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161c725d3b34823/Documents/Stock Projects/Chronos/Portfolio Management/Efficient Frontier in excel/"/>
    </mc:Choice>
  </mc:AlternateContent>
  <xr:revisionPtr revIDLastSave="13" documentId="13_ncr:1_{55206F8C-F876-4AA4-9FD2-084392408A60}" xr6:coauthVersionLast="47" xr6:coauthVersionMax="47" xr10:uidLastSave="{6E8CA6E1-8234-4F28-902E-F8BB4CB51177}"/>
  <bookViews>
    <workbookView xWindow="-108" yWindow="-108" windowWidth="23256" windowHeight="12576" activeTab="1" xr2:uid="{00000000-000D-0000-FFFF-FFFF00000000}"/>
  </bookViews>
  <sheets>
    <sheet name="PF_stks" sheetId="2" r:id="rId1"/>
    <sheet name="Calculation" sheetId="3" r:id="rId2"/>
    <sheet name="Tobin Sep" sheetId="4" r:id="rId3"/>
  </sheets>
  <definedNames>
    <definedName name="solver_adj" localSheetId="1" hidden="1">Calculation!$E$58:$W$58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Calculation!$B$58</definedName>
    <definedName name="solver_lhs2" localSheetId="1" hidden="1">Calculation!$D$58:$W$58</definedName>
    <definedName name="solver_lhs3" localSheetId="1" hidden="1">Calculation!$D$58:$W$58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Calculation!$C$55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1</definedName>
    <definedName name="solver_rel3" localSheetId="1" hidden="1">3</definedName>
    <definedName name="solver_rhs1" localSheetId="1" hidden="1">1</definedName>
    <definedName name="solver_rhs2" localSheetId="1" hidden="1">0.2</definedName>
    <definedName name="solver_rhs3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0.15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4" l="1" a="1"/>
  <c r="E51" i="4" s="1"/>
  <c r="S4" i="3"/>
  <c r="C51" i="4" a="1"/>
  <c r="C51" i="4" s="1"/>
  <c r="G52" i="4"/>
  <c r="G53" i="4" s="1"/>
  <c r="F67" i="4"/>
  <c r="C56" i="3"/>
  <c r="F73" i="4"/>
  <c r="E73" i="4"/>
  <c r="D73" i="4"/>
  <c r="B28" i="4" a="1"/>
  <c r="B28" i="4" s="1"/>
  <c r="C28" i="4" a="1"/>
  <c r="C28" i="4" s="1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D78" i="3"/>
  <c r="B58" i="3"/>
  <c r="BM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AS3" i="2"/>
  <c r="D51" i="4" l="1" a="1"/>
  <c r="D51" i="4" s="1"/>
  <c r="G54" i="4"/>
  <c r="B78" i="3"/>
  <c r="O79" i="3" s="1"/>
  <c r="B28" i="3" a="1"/>
  <c r="B28" i="3" s="1"/>
  <c r="D13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C19" i="3"/>
  <c r="X9" i="3"/>
  <c r="C13" i="3"/>
  <c r="E10" i="3"/>
  <c r="M10" i="3"/>
  <c r="U10" i="3"/>
  <c r="D7" i="3"/>
  <c r="D8" i="3" s="1"/>
  <c r="L7" i="3"/>
  <c r="L8" i="3" s="1"/>
  <c r="T7" i="3"/>
  <c r="T8" i="3" s="1"/>
  <c r="F5" i="3"/>
  <c r="F6" i="3" s="1"/>
  <c r="N5" i="3"/>
  <c r="N6" i="3" s="1"/>
  <c r="V5" i="3"/>
  <c r="V6" i="3" s="1"/>
  <c r="H3" i="3"/>
  <c r="P3" i="3"/>
  <c r="X5" i="2"/>
  <c r="C3" i="3" s="1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X6" i="2"/>
  <c r="Y6" i="2"/>
  <c r="Z6" i="2"/>
  <c r="AA6" i="2"/>
  <c r="AB6" i="2"/>
  <c r="AC6" i="2"/>
  <c r="AD6" i="2"/>
  <c r="I5" i="3" s="1"/>
  <c r="I6" i="3" s="1"/>
  <c r="AE6" i="2"/>
  <c r="AF6" i="2"/>
  <c r="AG6" i="2"/>
  <c r="AH6" i="2"/>
  <c r="AI6" i="2"/>
  <c r="AJ6" i="2"/>
  <c r="AK6" i="2"/>
  <c r="AL6" i="2"/>
  <c r="Q5" i="3" s="1"/>
  <c r="Q6" i="3" s="1"/>
  <c r="AM6" i="2"/>
  <c r="AN6" i="2"/>
  <c r="AO6" i="2"/>
  <c r="AP6" i="2"/>
  <c r="AQ6" i="2"/>
  <c r="AR6" i="2"/>
  <c r="X7" i="2"/>
  <c r="Y7" i="2"/>
  <c r="Z7" i="2"/>
  <c r="E5" i="3" s="1"/>
  <c r="E6" i="3" s="1"/>
  <c r="AA7" i="2"/>
  <c r="AB7" i="2"/>
  <c r="AC7" i="2"/>
  <c r="AD7" i="2"/>
  <c r="I10" i="3" s="1"/>
  <c r="AE7" i="2"/>
  <c r="AF7" i="2"/>
  <c r="AG7" i="2"/>
  <c r="AH7" i="2"/>
  <c r="M5" i="3" s="1"/>
  <c r="M6" i="3" s="1"/>
  <c r="AI7" i="2"/>
  <c r="AJ7" i="2"/>
  <c r="AK7" i="2"/>
  <c r="AL7" i="2"/>
  <c r="Q10" i="3" s="1"/>
  <c r="AM7" i="2"/>
  <c r="AN7" i="2"/>
  <c r="AO7" i="2"/>
  <c r="AP7" i="2"/>
  <c r="U5" i="3" s="1"/>
  <c r="U6" i="3" s="1"/>
  <c r="AQ7" i="2"/>
  <c r="AR7" i="2"/>
  <c r="X8" i="2"/>
  <c r="Y8" i="2"/>
  <c r="D3" i="3" s="1"/>
  <c r="Z8" i="2"/>
  <c r="AA8" i="2"/>
  <c r="AB8" i="2"/>
  <c r="AC8" i="2"/>
  <c r="H7" i="3" s="1"/>
  <c r="H8" i="3" s="1"/>
  <c r="AD8" i="2"/>
  <c r="AE8" i="2"/>
  <c r="AF8" i="2"/>
  <c r="AG8" i="2"/>
  <c r="L3" i="3" s="1"/>
  <c r="AH8" i="2"/>
  <c r="AI8" i="2"/>
  <c r="AJ8" i="2"/>
  <c r="AK8" i="2"/>
  <c r="P7" i="3" s="1"/>
  <c r="P8" i="3" s="1"/>
  <c r="AL8" i="2"/>
  <c r="AM8" i="2"/>
  <c r="AN8" i="2"/>
  <c r="AO8" i="2"/>
  <c r="T3" i="3" s="1"/>
  <c r="AP8" i="2"/>
  <c r="AQ8" i="2"/>
  <c r="AR8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L372" i="2"/>
  <c r="AM372" i="2"/>
  <c r="AN372" i="2"/>
  <c r="AO372" i="2"/>
  <c r="AP372" i="2"/>
  <c r="AQ372" i="2"/>
  <c r="AR372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L376" i="2"/>
  <c r="AM376" i="2"/>
  <c r="AN376" i="2"/>
  <c r="AO376" i="2"/>
  <c r="AP376" i="2"/>
  <c r="AQ376" i="2"/>
  <c r="AR376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AL393" i="2"/>
  <c r="AM393" i="2"/>
  <c r="AN393" i="2"/>
  <c r="AO393" i="2"/>
  <c r="AP393" i="2"/>
  <c r="AQ393" i="2"/>
  <c r="AR393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AL394" i="2"/>
  <c r="AM394" i="2"/>
  <c r="AN394" i="2"/>
  <c r="AO394" i="2"/>
  <c r="AP394" i="2"/>
  <c r="AQ394" i="2"/>
  <c r="AR394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AL395" i="2"/>
  <c r="AM395" i="2"/>
  <c r="AN395" i="2"/>
  <c r="AO395" i="2"/>
  <c r="AP395" i="2"/>
  <c r="AQ395" i="2"/>
  <c r="AR395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L396" i="2"/>
  <c r="AM396" i="2"/>
  <c r="AN396" i="2"/>
  <c r="AO396" i="2"/>
  <c r="AP396" i="2"/>
  <c r="AQ396" i="2"/>
  <c r="AR396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AL397" i="2"/>
  <c r="AM397" i="2"/>
  <c r="AN397" i="2"/>
  <c r="AO397" i="2"/>
  <c r="AP397" i="2"/>
  <c r="AQ397" i="2"/>
  <c r="AR397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AL398" i="2"/>
  <c r="AM398" i="2"/>
  <c r="AN398" i="2"/>
  <c r="AO398" i="2"/>
  <c r="AP398" i="2"/>
  <c r="AQ398" i="2"/>
  <c r="AR398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L399" i="2"/>
  <c r="AM399" i="2"/>
  <c r="AN399" i="2"/>
  <c r="AO399" i="2"/>
  <c r="AP399" i="2"/>
  <c r="AQ399" i="2"/>
  <c r="AR399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L400" i="2"/>
  <c r="AM400" i="2"/>
  <c r="AN400" i="2"/>
  <c r="AO400" i="2"/>
  <c r="AP400" i="2"/>
  <c r="AQ400" i="2"/>
  <c r="AR400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L401" i="2"/>
  <c r="AM401" i="2"/>
  <c r="AN401" i="2"/>
  <c r="AO401" i="2"/>
  <c r="AP401" i="2"/>
  <c r="AQ401" i="2"/>
  <c r="AR401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AL402" i="2"/>
  <c r="AM402" i="2"/>
  <c r="AN402" i="2"/>
  <c r="AO402" i="2"/>
  <c r="AP402" i="2"/>
  <c r="AQ402" i="2"/>
  <c r="AR402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AL403" i="2"/>
  <c r="AM403" i="2"/>
  <c r="AN403" i="2"/>
  <c r="AO403" i="2"/>
  <c r="AP403" i="2"/>
  <c r="AQ403" i="2"/>
  <c r="AR403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AL404" i="2"/>
  <c r="AM404" i="2"/>
  <c r="AN404" i="2"/>
  <c r="AO404" i="2"/>
  <c r="AP404" i="2"/>
  <c r="AQ404" i="2"/>
  <c r="AR404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AL405" i="2"/>
  <c r="AM405" i="2"/>
  <c r="AN405" i="2"/>
  <c r="AO405" i="2"/>
  <c r="AP405" i="2"/>
  <c r="AQ405" i="2"/>
  <c r="AR405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AL406" i="2"/>
  <c r="AM406" i="2"/>
  <c r="AN406" i="2"/>
  <c r="AO406" i="2"/>
  <c r="AP406" i="2"/>
  <c r="AQ406" i="2"/>
  <c r="AR406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AL407" i="2"/>
  <c r="AM407" i="2"/>
  <c r="AN407" i="2"/>
  <c r="AO407" i="2"/>
  <c r="AP407" i="2"/>
  <c r="AQ407" i="2"/>
  <c r="AR407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AL408" i="2"/>
  <c r="AM408" i="2"/>
  <c r="AN408" i="2"/>
  <c r="AO408" i="2"/>
  <c r="AP408" i="2"/>
  <c r="AQ408" i="2"/>
  <c r="AR408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AL409" i="2"/>
  <c r="AM409" i="2"/>
  <c r="AN409" i="2"/>
  <c r="AO409" i="2"/>
  <c r="AP409" i="2"/>
  <c r="AQ409" i="2"/>
  <c r="AR409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L410" i="2"/>
  <c r="AM410" i="2"/>
  <c r="AN410" i="2"/>
  <c r="AO410" i="2"/>
  <c r="AP410" i="2"/>
  <c r="AQ410" i="2"/>
  <c r="AR410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AL411" i="2"/>
  <c r="AM411" i="2"/>
  <c r="AN411" i="2"/>
  <c r="AO411" i="2"/>
  <c r="AP411" i="2"/>
  <c r="AQ411" i="2"/>
  <c r="AR411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AL412" i="2"/>
  <c r="AM412" i="2"/>
  <c r="AN412" i="2"/>
  <c r="AO412" i="2"/>
  <c r="AP412" i="2"/>
  <c r="AQ412" i="2"/>
  <c r="AR412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L413" i="2"/>
  <c r="AM413" i="2"/>
  <c r="AN413" i="2"/>
  <c r="AO413" i="2"/>
  <c r="AP413" i="2"/>
  <c r="AQ413" i="2"/>
  <c r="AR413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AL414" i="2"/>
  <c r="AM414" i="2"/>
  <c r="AN414" i="2"/>
  <c r="AO414" i="2"/>
  <c r="AP414" i="2"/>
  <c r="AQ414" i="2"/>
  <c r="AR414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AL415" i="2"/>
  <c r="AM415" i="2"/>
  <c r="AN415" i="2"/>
  <c r="AO415" i="2"/>
  <c r="AP415" i="2"/>
  <c r="AQ415" i="2"/>
  <c r="AR415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AL416" i="2"/>
  <c r="AM416" i="2"/>
  <c r="AN416" i="2"/>
  <c r="AO416" i="2"/>
  <c r="AP416" i="2"/>
  <c r="AQ416" i="2"/>
  <c r="AR416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AL417" i="2"/>
  <c r="AM417" i="2"/>
  <c r="AN417" i="2"/>
  <c r="AO417" i="2"/>
  <c r="AP417" i="2"/>
  <c r="AQ417" i="2"/>
  <c r="AR417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L418" i="2"/>
  <c r="AM418" i="2"/>
  <c r="AN418" i="2"/>
  <c r="AO418" i="2"/>
  <c r="AP418" i="2"/>
  <c r="AQ418" i="2"/>
  <c r="AR418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AL419" i="2"/>
  <c r="AM419" i="2"/>
  <c r="AN419" i="2"/>
  <c r="AO419" i="2"/>
  <c r="AP419" i="2"/>
  <c r="AQ419" i="2"/>
  <c r="AR419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AL420" i="2"/>
  <c r="AM420" i="2"/>
  <c r="AN420" i="2"/>
  <c r="AO420" i="2"/>
  <c r="AP420" i="2"/>
  <c r="AQ420" i="2"/>
  <c r="AR420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L421" i="2"/>
  <c r="AM421" i="2"/>
  <c r="AN421" i="2"/>
  <c r="AO421" i="2"/>
  <c r="AP421" i="2"/>
  <c r="AQ421" i="2"/>
  <c r="AR421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AL422" i="2"/>
  <c r="AM422" i="2"/>
  <c r="AN422" i="2"/>
  <c r="AO422" i="2"/>
  <c r="AP422" i="2"/>
  <c r="AQ422" i="2"/>
  <c r="AR422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L423" i="2"/>
  <c r="AM423" i="2"/>
  <c r="AN423" i="2"/>
  <c r="AO423" i="2"/>
  <c r="AP423" i="2"/>
  <c r="AQ423" i="2"/>
  <c r="AR423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AL424" i="2"/>
  <c r="AM424" i="2"/>
  <c r="AN424" i="2"/>
  <c r="AO424" i="2"/>
  <c r="AP424" i="2"/>
  <c r="AQ424" i="2"/>
  <c r="AR424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AL425" i="2"/>
  <c r="AM425" i="2"/>
  <c r="AN425" i="2"/>
  <c r="AO425" i="2"/>
  <c r="AP425" i="2"/>
  <c r="AQ425" i="2"/>
  <c r="AR425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AL426" i="2"/>
  <c r="AM426" i="2"/>
  <c r="AN426" i="2"/>
  <c r="AO426" i="2"/>
  <c r="AP426" i="2"/>
  <c r="AQ426" i="2"/>
  <c r="AR426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AL427" i="2"/>
  <c r="AM427" i="2"/>
  <c r="AN427" i="2"/>
  <c r="AO427" i="2"/>
  <c r="AP427" i="2"/>
  <c r="AQ427" i="2"/>
  <c r="AR427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AL428" i="2"/>
  <c r="AM428" i="2"/>
  <c r="AN428" i="2"/>
  <c r="AO428" i="2"/>
  <c r="AP428" i="2"/>
  <c r="AQ428" i="2"/>
  <c r="AR428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AL429" i="2"/>
  <c r="AM429" i="2"/>
  <c r="AN429" i="2"/>
  <c r="AO429" i="2"/>
  <c r="AP429" i="2"/>
  <c r="AQ429" i="2"/>
  <c r="AR429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AL430" i="2"/>
  <c r="AM430" i="2"/>
  <c r="AN430" i="2"/>
  <c r="AO430" i="2"/>
  <c r="AP430" i="2"/>
  <c r="AQ430" i="2"/>
  <c r="AR430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L431" i="2"/>
  <c r="AM431" i="2"/>
  <c r="AN431" i="2"/>
  <c r="AO431" i="2"/>
  <c r="AP431" i="2"/>
  <c r="AQ431" i="2"/>
  <c r="AR431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AL432" i="2"/>
  <c r="AM432" i="2"/>
  <c r="AN432" i="2"/>
  <c r="AO432" i="2"/>
  <c r="AP432" i="2"/>
  <c r="AQ432" i="2"/>
  <c r="AR432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L433" i="2"/>
  <c r="AM433" i="2"/>
  <c r="AN433" i="2"/>
  <c r="AO433" i="2"/>
  <c r="AP433" i="2"/>
  <c r="AQ433" i="2"/>
  <c r="AR433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AL434" i="2"/>
  <c r="AM434" i="2"/>
  <c r="AN434" i="2"/>
  <c r="AO434" i="2"/>
  <c r="AP434" i="2"/>
  <c r="AQ434" i="2"/>
  <c r="AR434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AL435" i="2"/>
  <c r="AM435" i="2"/>
  <c r="AN435" i="2"/>
  <c r="AO435" i="2"/>
  <c r="AP435" i="2"/>
  <c r="AQ435" i="2"/>
  <c r="AR435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AL436" i="2"/>
  <c r="AM436" i="2"/>
  <c r="AN436" i="2"/>
  <c r="AO436" i="2"/>
  <c r="AP436" i="2"/>
  <c r="AQ436" i="2"/>
  <c r="AR436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AL437" i="2"/>
  <c r="AM437" i="2"/>
  <c r="AN437" i="2"/>
  <c r="AO437" i="2"/>
  <c r="AP437" i="2"/>
  <c r="AQ437" i="2"/>
  <c r="AR437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L438" i="2"/>
  <c r="AM438" i="2"/>
  <c r="AN438" i="2"/>
  <c r="AO438" i="2"/>
  <c r="AP438" i="2"/>
  <c r="AQ438" i="2"/>
  <c r="AR438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L439" i="2"/>
  <c r="AM439" i="2"/>
  <c r="AN439" i="2"/>
  <c r="AO439" i="2"/>
  <c r="AP439" i="2"/>
  <c r="AQ439" i="2"/>
  <c r="AR439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AQ440" i="2"/>
  <c r="AR440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L441" i="2"/>
  <c r="AM441" i="2"/>
  <c r="AN441" i="2"/>
  <c r="AO441" i="2"/>
  <c r="AP441" i="2"/>
  <c r="AQ441" i="2"/>
  <c r="AR441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AQ442" i="2"/>
  <c r="AR442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L443" i="2"/>
  <c r="AM443" i="2"/>
  <c r="AN443" i="2"/>
  <c r="AO443" i="2"/>
  <c r="AP443" i="2"/>
  <c r="AQ443" i="2"/>
  <c r="AR443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AM444" i="2"/>
  <c r="AN444" i="2"/>
  <c r="AO444" i="2"/>
  <c r="AP444" i="2"/>
  <c r="AQ444" i="2"/>
  <c r="AR444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AQ445" i="2"/>
  <c r="AR445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AQ446" i="2"/>
  <c r="AR446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AM447" i="2"/>
  <c r="AN447" i="2"/>
  <c r="AO447" i="2"/>
  <c r="AP447" i="2"/>
  <c r="AQ447" i="2"/>
  <c r="AR447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AM448" i="2"/>
  <c r="AN448" i="2"/>
  <c r="AO448" i="2"/>
  <c r="AP448" i="2"/>
  <c r="AQ448" i="2"/>
  <c r="AR448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AN449" i="2"/>
  <c r="AO449" i="2"/>
  <c r="AP449" i="2"/>
  <c r="AQ449" i="2"/>
  <c r="AR449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AQ450" i="2"/>
  <c r="AR450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AQ451" i="2"/>
  <c r="AR451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AM452" i="2"/>
  <c r="AN452" i="2"/>
  <c r="AO452" i="2"/>
  <c r="AP452" i="2"/>
  <c r="AQ452" i="2"/>
  <c r="AR452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L453" i="2"/>
  <c r="AM453" i="2"/>
  <c r="AN453" i="2"/>
  <c r="AO453" i="2"/>
  <c r="AP453" i="2"/>
  <c r="AQ453" i="2"/>
  <c r="AR453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L454" i="2"/>
  <c r="AM454" i="2"/>
  <c r="AN454" i="2"/>
  <c r="AO454" i="2"/>
  <c r="AP454" i="2"/>
  <c r="AQ454" i="2"/>
  <c r="AR454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AM455" i="2"/>
  <c r="AN455" i="2"/>
  <c r="AO455" i="2"/>
  <c r="AP455" i="2"/>
  <c r="AQ455" i="2"/>
  <c r="AR455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AM456" i="2"/>
  <c r="AN456" i="2"/>
  <c r="AO456" i="2"/>
  <c r="AP456" i="2"/>
  <c r="AQ456" i="2"/>
  <c r="AR456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AQ457" i="2"/>
  <c r="AR457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AM458" i="2"/>
  <c r="AN458" i="2"/>
  <c r="AO458" i="2"/>
  <c r="AP458" i="2"/>
  <c r="AQ458" i="2"/>
  <c r="AR458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AM459" i="2"/>
  <c r="AN459" i="2"/>
  <c r="AO459" i="2"/>
  <c r="AP459" i="2"/>
  <c r="AQ459" i="2"/>
  <c r="AR459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AL460" i="2"/>
  <c r="AM460" i="2"/>
  <c r="AN460" i="2"/>
  <c r="AO460" i="2"/>
  <c r="AP460" i="2"/>
  <c r="AQ460" i="2"/>
  <c r="AR460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L461" i="2"/>
  <c r="AM461" i="2"/>
  <c r="AN461" i="2"/>
  <c r="AO461" i="2"/>
  <c r="AP461" i="2"/>
  <c r="AQ461" i="2"/>
  <c r="AR461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AM462" i="2"/>
  <c r="AN462" i="2"/>
  <c r="AO462" i="2"/>
  <c r="AP462" i="2"/>
  <c r="AQ462" i="2"/>
  <c r="AR462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AQ463" i="2"/>
  <c r="AR463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AL464" i="2"/>
  <c r="AM464" i="2"/>
  <c r="AN464" i="2"/>
  <c r="AO464" i="2"/>
  <c r="AP464" i="2"/>
  <c r="AQ464" i="2"/>
  <c r="AR464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L465" i="2"/>
  <c r="AM465" i="2"/>
  <c r="AN465" i="2"/>
  <c r="AO465" i="2"/>
  <c r="AP465" i="2"/>
  <c r="AQ465" i="2"/>
  <c r="AR465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L466" i="2"/>
  <c r="AM466" i="2"/>
  <c r="AN466" i="2"/>
  <c r="AO466" i="2"/>
  <c r="AP466" i="2"/>
  <c r="AQ466" i="2"/>
  <c r="AR466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L467" i="2"/>
  <c r="AM467" i="2"/>
  <c r="AN467" i="2"/>
  <c r="AO467" i="2"/>
  <c r="AP467" i="2"/>
  <c r="AQ467" i="2"/>
  <c r="AR467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L468" i="2"/>
  <c r="AM468" i="2"/>
  <c r="AN468" i="2"/>
  <c r="AO468" i="2"/>
  <c r="AP468" i="2"/>
  <c r="AQ468" i="2"/>
  <c r="AR468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AQ469" i="2"/>
  <c r="AR469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L470" i="2"/>
  <c r="AM470" i="2"/>
  <c r="AN470" i="2"/>
  <c r="AO470" i="2"/>
  <c r="AP470" i="2"/>
  <c r="AQ470" i="2"/>
  <c r="AR470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L471" i="2"/>
  <c r="AM471" i="2"/>
  <c r="AN471" i="2"/>
  <c r="AO471" i="2"/>
  <c r="AP471" i="2"/>
  <c r="AQ471" i="2"/>
  <c r="AR471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L472" i="2"/>
  <c r="AM472" i="2"/>
  <c r="AN472" i="2"/>
  <c r="AO472" i="2"/>
  <c r="AP472" i="2"/>
  <c r="AQ472" i="2"/>
  <c r="AR472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AQ473" i="2"/>
  <c r="AR473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AQ474" i="2"/>
  <c r="AR474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L475" i="2"/>
  <c r="AM475" i="2"/>
  <c r="AN475" i="2"/>
  <c r="AO475" i="2"/>
  <c r="AP475" i="2"/>
  <c r="AQ475" i="2"/>
  <c r="AR475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L476" i="2"/>
  <c r="AM476" i="2"/>
  <c r="AN476" i="2"/>
  <c r="AO476" i="2"/>
  <c r="AP476" i="2"/>
  <c r="AQ476" i="2"/>
  <c r="AR476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L477" i="2"/>
  <c r="AM477" i="2"/>
  <c r="AN477" i="2"/>
  <c r="AO477" i="2"/>
  <c r="AP477" i="2"/>
  <c r="AQ477" i="2"/>
  <c r="AR477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AQ478" i="2"/>
  <c r="AR478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L479" i="2"/>
  <c r="AM479" i="2"/>
  <c r="AN479" i="2"/>
  <c r="AO479" i="2"/>
  <c r="AP479" i="2"/>
  <c r="AQ479" i="2"/>
  <c r="AR479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L480" i="2"/>
  <c r="AM480" i="2"/>
  <c r="AN480" i="2"/>
  <c r="AO480" i="2"/>
  <c r="AP480" i="2"/>
  <c r="AQ480" i="2"/>
  <c r="AR480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L481" i="2"/>
  <c r="AM481" i="2"/>
  <c r="AN481" i="2"/>
  <c r="AO481" i="2"/>
  <c r="AP481" i="2"/>
  <c r="AQ481" i="2"/>
  <c r="AR481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AL482" i="2"/>
  <c r="AM482" i="2"/>
  <c r="AN482" i="2"/>
  <c r="AO482" i="2"/>
  <c r="AP482" i="2"/>
  <c r="AQ482" i="2"/>
  <c r="AR482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AL483" i="2"/>
  <c r="AM483" i="2"/>
  <c r="AN483" i="2"/>
  <c r="AO483" i="2"/>
  <c r="AP483" i="2"/>
  <c r="AQ483" i="2"/>
  <c r="AR483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AL484" i="2"/>
  <c r="AM484" i="2"/>
  <c r="AN484" i="2"/>
  <c r="AO484" i="2"/>
  <c r="AP484" i="2"/>
  <c r="AQ484" i="2"/>
  <c r="AR484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L485" i="2"/>
  <c r="AM485" i="2"/>
  <c r="AN485" i="2"/>
  <c r="AO485" i="2"/>
  <c r="AP485" i="2"/>
  <c r="AQ485" i="2"/>
  <c r="AR485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L486" i="2"/>
  <c r="AM486" i="2"/>
  <c r="AN486" i="2"/>
  <c r="AO486" i="2"/>
  <c r="AP486" i="2"/>
  <c r="AQ486" i="2"/>
  <c r="AR486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AL487" i="2"/>
  <c r="AM487" i="2"/>
  <c r="AN487" i="2"/>
  <c r="AO487" i="2"/>
  <c r="AP487" i="2"/>
  <c r="AQ487" i="2"/>
  <c r="AR487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AL488" i="2"/>
  <c r="AM488" i="2"/>
  <c r="AN488" i="2"/>
  <c r="AO488" i="2"/>
  <c r="AP488" i="2"/>
  <c r="AQ488" i="2"/>
  <c r="AR488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L489" i="2"/>
  <c r="AM489" i="2"/>
  <c r="AN489" i="2"/>
  <c r="AO489" i="2"/>
  <c r="AP489" i="2"/>
  <c r="AQ489" i="2"/>
  <c r="AR489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L490" i="2"/>
  <c r="AM490" i="2"/>
  <c r="AN490" i="2"/>
  <c r="AO490" i="2"/>
  <c r="AP490" i="2"/>
  <c r="AQ490" i="2"/>
  <c r="AR490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L491" i="2"/>
  <c r="AM491" i="2"/>
  <c r="AN491" i="2"/>
  <c r="AO491" i="2"/>
  <c r="AP491" i="2"/>
  <c r="AQ491" i="2"/>
  <c r="AR491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L492" i="2"/>
  <c r="AM492" i="2"/>
  <c r="AN492" i="2"/>
  <c r="AO492" i="2"/>
  <c r="AP492" i="2"/>
  <c r="AQ492" i="2"/>
  <c r="AR492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AQ493" i="2"/>
  <c r="AR493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L494" i="2"/>
  <c r="AM494" i="2"/>
  <c r="AN494" i="2"/>
  <c r="AO494" i="2"/>
  <c r="AP494" i="2"/>
  <c r="AQ494" i="2"/>
  <c r="AR494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L495" i="2"/>
  <c r="AM495" i="2"/>
  <c r="AN495" i="2"/>
  <c r="AO495" i="2"/>
  <c r="AP495" i="2"/>
  <c r="AQ495" i="2"/>
  <c r="AR495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L496" i="2"/>
  <c r="AM496" i="2"/>
  <c r="AN496" i="2"/>
  <c r="AO496" i="2"/>
  <c r="AP496" i="2"/>
  <c r="AQ496" i="2"/>
  <c r="AR496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L497" i="2"/>
  <c r="AM497" i="2"/>
  <c r="AN497" i="2"/>
  <c r="AO497" i="2"/>
  <c r="AP497" i="2"/>
  <c r="AQ497" i="2"/>
  <c r="AR497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L498" i="2"/>
  <c r="AM498" i="2"/>
  <c r="AN498" i="2"/>
  <c r="AO498" i="2"/>
  <c r="AP498" i="2"/>
  <c r="AQ498" i="2"/>
  <c r="AR498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L499" i="2"/>
  <c r="AM499" i="2"/>
  <c r="AN499" i="2"/>
  <c r="AO499" i="2"/>
  <c r="AP499" i="2"/>
  <c r="AQ499" i="2"/>
  <c r="AR499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AL500" i="2"/>
  <c r="AM500" i="2"/>
  <c r="AN500" i="2"/>
  <c r="AO500" i="2"/>
  <c r="AP500" i="2"/>
  <c r="AQ500" i="2"/>
  <c r="AR500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AL501" i="2"/>
  <c r="AM501" i="2"/>
  <c r="AN501" i="2"/>
  <c r="AO501" i="2"/>
  <c r="AP501" i="2"/>
  <c r="AQ501" i="2"/>
  <c r="AR501" i="2"/>
  <c r="X502" i="2"/>
  <c r="Y502" i="2"/>
  <c r="Z502" i="2"/>
  <c r="AA502" i="2"/>
  <c r="AB502" i="2"/>
  <c r="AC502" i="2"/>
  <c r="AD502" i="2"/>
  <c r="AE502" i="2"/>
  <c r="AF502" i="2"/>
  <c r="AG502" i="2"/>
  <c r="AH502" i="2"/>
  <c r="AI502" i="2"/>
  <c r="AJ502" i="2"/>
  <c r="AK502" i="2"/>
  <c r="AL502" i="2"/>
  <c r="AM502" i="2"/>
  <c r="AN502" i="2"/>
  <c r="AO502" i="2"/>
  <c r="AP502" i="2"/>
  <c r="AQ502" i="2"/>
  <c r="AR502" i="2"/>
  <c r="X503" i="2"/>
  <c r="Y503" i="2"/>
  <c r="Z503" i="2"/>
  <c r="AA503" i="2"/>
  <c r="AB503" i="2"/>
  <c r="AC503" i="2"/>
  <c r="AD503" i="2"/>
  <c r="AE503" i="2"/>
  <c r="AF503" i="2"/>
  <c r="AG503" i="2"/>
  <c r="AH503" i="2"/>
  <c r="AI503" i="2"/>
  <c r="AJ503" i="2"/>
  <c r="AK503" i="2"/>
  <c r="AL503" i="2"/>
  <c r="AM503" i="2"/>
  <c r="AN503" i="2"/>
  <c r="AO503" i="2"/>
  <c r="AP503" i="2"/>
  <c r="AQ503" i="2"/>
  <c r="AR503" i="2"/>
  <c r="X504" i="2"/>
  <c r="Y504" i="2"/>
  <c r="Z504" i="2"/>
  <c r="AA504" i="2"/>
  <c r="AB504" i="2"/>
  <c r="AC504" i="2"/>
  <c r="AD504" i="2"/>
  <c r="AE504" i="2"/>
  <c r="AF504" i="2"/>
  <c r="AG504" i="2"/>
  <c r="AH504" i="2"/>
  <c r="AI504" i="2"/>
  <c r="AJ504" i="2"/>
  <c r="AK504" i="2"/>
  <c r="AL504" i="2"/>
  <c r="AM504" i="2"/>
  <c r="AN504" i="2"/>
  <c r="AO504" i="2"/>
  <c r="AP504" i="2"/>
  <c r="AQ504" i="2"/>
  <c r="AR504" i="2"/>
  <c r="X505" i="2"/>
  <c r="Y505" i="2"/>
  <c r="Z505" i="2"/>
  <c r="AA505" i="2"/>
  <c r="AB505" i="2"/>
  <c r="AC505" i="2"/>
  <c r="AD505" i="2"/>
  <c r="AE505" i="2"/>
  <c r="AF505" i="2"/>
  <c r="AG505" i="2"/>
  <c r="AH505" i="2"/>
  <c r="AI505" i="2"/>
  <c r="AJ505" i="2"/>
  <c r="AK505" i="2"/>
  <c r="AL505" i="2"/>
  <c r="AM505" i="2"/>
  <c r="AN505" i="2"/>
  <c r="AO505" i="2"/>
  <c r="AP505" i="2"/>
  <c r="AQ505" i="2"/>
  <c r="AR505" i="2"/>
  <c r="X506" i="2"/>
  <c r="Y506" i="2"/>
  <c r="Z506" i="2"/>
  <c r="AA506" i="2"/>
  <c r="AB506" i="2"/>
  <c r="AC506" i="2"/>
  <c r="AD506" i="2"/>
  <c r="AE506" i="2"/>
  <c r="AF506" i="2"/>
  <c r="AG506" i="2"/>
  <c r="AH506" i="2"/>
  <c r="AI506" i="2"/>
  <c r="AJ506" i="2"/>
  <c r="AK506" i="2"/>
  <c r="AL506" i="2"/>
  <c r="AM506" i="2"/>
  <c r="AN506" i="2"/>
  <c r="AO506" i="2"/>
  <c r="AP506" i="2"/>
  <c r="AQ506" i="2"/>
  <c r="AR506" i="2"/>
  <c r="X507" i="2"/>
  <c r="Y507" i="2"/>
  <c r="Z507" i="2"/>
  <c r="AA507" i="2"/>
  <c r="AB507" i="2"/>
  <c r="AC507" i="2"/>
  <c r="AD507" i="2"/>
  <c r="AE507" i="2"/>
  <c r="AF507" i="2"/>
  <c r="AG507" i="2"/>
  <c r="AH507" i="2"/>
  <c r="AI507" i="2"/>
  <c r="AJ507" i="2"/>
  <c r="AK507" i="2"/>
  <c r="AL507" i="2"/>
  <c r="AM507" i="2"/>
  <c r="AN507" i="2"/>
  <c r="AO507" i="2"/>
  <c r="AP507" i="2"/>
  <c r="AQ507" i="2"/>
  <c r="AR507" i="2"/>
  <c r="X508" i="2"/>
  <c r="Y508" i="2"/>
  <c r="Z508" i="2"/>
  <c r="AA508" i="2"/>
  <c r="AB508" i="2"/>
  <c r="AC508" i="2"/>
  <c r="AD508" i="2"/>
  <c r="AE508" i="2"/>
  <c r="AF508" i="2"/>
  <c r="AG508" i="2"/>
  <c r="AH508" i="2"/>
  <c r="AI508" i="2"/>
  <c r="AJ508" i="2"/>
  <c r="AK508" i="2"/>
  <c r="AL508" i="2"/>
  <c r="AM508" i="2"/>
  <c r="AN508" i="2"/>
  <c r="AO508" i="2"/>
  <c r="AP508" i="2"/>
  <c r="AQ508" i="2"/>
  <c r="AR508" i="2"/>
  <c r="X509" i="2"/>
  <c r="Y509" i="2"/>
  <c r="Z509" i="2"/>
  <c r="AA509" i="2"/>
  <c r="AB509" i="2"/>
  <c r="AC509" i="2"/>
  <c r="AD509" i="2"/>
  <c r="AE509" i="2"/>
  <c r="AF509" i="2"/>
  <c r="AG509" i="2"/>
  <c r="AH509" i="2"/>
  <c r="AI509" i="2"/>
  <c r="AJ509" i="2"/>
  <c r="AK509" i="2"/>
  <c r="AL509" i="2"/>
  <c r="AM509" i="2"/>
  <c r="AN509" i="2"/>
  <c r="AO509" i="2"/>
  <c r="AP509" i="2"/>
  <c r="AQ509" i="2"/>
  <c r="AR509" i="2"/>
  <c r="X510" i="2"/>
  <c r="Y510" i="2"/>
  <c r="Z510" i="2"/>
  <c r="AA510" i="2"/>
  <c r="AB510" i="2"/>
  <c r="AC510" i="2"/>
  <c r="AD510" i="2"/>
  <c r="AE510" i="2"/>
  <c r="AF510" i="2"/>
  <c r="AG510" i="2"/>
  <c r="AH510" i="2"/>
  <c r="AI510" i="2"/>
  <c r="AJ510" i="2"/>
  <c r="AK510" i="2"/>
  <c r="AL510" i="2"/>
  <c r="AM510" i="2"/>
  <c r="AN510" i="2"/>
  <c r="AO510" i="2"/>
  <c r="AP510" i="2"/>
  <c r="AQ510" i="2"/>
  <c r="AR510" i="2"/>
  <c r="X511" i="2"/>
  <c r="Y511" i="2"/>
  <c r="Z511" i="2"/>
  <c r="AA511" i="2"/>
  <c r="AB511" i="2"/>
  <c r="AC511" i="2"/>
  <c r="AD511" i="2"/>
  <c r="AE511" i="2"/>
  <c r="AF511" i="2"/>
  <c r="AG511" i="2"/>
  <c r="AH511" i="2"/>
  <c r="AI511" i="2"/>
  <c r="AJ511" i="2"/>
  <c r="AK511" i="2"/>
  <c r="AL511" i="2"/>
  <c r="AM511" i="2"/>
  <c r="AN511" i="2"/>
  <c r="AO511" i="2"/>
  <c r="AP511" i="2"/>
  <c r="AQ511" i="2"/>
  <c r="AR511" i="2"/>
  <c r="X512" i="2"/>
  <c r="Y512" i="2"/>
  <c r="Z512" i="2"/>
  <c r="AA512" i="2"/>
  <c r="AB512" i="2"/>
  <c r="AC512" i="2"/>
  <c r="AD512" i="2"/>
  <c r="AE512" i="2"/>
  <c r="AF512" i="2"/>
  <c r="AG512" i="2"/>
  <c r="AH512" i="2"/>
  <c r="AI512" i="2"/>
  <c r="AJ512" i="2"/>
  <c r="AK512" i="2"/>
  <c r="AL512" i="2"/>
  <c r="AM512" i="2"/>
  <c r="AN512" i="2"/>
  <c r="AO512" i="2"/>
  <c r="AP512" i="2"/>
  <c r="AQ512" i="2"/>
  <c r="AR512" i="2"/>
  <c r="X513" i="2"/>
  <c r="Y513" i="2"/>
  <c r="Z513" i="2"/>
  <c r="AA513" i="2"/>
  <c r="AB513" i="2"/>
  <c r="AC513" i="2"/>
  <c r="AD513" i="2"/>
  <c r="AE513" i="2"/>
  <c r="AF513" i="2"/>
  <c r="AG513" i="2"/>
  <c r="AH513" i="2"/>
  <c r="AI513" i="2"/>
  <c r="AJ513" i="2"/>
  <c r="AK513" i="2"/>
  <c r="AL513" i="2"/>
  <c r="AM513" i="2"/>
  <c r="AN513" i="2"/>
  <c r="AO513" i="2"/>
  <c r="AP513" i="2"/>
  <c r="AQ513" i="2"/>
  <c r="AR513" i="2"/>
  <c r="X514" i="2"/>
  <c r="Y514" i="2"/>
  <c r="Z514" i="2"/>
  <c r="AA514" i="2"/>
  <c r="AB514" i="2"/>
  <c r="AC514" i="2"/>
  <c r="AD514" i="2"/>
  <c r="AE514" i="2"/>
  <c r="AF514" i="2"/>
  <c r="AG514" i="2"/>
  <c r="AH514" i="2"/>
  <c r="AI514" i="2"/>
  <c r="AJ514" i="2"/>
  <c r="AK514" i="2"/>
  <c r="AL514" i="2"/>
  <c r="AM514" i="2"/>
  <c r="AN514" i="2"/>
  <c r="AO514" i="2"/>
  <c r="AP514" i="2"/>
  <c r="AQ514" i="2"/>
  <c r="AR514" i="2"/>
  <c r="X515" i="2"/>
  <c r="Y515" i="2"/>
  <c r="Z515" i="2"/>
  <c r="AA515" i="2"/>
  <c r="AB515" i="2"/>
  <c r="AC515" i="2"/>
  <c r="AD515" i="2"/>
  <c r="AE515" i="2"/>
  <c r="AF515" i="2"/>
  <c r="AG515" i="2"/>
  <c r="AH515" i="2"/>
  <c r="AI515" i="2"/>
  <c r="AJ515" i="2"/>
  <c r="AK515" i="2"/>
  <c r="AL515" i="2"/>
  <c r="AM515" i="2"/>
  <c r="AN515" i="2"/>
  <c r="AO515" i="2"/>
  <c r="AP515" i="2"/>
  <c r="AQ515" i="2"/>
  <c r="AR515" i="2"/>
  <c r="X516" i="2"/>
  <c r="Y516" i="2"/>
  <c r="Z516" i="2"/>
  <c r="AA516" i="2"/>
  <c r="AB516" i="2"/>
  <c r="AC516" i="2"/>
  <c r="AD516" i="2"/>
  <c r="AE516" i="2"/>
  <c r="AF516" i="2"/>
  <c r="AG516" i="2"/>
  <c r="AH516" i="2"/>
  <c r="AI516" i="2"/>
  <c r="AJ516" i="2"/>
  <c r="AK516" i="2"/>
  <c r="AL516" i="2"/>
  <c r="AM516" i="2"/>
  <c r="AN516" i="2"/>
  <c r="AO516" i="2"/>
  <c r="AP516" i="2"/>
  <c r="AQ516" i="2"/>
  <c r="AR516" i="2"/>
  <c r="X517" i="2"/>
  <c r="Y517" i="2"/>
  <c r="Z517" i="2"/>
  <c r="AA517" i="2"/>
  <c r="AB517" i="2"/>
  <c r="AC517" i="2"/>
  <c r="AD517" i="2"/>
  <c r="AE517" i="2"/>
  <c r="AF517" i="2"/>
  <c r="AG517" i="2"/>
  <c r="AH517" i="2"/>
  <c r="AI517" i="2"/>
  <c r="AJ517" i="2"/>
  <c r="AK517" i="2"/>
  <c r="AL517" i="2"/>
  <c r="AM517" i="2"/>
  <c r="AN517" i="2"/>
  <c r="AO517" i="2"/>
  <c r="AP517" i="2"/>
  <c r="AQ517" i="2"/>
  <c r="AR517" i="2"/>
  <c r="X518" i="2"/>
  <c r="Y518" i="2"/>
  <c r="Z518" i="2"/>
  <c r="AA518" i="2"/>
  <c r="AB518" i="2"/>
  <c r="AC518" i="2"/>
  <c r="AD518" i="2"/>
  <c r="AE518" i="2"/>
  <c r="AF518" i="2"/>
  <c r="AG518" i="2"/>
  <c r="AH518" i="2"/>
  <c r="AI518" i="2"/>
  <c r="AJ518" i="2"/>
  <c r="AK518" i="2"/>
  <c r="AL518" i="2"/>
  <c r="AM518" i="2"/>
  <c r="AN518" i="2"/>
  <c r="AO518" i="2"/>
  <c r="AP518" i="2"/>
  <c r="AQ518" i="2"/>
  <c r="AR518" i="2"/>
  <c r="X519" i="2"/>
  <c r="Y519" i="2"/>
  <c r="Z519" i="2"/>
  <c r="AA519" i="2"/>
  <c r="AB519" i="2"/>
  <c r="AC519" i="2"/>
  <c r="AD519" i="2"/>
  <c r="AE519" i="2"/>
  <c r="AF519" i="2"/>
  <c r="AG519" i="2"/>
  <c r="AH519" i="2"/>
  <c r="AI519" i="2"/>
  <c r="AJ519" i="2"/>
  <c r="AK519" i="2"/>
  <c r="AL519" i="2"/>
  <c r="AM519" i="2"/>
  <c r="AN519" i="2"/>
  <c r="AO519" i="2"/>
  <c r="AP519" i="2"/>
  <c r="AQ519" i="2"/>
  <c r="AR519" i="2"/>
  <c r="X520" i="2"/>
  <c r="Y520" i="2"/>
  <c r="Z520" i="2"/>
  <c r="AA520" i="2"/>
  <c r="AB520" i="2"/>
  <c r="AC520" i="2"/>
  <c r="AD520" i="2"/>
  <c r="AE520" i="2"/>
  <c r="AF520" i="2"/>
  <c r="AG520" i="2"/>
  <c r="AH520" i="2"/>
  <c r="AI520" i="2"/>
  <c r="AJ520" i="2"/>
  <c r="AK520" i="2"/>
  <c r="AL520" i="2"/>
  <c r="AM520" i="2"/>
  <c r="AN520" i="2"/>
  <c r="AO520" i="2"/>
  <c r="AP520" i="2"/>
  <c r="AQ520" i="2"/>
  <c r="AR520" i="2"/>
  <c r="X521" i="2"/>
  <c r="Y521" i="2"/>
  <c r="Z521" i="2"/>
  <c r="AA521" i="2"/>
  <c r="AB521" i="2"/>
  <c r="AC521" i="2"/>
  <c r="AD521" i="2"/>
  <c r="AE521" i="2"/>
  <c r="AF521" i="2"/>
  <c r="AG521" i="2"/>
  <c r="AH521" i="2"/>
  <c r="AI521" i="2"/>
  <c r="AJ521" i="2"/>
  <c r="AK521" i="2"/>
  <c r="AL521" i="2"/>
  <c r="AM521" i="2"/>
  <c r="AN521" i="2"/>
  <c r="AO521" i="2"/>
  <c r="AP521" i="2"/>
  <c r="AQ521" i="2"/>
  <c r="AR521" i="2"/>
  <c r="X522" i="2"/>
  <c r="Y522" i="2"/>
  <c r="Z522" i="2"/>
  <c r="AA522" i="2"/>
  <c r="AB522" i="2"/>
  <c r="AC522" i="2"/>
  <c r="AD522" i="2"/>
  <c r="AE522" i="2"/>
  <c r="AF522" i="2"/>
  <c r="AG522" i="2"/>
  <c r="AH522" i="2"/>
  <c r="AI522" i="2"/>
  <c r="AJ522" i="2"/>
  <c r="AK522" i="2"/>
  <c r="AL522" i="2"/>
  <c r="AM522" i="2"/>
  <c r="AN522" i="2"/>
  <c r="AO522" i="2"/>
  <c r="AP522" i="2"/>
  <c r="AQ522" i="2"/>
  <c r="AR522" i="2"/>
  <c r="X523" i="2"/>
  <c r="Y523" i="2"/>
  <c r="Z523" i="2"/>
  <c r="AA523" i="2"/>
  <c r="AB523" i="2"/>
  <c r="AC523" i="2"/>
  <c r="AD523" i="2"/>
  <c r="AE523" i="2"/>
  <c r="AF523" i="2"/>
  <c r="AG523" i="2"/>
  <c r="AH523" i="2"/>
  <c r="AI523" i="2"/>
  <c r="AJ523" i="2"/>
  <c r="AK523" i="2"/>
  <c r="AL523" i="2"/>
  <c r="AM523" i="2"/>
  <c r="AN523" i="2"/>
  <c r="AO523" i="2"/>
  <c r="AP523" i="2"/>
  <c r="AQ523" i="2"/>
  <c r="AR523" i="2"/>
  <c r="X524" i="2"/>
  <c r="Y524" i="2"/>
  <c r="Z524" i="2"/>
  <c r="AA524" i="2"/>
  <c r="AB524" i="2"/>
  <c r="AC524" i="2"/>
  <c r="AD524" i="2"/>
  <c r="AE524" i="2"/>
  <c r="AF524" i="2"/>
  <c r="AG524" i="2"/>
  <c r="AH524" i="2"/>
  <c r="AI524" i="2"/>
  <c r="AJ524" i="2"/>
  <c r="AK524" i="2"/>
  <c r="AL524" i="2"/>
  <c r="AM524" i="2"/>
  <c r="AN524" i="2"/>
  <c r="AO524" i="2"/>
  <c r="AP524" i="2"/>
  <c r="AQ524" i="2"/>
  <c r="AR524" i="2"/>
  <c r="X525" i="2"/>
  <c r="Y525" i="2"/>
  <c r="Z525" i="2"/>
  <c r="AA525" i="2"/>
  <c r="AB525" i="2"/>
  <c r="AC525" i="2"/>
  <c r="AD525" i="2"/>
  <c r="AE525" i="2"/>
  <c r="AF525" i="2"/>
  <c r="AG525" i="2"/>
  <c r="AH525" i="2"/>
  <c r="AI525" i="2"/>
  <c r="AJ525" i="2"/>
  <c r="AK525" i="2"/>
  <c r="AL525" i="2"/>
  <c r="AM525" i="2"/>
  <c r="AN525" i="2"/>
  <c r="AO525" i="2"/>
  <c r="AP525" i="2"/>
  <c r="AQ525" i="2"/>
  <c r="AR525" i="2"/>
  <c r="X526" i="2"/>
  <c r="Y526" i="2"/>
  <c r="Z526" i="2"/>
  <c r="AA526" i="2"/>
  <c r="AB526" i="2"/>
  <c r="AC526" i="2"/>
  <c r="AD526" i="2"/>
  <c r="AE526" i="2"/>
  <c r="AF526" i="2"/>
  <c r="AG526" i="2"/>
  <c r="AH526" i="2"/>
  <c r="AI526" i="2"/>
  <c r="AJ526" i="2"/>
  <c r="AK526" i="2"/>
  <c r="AL526" i="2"/>
  <c r="AM526" i="2"/>
  <c r="AN526" i="2"/>
  <c r="AO526" i="2"/>
  <c r="AP526" i="2"/>
  <c r="AQ526" i="2"/>
  <c r="AR526" i="2"/>
  <c r="X527" i="2"/>
  <c r="Y527" i="2"/>
  <c r="Z527" i="2"/>
  <c r="AA527" i="2"/>
  <c r="AB527" i="2"/>
  <c r="AC527" i="2"/>
  <c r="AD527" i="2"/>
  <c r="AE527" i="2"/>
  <c r="AF527" i="2"/>
  <c r="AG527" i="2"/>
  <c r="AH527" i="2"/>
  <c r="AI527" i="2"/>
  <c r="AJ527" i="2"/>
  <c r="AK527" i="2"/>
  <c r="AL527" i="2"/>
  <c r="AM527" i="2"/>
  <c r="AN527" i="2"/>
  <c r="AO527" i="2"/>
  <c r="AP527" i="2"/>
  <c r="AQ527" i="2"/>
  <c r="AR527" i="2"/>
  <c r="X528" i="2"/>
  <c r="Y528" i="2"/>
  <c r="Z528" i="2"/>
  <c r="AA528" i="2"/>
  <c r="AB528" i="2"/>
  <c r="AC528" i="2"/>
  <c r="AD528" i="2"/>
  <c r="AE528" i="2"/>
  <c r="AF528" i="2"/>
  <c r="AG528" i="2"/>
  <c r="AH528" i="2"/>
  <c r="AI528" i="2"/>
  <c r="AJ528" i="2"/>
  <c r="AK528" i="2"/>
  <c r="AL528" i="2"/>
  <c r="AM528" i="2"/>
  <c r="AN528" i="2"/>
  <c r="AO528" i="2"/>
  <c r="AP528" i="2"/>
  <c r="AQ528" i="2"/>
  <c r="AR528" i="2"/>
  <c r="X529" i="2"/>
  <c r="Y529" i="2"/>
  <c r="Z529" i="2"/>
  <c r="AA529" i="2"/>
  <c r="AB529" i="2"/>
  <c r="AC529" i="2"/>
  <c r="AD529" i="2"/>
  <c r="AE529" i="2"/>
  <c r="AF529" i="2"/>
  <c r="AG529" i="2"/>
  <c r="AH529" i="2"/>
  <c r="AI529" i="2"/>
  <c r="AJ529" i="2"/>
  <c r="AK529" i="2"/>
  <c r="AL529" i="2"/>
  <c r="AM529" i="2"/>
  <c r="AN529" i="2"/>
  <c r="AO529" i="2"/>
  <c r="AP529" i="2"/>
  <c r="AQ529" i="2"/>
  <c r="AR529" i="2"/>
  <c r="X530" i="2"/>
  <c r="Y530" i="2"/>
  <c r="Z530" i="2"/>
  <c r="AA530" i="2"/>
  <c r="AB530" i="2"/>
  <c r="AC530" i="2"/>
  <c r="AD530" i="2"/>
  <c r="AE530" i="2"/>
  <c r="AF530" i="2"/>
  <c r="AG530" i="2"/>
  <c r="AH530" i="2"/>
  <c r="AI530" i="2"/>
  <c r="AJ530" i="2"/>
  <c r="AK530" i="2"/>
  <c r="AL530" i="2"/>
  <c r="AM530" i="2"/>
  <c r="AN530" i="2"/>
  <c r="AO530" i="2"/>
  <c r="AP530" i="2"/>
  <c r="AQ530" i="2"/>
  <c r="AR530" i="2"/>
  <c r="X531" i="2"/>
  <c r="Y531" i="2"/>
  <c r="Z531" i="2"/>
  <c r="AA531" i="2"/>
  <c r="AB531" i="2"/>
  <c r="AC531" i="2"/>
  <c r="AD531" i="2"/>
  <c r="AE531" i="2"/>
  <c r="AF531" i="2"/>
  <c r="AG531" i="2"/>
  <c r="AH531" i="2"/>
  <c r="AI531" i="2"/>
  <c r="AJ531" i="2"/>
  <c r="AK531" i="2"/>
  <c r="AL531" i="2"/>
  <c r="AM531" i="2"/>
  <c r="AN531" i="2"/>
  <c r="AO531" i="2"/>
  <c r="AP531" i="2"/>
  <c r="AQ531" i="2"/>
  <c r="AR531" i="2"/>
  <c r="X532" i="2"/>
  <c r="Y532" i="2"/>
  <c r="Z532" i="2"/>
  <c r="AA532" i="2"/>
  <c r="AB532" i="2"/>
  <c r="AC532" i="2"/>
  <c r="AD532" i="2"/>
  <c r="AE532" i="2"/>
  <c r="AF532" i="2"/>
  <c r="AG532" i="2"/>
  <c r="AH532" i="2"/>
  <c r="AI532" i="2"/>
  <c r="AJ532" i="2"/>
  <c r="AK532" i="2"/>
  <c r="AL532" i="2"/>
  <c r="AM532" i="2"/>
  <c r="AN532" i="2"/>
  <c r="AO532" i="2"/>
  <c r="AP532" i="2"/>
  <c r="AQ532" i="2"/>
  <c r="AR532" i="2"/>
  <c r="X533" i="2"/>
  <c r="Y533" i="2"/>
  <c r="Z533" i="2"/>
  <c r="AA533" i="2"/>
  <c r="AB533" i="2"/>
  <c r="AC533" i="2"/>
  <c r="AD533" i="2"/>
  <c r="AE533" i="2"/>
  <c r="AF533" i="2"/>
  <c r="AG533" i="2"/>
  <c r="AH533" i="2"/>
  <c r="AI533" i="2"/>
  <c r="AJ533" i="2"/>
  <c r="AK533" i="2"/>
  <c r="AL533" i="2"/>
  <c r="AM533" i="2"/>
  <c r="AN533" i="2"/>
  <c r="AO533" i="2"/>
  <c r="AP533" i="2"/>
  <c r="AQ533" i="2"/>
  <c r="AR533" i="2"/>
  <c r="X534" i="2"/>
  <c r="Y534" i="2"/>
  <c r="Z534" i="2"/>
  <c r="AA534" i="2"/>
  <c r="AB534" i="2"/>
  <c r="AC534" i="2"/>
  <c r="AD534" i="2"/>
  <c r="AE534" i="2"/>
  <c r="AF534" i="2"/>
  <c r="AG534" i="2"/>
  <c r="AH534" i="2"/>
  <c r="AI534" i="2"/>
  <c r="AJ534" i="2"/>
  <c r="AK534" i="2"/>
  <c r="AL534" i="2"/>
  <c r="AM534" i="2"/>
  <c r="AN534" i="2"/>
  <c r="AO534" i="2"/>
  <c r="AP534" i="2"/>
  <c r="AQ534" i="2"/>
  <c r="AR534" i="2"/>
  <c r="X535" i="2"/>
  <c r="Y535" i="2"/>
  <c r="Z535" i="2"/>
  <c r="AA535" i="2"/>
  <c r="AB535" i="2"/>
  <c r="AC535" i="2"/>
  <c r="AD535" i="2"/>
  <c r="AE535" i="2"/>
  <c r="AF535" i="2"/>
  <c r="AG535" i="2"/>
  <c r="AH535" i="2"/>
  <c r="AI535" i="2"/>
  <c r="AJ535" i="2"/>
  <c r="AK535" i="2"/>
  <c r="AL535" i="2"/>
  <c r="AM535" i="2"/>
  <c r="AN535" i="2"/>
  <c r="AO535" i="2"/>
  <c r="AP535" i="2"/>
  <c r="AQ535" i="2"/>
  <c r="AR535" i="2"/>
  <c r="X536" i="2"/>
  <c r="Y536" i="2"/>
  <c r="Z536" i="2"/>
  <c r="AA536" i="2"/>
  <c r="AB536" i="2"/>
  <c r="AC536" i="2"/>
  <c r="AD536" i="2"/>
  <c r="AE536" i="2"/>
  <c r="AF536" i="2"/>
  <c r="AG536" i="2"/>
  <c r="AH536" i="2"/>
  <c r="AI536" i="2"/>
  <c r="AJ536" i="2"/>
  <c r="AK536" i="2"/>
  <c r="AL536" i="2"/>
  <c r="AM536" i="2"/>
  <c r="AN536" i="2"/>
  <c r="AO536" i="2"/>
  <c r="AP536" i="2"/>
  <c r="AQ536" i="2"/>
  <c r="AR536" i="2"/>
  <c r="X537" i="2"/>
  <c r="Y537" i="2"/>
  <c r="Z537" i="2"/>
  <c r="AA537" i="2"/>
  <c r="AB537" i="2"/>
  <c r="AC537" i="2"/>
  <c r="AD537" i="2"/>
  <c r="AE537" i="2"/>
  <c r="AF537" i="2"/>
  <c r="AG537" i="2"/>
  <c r="AH537" i="2"/>
  <c r="AI537" i="2"/>
  <c r="AJ537" i="2"/>
  <c r="AK537" i="2"/>
  <c r="AL537" i="2"/>
  <c r="AM537" i="2"/>
  <c r="AN537" i="2"/>
  <c r="AO537" i="2"/>
  <c r="AP537" i="2"/>
  <c r="AQ537" i="2"/>
  <c r="AR537" i="2"/>
  <c r="X538" i="2"/>
  <c r="Y538" i="2"/>
  <c r="Z538" i="2"/>
  <c r="AA538" i="2"/>
  <c r="AB538" i="2"/>
  <c r="AC538" i="2"/>
  <c r="AD538" i="2"/>
  <c r="AE538" i="2"/>
  <c r="AF538" i="2"/>
  <c r="AG538" i="2"/>
  <c r="AH538" i="2"/>
  <c r="AI538" i="2"/>
  <c r="AJ538" i="2"/>
  <c r="AK538" i="2"/>
  <c r="AL538" i="2"/>
  <c r="AM538" i="2"/>
  <c r="AN538" i="2"/>
  <c r="AO538" i="2"/>
  <c r="AP538" i="2"/>
  <c r="AQ538" i="2"/>
  <c r="AR538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AL539" i="2"/>
  <c r="AM539" i="2"/>
  <c r="AN539" i="2"/>
  <c r="AO539" i="2"/>
  <c r="AP539" i="2"/>
  <c r="AQ539" i="2"/>
  <c r="AR539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AL540" i="2"/>
  <c r="AM540" i="2"/>
  <c r="AN540" i="2"/>
  <c r="AO540" i="2"/>
  <c r="AP540" i="2"/>
  <c r="AQ540" i="2"/>
  <c r="AR540" i="2"/>
  <c r="X541" i="2"/>
  <c r="Y541" i="2"/>
  <c r="Z541" i="2"/>
  <c r="AA541" i="2"/>
  <c r="AB541" i="2"/>
  <c r="AC541" i="2"/>
  <c r="AD541" i="2"/>
  <c r="AE541" i="2"/>
  <c r="AF541" i="2"/>
  <c r="AG541" i="2"/>
  <c r="AH541" i="2"/>
  <c r="AI541" i="2"/>
  <c r="AJ541" i="2"/>
  <c r="AK541" i="2"/>
  <c r="AL541" i="2"/>
  <c r="AM541" i="2"/>
  <c r="AN541" i="2"/>
  <c r="AO541" i="2"/>
  <c r="AP541" i="2"/>
  <c r="AQ541" i="2"/>
  <c r="AR541" i="2"/>
  <c r="X542" i="2"/>
  <c r="Y542" i="2"/>
  <c r="Z542" i="2"/>
  <c r="AA542" i="2"/>
  <c r="AB542" i="2"/>
  <c r="AC542" i="2"/>
  <c r="AD542" i="2"/>
  <c r="AE542" i="2"/>
  <c r="AF542" i="2"/>
  <c r="AG542" i="2"/>
  <c r="AH542" i="2"/>
  <c r="AI542" i="2"/>
  <c r="AJ542" i="2"/>
  <c r="AK542" i="2"/>
  <c r="AL542" i="2"/>
  <c r="AM542" i="2"/>
  <c r="AN542" i="2"/>
  <c r="AO542" i="2"/>
  <c r="AP542" i="2"/>
  <c r="AQ542" i="2"/>
  <c r="AR542" i="2"/>
  <c r="X543" i="2"/>
  <c r="Y543" i="2"/>
  <c r="Z543" i="2"/>
  <c r="AA543" i="2"/>
  <c r="AB543" i="2"/>
  <c r="AC543" i="2"/>
  <c r="AD543" i="2"/>
  <c r="AE543" i="2"/>
  <c r="AF543" i="2"/>
  <c r="AG543" i="2"/>
  <c r="AH543" i="2"/>
  <c r="AI543" i="2"/>
  <c r="AJ543" i="2"/>
  <c r="AK543" i="2"/>
  <c r="AL543" i="2"/>
  <c r="AM543" i="2"/>
  <c r="AN543" i="2"/>
  <c r="AO543" i="2"/>
  <c r="AP543" i="2"/>
  <c r="AQ543" i="2"/>
  <c r="AR543" i="2"/>
  <c r="X544" i="2"/>
  <c r="Y544" i="2"/>
  <c r="Z544" i="2"/>
  <c r="AA544" i="2"/>
  <c r="AB544" i="2"/>
  <c r="AC544" i="2"/>
  <c r="AD544" i="2"/>
  <c r="AE544" i="2"/>
  <c r="AF544" i="2"/>
  <c r="AG544" i="2"/>
  <c r="AH544" i="2"/>
  <c r="AI544" i="2"/>
  <c r="AJ544" i="2"/>
  <c r="AK544" i="2"/>
  <c r="AL544" i="2"/>
  <c r="AM544" i="2"/>
  <c r="AN544" i="2"/>
  <c r="AO544" i="2"/>
  <c r="AP544" i="2"/>
  <c r="AQ544" i="2"/>
  <c r="AR544" i="2"/>
  <c r="X545" i="2"/>
  <c r="Y545" i="2"/>
  <c r="Z545" i="2"/>
  <c r="AA545" i="2"/>
  <c r="AB545" i="2"/>
  <c r="AC545" i="2"/>
  <c r="AD545" i="2"/>
  <c r="AE545" i="2"/>
  <c r="AF545" i="2"/>
  <c r="AG545" i="2"/>
  <c r="AH545" i="2"/>
  <c r="AI545" i="2"/>
  <c r="AJ545" i="2"/>
  <c r="AK545" i="2"/>
  <c r="AL545" i="2"/>
  <c r="AM545" i="2"/>
  <c r="AN545" i="2"/>
  <c r="AO545" i="2"/>
  <c r="AP545" i="2"/>
  <c r="AQ545" i="2"/>
  <c r="AR545" i="2"/>
  <c r="X546" i="2"/>
  <c r="Y546" i="2"/>
  <c r="Z546" i="2"/>
  <c r="AA546" i="2"/>
  <c r="AB546" i="2"/>
  <c r="AC546" i="2"/>
  <c r="AD546" i="2"/>
  <c r="AE546" i="2"/>
  <c r="AF546" i="2"/>
  <c r="AG546" i="2"/>
  <c r="AH546" i="2"/>
  <c r="AI546" i="2"/>
  <c r="AJ546" i="2"/>
  <c r="AK546" i="2"/>
  <c r="AL546" i="2"/>
  <c r="AM546" i="2"/>
  <c r="AN546" i="2"/>
  <c r="AO546" i="2"/>
  <c r="AP546" i="2"/>
  <c r="AQ546" i="2"/>
  <c r="AR546" i="2"/>
  <c r="X547" i="2"/>
  <c r="Y547" i="2"/>
  <c r="Z547" i="2"/>
  <c r="AA547" i="2"/>
  <c r="AB547" i="2"/>
  <c r="AC547" i="2"/>
  <c r="AD547" i="2"/>
  <c r="AE547" i="2"/>
  <c r="AF547" i="2"/>
  <c r="AG547" i="2"/>
  <c r="AH547" i="2"/>
  <c r="AI547" i="2"/>
  <c r="AJ547" i="2"/>
  <c r="AK547" i="2"/>
  <c r="AL547" i="2"/>
  <c r="AM547" i="2"/>
  <c r="AN547" i="2"/>
  <c r="AO547" i="2"/>
  <c r="AP547" i="2"/>
  <c r="AQ547" i="2"/>
  <c r="AR547" i="2"/>
  <c r="X548" i="2"/>
  <c r="Y548" i="2"/>
  <c r="Z548" i="2"/>
  <c r="AA548" i="2"/>
  <c r="AB548" i="2"/>
  <c r="AC548" i="2"/>
  <c r="AD548" i="2"/>
  <c r="AE548" i="2"/>
  <c r="AF548" i="2"/>
  <c r="AG548" i="2"/>
  <c r="AH548" i="2"/>
  <c r="AI548" i="2"/>
  <c r="AJ548" i="2"/>
  <c r="AK548" i="2"/>
  <c r="AL548" i="2"/>
  <c r="AM548" i="2"/>
  <c r="AN548" i="2"/>
  <c r="AO548" i="2"/>
  <c r="AP548" i="2"/>
  <c r="AQ548" i="2"/>
  <c r="AR548" i="2"/>
  <c r="X549" i="2"/>
  <c r="Y549" i="2"/>
  <c r="Z549" i="2"/>
  <c r="AA549" i="2"/>
  <c r="AB549" i="2"/>
  <c r="AC549" i="2"/>
  <c r="AD549" i="2"/>
  <c r="AE549" i="2"/>
  <c r="AF549" i="2"/>
  <c r="AG549" i="2"/>
  <c r="AH549" i="2"/>
  <c r="AI549" i="2"/>
  <c r="AJ549" i="2"/>
  <c r="AK549" i="2"/>
  <c r="AL549" i="2"/>
  <c r="AM549" i="2"/>
  <c r="AN549" i="2"/>
  <c r="AO549" i="2"/>
  <c r="AP549" i="2"/>
  <c r="AQ549" i="2"/>
  <c r="AR549" i="2"/>
  <c r="X550" i="2"/>
  <c r="Y550" i="2"/>
  <c r="Z550" i="2"/>
  <c r="AA550" i="2"/>
  <c r="AB550" i="2"/>
  <c r="AC550" i="2"/>
  <c r="AD550" i="2"/>
  <c r="AE550" i="2"/>
  <c r="AF550" i="2"/>
  <c r="AG550" i="2"/>
  <c r="AH550" i="2"/>
  <c r="AI550" i="2"/>
  <c r="AJ550" i="2"/>
  <c r="AK550" i="2"/>
  <c r="AL550" i="2"/>
  <c r="AM550" i="2"/>
  <c r="AN550" i="2"/>
  <c r="AO550" i="2"/>
  <c r="AP550" i="2"/>
  <c r="AQ550" i="2"/>
  <c r="AR550" i="2"/>
  <c r="X551" i="2"/>
  <c r="Y551" i="2"/>
  <c r="Z551" i="2"/>
  <c r="AA551" i="2"/>
  <c r="AB551" i="2"/>
  <c r="AC551" i="2"/>
  <c r="AD551" i="2"/>
  <c r="AE551" i="2"/>
  <c r="AF551" i="2"/>
  <c r="AG551" i="2"/>
  <c r="AH551" i="2"/>
  <c r="AI551" i="2"/>
  <c r="AJ551" i="2"/>
  <c r="AK551" i="2"/>
  <c r="AL551" i="2"/>
  <c r="AM551" i="2"/>
  <c r="AN551" i="2"/>
  <c r="AO551" i="2"/>
  <c r="AP551" i="2"/>
  <c r="AQ551" i="2"/>
  <c r="AR551" i="2"/>
  <c r="X552" i="2"/>
  <c r="Y552" i="2"/>
  <c r="Z552" i="2"/>
  <c r="AA552" i="2"/>
  <c r="AB552" i="2"/>
  <c r="AC552" i="2"/>
  <c r="AD552" i="2"/>
  <c r="AE552" i="2"/>
  <c r="AF552" i="2"/>
  <c r="AG552" i="2"/>
  <c r="AH552" i="2"/>
  <c r="AI552" i="2"/>
  <c r="AJ552" i="2"/>
  <c r="AK552" i="2"/>
  <c r="AL552" i="2"/>
  <c r="AM552" i="2"/>
  <c r="AN552" i="2"/>
  <c r="AO552" i="2"/>
  <c r="AP552" i="2"/>
  <c r="AQ552" i="2"/>
  <c r="AR552" i="2"/>
  <c r="X553" i="2"/>
  <c r="Y553" i="2"/>
  <c r="Z553" i="2"/>
  <c r="AA553" i="2"/>
  <c r="AB553" i="2"/>
  <c r="AC553" i="2"/>
  <c r="AD553" i="2"/>
  <c r="AE553" i="2"/>
  <c r="AF553" i="2"/>
  <c r="AG553" i="2"/>
  <c r="AH553" i="2"/>
  <c r="AI553" i="2"/>
  <c r="AJ553" i="2"/>
  <c r="AK553" i="2"/>
  <c r="AL553" i="2"/>
  <c r="AM553" i="2"/>
  <c r="AN553" i="2"/>
  <c r="AO553" i="2"/>
  <c r="AP553" i="2"/>
  <c r="AQ553" i="2"/>
  <c r="AR553" i="2"/>
  <c r="X554" i="2"/>
  <c r="Y554" i="2"/>
  <c r="Z554" i="2"/>
  <c r="AA554" i="2"/>
  <c r="AB554" i="2"/>
  <c r="AC554" i="2"/>
  <c r="AD554" i="2"/>
  <c r="AE554" i="2"/>
  <c r="AF554" i="2"/>
  <c r="AG554" i="2"/>
  <c r="AH554" i="2"/>
  <c r="AI554" i="2"/>
  <c r="AJ554" i="2"/>
  <c r="AK554" i="2"/>
  <c r="AL554" i="2"/>
  <c r="AM554" i="2"/>
  <c r="AN554" i="2"/>
  <c r="AO554" i="2"/>
  <c r="AP554" i="2"/>
  <c r="AQ554" i="2"/>
  <c r="AR554" i="2"/>
  <c r="X555" i="2"/>
  <c r="Y555" i="2"/>
  <c r="Z555" i="2"/>
  <c r="AA555" i="2"/>
  <c r="AB555" i="2"/>
  <c r="AC555" i="2"/>
  <c r="AD555" i="2"/>
  <c r="AE555" i="2"/>
  <c r="AF555" i="2"/>
  <c r="AG555" i="2"/>
  <c r="AH555" i="2"/>
  <c r="AI555" i="2"/>
  <c r="AJ555" i="2"/>
  <c r="AK555" i="2"/>
  <c r="AL555" i="2"/>
  <c r="AM555" i="2"/>
  <c r="AN555" i="2"/>
  <c r="AO555" i="2"/>
  <c r="AP555" i="2"/>
  <c r="AQ555" i="2"/>
  <c r="AR555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AL556" i="2"/>
  <c r="AM556" i="2"/>
  <c r="AN556" i="2"/>
  <c r="AO556" i="2"/>
  <c r="AP556" i="2"/>
  <c r="AQ556" i="2"/>
  <c r="AR556" i="2"/>
  <c r="X557" i="2"/>
  <c r="Y557" i="2"/>
  <c r="Z557" i="2"/>
  <c r="AA557" i="2"/>
  <c r="AB557" i="2"/>
  <c r="AC557" i="2"/>
  <c r="AD557" i="2"/>
  <c r="AE557" i="2"/>
  <c r="AF557" i="2"/>
  <c r="AG557" i="2"/>
  <c r="AH557" i="2"/>
  <c r="AI557" i="2"/>
  <c r="AJ557" i="2"/>
  <c r="AK557" i="2"/>
  <c r="AL557" i="2"/>
  <c r="AM557" i="2"/>
  <c r="AN557" i="2"/>
  <c r="AO557" i="2"/>
  <c r="AP557" i="2"/>
  <c r="AQ557" i="2"/>
  <c r="AR557" i="2"/>
  <c r="X558" i="2"/>
  <c r="Y558" i="2"/>
  <c r="Z558" i="2"/>
  <c r="AA558" i="2"/>
  <c r="AB558" i="2"/>
  <c r="AC558" i="2"/>
  <c r="AD558" i="2"/>
  <c r="AE558" i="2"/>
  <c r="AF558" i="2"/>
  <c r="AG558" i="2"/>
  <c r="AH558" i="2"/>
  <c r="AI558" i="2"/>
  <c r="AJ558" i="2"/>
  <c r="AK558" i="2"/>
  <c r="AL558" i="2"/>
  <c r="AM558" i="2"/>
  <c r="AN558" i="2"/>
  <c r="AO558" i="2"/>
  <c r="AP558" i="2"/>
  <c r="AQ558" i="2"/>
  <c r="AR558" i="2"/>
  <c r="X559" i="2"/>
  <c r="Y559" i="2"/>
  <c r="Z559" i="2"/>
  <c r="AA559" i="2"/>
  <c r="AB559" i="2"/>
  <c r="AC559" i="2"/>
  <c r="AD559" i="2"/>
  <c r="AE559" i="2"/>
  <c r="AF559" i="2"/>
  <c r="AG559" i="2"/>
  <c r="AH559" i="2"/>
  <c r="AI559" i="2"/>
  <c r="AJ559" i="2"/>
  <c r="AK559" i="2"/>
  <c r="AL559" i="2"/>
  <c r="AM559" i="2"/>
  <c r="AN559" i="2"/>
  <c r="AO559" i="2"/>
  <c r="AP559" i="2"/>
  <c r="AQ559" i="2"/>
  <c r="AR559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AO560" i="2"/>
  <c r="AP560" i="2"/>
  <c r="AQ560" i="2"/>
  <c r="AR560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AO561" i="2"/>
  <c r="AP561" i="2"/>
  <c r="AQ561" i="2"/>
  <c r="AR561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O562" i="2"/>
  <c r="AP562" i="2"/>
  <c r="AQ562" i="2"/>
  <c r="AR562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AO563" i="2"/>
  <c r="AP563" i="2"/>
  <c r="AQ563" i="2"/>
  <c r="AR563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AO564" i="2"/>
  <c r="AP564" i="2"/>
  <c r="AQ564" i="2"/>
  <c r="AR564" i="2"/>
  <c r="X565" i="2"/>
  <c r="Y565" i="2"/>
  <c r="Z565" i="2"/>
  <c r="AA565" i="2"/>
  <c r="AB565" i="2"/>
  <c r="AC565" i="2"/>
  <c r="AD565" i="2"/>
  <c r="AE565" i="2"/>
  <c r="AF565" i="2"/>
  <c r="AG565" i="2"/>
  <c r="AH565" i="2"/>
  <c r="AI565" i="2"/>
  <c r="AJ565" i="2"/>
  <c r="AK565" i="2"/>
  <c r="AL565" i="2"/>
  <c r="AM565" i="2"/>
  <c r="AN565" i="2"/>
  <c r="AO565" i="2"/>
  <c r="AP565" i="2"/>
  <c r="AQ565" i="2"/>
  <c r="AR565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AO566" i="2"/>
  <c r="AP566" i="2"/>
  <c r="AQ566" i="2"/>
  <c r="AR566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Q567" i="2"/>
  <c r="AR567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Q568" i="2"/>
  <c r="AR568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Q569" i="2"/>
  <c r="AR569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Q570" i="2"/>
  <c r="AR570" i="2"/>
  <c r="X571" i="2"/>
  <c r="Y571" i="2"/>
  <c r="Z571" i="2"/>
  <c r="AA571" i="2"/>
  <c r="AB571" i="2"/>
  <c r="AC571" i="2"/>
  <c r="AD571" i="2"/>
  <c r="AE571" i="2"/>
  <c r="AF571" i="2"/>
  <c r="AG571" i="2"/>
  <c r="AH571" i="2"/>
  <c r="AI571" i="2"/>
  <c r="AJ571" i="2"/>
  <c r="AK571" i="2"/>
  <c r="AL571" i="2"/>
  <c r="AM571" i="2"/>
  <c r="AN571" i="2"/>
  <c r="AO571" i="2"/>
  <c r="AP571" i="2"/>
  <c r="AQ571" i="2"/>
  <c r="AR571" i="2"/>
  <c r="X572" i="2"/>
  <c r="Y572" i="2"/>
  <c r="Z572" i="2"/>
  <c r="AA572" i="2"/>
  <c r="AB572" i="2"/>
  <c r="AC572" i="2"/>
  <c r="AD572" i="2"/>
  <c r="AE572" i="2"/>
  <c r="AF572" i="2"/>
  <c r="AG572" i="2"/>
  <c r="AH572" i="2"/>
  <c r="AI572" i="2"/>
  <c r="AJ572" i="2"/>
  <c r="AK572" i="2"/>
  <c r="AL572" i="2"/>
  <c r="AM572" i="2"/>
  <c r="AN572" i="2"/>
  <c r="AO572" i="2"/>
  <c r="AP572" i="2"/>
  <c r="AQ572" i="2"/>
  <c r="AR572" i="2"/>
  <c r="X573" i="2"/>
  <c r="Y573" i="2"/>
  <c r="Z573" i="2"/>
  <c r="AA573" i="2"/>
  <c r="AB573" i="2"/>
  <c r="AC573" i="2"/>
  <c r="AD573" i="2"/>
  <c r="AE573" i="2"/>
  <c r="AF573" i="2"/>
  <c r="AG573" i="2"/>
  <c r="AH573" i="2"/>
  <c r="AI573" i="2"/>
  <c r="AJ573" i="2"/>
  <c r="AK573" i="2"/>
  <c r="AL573" i="2"/>
  <c r="AM573" i="2"/>
  <c r="AN573" i="2"/>
  <c r="AO573" i="2"/>
  <c r="AP573" i="2"/>
  <c r="AQ573" i="2"/>
  <c r="AR573" i="2"/>
  <c r="X574" i="2"/>
  <c r="Y574" i="2"/>
  <c r="Z574" i="2"/>
  <c r="AA574" i="2"/>
  <c r="AB574" i="2"/>
  <c r="AC574" i="2"/>
  <c r="AD574" i="2"/>
  <c r="AE574" i="2"/>
  <c r="AF574" i="2"/>
  <c r="AG574" i="2"/>
  <c r="AH574" i="2"/>
  <c r="AI574" i="2"/>
  <c r="AJ574" i="2"/>
  <c r="AK574" i="2"/>
  <c r="AL574" i="2"/>
  <c r="AM574" i="2"/>
  <c r="AN574" i="2"/>
  <c r="AO574" i="2"/>
  <c r="AP574" i="2"/>
  <c r="AQ574" i="2"/>
  <c r="AR574" i="2"/>
  <c r="X575" i="2"/>
  <c r="Y575" i="2"/>
  <c r="Z575" i="2"/>
  <c r="AA575" i="2"/>
  <c r="AB575" i="2"/>
  <c r="AC575" i="2"/>
  <c r="AD575" i="2"/>
  <c r="AE575" i="2"/>
  <c r="AF575" i="2"/>
  <c r="AG575" i="2"/>
  <c r="AH575" i="2"/>
  <c r="AI575" i="2"/>
  <c r="AJ575" i="2"/>
  <c r="AK575" i="2"/>
  <c r="AL575" i="2"/>
  <c r="AM575" i="2"/>
  <c r="AN575" i="2"/>
  <c r="AO575" i="2"/>
  <c r="AP575" i="2"/>
  <c r="AQ575" i="2"/>
  <c r="AR575" i="2"/>
  <c r="X576" i="2"/>
  <c r="Y576" i="2"/>
  <c r="Z576" i="2"/>
  <c r="AA576" i="2"/>
  <c r="AB576" i="2"/>
  <c r="AC576" i="2"/>
  <c r="AD576" i="2"/>
  <c r="AE576" i="2"/>
  <c r="AF576" i="2"/>
  <c r="AG576" i="2"/>
  <c r="AH576" i="2"/>
  <c r="AI576" i="2"/>
  <c r="AJ576" i="2"/>
  <c r="AK576" i="2"/>
  <c r="AL576" i="2"/>
  <c r="AM576" i="2"/>
  <c r="AN576" i="2"/>
  <c r="AO576" i="2"/>
  <c r="AP576" i="2"/>
  <c r="AQ576" i="2"/>
  <c r="AR576" i="2"/>
  <c r="X577" i="2"/>
  <c r="Y577" i="2"/>
  <c r="Z577" i="2"/>
  <c r="AA577" i="2"/>
  <c r="AB577" i="2"/>
  <c r="AC577" i="2"/>
  <c r="AD577" i="2"/>
  <c r="AE577" i="2"/>
  <c r="AF577" i="2"/>
  <c r="AG577" i="2"/>
  <c r="AH577" i="2"/>
  <c r="AI577" i="2"/>
  <c r="AJ577" i="2"/>
  <c r="AK577" i="2"/>
  <c r="AL577" i="2"/>
  <c r="AM577" i="2"/>
  <c r="AN577" i="2"/>
  <c r="AO577" i="2"/>
  <c r="AP577" i="2"/>
  <c r="AQ577" i="2"/>
  <c r="AR577" i="2"/>
  <c r="X578" i="2"/>
  <c r="Y578" i="2"/>
  <c r="Z578" i="2"/>
  <c r="AA578" i="2"/>
  <c r="AB578" i="2"/>
  <c r="AC578" i="2"/>
  <c r="AD578" i="2"/>
  <c r="AE578" i="2"/>
  <c r="AF578" i="2"/>
  <c r="AG578" i="2"/>
  <c r="AH578" i="2"/>
  <c r="AI578" i="2"/>
  <c r="AJ578" i="2"/>
  <c r="AK578" i="2"/>
  <c r="AL578" i="2"/>
  <c r="AM578" i="2"/>
  <c r="AN578" i="2"/>
  <c r="AO578" i="2"/>
  <c r="AP578" i="2"/>
  <c r="AQ578" i="2"/>
  <c r="AR578" i="2"/>
  <c r="X579" i="2"/>
  <c r="Y579" i="2"/>
  <c r="Z579" i="2"/>
  <c r="AA579" i="2"/>
  <c r="AB579" i="2"/>
  <c r="AC579" i="2"/>
  <c r="AD579" i="2"/>
  <c r="AE579" i="2"/>
  <c r="AF579" i="2"/>
  <c r="AG579" i="2"/>
  <c r="AH579" i="2"/>
  <c r="AI579" i="2"/>
  <c r="AJ579" i="2"/>
  <c r="AK579" i="2"/>
  <c r="AL579" i="2"/>
  <c r="AM579" i="2"/>
  <c r="AN579" i="2"/>
  <c r="AO579" i="2"/>
  <c r="AP579" i="2"/>
  <c r="AQ579" i="2"/>
  <c r="AR579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AM580" i="2"/>
  <c r="AN580" i="2"/>
  <c r="AO580" i="2"/>
  <c r="AP580" i="2"/>
  <c r="AQ580" i="2"/>
  <c r="AR580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AM581" i="2"/>
  <c r="AN581" i="2"/>
  <c r="AO581" i="2"/>
  <c r="AP581" i="2"/>
  <c r="AQ581" i="2"/>
  <c r="AR581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AM582" i="2"/>
  <c r="AN582" i="2"/>
  <c r="AO582" i="2"/>
  <c r="AP582" i="2"/>
  <c r="AQ582" i="2"/>
  <c r="AR582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AM583" i="2"/>
  <c r="AN583" i="2"/>
  <c r="AO583" i="2"/>
  <c r="AP583" i="2"/>
  <c r="AQ583" i="2"/>
  <c r="AR583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AM584" i="2"/>
  <c r="AN584" i="2"/>
  <c r="AO584" i="2"/>
  <c r="AP584" i="2"/>
  <c r="AQ584" i="2"/>
  <c r="AR584" i="2"/>
  <c r="X585" i="2"/>
  <c r="Y585" i="2"/>
  <c r="Z585" i="2"/>
  <c r="AA585" i="2"/>
  <c r="AB585" i="2"/>
  <c r="AC585" i="2"/>
  <c r="AD585" i="2"/>
  <c r="AE585" i="2"/>
  <c r="AF585" i="2"/>
  <c r="AG585" i="2"/>
  <c r="AH585" i="2"/>
  <c r="AI585" i="2"/>
  <c r="AJ585" i="2"/>
  <c r="AK585" i="2"/>
  <c r="AL585" i="2"/>
  <c r="AM585" i="2"/>
  <c r="AN585" i="2"/>
  <c r="AO585" i="2"/>
  <c r="AP585" i="2"/>
  <c r="AQ585" i="2"/>
  <c r="AR585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AL586" i="2"/>
  <c r="AM586" i="2"/>
  <c r="AN586" i="2"/>
  <c r="AO586" i="2"/>
  <c r="AP586" i="2"/>
  <c r="AQ586" i="2"/>
  <c r="AR586" i="2"/>
  <c r="X587" i="2"/>
  <c r="Y587" i="2"/>
  <c r="Z587" i="2"/>
  <c r="AA587" i="2"/>
  <c r="AB587" i="2"/>
  <c r="AC587" i="2"/>
  <c r="AD587" i="2"/>
  <c r="AE587" i="2"/>
  <c r="AF587" i="2"/>
  <c r="AG587" i="2"/>
  <c r="AH587" i="2"/>
  <c r="AI587" i="2"/>
  <c r="AJ587" i="2"/>
  <c r="AK587" i="2"/>
  <c r="AL587" i="2"/>
  <c r="AM587" i="2"/>
  <c r="AN587" i="2"/>
  <c r="AO587" i="2"/>
  <c r="AP587" i="2"/>
  <c r="AQ587" i="2"/>
  <c r="AR587" i="2"/>
  <c r="X588" i="2"/>
  <c r="Y588" i="2"/>
  <c r="Z588" i="2"/>
  <c r="AA588" i="2"/>
  <c r="AB588" i="2"/>
  <c r="AC588" i="2"/>
  <c r="AD588" i="2"/>
  <c r="AE588" i="2"/>
  <c r="AF588" i="2"/>
  <c r="AG588" i="2"/>
  <c r="AH588" i="2"/>
  <c r="AI588" i="2"/>
  <c r="AJ588" i="2"/>
  <c r="AK588" i="2"/>
  <c r="AL588" i="2"/>
  <c r="AM588" i="2"/>
  <c r="AN588" i="2"/>
  <c r="AO588" i="2"/>
  <c r="AP588" i="2"/>
  <c r="AQ588" i="2"/>
  <c r="AR588" i="2"/>
  <c r="X589" i="2"/>
  <c r="Y589" i="2"/>
  <c r="Z589" i="2"/>
  <c r="AA589" i="2"/>
  <c r="AB589" i="2"/>
  <c r="AC589" i="2"/>
  <c r="AD589" i="2"/>
  <c r="AE589" i="2"/>
  <c r="AF589" i="2"/>
  <c r="AG589" i="2"/>
  <c r="AH589" i="2"/>
  <c r="AI589" i="2"/>
  <c r="AJ589" i="2"/>
  <c r="AK589" i="2"/>
  <c r="AL589" i="2"/>
  <c r="AM589" i="2"/>
  <c r="AN589" i="2"/>
  <c r="AO589" i="2"/>
  <c r="AP589" i="2"/>
  <c r="AQ589" i="2"/>
  <c r="AR589" i="2"/>
  <c r="X590" i="2"/>
  <c r="Y590" i="2"/>
  <c r="Z590" i="2"/>
  <c r="AA590" i="2"/>
  <c r="AB590" i="2"/>
  <c r="AC590" i="2"/>
  <c r="AD590" i="2"/>
  <c r="AE590" i="2"/>
  <c r="AF590" i="2"/>
  <c r="AG590" i="2"/>
  <c r="AH590" i="2"/>
  <c r="AI590" i="2"/>
  <c r="AJ590" i="2"/>
  <c r="AK590" i="2"/>
  <c r="AL590" i="2"/>
  <c r="AM590" i="2"/>
  <c r="AN590" i="2"/>
  <c r="AO590" i="2"/>
  <c r="AP590" i="2"/>
  <c r="AQ590" i="2"/>
  <c r="AR590" i="2"/>
  <c r="X591" i="2"/>
  <c r="Y591" i="2"/>
  <c r="Z591" i="2"/>
  <c r="AA591" i="2"/>
  <c r="AB591" i="2"/>
  <c r="AC591" i="2"/>
  <c r="AD591" i="2"/>
  <c r="AE591" i="2"/>
  <c r="AF591" i="2"/>
  <c r="AG591" i="2"/>
  <c r="AH591" i="2"/>
  <c r="AI591" i="2"/>
  <c r="AJ591" i="2"/>
  <c r="AK591" i="2"/>
  <c r="AL591" i="2"/>
  <c r="AM591" i="2"/>
  <c r="AN591" i="2"/>
  <c r="AO591" i="2"/>
  <c r="AP591" i="2"/>
  <c r="AQ591" i="2"/>
  <c r="AR591" i="2"/>
  <c r="X592" i="2"/>
  <c r="Y592" i="2"/>
  <c r="Z592" i="2"/>
  <c r="AA592" i="2"/>
  <c r="AB592" i="2"/>
  <c r="AC592" i="2"/>
  <c r="AD592" i="2"/>
  <c r="AE592" i="2"/>
  <c r="AF592" i="2"/>
  <c r="AG592" i="2"/>
  <c r="AH592" i="2"/>
  <c r="AI592" i="2"/>
  <c r="AJ592" i="2"/>
  <c r="AK592" i="2"/>
  <c r="AL592" i="2"/>
  <c r="AM592" i="2"/>
  <c r="AN592" i="2"/>
  <c r="AO592" i="2"/>
  <c r="AP592" i="2"/>
  <c r="AQ592" i="2"/>
  <c r="AR592" i="2"/>
  <c r="X593" i="2"/>
  <c r="Y593" i="2"/>
  <c r="Z593" i="2"/>
  <c r="AA593" i="2"/>
  <c r="AB593" i="2"/>
  <c r="AC593" i="2"/>
  <c r="AD593" i="2"/>
  <c r="AE593" i="2"/>
  <c r="AF593" i="2"/>
  <c r="AG593" i="2"/>
  <c r="AH593" i="2"/>
  <c r="AI593" i="2"/>
  <c r="AJ593" i="2"/>
  <c r="AK593" i="2"/>
  <c r="AL593" i="2"/>
  <c r="AM593" i="2"/>
  <c r="AN593" i="2"/>
  <c r="AO593" i="2"/>
  <c r="AP593" i="2"/>
  <c r="AQ593" i="2"/>
  <c r="AR593" i="2"/>
  <c r="X594" i="2"/>
  <c r="Y594" i="2"/>
  <c r="Z594" i="2"/>
  <c r="AA594" i="2"/>
  <c r="AB594" i="2"/>
  <c r="AC594" i="2"/>
  <c r="AD594" i="2"/>
  <c r="AE594" i="2"/>
  <c r="AF594" i="2"/>
  <c r="AG594" i="2"/>
  <c r="AH594" i="2"/>
  <c r="AI594" i="2"/>
  <c r="AJ594" i="2"/>
  <c r="AK594" i="2"/>
  <c r="AL594" i="2"/>
  <c r="AM594" i="2"/>
  <c r="AN594" i="2"/>
  <c r="AO594" i="2"/>
  <c r="AP594" i="2"/>
  <c r="AQ594" i="2"/>
  <c r="AR594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AL595" i="2"/>
  <c r="AM595" i="2"/>
  <c r="AN595" i="2"/>
  <c r="AO595" i="2"/>
  <c r="AP595" i="2"/>
  <c r="AQ595" i="2"/>
  <c r="AR595" i="2"/>
  <c r="X596" i="2"/>
  <c r="Y596" i="2"/>
  <c r="Z596" i="2"/>
  <c r="AA596" i="2"/>
  <c r="AB596" i="2"/>
  <c r="AC596" i="2"/>
  <c r="AD596" i="2"/>
  <c r="AE596" i="2"/>
  <c r="AF596" i="2"/>
  <c r="AG596" i="2"/>
  <c r="AH596" i="2"/>
  <c r="AI596" i="2"/>
  <c r="AJ596" i="2"/>
  <c r="AK596" i="2"/>
  <c r="AL596" i="2"/>
  <c r="AM596" i="2"/>
  <c r="AN596" i="2"/>
  <c r="AO596" i="2"/>
  <c r="AP596" i="2"/>
  <c r="AQ596" i="2"/>
  <c r="AR596" i="2"/>
  <c r="X597" i="2"/>
  <c r="Y597" i="2"/>
  <c r="Z597" i="2"/>
  <c r="AA597" i="2"/>
  <c r="AB597" i="2"/>
  <c r="AC597" i="2"/>
  <c r="AD597" i="2"/>
  <c r="AE597" i="2"/>
  <c r="AF597" i="2"/>
  <c r="AG597" i="2"/>
  <c r="AH597" i="2"/>
  <c r="AI597" i="2"/>
  <c r="AJ597" i="2"/>
  <c r="AK597" i="2"/>
  <c r="AL597" i="2"/>
  <c r="AM597" i="2"/>
  <c r="AN597" i="2"/>
  <c r="AO597" i="2"/>
  <c r="AP597" i="2"/>
  <c r="AQ597" i="2"/>
  <c r="AR597" i="2"/>
  <c r="X598" i="2"/>
  <c r="Y598" i="2"/>
  <c r="Z598" i="2"/>
  <c r="AA598" i="2"/>
  <c r="AB598" i="2"/>
  <c r="AC598" i="2"/>
  <c r="AD598" i="2"/>
  <c r="AE598" i="2"/>
  <c r="AF598" i="2"/>
  <c r="AG598" i="2"/>
  <c r="AH598" i="2"/>
  <c r="AI598" i="2"/>
  <c r="AJ598" i="2"/>
  <c r="AK598" i="2"/>
  <c r="AL598" i="2"/>
  <c r="AM598" i="2"/>
  <c r="AN598" i="2"/>
  <c r="AO598" i="2"/>
  <c r="AP598" i="2"/>
  <c r="AQ598" i="2"/>
  <c r="AR598" i="2"/>
  <c r="X599" i="2"/>
  <c r="Y599" i="2"/>
  <c r="Z599" i="2"/>
  <c r="AA599" i="2"/>
  <c r="AB599" i="2"/>
  <c r="AC599" i="2"/>
  <c r="AD599" i="2"/>
  <c r="AE599" i="2"/>
  <c r="AF599" i="2"/>
  <c r="AG599" i="2"/>
  <c r="AH599" i="2"/>
  <c r="AI599" i="2"/>
  <c r="AJ599" i="2"/>
  <c r="AK599" i="2"/>
  <c r="AL599" i="2"/>
  <c r="AM599" i="2"/>
  <c r="AN599" i="2"/>
  <c r="AO599" i="2"/>
  <c r="AP599" i="2"/>
  <c r="AQ599" i="2"/>
  <c r="AR599" i="2"/>
  <c r="X600" i="2"/>
  <c r="Y600" i="2"/>
  <c r="Z600" i="2"/>
  <c r="AA600" i="2"/>
  <c r="AB600" i="2"/>
  <c r="AC600" i="2"/>
  <c r="AD600" i="2"/>
  <c r="AE600" i="2"/>
  <c r="AF600" i="2"/>
  <c r="AG600" i="2"/>
  <c r="AH600" i="2"/>
  <c r="AI600" i="2"/>
  <c r="AJ600" i="2"/>
  <c r="AK600" i="2"/>
  <c r="AL600" i="2"/>
  <c r="AM600" i="2"/>
  <c r="AN600" i="2"/>
  <c r="AO600" i="2"/>
  <c r="AP600" i="2"/>
  <c r="AQ600" i="2"/>
  <c r="AR600" i="2"/>
  <c r="X601" i="2"/>
  <c r="Y601" i="2"/>
  <c r="Z601" i="2"/>
  <c r="AA601" i="2"/>
  <c r="AB601" i="2"/>
  <c r="AC601" i="2"/>
  <c r="AD601" i="2"/>
  <c r="AE601" i="2"/>
  <c r="AF601" i="2"/>
  <c r="AG601" i="2"/>
  <c r="AH601" i="2"/>
  <c r="AI601" i="2"/>
  <c r="AJ601" i="2"/>
  <c r="AK601" i="2"/>
  <c r="AL601" i="2"/>
  <c r="AM601" i="2"/>
  <c r="AN601" i="2"/>
  <c r="AO601" i="2"/>
  <c r="AP601" i="2"/>
  <c r="AQ601" i="2"/>
  <c r="AR601" i="2"/>
  <c r="X602" i="2"/>
  <c r="Y602" i="2"/>
  <c r="Z602" i="2"/>
  <c r="AA602" i="2"/>
  <c r="AB602" i="2"/>
  <c r="AC602" i="2"/>
  <c r="AD602" i="2"/>
  <c r="AE602" i="2"/>
  <c r="AF602" i="2"/>
  <c r="AG602" i="2"/>
  <c r="AH602" i="2"/>
  <c r="AI602" i="2"/>
  <c r="AJ602" i="2"/>
  <c r="AK602" i="2"/>
  <c r="AL602" i="2"/>
  <c r="AM602" i="2"/>
  <c r="AN602" i="2"/>
  <c r="AO602" i="2"/>
  <c r="AP602" i="2"/>
  <c r="AQ602" i="2"/>
  <c r="AR602" i="2"/>
  <c r="X603" i="2"/>
  <c r="Y603" i="2"/>
  <c r="Z603" i="2"/>
  <c r="AA603" i="2"/>
  <c r="AB603" i="2"/>
  <c r="AC603" i="2"/>
  <c r="AD603" i="2"/>
  <c r="AE603" i="2"/>
  <c r="AF603" i="2"/>
  <c r="AG603" i="2"/>
  <c r="AH603" i="2"/>
  <c r="AI603" i="2"/>
  <c r="AJ603" i="2"/>
  <c r="AK603" i="2"/>
  <c r="AL603" i="2"/>
  <c r="AM603" i="2"/>
  <c r="AN603" i="2"/>
  <c r="AO603" i="2"/>
  <c r="AP603" i="2"/>
  <c r="AQ603" i="2"/>
  <c r="AR603" i="2"/>
  <c r="X604" i="2"/>
  <c r="Y604" i="2"/>
  <c r="Z604" i="2"/>
  <c r="AA604" i="2"/>
  <c r="AB604" i="2"/>
  <c r="AC604" i="2"/>
  <c r="AD604" i="2"/>
  <c r="AE604" i="2"/>
  <c r="AF604" i="2"/>
  <c r="AG604" i="2"/>
  <c r="AH604" i="2"/>
  <c r="AI604" i="2"/>
  <c r="AJ604" i="2"/>
  <c r="AK604" i="2"/>
  <c r="AL604" i="2"/>
  <c r="AM604" i="2"/>
  <c r="AN604" i="2"/>
  <c r="AO604" i="2"/>
  <c r="AP604" i="2"/>
  <c r="AQ604" i="2"/>
  <c r="AR604" i="2"/>
  <c r="X605" i="2"/>
  <c r="Y605" i="2"/>
  <c r="Z605" i="2"/>
  <c r="AA605" i="2"/>
  <c r="AB605" i="2"/>
  <c r="AC605" i="2"/>
  <c r="AD605" i="2"/>
  <c r="AE605" i="2"/>
  <c r="AF605" i="2"/>
  <c r="AG605" i="2"/>
  <c r="AH605" i="2"/>
  <c r="AI605" i="2"/>
  <c r="AJ605" i="2"/>
  <c r="AK605" i="2"/>
  <c r="AL605" i="2"/>
  <c r="AM605" i="2"/>
  <c r="AN605" i="2"/>
  <c r="AO605" i="2"/>
  <c r="AP605" i="2"/>
  <c r="AQ605" i="2"/>
  <c r="AR605" i="2"/>
  <c r="X606" i="2"/>
  <c r="Y606" i="2"/>
  <c r="Z606" i="2"/>
  <c r="AA606" i="2"/>
  <c r="AB606" i="2"/>
  <c r="AC606" i="2"/>
  <c r="AD606" i="2"/>
  <c r="AE606" i="2"/>
  <c r="AF606" i="2"/>
  <c r="AG606" i="2"/>
  <c r="AH606" i="2"/>
  <c r="AI606" i="2"/>
  <c r="AJ606" i="2"/>
  <c r="AK606" i="2"/>
  <c r="AL606" i="2"/>
  <c r="AM606" i="2"/>
  <c r="AN606" i="2"/>
  <c r="AO606" i="2"/>
  <c r="AP606" i="2"/>
  <c r="AQ606" i="2"/>
  <c r="AR606" i="2"/>
  <c r="X607" i="2"/>
  <c r="Y607" i="2"/>
  <c r="Z607" i="2"/>
  <c r="AA607" i="2"/>
  <c r="AB607" i="2"/>
  <c r="AC607" i="2"/>
  <c r="AD607" i="2"/>
  <c r="AE607" i="2"/>
  <c r="AF607" i="2"/>
  <c r="AG607" i="2"/>
  <c r="AH607" i="2"/>
  <c r="AI607" i="2"/>
  <c r="AJ607" i="2"/>
  <c r="AK607" i="2"/>
  <c r="AL607" i="2"/>
  <c r="AM607" i="2"/>
  <c r="AN607" i="2"/>
  <c r="AO607" i="2"/>
  <c r="AP607" i="2"/>
  <c r="AQ607" i="2"/>
  <c r="AR607" i="2"/>
  <c r="X608" i="2"/>
  <c r="Y608" i="2"/>
  <c r="Z608" i="2"/>
  <c r="AA608" i="2"/>
  <c r="AB608" i="2"/>
  <c r="AC608" i="2"/>
  <c r="AD608" i="2"/>
  <c r="AE608" i="2"/>
  <c r="AF608" i="2"/>
  <c r="AG608" i="2"/>
  <c r="AH608" i="2"/>
  <c r="AI608" i="2"/>
  <c r="AJ608" i="2"/>
  <c r="AK608" i="2"/>
  <c r="AL608" i="2"/>
  <c r="AM608" i="2"/>
  <c r="AN608" i="2"/>
  <c r="AO608" i="2"/>
  <c r="AP608" i="2"/>
  <c r="AQ608" i="2"/>
  <c r="AR608" i="2"/>
  <c r="X609" i="2"/>
  <c r="Y609" i="2"/>
  <c r="Z609" i="2"/>
  <c r="AA609" i="2"/>
  <c r="AB609" i="2"/>
  <c r="AC609" i="2"/>
  <c r="AD609" i="2"/>
  <c r="AE609" i="2"/>
  <c r="AF609" i="2"/>
  <c r="AG609" i="2"/>
  <c r="AH609" i="2"/>
  <c r="AI609" i="2"/>
  <c r="AJ609" i="2"/>
  <c r="AK609" i="2"/>
  <c r="AL609" i="2"/>
  <c r="AM609" i="2"/>
  <c r="AN609" i="2"/>
  <c r="AO609" i="2"/>
  <c r="AP609" i="2"/>
  <c r="AQ609" i="2"/>
  <c r="AR609" i="2"/>
  <c r="X610" i="2"/>
  <c r="Y610" i="2"/>
  <c r="Z610" i="2"/>
  <c r="AA610" i="2"/>
  <c r="AB610" i="2"/>
  <c r="AC610" i="2"/>
  <c r="AD610" i="2"/>
  <c r="AE610" i="2"/>
  <c r="AF610" i="2"/>
  <c r="AG610" i="2"/>
  <c r="AH610" i="2"/>
  <c r="AI610" i="2"/>
  <c r="AJ610" i="2"/>
  <c r="AK610" i="2"/>
  <c r="AL610" i="2"/>
  <c r="AM610" i="2"/>
  <c r="AN610" i="2"/>
  <c r="AO610" i="2"/>
  <c r="AP610" i="2"/>
  <c r="AQ610" i="2"/>
  <c r="AR610" i="2"/>
  <c r="X611" i="2"/>
  <c r="Y611" i="2"/>
  <c r="Z611" i="2"/>
  <c r="AA611" i="2"/>
  <c r="AB611" i="2"/>
  <c r="AC611" i="2"/>
  <c r="AD611" i="2"/>
  <c r="AE611" i="2"/>
  <c r="AF611" i="2"/>
  <c r="AG611" i="2"/>
  <c r="AH611" i="2"/>
  <c r="AI611" i="2"/>
  <c r="AJ611" i="2"/>
  <c r="AK611" i="2"/>
  <c r="AL611" i="2"/>
  <c r="AM611" i="2"/>
  <c r="AN611" i="2"/>
  <c r="AO611" i="2"/>
  <c r="AP611" i="2"/>
  <c r="AQ611" i="2"/>
  <c r="AR611" i="2"/>
  <c r="X612" i="2"/>
  <c r="Y612" i="2"/>
  <c r="Z612" i="2"/>
  <c r="AA612" i="2"/>
  <c r="AB612" i="2"/>
  <c r="AC612" i="2"/>
  <c r="AD612" i="2"/>
  <c r="AE612" i="2"/>
  <c r="AF612" i="2"/>
  <c r="AG612" i="2"/>
  <c r="AH612" i="2"/>
  <c r="AI612" i="2"/>
  <c r="AJ612" i="2"/>
  <c r="AK612" i="2"/>
  <c r="AL612" i="2"/>
  <c r="AM612" i="2"/>
  <c r="AN612" i="2"/>
  <c r="AO612" i="2"/>
  <c r="AP612" i="2"/>
  <c r="AQ612" i="2"/>
  <c r="AR612" i="2"/>
  <c r="X613" i="2"/>
  <c r="Y613" i="2"/>
  <c r="Z613" i="2"/>
  <c r="AA613" i="2"/>
  <c r="AB613" i="2"/>
  <c r="AC613" i="2"/>
  <c r="AD613" i="2"/>
  <c r="AE613" i="2"/>
  <c r="AF613" i="2"/>
  <c r="AG613" i="2"/>
  <c r="AH613" i="2"/>
  <c r="AI613" i="2"/>
  <c r="AJ613" i="2"/>
  <c r="AK613" i="2"/>
  <c r="AL613" i="2"/>
  <c r="AM613" i="2"/>
  <c r="AN613" i="2"/>
  <c r="AO613" i="2"/>
  <c r="AP613" i="2"/>
  <c r="AQ613" i="2"/>
  <c r="AR613" i="2"/>
  <c r="X614" i="2"/>
  <c r="Y614" i="2"/>
  <c r="Z614" i="2"/>
  <c r="AA614" i="2"/>
  <c r="AB614" i="2"/>
  <c r="AC614" i="2"/>
  <c r="AD614" i="2"/>
  <c r="AE614" i="2"/>
  <c r="AF614" i="2"/>
  <c r="AG614" i="2"/>
  <c r="AH614" i="2"/>
  <c r="AI614" i="2"/>
  <c r="AJ614" i="2"/>
  <c r="AK614" i="2"/>
  <c r="AL614" i="2"/>
  <c r="AM614" i="2"/>
  <c r="AN614" i="2"/>
  <c r="AO614" i="2"/>
  <c r="AP614" i="2"/>
  <c r="AQ614" i="2"/>
  <c r="AR614" i="2"/>
  <c r="X615" i="2"/>
  <c r="Y615" i="2"/>
  <c r="Z615" i="2"/>
  <c r="AA615" i="2"/>
  <c r="AB615" i="2"/>
  <c r="AC615" i="2"/>
  <c r="AD615" i="2"/>
  <c r="AE615" i="2"/>
  <c r="AF615" i="2"/>
  <c r="AG615" i="2"/>
  <c r="AH615" i="2"/>
  <c r="AI615" i="2"/>
  <c r="AJ615" i="2"/>
  <c r="AK615" i="2"/>
  <c r="AL615" i="2"/>
  <c r="AM615" i="2"/>
  <c r="AN615" i="2"/>
  <c r="AO615" i="2"/>
  <c r="AP615" i="2"/>
  <c r="AQ615" i="2"/>
  <c r="AR615" i="2"/>
  <c r="X616" i="2"/>
  <c r="Y616" i="2"/>
  <c r="Z616" i="2"/>
  <c r="AA616" i="2"/>
  <c r="AB616" i="2"/>
  <c r="AC616" i="2"/>
  <c r="AD616" i="2"/>
  <c r="AE616" i="2"/>
  <c r="AF616" i="2"/>
  <c r="AG616" i="2"/>
  <c r="AH616" i="2"/>
  <c r="AI616" i="2"/>
  <c r="AJ616" i="2"/>
  <c r="AK616" i="2"/>
  <c r="AL616" i="2"/>
  <c r="AM616" i="2"/>
  <c r="AN616" i="2"/>
  <c r="AO616" i="2"/>
  <c r="AP616" i="2"/>
  <c r="AQ616" i="2"/>
  <c r="AR616" i="2"/>
  <c r="X617" i="2"/>
  <c r="Y617" i="2"/>
  <c r="Z617" i="2"/>
  <c r="AA617" i="2"/>
  <c r="AB617" i="2"/>
  <c r="AC617" i="2"/>
  <c r="AD617" i="2"/>
  <c r="AE617" i="2"/>
  <c r="AF617" i="2"/>
  <c r="AG617" i="2"/>
  <c r="AH617" i="2"/>
  <c r="AI617" i="2"/>
  <c r="AJ617" i="2"/>
  <c r="AK617" i="2"/>
  <c r="AL617" i="2"/>
  <c r="AM617" i="2"/>
  <c r="AN617" i="2"/>
  <c r="AO617" i="2"/>
  <c r="AP617" i="2"/>
  <c r="AQ617" i="2"/>
  <c r="AR617" i="2"/>
  <c r="X618" i="2"/>
  <c r="Y618" i="2"/>
  <c r="Z618" i="2"/>
  <c r="AA618" i="2"/>
  <c r="AB618" i="2"/>
  <c r="AC618" i="2"/>
  <c r="AD618" i="2"/>
  <c r="AE618" i="2"/>
  <c r="AF618" i="2"/>
  <c r="AG618" i="2"/>
  <c r="AH618" i="2"/>
  <c r="AI618" i="2"/>
  <c r="AJ618" i="2"/>
  <c r="AK618" i="2"/>
  <c r="AL618" i="2"/>
  <c r="AM618" i="2"/>
  <c r="AN618" i="2"/>
  <c r="AO618" i="2"/>
  <c r="AP618" i="2"/>
  <c r="AQ618" i="2"/>
  <c r="AR618" i="2"/>
  <c r="X619" i="2"/>
  <c r="Y619" i="2"/>
  <c r="Z619" i="2"/>
  <c r="AA619" i="2"/>
  <c r="AB619" i="2"/>
  <c r="AC619" i="2"/>
  <c r="AD619" i="2"/>
  <c r="AE619" i="2"/>
  <c r="AF619" i="2"/>
  <c r="AG619" i="2"/>
  <c r="AH619" i="2"/>
  <c r="AI619" i="2"/>
  <c r="AJ619" i="2"/>
  <c r="AK619" i="2"/>
  <c r="AL619" i="2"/>
  <c r="AM619" i="2"/>
  <c r="AN619" i="2"/>
  <c r="AO619" i="2"/>
  <c r="AP619" i="2"/>
  <c r="AQ619" i="2"/>
  <c r="AR619" i="2"/>
  <c r="X620" i="2"/>
  <c r="Y620" i="2"/>
  <c r="Z620" i="2"/>
  <c r="AA620" i="2"/>
  <c r="AB620" i="2"/>
  <c r="AC620" i="2"/>
  <c r="AD620" i="2"/>
  <c r="AE620" i="2"/>
  <c r="AF620" i="2"/>
  <c r="AG620" i="2"/>
  <c r="AH620" i="2"/>
  <c r="AI620" i="2"/>
  <c r="AJ620" i="2"/>
  <c r="AK620" i="2"/>
  <c r="AL620" i="2"/>
  <c r="AM620" i="2"/>
  <c r="AN620" i="2"/>
  <c r="AO620" i="2"/>
  <c r="AP620" i="2"/>
  <c r="AQ620" i="2"/>
  <c r="AR620" i="2"/>
  <c r="X621" i="2"/>
  <c r="Y621" i="2"/>
  <c r="Z621" i="2"/>
  <c r="AA621" i="2"/>
  <c r="AB621" i="2"/>
  <c r="AC621" i="2"/>
  <c r="AD621" i="2"/>
  <c r="AE621" i="2"/>
  <c r="AF621" i="2"/>
  <c r="AG621" i="2"/>
  <c r="AH621" i="2"/>
  <c r="AI621" i="2"/>
  <c r="AJ621" i="2"/>
  <c r="AK621" i="2"/>
  <c r="AL621" i="2"/>
  <c r="AM621" i="2"/>
  <c r="AN621" i="2"/>
  <c r="AO621" i="2"/>
  <c r="AP621" i="2"/>
  <c r="AQ621" i="2"/>
  <c r="AR621" i="2"/>
  <c r="X622" i="2"/>
  <c r="Y622" i="2"/>
  <c r="Z622" i="2"/>
  <c r="AA622" i="2"/>
  <c r="AB622" i="2"/>
  <c r="AC622" i="2"/>
  <c r="AD622" i="2"/>
  <c r="AE622" i="2"/>
  <c r="AF622" i="2"/>
  <c r="AG622" i="2"/>
  <c r="AH622" i="2"/>
  <c r="AI622" i="2"/>
  <c r="AJ622" i="2"/>
  <c r="AK622" i="2"/>
  <c r="AL622" i="2"/>
  <c r="AM622" i="2"/>
  <c r="AN622" i="2"/>
  <c r="AO622" i="2"/>
  <c r="AP622" i="2"/>
  <c r="AQ622" i="2"/>
  <c r="AR622" i="2"/>
  <c r="X623" i="2"/>
  <c r="Y623" i="2"/>
  <c r="Z623" i="2"/>
  <c r="AA623" i="2"/>
  <c r="AB623" i="2"/>
  <c r="AC623" i="2"/>
  <c r="AD623" i="2"/>
  <c r="AE623" i="2"/>
  <c r="AF623" i="2"/>
  <c r="AG623" i="2"/>
  <c r="AH623" i="2"/>
  <c r="AI623" i="2"/>
  <c r="AJ623" i="2"/>
  <c r="AK623" i="2"/>
  <c r="AL623" i="2"/>
  <c r="AM623" i="2"/>
  <c r="AN623" i="2"/>
  <c r="AO623" i="2"/>
  <c r="AP623" i="2"/>
  <c r="AQ623" i="2"/>
  <c r="AR623" i="2"/>
  <c r="X624" i="2"/>
  <c r="Y624" i="2"/>
  <c r="Z624" i="2"/>
  <c r="AA624" i="2"/>
  <c r="AB624" i="2"/>
  <c r="AC624" i="2"/>
  <c r="AD624" i="2"/>
  <c r="AE624" i="2"/>
  <c r="AF624" i="2"/>
  <c r="AG624" i="2"/>
  <c r="AH624" i="2"/>
  <c r="AI624" i="2"/>
  <c r="AJ624" i="2"/>
  <c r="AK624" i="2"/>
  <c r="AL624" i="2"/>
  <c r="AM624" i="2"/>
  <c r="AN624" i="2"/>
  <c r="AO624" i="2"/>
  <c r="AP624" i="2"/>
  <c r="AQ624" i="2"/>
  <c r="AR624" i="2"/>
  <c r="X625" i="2"/>
  <c r="Y625" i="2"/>
  <c r="Z625" i="2"/>
  <c r="AA625" i="2"/>
  <c r="AB625" i="2"/>
  <c r="AC625" i="2"/>
  <c r="AD625" i="2"/>
  <c r="AE625" i="2"/>
  <c r="AF625" i="2"/>
  <c r="AG625" i="2"/>
  <c r="AH625" i="2"/>
  <c r="AI625" i="2"/>
  <c r="AJ625" i="2"/>
  <c r="AK625" i="2"/>
  <c r="AL625" i="2"/>
  <c r="AM625" i="2"/>
  <c r="AN625" i="2"/>
  <c r="AO625" i="2"/>
  <c r="AP625" i="2"/>
  <c r="AQ625" i="2"/>
  <c r="AR625" i="2"/>
  <c r="X626" i="2"/>
  <c r="Y626" i="2"/>
  <c r="Z626" i="2"/>
  <c r="AA626" i="2"/>
  <c r="AB626" i="2"/>
  <c r="AC626" i="2"/>
  <c r="AD626" i="2"/>
  <c r="AE626" i="2"/>
  <c r="AF626" i="2"/>
  <c r="AG626" i="2"/>
  <c r="AH626" i="2"/>
  <c r="AI626" i="2"/>
  <c r="AJ626" i="2"/>
  <c r="AK626" i="2"/>
  <c r="AL626" i="2"/>
  <c r="AM626" i="2"/>
  <c r="AN626" i="2"/>
  <c r="AO626" i="2"/>
  <c r="AP626" i="2"/>
  <c r="AQ626" i="2"/>
  <c r="AR626" i="2"/>
  <c r="X627" i="2"/>
  <c r="Y627" i="2"/>
  <c r="Z627" i="2"/>
  <c r="AA627" i="2"/>
  <c r="AB627" i="2"/>
  <c r="AC627" i="2"/>
  <c r="AD627" i="2"/>
  <c r="AE627" i="2"/>
  <c r="AF627" i="2"/>
  <c r="AG627" i="2"/>
  <c r="AH627" i="2"/>
  <c r="AI627" i="2"/>
  <c r="AJ627" i="2"/>
  <c r="AK627" i="2"/>
  <c r="AL627" i="2"/>
  <c r="AM627" i="2"/>
  <c r="AN627" i="2"/>
  <c r="AO627" i="2"/>
  <c r="AP627" i="2"/>
  <c r="AQ627" i="2"/>
  <c r="AR627" i="2"/>
  <c r="X628" i="2"/>
  <c r="Y628" i="2"/>
  <c r="Z628" i="2"/>
  <c r="AA628" i="2"/>
  <c r="AB628" i="2"/>
  <c r="AC628" i="2"/>
  <c r="AD628" i="2"/>
  <c r="AE628" i="2"/>
  <c r="AF628" i="2"/>
  <c r="AG628" i="2"/>
  <c r="AH628" i="2"/>
  <c r="AI628" i="2"/>
  <c r="AJ628" i="2"/>
  <c r="AK628" i="2"/>
  <c r="AL628" i="2"/>
  <c r="AM628" i="2"/>
  <c r="AN628" i="2"/>
  <c r="AO628" i="2"/>
  <c r="AP628" i="2"/>
  <c r="AQ628" i="2"/>
  <c r="AR628" i="2"/>
  <c r="X629" i="2"/>
  <c r="Y629" i="2"/>
  <c r="Z629" i="2"/>
  <c r="AA629" i="2"/>
  <c r="AB629" i="2"/>
  <c r="AC629" i="2"/>
  <c r="AD629" i="2"/>
  <c r="AE629" i="2"/>
  <c r="AF629" i="2"/>
  <c r="AG629" i="2"/>
  <c r="AH629" i="2"/>
  <c r="AI629" i="2"/>
  <c r="AJ629" i="2"/>
  <c r="AK629" i="2"/>
  <c r="AL629" i="2"/>
  <c r="AM629" i="2"/>
  <c r="AN629" i="2"/>
  <c r="AO629" i="2"/>
  <c r="AP629" i="2"/>
  <c r="AQ629" i="2"/>
  <c r="AR629" i="2"/>
  <c r="X630" i="2"/>
  <c r="Y630" i="2"/>
  <c r="Z630" i="2"/>
  <c r="AA630" i="2"/>
  <c r="AB630" i="2"/>
  <c r="AC630" i="2"/>
  <c r="AD630" i="2"/>
  <c r="AE630" i="2"/>
  <c r="AF630" i="2"/>
  <c r="AG630" i="2"/>
  <c r="AH630" i="2"/>
  <c r="AI630" i="2"/>
  <c r="AJ630" i="2"/>
  <c r="AK630" i="2"/>
  <c r="AL630" i="2"/>
  <c r="AM630" i="2"/>
  <c r="AN630" i="2"/>
  <c r="AO630" i="2"/>
  <c r="AP630" i="2"/>
  <c r="AQ630" i="2"/>
  <c r="AR630" i="2"/>
  <c r="X631" i="2"/>
  <c r="Y631" i="2"/>
  <c r="Z631" i="2"/>
  <c r="AA631" i="2"/>
  <c r="AB631" i="2"/>
  <c r="AC631" i="2"/>
  <c r="AD631" i="2"/>
  <c r="AE631" i="2"/>
  <c r="AF631" i="2"/>
  <c r="AG631" i="2"/>
  <c r="AH631" i="2"/>
  <c r="AI631" i="2"/>
  <c r="AJ631" i="2"/>
  <c r="AK631" i="2"/>
  <c r="AL631" i="2"/>
  <c r="AM631" i="2"/>
  <c r="AN631" i="2"/>
  <c r="AO631" i="2"/>
  <c r="AP631" i="2"/>
  <c r="AQ631" i="2"/>
  <c r="AR631" i="2"/>
  <c r="X632" i="2"/>
  <c r="Y632" i="2"/>
  <c r="Z632" i="2"/>
  <c r="AA632" i="2"/>
  <c r="AB632" i="2"/>
  <c r="AC632" i="2"/>
  <c r="AD632" i="2"/>
  <c r="AE632" i="2"/>
  <c r="AF632" i="2"/>
  <c r="AG632" i="2"/>
  <c r="AH632" i="2"/>
  <c r="AI632" i="2"/>
  <c r="AJ632" i="2"/>
  <c r="AK632" i="2"/>
  <c r="AL632" i="2"/>
  <c r="AM632" i="2"/>
  <c r="AN632" i="2"/>
  <c r="AO632" i="2"/>
  <c r="AP632" i="2"/>
  <c r="AQ632" i="2"/>
  <c r="AR632" i="2"/>
  <c r="X633" i="2"/>
  <c r="Y633" i="2"/>
  <c r="Z633" i="2"/>
  <c r="AA633" i="2"/>
  <c r="AB633" i="2"/>
  <c r="AC633" i="2"/>
  <c r="AD633" i="2"/>
  <c r="AE633" i="2"/>
  <c r="AF633" i="2"/>
  <c r="AG633" i="2"/>
  <c r="AH633" i="2"/>
  <c r="AI633" i="2"/>
  <c r="AJ633" i="2"/>
  <c r="AK633" i="2"/>
  <c r="AL633" i="2"/>
  <c r="AM633" i="2"/>
  <c r="AN633" i="2"/>
  <c r="AO633" i="2"/>
  <c r="AP633" i="2"/>
  <c r="AQ633" i="2"/>
  <c r="AR633" i="2"/>
  <c r="X634" i="2"/>
  <c r="Y634" i="2"/>
  <c r="Z634" i="2"/>
  <c r="AA634" i="2"/>
  <c r="AB634" i="2"/>
  <c r="AC634" i="2"/>
  <c r="AD634" i="2"/>
  <c r="AE634" i="2"/>
  <c r="AF634" i="2"/>
  <c r="AG634" i="2"/>
  <c r="AH634" i="2"/>
  <c r="AI634" i="2"/>
  <c r="AJ634" i="2"/>
  <c r="AK634" i="2"/>
  <c r="AL634" i="2"/>
  <c r="AM634" i="2"/>
  <c r="AN634" i="2"/>
  <c r="AO634" i="2"/>
  <c r="AP634" i="2"/>
  <c r="AQ634" i="2"/>
  <c r="AR634" i="2"/>
  <c r="X635" i="2"/>
  <c r="Y635" i="2"/>
  <c r="Z635" i="2"/>
  <c r="AA635" i="2"/>
  <c r="AB635" i="2"/>
  <c r="AC635" i="2"/>
  <c r="AD635" i="2"/>
  <c r="AE635" i="2"/>
  <c r="AF635" i="2"/>
  <c r="AG635" i="2"/>
  <c r="AH635" i="2"/>
  <c r="AI635" i="2"/>
  <c r="AJ635" i="2"/>
  <c r="AK635" i="2"/>
  <c r="AL635" i="2"/>
  <c r="AM635" i="2"/>
  <c r="AN635" i="2"/>
  <c r="AO635" i="2"/>
  <c r="AP635" i="2"/>
  <c r="AQ635" i="2"/>
  <c r="AR635" i="2"/>
  <c r="X636" i="2"/>
  <c r="Y636" i="2"/>
  <c r="Z636" i="2"/>
  <c r="AA636" i="2"/>
  <c r="AB636" i="2"/>
  <c r="AC636" i="2"/>
  <c r="AD636" i="2"/>
  <c r="AE636" i="2"/>
  <c r="AF636" i="2"/>
  <c r="AG636" i="2"/>
  <c r="AH636" i="2"/>
  <c r="AI636" i="2"/>
  <c r="AJ636" i="2"/>
  <c r="AK636" i="2"/>
  <c r="AL636" i="2"/>
  <c r="AM636" i="2"/>
  <c r="AN636" i="2"/>
  <c r="AO636" i="2"/>
  <c r="AP636" i="2"/>
  <c r="AQ636" i="2"/>
  <c r="AR636" i="2"/>
  <c r="X637" i="2"/>
  <c r="Y637" i="2"/>
  <c r="Z637" i="2"/>
  <c r="AA637" i="2"/>
  <c r="AB637" i="2"/>
  <c r="AC637" i="2"/>
  <c r="AD637" i="2"/>
  <c r="AE637" i="2"/>
  <c r="AF637" i="2"/>
  <c r="AG637" i="2"/>
  <c r="AH637" i="2"/>
  <c r="AI637" i="2"/>
  <c r="AJ637" i="2"/>
  <c r="AK637" i="2"/>
  <c r="AL637" i="2"/>
  <c r="AM637" i="2"/>
  <c r="AN637" i="2"/>
  <c r="AO637" i="2"/>
  <c r="AP637" i="2"/>
  <c r="AQ637" i="2"/>
  <c r="AR637" i="2"/>
  <c r="X638" i="2"/>
  <c r="Y638" i="2"/>
  <c r="Z638" i="2"/>
  <c r="AA638" i="2"/>
  <c r="AB638" i="2"/>
  <c r="AC638" i="2"/>
  <c r="AD638" i="2"/>
  <c r="AE638" i="2"/>
  <c r="AF638" i="2"/>
  <c r="AG638" i="2"/>
  <c r="AH638" i="2"/>
  <c r="AI638" i="2"/>
  <c r="AJ638" i="2"/>
  <c r="AK638" i="2"/>
  <c r="AL638" i="2"/>
  <c r="AM638" i="2"/>
  <c r="AN638" i="2"/>
  <c r="AO638" i="2"/>
  <c r="AP638" i="2"/>
  <c r="AQ638" i="2"/>
  <c r="AR638" i="2"/>
  <c r="X639" i="2"/>
  <c r="Y639" i="2"/>
  <c r="Z639" i="2"/>
  <c r="AA639" i="2"/>
  <c r="AB639" i="2"/>
  <c r="AC639" i="2"/>
  <c r="AD639" i="2"/>
  <c r="AE639" i="2"/>
  <c r="AF639" i="2"/>
  <c r="AG639" i="2"/>
  <c r="AH639" i="2"/>
  <c r="AI639" i="2"/>
  <c r="AJ639" i="2"/>
  <c r="AK639" i="2"/>
  <c r="AL639" i="2"/>
  <c r="AM639" i="2"/>
  <c r="AN639" i="2"/>
  <c r="AO639" i="2"/>
  <c r="AP639" i="2"/>
  <c r="AQ639" i="2"/>
  <c r="AR639" i="2"/>
  <c r="X640" i="2"/>
  <c r="Y640" i="2"/>
  <c r="Z640" i="2"/>
  <c r="AA640" i="2"/>
  <c r="AB640" i="2"/>
  <c r="AC640" i="2"/>
  <c r="AD640" i="2"/>
  <c r="AE640" i="2"/>
  <c r="AF640" i="2"/>
  <c r="AG640" i="2"/>
  <c r="AH640" i="2"/>
  <c r="AI640" i="2"/>
  <c r="AJ640" i="2"/>
  <c r="AK640" i="2"/>
  <c r="AL640" i="2"/>
  <c r="AM640" i="2"/>
  <c r="AN640" i="2"/>
  <c r="AO640" i="2"/>
  <c r="AP640" i="2"/>
  <c r="AQ640" i="2"/>
  <c r="AR640" i="2"/>
  <c r="X641" i="2"/>
  <c r="Y641" i="2"/>
  <c r="Z641" i="2"/>
  <c r="AA641" i="2"/>
  <c r="AB641" i="2"/>
  <c r="AC641" i="2"/>
  <c r="AD641" i="2"/>
  <c r="AE641" i="2"/>
  <c r="AF641" i="2"/>
  <c r="AG641" i="2"/>
  <c r="AH641" i="2"/>
  <c r="AI641" i="2"/>
  <c r="AJ641" i="2"/>
  <c r="AK641" i="2"/>
  <c r="AL641" i="2"/>
  <c r="AM641" i="2"/>
  <c r="AN641" i="2"/>
  <c r="AO641" i="2"/>
  <c r="AP641" i="2"/>
  <c r="AQ641" i="2"/>
  <c r="AR641" i="2"/>
  <c r="X642" i="2"/>
  <c r="Y642" i="2"/>
  <c r="Z642" i="2"/>
  <c r="AA642" i="2"/>
  <c r="AB642" i="2"/>
  <c r="AC642" i="2"/>
  <c r="AD642" i="2"/>
  <c r="AE642" i="2"/>
  <c r="AF642" i="2"/>
  <c r="AG642" i="2"/>
  <c r="AH642" i="2"/>
  <c r="AI642" i="2"/>
  <c r="AJ642" i="2"/>
  <c r="AK642" i="2"/>
  <c r="AL642" i="2"/>
  <c r="AM642" i="2"/>
  <c r="AN642" i="2"/>
  <c r="AO642" i="2"/>
  <c r="AP642" i="2"/>
  <c r="AQ642" i="2"/>
  <c r="AR642" i="2"/>
  <c r="X643" i="2"/>
  <c r="Y643" i="2"/>
  <c r="Z643" i="2"/>
  <c r="AA643" i="2"/>
  <c r="AB643" i="2"/>
  <c r="AC643" i="2"/>
  <c r="AD643" i="2"/>
  <c r="AE643" i="2"/>
  <c r="AF643" i="2"/>
  <c r="AG643" i="2"/>
  <c r="AH643" i="2"/>
  <c r="AI643" i="2"/>
  <c r="AJ643" i="2"/>
  <c r="AK643" i="2"/>
  <c r="AL643" i="2"/>
  <c r="AM643" i="2"/>
  <c r="AN643" i="2"/>
  <c r="AO643" i="2"/>
  <c r="AP643" i="2"/>
  <c r="AQ643" i="2"/>
  <c r="AR643" i="2"/>
  <c r="X644" i="2"/>
  <c r="Y644" i="2"/>
  <c r="Z644" i="2"/>
  <c r="AA644" i="2"/>
  <c r="AB644" i="2"/>
  <c r="AC644" i="2"/>
  <c r="AD644" i="2"/>
  <c r="AE644" i="2"/>
  <c r="AF644" i="2"/>
  <c r="AG644" i="2"/>
  <c r="AH644" i="2"/>
  <c r="AI644" i="2"/>
  <c r="AJ644" i="2"/>
  <c r="AK644" i="2"/>
  <c r="AL644" i="2"/>
  <c r="AM644" i="2"/>
  <c r="AN644" i="2"/>
  <c r="AO644" i="2"/>
  <c r="AP644" i="2"/>
  <c r="AQ644" i="2"/>
  <c r="AR644" i="2"/>
  <c r="X645" i="2"/>
  <c r="Y645" i="2"/>
  <c r="Z645" i="2"/>
  <c r="AA645" i="2"/>
  <c r="AB645" i="2"/>
  <c r="AC645" i="2"/>
  <c r="AD645" i="2"/>
  <c r="AE645" i="2"/>
  <c r="AF645" i="2"/>
  <c r="AG645" i="2"/>
  <c r="AH645" i="2"/>
  <c r="AI645" i="2"/>
  <c r="AJ645" i="2"/>
  <c r="AK645" i="2"/>
  <c r="AL645" i="2"/>
  <c r="AM645" i="2"/>
  <c r="AN645" i="2"/>
  <c r="AO645" i="2"/>
  <c r="AP645" i="2"/>
  <c r="AQ645" i="2"/>
  <c r="AR645" i="2"/>
  <c r="X646" i="2"/>
  <c r="Y646" i="2"/>
  <c r="Z646" i="2"/>
  <c r="AA646" i="2"/>
  <c r="AB646" i="2"/>
  <c r="AC646" i="2"/>
  <c r="AD646" i="2"/>
  <c r="AE646" i="2"/>
  <c r="AF646" i="2"/>
  <c r="AG646" i="2"/>
  <c r="AH646" i="2"/>
  <c r="AI646" i="2"/>
  <c r="AJ646" i="2"/>
  <c r="AK646" i="2"/>
  <c r="AL646" i="2"/>
  <c r="AM646" i="2"/>
  <c r="AN646" i="2"/>
  <c r="AO646" i="2"/>
  <c r="AP646" i="2"/>
  <c r="AQ646" i="2"/>
  <c r="AR646" i="2"/>
  <c r="X647" i="2"/>
  <c r="Y647" i="2"/>
  <c r="Z647" i="2"/>
  <c r="AA647" i="2"/>
  <c r="AB647" i="2"/>
  <c r="AC647" i="2"/>
  <c r="AD647" i="2"/>
  <c r="AE647" i="2"/>
  <c r="AF647" i="2"/>
  <c r="AG647" i="2"/>
  <c r="AH647" i="2"/>
  <c r="AI647" i="2"/>
  <c r="AJ647" i="2"/>
  <c r="AK647" i="2"/>
  <c r="AL647" i="2"/>
  <c r="AM647" i="2"/>
  <c r="AN647" i="2"/>
  <c r="AO647" i="2"/>
  <c r="AP647" i="2"/>
  <c r="AQ647" i="2"/>
  <c r="AR647" i="2"/>
  <c r="X648" i="2"/>
  <c r="Y648" i="2"/>
  <c r="Z648" i="2"/>
  <c r="AA648" i="2"/>
  <c r="AB648" i="2"/>
  <c r="AC648" i="2"/>
  <c r="AD648" i="2"/>
  <c r="AE648" i="2"/>
  <c r="AF648" i="2"/>
  <c r="AG648" i="2"/>
  <c r="AH648" i="2"/>
  <c r="AI648" i="2"/>
  <c r="AJ648" i="2"/>
  <c r="AK648" i="2"/>
  <c r="AL648" i="2"/>
  <c r="AM648" i="2"/>
  <c r="AN648" i="2"/>
  <c r="AO648" i="2"/>
  <c r="AP648" i="2"/>
  <c r="AQ648" i="2"/>
  <c r="AR648" i="2"/>
  <c r="X649" i="2"/>
  <c r="Y649" i="2"/>
  <c r="Z649" i="2"/>
  <c r="AA649" i="2"/>
  <c r="AB649" i="2"/>
  <c r="AC649" i="2"/>
  <c r="AD649" i="2"/>
  <c r="AE649" i="2"/>
  <c r="AF649" i="2"/>
  <c r="AG649" i="2"/>
  <c r="AH649" i="2"/>
  <c r="AI649" i="2"/>
  <c r="AJ649" i="2"/>
  <c r="AK649" i="2"/>
  <c r="AL649" i="2"/>
  <c r="AM649" i="2"/>
  <c r="AN649" i="2"/>
  <c r="AO649" i="2"/>
  <c r="AP649" i="2"/>
  <c r="AQ649" i="2"/>
  <c r="AR649" i="2"/>
  <c r="X650" i="2"/>
  <c r="Y650" i="2"/>
  <c r="Z650" i="2"/>
  <c r="AA650" i="2"/>
  <c r="AB650" i="2"/>
  <c r="AC650" i="2"/>
  <c r="AD650" i="2"/>
  <c r="AE650" i="2"/>
  <c r="AF650" i="2"/>
  <c r="AG650" i="2"/>
  <c r="AH650" i="2"/>
  <c r="AI650" i="2"/>
  <c r="AJ650" i="2"/>
  <c r="AK650" i="2"/>
  <c r="AL650" i="2"/>
  <c r="AM650" i="2"/>
  <c r="AN650" i="2"/>
  <c r="AO650" i="2"/>
  <c r="AP650" i="2"/>
  <c r="AQ650" i="2"/>
  <c r="AR650" i="2"/>
  <c r="X651" i="2"/>
  <c r="Y651" i="2"/>
  <c r="Z651" i="2"/>
  <c r="AA651" i="2"/>
  <c r="AB651" i="2"/>
  <c r="AC651" i="2"/>
  <c r="AD651" i="2"/>
  <c r="AE651" i="2"/>
  <c r="AF651" i="2"/>
  <c r="AG651" i="2"/>
  <c r="AH651" i="2"/>
  <c r="AI651" i="2"/>
  <c r="AJ651" i="2"/>
  <c r="AK651" i="2"/>
  <c r="AL651" i="2"/>
  <c r="AM651" i="2"/>
  <c r="AN651" i="2"/>
  <c r="AO651" i="2"/>
  <c r="AP651" i="2"/>
  <c r="AQ651" i="2"/>
  <c r="AR651" i="2"/>
  <c r="X652" i="2"/>
  <c r="Y652" i="2"/>
  <c r="Z652" i="2"/>
  <c r="AA652" i="2"/>
  <c r="AB652" i="2"/>
  <c r="AC652" i="2"/>
  <c r="AD652" i="2"/>
  <c r="AE652" i="2"/>
  <c r="AF652" i="2"/>
  <c r="AG652" i="2"/>
  <c r="AH652" i="2"/>
  <c r="AI652" i="2"/>
  <c r="AJ652" i="2"/>
  <c r="AK652" i="2"/>
  <c r="AL652" i="2"/>
  <c r="AM652" i="2"/>
  <c r="AN652" i="2"/>
  <c r="AO652" i="2"/>
  <c r="AP652" i="2"/>
  <c r="AQ652" i="2"/>
  <c r="AR652" i="2"/>
  <c r="X653" i="2"/>
  <c r="Y653" i="2"/>
  <c r="Z653" i="2"/>
  <c r="AA653" i="2"/>
  <c r="AB653" i="2"/>
  <c r="AC653" i="2"/>
  <c r="AD653" i="2"/>
  <c r="AE653" i="2"/>
  <c r="AF653" i="2"/>
  <c r="AG653" i="2"/>
  <c r="AH653" i="2"/>
  <c r="AI653" i="2"/>
  <c r="AJ653" i="2"/>
  <c r="AK653" i="2"/>
  <c r="AL653" i="2"/>
  <c r="AM653" i="2"/>
  <c r="AN653" i="2"/>
  <c r="AO653" i="2"/>
  <c r="AP653" i="2"/>
  <c r="AQ653" i="2"/>
  <c r="AR653" i="2"/>
  <c r="X654" i="2"/>
  <c r="Y654" i="2"/>
  <c r="Z654" i="2"/>
  <c r="AA654" i="2"/>
  <c r="AB654" i="2"/>
  <c r="AC654" i="2"/>
  <c r="AD654" i="2"/>
  <c r="AE654" i="2"/>
  <c r="AF654" i="2"/>
  <c r="AG654" i="2"/>
  <c r="AH654" i="2"/>
  <c r="AI654" i="2"/>
  <c r="AJ654" i="2"/>
  <c r="AK654" i="2"/>
  <c r="AL654" i="2"/>
  <c r="AM654" i="2"/>
  <c r="AN654" i="2"/>
  <c r="AO654" i="2"/>
  <c r="AP654" i="2"/>
  <c r="AQ654" i="2"/>
  <c r="AR654" i="2"/>
  <c r="X655" i="2"/>
  <c r="Y655" i="2"/>
  <c r="Z655" i="2"/>
  <c r="AA655" i="2"/>
  <c r="AB655" i="2"/>
  <c r="AC655" i="2"/>
  <c r="AD655" i="2"/>
  <c r="AE655" i="2"/>
  <c r="AF655" i="2"/>
  <c r="AG655" i="2"/>
  <c r="AH655" i="2"/>
  <c r="AI655" i="2"/>
  <c r="AJ655" i="2"/>
  <c r="AK655" i="2"/>
  <c r="AL655" i="2"/>
  <c r="AM655" i="2"/>
  <c r="AN655" i="2"/>
  <c r="AO655" i="2"/>
  <c r="AP655" i="2"/>
  <c r="AQ655" i="2"/>
  <c r="AR655" i="2"/>
  <c r="X656" i="2"/>
  <c r="Y656" i="2"/>
  <c r="Z656" i="2"/>
  <c r="AA656" i="2"/>
  <c r="AB656" i="2"/>
  <c r="AC656" i="2"/>
  <c r="AD656" i="2"/>
  <c r="AE656" i="2"/>
  <c r="AF656" i="2"/>
  <c r="AG656" i="2"/>
  <c r="AH656" i="2"/>
  <c r="AI656" i="2"/>
  <c r="AJ656" i="2"/>
  <c r="AK656" i="2"/>
  <c r="AL656" i="2"/>
  <c r="AM656" i="2"/>
  <c r="AN656" i="2"/>
  <c r="AO656" i="2"/>
  <c r="AP656" i="2"/>
  <c r="AQ656" i="2"/>
  <c r="AR656" i="2"/>
  <c r="X657" i="2"/>
  <c r="Y657" i="2"/>
  <c r="Z657" i="2"/>
  <c r="AA657" i="2"/>
  <c r="AB657" i="2"/>
  <c r="AC657" i="2"/>
  <c r="AD657" i="2"/>
  <c r="AE657" i="2"/>
  <c r="AF657" i="2"/>
  <c r="AG657" i="2"/>
  <c r="AH657" i="2"/>
  <c r="AI657" i="2"/>
  <c r="AJ657" i="2"/>
  <c r="AK657" i="2"/>
  <c r="AL657" i="2"/>
  <c r="AM657" i="2"/>
  <c r="AN657" i="2"/>
  <c r="AO657" i="2"/>
  <c r="AP657" i="2"/>
  <c r="AQ657" i="2"/>
  <c r="AR657" i="2"/>
  <c r="X658" i="2"/>
  <c r="Y658" i="2"/>
  <c r="Z658" i="2"/>
  <c r="AA658" i="2"/>
  <c r="AB658" i="2"/>
  <c r="AC658" i="2"/>
  <c r="AD658" i="2"/>
  <c r="AE658" i="2"/>
  <c r="AF658" i="2"/>
  <c r="AG658" i="2"/>
  <c r="AH658" i="2"/>
  <c r="AI658" i="2"/>
  <c r="AJ658" i="2"/>
  <c r="AK658" i="2"/>
  <c r="AL658" i="2"/>
  <c r="AM658" i="2"/>
  <c r="AN658" i="2"/>
  <c r="AO658" i="2"/>
  <c r="AP658" i="2"/>
  <c r="AQ658" i="2"/>
  <c r="AR658" i="2"/>
  <c r="X659" i="2"/>
  <c r="Y659" i="2"/>
  <c r="Z659" i="2"/>
  <c r="AA659" i="2"/>
  <c r="AB659" i="2"/>
  <c r="AC659" i="2"/>
  <c r="AD659" i="2"/>
  <c r="AE659" i="2"/>
  <c r="AF659" i="2"/>
  <c r="AG659" i="2"/>
  <c r="AH659" i="2"/>
  <c r="AI659" i="2"/>
  <c r="AJ659" i="2"/>
  <c r="AK659" i="2"/>
  <c r="AL659" i="2"/>
  <c r="AM659" i="2"/>
  <c r="AN659" i="2"/>
  <c r="AO659" i="2"/>
  <c r="AP659" i="2"/>
  <c r="AQ659" i="2"/>
  <c r="AR659" i="2"/>
  <c r="X660" i="2"/>
  <c r="Y660" i="2"/>
  <c r="Z660" i="2"/>
  <c r="AA660" i="2"/>
  <c r="AB660" i="2"/>
  <c r="AC660" i="2"/>
  <c r="AD660" i="2"/>
  <c r="AE660" i="2"/>
  <c r="AF660" i="2"/>
  <c r="AG660" i="2"/>
  <c r="AH660" i="2"/>
  <c r="AI660" i="2"/>
  <c r="AJ660" i="2"/>
  <c r="AK660" i="2"/>
  <c r="AL660" i="2"/>
  <c r="AM660" i="2"/>
  <c r="AN660" i="2"/>
  <c r="AO660" i="2"/>
  <c r="AP660" i="2"/>
  <c r="AQ660" i="2"/>
  <c r="AR660" i="2"/>
  <c r="X661" i="2"/>
  <c r="Y661" i="2"/>
  <c r="Z661" i="2"/>
  <c r="AA661" i="2"/>
  <c r="AB661" i="2"/>
  <c r="AC661" i="2"/>
  <c r="AD661" i="2"/>
  <c r="AE661" i="2"/>
  <c r="AF661" i="2"/>
  <c r="AG661" i="2"/>
  <c r="AH661" i="2"/>
  <c r="AI661" i="2"/>
  <c r="AJ661" i="2"/>
  <c r="AK661" i="2"/>
  <c r="AL661" i="2"/>
  <c r="AM661" i="2"/>
  <c r="AN661" i="2"/>
  <c r="AO661" i="2"/>
  <c r="AP661" i="2"/>
  <c r="AQ661" i="2"/>
  <c r="AR661" i="2"/>
  <c r="X662" i="2"/>
  <c r="Y662" i="2"/>
  <c r="Z662" i="2"/>
  <c r="AA662" i="2"/>
  <c r="AB662" i="2"/>
  <c r="AC662" i="2"/>
  <c r="AD662" i="2"/>
  <c r="AE662" i="2"/>
  <c r="AF662" i="2"/>
  <c r="AG662" i="2"/>
  <c r="AH662" i="2"/>
  <c r="AI662" i="2"/>
  <c r="AJ662" i="2"/>
  <c r="AK662" i="2"/>
  <c r="AL662" i="2"/>
  <c r="AM662" i="2"/>
  <c r="AN662" i="2"/>
  <c r="AO662" i="2"/>
  <c r="AP662" i="2"/>
  <c r="AQ662" i="2"/>
  <c r="AR662" i="2"/>
  <c r="X663" i="2"/>
  <c r="Y663" i="2"/>
  <c r="Z663" i="2"/>
  <c r="AA663" i="2"/>
  <c r="AB663" i="2"/>
  <c r="AC663" i="2"/>
  <c r="AD663" i="2"/>
  <c r="AE663" i="2"/>
  <c r="AF663" i="2"/>
  <c r="AG663" i="2"/>
  <c r="AH663" i="2"/>
  <c r="AI663" i="2"/>
  <c r="AJ663" i="2"/>
  <c r="AK663" i="2"/>
  <c r="AL663" i="2"/>
  <c r="AM663" i="2"/>
  <c r="AN663" i="2"/>
  <c r="AO663" i="2"/>
  <c r="AP663" i="2"/>
  <c r="AQ663" i="2"/>
  <c r="AR663" i="2"/>
  <c r="X664" i="2"/>
  <c r="Y664" i="2"/>
  <c r="Z664" i="2"/>
  <c r="AA664" i="2"/>
  <c r="AB664" i="2"/>
  <c r="AC664" i="2"/>
  <c r="AD664" i="2"/>
  <c r="AE664" i="2"/>
  <c r="AF664" i="2"/>
  <c r="AG664" i="2"/>
  <c r="AH664" i="2"/>
  <c r="AI664" i="2"/>
  <c r="AJ664" i="2"/>
  <c r="AK664" i="2"/>
  <c r="AL664" i="2"/>
  <c r="AM664" i="2"/>
  <c r="AN664" i="2"/>
  <c r="AO664" i="2"/>
  <c r="AP664" i="2"/>
  <c r="AQ664" i="2"/>
  <c r="AR664" i="2"/>
  <c r="X665" i="2"/>
  <c r="Y665" i="2"/>
  <c r="Z665" i="2"/>
  <c r="AA665" i="2"/>
  <c r="AB665" i="2"/>
  <c r="AC665" i="2"/>
  <c r="AD665" i="2"/>
  <c r="AE665" i="2"/>
  <c r="AF665" i="2"/>
  <c r="AG665" i="2"/>
  <c r="AH665" i="2"/>
  <c r="AI665" i="2"/>
  <c r="AJ665" i="2"/>
  <c r="AK665" i="2"/>
  <c r="AL665" i="2"/>
  <c r="AM665" i="2"/>
  <c r="AN665" i="2"/>
  <c r="AO665" i="2"/>
  <c r="AP665" i="2"/>
  <c r="AQ665" i="2"/>
  <c r="AR665" i="2"/>
  <c r="X666" i="2"/>
  <c r="Y666" i="2"/>
  <c r="Z666" i="2"/>
  <c r="AA666" i="2"/>
  <c r="AB666" i="2"/>
  <c r="AC666" i="2"/>
  <c r="AD666" i="2"/>
  <c r="AE666" i="2"/>
  <c r="AF666" i="2"/>
  <c r="AG666" i="2"/>
  <c r="AH666" i="2"/>
  <c r="AI666" i="2"/>
  <c r="AJ666" i="2"/>
  <c r="AK666" i="2"/>
  <c r="AL666" i="2"/>
  <c r="AM666" i="2"/>
  <c r="AN666" i="2"/>
  <c r="AO666" i="2"/>
  <c r="AP666" i="2"/>
  <c r="AQ666" i="2"/>
  <c r="AR666" i="2"/>
  <c r="X667" i="2"/>
  <c r="Y667" i="2"/>
  <c r="Z667" i="2"/>
  <c r="AA667" i="2"/>
  <c r="AB667" i="2"/>
  <c r="AC667" i="2"/>
  <c r="AD667" i="2"/>
  <c r="AE667" i="2"/>
  <c r="AF667" i="2"/>
  <c r="AG667" i="2"/>
  <c r="AH667" i="2"/>
  <c r="AI667" i="2"/>
  <c r="AJ667" i="2"/>
  <c r="AK667" i="2"/>
  <c r="AL667" i="2"/>
  <c r="AM667" i="2"/>
  <c r="AN667" i="2"/>
  <c r="AO667" i="2"/>
  <c r="AP667" i="2"/>
  <c r="AQ667" i="2"/>
  <c r="AR667" i="2"/>
  <c r="X668" i="2"/>
  <c r="Y668" i="2"/>
  <c r="Z668" i="2"/>
  <c r="AA668" i="2"/>
  <c r="AB668" i="2"/>
  <c r="AC668" i="2"/>
  <c r="AD668" i="2"/>
  <c r="AE668" i="2"/>
  <c r="AF668" i="2"/>
  <c r="AG668" i="2"/>
  <c r="AH668" i="2"/>
  <c r="AI668" i="2"/>
  <c r="AJ668" i="2"/>
  <c r="AK668" i="2"/>
  <c r="AL668" i="2"/>
  <c r="AM668" i="2"/>
  <c r="AN668" i="2"/>
  <c r="AO668" i="2"/>
  <c r="AP668" i="2"/>
  <c r="AQ668" i="2"/>
  <c r="AR668" i="2"/>
  <c r="X669" i="2"/>
  <c r="Y669" i="2"/>
  <c r="Z669" i="2"/>
  <c r="AA669" i="2"/>
  <c r="AB669" i="2"/>
  <c r="AC669" i="2"/>
  <c r="AD669" i="2"/>
  <c r="AE669" i="2"/>
  <c r="AF669" i="2"/>
  <c r="AG669" i="2"/>
  <c r="AH669" i="2"/>
  <c r="AI669" i="2"/>
  <c r="AJ669" i="2"/>
  <c r="AK669" i="2"/>
  <c r="AL669" i="2"/>
  <c r="AM669" i="2"/>
  <c r="AN669" i="2"/>
  <c r="AO669" i="2"/>
  <c r="AP669" i="2"/>
  <c r="AQ669" i="2"/>
  <c r="AR669" i="2"/>
  <c r="X670" i="2"/>
  <c r="Y670" i="2"/>
  <c r="Z670" i="2"/>
  <c r="AA670" i="2"/>
  <c r="AB670" i="2"/>
  <c r="AC670" i="2"/>
  <c r="AD670" i="2"/>
  <c r="AE670" i="2"/>
  <c r="AF670" i="2"/>
  <c r="AG670" i="2"/>
  <c r="AH670" i="2"/>
  <c r="AI670" i="2"/>
  <c r="AJ670" i="2"/>
  <c r="AK670" i="2"/>
  <c r="AL670" i="2"/>
  <c r="AM670" i="2"/>
  <c r="AN670" i="2"/>
  <c r="AO670" i="2"/>
  <c r="AP670" i="2"/>
  <c r="AQ670" i="2"/>
  <c r="AR670" i="2"/>
  <c r="X671" i="2"/>
  <c r="Y671" i="2"/>
  <c r="Z671" i="2"/>
  <c r="AA671" i="2"/>
  <c r="AB671" i="2"/>
  <c r="AC671" i="2"/>
  <c r="AD671" i="2"/>
  <c r="AE671" i="2"/>
  <c r="AF671" i="2"/>
  <c r="AG671" i="2"/>
  <c r="AH671" i="2"/>
  <c r="AI671" i="2"/>
  <c r="AJ671" i="2"/>
  <c r="AK671" i="2"/>
  <c r="AL671" i="2"/>
  <c r="AM671" i="2"/>
  <c r="AN671" i="2"/>
  <c r="AO671" i="2"/>
  <c r="AP671" i="2"/>
  <c r="AQ671" i="2"/>
  <c r="AR671" i="2"/>
  <c r="X672" i="2"/>
  <c r="Y672" i="2"/>
  <c r="Z672" i="2"/>
  <c r="AA672" i="2"/>
  <c r="AB672" i="2"/>
  <c r="AC672" i="2"/>
  <c r="AD672" i="2"/>
  <c r="AE672" i="2"/>
  <c r="AF672" i="2"/>
  <c r="AG672" i="2"/>
  <c r="AH672" i="2"/>
  <c r="AI672" i="2"/>
  <c r="AJ672" i="2"/>
  <c r="AK672" i="2"/>
  <c r="AL672" i="2"/>
  <c r="AM672" i="2"/>
  <c r="AN672" i="2"/>
  <c r="AO672" i="2"/>
  <c r="AP672" i="2"/>
  <c r="AQ672" i="2"/>
  <c r="AR672" i="2"/>
  <c r="X673" i="2"/>
  <c r="Y673" i="2"/>
  <c r="Z673" i="2"/>
  <c r="AA673" i="2"/>
  <c r="AB673" i="2"/>
  <c r="AC673" i="2"/>
  <c r="AD673" i="2"/>
  <c r="AE673" i="2"/>
  <c r="AF673" i="2"/>
  <c r="AG673" i="2"/>
  <c r="AH673" i="2"/>
  <c r="AI673" i="2"/>
  <c r="AJ673" i="2"/>
  <c r="AK673" i="2"/>
  <c r="AL673" i="2"/>
  <c r="AM673" i="2"/>
  <c r="AN673" i="2"/>
  <c r="AO673" i="2"/>
  <c r="AP673" i="2"/>
  <c r="AQ673" i="2"/>
  <c r="AR673" i="2"/>
  <c r="X674" i="2"/>
  <c r="Y674" i="2"/>
  <c r="Z674" i="2"/>
  <c r="AA674" i="2"/>
  <c r="AB674" i="2"/>
  <c r="AC674" i="2"/>
  <c r="AD674" i="2"/>
  <c r="AE674" i="2"/>
  <c r="AF674" i="2"/>
  <c r="AG674" i="2"/>
  <c r="AH674" i="2"/>
  <c r="AI674" i="2"/>
  <c r="AJ674" i="2"/>
  <c r="AK674" i="2"/>
  <c r="AL674" i="2"/>
  <c r="AM674" i="2"/>
  <c r="AN674" i="2"/>
  <c r="AO674" i="2"/>
  <c r="AP674" i="2"/>
  <c r="AQ674" i="2"/>
  <c r="AR674" i="2"/>
  <c r="X675" i="2"/>
  <c r="Y675" i="2"/>
  <c r="Z675" i="2"/>
  <c r="AA675" i="2"/>
  <c r="AB675" i="2"/>
  <c r="AC675" i="2"/>
  <c r="AD675" i="2"/>
  <c r="AE675" i="2"/>
  <c r="AF675" i="2"/>
  <c r="AG675" i="2"/>
  <c r="AH675" i="2"/>
  <c r="AI675" i="2"/>
  <c r="AJ675" i="2"/>
  <c r="AK675" i="2"/>
  <c r="AL675" i="2"/>
  <c r="AM675" i="2"/>
  <c r="AN675" i="2"/>
  <c r="AO675" i="2"/>
  <c r="AP675" i="2"/>
  <c r="AQ675" i="2"/>
  <c r="AR675" i="2"/>
  <c r="X676" i="2"/>
  <c r="Y676" i="2"/>
  <c r="Z676" i="2"/>
  <c r="AA676" i="2"/>
  <c r="AB676" i="2"/>
  <c r="AC676" i="2"/>
  <c r="AD676" i="2"/>
  <c r="AE676" i="2"/>
  <c r="AF676" i="2"/>
  <c r="AG676" i="2"/>
  <c r="AH676" i="2"/>
  <c r="AI676" i="2"/>
  <c r="AJ676" i="2"/>
  <c r="AK676" i="2"/>
  <c r="AL676" i="2"/>
  <c r="AM676" i="2"/>
  <c r="AN676" i="2"/>
  <c r="AO676" i="2"/>
  <c r="AP676" i="2"/>
  <c r="AQ676" i="2"/>
  <c r="AR676" i="2"/>
  <c r="X677" i="2"/>
  <c r="Y677" i="2"/>
  <c r="Z677" i="2"/>
  <c r="AA677" i="2"/>
  <c r="AB677" i="2"/>
  <c r="AC677" i="2"/>
  <c r="AD677" i="2"/>
  <c r="AE677" i="2"/>
  <c r="AF677" i="2"/>
  <c r="AG677" i="2"/>
  <c r="AH677" i="2"/>
  <c r="AI677" i="2"/>
  <c r="AJ677" i="2"/>
  <c r="AK677" i="2"/>
  <c r="AL677" i="2"/>
  <c r="AM677" i="2"/>
  <c r="AN677" i="2"/>
  <c r="AO677" i="2"/>
  <c r="AP677" i="2"/>
  <c r="AQ677" i="2"/>
  <c r="AR677" i="2"/>
  <c r="X678" i="2"/>
  <c r="Y678" i="2"/>
  <c r="Z678" i="2"/>
  <c r="AA678" i="2"/>
  <c r="AB678" i="2"/>
  <c r="AC678" i="2"/>
  <c r="AD678" i="2"/>
  <c r="AE678" i="2"/>
  <c r="AF678" i="2"/>
  <c r="AG678" i="2"/>
  <c r="AH678" i="2"/>
  <c r="AI678" i="2"/>
  <c r="AJ678" i="2"/>
  <c r="AK678" i="2"/>
  <c r="AL678" i="2"/>
  <c r="AM678" i="2"/>
  <c r="AN678" i="2"/>
  <c r="AO678" i="2"/>
  <c r="AP678" i="2"/>
  <c r="AQ678" i="2"/>
  <c r="AR678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AL679" i="2"/>
  <c r="AM679" i="2"/>
  <c r="AN679" i="2"/>
  <c r="AO679" i="2"/>
  <c r="AP679" i="2"/>
  <c r="AQ679" i="2"/>
  <c r="AR679" i="2"/>
  <c r="X680" i="2"/>
  <c r="Y680" i="2"/>
  <c r="Z680" i="2"/>
  <c r="AA680" i="2"/>
  <c r="AB680" i="2"/>
  <c r="AC680" i="2"/>
  <c r="AD680" i="2"/>
  <c r="AE680" i="2"/>
  <c r="AF680" i="2"/>
  <c r="AG680" i="2"/>
  <c r="AH680" i="2"/>
  <c r="AI680" i="2"/>
  <c r="AJ680" i="2"/>
  <c r="AK680" i="2"/>
  <c r="AL680" i="2"/>
  <c r="AM680" i="2"/>
  <c r="AN680" i="2"/>
  <c r="AO680" i="2"/>
  <c r="AP680" i="2"/>
  <c r="AQ680" i="2"/>
  <c r="AR680" i="2"/>
  <c r="X681" i="2"/>
  <c r="Y681" i="2"/>
  <c r="Z681" i="2"/>
  <c r="AA681" i="2"/>
  <c r="AB681" i="2"/>
  <c r="AC681" i="2"/>
  <c r="AD681" i="2"/>
  <c r="AE681" i="2"/>
  <c r="AF681" i="2"/>
  <c r="AG681" i="2"/>
  <c r="AH681" i="2"/>
  <c r="AI681" i="2"/>
  <c r="AJ681" i="2"/>
  <c r="AK681" i="2"/>
  <c r="AL681" i="2"/>
  <c r="AM681" i="2"/>
  <c r="AN681" i="2"/>
  <c r="AO681" i="2"/>
  <c r="AP681" i="2"/>
  <c r="AQ681" i="2"/>
  <c r="AR681" i="2"/>
  <c r="X682" i="2"/>
  <c r="Y682" i="2"/>
  <c r="Z682" i="2"/>
  <c r="AA682" i="2"/>
  <c r="AB682" i="2"/>
  <c r="AC682" i="2"/>
  <c r="AD682" i="2"/>
  <c r="AE682" i="2"/>
  <c r="AF682" i="2"/>
  <c r="AG682" i="2"/>
  <c r="AH682" i="2"/>
  <c r="AI682" i="2"/>
  <c r="AJ682" i="2"/>
  <c r="AK682" i="2"/>
  <c r="AL682" i="2"/>
  <c r="AM682" i="2"/>
  <c r="AN682" i="2"/>
  <c r="AO682" i="2"/>
  <c r="AP682" i="2"/>
  <c r="AQ682" i="2"/>
  <c r="AR682" i="2"/>
  <c r="X683" i="2"/>
  <c r="Y683" i="2"/>
  <c r="Z683" i="2"/>
  <c r="AA683" i="2"/>
  <c r="AB683" i="2"/>
  <c r="AC683" i="2"/>
  <c r="AD683" i="2"/>
  <c r="AE683" i="2"/>
  <c r="AF683" i="2"/>
  <c r="AG683" i="2"/>
  <c r="AH683" i="2"/>
  <c r="AI683" i="2"/>
  <c r="AJ683" i="2"/>
  <c r="AK683" i="2"/>
  <c r="AL683" i="2"/>
  <c r="AM683" i="2"/>
  <c r="AN683" i="2"/>
  <c r="AO683" i="2"/>
  <c r="AP683" i="2"/>
  <c r="AQ683" i="2"/>
  <c r="AR683" i="2"/>
  <c r="X684" i="2"/>
  <c r="Y684" i="2"/>
  <c r="Z684" i="2"/>
  <c r="AA684" i="2"/>
  <c r="AB684" i="2"/>
  <c r="AC684" i="2"/>
  <c r="AD684" i="2"/>
  <c r="AE684" i="2"/>
  <c r="AF684" i="2"/>
  <c r="AG684" i="2"/>
  <c r="AH684" i="2"/>
  <c r="AI684" i="2"/>
  <c r="AJ684" i="2"/>
  <c r="AK684" i="2"/>
  <c r="AL684" i="2"/>
  <c r="AM684" i="2"/>
  <c r="AN684" i="2"/>
  <c r="AO684" i="2"/>
  <c r="AP684" i="2"/>
  <c r="AQ684" i="2"/>
  <c r="AR684" i="2"/>
  <c r="X685" i="2"/>
  <c r="Y685" i="2"/>
  <c r="Z685" i="2"/>
  <c r="AA685" i="2"/>
  <c r="AB685" i="2"/>
  <c r="AC685" i="2"/>
  <c r="AD685" i="2"/>
  <c r="AE685" i="2"/>
  <c r="AF685" i="2"/>
  <c r="AG685" i="2"/>
  <c r="AH685" i="2"/>
  <c r="AI685" i="2"/>
  <c r="AJ685" i="2"/>
  <c r="AK685" i="2"/>
  <c r="AL685" i="2"/>
  <c r="AM685" i="2"/>
  <c r="AN685" i="2"/>
  <c r="AO685" i="2"/>
  <c r="AP685" i="2"/>
  <c r="AQ685" i="2"/>
  <c r="AR685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L686" i="2"/>
  <c r="AM686" i="2"/>
  <c r="AN686" i="2"/>
  <c r="AO686" i="2"/>
  <c r="AP686" i="2"/>
  <c r="AQ686" i="2"/>
  <c r="AR686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L687" i="2"/>
  <c r="AM687" i="2"/>
  <c r="AN687" i="2"/>
  <c r="AO687" i="2"/>
  <c r="AP687" i="2"/>
  <c r="AQ687" i="2"/>
  <c r="AR687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L688" i="2"/>
  <c r="AM688" i="2"/>
  <c r="AN688" i="2"/>
  <c r="AO688" i="2"/>
  <c r="AP688" i="2"/>
  <c r="AQ688" i="2"/>
  <c r="AR688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L689" i="2"/>
  <c r="AM689" i="2"/>
  <c r="AN689" i="2"/>
  <c r="AO689" i="2"/>
  <c r="AP689" i="2"/>
  <c r="AQ689" i="2"/>
  <c r="AR689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L690" i="2"/>
  <c r="AM690" i="2"/>
  <c r="AN690" i="2"/>
  <c r="AO690" i="2"/>
  <c r="AP690" i="2"/>
  <c r="AQ690" i="2"/>
  <c r="AR690" i="2"/>
  <c r="X691" i="2"/>
  <c r="Y691" i="2"/>
  <c r="Z691" i="2"/>
  <c r="AA691" i="2"/>
  <c r="AB691" i="2"/>
  <c r="AC691" i="2"/>
  <c r="AD691" i="2"/>
  <c r="AE691" i="2"/>
  <c r="AF691" i="2"/>
  <c r="AG691" i="2"/>
  <c r="AH691" i="2"/>
  <c r="AI691" i="2"/>
  <c r="AJ691" i="2"/>
  <c r="AK691" i="2"/>
  <c r="AL691" i="2"/>
  <c r="AM691" i="2"/>
  <c r="AN691" i="2"/>
  <c r="AO691" i="2"/>
  <c r="AP691" i="2"/>
  <c r="AQ691" i="2"/>
  <c r="AR691" i="2"/>
  <c r="X692" i="2"/>
  <c r="Y692" i="2"/>
  <c r="Z692" i="2"/>
  <c r="AA692" i="2"/>
  <c r="AB692" i="2"/>
  <c r="AC692" i="2"/>
  <c r="AD692" i="2"/>
  <c r="AE692" i="2"/>
  <c r="AF692" i="2"/>
  <c r="AG692" i="2"/>
  <c r="AH692" i="2"/>
  <c r="AI692" i="2"/>
  <c r="AJ692" i="2"/>
  <c r="AK692" i="2"/>
  <c r="AL692" i="2"/>
  <c r="AM692" i="2"/>
  <c r="AN692" i="2"/>
  <c r="AO692" i="2"/>
  <c r="AP692" i="2"/>
  <c r="AQ692" i="2"/>
  <c r="AR692" i="2"/>
  <c r="X693" i="2"/>
  <c r="Y693" i="2"/>
  <c r="Z693" i="2"/>
  <c r="AA693" i="2"/>
  <c r="AB693" i="2"/>
  <c r="AC693" i="2"/>
  <c r="AD693" i="2"/>
  <c r="AE693" i="2"/>
  <c r="AF693" i="2"/>
  <c r="AG693" i="2"/>
  <c r="AH693" i="2"/>
  <c r="AI693" i="2"/>
  <c r="AJ693" i="2"/>
  <c r="AK693" i="2"/>
  <c r="AL693" i="2"/>
  <c r="AM693" i="2"/>
  <c r="AN693" i="2"/>
  <c r="AO693" i="2"/>
  <c r="AP693" i="2"/>
  <c r="AQ693" i="2"/>
  <c r="AR693" i="2"/>
  <c r="X694" i="2"/>
  <c r="Y694" i="2"/>
  <c r="Z694" i="2"/>
  <c r="AA694" i="2"/>
  <c r="AB694" i="2"/>
  <c r="AC694" i="2"/>
  <c r="AD694" i="2"/>
  <c r="AE694" i="2"/>
  <c r="AF694" i="2"/>
  <c r="AG694" i="2"/>
  <c r="AH694" i="2"/>
  <c r="AI694" i="2"/>
  <c r="AJ694" i="2"/>
  <c r="AK694" i="2"/>
  <c r="AL694" i="2"/>
  <c r="AM694" i="2"/>
  <c r="AN694" i="2"/>
  <c r="AO694" i="2"/>
  <c r="AP694" i="2"/>
  <c r="AQ694" i="2"/>
  <c r="AR694" i="2"/>
  <c r="X695" i="2"/>
  <c r="Y695" i="2"/>
  <c r="Z695" i="2"/>
  <c r="AA695" i="2"/>
  <c r="AB695" i="2"/>
  <c r="AC695" i="2"/>
  <c r="AD695" i="2"/>
  <c r="AE695" i="2"/>
  <c r="AF695" i="2"/>
  <c r="AG695" i="2"/>
  <c r="AH695" i="2"/>
  <c r="AI695" i="2"/>
  <c r="AJ695" i="2"/>
  <c r="AK695" i="2"/>
  <c r="AL695" i="2"/>
  <c r="AM695" i="2"/>
  <c r="AN695" i="2"/>
  <c r="AO695" i="2"/>
  <c r="AP695" i="2"/>
  <c r="AQ695" i="2"/>
  <c r="AR695" i="2"/>
  <c r="X696" i="2"/>
  <c r="Y696" i="2"/>
  <c r="Z696" i="2"/>
  <c r="AA696" i="2"/>
  <c r="AB696" i="2"/>
  <c r="AC696" i="2"/>
  <c r="AD696" i="2"/>
  <c r="AE696" i="2"/>
  <c r="AF696" i="2"/>
  <c r="AG696" i="2"/>
  <c r="AH696" i="2"/>
  <c r="AI696" i="2"/>
  <c r="AJ696" i="2"/>
  <c r="AK696" i="2"/>
  <c r="AL696" i="2"/>
  <c r="AM696" i="2"/>
  <c r="AN696" i="2"/>
  <c r="AO696" i="2"/>
  <c r="AP696" i="2"/>
  <c r="AQ696" i="2"/>
  <c r="AR696" i="2"/>
  <c r="X697" i="2"/>
  <c r="Y697" i="2"/>
  <c r="Z697" i="2"/>
  <c r="AA697" i="2"/>
  <c r="AB697" i="2"/>
  <c r="AC697" i="2"/>
  <c r="AD697" i="2"/>
  <c r="AE697" i="2"/>
  <c r="AF697" i="2"/>
  <c r="AG697" i="2"/>
  <c r="AH697" i="2"/>
  <c r="AI697" i="2"/>
  <c r="AJ697" i="2"/>
  <c r="AK697" i="2"/>
  <c r="AL697" i="2"/>
  <c r="AM697" i="2"/>
  <c r="AN697" i="2"/>
  <c r="AO697" i="2"/>
  <c r="AP697" i="2"/>
  <c r="AQ697" i="2"/>
  <c r="AR697" i="2"/>
  <c r="X698" i="2"/>
  <c r="Y698" i="2"/>
  <c r="Z698" i="2"/>
  <c r="AA698" i="2"/>
  <c r="AB698" i="2"/>
  <c r="AC698" i="2"/>
  <c r="AD698" i="2"/>
  <c r="AE698" i="2"/>
  <c r="AF698" i="2"/>
  <c r="AG698" i="2"/>
  <c r="AH698" i="2"/>
  <c r="AI698" i="2"/>
  <c r="AJ698" i="2"/>
  <c r="AK698" i="2"/>
  <c r="AL698" i="2"/>
  <c r="AM698" i="2"/>
  <c r="AN698" i="2"/>
  <c r="AO698" i="2"/>
  <c r="AP698" i="2"/>
  <c r="AQ698" i="2"/>
  <c r="AR698" i="2"/>
  <c r="X699" i="2"/>
  <c r="Y699" i="2"/>
  <c r="Z699" i="2"/>
  <c r="AA699" i="2"/>
  <c r="AB699" i="2"/>
  <c r="AC699" i="2"/>
  <c r="AD699" i="2"/>
  <c r="AE699" i="2"/>
  <c r="AF699" i="2"/>
  <c r="AG699" i="2"/>
  <c r="AH699" i="2"/>
  <c r="AI699" i="2"/>
  <c r="AJ699" i="2"/>
  <c r="AK699" i="2"/>
  <c r="AL699" i="2"/>
  <c r="AM699" i="2"/>
  <c r="AN699" i="2"/>
  <c r="AO699" i="2"/>
  <c r="AP699" i="2"/>
  <c r="AQ699" i="2"/>
  <c r="AR699" i="2"/>
  <c r="X700" i="2"/>
  <c r="Y700" i="2"/>
  <c r="Z700" i="2"/>
  <c r="AA700" i="2"/>
  <c r="AB700" i="2"/>
  <c r="AC700" i="2"/>
  <c r="AD700" i="2"/>
  <c r="AE700" i="2"/>
  <c r="AF700" i="2"/>
  <c r="AG700" i="2"/>
  <c r="AH700" i="2"/>
  <c r="AI700" i="2"/>
  <c r="AJ700" i="2"/>
  <c r="AK700" i="2"/>
  <c r="AL700" i="2"/>
  <c r="AM700" i="2"/>
  <c r="AN700" i="2"/>
  <c r="AO700" i="2"/>
  <c r="AP700" i="2"/>
  <c r="AQ700" i="2"/>
  <c r="AR700" i="2"/>
  <c r="X701" i="2"/>
  <c r="Y701" i="2"/>
  <c r="Z701" i="2"/>
  <c r="AA701" i="2"/>
  <c r="AB701" i="2"/>
  <c r="AC701" i="2"/>
  <c r="AD701" i="2"/>
  <c r="AE701" i="2"/>
  <c r="AF701" i="2"/>
  <c r="AG701" i="2"/>
  <c r="AH701" i="2"/>
  <c r="AI701" i="2"/>
  <c r="AJ701" i="2"/>
  <c r="AK701" i="2"/>
  <c r="AL701" i="2"/>
  <c r="AM701" i="2"/>
  <c r="AN701" i="2"/>
  <c r="AO701" i="2"/>
  <c r="AP701" i="2"/>
  <c r="AQ701" i="2"/>
  <c r="AR701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AL702" i="2"/>
  <c r="AM702" i="2"/>
  <c r="AN702" i="2"/>
  <c r="AO702" i="2"/>
  <c r="AP702" i="2"/>
  <c r="AQ702" i="2"/>
  <c r="AR702" i="2"/>
  <c r="X703" i="2"/>
  <c r="Y703" i="2"/>
  <c r="Z703" i="2"/>
  <c r="AA703" i="2"/>
  <c r="AB703" i="2"/>
  <c r="AC703" i="2"/>
  <c r="AD703" i="2"/>
  <c r="AE703" i="2"/>
  <c r="AF703" i="2"/>
  <c r="AG703" i="2"/>
  <c r="AH703" i="2"/>
  <c r="AI703" i="2"/>
  <c r="AJ703" i="2"/>
  <c r="AK703" i="2"/>
  <c r="AL703" i="2"/>
  <c r="AM703" i="2"/>
  <c r="AN703" i="2"/>
  <c r="AO703" i="2"/>
  <c r="AP703" i="2"/>
  <c r="AQ703" i="2"/>
  <c r="AR703" i="2"/>
  <c r="X704" i="2"/>
  <c r="Y704" i="2"/>
  <c r="Z704" i="2"/>
  <c r="AA704" i="2"/>
  <c r="AB704" i="2"/>
  <c r="AC704" i="2"/>
  <c r="AD704" i="2"/>
  <c r="AE704" i="2"/>
  <c r="AF704" i="2"/>
  <c r="AG704" i="2"/>
  <c r="AH704" i="2"/>
  <c r="AI704" i="2"/>
  <c r="AJ704" i="2"/>
  <c r="AK704" i="2"/>
  <c r="AL704" i="2"/>
  <c r="AM704" i="2"/>
  <c r="AN704" i="2"/>
  <c r="AO704" i="2"/>
  <c r="AP704" i="2"/>
  <c r="AQ704" i="2"/>
  <c r="AR704" i="2"/>
  <c r="X705" i="2"/>
  <c r="Y705" i="2"/>
  <c r="Z705" i="2"/>
  <c r="AA705" i="2"/>
  <c r="AB705" i="2"/>
  <c r="AC705" i="2"/>
  <c r="AD705" i="2"/>
  <c r="AE705" i="2"/>
  <c r="AF705" i="2"/>
  <c r="AG705" i="2"/>
  <c r="AH705" i="2"/>
  <c r="AI705" i="2"/>
  <c r="AJ705" i="2"/>
  <c r="AK705" i="2"/>
  <c r="AL705" i="2"/>
  <c r="AM705" i="2"/>
  <c r="AN705" i="2"/>
  <c r="AO705" i="2"/>
  <c r="AP705" i="2"/>
  <c r="AQ705" i="2"/>
  <c r="AR705" i="2"/>
  <c r="X706" i="2"/>
  <c r="Y706" i="2"/>
  <c r="Z706" i="2"/>
  <c r="AA706" i="2"/>
  <c r="AB706" i="2"/>
  <c r="AC706" i="2"/>
  <c r="AD706" i="2"/>
  <c r="AE706" i="2"/>
  <c r="AF706" i="2"/>
  <c r="AG706" i="2"/>
  <c r="AH706" i="2"/>
  <c r="AI706" i="2"/>
  <c r="AJ706" i="2"/>
  <c r="AK706" i="2"/>
  <c r="AL706" i="2"/>
  <c r="AM706" i="2"/>
  <c r="AN706" i="2"/>
  <c r="AO706" i="2"/>
  <c r="AP706" i="2"/>
  <c r="AQ706" i="2"/>
  <c r="AR706" i="2"/>
  <c r="X707" i="2"/>
  <c r="Y707" i="2"/>
  <c r="Z707" i="2"/>
  <c r="AA707" i="2"/>
  <c r="AB707" i="2"/>
  <c r="AC707" i="2"/>
  <c r="AD707" i="2"/>
  <c r="AE707" i="2"/>
  <c r="AF707" i="2"/>
  <c r="AG707" i="2"/>
  <c r="AH707" i="2"/>
  <c r="AI707" i="2"/>
  <c r="AJ707" i="2"/>
  <c r="AK707" i="2"/>
  <c r="AL707" i="2"/>
  <c r="AM707" i="2"/>
  <c r="AN707" i="2"/>
  <c r="AO707" i="2"/>
  <c r="AP707" i="2"/>
  <c r="AQ707" i="2"/>
  <c r="AR707" i="2"/>
  <c r="X708" i="2"/>
  <c r="Y708" i="2"/>
  <c r="Z708" i="2"/>
  <c r="AA708" i="2"/>
  <c r="AB708" i="2"/>
  <c r="AC708" i="2"/>
  <c r="AD708" i="2"/>
  <c r="AE708" i="2"/>
  <c r="AF708" i="2"/>
  <c r="AG708" i="2"/>
  <c r="AH708" i="2"/>
  <c r="AI708" i="2"/>
  <c r="AJ708" i="2"/>
  <c r="AK708" i="2"/>
  <c r="AL708" i="2"/>
  <c r="AM708" i="2"/>
  <c r="AN708" i="2"/>
  <c r="AO708" i="2"/>
  <c r="AP708" i="2"/>
  <c r="AQ708" i="2"/>
  <c r="AR708" i="2"/>
  <c r="X709" i="2"/>
  <c r="Y709" i="2"/>
  <c r="Z709" i="2"/>
  <c r="AA709" i="2"/>
  <c r="AB709" i="2"/>
  <c r="AC709" i="2"/>
  <c r="AD709" i="2"/>
  <c r="AE709" i="2"/>
  <c r="AF709" i="2"/>
  <c r="AG709" i="2"/>
  <c r="AH709" i="2"/>
  <c r="AI709" i="2"/>
  <c r="AJ709" i="2"/>
  <c r="AK709" i="2"/>
  <c r="AL709" i="2"/>
  <c r="AM709" i="2"/>
  <c r="AN709" i="2"/>
  <c r="AO709" i="2"/>
  <c r="AP709" i="2"/>
  <c r="AQ709" i="2"/>
  <c r="AR709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AL710" i="2"/>
  <c r="AM710" i="2"/>
  <c r="AN710" i="2"/>
  <c r="AO710" i="2"/>
  <c r="AP710" i="2"/>
  <c r="AQ710" i="2"/>
  <c r="AR710" i="2"/>
  <c r="X711" i="2"/>
  <c r="Y711" i="2"/>
  <c r="Z711" i="2"/>
  <c r="AA711" i="2"/>
  <c r="AB711" i="2"/>
  <c r="AC711" i="2"/>
  <c r="AD711" i="2"/>
  <c r="AE711" i="2"/>
  <c r="AF711" i="2"/>
  <c r="AG711" i="2"/>
  <c r="AH711" i="2"/>
  <c r="AI711" i="2"/>
  <c r="AJ711" i="2"/>
  <c r="AK711" i="2"/>
  <c r="AL711" i="2"/>
  <c r="AM711" i="2"/>
  <c r="AN711" i="2"/>
  <c r="AO711" i="2"/>
  <c r="AP711" i="2"/>
  <c r="AQ711" i="2"/>
  <c r="AR711" i="2"/>
  <c r="X712" i="2"/>
  <c r="Y712" i="2"/>
  <c r="Z712" i="2"/>
  <c r="AA712" i="2"/>
  <c r="AB712" i="2"/>
  <c r="AC712" i="2"/>
  <c r="AD712" i="2"/>
  <c r="AE712" i="2"/>
  <c r="AF712" i="2"/>
  <c r="AG712" i="2"/>
  <c r="AH712" i="2"/>
  <c r="AI712" i="2"/>
  <c r="AJ712" i="2"/>
  <c r="AK712" i="2"/>
  <c r="AL712" i="2"/>
  <c r="AM712" i="2"/>
  <c r="AN712" i="2"/>
  <c r="AO712" i="2"/>
  <c r="AP712" i="2"/>
  <c r="AQ712" i="2"/>
  <c r="AR712" i="2"/>
  <c r="X713" i="2"/>
  <c r="Y713" i="2"/>
  <c r="Z713" i="2"/>
  <c r="AA713" i="2"/>
  <c r="AB713" i="2"/>
  <c r="AC713" i="2"/>
  <c r="AD713" i="2"/>
  <c r="AE713" i="2"/>
  <c r="AF713" i="2"/>
  <c r="AG713" i="2"/>
  <c r="AH713" i="2"/>
  <c r="AI713" i="2"/>
  <c r="AJ713" i="2"/>
  <c r="AK713" i="2"/>
  <c r="AL713" i="2"/>
  <c r="AM713" i="2"/>
  <c r="AN713" i="2"/>
  <c r="AO713" i="2"/>
  <c r="AP713" i="2"/>
  <c r="AQ713" i="2"/>
  <c r="AR713" i="2"/>
  <c r="X714" i="2"/>
  <c r="Y714" i="2"/>
  <c r="Z714" i="2"/>
  <c r="AA714" i="2"/>
  <c r="AB714" i="2"/>
  <c r="AC714" i="2"/>
  <c r="AD714" i="2"/>
  <c r="AE714" i="2"/>
  <c r="AF714" i="2"/>
  <c r="AG714" i="2"/>
  <c r="AH714" i="2"/>
  <c r="AI714" i="2"/>
  <c r="AJ714" i="2"/>
  <c r="AK714" i="2"/>
  <c r="AL714" i="2"/>
  <c r="AM714" i="2"/>
  <c r="AN714" i="2"/>
  <c r="AO714" i="2"/>
  <c r="AP714" i="2"/>
  <c r="AQ714" i="2"/>
  <c r="AR714" i="2"/>
  <c r="X715" i="2"/>
  <c r="Y715" i="2"/>
  <c r="Z715" i="2"/>
  <c r="AA715" i="2"/>
  <c r="AB715" i="2"/>
  <c r="AC715" i="2"/>
  <c r="AD715" i="2"/>
  <c r="AE715" i="2"/>
  <c r="AF715" i="2"/>
  <c r="AG715" i="2"/>
  <c r="AH715" i="2"/>
  <c r="AI715" i="2"/>
  <c r="AJ715" i="2"/>
  <c r="AK715" i="2"/>
  <c r="AL715" i="2"/>
  <c r="AM715" i="2"/>
  <c r="AN715" i="2"/>
  <c r="AO715" i="2"/>
  <c r="AP715" i="2"/>
  <c r="AQ715" i="2"/>
  <c r="AR715" i="2"/>
  <c r="X716" i="2"/>
  <c r="Y716" i="2"/>
  <c r="Z716" i="2"/>
  <c r="AA716" i="2"/>
  <c r="AB716" i="2"/>
  <c r="AC716" i="2"/>
  <c r="AD716" i="2"/>
  <c r="AE716" i="2"/>
  <c r="AF716" i="2"/>
  <c r="AG716" i="2"/>
  <c r="AH716" i="2"/>
  <c r="AI716" i="2"/>
  <c r="AJ716" i="2"/>
  <c r="AK716" i="2"/>
  <c r="AL716" i="2"/>
  <c r="AM716" i="2"/>
  <c r="AN716" i="2"/>
  <c r="AO716" i="2"/>
  <c r="AP716" i="2"/>
  <c r="AQ716" i="2"/>
  <c r="AR716" i="2"/>
  <c r="X717" i="2"/>
  <c r="Y717" i="2"/>
  <c r="Z717" i="2"/>
  <c r="AA717" i="2"/>
  <c r="AB717" i="2"/>
  <c r="AC717" i="2"/>
  <c r="AD717" i="2"/>
  <c r="AE717" i="2"/>
  <c r="AF717" i="2"/>
  <c r="AG717" i="2"/>
  <c r="AH717" i="2"/>
  <c r="AI717" i="2"/>
  <c r="AJ717" i="2"/>
  <c r="AK717" i="2"/>
  <c r="AL717" i="2"/>
  <c r="AM717" i="2"/>
  <c r="AN717" i="2"/>
  <c r="AO717" i="2"/>
  <c r="AP717" i="2"/>
  <c r="AQ717" i="2"/>
  <c r="AR717" i="2"/>
  <c r="X718" i="2"/>
  <c r="Y718" i="2"/>
  <c r="Z718" i="2"/>
  <c r="AA718" i="2"/>
  <c r="AB718" i="2"/>
  <c r="AC718" i="2"/>
  <c r="AD718" i="2"/>
  <c r="AE718" i="2"/>
  <c r="AF718" i="2"/>
  <c r="AG718" i="2"/>
  <c r="AH718" i="2"/>
  <c r="AI718" i="2"/>
  <c r="AJ718" i="2"/>
  <c r="AK718" i="2"/>
  <c r="AL718" i="2"/>
  <c r="AM718" i="2"/>
  <c r="AN718" i="2"/>
  <c r="AO718" i="2"/>
  <c r="AP718" i="2"/>
  <c r="AQ718" i="2"/>
  <c r="AR718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AL719" i="2"/>
  <c r="AM719" i="2"/>
  <c r="AN719" i="2"/>
  <c r="AO719" i="2"/>
  <c r="AP719" i="2"/>
  <c r="AQ719" i="2"/>
  <c r="AR719" i="2"/>
  <c r="X720" i="2"/>
  <c r="Y720" i="2"/>
  <c r="Z720" i="2"/>
  <c r="AA720" i="2"/>
  <c r="AB720" i="2"/>
  <c r="AC720" i="2"/>
  <c r="AD720" i="2"/>
  <c r="AE720" i="2"/>
  <c r="AF720" i="2"/>
  <c r="AG720" i="2"/>
  <c r="AH720" i="2"/>
  <c r="AI720" i="2"/>
  <c r="AJ720" i="2"/>
  <c r="AK720" i="2"/>
  <c r="AL720" i="2"/>
  <c r="AM720" i="2"/>
  <c r="AN720" i="2"/>
  <c r="AO720" i="2"/>
  <c r="AP720" i="2"/>
  <c r="AQ720" i="2"/>
  <c r="AR720" i="2"/>
  <c r="X721" i="2"/>
  <c r="Y721" i="2"/>
  <c r="Z721" i="2"/>
  <c r="AA721" i="2"/>
  <c r="AB721" i="2"/>
  <c r="AC721" i="2"/>
  <c r="AD721" i="2"/>
  <c r="AE721" i="2"/>
  <c r="AF721" i="2"/>
  <c r="AG721" i="2"/>
  <c r="AH721" i="2"/>
  <c r="AI721" i="2"/>
  <c r="AJ721" i="2"/>
  <c r="AK721" i="2"/>
  <c r="AL721" i="2"/>
  <c r="AM721" i="2"/>
  <c r="AN721" i="2"/>
  <c r="AO721" i="2"/>
  <c r="AP721" i="2"/>
  <c r="AQ721" i="2"/>
  <c r="AR721" i="2"/>
  <c r="X722" i="2"/>
  <c r="Y722" i="2"/>
  <c r="Z722" i="2"/>
  <c r="AA722" i="2"/>
  <c r="AB722" i="2"/>
  <c r="AC722" i="2"/>
  <c r="AD722" i="2"/>
  <c r="AE722" i="2"/>
  <c r="AF722" i="2"/>
  <c r="AG722" i="2"/>
  <c r="AH722" i="2"/>
  <c r="AI722" i="2"/>
  <c r="AJ722" i="2"/>
  <c r="AK722" i="2"/>
  <c r="AL722" i="2"/>
  <c r="AM722" i="2"/>
  <c r="AN722" i="2"/>
  <c r="AO722" i="2"/>
  <c r="AP722" i="2"/>
  <c r="AQ722" i="2"/>
  <c r="AR722" i="2"/>
  <c r="X723" i="2"/>
  <c r="Y723" i="2"/>
  <c r="Z723" i="2"/>
  <c r="AA723" i="2"/>
  <c r="AB723" i="2"/>
  <c r="AC723" i="2"/>
  <c r="AD723" i="2"/>
  <c r="AE723" i="2"/>
  <c r="AF723" i="2"/>
  <c r="AG723" i="2"/>
  <c r="AH723" i="2"/>
  <c r="AI723" i="2"/>
  <c r="AJ723" i="2"/>
  <c r="AK723" i="2"/>
  <c r="AL723" i="2"/>
  <c r="AM723" i="2"/>
  <c r="AN723" i="2"/>
  <c r="AO723" i="2"/>
  <c r="AP723" i="2"/>
  <c r="AQ723" i="2"/>
  <c r="AR723" i="2"/>
  <c r="X724" i="2"/>
  <c r="Y724" i="2"/>
  <c r="Z724" i="2"/>
  <c r="AA724" i="2"/>
  <c r="AB724" i="2"/>
  <c r="AC724" i="2"/>
  <c r="AD724" i="2"/>
  <c r="AE724" i="2"/>
  <c r="AF724" i="2"/>
  <c r="AG724" i="2"/>
  <c r="AH724" i="2"/>
  <c r="AI724" i="2"/>
  <c r="AJ724" i="2"/>
  <c r="AK724" i="2"/>
  <c r="AL724" i="2"/>
  <c r="AM724" i="2"/>
  <c r="AN724" i="2"/>
  <c r="AO724" i="2"/>
  <c r="AP724" i="2"/>
  <c r="AQ724" i="2"/>
  <c r="AR724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AL725" i="2"/>
  <c r="AM725" i="2"/>
  <c r="AN725" i="2"/>
  <c r="AO725" i="2"/>
  <c r="AP725" i="2"/>
  <c r="AQ725" i="2"/>
  <c r="AR725" i="2"/>
  <c r="X726" i="2"/>
  <c r="Y726" i="2"/>
  <c r="Z726" i="2"/>
  <c r="AA726" i="2"/>
  <c r="AB726" i="2"/>
  <c r="AC726" i="2"/>
  <c r="AD726" i="2"/>
  <c r="AE726" i="2"/>
  <c r="AF726" i="2"/>
  <c r="AG726" i="2"/>
  <c r="AH726" i="2"/>
  <c r="AI726" i="2"/>
  <c r="AJ726" i="2"/>
  <c r="AK726" i="2"/>
  <c r="AL726" i="2"/>
  <c r="AM726" i="2"/>
  <c r="AN726" i="2"/>
  <c r="AO726" i="2"/>
  <c r="AP726" i="2"/>
  <c r="AQ726" i="2"/>
  <c r="AR726" i="2"/>
  <c r="X727" i="2"/>
  <c r="Y727" i="2"/>
  <c r="Z727" i="2"/>
  <c r="AA727" i="2"/>
  <c r="AB727" i="2"/>
  <c r="AC727" i="2"/>
  <c r="AD727" i="2"/>
  <c r="AE727" i="2"/>
  <c r="AF727" i="2"/>
  <c r="AG727" i="2"/>
  <c r="AH727" i="2"/>
  <c r="AI727" i="2"/>
  <c r="AJ727" i="2"/>
  <c r="AK727" i="2"/>
  <c r="AL727" i="2"/>
  <c r="AM727" i="2"/>
  <c r="AN727" i="2"/>
  <c r="AO727" i="2"/>
  <c r="AP727" i="2"/>
  <c r="AQ727" i="2"/>
  <c r="AR727" i="2"/>
  <c r="X728" i="2"/>
  <c r="Y728" i="2"/>
  <c r="Z728" i="2"/>
  <c r="AA728" i="2"/>
  <c r="AB728" i="2"/>
  <c r="AC728" i="2"/>
  <c r="AD728" i="2"/>
  <c r="AE728" i="2"/>
  <c r="AF728" i="2"/>
  <c r="AG728" i="2"/>
  <c r="AH728" i="2"/>
  <c r="AI728" i="2"/>
  <c r="AJ728" i="2"/>
  <c r="AK728" i="2"/>
  <c r="AL728" i="2"/>
  <c r="AM728" i="2"/>
  <c r="AN728" i="2"/>
  <c r="AO728" i="2"/>
  <c r="AP728" i="2"/>
  <c r="AQ728" i="2"/>
  <c r="AR728" i="2"/>
  <c r="X729" i="2"/>
  <c r="Y729" i="2"/>
  <c r="Z729" i="2"/>
  <c r="AA729" i="2"/>
  <c r="AB729" i="2"/>
  <c r="AC729" i="2"/>
  <c r="AD729" i="2"/>
  <c r="AE729" i="2"/>
  <c r="AF729" i="2"/>
  <c r="AG729" i="2"/>
  <c r="AH729" i="2"/>
  <c r="AI729" i="2"/>
  <c r="AJ729" i="2"/>
  <c r="AK729" i="2"/>
  <c r="AL729" i="2"/>
  <c r="AM729" i="2"/>
  <c r="AN729" i="2"/>
  <c r="AO729" i="2"/>
  <c r="AP729" i="2"/>
  <c r="AQ729" i="2"/>
  <c r="AR729" i="2"/>
  <c r="X730" i="2"/>
  <c r="Y730" i="2"/>
  <c r="Z730" i="2"/>
  <c r="AA730" i="2"/>
  <c r="AB730" i="2"/>
  <c r="AC730" i="2"/>
  <c r="AD730" i="2"/>
  <c r="AE730" i="2"/>
  <c r="AF730" i="2"/>
  <c r="AG730" i="2"/>
  <c r="AH730" i="2"/>
  <c r="AI730" i="2"/>
  <c r="AJ730" i="2"/>
  <c r="AK730" i="2"/>
  <c r="AL730" i="2"/>
  <c r="AM730" i="2"/>
  <c r="AN730" i="2"/>
  <c r="AO730" i="2"/>
  <c r="AP730" i="2"/>
  <c r="AQ730" i="2"/>
  <c r="AR730" i="2"/>
  <c r="X731" i="2"/>
  <c r="Y731" i="2"/>
  <c r="Z731" i="2"/>
  <c r="AA731" i="2"/>
  <c r="AB731" i="2"/>
  <c r="AC731" i="2"/>
  <c r="AD731" i="2"/>
  <c r="AE731" i="2"/>
  <c r="AF731" i="2"/>
  <c r="AG731" i="2"/>
  <c r="AH731" i="2"/>
  <c r="AI731" i="2"/>
  <c r="AJ731" i="2"/>
  <c r="AK731" i="2"/>
  <c r="AL731" i="2"/>
  <c r="AM731" i="2"/>
  <c r="AN731" i="2"/>
  <c r="AO731" i="2"/>
  <c r="AP731" i="2"/>
  <c r="AQ731" i="2"/>
  <c r="AR731" i="2"/>
  <c r="X732" i="2"/>
  <c r="Y732" i="2"/>
  <c r="Z732" i="2"/>
  <c r="AA732" i="2"/>
  <c r="AB732" i="2"/>
  <c r="AC732" i="2"/>
  <c r="AD732" i="2"/>
  <c r="AE732" i="2"/>
  <c r="AF732" i="2"/>
  <c r="AG732" i="2"/>
  <c r="AH732" i="2"/>
  <c r="AI732" i="2"/>
  <c r="AJ732" i="2"/>
  <c r="AK732" i="2"/>
  <c r="AL732" i="2"/>
  <c r="AM732" i="2"/>
  <c r="AN732" i="2"/>
  <c r="AO732" i="2"/>
  <c r="AP732" i="2"/>
  <c r="AQ732" i="2"/>
  <c r="AR732" i="2"/>
  <c r="X733" i="2"/>
  <c r="Y733" i="2"/>
  <c r="Z733" i="2"/>
  <c r="AA733" i="2"/>
  <c r="AB733" i="2"/>
  <c r="AC733" i="2"/>
  <c r="AD733" i="2"/>
  <c r="AE733" i="2"/>
  <c r="AF733" i="2"/>
  <c r="AG733" i="2"/>
  <c r="AH733" i="2"/>
  <c r="AI733" i="2"/>
  <c r="AJ733" i="2"/>
  <c r="AK733" i="2"/>
  <c r="AL733" i="2"/>
  <c r="AM733" i="2"/>
  <c r="AN733" i="2"/>
  <c r="AO733" i="2"/>
  <c r="AP733" i="2"/>
  <c r="AQ733" i="2"/>
  <c r="AR733" i="2"/>
  <c r="X734" i="2"/>
  <c r="Y734" i="2"/>
  <c r="Z734" i="2"/>
  <c r="AA734" i="2"/>
  <c r="AB734" i="2"/>
  <c r="AC734" i="2"/>
  <c r="AD734" i="2"/>
  <c r="AE734" i="2"/>
  <c r="AF734" i="2"/>
  <c r="AG734" i="2"/>
  <c r="AH734" i="2"/>
  <c r="AI734" i="2"/>
  <c r="AJ734" i="2"/>
  <c r="AK734" i="2"/>
  <c r="AL734" i="2"/>
  <c r="AM734" i="2"/>
  <c r="AN734" i="2"/>
  <c r="AO734" i="2"/>
  <c r="AP734" i="2"/>
  <c r="AQ734" i="2"/>
  <c r="AR734" i="2"/>
  <c r="X735" i="2"/>
  <c r="Y735" i="2"/>
  <c r="Z735" i="2"/>
  <c r="AA735" i="2"/>
  <c r="AB735" i="2"/>
  <c r="AC735" i="2"/>
  <c r="AD735" i="2"/>
  <c r="AE735" i="2"/>
  <c r="AF735" i="2"/>
  <c r="AG735" i="2"/>
  <c r="AH735" i="2"/>
  <c r="AI735" i="2"/>
  <c r="AJ735" i="2"/>
  <c r="AK735" i="2"/>
  <c r="AL735" i="2"/>
  <c r="AM735" i="2"/>
  <c r="AN735" i="2"/>
  <c r="AO735" i="2"/>
  <c r="AP735" i="2"/>
  <c r="AQ735" i="2"/>
  <c r="AR735" i="2"/>
  <c r="X736" i="2"/>
  <c r="Y736" i="2"/>
  <c r="Z736" i="2"/>
  <c r="AA736" i="2"/>
  <c r="AB736" i="2"/>
  <c r="AC736" i="2"/>
  <c r="AD736" i="2"/>
  <c r="AE736" i="2"/>
  <c r="AF736" i="2"/>
  <c r="AG736" i="2"/>
  <c r="AH736" i="2"/>
  <c r="AI736" i="2"/>
  <c r="AJ736" i="2"/>
  <c r="AK736" i="2"/>
  <c r="AL736" i="2"/>
  <c r="AM736" i="2"/>
  <c r="AN736" i="2"/>
  <c r="AO736" i="2"/>
  <c r="AP736" i="2"/>
  <c r="AQ736" i="2"/>
  <c r="AR736" i="2"/>
  <c r="X737" i="2"/>
  <c r="Y737" i="2"/>
  <c r="Z737" i="2"/>
  <c r="AA737" i="2"/>
  <c r="AB737" i="2"/>
  <c r="AC737" i="2"/>
  <c r="AD737" i="2"/>
  <c r="AE737" i="2"/>
  <c r="AF737" i="2"/>
  <c r="AG737" i="2"/>
  <c r="AH737" i="2"/>
  <c r="AI737" i="2"/>
  <c r="AJ737" i="2"/>
  <c r="AK737" i="2"/>
  <c r="AL737" i="2"/>
  <c r="AM737" i="2"/>
  <c r="AN737" i="2"/>
  <c r="AO737" i="2"/>
  <c r="AP737" i="2"/>
  <c r="AQ737" i="2"/>
  <c r="AR737" i="2"/>
  <c r="Y4" i="2"/>
  <c r="Z4" i="2"/>
  <c r="AA4" i="2"/>
  <c r="AB4" i="2"/>
  <c r="G3" i="3" s="1"/>
  <c r="AC4" i="2"/>
  <c r="AD4" i="2"/>
  <c r="AE4" i="2"/>
  <c r="J5" i="3" s="1"/>
  <c r="J6" i="3" s="1"/>
  <c r="AF4" i="2"/>
  <c r="K7" i="3" s="1"/>
  <c r="K8" i="3" s="1"/>
  <c r="AG4" i="2"/>
  <c r="AH4" i="2"/>
  <c r="AI4" i="2"/>
  <c r="AJ4" i="2"/>
  <c r="O3" i="3" s="1"/>
  <c r="AK4" i="2"/>
  <c r="AL4" i="2"/>
  <c r="AM4" i="2"/>
  <c r="R5" i="3" s="1"/>
  <c r="R6" i="3" s="1"/>
  <c r="AN4" i="2"/>
  <c r="S7" i="3" s="1"/>
  <c r="S8" i="3" s="1"/>
  <c r="AO4" i="2"/>
  <c r="AP4" i="2"/>
  <c r="U7" i="3" s="1"/>
  <c r="U8" i="3" s="1"/>
  <c r="AQ4" i="2"/>
  <c r="AR4" i="2"/>
  <c r="W7" i="3" s="1"/>
  <c r="W8" i="3" s="1"/>
  <c r="X4" i="2"/>
  <c r="AN3" i="2"/>
  <c r="AO3" i="2"/>
  <c r="AP3" i="2"/>
  <c r="AQ3" i="2"/>
  <c r="AR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X3" i="2"/>
  <c r="D71" i="4" l="1"/>
  <c r="F58" i="4"/>
  <c r="F60" i="4"/>
  <c r="F56" i="4"/>
  <c r="G55" i="4"/>
  <c r="K79" i="3"/>
  <c r="D79" i="3"/>
  <c r="H79" i="3"/>
  <c r="L79" i="3"/>
  <c r="P79" i="3"/>
  <c r="T79" i="3"/>
  <c r="E79" i="3"/>
  <c r="I79" i="3"/>
  <c r="M79" i="3"/>
  <c r="Q79" i="3"/>
  <c r="U79" i="3"/>
  <c r="F79" i="3"/>
  <c r="J79" i="3"/>
  <c r="N79" i="3"/>
  <c r="R79" i="3"/>
  <c r="V79" i="3"/>
  <c r="S79" i="3"/>
  <c r="G79" i="3"/>
  <c r="W79" i="3"/>
  <c r="AS5" i="2"/>
  <c r="AS9" i="2"/>
  <c r="AS13" i="2"/>
  <c r="AS17" i="2"/>
  <c r="AS21" i="2"/>
  <c r="AS10" i="2"/>
  <c r="AS11" i="2"/>
  <c r="AS12" i="2"/>
  <c r="AS24" i="2"/>
  <c r="AS18" i="2"/>
  <c r="AS19" i="2"/>
  <c r="AS20" i="2"/>
  <c r="AS22" i="2"/>
  <c r="AS26" i="2"/>
  <c r="AS30" i="2"/>
  <c r="AS6" i="2"/>
  <c r="AS7" i="2"/>
  <c r="AS8" i="2"/>
  <c r="AS25" i="2"/>
  <c r="AS34" i="2"/>
  <c r="AS38" i="2"/>
  <c r="AS42" i="2"/>
  <c r="AS31" i="2"/>
  <c r="AS32" i="2"/>
  <c r="AS35" i="2"/>
  <c r="AS27" i="2"/>
  <c r="AS28" i="2"/>
  <c r="AS29" i="2"/>
  <c r="AS36" i="2"/>
  <c r="AS40" i="2"/>
  <c r="AS44" i="2"/>
  <c r="AS48" i="2"/>
  <c r="AS15" i="2"/>
  <c r="AS52" i="2"/>
  <c r="AS56" i="2"/>
  <c r="AS60" i="2"/>
  <c r="AS64" i="2"/>
  <c r="AS68" i="2"/>
  <c r="AS23" i="2"/>
  <c r="AS37" i="2"/>
  <c r="AS45" i="2"/>
  <c r="AS46" i="2"/>
  <c r="AS47" i="2"/>
  <c r="AS49" i="2"/>
  <c r="AS53" i="2"/>
  <c r="AS57" i="2"/>
  <c r="AS61" i="2"/>
  <c r="AS65" i="2"/>
  <c r="AS14" i="2"/>
  <c r="AS16" i="2"/>
  <c r="AS33" i="2"/>
  <c r="AS39" i="2"/>
  <c r="AS43" i="2"/>
  <c r="AS50" i="2"/>
  <c r="AS54" i="2"/>
  <c r="AS59" i="2"/>
  <c r="AS67" i="2"/>
  <c r="AS71" i="2"/>
  <c r="AS75" i="2"/>
  <c r="AS79" i="2"/>
  <c r="AS41" i="2"/>
  <c r="AS58" i="2"/>
  <c r="AS66" i="2"/>
  <c r="AS72" i="2"/>
  <c r="AS76" i="2"/>
  <c r="AS80" i="2"/>
  <c r="AS51" i="2"/>
  <c r="AS55" i="2"/>
  <c r="AS63" i="2"/>
  <c r="AS69" i="2"/>
  <c r="AS73" i="2"/>
  <c r="AS77" i="2"/>
  <c r="AS81" i="2"/>
  <c r="AS85" i="2"/>
  <c r="AS89" i="2"/>
  <c r="AS62" i="2"/>
  <c r="AS82" i="2"/>
  <c r="AS83" i="2"/>
  <c r="AS84" i="2"/>
  <c r="AS92" i="2"/>
  <c r="AS96" i="2"/>
  <c r="AS100" i="2"/>
  <c r="AS104" i="2"/>
  <c r="AS108" i="2"/>
  <c r="AS112" i="2"/>
  <c r="AS116" i="2"/>
  <c r="AS70" i="2"/>
  <c r="AS93" i="2"/>
  <c r="AS97" i="2"/>
  <c r="AS101" i="2"/>
  <c r="AS105" i="2"/>
  <c r="AS109" i="2"/>
  <c r="AS74" i="2"/>
  <c r="AS90" i="2"/>
  <c r="AS94" i="2"/>
  <c r="AS98" i="2"/>
  <c r="AS102" i="2"/>
  <c r="AS106" i="2"/>
  <c r="AS110" i="2"/>
  <c r="AS78" i="2"/>
  <c r="AS103" i="2"/>
  <c r="AS121" i="2"/>
  <c r="AS125" i="2"/>
  <c r="AS129" i="2"/>
  <c r="AS133" i="2"/>
  <c r="AS137" i="2"/>
  <c r="AS141" i="2"/>
  <c r="AS145" i="2"/>
  <c r="AS149" i="2"/>
  <c r="AS153" i="2"/>
  <c r="AS157" i="2"/>
  <c r="AS161" i="2"/>
  <c r="AS165" i="2"/>
  <c r="AS169" i="2"/>
  <c r="AS91" i="2"/>
  <c r="AS107" i="2"/>
  <c r="AS118" i="2"/>
  <c r="AS122" i="2"/>
  <c r="AS126" i="2"/>
  <c r="AS130" i="2"/>
  <c r="AS134" i="2"/>
  <c r="AS138" i="2"/>
  <c r="AS142" i="2"/>
  <c r="AS146" i="2"/>
  <c r="AS150" i="2"/>
  <c r="AS154" i="2"/>
  <c r="AS158" i="2"/>
  <c r="AS95" i="2"/>
  <c r="AS111" i="2"/>
  <c r="AS117" i="2"/>
  <c r="AS119" i="2"/>
  <c r="AS123" i="2"/>
  <c r="AS127" i="2"/>
  <c r="AS131" i="2"/>
  <c r="AS135" i="2"/>
  <c r="AS139" i="2"/>
  <c r="AS143" i="2"/>
  <c r="AS147" i="2"/>
  <c r="AS151" i="2"/>
  <c r="AS155" i="2"/>
  <c r="AS159" i="2"/>
  <c r="AS113" i="2"/>
  <c r="AS114" i="2"/>
  <c r="AS115" i="2"/>
  <c r="AS124" i="2"/>
  <c r="AS140" i="2"/>
  <c r="AS156" i="2"/>
  <c r="AS166" i="2"/>
  <c r="AS167" i="2"/>
  <c r="AS168" i="2"/>
  <c r="AS171" i="2"/>
  <c r="AS175" i="2"/>
  <c r="AS179" i="2"/>
  <c r="AS183" i="2"/>
  <c r="AS187" i="2"/>
  <c r="AS191" i="2"/>
  <c r="AS195" i="2"/>
  <c r="AS199" i="2"/>
  <c r="AS203" i="2"/>
  <c r="AS207" i="2"/>
  <c r="AS211" i="2"/>
  <c r="AS215" i="2"/>
  <c r="AS219" i="2"/>
  <c r="AS86" i="2"/>
  <c r="AS99" i="2"/>
  <c r="AS128" i="2"/>
  <c r="AS144" i="2"/>
  <c r="AS162" i="2"/>
  <c r="AS163" i="2"/>
  <c r="AS164" i="2"/>
  <c r="AS172" i="2"/>
  <c r="AS176" i="2"/>
  <c r="AS180" i="2"/>
  <c r="AS184" i="2"/>
  <c r="AS188" i="2"/>
  <c r="AS192" i="2"/>
  <c r="AS196" i="2"/>
  <c r="AS200" i="2"/>
  <c r="AS204" i="2"/>
  <c r="AS208" i="2"/>
  <c r="AS87" i="2"/>
  <c r="AS132" i="2"/>
  <c r="AS148" i="2"/>
  <c r="AS160" i="2"/>
  <c r="AS173" i="2"/>
  <c r="AS177" i="2"/>
  <c r="AS181" i="2"/>
  <c r="AS185" i="2"/>
  <c r="AS189" i="2"/>
  <c r="AS193" i="2"/>
  <c r="AS197" i="2"/>
  <c r="AS201" i="2"/>
  <c r="AS205" i="2"/>
  <c r="AS209" i="2"/>
  <c r="AS213" i="2"/>
  <c r="AS88" i="2"/>
  <c r="AS178" i="2"/>
  <c r="AS194" i="2"/>
  <c r="AS210" i="2"/>
  <c r="AS214" i="2"/>
  <c r="AS225" i="2"/>
  <c r="AS229" i="2"/>
  <c r="AS233" i="2"/>
  <c r="AS237" i="2"/>
  <c r="AS241" i="2"/>
  <c r="AS245" i="2"/>
  <c r="AS249" i="2"/>
  <c r="AS253" i="2"/>
  <c r="AS257" i="2"/>
  <c r="AS261" i="2"/>
  <c r="AS265" i="2"/>
  <c r="AS269" i="2"/>
  <c r="AS120" i="2"/>
  <c r="AS182" i="2"/>
  <c r="AS198" i="2"/>
  <c r="AS222" i="2"/>
  <c r="AS226" i="2"/>
  <c r="AS230" i="2"/>
  <c r="AS234" i="2"/>
  <c r="AS238" i="2"/>
  <c r="AS242" i="2"/>
  <c r="AS246" i="2"/>
  <c r="AS250" i="2"/>
  <c r="AS254" i="2"/>
  <c r="AS258" i="2"/>
  <c r="AS262" i="2"/>
  <c r="AS136" i="2"/>
  <c r="AS170" i="2"/>
  <c r="AS186" i="2"/>
  <c r="AS202" i="2"/>
  <c r="AS220" i="2"/>
  <c r="AS221" i="2"/>
  <c r="AS223" i="2"/>
  <c r="AS227" i="2"/>
  <c r="AS231" i="2"/>
  <c r="AS235" i="2"/>
  <c r="AS239" i="2"/>
  <c r="AS243" i="2"/>
  <c r="AS247" i="2"/>
  <c r="AS251" i="2"/>
  <c r="AS255" i="2"/>
  <c r="AS259" i="2"/>
  <c r="AS263" i="2"/>
  <c r="AS267" i="2"/>
  <c r="AS271" i="2"/>
  <c r="AS152" i="2"/>
  <c r="AS206" i="2"/>
  <c r="AS232" i="2"/>
  <c r="AS248" i="2"/>
  <c r="AS266" i="2"/>
  <c r="AS274" i="2"/>
  <c r="AS278" i="2"/>
  <c r="AS282" i="2"/>
  <c r="AS286" i="2"/>
  <c r="AS290" i="2"/>
  <c r="AS212" i="2"/>
  <c r="AS236" i="2"/>
  <c r="AS252" i="2"/>
  <c r="AS268" i="2"/>
  <c r="AS275" i="2"/>
  <c r="AS279" i="2"/>
  <c r="AS283" i="2"/>
  <c r="AS287" i="2"/>
  <c r="AS291" i="2"/>
  <c r="AS295" i="2"/>
  <c r="AS299" i="2"/>
  <c r="AS303" i="2"/>
  <c r="AS307" i="2"/>
  <c r="AS311" i="2"/>
  <c r="AS315" i="2"/>
  <c r="AS319" i="2"/>
  <c r="AS323" i="2"/>
  <c r="AS327" i="2"/>
  <c r="AS331" i="2"/>
  <c r="AS335" i="2"/>
  <c r="AS339" i="2"/>
  <c r="AS343" i="2"/>
  <c r="AS347" i="2"/>
  <c r="AS351" i="2"/>
  <c r="AS355" i="2"/>
  <c r="AS359" i="2"/>
  <c r="AS363" i="2"/>
  <c r="AS367" i="2"/>
  <c r="AS371" i="2"/>
  <c r="AS375" i="2"/>
  <c r="AS379" i="2"/>
  <c r="AS174" i="2"/>
  <c r="AS224" i="2"/>
  <c r="AS240" i="2"/>
  <c r="AS256" i="2"/>
  <c r="AS272" i="2"/>
  <c r="AS273" i="2"/>
  <c r="AS276" i="2"/>
  <c r="AS280" i="2"/>
  <c r="AS284" i="2"/>
  <c r="AS288" i="2"/>
  <c r="AS292" i="2"/>
  <c r="AS296" i="2"/>
  <c r="AS300" i="2"/>
  <c r="AS304" i="2"/>
  <c r="AS308" i="2"/>
  <c r="AS312" i="2"/>
  <c r="AS316" i="2"/>
  <c r="AS320" i="2"/>
  <c r="AS324" i="2"/>
  <c r="AS328" i="2"/>
  <c r="AS244" i="2"/>
  <c r="AS281" i="2"/>
  <c r="AS298" i="2"/>
  <c r="AS306" i="2"/>
  <c r="AS314" i="2"/>
  <c r="AS322" i="2"/>
  <c r="AS330" i="2"/>
  <c r="AS344" i="2"/>
  <c r="AS345" i="2"/>
  <c r="AS346" i="2"/>
  <c r="AS360" i="2"/>
  <c r="AS361" i="2"/>
  <c r="AS362" i="2"/>
  <c r="AS376" i="2"/>
  <c r="AS377" i="2"/>
  <c r="AS378" i="2"/>
  <c r="AS383" i="2"/>
  <c r="AS387" i="2"/>
  <c r="AS391" i="2"/>
  <c r="AS395" i="2"/>
  <c r="AS399" i="2"/>
  <c r="AS403" i="2"/>
  <c r="AS407" i="2"/>
  <c r="AS411" i="2"/>
  <c r="AS415" i="2"/>
  <c r="AS419" i="2"/>
  <c r="AS423" i="2"/>
  <c r="AS427" i="2"/>
  <c r="AS431" i="2"/>
  <c r="AS435" i="2"/>
  <c r="AS439" i="2"/>
  <c r="AS443" i="2"/>
  <c r="AS216" i="2"/>
  <c r="AS260" i="2"/>
  <c r="AS285" i="2"/>
  <c r="AS297" i="2"/>
  <c r="AS305" i="2"/>
  <c r="AS313" i="2"/>
  <c r="AS321" i="2"/>
  <c r="AS329" i="2"/>
  <c r="AS340" i="2"/>
  <c r="AS341" i="2"/>
  <c r="AS342" i="2"/>
  <c r="AS356" i="2"/>
  <c r="AS357" i="2"/>
  <c r="AS358" i="2"/>
  <c r="AS372" i="2"/>
  <c r="AS373" i="2"/>
  <c r="AS374" i="2"/>
  <c r="AS384" i="2"/>
  <c r="AS388" i="2"/>
  <c r="AS392" i="2"/>
  <c r="AS396" i="2"/>
  <c r="AS400" i="2"/>
  <c r="AS404" i="2"/>
  <c r="AS408" i="2"/>
  <c r="AS412" i="2"/>
  <c r="AS416" i="2"/>
  <c r="AS420" i="2"/>
  <c r="AS424" i="2"/>
  <c r="AS428" i="2"/>
  <c r="AS432" i="2"/>
  <c r="AS436" i="2"/>
  <c r="AS440" i="2"/>
  <c r="AS444" i="2"/>
  <c r="AS448" i="2"/>
  <c r="AS452" i="2"/>
  <c r="AS456" i="2"/>
  <c r="AS460" i="2"/>
  <c r="AS464" i="2"/>
  <c r="AS468" i="2"/>
  <c r="AS472" i="2"/>
  <c r="AS476" i="2"/>
  <c r="AS480" i="2"/>
  <c r="AS484" i="2"/>
  <c r="AS228" i="2"/>
  <c r="AS264" i="2"/>
  <c r="AS270" i="2"/>
  <c r="AS277" i="2"/>
  <c r="AS301" i="2"/>
  <c r="AS317" i="2"/>
  <c r="AS348" i="2"/>
  <c r="AS349" i="2"/>
  <c r="AS350" i="2"/>
  <c r="AS380" i="2"/>
  <c r="AS381" i="2"/>
  <c r="AS386" i="2"/>
  <c r="AS394" i="2"/>
  <c r="AS402" i="2"/>
  <c r="AS410" i="2"/>
  <c r="AS418" i="2"/>
  <c r="AS426" i="2"/>
  <c r="AS434" i="2"/>
  <c r="AS442" i="2"/>
  <c r="AS453" i="2"/>
  <c r="AS454" i="2"/>
  <c r="AS455" i="2"/>
  <c r="AS469" i="2"/>
  <c r="AS470" i="2"/>
  <c r="AS471" i="2"/>
  <c r="AS485" i="2"/>
  <c r="AS489" i="2"/>
  <c r="AS493" i="2"/>
  <c r="AS497" i="2"/>
  <c r="AS501" i="2"/>
  <c r="AS505" i="2"/>
  <c r="AS509" i="2"/>
  <c r="AS513" i="2"/>
  <c r="AS517" i="2"/>
  <c r="AS521" i="2"/>
  <c r="AS525" i="2"/>
  <c r="AS529" i="2"/>
  <c r="AS533" i="2"/>
  <c r="AS537" i="2"/>
  <c r="AS541" i="2"/>
  <c r="AS545" i="2"/>
  <c r="AS549" i="2"/>
  <c r="AS553" i="2"/>
  <c r="AS557" i="2"/>
  <c r="AS561" i="2"/>
  <c r="AS565" i="2"/>
  <c r="AS569" i="2"/>
  <c r="AS573" i="2"/>
  <c r="AS577" i="2"/>
  <c r="AS581" i="2"/>
  <c r="AS585" i="2"/>
  <c r="AS589" i="2"/>
  <c r="AS593" i="2"/>
  <c r="AS597" i="2"/>
  <c r="AS601" i="2"/>
  <c r="AS605" i="2"/>
  <c r="AS609" i="2"/>
  <c r="AS613" i="2"/>
  <c r="AS617" i="2"/>
  <c r="AS621" i="2"/>
  <c r="AS625" i="2"/>
  <c r="AS629" i="2"/>
  <c r="AS633" i="2"/>
  <c r="AS637" i="2"/>
  <c r="AS641" i="2"/>
  <c r="AS645" i="2"/>
  <c r="AS217" i="2"/>
  <c r="AS302" i="2"/>
  <c r="AS318" i="2"/>
  <c r="AS336" i="2"/>
  <c r="AS337" i="2"/>
  <c r="AS338" i="2"/>
  <c r="AS368" i="2"/>
  <c r="AS369" i="2"/>
  <c r="AS370" i="2"/>
  <c r="AS385" i="2"/>
  <c r="AS393" i="2"/>
  <c r="AS401" i="2"/>
  <c r="AS409" i="2"/>
  <c r="AS417" i="2"/>
  <c r="AS425" i="2"/>
  <c r="AS433" i="2"/>
  <c r="AS441" i="2"/>
  <c r="AS449" i="2"/>
  <c r="AS450" i="2"/>
  <c r="AS451" i="2"/>
  <c r="AS465" i="2"/>
  <c r="AS466" i="2"/>
  <c r="AS467" i="2"/>
  <c r="AS481" i="2"/>
  <c r="AS482" i="2"/>
  <c r="AS483" i="2"/>
  <c r="AS486" i="2"/>
  <c r="AS490" i="2"/>
  <c r="AS494" i="2"/>
  <c r="AS498" i="2"/>
  <c r="AS502" i="2"/>
  <c r="AS506" i="2"/>
  <c r="AS510" i="2"/>
  <c r="AS514" i="2"/>
  <c r="AS518" i="2"/>
  <c r="AS522" i="2"/>
  <c r="AS526" i="2"/>
  <c r="AS530" i="2"/>
  <c r="AS534" i="2"/>
  <c r="AS538" i="2"/>
  <c r="AS542" i="2"/>
  <c r="AS546" i="2"/>
  <c r="AS550" i="2"/>
  <c r="AS554" i="2"/>
  <c r="AS558" i="2"/>
  <c r="AS562" i="2"/>
  <c r="AS566" i="2"/>
  <c r="AS570" i="2"/>
  <c r="AS574" i="2"/>
  <c r="AS578" i="2"/>
  <c r="AS582" i="2"/>
  <c r="AS586" i="2"/>
  <c r="AS590" i="2"/>
  <c r="AS594" i="2"/>
  <c r="AS598" i="2"/>
  <c r="AS602" i="2"/>
  <c r="AS606" i="2"/>
  <c r="AS610" i="2"/>
  <c r="AS614" i="2"/>
  <c r="AS618" i="2"/>
  <c r="AS622" i="2"/>
  <c r="AS626" i="2"/>
  <c r="AS630" i="2"/>
  <c r="AS634" i="2"/>
  <c r="AS638" i="2"/>
  <c r="AS642" i="2"/>
  <c r="AS646" i="2"/>
  <c r="AS190" i="2"/>
  <c r="AS294" i="2"/>
  <c r="AS326" i="2"/>
  <c r="AS352" i="2"/>
  <c r="AS353" i="2"/>
  <c r="AS354" i="2"/>
  <c r="AS389" i="2"/>
  <c r="AS405" i="2"/>
  <c r="AS421" i="2"/>
  <c r="AS437" i="2"/>
  <c r="AS457" i="2"/>
  <c r="AS458" i="2"/>
  <c r="AS459" i="2"/>
  <c r="AS492" i="2"/>
  <c r="AS500" i="2"/>
  <c r="AS508" i="2"/>
  <c r="AS516" i="2"/>
  <c r="AS524" i="2"/>
  <c r="AS532" i="2"/>
  <c r="AS540" i="2"/>
  <c r="AS548" i="2"/>
  <c r="AS556" i="2"/>
  <c r="AS564" i="2"/>
  <c r="AS572" i="2"/>
  <c r="AS580" i="2"/>
  <c r="AS588" i="2"/>
  <c r="AS596" i="2"/>
  <c r="AS604" i="2"/>
  <c r="AS612" i="2"/>
  <c r="AS620" i="2"/>
  <c r="AS628" i="2"/>
  <c r="AS636" i="2"/>
  <c r="AS644" i="2"/>
  <c r="AS653" i="2"/>
  <c r="AS657" i="2"/>
  <c r="AS661" i="2"/>
  <c r="AS665" i="2"/>
  <c r="AS669" i="2"/>
  <c r="AS673" i="2"/>
  <c r="AS677" i="2"/>
  <c r="AS681" i="2"/>
  <c r="AS685" i="2"/>
  <c r="AS689" i="2"/>
  <c r="AS693" i="2"/>
  <c r="AS697" i="2"/>
  <c r="AS701" i="2"/>
  <c r="AS705" i="2"/>
  <c r="AS709" i="2"/>
  <c r="AS713" i="2"/>
  <c r="AS717" i="2"/>
  <c r="AS721" i="2"/>
  <c r="AS725" i="2"/>
  <c r="AS729" i="2"/>
  <c r="AS733" i="2"/>
  <c r="AS737" i="2"/>
  <c r="AS429" i="2"/>
  <c r="AS473" i="2"/>
  <c r="AS474" i="2"/>
  <c r="AS475" i="2"/>
  <c r="AS488" i="2"/>
  <c r="AS496" i="2"/>
  <c r="AS520" i="2"/>
  <c r="AS536" i="2"/>
  <c r="AS552" i="2"/>
  <c r="AS293" i="2"/>
  <c r="AS325" i="2"/>
  <c r="AS332" i="2"/>
  <c r="AS333" i="2"/>
  <c r="AS334" i="2"/>
  <c r="AS390" i="2"/>
  <c r="AS406" i="2"/>
  <c r="AS422" i="2"/>
  <c r="AS438" i="2"/>
  <c r="AS445" i="2"/>
  <c r="AS446" i="2"/>
  <c r="AS447" i="2"/>
  <c r="AS477" i="2"/>
  <c r="AS478" i="2"/>
  <c r="AS479" i="2"/>
  <c r="AS491" i="2"/>
  <c r="AS499" i="2"/>
  <c r="AS507" i="2"/>
  <c r="AS515" i="2"/>
  <c r="AS523" i="2"/>
  <c r="AS531" i="2"/>
  <c r="AS539" i="2"/>
  <c r="AS547" i="2"/>
  <c r="AS555" i="2"/>
  <c r="AS563" i="2"/>
  <c r="AS571" i="2"/>
  <c r="AS579" i="2"/>
  <c r="AS587" i="2"/>
  <c r="AS595" i="2"/>
  <c r="AS603" i="2"/>
  <c r="AS611" i="2"/>
  <c r="AS619" i="2"/>
  <c r="AS627" i="2"/>
  <c r="AS635" i="2"/>
  <c r="AS643" i="2"/>
  <c r="AS649" i="2"/>
  <c r="AS650" i="2"/>
  <c r="AS654" i="2"/>
  <c r="AS658" i="2"/>
  <c r="AS662" i="2"/>
  <c r="AS666" i="2"/>
  <c r="AS670" i="2"/>
  <c r="AS674" i="2"/>
  <c r="AS678" i="2"/>
  <c r="AS682" i="2"/>
  <c r="AS686" i="2"/>
  <c r="AS690" i="2"/>
  <c r="AS694" i="2"/>
  <c r="AS698" i="2"/>
  <c r="AS702" i="2"/>
  <c r="AS706" i="2"/>
  <c r="AS710" i="2"/>
  <c r="AS714" i="2"/>
  <c r="AS718" i="2"/>
  <c r="AS722" i="2"/>
  <c r="AS726" i="2"/>
  <c r="AS730" i="2"/>
  <c r="AS734" i="2"/>
  <c r="AS4" i="2"/>
  <c r="AS289" i="2"/>
  <c r="AS310" i="2"/>
  <c r="AS397" i="2"/>
  <c r="AS413" i="2"/>
  <c r="AS504" i="2"/>
  <c r="AS512" i="2"/>
  <c r="AS528" i="2"/>
  <c r="AS544" i="2"/>
  <c r="AS560" i="2"/>
  <c r="AS364" i="2"/>
  <c r="AS414" i="2"/>
  <c r="AS511" i="2"/>
  <c r="AS543" i="2"/>
  <c r="AS568" i="2"/>
  <c r="AS584" i="2"/>
  <c r="AS600" i="2"/>
  <c r="AS616" i="2"/>
  <c r="AS632" i="2"/>
  <c r="AS648" i="2"/>
  <c r="AS655" i="2"/>
  <c r="AS663" i="2"/>
  <c r="AS671" i="2"/>
  <c r="AS679" i="2"/>
  <c r="AS687" i="2"/>
  <c r="AS695" i="2"/>
  <c r="AS703" i="2"/>
  <c r="AS711" i="2"/>
  <c r="AS719" i="2"/>
  <c r="AS727" i="2"/>
  <c r="AS735" i="2"/>
  <c r="AS495" i="2"/>
  <c r="AS527" i="2"/>
  <c r="AS592" i="2"/>
  <c r="AS624" i="2"/>
  <c r="AS640" i="2"/>
  <c r="AS659" i="2"/>
  <c r="AS667" i="2"/>
  <c r="AS683" i="2"/>
  <c r="AS691" i="2"/>
  <c r="AS699" i="2"/>
  <c r="AS715" i="2"/>
  <c r="AS723" i="2"/>
  <c r="AS398" i="2"/>
  <c r="AS535" i="2"/>
  <c r="AS680" i="2"/>
  <c r="AS704" i="2"/>
  <c r="AS712" i="2"/>
  <c r="AS720" i="2"/>
  <c r="AS736" i="2"/>
  <c r="AS309" i="2"/>
  <c r="AS365" i="2"/>
  <c r="AS430" i="2"/>
  <c r="AS461" i="2"/>
  <c r="AS463" i="2"/>
  <c r="AS487" i="2"/>
  <c r="AS519" i="2"/>
  <c r="AS551" i="2"/>
  <c r="AS575" i="2"/>
  <c r="AS591" i="2"/>
  <c r="AS607" i="2"/>
  <c r="AS623" i="2"/>
  <c r="AS639" i="2"/>
  <c r="AS652" i="2"/>
  <c r="AS660" i="2"/>
  <c r="AS668" i="2"/>
  <c r="AS676" i="2"/>
  <c r="AS684" i="2"/>
  <c r="AS692" i="2"/>
  <c r="AS700" i="2"/>
  <c r="AS708" i="2"/>
  <c r="AS716" i="2"/>
  <c r="AS724" i="2"/>
  <c r="AS732" i="2"/>
  <c r="AS218" i="2"/>
  <c r="AS366" i="2"/>
  <c r="AS382" i="2"/>
  <c r="AS559" i="2"/>
  <c r="AS576" i="2"/>
  <c r="AS608" i="2"/>
  <c r="AS651" i="2"/>
  <c r="AS675" i="2"/>
  <c r="AS707" i="2"/>
  <c r="AS731" i="2"/>
  <c r="AS462" i="2"/>
  <c r="AS503" i="2"/>
  <c r="AS567" i="2"/>
  <c r="AS583" i="2"/>
  <c r="AS599" i="2"/>
  <c r="AS615" i="2"/>
  <c r="AS631" i="2"/>
  <c r="AS647" i="2"/>
  <c r="AS656" i="2"/>
  <c r="AS664" i="2"/>
  <c r="AS672" i="2"/>
  <c r="AS688" i="2"/>
  <c r="AS696" i="2"/>
  <c r="AS728" i="2"/>
  <c r="L4" i="3"/>
  <c r="BB8" i="2"/>
  <c r="BB12" i="2"/>
  <c r="BB16" i="2"/>
  <c r="BB20" i="2"/>
  <c r="BB5" i="2"/>
  <c r="BB6" i="2"/>
  <c r="BB7" i="2"/>
  <c r="BB23" i="2"/>
  <c r="BB13" i="2"/>
  <c r="BB14" i="2"/>
  <c r="BB15" i="2"/>
  <c r="BB21" i="2"/>
  <c r="BB25" i="2"/>
  <c r="BB29" i="2"/>
  <c r="BB30" i="2"/>
  <c r="BB31" i="2"/>
  <c r="BB32" i="2"/>
  <c r="BB33" i="2"/>
  <c r="BB37" i="2"/>
  <c r="BB41" i="2"/>
  <c r="BB22" i="2"/>
  <c r="BB26" i="2"/>
  <c r="BB27" i="2"/>
  <c r="BB28" i="2"/>
  <c r="BB34" i="2"/>
  <c r="BB17" i="2"/>
  <c r="BB18" i="2"/>
  <c r="BB19" i="2"/>
  <c r="BB24" i="2"/>
  <c r="BB35" i="2"/>
  <c r="BB39" i="2"/>
  <c r="BB43" i="2"/>
  <c r="BB47" i="2"/>
  <c r="BB38" i="2"/>
  <c r="BB44" i="2"/>
  <c r="BB45" i="2"/>
  <c r="BB46" i="2"/>
  <c r="BB51" i="2"/>
  <c r="BB55" i="2"/>
  <c r="BB59" i="2"/>
  <c r="BB63" i="2"/>
  <c r="BB67" i="2"/>
  <c r="BB9" i="2"/>
  <c r="BB11" i="2"/>
  <c r="BB40" i="2"/>
  <c r="BB48" i="2"/>
  <c r="BB52" i="2"/>
  <c r="BB56" i="2"/>
  <c r="BB60" i="2"/>
  <c r="BB64" i="2"/>
  <c r="BB42" i="2"/>
  <c r="BB49" i="2"/>
  <c r="BB53" i="2"/>
  <c r="BB54" i="2"/>
  <c r="BB62" i="2"/>
  <c r="BB70" i="2"/>
  <c r="BB74" i="2"/>
  <c r="BB78" i="2"/>
  <c r="BB36" i="2"/>
  <c r="BB61" i="2"/>
  <c r="BB71" i="2"/>
  <c r="BB75" i="2"/>
  <c r="BB79" i="2"/>
  <c r="BB58" i="2"/>
  <c r="BB66" i="2"/>
  <c r="BB72" i="2"/>
  <c r="BB76" i="2"/>
  <c r="BB80" i="2"/>
  <c r="BB84" i="2"/>
  <c r="BB88" i="2"/>
  <c r="BB57" i="2"/>
  <c r="BB77" i="2"/>
  <c r="BB91" i="2"/>
  <c r="BB95" i="2"/>
  <c r="BB99" i="2"/>
  <c r="BB103" i="2"/>
  <c r="BB107" i="2"/>
  <c r="BB111" i="2"/>
  <c r="BB115" i="2"/>
  <c r="BB10" i="2"/>
  <c r="BB65" i="2"/>
  <c r="BB68" i="2"/>
  <c r="BB92" i="2"/>
  <c r="BB96" i="2"/>
  <c r="BB100" i="2"/>
  <c r="BB104" i="2"/>
  <c r="BB108" i="2"/>
  <c r="BB69" i="2"/>
  <c r="BB81" i="2"/>
  <c r="BB85" i="2"/>
  <c r="BB86" i="2"/>
  <c r="BB87" i="2"/>
  <c r="BB89" i="2"/>
  <c r="BB93" i="2"/>
  <c r="BB97" i="2"/>
  <c r="BB101" i="2"/>
  <c r="BB105" i="2"/>
  <c r="BB109" i="2"/>
  <c r="BB98" i="2"/>
  <c r="BB110" i="2"/>
  <c r="BB120" i="2"/>
  <c r="BB124" i="2"/>
  <c r="BB128" i="2"/>
  <c r="BB132" i="2"/>
  <c r="BB136" i="2"/>
  <c r="BB140" i="2"/>
  <c r="BB144" i="2"/>
  <c r="BB148" i="2"/>
  <c r="BB152" i="2"/>
  <c r="BB156" i="2"/>
  <c r="BB160" i="2"/>
  <c r="BB164" i="2"/>
  <c r="BB168" i="2"/>
  <c r="BB50" i="2"/>
  <c r="BB82" i="2"/>
  <c r="BB83" i="2"/>
  <c r="BB102" i="2"/>
  <c r="BB112" i="2"/>
  <c r="BB116" i="2"/>
  <c r="BB117" i="2"/>
  <c r="BB121" i="2"/>
  <c r="BB125" i="2"/>
  <c r="BB129" i="2"/>
  <c r="BB133" i="2"/>
  <c r="BB137" i="2"/>
  <c r="BB141" i="2"/>
  <c r="BB145" i="2"/>
  <c r="BB149" i="2"/>
  <c r="BB153" i="2"/>
  <c r="BB157" i="2"/>
  <c r="BB73" i="2"/>
  <c r="BB90" i="2"/>
  <c r="BB106" i="2"/>
  <c r="BB113" i="2"/>
  <c r="BB114" i="2"/>
  <c r="BB118" i="2"/>
  <c r="BB122" i="2"/>
  <c r="BB126" i="2"/>
  <c r="BB130" i="2"/>
  <c r="BB134" i="2"/>
  <c r="BB138" i="2"/>
  <c r="BB142" i="2"/>
  <c r="BB146" i="2"/>
  <c r="BB150" i="2"/>
  <c r="BB154" i="2"/>
  <c r="BB158" i="2"/>
  <c r="BB119" i="2"/>
  <c r="BB135" i="2"/>
  <c r="BB151" i="2"/>
  <c r="BB159" i="2"/>
  <c r="BB161" i="2"/>
  <c r="BB162" i="2"/>
  <c r="BB163" i="2"/>
  <c r="BB170" i="2"/>
  <c r="BB174" i="2"/>
  <c r="BB178" i="2"/>
  <c r="BB182" i="2"/>
  <c r="BB186" i="2"/>
  <c r="BB190" i="2"/>
  <c r="BB194" i="2"/>
  <c r="BB198" i="2"/>
  <c r="BB202" i="2"/>
  <c r="BB206" i="2"/>
  <c r="BB210" i="2"/>
  <c r="BB214" i="2"/>
  <c r="BB218" i="2"/>
  <c r="BB123" i="2"/>
  <c r="BB139" i="2"/>
  <c r="BB155" i="2"/>
  <c r="BB171" i="2"/>
  <c r="BB175" i="2"/>
  <c r="BB179" i="2"/>
  <c r="BB183" i="2"/>
  <c r="BB187" i="2"/>
  <c r="BB191" i="2"/>
  <c r="BB195" i="2"/>
  <c r="BB199" i="2"/>
  <c r="BB203" i="2"/>
  <c r="BB207" i="2"/>
  <c r="BB127" i="2"/>
  <c r="BB143" i="2"/>
  <c r="BB172" i="2"/>
  <c r="BB176" i="2"/>
  <c r="BB180" i="2"/>
  <c r="BB184" i="2"/>
  <c r="BB188" i="2"/>
  <c r="BB192" i="2"/>
  <c r="BB196" i="2"/>
  <c r="BB200" i="2"/>
  <c r="BB204" i="2"/>
  <c r="BB208" i="2"/>
  <c r="BB212" i="2"/>
  <c r="BB131" i="2"/>
  <c r="BB173" i="2"/>
  <c r="BB189" i="2"/>
  <c r="BB205" i="2"/>
  <c r="BB224" i="2"/>
  <c r="BB228" i="2"/>
  <c r="BB232" i="2"/>
  <c r="BB236" i="2"/>
  <c r="BB240" i="2"/>
  <c r="BB244" i="2"/>
  <c r="BB248" i="2"/>
  <c r="BB252" i="2"/>
  <c r="BB256" i="2"/>
  <c r="BB260" i="2"/>
  <c r="BB264" i="2"/>
  <c r="BB268" i="2"/>
  <c r="BB147" i="2"/>
  <c r="BB177" i="2"/>
  <c r="BB193" i="2"/>
  <c r="BB209" i="2"/>
  <c r="BB211" i="2"/>
  <c r="BB219" i="2"/>
  <c r="BB220" i="2"/>
  <c r="BB221" i="2"/>
  <c r="BB225" i="2"/>
  <c r="BB229" i="2"/>
  <c r="BB233" i="2"/>
  <c r="BB237" i="2"/>
  <c r="BB241" i="2"/>
  <c r="BB245" i="2"/>
  <c r="BB249" i="2"/>
  <c r="BB253" i="2"/>
  <c r="BB257" i="2"/>
  <c r="BB261" i="2"/>
  <c r="BB94" i="2"/>
  <c r="BB181" i="2"/>
  <c r="BB197" i="2"/>
  <c r="BB215" i="2"/>
  <c r="BB216" i="2"/>
  <c r="BB217" i="2"/>
  <c r="BB222" i="2"/>
  <c r="BB226" i="2"/>
  <c r="BB230" i="2"/>
  <c r="BB234" i="2"/>
  <c r="BB238" i="2"/>
  <c r="BB242" i="2"/>
  <c r="BB246" i="2"/>
  <c r="BB250" i="2"/>
  <c r="BB254" i="2"/>
  <c r="BB258" i="2"/>
  <c r="BB262" i="2"/>
  <c r="BB266" i="2"/>
  <c r="BB270" i="2"/>
  <c r="BB165" i="2"/>
  <c r="BB169" i="2"/>
  <c r="BB227" i="2"/>
  <c r="BB243" i="2"/>
  <c r="BB259" i="2"/>
  <c r="BB269" i="2"/>
  <c r="BB277" i="2"/>
  <c r="BB281" i="2"/>
  <c r="BB285" i="2"/>
  <c r="BB289" i="2"/>
  <c r="BB166" i="2"/>
  <c r="BB185" i="2"/>
  <c r="BB213" i="2"/>
  <c r="BB231" i="2"/>
  <c r="BB247" i="2"/>
  <c r="BB263" i="2"/>
  <c r="BB271" i="2"/>
  <c r="BB272" i="2"/>
  <c r="BB273" i="2"/>
  <c r="BB274" i="2"/>
  <c r="BB278" i="2"/>
  <c r="BB282" i="2"/>
  <c r="BB286" i="2"/>
  <c r="BB290" i="2"/>
  <c r="BB294" i="2"/>
  <c r="BB298" i="2"/>
  <c r="BB302" i="2"/>
  <c r="BB306" i="2"/>
  <c r="BB310" i="2"/>
  <c r="BB314" i="2"/>
  <c r="BB318" i="2"/>
  <c r="BB322" i="2"/>
  <c r="BB326" i="2"/>
  <c r="BB330" i="2"/>
  <c r="BB334" i="2"/>
  <c r="BB338" i="2"/>
  <c r="BB342" i="2"/>
  <c r="BB346" i="2"/>
  <c r="BB350" i="2"/>
  <c r="BB354" i="2"/>
  <c r="BB358" i="2"/>
  <c r="BB362" i="2"/>
  <c r="BB366" i="2"/>
  <c r="BB370" i="2"/>
  <c r="BB374" i="2"/>
  <c r="BB378" i="2"/>
  <c r="BB167" i="2"/>
  <c r="BB201" i="2"/>
  <c r="BB235" i="2"/>
  <c r="BB251" i="2"/>
  <c r="BB265" i="2"/>
  <c r="BB275" i="2"/>
  <c r="BB279" i="2"/>
  <c r="BB283" i="2"/>
  <c r="BB287" i="2"/>
  <c r="BB291" i="2"/>
  <c r="BB295" i="2"/>
  <c r="BB299" i="2"/>
  <c r="BB303" i="2"/>
  <c r="BB307" i="2"/>
  <c r="BB311" i="2"/>
  <c r="BB315" i="2"/>
  <c r="BB319" i="2"/>
  <c r="BB323" i="2"/>
  <c r="BB327" i="2"/>
  <c r="BB267" i="2"/>
  <c r="BB276" i="2"/>
  <c r="BB293" i="2"/>
  <c r="BB301" i="2"/>
  <c r="BB309" i="2"/>
  <c r="BB317" i="2"/>
  <c r="BB325" i="2"/>
  <c r="BB339" i="2"/>
  <c r="BB340" i="2"/>
  <c r="BB341" i="2"/>
  <c r="BB355" i="2"/>
  <c r="BB356" i="2"/>
  <c r="BB357" i="2"/>
  <c r="BB371" i="2"/>
  <c r="BB372" i="2"/>
  <c r="BB373" i="2"/>
  <c r="BB382" i="2"/>
  <c r="BB386" i="2"/>
  <c r="BB390" i="2"/>
  <c r="BB394" i="2"/>
  <c r="BB398" i="2"/>
  <c r="BB402" i="2"/>
  <c r="BB406" i="2"/>
  <c r="BB410" i="2"/>
  <c r="BB414" i="2"/>
  <c r="BB418" i="2"/>
  <c r="BB422" i="2"/>
  <c r="BB426" i="2"/>
  <c r="BB430" i="2"/>
  <c r="BB434" i="2"/>
  <c r="BB438" i="2"/>
  <c r="BB442" i="2"/>
  <c r="BB223" i="2"/>
  <c r="BB280" i="2"/>
  <c r="BB292" i="2"/>
  <c r="BB300" i="2"/>
  <c r="BB308" i="2"/>
  <c r="BB316" i="2"/>
  <c r="BB324" i="2"/>
  <c r="BB335" i="2"/>
  <c r="BB336" i="2"/>
  <c r="BB337" i="2"/>
  <c r="BB351" i="2"/>
  <c r="BB352" i="2"/>
  <c r="BB353" i="2"/>
  <c r="BB367" i="2"/>
  <c r="BB368" i="2"/>
  <c r="BB369" i="2"/>
  <c r="BB383" i="2"/>
  <c r="BB387" i="2"/>
  <c r="BB391" i="2"/>
  <c r="BB395" i="2"/>
  <c r="BB399" i="2"/>
  <c r="BB403" i="2"/>
  <c r="BB407" i="2"/>
  <c r="BB411" i="2"/>
  <c r="BB415" i="2"/>
  <c r="BB419" i="2"/>
  <c r="BB423" i="2"/>
  <c r="BB427" i="2"/>
  <c r="BB431" i="2"/>
  <c r="BB435" i="2"/>
  <c r="BB439" i="2"/>
  <c r="BB443" i="2"/>
  <c r="BB447" i="2"/>
  <c r="BB451" i="2"/>
  <c r="BB455" i="2"/>
  <c r="BB459" i="2"/>
  <c r="BB463" i="2"/>
  <c r="BB467" i="2"/>
  <c r="BB471" i="2"/>
  <c r="BB475" i="2"/>
  <c r="BB479" i="2"/>
  <c r="BB483" i="2"/>
  <c r="BB296" i="2"/>
  <c r="BB312" i="2"/>
  <c r="BB328" i="2"/>
  <c r="BB343" i="2"/>
  <c r="BB344" i="2"/>
  <c r="BB345" i="2"/>
  <c r="BB375" i="2"/>
  <c r="BB376" i="2"/>
  <c r="BB377" i="2"/>
  <c r="BB381" i="2"/>
  <c r="BB389" i="2"/>
  <c r="BB397" i="2"/>
  <c r="BB405" i="2"/>
  <c r="BB413" i="2"/>
  <c r="BB421" i="2"/>
  <c r="BB429" i="2"/>
  <c r="BB437" i="2"/>
  <c r="BB448" i="2"/>
  <c r="BB449" i="2"/>
  <c r="BB450" i="2"/>
  <c r="BB464" i="2"/>
  <c r="BB465" i="2"/>
  <c r="BB466" i="2"/>
  <c r="BB480" i="2"/>
  <c r="BB481" i="2"/>
  <c r="BB482" i="2"/>
  <c r="BB488" i="2"/>
  <c r="BB492" i="2"/>
  <c r="BB496" i="2"/>
  <c r="BB500" i="2"/>
  <c r="BB504" i="2"/>
  <c r="BB508" i="2"/>
  <c r="BB512" i="2"/>
  <c r="BB516" i="2"/>
  <c r="BB520" i="2"/>
  <c r="BB524" i="2"/>
  <c r="BB528" i="2"/>
  <c r="BB532" i="2"/>
  <c r="BB536" i="2"/>
  <c r="BB540" i="2"/>
  <c r="BB544" i="2"/>
  <c r="BB548" i="2"/>
  <c r="BB552" i="2"/>
  <c r="BB556" i="2"/>
  <c r="BB560" i="2"/>
  <c r="BB564" i="2"/>
  <c r="BB568" i="2"/>
  <c r="BB572" i="2"/>
  <c r="BB576" i="2"/>
  <c r="BB580" i="2"/>
  <c r="BB584" i="2"/>
  <c r="BB588" i="2"/>
  <c r="BB592" i="2"/>
  <c r="BB596" i="2"/>
  <c r="BB600" i="2"/>
  <c r="BB604" i="2"/>
  <c r="BB608" i="2"/>
  <c r="BB612" i="2"/>
  <c r="BB616" i="2"/>
  <c r="BB620" i="2"/>
  <c r="BB624" i="2"/>
  <c r="BB628" i="2"/>
  <c r="BB632" i="2"/>
  <c r="BB636" i="2"/>
  <c r="BB640" i="2"/>
  <c r="BB644" i="2"/>
  <c r="BB648" i="2"/>
  <c r="BB297" i="2"/>
  <c r="BB313" i="2"/>
  <c r="BB329" i="2"/>
  <c r="BB331" i="2"/>
  <c r="BB332" i="2"/>
  <c r="BB333" i="2"/>
  <c r="BB363" i="2"/>
  <c r="BB364" i="2"/>
  <c r="BB365" i="2"/>
  <c r="BB388" i="2"/>
  <c r="BB396" i="2"/>
  <c r="BB404" i="2"/>
  <c r="BB412" i="2"/>
  <c r="BB420" i="2"/>
  <c r="BB428" i="2"/>
  <c r="BB436" i="2"/>
  <c r="BB444" i="2"/>
  <c r="BB445" i="2"/>
  <c r="BB446" i="2"/>
  <c r="BB460" i="2"/>
  <c r="BB461" i="2"/>
  <c r="BB462" i="2"/>
  <c r="BB476" i="2"/>
  <c r="BB477" i="2"/>
  <c r="BB478" i="2"/>
  <c r="BB489" i="2"/>
  <c r="BB493" i="2"/>
  <c r="BB497" i="2"/>
  <c r="BB501" i="2"/>
  <c r="BB505" i="2"/>
  <c r="BB509" i="2"/>
  <c r="BB513" i="2"/>
  <c r="BB517" i="2"/>
  <c r="BB521" i="2"/>
  <c r="BB525" i="2"/>
  <c r="BB529" i="2"/>
  <c r="BB533" i="2"/>
  <c r="BB537" i="2"/>
  <c r="BB541" i="2"/>
  <c r="BB545" i="2"/>
  <c r="BB549" i="2"/>
  <c r="BB553" i="2"/>
  <c r="BB557" i="2"/>
  <c r="BB561" i="2"/>
  <c r="BB565" i="2"/>
  <c r="BB569" i="2"/>
  <c r="BB573" i="2"/>
  <c r="BB577" i="2"/>
  <c r="BB581" i="2"/>
  <c r="BB585" i="2"/>
  <c r="BB589" i="2"/>
  <c r="BB593" i="2"/>
  <c r="BB597" i="2"/>
  <c r="BB601" i="2"/>
  <c r="BB605" i="2"/>
  <c r="BB609" i="2"/>
  <c r="BB613" i="2"/>
  <c r="BB617" i="2"/>
  <c r="BB621" i="2"/>
  <c r="BB625" i="2"/>
  <c r="BB629" i="2"/>
  <c r="BB633" i="2"/>
  <c r="BB637" i="2"/>
  <c r="BB641" i="2"/>
  <c r="BB645" i="2"/>
  <c r="BB284" i="2"/>
  <c r="BB321" i="2"/>
  <c r="BB379" i="2"/>
  <c r="BB380" i="2"/>
  <c r="BB384" i="2"/>
  <c r="BB400" i="2"/>
  <c r="BB416" i="2"/>
  <c r="BB432" i="2"/>
  <c r="BB452" i="2"/>
  <c r="BB453" i="2"/>
  <c r="BB454" i="2"/>
  <c r="BB484" i="2"/>
  <c r="BB485" i="2"/>
  <c r="BB487" i="2"/>
  <c r="BB495" i="2"/>
  <c r="BB503" i="2"/>
  <c r="BB511" i="2"/>
  <c r="BB519" i="2"/>
  <c r="BB527" i="2"/>
  <c r="BB535" i="2"/>
  <c r="BB543" i="2"/>
  <c r="BB551" i="2"/>
  <c r="BB559" i="2"/>
  <c r="BB567" i="2"/>
  <c r="BB575" i="2"/>
  <c r="BB583" i="2"/>
  <c r="BB591" i="2"/>
  <c r="BB599" i="2"/>
  <c r="BB607" i="2"/>
  <c r="BB615" i="2"/>
  <c r="BB623" i="2"/>
  <c r="BB631" i="2"/>
  <c r="BB639" i="2"/>
  <c r="BB647" i="2"/>
  <c r="BB652" i="2"/>
  <c r="BB656" i="2"/>
  <c r="BB660" i="2"/>
  <c r="BB664" i="2"/>
  <c r="BB668" i="2"/>
  <c r="BB672" i="2"/>
  <c r="BB676" i="2"/>
  <c r="BB680" i="2"/>
  <c r="BB684" i="2"/>
  <c r="BB688" i="2"/>
  <c r="BB692" i="2"/>
  <c r="BB696" i="2"/>
  <c r="BB700" i="2"/>
  <c r="BB704" i="2"/>
  <c r="BB708" i="2"/>
  <c r="BB712" i="2"/>
  <c r="BB716" i="2"/>
  <c r="BB720" i="2"/>
  <c r="BB724" i="2"/>
  <c r="BB728" i="2"/>
  <c r="BB732" i="2"/>
  <c r="BB736" i="2"/>
  <c r="BB348" i="2"/>
  <c r="BB424" i="2"/>
  <c r="BB468" i="2"/>
  <c r="BB491" i="2"/>
  <c r="BB499" i="2"/>
  <c r="BB507" i="2"/>
  <c r="BB515" i="2"/>
  <c r="BB531" i="2"/>
  <c r="BB547" i="2"/>
  <c r="BB288" i="2"/>
  <c r="BB320" i="2"/>
  <c r="BB359" i="2"/>
  <c r="BB360" i="2"/>
  <c r="BB361" i="2"/>
  <c r="BB385" i="2"/>
  <c r="BB401" i="2"/>
  <c r="BB417" i="2"/>
  <c r="BB433" i="2"/>
  <c r="BB472" i="2"/>
  <c r="BB473" i="2"/>
  <c r="BB474" i="2"/>
  <c r="BB486" i="2"/>
  <c r="BB494" i="2"/>
  <c r="BB502" i="2"/>
  <c r="BB510" i="2"/>
  <c r="BB518" i="2"/>
  <c r="BB526" i="2"/>
  <c r="BB534" i="2"/>
  <c r="BB542" i="2"/>
  <c r="BB550" i="2"/>
  <c r="BB558" i="2"/>
  <c r="BB566" i="2"/>
  <c r="BB574" i="2"/>
  <c r="BB582" i="2"/>
  <c r="BB590" i="2"/>
  <c r="BB598" i="2"/>
  <c r="BB606" i="2"/>
  <c r="BB614" i="2"/>
  <c r="BB622" i="2"/>
  <c r="BB630" i="2"/>
  <c r="BB638" i="2"/>
  <c r="BB646" i="2"/>
  <c r="BB649" i="2"/>
  <c r="BB653" i="2"/>
  <c r="BB657" i="2"/>
  <c r="BB661" i="2"/>
  <c r="BB665" i="2"/>
  <c r="BB669" i="2"/>
  <c r="BB673" i="2"/>
  <c r="BB677" i="2"/>
  <c r="BB681" i="2"/>
  <c r="BB685" i="2"/>
  <c r="BB689" i="2"/>
  <c r="BB693" i="2"/>
  <c r="BB697" i="2"/>
  <c r="BB701" i="2"/>
  <c r="BB705" i="2"/>
  <c r="BB709" i="2"/>
  <c r="BB713" i="2"/>
  <c r="BB717" i="2"/>
  <c r="BB721" i="2"/>
  <c r="BB725" i="2"/>
  <c r="BB729" i="2"/>
  <c r="BB733" i="2"/>
  <c r="BB737" i="2"/>
  <c r="BB4" i="2"/>
  <c r="BB239" i="2"/>
  <c r="BB305" i="2"/>
  <c r="BB347" i="2"/>
  <c r="BB349" i="2"/>
  <c r="BB392" i="2"/>
  <c r="BB408" i="2"/>
  <c r="BB440" i="2"/>
  <c r="BB469" i="2"/>
  <c r="BB470" i="2"/>
  <c r="BB523" i="2"/>
  <c r="BB539" i="2"/>
  <c r="BB555" i="2"/>
  <c r="BB441" i="2"/>
  <c r="BB456" i="2"/>
  <c r="BB458" i="2"/>
  <c r="BB506" i="2"/>
  <c r="BB538" i="2"/>
  <c r="BB562" i="2"/>
  <c r="BB563" i="2"/>
  <c r="BB579" i="2"/>
  <c r="BB595" i="2"/>
  <c r="BB611" i="2"/>
  <c r="BB627" i="2"/>
  <c r="BB643" i="2"/>
  <c r="BB650" i="2"/>
  <c r="BB658" i="2"/>
  <c r="BB666" i="2"/>
  <c r="BB674" i="2"/>
  <c r="BB682" i="2"/>
  <c r="BB690" i="2"/>
  <c r="BB698" i="2"/>
  <c r="BB706" i="2"/>
  <c r="BB714" i="2"/>
  <c r="BB722" i="2"/>
  <c r="BB730" i="2"/>
  <c r="BB304" i="2"/>
  <c r="BB409" i="2"/>
  <c r="BB457" i="2"/>
  <c r="BB522" i="2"/>
  <c r="BB554" i="2"/>
  <c r="BB587" i="2"/>
  <c r="BB603" i="2"/>
  <c r="BB635" i="2"/>
  <c r="BB654" i="2"/>
  <c r="BB678" i="2"/>
  <c r="BB686" i="2"/>
  <c r="BB694" i="2"/>
  <c r="BB702" i="2"/>
  <c r="BB726" i="2"/>
  <c r="BB734" i="2"/>
  <c r="BB651" i="2"/>
  <c r="BB675" i="2"/>
  <c r="BB691" i="2"/>
  <c r="BB699" i="2"/>
  <c r="BB707" i="2"/>
  <c r="BB715" i="2"/>
  <c r="BB723" i="2"/>
  <c r="BB731" i="2"/>
  <c r="BB255" i="2"/>
  <c r="BB393" i="2"/>
  <c r="BB514" i="2"/>
  <c r="BB546" i="2"/>
  <c r="BB570" i="2"/>
  <c r="BB586" i="2"/>
  <c r="BB602" i="2"/>
  <c r="BB618" i="2"/>
  <c r="BB634" i="2"/>
  <c r="BB655" i="2"/>
  <c r="BB663" i="2"/>
  <c r="BB671" i="2"/>
  <c r="BB679" i="2"/>
  <c r="BB687" i="2"/>
  <c r="BB695" i="2"/>
  <c r="BB703" i="2"/>
  <c r="BB711" i="2"/>
  <c r="BB719" i="2"/>
  <c r="BB727" i="2"/>
  <c r="BB735" i="2"/>
  <c r="BB490" i="2"/>
  <c r="BB571" i="2"/>
  <c r="BB619" i="2"/>
  <c r="BB662" i="2"/>
  <c r="BB670" i="2"/>
  <c r="BB710" i="2"/>
  <c r="BB718" i="2"/>
  <c r="BB425" i="2"/>
  <c r="BB498" i="2"/>
  <c r="BB530" i="2"/>
  <c r="BB578" i="2"/>
  <c r="BB594" i="2"/>
  <c r="BB610" i="2"/>
  <c r="BB626" i="2"/>
  <c r="BB642" i="2"/>
  <c r="BB659" i="2"/>
  <c r="BB667" i="2"/>
  <c r="BB683" i="2"/>
  <c r="H4" i="3"/>
  <c r="AX8" i="2"/>
  <c r="AX12" i="2"/>
  <c r="AX16" i="2"/>
  <c r="AX20" i="2"/>
  <c r="AX9" i="2"/>
  <c r="AX10" i="2"/>
  <c r="AX11" i="2"/>
  <c r="AX23" i="2"/>
  <c r="AX17" i="2"/>
  <c r="AX18" i="2"/>
  <c r="AX19" i="2"/>
  <c r="AX21" i="2"/>
  <c r="AX25" i="2"/>
  <c r="AX29" i="2"/>
  <c r="AX24" i="2"/>
  <c r="AX33" i="2"/>
  <c r="AX37" i="2"/>
  <c r="AX41" i="2"/>
  <c r="AX13" i="2"/>
  <c r="AX14" i="2"/>
  <c r="AX15" i="2"/>
  <c r="AX30" i="2"/>
  <c r="AX31" i="2"/>
  <c r="AX32" i="2"/>
  <c r="AX34" i="2"/>
  <c r="AX5" i="2"/>
  <c r="AX6" i="2"/>
  <c r="AX7" i="2"/>
  <c r="AX26" i="2"/>
  <c r="AX27" i="2"/>
  <c r="AX28" i="2"/>
  <c r="AX35" i="2"/>
  <c r="AX39" i="2"/>
  <c r="AX43" i="2"/>
  <c r="AX47" i="2"/>
  <c r="AX42" i="2"/>
  <c r="AX51" i="2"/>
  <c r="AX55" i="2"/>
  <c r="AX59" i="2"/>
  <c r="AX63" i="2"/>
  <c r="AX67" i="2"/>
  <c r="AX36" i="2"/>
  <c r="AX44" i="2"/>
  <c r="AX45" i="2"/>
  <c r="AX46" i="2"/>
  <c r="AX48" i="2"/>
  <c r="AX52" i="2"/>
  <c r="AX56" i="2"/>
  <c r="AX60" i="2"/>
  <c r="AX64" i="2"/>
  <c r="AX68" i="2"/>
  <c r="AX38" i="2"/>
  <c r="AX49" i="2"/>
  <c r="AX53" i="2"/>
  <c r="AX58" i="2"/>
  <c r="AX66" i="2"/>
  <c r="AX70" i="2"/>
  <c r="AX74" i="2"/>
  <c r="AX78" i="2"/>
  <c r="AX22" i="2"/>
  <c r="AX57" i="2"/>
  <c r="AX65" i="2"/>
  <c r="AX71" i="2"/>
  <c r="AX75" i="2"/>
  <c r="AX79" i="2"/>
  <c r="AX50" i="2"/>
  <c r="AX62" i="2"/>
  <c r="AX72" i="2"/>
  <c r="AX76" i="2"/>
  <c r="AX80" i="2"/>
  <c r="AX84" i="2"/>
  <c r="AX88" i="2"/>
  <c r="AX54" i="2"/>
  <c r="AX81" i="2"/>
  <c r="AX82" i="2"/>
  <c r="AX83" i="2"/>
  <c r="AX91" i="2"/>
  <c r="AX95" i="2"/>
  <c r="AX99" i="2"/>
  <c r="AX103" i="2"/>
  <c r="AX107" i="2"/>
  <c r="AX111" i="2"/>
  <c r="AX115" i="2"/>
  <c r="AX40" i="2"/>
  <c r="AX69" i="2"/>
  <c r="AX92" i="2"/>
  <c r="AX96" i="2"/>
  <c r="AX100" i="2"/>
  <c r="AX104" i="2"/>
  <c r="AX108" i="2"/>
  <c r="AX61" i="2"/>
  <c r="AX73" i="2"/>
  <c r="AX89" i="2"/>
  <c r="AX93" i="2"/>
  <c r="AX97" i="2"/>
  <c r="AX101" i="2"/>
  <c r="AX105" i="2"/>
  <c r="AX109" i="2"/>
  <c r="AX85" i="2"/>
  <c r="AX86" i="2"/>
  <c r="AX87" i="2"/>
  <c r="AX102" i="2"/>
  <c r="AX120" i="2"/>
  <c r="AX124" i="2"/>
  <c r="AX128" i="2"/>
  <c r="AX132" i="2"/>
  <c r="AX136" i="2"/>
  <c r="AX140" i="2"/>
  <c r="AX144" i="2"/>
  <c r="AX148" i="2"/>
  <c r="AX152" i="2"/>
  <c r="AX156" i="2"/>
  <c r="AX160" i="2"/>
  <c r="AX164" i="2"/>
  <c r="AX168" i="2"/>
  <c r="AX90" i="2"/>
  <c r="AX106" i="2"/>
  <c r="AX121" i="2"/>
  <c r="AX125" i="2"/>
  <c r="AX129" i="2"/>
  <c r="AX133" i="2"/>
  <c r="AX137" i="2"/>
  <c r="AX141" i="2"/>
  <c r="AX145" i="2"/>
  <c r="AX149" i="2"/>
  <c r="AX153" i="2"/>
  <c r="AX157" i="2"/>
  <c r="AX94" i="2"/>
  <c r="AX110" i="2"/>
  <c r="AX116" i="2"/>
  <c r="AX117" i="2"/>
  <c r="AX118" i="2"/>
  <c r="AX122" i="2"/>
  <c r="AX126" i="2"/>
  <c r="AX130" i="2"/>
  <c r="AX134" i="2"/>
  <c r="AX138" i="2"/>
  <c r="AX142" i="2"/>
  <c r="AX146" i="2"/>
  <c r="AX150" i="2"/>
  <c r="AX154" i="2"/>
  <c r="AX158" i="2"/>
  <c r="AX98" i="2"/>
  <c r="AX123" i="2"/>
  <c r="AX139" i="2"/>
  <c r="AX155" i="2"/>
  <c r="AX165" i="2"/>
  <c r="AX166" i="2"/>
  <c r="AX167" i="2"/>
  <c r="AX170" i="2"/>
  <c r="AX174" i="2"/>
  <c r="AX178" i="2"/>
  <c r="AX182" i="2"/>
  <c r="AX186" i="2"/>
  <c r="AX190" i="2"/>
  <c r="AX194" i="2"/>
  <c r="AX198" i="2"/>
  <c r="AX202" i="2"/>
  <c r="AX206" i="2"/>
  <c r="AX210" i="2"/>
  <c r="AX214" i="2"/>
  <c r="AX218" i="2"/>
  <c r="AX113" i="2"/>
  <c r="AX114" i="2"/>
  <c r="AX127" i="2"/>
  <c r="AX143" i="2"/>
  <c r="AX161" i="2"/>
  <c r="AX162" i="2"/>
  <c r="AX163" i="2"/>
  <c r="AX171" i="2"/>
  <c r="AX175" i="2"/>
  <c r="AX179" i="2"/>
  <c r="AX183" i="2"/>
  <c r="AX187" i="2"/>
  <c r="AX191" i="2"/>
  <c r="AX195" i="2"/>
  <c r="AX199" i="2"/>
  <c r="AX203" i="2"/>
  <c r="AX207" i="2"/>
  <c r="AX112" i="2"/>
  <c r="AX131" i="2"/>
  <c r="AX147" i="2"/>
  <c r="AX159" i="2"/>
  <c r="AX172" i="2"/>
  <c r="AX176" i="2"/>
  <c r="AX180" i="2"/>
  <c r="AX184" i="2"/>
  <c r="AX188" i="2"/>
  <c r="AX192" i="2"/>
  <c r="AX196" i="2"/>
  <c r="AX200" i="2"/>
  <c r="AX204" i="2"/>
  <c r="AX208" i="2"/>
  <c r="AX212" i="2"/>
  <c r="AX119" i="2"/>
  <c r="AX177" i="2"/>
  <c r="AX193" i="2"/>
  <c r="AX209" i="2"/>
  <c r="AX213" i="2"/>
  <c r="AX224" i="2"/>
  <c r="AX228" i="2"/>
  <c r="AX232" i="2"/>
  <c r="AX236" i="2"/>
  <c r="AX240" i="2"/>
  <c r="AX244" i="2"/>
  <c r="AX248" i="2"/>
  <c r="AX252" i="2"/>
  <c r="AX256" i="2"/>
  <c r="AX260" i="2"/>
  <c r="AX264" i="2"/>
  <c r="AX268" i="2"/>
  <c r="AX135" i="2"/>
  <c r="AX181" i="2"/>
  <c r="AX197" i="2"/>
  <c r="AX225" i="2"/>
  <c r="AX229" i="2"/>
  <c r="AX233" i="2"/>
  <c r="AX237" i="2"/>
  <c r="AX241" i="2"/>
  <c r="AX245" i="2"/>
  <c r="AX249" i="2"/>
  <c r="AX253" i="2"/>
  <c r="AX257" i="2"/>
  <c r="AX261" i="2"/>
  <c r="AX77" i="2"/>
  <c r="AX151" i="2"/>
  <c r="AX169" i="2"/>
  <c r="AX185" i="2"/>
  <c r="AX201" i="2"/>
  <c r="AX219" i="2"/>
  <c r="AX220" i="2"/>
  <c r="AX221" i="2"/>
  <c r="AX222" i="2"/>
  <c r="AX226" i="2"/>
  <c r="AX230" i="2"/>
  <c r="AX234" i="2"/>
  <c r="AX238" i="2"/>
  <c r="AX242" i="2"/>
  <c r="AX246" i="2"/>
  <c r="AX250" i="2"/>
  <c r="AX254" i="2"/>
  <c r="AX258" i="2"/>
  <c r="AX262" i="2"/>
  <c r="AX266" i="2"/>
  <c r="AX270" i="2"/>
  <c r="AX215" i="2"/>
  <c r="AX216" i="2"/>
  <c r="AX217" i="2"/>
  <c r="AX231" i="2"/>
  <c r="AX247" i="2"/>
  <c r="AX263" i="2"/>
  <c r="AX265" i="2"/>
  <c r="AX277" i="2"/>
  <c r="AX281" i="2"/>
  <c r="AX285" i="2"/>
  <c r="AX289" i="2"/>
  <c r="AX173" i="2"/>
  <c r="AX235" i="2"/>
  <c r="AX251" i="2"/>
  <c r="AX267" i="2"/>
  <c r="AX274" i="2"/>
  <c r="AX278" i="2"/>
  <c r="AX282" i="2"/>
  <c r="AX286" i="2"/>
  <c r="AX290" i="2"/>
  <c r="AX294" i="2"/>
  <c r="AX298" i="2"/>
  <c r="AX302" i="2"/>
  <c r="AX306" i="2"/>
  <c r="AX310" i="2"/>
  <c r="AX314" i="2"/>
  <c r="AX318" i="2"/>
  <c r="AX322" i="2"/>
  <c r="AX326" i="2"/>
  <c r="AX330" i="2"/>
  <c r="AX334" i="2"/>
  <c r="AX338" i="2"/>
  <c r="AX342" i="2"/>
  <c r="AX346" i="2"/>
  <c r="AX350" i="2"/>
  <c r="AX354" i="2"/>
  <c r="AX358" i="2"/>
  <c r="AX362" i="2"/>
  <c r="AX366" i="2"/>
  <c r="AX370" i="2"/>
  <c r="AX374" i="2"/>
  <c r="AX378" i="2"/>
  <c r="AX189" i="2"/>
  <c r="AX223" i="2"/>
  <c r="AX239" i="2"/>
  <c r="AX255" i="2"/>
  <c r="AX269" i="2"/>
  <c r="AX271" i="2"/>
  <c r="AX272" i="2"/>
  <c r="AX273" i="2"/>
  <c r="AX275" i="2"/>
  <c r="AX279" i="2"/>
  <c r="AX283" i="2"/>
  <c r="AX287" i="2"/>
  <c r="AX291" i="2"/>
  <c r="AX295" i="2"/>
  <c r="AX299" i="2"/>
  <c r="AX303" i="2"/>
  <c r="AX307" i="2"/>
  <c r="AX311" i="2"/>
  <c r="AX315" i="2"/>
  <c r="AX319" i="2"/>
  <c r="AX323" i="2"/>
  <c r="AX327" i="2"/>
  <c r="AX259" i="2"/>
  <c r="AX280" i="2"/>
  <c r="AX297" i="2"/>
  <c r="AX305" i="2"/>
  <c r="AX313" i="2"/>
  <c r="AX321" i="2"/>
  <c r="AX329" i="2"/>
  <c r="AX343" i="2"/>
  <c r="AX344" i="2"/>
  <c r="AX345" i="2"/>
  <c r="AX359" i="2"/>
  <c r="AX360" i="2"/>
  <c r="AX361" i="2"/>
  <c r="AX375" i="2"/>
  <c r="AX376" i="2"/>
  <c r="AX377" i="2"/>
  <c r="AX382" i="2"/>
  <c r="AX386" i="2"/>
  <c r="AX390" i="2"/>
  <c r="AX394" i="2"/>
  <c r="AX398" i="2"/>
  <c r="AX402" i="2"/>
  <c r="AX406" i="2"/>
  <c r="AX410" i="2"/>
  <c r="AX414" i="2"/>
  <c r="AX418" i="2"/>
  <c r="AX422" i="2"/>
  <c r="AX426" i="2"/>
  <c r="AX430" i="2"/>
  <c r="AX434" i="2"/>
  <c r="AX438" i="2"/>
  <c r="AX442" i="2"/>
  <c r="AX211" i="2"/>
  <c r="AX284" i="2"/>
  <c r="AX296" i="2"/>
  <c r="AX304" i="2"/>
  <c r="AX312" i="2"/>
  <c r="AX320" i="2"/>
  <c r="AX328" i="2"/>
  <c r="AX339" i="2"/>
  <c r="AX340" i="2"/>
  <c r="AX341" i="2"/>
  <c r="AX355" i="2"/>
  <c r="AX356" i="2"/>
  <c r="AX357" i="2"/>
  <c r="AX371" i="2"/>
  <c r="AX372" i="2"/>
  <c r="AX373" i="2"/>
  <c r="AX383" i="2"/>
  <c r="AX387" i="2"/>
  <c r="AX391" i="2"/>
  <c r="AX395" i="2"/>
  <c r="AX399" i="2"/>
  <c r="AX403" i="2"/>
  <c r="AX407" i="2"/>
  <c r="AX411" i="2"/>
  <c r="AX415" i="2"/>
  <c r="AX419" i="2"/>
  <c r="AX423" i="2"/>
  <c r="AX427" i="2"/>
  <c r="AX431" i="2"/>
  <c r="AX435" i="2"/>
  <c r="AX439" i="2"/>
  <c r="AX443" i="2"/>
  <c r="AX447" i="2"/>
  <c r="AX451" i="2"/>
  <c r="AX455" i="2"/>
  <c r="AX459" i="2"/>
  <c r="AX463" i="2"/>
  <c r="AX467" i="2"/>
  <c r="AX471" i="2"/>
  <c r="AX475" i="2"/>
  <c r="AX479" i="2"/>
  <c r="AX483" i="2"/>
  <c r="AX300" i="2"/>
  <c r="AX316" i="2"/>
  <c r="AX331" i="2"/>
  <c r="AX332" i="2"/>
  <c r="AX333" i="2"/>
  <c r="AX363" i="2"/>
  <c r="AX364" i="2"/>
  <c r="AX365" i="2"/>
  <c r="AX385" i="2"/>
  <c r="AX393" i="2"/>
  <c r="AX401" i="2"/>
  <c r="AX409" i="2"/>
  <c r="AX417" i="2"/>
  <c r="AX425" i="2"/>
  <c r="AX433" i="2"/>
  <c r="AX441" i="2"/>
  <c r="AX452" i="2"/>
  <c r="AX453" i="2"/>
  <c r="AX454" i="2"/>
  <c r="AX468" i="2"/>
  <c r="AX469" i="2"/>
  <c r="AX470" i="2"/>
  <c r="AX484" i="2"/>
  <c r="AX485" i="2"/>
  <c r="AX488" i="2"/>
  <c r="AX492" i="2"/>
  <c r="AX496" i="2"/>
  <c r="AX500" i="2"/>
  <c r="AX504" i="2"/>
  <c r="AX508" i="2"/>
  <c r="AX512" i="2"/>
  <c r="AX516" i="2"/>
  <c r="AX520" i="2"/>
  <c r="AX524" i="2"/>
  <c r="AX528" i="2"/>
  <c r="AX532" i="2"/>
  <c r="AX536" i="2"/>
  <c r="AX540" i="2"/>
  <c r="AX544" i="2"/>
  <c r="AX548" i="2"/>
  <c r="AX552" i="2"/>
  <c r="AX556" i="2"/>
  <c r="AX560" i="2"/>
  <c r="AX564" i="2"/>
  <c r="AX568" i="2"/>
  <c r="AX572" i="2"/>
  <c r="AX576" i="2"/>
  <c r="AX580" i="2"/>
  <c r="AX584" i="2"/>
  <c r="AX588" i="2"/>
  <c r="AX592" i="2"/>
  <c r="AX596" i="2"/>
  <c r="AX600" i="2"/>
  <c r="AX604" i="2"/>
  <c r="AX608" i="2"/>
  <c r="AX612" i="2"/>
  <c r="AX616" i="2"/>
  <c r="AX620" i="2"/>
  <c r="AX624" i="2"/>
  <c r="AX628" i="2"/>
  <c r="AX632" i="2"/>
  <c r="AX636" i="2"/>
  <c r="AX640" i="2"/>
  <c r="AX644" i="2"/>
  <c r="AX648" i="2"/>
  <c r="AX288" i="2"/>
  <c r="AX301" i="2"/>
  <c r="AX317" i="2"/>
  <c r="AX351" i="2"/>
  <c r="AX352" i="2"/>
  <c r="AX353" i="2"/>
  <c r="AX384" i="2"/>
  <c r="AX392" i="2"/>
  <c r="AX400" i="2"/>
  <c r="AX408" i="2"/>
  <c r="AX416" i="2"/>
  <c r="AX424" i="2"/>
  <c r="AX432" i="2"/>
  <c r="AX440" i="2"/>
  <c r="AX448" i="2"/>
  <c r="AX449" i="2"/>
  <c r="AX450" i="2"/>
  <c r="AX464" i="2"/>
  <c r="AX465" i="2"/>
  <c r="AX466" i="2"/>
  <c r="AX480" i="2"/>
  <c r="AX481" i="2"/>
  <c r="AX482" i="2"/>
  <c r="AX489" i="2"/>
  <c r="AX493" i="2"/>
  <c r="AX497" i="2"/>
  <c r="AX501" i="2"/>
  <c r="AX505" i="2"/>
  <c r="AX509" i="2"/>
  <c r="AX513" i="2"/>
  <c r="AX517" i="2"/>
  <c r="AX521" i="2"/>
  <c r="AX525" i="2"/>
  <c r="AX529" i="2"/>
  <c r="AX533" i="2"/>
  <c r="AX537" i="2"/>
  <c r="AX541" i="2"/>
  <c r="AX545" i="2"/>
  <c r="AX549" i="2"/>
  <c r="AX553" i="2"/>
  <c r="AX557" i="2"/>
  <c r="AX561" i="2"/>
  <c r="AX565" i="2"/>
  <c r="AX569" i="2"/>
  <c r="AX573" i="2"/>
  <c r="AX577" i="2"/>
  <c r="AX581" i="2"/>
  <c r="AX585" i="2"/>
  <c r="AX589" i="2"/>
  <c r="AX593" i="2"/>
  <c r="AX597" i="2"/>
  <c r="AX601" i="2"/>
  <c r="AX605" i="2"/>
  <c r="AX609" i="2"/>
  <c r="AX613" i="2"/>
  <c r="AX617" i="2"/>
  <c r="AX621" i="2"/>
  <c r="AX625" i="2"/>
  <c r="AX629" i="2"/>
  <c r="AX633" i="2"/>
  <c r="AX637" i="2"/>
  <c r="AX641" i="2"/>
  <c r="AX645" i="2"/>
  <c r="AX309" i="2"/>
  <c r="AX367" i="2"/>
  <c r="AX368" i="2"/>
  <c r="AX369" i="2"/>
  <c r="AX388" i="2"/>
  <c r="AX404" i="2"/>
  <c r="AX420" i="2"/>
  <c r="AX436" i="2"/>
  <c r="AX472" i="2"/>
  <c r="AX473" i="2"/>
  <c r="AX474" i="2"/>
  <c r="AX491" i="2"/>
  <c r="AX499" i="2"/>
  <c r="AX507" i="2"/>
  <c r="AX515" i="2"/>
  <c r="AX523" i="2"/>
  <c r="AX531" i="2"/>
  <c r="AX539" i="2"/>
  <c r="AX547" i="2"/>
  <c r="AX555" i="2"/>
  <c r="AX563" i="2"/>
  <c r="AX571" i="2"/>
  <c r="AX579" i="2"/>
  <c r="AX587" i="2"/>
  <c r="AX595" i="2"/>
  <c r="AX603" i="2"/>
  <c r="AX611" i="2"/>
  <c r="AX619" i="2"/>
  <c r="AX627" i="2"/>
  <c r="AX635" i="2"/>
  <c r="AX643" i="2"/>
  <c r="AX652" i="2"/>
  <c r="AX656" i="2"/>
  <c r="AX660" i="2"/>
  <c r="AX664" i="2"/>
  <c r="AX668" i="2"/>
  <c r="AX672" i="2"/>
  <c r="AX676" i="2"/>
  <c r="AX680" i="2"/>
  <c r="AX684" i="2"/>
  <c r="AX688" i="2"/>
  <c r="AX692" i="2"/>
  <c r="AX696" i="2"/>
  <c r="AX700" i="2"/>
  <c r="AX704" i="2"/>
  <c r="AX708" i="2"/>
  <c r="AX712" i="2"/>
  <c r="AX716" i="2"/>
  <c r="AX720" i="2"/>
  <c r="AX724" i="2"/>
  <c r="AX728" i="2"/>
  <c r="AX732" i="2"/>
  <c r="AX736" i="2"/>
  <c r="AX336" i="2"/>
  <c r="AX396" i="2"/>
  <c r="AX412" i="2"/>
  <c r="AX456" i="2"/>
  <c r="AX457" i="2"/>
  <c r="AX487" i="2"/>
  <c r="AX495" i="2"/>
  <c r="AX519" i="2"/>
  <c r="AX535" i="2"/>
  <c r="AX205" i="2"/>
  <c r="AX276" i="2"/>
  <c r="AX308" i="2"/>
  <c r="AX347" i="2"/>
  <c r="AX348" i="2"/>
  <c r="AX349" i="2"/>
  <c r="AX389" i="2"/>
  <c r="AX405" i="2"/>
  <c r="AX421" i="2"/>
  <c r="AX437" i="2"/>
  <c r="AX460" i="2"/>
  <c r="AX461" i="2"/>
  <c r="AX462" i="2"/>
  <c r="AX490" i="2"/>
  <c r="AX498" i="2"/>
  <c r="AX506" i="2"/>
  <c r="AX514" i="2"/>
  <c r="AX522" i="2"/>
  <c r="AX530" i="2"/>
  <c r="AX538" i="2"/>
  <c r="AX546" i="2"/>
  <c r="AX554" i="2"/>
  <c r="AX562" i="2"/>
  <c r="AX570" i="2"/>
  <c r="AX578" i="2"/>
  <c r="AX586" i="2"/>
  <c r="AX594" i="2"/>
  <c r="AX602" i="2"/>
  <c r="AX610" i="2"/>
  <c r="AX618" i="2"/>
  <c r="AX626" i="2"/>
  <c r="AX634" i="2"/>
  <c r="AX642" i="2"/>
  <c r="AX649" i="2"/>
  <c r="AX653" i="2"/>
  <c r="AX657" i="2"/>
  <c r="AX661" i="2"/>
  <c r="AX665" i="2"/>
  <c r="AX669" i="2"/>
  <c r="AX673" i="2"/>
  <c r="AX677" i="2"/>
  <c r="AX681" i="2"/>
  <c r="AX685" i="2"/>
  <c r="AX689" i="2"/>
  <c r="AX693" i="2"/>
  <c r="AX697" i="2"/>
  <c r="AX701" i="2"/>
  <c r="AX705" i="2"/>
  <c r="AX709" i="2"/>
  <c r="AX713" i="2"/>
  <c r="AX717" i="2"/>
  <c r="AX721" i="2"/>
  <c r="AX725" i="2"/>
  <c r="AX729" i="2"/>
  <c r="AX733" i="2"/>
  <c r="AX737" i="2"/>
  <c r="AX4" i="2"/>
  <c r="AX227" i="2"/>
  <c r="AX293" i="2"/>
  <c r="AX325" i="2"/>
  <c r="AX335" i="2"/>
  <c r="AX337" i="2"/>
  <c r="AX428" i="2"/>
  <c r="AX458" i="2"/>
  <c r="AX503" i="2"/>
  <c r="AX511" i="2"/>
  <c r="AX527" i="2"/>
  <c r="AX543" i="2"/>
  <c r="AX551" i="2"/>
  <c r="AX559" i="2"/>
  <c r="AX243" i="2"/>
  <c r="AX380" i="2"/>
  <c r="AX429" i="2"/>
  <c r="AX444" i="2"/>
  <c r="AX446" i="2"/>
  <c r="AX494" i="2"/>
  <c r="AX526" i="2"/>
  <c r="AX558" i="2"/>
  <c r="AX567" i="2"/>
  <c r="AX583" i="2"/>
  <c r="AX599" i="2"/>
  <c r="AX615" i="2"/>
  <c r="AX631" i="2"/>
  <c r="AX647" i="2"/>
  <c r="AX654" i="2"/>
  <c r="AX662" i="2"/>
  <c r="AX670" i="2"/>
  <c r="AX678" i="2"/>
  <c r="AX686" i="2"/>
  <c r="AX694" i="2"/>
  <c r="AX702" i="2"/>
  <c r="AX710" i="2"/>
  <c r="AX718" i="2"/>
  <c r="AX726" i="2"/>
  <c r="AX734" i="2"/>
  <c r="AX292" i="2"/>
  <c r="AX397" i="2"/>
  <c r="AX445" i="2"/>
  <c r="AX510" i="2"/>
  <c r="AX542" i="2"/>
  <c r="AX575" i="2"/>
  <c r="AX607" i="2"/>
  <c r="AX658" i="2"/>
  <c r="AX666" i="2"/>
  <c r="AX682" i="2"/>
  <c r="AX690" i="2"/>
  <c r="AX698" i="2"/>
  <c r="AX722" i="2"/>
  <c r="AX730" i="2"/>
  <c r="AX324" i="2"/>
  <c r="AX379" i="2"/>
  <c r="AX478" i="2"/>
  <c r="AX566" i="2"/>
  <c r="AX679" i="2"/>
  <c r="AX703" i="2"/>
  <c r="AX711" i="2"/>
  <c r="AX719" i="2"/>
  <c r="AX735" i="2"/>
  <c r="AX381" i="2"/>
  <c r="AX477" i="2"/>
  <c r="AX502" i="2"/>
  <c r="AX534" i="2"/>
  <c r="AX574" i="2"/>
  <c r="AX590" i="2"/>
  <c r="AX606" i="2"/>
  <c r="AX622" i="2"/>
  <c r="AX638" i="2"/>
  <c r="AX651" i="2"/>
  <c r="AX659" i="2"/>
  <c r="AX667" i="2"/>
  <c r="AX675" i="2"/>
  <c r="AX683" i="2"/>
  <c r="AX691" i="2"/>
  <c r="AX699" i="2"/>
  <c r="AX707" i="2"/>
  <c r="AX715" i="2"/>
  <c r="AX723" i="2"/>
  <c r="AX731" i="2"/>
  <c r="AX591" i="2"/>
  <c r="AX623" i="2"/>
  <c r="AX639" i="2"/>
  <c r="AX650" i="2"/>
  <c r="AX674" i="2"/>
  <c r="AX706" i="2"/>
  <c r="AX714" i="2"/>
  <c r="AX413" i="2"/>
  <c r="AX476" i="2"/>
  <c r="AX486" i="2"/>
  <c r="AX518" i="2"/>
  <c r="AX550" i="2"/>
  <c r="AX582" i="2"/>
  <c r="AX598" i="2"/>
  <c r="AX614" i="2"/>
  <c r="AX630" i="2"/>
  <c r="AX646" i="2"/>
  <c r="AX655" i="2"/>
  <c r="AX663" i="2"/>
  <c r="AX671" i="2"/>
  <c r="AX687" i="2"/>
  <c r="AX695" i="2"/>
  <c r="AX727" i="2"/>
  <c r="O4" i="3"/>
  <c r="BE5" i="2"/>
  <c r="BE9" i="2"/>
  <c r="BE13" i="2"/>
  <c r="BE17" i="2"/>
  <c r="BE14" i="2"/>
  <c r="BE15" i="2"/>
  <c r="BE16" i="2"/>
  <c r="BE24" i="2"/>
  <c r="BE6" i="2"/>
  <c r="BE7" i="2"/>
  <c r="BE8" i="2"/>
  <c r="BE22" i="2"/>
  <c r="BE26" i="2"/>
  <c r="BE30" i="2"/>
  <c r="BE10" i="2"/>
  <c r="BE11" i="2"/>
  <c r="BE12" i="2"/>
  <c r="BE21" i="2"/>
  <c r="BE25" i="2"/>
  <c r="BE34" i="2"/>
  <c r="BE38" i="2"/>
  <c r="BE42" i="2"/>
  <c r="BE23" i="2"/>
  <c r="BE31" i="2"/>
  <c r="BE32" i="2"/>
  <c r="BE36" i="2"/>
  <c r="BE40" i="2"/>
  <c r="BE44" i="2"/>
  <c r="BE27" i="2"/>
  <c r="BE28" i="2"/>
  <c r="BE29" i="2"/>
  <c r="BE39" i="2"/>
  <c r="BE48" i="2"/>
  <c r="BE52" i="2"/>
  <c r="BE56" i="2"/>
  <c r="BE60" i="2"/>
  <c r="BE64" i="2"/>
  <c r="BE68" i="2"/>
  <c r="BE19" i="2"/>
  <c r="BE33" i="2"/>
  <c r="BE41" i="2"/>
  <c r="BE49" i="2"/>
  <c r="BE53" i="2"/>
  <c r="BE57" i="2"/>
  <c r="BE61" i="2"/>
  <c r="BE65" i="2"/>
  <c r="BE35" i="2"/>
  <c r="BE45" i="2"/>
  <c r="BE46" i="2"/>
  <c r="BE47" i="2"/>
  <c r="BE50" i="2"/>
  <c r="BE20" i="2"/>
  <c r="BE37" i="2"/>
  <c r="BE55" i="2"/>
  <c r="BE63" i="2"/>
  <c r="BE71" i="2"/>
  <c r="BE75" i="2"/>
  <c r="BE79" i="2"/>
  <c r="BE43" i="2"/>
  <c r="BE51" i="2"/>
  <c r="BE54" i="2"/>
  <c r="BE62" i="2"/>
  <c r="BE72" i="2"/>
  <c r="BE76" i="2"/>
  <c r="BE59" i="2"/>
  <c r="BE67" i="2"/>
  <c r="BE69" i="2"/>
  <c r="BE73" i="2"/>
  <c r="BE77" i="2"/>
  <c r="BE81" i="2"/>
  <c r="BE85" i="2"/>
  <c r="BE66" i="2"/>
  <c r="BE70" i="2"/>
  <c r="BE86" i="2"/>
  <c r="BE87" i="2"/>
  <c r="BE88" i="2"/>
  <c r="BE92" i="2"/>
  <c r="BE96" i="2"/>
  <c r="BE100" i="2"/>
  <c r="BE104" i="2"/>
  <c r="BE108" i="2"/>
  <c r="BE112" i="2"/>
  <c r="BE116" i="2"/>
  <c r="BE74" i="2"/>
  <c r="BE80" i="2"/>
  <c r="BE82" i="2"/>
  <c r="BE83" i="2"/>
  <c r="BE84" i="2"/>
  <c r="BE89" i="2"/>
  <c r="BE93" i="2"/>
  <c r="BE97" i="2"/>
  <c r="BE101" i="2"/>
  <c r="BE105" i="2"/>
  <c r="BE18" i="2"/>
  <c r="BE78" i="2"/>
  <c r="BE90" i="2"/>
  <c r="BE94" i="2"/>
  <c r="BE98" i="2"/>
  <c r="BE102" i="2"/>
  <c r="BE106" i="2"/>
  <c r="BE110" i="2"/>
  <c r="BE91" i="2"/>
  <c r="BE107" i="2"/>
  <c r="BE111" i="2"/>
  <c r="BE113" i="2"/>
  <c r="BE114" i="2"/>
  <c r="BE115" i="2"/>
  <c r="BE117" i="2"/>
  <c r="BE121" i="2"/>
  <c r="BE125" i="2"/>
  <c r="BE129" i="2"/>
  <c r="BE133" i="2"/>
  <c r="BE137" i="2"/>
  <c r="BE141" i="2"/>
  <c r="BE145" i="2"/>
  <c r="BE149" i="2"/>
  <c r="BE153" i="2"/>
  <c r="BE157" i="2"/>
  <c r="BE161" i="2"/>
  <c r="BE165" i="2"/>
  <c r="BE58" i="2"/>
  <c r="BE95" i="2"/>
  <c r="BE118" i="2"/>
  <c r="BE122" i="2"/>
  <c r="BE126" i="2"/>
  <c r="BE130" i="2"/>
  <c r="BE134" i="2"/>
  <c r="BE138" i="2"/>
  <c r="BE142" i="2"/>
  <c r="BE146" i="2"/>
  <c r="BE150" i="2"/>
  <c r="BE154" i="2"/>
  <c r="BE158" i="2"/>
  <c r="BE99" i="2"/>
  <c r="BE119" i="2"/>
  <c r="BE123" i="2"/>
  <c r="BE127" i="2"/>
  <c r="BE131" i="2"/>
  <c r="BE135" i="2"/>
  <c r="BE139" i="2"/>
  <c r="BE143" i="2"/>
  <c r="BE147" i="2"/>
  <c r="BE151" i="2"/>
  <c r="BE155" i="2"/>
  <c r="BE159" i="2"/>
  <c r="BE128" i="2"/>
  <c r="BE144" i="2"/>
  <c r="BE160" i="2"/>
  <c r="BE171" i="2"/>
  <c r="BE175" i="2"/>
  <c r="BE179" i="2"/>
  <c r="BE183" i="2"/>
  <c r="BE187" i="2"/>
  <c r="BE191" i="2"/>
  <c r="BE195" i="2"/>
  <c r="BE199" i="2"/>
  <c r="BE203" i="2"/>
  <c r="BE207" i="2"/>
  <c r="BE211" i="2"/>
  <c r="BE215" i="2"/>
  <c r="BE219" i="2"/>
  <c r="BE132" i="2"/>
  <c r="BE148" i="2"/>
  <c r="BE166" i="2"/>
  <c r="BE167" i="2"/>
  <c r="BE168" i="2"/>
  <c r="BE172" i="2"/>
  <c r="BE176" i="2"/>
  <c r="BE180" i="2"/>
  <c r="BE184" i="2"/>
  <c r="BE188" i="2"/>
  <c r="BE192" i="2"/>
  <c r="BE196" i="2"/>
  <c r="BE200" i="2"/>
  <c r="BE204" i="2"/>
  <c r="BE208" i="2"/>
  <c r="BE120" i="2"/>
  <c r="BE136" i="2"/>
  <c r="BE152" i="2"/>
  <c r="BE162" i="2"/>
  <c r="BE163" i="2"/>
  <c r="BE164" i="2"/>
  <c r="BE169" i="2"/>
  <c r="BE173" i="2"/>
  <c r="BE177" i="2"/>
  <c r="BE181" i="2"/>
  <c r="BE185" i="2"/>
  <c r="BE189" i="2"/>
  <c r="BE193" i="2"/>
  <c r="BE197" i="2"/>
  <c r="BE201" i="2"/>
  <c r="BE205" i="2"/>
  <c r="BE209" i="2"/>
  <c r="BE140" i="2"/>
  <c r="BE182" i="2"/>
  <c r="BE198" i="2"/>
  <c r="BE216" i="2"/>
  <c r="BE217" i="2"/>
  <c r="BE218" i="2"/>
  <c r="BE221" i="2"/>
  <c r="BE225" i="2"/>
  <c r="BE229" i="2"/>
  <c r="BE233" i="2"/>
  <c r="BE237" i="2"/>
  <c r="BE241" i="2"/>
  <c r="BE245" i="2"/>
  <c r="BE249" i="2"/>
  <c r="BE253" i="2"/>
  <c r="BE257" i="2"/>
  <c r="BE261" i="2"/>
  <c r="BE265" i="2"/>
  <c r="BE269" i="2"/>
  <c r="BE103" i="2"/>
  <c r="BE156" i="2"/>
  <c r="BE170" i="2"/>
  <c r="BE186" i="2"/>
  <c r="BE202" i="2"/>
  <c r="BE212" i="2"/>
  <c r="BE213" i="2"/>
  <c r="BE214" i="2"/>
  <c r="BE222" i="2"/>
  <c r="BE226" i="2"/>
  <c r="BE230" i="2"/>
  <c r="BE234" i="2"/>
  <c r="BE238" i="2"/>
  <c r="BE242" i="2"/>
  <c r="BE246" i="2"/>
  <c r="BE250" i="2"/>
  <c r="BE254" i="2"/>
  <c r="BE258" i="2"/>
  <c r="BE262" i="2"/>
  <c r="BE174" i="2"/>
  <c r="BE190" i="2"/>
  <c r="BE206" i="2"/>
  <c r="BE223" i="2"/>
  <c r="BE227" i="2"/>
  <c r="BE231" i="2"/>
  <c r="BE235" i="2"/>
  <c r="BE239" i="2"/>
  <c r="BE243" i="2"/>
  <c r="BE247" i="2"/>
  <c r="BE251" i="2"/>
  <c r="BE255" i="2"/>
  <c r="BE259" i="2"/>
  <c r="BE263" i="2"/>
  <c r="BE267" i="2"/>
  <c r="BE271" i="2"/>
  <c r="BE178" i="2"/>
  <c r="BE236" i="2"/>
  <c r="BE252" i="2"/>
  <c r="BE270" i="2"/>
  <c r="BE274" i="2"/>
  <c r="BE278" i="2"/>
  <c r="BE282" i="2"/>
  <c r="BE286" i="2"/>
  <c r="BE290" i="2"/>
  <c r="BE194" i="2"/>
  <c r="BE220" i="2"/>
  <c r="BE224" i="2"/>
  <c r="BE240" i="2"/>
  <c r="BE256" i="2"/>
  <c r="BE264" i="2"/>
  <c r="BE275" i="2"/>
  <c r="BE279" i="2"/>
  <c r="BE283" i="2"/>
  <c r="BE287" i="2"/>
  <c r="BE291" i="2"/>
  <c r="BE295" i="2"/>
  <c r="BE299" i="2"/>
  <c r="BE303" i="2"/>
  <c r="BE307" i="2"/>
  <c r="BE311" i="2"/>
  <c r="BE315" i="2"/>
  <c r="BE319" i="2"/>
  <c r="BE323" i="2"/>
  <c r="BE327" i="2"/>
  <c r="BE331" i="2"/>
  <c r="BE335" i="2"/>
  <c r="BE339" i="2"/>
  <c r="BE343" i="2"/>
  <c r="BE347" i="2"/>
  <c r="BE351" i="2"/>
  <c r="BE355" i="2"/>
  <c r="BE359" i="2"/>
  <c r="BE363" i="2"/>
  <c r="BE367" i="2"/>
  <c r="BE371" i="2"/>
  <c r="BE375" i="2"/>
  <c r="BE379" i="2"/>
  <c r="BE210" i="2"/>
  <c r="BE228" i="2"/>
  <c r="BE244" i="2"/>
  <c r="BE260" i="2"/>
  <c r="BE266" i="2"/>
  <c r="BE276" i="2"/>
  <c r="BE280" i="2"/>
  <c r="BE284" i="2"/>
  <c r="BE288" i="2"/>
  <c r="BE292" i="2"/>
  <c r="BE296" i="2"/>
  <c r="BE300" i="2"/>
  <c r="BE304" i="2"/>
  <c r="BE308" i="2"/>
  <c r="BE312" i="2"/>
  <c r="BE316" i="2"/>
  <c r="BE320" i="2"/>
  <c r="BE324" i="2"/>
  <c r="BE328" i="2"/>
  <c r="BE285" i="2"/>
  <c r="BE294" i="2"/>
  <c r="BE302" i="2"/>
  <c r="BE310" i="2"/>
  <c r="BE318" i="2"/>
  <c r="BE326" i="2"/>
  <c r="BE332" i="2"/>
  <c r="BE333" i="2"/>
  <c r="BE334" i="2"/>
  <c r="BE348" i="2"/>
  <c r="BE349" i="2"/>
  <c r="BE350" i="2"/>
  <c r="BE364" i="2"/>
  <c r="BE365" i="2"/>
  <c r="BE366" i="2"/>
  <c r="BE380" i="2"/>
  <c r="BE383" i="2"/>
  <c r="BE387" i="2"/>
  <c r="BE391" i="2"/>
  <c r="BE395" i="2"/>
  <c r="BE399" i="2"/>
  <c r="BE403" i="2"/>
  <c r="BE407" i="2"/>
  <c r="BE411" i="2"/>
  <c r="BE415" i="2"/>
  <c r="BE419" i="2"/>
  <c r="BE423" i="2"/>
  <c r="BE427" i="2"/>
  <c r="BE431" i="2"/>
  <c r="BE435" i="2"/>
  <c r="BE439" i="2"/>
  <c r="BE443" i="2"/>
  <c r="BE109" i="2"/>
  <c r="BE232" i="2"/>
  <c r="BE272" i="2"/>
  <c r="BE273" i="2"/>
  <c r="BE289" i="2"/>
  <c r="BE293" i="2"/>
  <c r="BE301" i="2"/>
  <c r="BE309" i="2"/>
  <c r="BE317" i="2"/>
  <c r="BE325" i="2"/>
  <c r="BE344" i="2"/>
  <c r="BE345" i="2"/>
  <c r="BE346" i="2"/>
  <c r="BE360" i="2"/>
  <c r="BE361" i="2"/>
  <c r="BE362" i="2"/>
  <c r="BE376" i="2"/>
  <c r="BE377" i="2"/>
  <c r="BE378" i="2"/>
  <c r="BE384" i="2"/>
  <c r="BE388" i="2"/>
  <c r="BE392" i="2"/>
  <c r="BE396" i="2"/>
  <c r="BE400" i="2"/>
  <c r="BE404" i="2"/>
  <c r="BE408" i="2"/>
  <c r="BE412" i="2"/>
  <c r="BE416" i="2"/>
  <c r="BE420" i="2"/>
  <c r="BE424" i="2"/>
  <c r="BE428" i="2"/>
  <c r="BE432" i="2"/>
  <c r="BE436" i="2"/>
  <c r="BE440" i="2"/>
  <c r="BE444" i="2"/>
  <c r="BE448" i="2"/>
  <c r="BE452" i="2"/>
  <c r="BE456" i="2"/>
  <c r="BE460" i="2"/>
  <c r="BE464" i="2"/>
  <c r="BE468" i="2"/>
  <c r="BE472" i="2"/>
  <c r="BE476" i="2"/>
  <c r="BE480" i="2"/>
  <c r="BE484" i="2"/>
  <c r="BE281" i="2"/>
  <c r="BE305" i="2"/>
  <c r="BE321" i="2"/>
  <c r="BE352" i="2"/>
  <c r="BE353" i="2"/>
  <c r="BE354" i="2"/>
  <c r="BE382" i="2"/>
  <c r="BE390" i="2"/>
  <c r="BE398" i="2"/>
  <c r="BE406" i="2"/>
  <c r="BE414" i="2"/>
  <c r="BE422" i="2"/>
  <c r="BE430" i="2"/>
  <c r="BE438" i="2"/>
  <c r="BE457" i="2"/>
  <c r="BE458" i="2"/>
  <c r="BE459" i="2"/>
  <c r="BE473" i="2"/>
  <c r="BE474" i="2"/>
  <c r="BE475" i="2"/>
  <c r="BE489" i="2"/>
  <c r="BE493" i="2"/>
  <c r="BE497" i="2"/>
  <c r="BE501" i="2"/>
  <c r="BE505" i="2"/>
  <c r="BE509" i="2"/>
  <c r="BE513" i="2"/>
  <c r="BE517" i="2"/>
  <c r="BE521" i="2"/>
  <c r="BE525" i="2"/>
  <c r="BE529" i="2"/>
  <c r="BE533" i="2"/>
  <c r="BE537" i="2"/>
  <c r="BE541" i="2"/>
  <c r="BE545" i="2"/>
  <c r="BE549" i="2"/>
  <c r="BE553" i="2"/>
  <c r="BE557" i="2"/>
  <c r="BE561" i="2"/>
  <c r="BE565" i="2"/>
  <c r="BE569" i="2"/>
  <c r="BE573" i="2"/>
  <c r="BE577" i="2"/>
  <c r="BE581" i="2"/>
  <c r="BE585" i="2"/>
  <c r="BE589" i="2"/>
  <c r="BE593" i="2"/>
  <c r="BE597" i="2"/>
  <c r="BE601" i="2"/>
  <c r="BE605" i="2"/>
  <c r="BE609" i="2"/>
  <c r="BE613" i="2"/>
  <c r="BE617" i="2"/>
  <c r="BE621" i="2"/>
  <c r="BE625" i="2"/>
  <c r="BE629" i="2"/>
  <c r="BE633" i="2"/>
  <c r="BE637" i="2"/>
  <c r="BE641" i="2"/>
  <c r="BE645" i="2"/>
  <c r="BE124" i="2"/>
  <c r="BE248" i="2"/>
  <c r="BE277" i="2"/>
  <c r="BE306" i="2"/>
  <c r="BE322" i="2"/>
  <c r="BE340" i="2"/>
  <c r="BE341" i="2"/>
  <c r="BE342" i="2"/>
  <c r="BE372" i="2"/>
  <c r="BE373" i="2"/>
  <c r="BE374" i="2"/>
  <c r="BE381" i="2"/>
  <c r="BE389" i="2"/>
  <c r="BE397" i="2"/>
  <c r="BE405" i="2"/>
  <c r="BE413" i="2"/>
  <c r="BE421" i="2"/>
  <c r="BE429" i="2"/>
  <c r="BE437" i="2"/>
  <c r="BE453" i="2"/>
  <c r="BE454" i="2"/>
  <c r="BE455" i="2"/>
  <c r="BE469" i="2"/>
  <c r="BE470" i="2"/>
  <c r="BE471" i="2"/>
  <c r="BE485" i="2"/>
  <c r="BE486" i="2"/>
  <c r="BE490" i="2"/>
  <c r="BE494" i="2"/>
  <c r="BE498" i="2"/>
  <c r="BE502" i="2"/>
  <c r="BE506" i="2"/>
  <c r="BE510" i="2"/>
  <c r="BE514" i="2"/>
  <c r="BE518" i="2"/>
  <c r="BE522" i="2"/>
  <c r="BE526" i="2"/>
  <c r="BE530" i="2"/>
  <c r="BE534" i="2"/>
  <c r="BE538" i="2"/>
  <c r="BE542" i="2"/>
  <c r="BE546" i="2"/>
  <c r="BE550" i="2"/>
  <c r="BE554" i="2"/>
  <c r="BE558" i="2"/>
  <c r="BE562" i="2"/>
  <c r="BE566" i="2"/>
  <c r="BE570" i="2"/>
  <c r="BE574" i="2"/>
  <c r="BE578" i="2"/>
  <c r="BE582" i="2"/>
  <c r="BE586" i="2"/>
  <c r="BE590" i="2"/>
  <c r="BE594" i="2"/>
  <c r="BE598" i="2"/>
  <c r="BE602" i="2"/>
  <c r="BE606" i="2"/>
  <c r="BE610" i="2"/>
  <c r="BE614" i="2"/>
  <c r="BE618" i="2"/>
  <c r="BE622" i="2"/>
  <c r="BE626" i="2"/>
  <c r="BE630" i="2"/>
  <c r="BE634" i="2"/>
  <c r="BE638" i="2"/>
  <c r="BE642" i="2"/>
  <c r="BE646" i="2"/>
  <c r="BE298" i="2"/>
  <c r="BE330" i="2"/>
  <c r="BE393" i="2"/>
  <c r="BE409" i="2"/>
  <c r="BE425" i="2"/>
  <c r="BE441" i="2"/>
  <c r="BE461" i="2"/>
  <c r="BE462" i="2"/>
  <c r="BE463" i="2"/>
  <c r="BE488" i="2"/>
  <c r="BE496" i="2"/>
  <c r="BE504" i="2"/>
  <c r="BE512" i="2"/>
  <c r="BE520" i="2"/>
  <c r="BE528" i="2"/>
  <c r="BE536" i="2"/>
  <c r="BE544" i="2"/>
  <c r="BE552" i="2"/>
  <c r="BE560" i="2"/>
  <c r="BE568" i="2"/>
  <c r="BE576" i="2"/>
  <c r="BE584" i="2"/>
  <c r="BE592" i="2"/>
  <c r="BE600" i="2"/>
  <c r="BE608" i="2"/>
  <c r="BE616" i="2"/>
  <c r="BE624" i="2"/>
  <c r="BE632" i="2"/>
  <c r="BE640" i="2"/>
  <c r="BE648" i="2"/>
  <c r="BE649" i="2"/>
  <c r="BE653" i="2"/>
  <c r="BE657" i="2"/>
  <c r="BE661" i="2"/>
  <c r="BE665" i="2"/>
  <c r="BE669" i="2"/>
  <c r="BE673" i="2"/>
  <c r="BE677" i="2"/>
  <c r="BE681" i="2"/>
  <c r="BE685" i="2"/>
  <c r="BE689" i="2"/>
  <c r="BE693" i="2"/>
  <c r="BE697" i="2"/>
  <c r="BE701" i="2"/>
  <c r="BE705" i="2"/>
  <c r="BE709" i="2"/>
  <c r="BE713" i="2"/>
  <c r="BE717" i="2"/>
  <c r="BE721" i="2"/>
  <c r="BE725" i="2"/>
  <c r="BE729" i="2"/>
  <c r="BE733" i="2"/>
  <c r="BE737" i="2"/>
  <c r="BE4" i="2"/>
  <c r="BE357" i="2"/>
  <c r="BE433" i="2"/>
  <c r="BE445" i="2"/>
  <c r="BE446" i="2"/>
  <c r="BE447" i="2"/>
  <c r="BE492" i="2"/>
  <c r="BE500" i="2"/>
  <c r="BE524" i="2"/>
  <c r="BE540" i="2"/>
  <c r="BE556" i="2"/>
  <c r="BE268" i="2"/>
  <c r="BE297" i="2"/>
  <c r="BE329" i="2"/>
  <c r="BE368" i="2"/>
  <c r="BE369" i="2"/>
  <c r="BE370" i="2"/>
  <c r="BE394" i="2"/>
  <c r="BE410" i="2"/>
  <c r="BE426" i="2"/>
  <c r="BE442" i="2"/>
  <c r="BE449" i="2"/>
  <c r="BE450" i="2"/>
  <c r="BE451" i="2"/>
  <c r="BE481" i="2"/>
  <c r="BE482" i="2"/>
  <c r="BE483" i="2"/>
  <c r="BE487" i="2"/>
  <c r="BE495" i="2"/>
  <c r="BE503" i="2"/>
  <c r="BE511" i="2"/>
  <c r="BE519" i="2"/>
  <c r="BE527" i="2"/>
  <c r="BE535" i="2"/>
  <c r="BE543" i="2"/>
  <c r="BE551" i="2"/>
  <c r="BE559" i="2"/>
  <c r="BE567" i="2"/>
  <c r="BE575" i="2"/>
  <c r="BE583" i="2"/>
  <c r="BE591" i="2"/>
  <c r="BE599" i="2"/>
  <c r="BE607" i="2"/>
  <c r="BE615" i="2"/>
  <c r="BE623" i="2"/>
  <c r="BE631" i="2"/>
  <c r="BE639" i="2"/>
  <c r="BE647" i="2"/>
  <c r="BE650" i="2"/>
  <c r="BE654" i="2"/>
  <c r="BE658" i="2"/>
  <c r="BE662" i="2"/>
  <c r="BE666" i="2"/>
  <c r="BE670" i="2"/>
  <c r="BE674" i="2"/>
  <c r="BE678" i="2"/>
  <c r="BE682" i="2"/>
  <c r="BE686" i="2"/>
  <c r="BE690" i="2"/>
  <c r="BE694" i="2"/>
  <c r="BE698" i="2"/>
  <c r="BE702" i="2"/>
  <c r="BE706" i="2"/>
  <c r="BE710" i="2"/>
  <c r="BE714" i="2"/>
  <c r="BE718" i="2"/>
  <c r="BE722" i="2"/>
  <c r="BE726" i="2"/>
  <c r="BE730" i="2"/>
  <c r="BE734" i="2"/>
  <c r="BE314" i="2"/>
  <c r="BE356" i="2"/>
  <c r="BE358" i="2"/>
  <c r="BE385" i="2"/>
  <c r="BE401" i="2"/>
  <c r="BE417" i="2"/>
  <c r="BE477" i="2"/>
  <c r="BE478" i="2"/>
  <c r="BE479" i="2"/>
  <c r="BE508" i="2"/>
  <c r="BE516" i="2"/>
  <c r="BE532" i="2"/>
  <c r="BE548" i="2"/>
  <c r="BE313" i="2"/>
  <c r="BE386" i="2"/>
  <c r="BE466" i="2"/>
  <c r="BE515" i="2"/>
  <c r="BE547" i="2"/>
  <c r="BE572" i="2"/>
  <c r="BE588" i="2"/>
  <c r="BE604" i="2"/>
  <c r="BE620" i="2"/>
  <c r="BE636" i="2"/>
  <c r="BE651" i="2"/>
  <c r="BE659" i="2"/>
  <c r="BE667" i="2"/>
  <c r="BE675" i="2"/>
  <c r="BE683" i="2"/>
  <c r="BE691" i="2"/>
  <c r="BE699" i="2"/>
  <c r="BE707" i="2"/>
  <c r="BE715" i="2"/>
  <c r="BE723" i="2"/>
  <c r="BE731" i="2"/>
  <c r="BE337" i="2"/>
  <c r="BE465" i="2"/>
  <c r="BE564" i="2"/>
  <c r="BE628" i="2"/>
  <c r="BE644" i="2"/>
  <c r="BE671" i="2"/>
  <c r="BE711" i="2"/>
  <c r="BE719" i="2"/>
  <c r="BE434" i="2"/>
  <c r="BE652" i="2"/>
  <c r="BE660" i="2"/>
  <c r="BE668" i="2"/>
  <c r="BE684" i="2"/>
  <c r="BE692" i="2"/>
  <c r="BE716" i="2"/>
  <c r="BE336" i="2"/>
  <c r="BE402" i="2"/>
  <c r="BE491" i="2"/>
  <c r="BE523" i="2"/>
  <c r="BE555" i="2"/>
  <c r="BE563" i="2"/>
  <c r="BE579" i="2"/>
  <c r="BE595" i="2"/>
  <c r="BE611" i="2"/>
  <c r="BE627" i="2"/>
  <c r="BE643" i="2"/>
  <c r="BE656" i="2"/>
  <c r="BE664" i="2"/>
  <c r="BE672" i="2"/>
  <c r="BE680" i="2"/>
  <c r="BE688" i="2"/>
  <c r="BE696" i="2"/>
  <c r="BE704" i="2"/>
  <c r="BE712" i="2"/>
  <c r="BE720" i="2"/>
  <c r="BE728" i="2"/>
  <c r="BE736" i="2"/>
  <c r="BE418" i="2"/>
  <c r="BE467" i="2"/>
  <c r="BE499" i="2"/>
  <c r="BE531" i="2"/>
  <c r="BE580" i="2"/>
  <c r="BE596" i="2"/>
  <c r="BE612" i="2"/>
  <c r="BE655" i="2"/>
  <c r="BE663" i="2"/>
  <c r="BE679" i="2"/>
  <c r="BE687" i="2"/>
  <c r="BE695" i="2"/>
  <c r="BE703" i="2"/>
  <c r="BE727" i="2"/>
  <c r="BE735" i="2"/>
  <c r="BE338" i="2"/>
  <c r="BE507" i="2"/>
  <c r="BE539" i="2"/>
  <c r="BE571" i="2"/>
  <c r="BE587" i="2"/>
  <c r="BE603" i="2"/>
  <c r="BE619" i="2"/>
  <c r="BE635" i="2"/>
  <c r="BE676" i="2"/>
  <c r="BE700" i="2"/>
  <c r="BE708" i="2"/>
  <c r="BE724" i="2"/>
  <c r="BE732" i="2"/>
  <c r="G4" i="3"/>
  <c r="AW5" i="2"/>
  <c r="AW9" i="2"/>
  <c r="AW13" i="2"/>
  <c r="AW17" i="2"/>
  <c r="AW6" i="2"/>
  <c r="AW7" i="2"/>
  <c r="AW8" i="2"/>
  <c r="AW24" i="2"/>
  <c r="AW14" i="2"/>
  <c r="AW15" i="2"/>
  <c r="AW16" i="2"/>
  <c r="AW22" i="2"/>
  <c r="AW26" i="2"/>
  <c r="AW30" i="2"/>
  <c r="AW18" i="2"/>
  <c r="AW19" i="2"/>
  <c r="AW20" i="2"/>
  <c r="AW21" i="2"/>
  <c r="AW31" i="2"/>
  <c r="AW32" i="2"/>
  <c r="AW34" i="2"/>
  <c r="AW38" i="2"/>
  <c r="AW42" i="2"/>
  <c r="AW10" i="2"/>
  <c r="AW11" i="2"/>
  <c r="AW12" i="2"/>
  <c r="AW23" i="2"/>
  <c r="AW27" i="2"/>
  <c r="AW28" i="2"/>
  <c r="AW29" i="2"/>
  <c r="AW25" i="2"/>
  <c r="AW36" i="2"/>
  <c r="AW40" i="2"/>
  <c r="AW44" i="2"/>
  <c r="AW39" i="2"/>
  <c r="AW45" i="2"/>
  <c r="AW46" i="2"/>
  <c r="AW47" i="2"/>
  <c r="AW48" i="2"/>
  <c r="AW52" i="2"/>
  <c r="AW56" i="2"/>
  <c r="AW60" i="2"/>
  <c r="AW64" i="2"/>
  <c r="AW68" i="2"/>
  <c r="AW41" i="2"/>
  <c r="AW43" i="2"/>
  <c r="AW49" i="2"/>
  <c r="AW53" i="2"/>
  <c r="AW57" i="2"/>
  <c r="AW61" i="2"/>
  <c r="AW65" i="2"/>
  <c r="AW35" i="2"/>
  <c r="AW50" i="2"/>
  <c r="AW54" i="2"/>
  <c r="AW55" i="2"/>
  <c r="AW63" i="2"/>
  <c r="AW71" i="2"/>
  <c r="AW75" i="2"/>
  <c r="AW79" i="2"/>
  <c r="AW62" i="2"/>
  <c r="AW72" i="2"/>
  <c r="AW76" i="2"/>
  <c r="AW80" i="2"/>
  <c r="AW59" i="2"/>
  <c r="AW67" i="2"/>
  <c r="AW69" i="2"/>
  <c r="AW73" i="2"/>
  <c r="AW77" i="2"/>
  <c r="AW81" i="2"/>
  <c r="AW85" i="2"/>
  <c r="AW89" i="2"/>
  <c r="AW51" i="2"/>
  <c r="AW78" i="2"/>
  <c r="AW92" i="2"/>
  <c r="AW96" i="2"/>
  <c r="AW100" i="2"/>
  <c r="AW104" i="2"/>
  <c r="AW108" i="2"/>
  <c r="AW112" i="2"/>
  <c r="AW116" i="2"/>
  <c r="AW33" i="2"/>
  <c r="AW93" i="2"/>
  <c r="AW97" i="2"/>
  <c r="AW101" i="2"/>
  <c r="AW105" i="2"/>
  <c r="AW109" i="2"/>
  <c r="AW58" i="2"/>
  <c r="AW70" i="2"/>
  <c r="AW86" i="2"/>
  <c r="AW87" i="2"/>
  <c r="AW88" i="2"/>
  <c r="AW90" i="2"/>
  <c r="AW94" i="2"/>
  <c r="AW98" i="2"/>
  <c r="AW102" i="2"/>
  <c r="AW106" i="2"/>
  <c r="AW110" i="2"/>
  <c r="AW82" i="2"/>
  <c r="AW83" i="2"/>
  <c r="AW84" i="2"/>
  <c r="AW99" i="2"/>
  <c r="AW111" i="2"/>
  <c r="AW121" i="2"/>
  <c r="AW125" i="2"/>
  <c r="AW129" i="2"/>
  <c r="AW133" i="2"/>
  <c r="AW137" i="2"/>
  <c r="AW141" i="2"/>
  <c r="AW145" i="2"/>
  <c r="AW149" i="2"/>
  <c r="AW153" i="2"/>
  <c r="AW157" i="2"/>
  <c r="AW161" i="2"/>
  <c r="AW165" i="2"/>
  <c r="AW169" i="2"/>
  <c r="AW103" i="2"/>
  <c r="AW117" i="2"/>
  <c r="AW118" i="2"/>
  <c r="AW122" i="2"/>
  <c r="AW126" i="2"/>
  <c r="AW130" i="2"/>
  <c r="AW134" i="2"/>
  <c r="AW138" i="2"/>
  <c r="AW142" i="2"/>
  <c r="AW146" i="2"/>
  <c r="AW150" i="2"/>
  <c r="AW154" i="2"/>
  <c r="AW158" i="2"/>
  <c r="AW37" i="2"/>
  <c r="AW66" i="2"/>
  <c r="AW91" i="2"/>
  <c r="AW107" i="2"/>
  <c r="AW113" i="2"/>
  <c r="AW114" i="2"/>
  <c r="AW115" i="2"/>
  <c r="AW119" i="2"/>
  <c r="AW123" i="2"/>
  <c r="AW127" i="2"/>
  <c r="AW131" i="2"/>
  <c r="AW135" i="2"/>
  <c r="AW139" i="2"/>
  <c r="AW143" i="2"/>
  <c r="AW147" i="2"/>
  <c r="AW151" i="2"/>
  <c r="AW155" i="2"/>
  <c r="AW159" i="2"/>
  <c r="AW95" i="2"/>
  <c r="AW120" i="2"/>
  <c r="AW136" i="2"/>
  <c r="AW152" i="2"/>
  <c r="AW160" i="2"/>
  <c r="AW162" i="2"/>
  <c r="AW163" i="2"/>
  <c r="AW164" i="2"/>
  <c r="AW171" i="2"/>
  <c r="AW175" i="2"/>
  <c r="AW179" i="2"/>
  <c r="AW183" i="2"/>
  <c r="AW187" i="2"/>
  <c r="AW191" i="2"/>
  <c r="AW195" i="2"/>
  <c r="AW199" i="2"/>
  <c r="AW203" i="2"/>
  <c r="AW207" i="2"/>
  <c r="AW211" i="2"/>
  <c r="AW215" i="2"/>
  <c r="AW219" i="2"/>
  <c r="AW124" i="2"/>
  <c r="AW140" i="2"/>
  <c r="AW156" i="2"/>
  <c r="AW172" i="2"/>
  <c r="AW176" i="2"/>
  <c r="AW180" i="2"/>
  <c r="AW184" i="2"/>
  <c r="AW188" i="2"/>
  <c r="AW192" i="2"/>
  <c r="AW196" i="2"/>
  <c r="AW200" i="2"/>
  <c r="AW204" i="2"/>
  <c r="AW208" i="2"/>
  <c r="AW74" i="2"/>
  <c r="AW128" i="2"/>
  <c r="AW144" i="2"/>
  <c r="AW173" i="2"/>
  <c r="AW177" i="2"/>
  <c r="AW181" i="2"/>
  <c r="AW185" i="2"/>
  <c r="AW189" i="2"/>
  <c r="AW193" i="2"/>
  <c r="AW197" i="2"/>
  <c r="AW201" i="2"/>
  <c r="AW205" i="2"/>
  <c r="AW209" i="2"/>
  <c r="AW213" i="2"/>
  <c r="AW174" i="2"/>
  <c r="AW190" i="2"/>
  <c r="AW206" i="2"/>
  <c r="AW225" i="2"/>
  <c r="AW229" i="2"/>
  <c r="AW233" i="2"/>
  <c r="AW237" i="2"/>
  <c r="AW241" i="2"/>
  <c r="AW245" i="2"/>
  <c r="AW249" i="2"/>
  <c r="AW253" i="2"/>
  <c r="AW257" i="2"/>
  <c r="AW261" i="2"/>
  <c r="AW265" i="2"/>
  <c r="AW269" i="2"/>
  <c r="AW132" i="2"/>
  <c r="AW178" i="2"/>
  <c r="AW194" i="2"/>
  <c r="AW210" i="2"/>
  <c r="AW212" i="2"/>
  <c r="AW220" i="2"/>
  <c r="AW221" i="2"/>
  <c r="AW222" i="2"/>
  <c r="AW226" i="2"/>
  <c r="AW230" i="2"/>
  <c r="AW234" i="2"/>
  <c r="AW238" i="2"/>
  <c r="AW242" i="2"/>
  <c r="AW246" i="2"/>
  <c r="AW250" i="2"/>
  <c r="AW254" i="2"/>
  <c r="AW258" i="2"/>
  <c r="AW262" i="2"/>
  <c r="AW148" i="2"/>
  <c r="AW166" i="2"/>
  <c r="AW167" i="2"/>
  <c r="AW168" i="2"/>
  <c r="AW182" i="2"/>
  <c r="AW198" i="2"/>
  <c r="AW216" i="2"/>
  <c r="AW217" i="2"/>
  <c r="AW218" i="2"/>
  <c r="AW223" i="2"/>
  <c r="AW227" i="2"/>
  <c r="AW231" i="2"/>
  <c r="AW235" i="2"/>
  <c r="AW239" i="2"/>
  <c r="AW243" i="2"/>
  <c r="AW247" i="2"/>
  <c r="AW251" i="2"/>
  <c r="AW255" i="2"/>
  <c r="AW259" i="2"/>
  <c r="AW263" i="2"/>
  <c r="AW267" i="2"/>
  <c r="AW271" i="2"/>
  <c r="AW214" i="2"/>
  <c r="AW228" i="2"/>
  <c r="AW244" i="2"/>
  <c r="AW260" i="2"/>
  <c r="AW274" i="2"/>
  <c r="AW278" i="2"/>
  <c r="AW282" i="2"/>
  <c r="AW286" i="2"/>
  <c r="AW290" i="2"/>
  <c r="AW170" i="2"/>
  <c r="AW232" i="2"/>
  <c r="AW248" i="2"/>
  <c r="AW264" i="2"/>
  <c r="AW272" i="2"/>
  <c r="AW273" i="2"/>
  <c r="AW275" i="2"/>
  <c r="AW279" i="2"/>
  <c r="AW283" i="2"/>
  <c r="AW287" i="2"/>
  <c r="AW291" i="2"/>
  <c r="AW295" i="2"/>
  <c r="AW299" i="2"/>
  <c r="AW303" i="2"/>
  <c r="AW307" i="2"/>
  <c r="AW311" i="2"/>
  <c r="AW315" i="2"/>
  <c r="AW319" i="2"/>
  <c r="AW323" i="2"/>
  <c r="AW327" i="2"/>
  <c r="AW331" i="2"/>
  <c r="AW335" i="2"/>
  <c r="AW339" i="2"/>
  <c r="AW343" i="2"/>
  <c r="AW347" i="2"/>
  <c r="AW351" i="2"/>
  <c r="AW355" i="2"/>
  <c r="AW359" i="2"/>
  <c r="AW363" i="2"/>
  <c r="AW367" i="2"/>
  <c r="AW371" i="2"/>
  <c r="AW375" i="2"/>
  <c r="AW379" i="2"/>
  <c r="AW186" i="2"/>
  <c r="AW236" i="2"/>
  <c r="AW252" i="2"/>
  <c r="AW266" i="2"/>
  <c r="AW270" i="2"/>
  <c r="AW276" i="2"/>
  <c r="AW280" i="2"/>
  <c r="AW284" i="2"/>
  <c r="AW288" i="2"/>
  <c r="AW292" i="2"/>
  <c r="AW296" i="2"/>
  <c r="AW300" i="2"/>
  <c r="AW304" i="2"/>
  <c r="AW308" i="2"/>
  <c r="AW312" i="2"/>
  <c r="AW316" i="2"/>
  <c r="AW320" i="2"/>
  <c r="AW324" i="2"/>
  <c r="AW328" i="2"/>
  <c r="AW256" i="2"/>
  <c r="AW277" i="2"/>
  <c r="AW294" i="2"/>
  <c r="AW302" i="2"/>
  <c r="AW310" i="2"/>
  <c r="AW318" i="2"/>
  <c r="AW326" i="2"/>
  <c r="AW340" i="2"/>
  <c r="AW341" i="2"/>
  <c r="AW342" i="2"/>
  <c r="AW356" i="2"/>
  <c r="AW357" i="2"/>
  <c r="AW358" i="2"/>
  <c r="AW372" i="2"/>
  <c r="AW373" i="2"/>
  <c r="AW374" i="2"/>
  <c r="AW383" i="2"/>
  <c r="AW387" i="2"/>
  <c r="AW391" i="2"/>
  <c r="AW395" i="2"/>
  <c r="AW399" i="2"/>
  <c r="AW403" i="2"/>
  <c r="AW407" i="2"/>
  <c r="AW411" i="2"/>
  <c r="AW415" i="2"/>
  <c r="AW419" i="2"/>
  <c r="AW423" i="2"/>
  <c r="AW427" i="2"/>
  <c r="AW431" i="2"/>
  <c r="AW435" i="2"/>
  <c r="AW439" i="2"/>
  <c r="AW443" i="2"/>
  <c r="AW281" i="2"/>
  <c r="AW293" i="2"/>
  <c r="AW301" i="2"/>
  <c r="AW309" i="2"/>
  <c r="AW317" i="2"/>
  <c r="AW325" i="2"/>
  <c r="AW336" i="2"/>
  <c r="AW337" i="2"/>
  <c r="AW338" i="2"/>
  <c r="AW352" i="2"/>
  <c r="AW353" i="2"/>
  <c r="AW354" i="2"/>
  <c r="AW368" i="2"/>
  <c r="AW369" i="2"/>
  <c r="AW370" i="2"/>
  <c r="AW384" i="2"/>
  <c r="AW388" i="2"/>
  <c r="AW392" i="2"/>
  <c r="AW396" i="2"/>
  <c r="AW400" i="2"/>
  <c r="AW404" i="2"/>
  <c r="AW408" i="2"/>
  <c r="AW412" i="2"/>
  <c r="AW416" i="2"/>
  <c r="AW420" i="2"/>
  <c r="AW424" i="2"/>
  <c r="AW428" i="2"/>
  <c r="AW432" i="2"/>
  <c r="AW436" i="2"/>
  <c r="AW440" i="2"/>
  <c r="AW444" i="2"/>
  <c r="AW448" i="2"/>
  <c r="AW452" i="2"/>
  <c r="AW456" i="2"/>
  <c r="AW460" i="2"/>
  <c r="AW464" i="2"/>
  <c r="AW468" i="2"/>
  <c r="AW472" i="2"/>
  <c r="AW476" i="2"/>
  <c r="AW480" i="2"/>
  <c r="AW484" i="2"/>
  <c r="AW240" i="2"/>
  <c r="AW289" i="2"/>
  <c r="AW297" i="2"/>
  <c r="AW313" i="2"/>
  <c r="AW329" i="2"/>
  <c r="AW360" i="2"/>
  <c r="AW361" i="2"/>
  <c r="AW362" i="2"/>
  <c r="AW382" i="2"/>
  <c r="AW390" i="2"/>
  <c r="AW398" i="2"/>
  <c r="AW406" i="2"/>
  <c r="AW414" i="2"/>
  <c r="AW422" i="2"/>
  <c r="AW430" i="2"/>
  <c r="AW438" i="2"/>
  <c r="AW449" i="2"/>
  <c r="AW450" i="2"/>
  <c r="AW451" i="2"/>
  <c r="AW465" i="2"/>
  <c r="AW466" i="2"/>
  <c r="AW467" i="2"/>
  <c r="AW481" i="2"/>
  <c r="AW482" i="2"/>
  <c r="AW483" i="2"/>
  <c r="AW489" i="2"/>
  <c r="AW493" i="2"/>
  <c r="AW497" i="2"/>
  <c r="AW501" i="2"/>
  <c r="AW505" i="2"/>
  <c r="AW509" i="2"/>
  <c r="AW513" i="2"/>
  <c r="AW517" i="2"/>
  <c r="AW521" i="2"/>
  <c r="AW525" i="2"/>
  <c r="AW529" i="2"/>
  <c r="AW533" i="2"/>
  <c r="AW537" i="2"/>
  <c r="AW541" i="2"/>
  <c r="AW545" i="2"/>
  <c r="AW549" i="2"/>
  <c r="AW553" i="2"/>
  <c r="AW557" i="2"/>
  <c r="AW561" i="2"/>
  <c r="AW565" i="2"/>
  <c r="AW569" i="2"/>
  <c r="AW573" i="2"/>
  <c r="AW577" i="2"/>
  <c r="AW581" i="2"/>
  <c r="AW585" i="2"/>
  <c r="AW589" i="2"/>
  <c r="AW593" i="2"/>
  <c r="AW597" i="2"/>
  <c r="AW601" i="2"/>
  <c r="AW605" i="2"/>
  <c r="AW609" i="2"/>
  <c r="AW613" i="2"/>
  <c r="AW617" i="2"/>
  <c r="AW621" i="2"/>
  <c r="AW625" i="2"/>
  <c r="AW629" i="2"/>
  <c r="AW633" i="2"/>
  <c r="AW637" i="2"/>
  <c r="AW641" i="2"/>
  <c r="AW645" i="2"/>
  <c r="AW202" i="2"/>
  <c r="AW224" i="2"/>
  <c r="AW268" i="2"/>
  <c r="AW285" i="2"/>
  <c r="AW298" i="2"/>
  <c r="AW314" i="2"/>
  <c r="AW330" i="2"/>
  <c r="AW348" i="2"/>
  <c r="AW349" i="2"/>
  <c r="AW350" i="2"/>
  <c r="AW380" i="2"/>
  <c r="AW381" i="2"/>
  <c r="AW389" i="2"/>
  <c r="AW397" i="2"/>
  <c r="AW405" i="2"/>
  <c r="AW413" i="2"/>
  <c r="AW421" i="2"/>
  <c r="AW429" i="2"/>
  <c r="AW437" i="2"/>
  <c r="AW445" i="2"/>
  <c r="AW446" i="2"/>
  <c r="AW447" i="2"/>
  <c r="AW461" i="2"/>
  <c r="AW462" i="2"/>
  <c r="AW463" i="2"/>
  <c r="AW477" i="2"/>
  <c r="AW478" i="2"/>
  <c r="AW479" i="2"/>
  <c r="AW486" i="2"/>
  <c r="AW490" i="2"/>
  <c r="AW494" i="2"/>
  <c r="AW498" i="2"/>
  <c r="AW502" i="2"/>
  <c r="AW506" i="2"/>
  <c r="AW510" i="2"/>
  <c r="AW514" i="2"/>
  <c r="AW518" i="2"/>
  <c r="AW522" i="2"/>
  <c r="AW526" i="2"/>
  <c r="AW530" i="2"/>
  <c r="AW534" i="2"/>
  <c r="AW538" i="2"/>
  <c r="AW542" i="2"/>
  <c r="AW546" i="2"/>
  <c r="AW550" i="2"/>
  <c r="AW554" i="2"/>
  <c r="AW558" i="2"/>
  <c r="AW562" i="2"/>
  <c r="AW566" i="2"/>
  <c r="AW570" i="2"/>
  <c r="AW574" i="2"/>
  <c r="AW578" i="2"/>
  <c r="AW582" i="2"/>
  <c r="AW586" i="2"/>
  <c r="AW590" i="2"/>
  <c r="AW594" i="2"/>
  <c r="AW598" i="2"/>
  <c r="AW602" i="2"/>
  <c r="AW606" i="2"/>
  <c r="AW610" i="2"/>
  <c r="AW614" i="2"/>
  <c r="AW618" i="2"/>
  <c r="AW622" i="2"/>
  <c r="AW626" i="2"/>
  <c r="AW630" i="2"/>
  <c r="AW634" i="2"/>
  <c r="AW638" i="2"/>
  <c r="AW642" i="2"/>
  <c r="AW646" i="2"/>
  <c r="AW306" i="2"/>
  <c r="AW364" i="2"/>
  <c r="AW365" i="2"/>
  <c r="AW366" i="2"/>
  <c r="AW385" i="2"/>
  <c r="AW401" i="2"/>
  <c r="AW417" i="2"/>
  <c r="AW433" i="2"/>
  <c r="AW469" i="2"/>
  <c r="AW470" i="2"/>
  <c r="AW471" i="2"/>
  <c r="AW488" i="2"/>
  <c r="AW496" i="2"/>
  <c r="AW504" i="2"/>
  <c r="AW512" i="2"/>
  <c r="AW520" i="2"/>
  <c r="AW528" i="2"/>
  <c r="AW536" i="2"/>
  <c r="AW544" i="2"/>
  <c r="AW552" i="2"/>
  <c r="AW560" i="2"/>
  <c r="AW568" i="2"/>
  <c r="AW576" i="2"/>
  <c r="AW584" i="2"/>
  <c r="AW592" i="2"/>
  <c r="AW600" i="2"/>
  <c r="AW608" i="2"/>
  <c r="AW616" i="2"/>
  <c r="AW624" i="2"/>
  <c r="AW632" i="2"/>
  <c r="AW640" i="2"/>
  <c r="AW648" i="2"/>
  <c r="AW649" i="2"/>
  <c r="AW653" i="2"/>
  <c r="AW657" i="2"/>
  <c r="AW661" i="2"/>
  <c r="AW665" i="2"/>
  <c r="AW669" i="2"/>
  <c r="AW673" i="2"/>
  <c r="AW677" i="2"/>
  <c r="AW681" i="2"/>
  <c r="AW685" i="2"/>
  <c r="AW689" i="2"/>
  <c r="AW693" i="2"/>
  <c r="AW697" i="2"/>
  <c r="AW701" i="2"/>
  <c r="AW705" i="2"/>
  <c r="AW709" i="2"/>
  <c r="AW713" i="2"/>
  <c r="AW717" i="2"/>
  <c r="AW721" i="2"/>
  <c r="AW725" i="2"/>
  <c r="AW729" i="2"/>
  <c r="AW733" i="2"/>
  <c r="AW737" i="2"/>
  <c r="AW4" i="2"/>
  <c r="AW334" i="2"/>
  <c r="AW393" i="2"/>
  <c r="AW409" i="2"/>
  <c r="AW441" i="2"/>
  <c r="AW454" i="2"/>
  <c r="AW455" i="2"/>
  <c r="AW516" i="2"/>
  <c r="AW532" i="2"/>
  <c r="AW548" i="2"/>
  <c r="AW305" i="2"/>
  <c r="AW344" i="2"/>
  <c r="AW345" i="2"/>
  <c r="AW346" i="2"/>
  <c r="AW386" i="2"/>
  <c r="AW402" i="2"/>
  <c r="AW418" i="2"/>
  <c r="AW434" i="2"/>
  <c r="AW457" i="2"/>
  <c r="AW458" i="2"/>
  <c r="AW459" i="2"/>
  <c r="AW487" i="2"/>
  <c r="AW495" i="2"/>
  <c r="AW503" i="2"/>
  <c r="AW511" i="2"/>
  <c r="AW519" i="2"/>
  <c r="AW527" i="2"/>
  <c r="AW535" i="2"/>
  <c r="AW543" i="2"/>
  <c r="AW551" i="2"/>
  <c r="AW559" i="2"/>
  <c r="AW567" i="2"/>
  <c r="AW575" i="2"/>
  <c r="AW583" i="2"/>
  <c r="AW591" i="2"/>
  <c r="AW599" i="2"/>
  <c r="AW607" i="2"/>
  <c r="AW615" i="2"/>
  <c r="AW623" i="2"/>
  <c r="AW631" i="2"/>
  <c r="AW639" i="2"/>
  <c r="AW647" i="2"/>
  <c r="AW650" i="2"/>
  <c r="AW654" i="2"/>
  <c r="AW658" i="2"/>
  <c r="AW662" i="2"/>
  <c r="AW666" i="2"/>
  <c r="AW670" i="2"/>
  <c r="AW674" i="2"/>
  <c r="AW678" i="2"/>
  <c r="AW682" i="2"/>
  <c r="AW686" i="2"/>
  <c r="AW690" i="2"/>
  <c r="AW694" i="2"/>
  <c r="AW698" i="2"/>
  <c r="AW702" i="2"/>
  <c r="AW706" i="2"/>
  <c r="AW710" i="2"/>
  <c r="AW714" i="2"/>
  <c r="AW718" i="2"/>
  <c r="AW722" i="2"/>
  <c r="AW726" i="2"/>
  <c r="AW730" i="2"/>
  <c r="AW734" i="2"/>
  <c r="AW322" i="2"/>
  <c r="AW332" i="2"/>
  <c r="AW333" i="2"/>
  <c r="AW425" i="2"/>
  <c r="AW453" i="2"/>
  <c r="AW485" i="2"/>
  <c r="AW492" i="2"/>
  <c r="AW500" i="2"/>
  <c r="AW508" i="2"/>
  <c r="AW524" i="2"/>
  <c r="AW540" i="2"/>
  <c r="AW556" i="2"/>
  <c r="AW376" i="2"/>
  <c r="AW426" i="2"/>
  <c r="AW491" i="2"/>
  <c r="AW523" i="2"/>
  <c r="AW555" i="2"/>
  <c r="AW564" i="2"/>
  <c r="AW580" i="2"/>
  <c r="AW596" i="2"/>
  <c r="AW612" i="2"/>
  <c r="AW628" i="2"/>
  <c r="AW644" i="2"/>
  <c r="AW651" i="2"/>
  <c r="AW659" i="2"/>
  <c r="AW667" i="2"/>
  <c r="AW675" i="2"/>
  <c r="AW683" i="2"/>
  <c r="AW691" i="2"/>
  <c r="AW699" i="2"/>
  <c r="AW707" i="2"/>
  <c r="AW715" i="2"/>
  <c r="AW723" i="2"/>
  <c r="AW731" i="2"/>
  <c r="AW378" i="2"/>
  <c r="AW507" i="2"/>
  <c r="AW539" i="2"/>
  <c r="AW572" i="2"/>
  <c r="AW620" i="2"/>
  <c r="AW655" i="2"/>
  <c r="AW663" i="2"/>
  <c r="AW679" i="2"/>
  <c r="AW687" i="2"/>
  <c r="AW695" i="2"/>
  <c r="AW703" i="2"/>
  <c r="AW727" i="2"/>
  <c r="AW735" i="2"/>
  <c r="AW410" i="2"/>
  <c r="AW474" i="2"/>
  <c r="AW547" i="2"/>
  <c r="AW563" i="2"/>
  <c r="AW676" i="2"/>
  <c r="AW700" i="2"/>
  <c r="AW708" i="2"/>
  <c r="AW724" i="2"/>
  <c r="AW732" i="2"/>
  <c r="AW321" i="2"/>
  <c r="AW377" i="2"/>
  <c r="AW442" i="2"/>
  <c r="AW473" i="2"/>
  <c r="AW475" i="2"/>
  <c r="AW499" i="2"/>
  <c r="AW531" i="2"/>
  <c r="AW571" i="2"/>
  <c r="AW587" i="2"/>
  <c r="AW603" i="2"/>
  <c r="AW619" i="2"/>
  <c r="AW635" i="2"/>
  <c r="AW656" i="2"/>
  <c r="AW664" i="2"/>
  <c r="AW672" i="2"/>
  <c r="AW680" i="2"/>
  <c r="AW688" i="2"/>
  <c r="AW696" i="2"/>
  <c r="AW704" i="2"/>
  <c r="AW712" i="2"/>
  <c r="AW720" i="2"/>
  <c r="AW728" i="2"/>
  <c r="AW736" i="2"/>
  <c r="AW394" i="2"/>
  <c r="AW588" i="2"/>
  <c r="AW604" i="2"/>
  <c r="AW636" i="2"/>
  <c r="AW671" i="2"/>
  <c r="AW711" i="2"/>
  <c r="AW719" i="2"/>
  <c r="AW515" i="2"/>
  <c r="AW579" i="2"/>
  <c r="AW595" i="2"/>
  <c r="AW611" i="2"/>
  <c r="AW627" i="2"/>
  <c r="AW643" i="2"/>
  <c r="AW652" i="2"/>
  <c r="AW660" i="2"/>
  <c r="AW668" i="2"/>
  <c r="AW684" i="2"/>
  <c r="AW692" i="2"/>
  <c r="AW716" i="2"/>
  <c r="T4" i="3"/>
  <c r="BJ8" i="2"/>
  <c r="BJ12" i="2"/>
  <c r="BJ16" i="2"/>
  <c r="BJ20" i="2"/>
  <c r="BJ13" i="2"/>
  <c r="BJ14" i="2"/>
  <c r="BJ15" i="2"/>
  <c r="BJ23" i="2"/>
  <c r="BJ5" i="2"/>
  <c r="BJ6" i="2"/>
  <c r="BJ7" i="2"/>
  <c r="BJ21" i="2"/>
  <c r="BJ25" i="2"/>
  <c r="BJ29" i="2"/>
  <c r="BJ33" i="2"/>
  <c r="BJ37" i="2"/>
  <c r="BJ41" i="2"/>
  <c r="BJ17" i="2"/>
  <c r="BJ18" i="2"/>
  <c r="BJ19" i="2"/>
  <c r="BJ22" i="2"/>
  <c r="BJ34" i="2"/>
  <c r="BJ9" i="2"/>
  <c r="BJ10" i="2"/>
  <c r="BJ11" i="2"/>
  <c r="BJ24" i="2"/>
  <c r="BJ30" i="2"/>
  <c r="BJ31" i="2"/>
  <c r="BJ35" i="2"/>
  <c r="BJ39" i="2"/>
  <c r="BJ43" i="2"/>
  <c r="BJ47" i="2"/>
  <c r="BJ38" i="2"/>
  <c r="BJ51" i="2"/>
  <c r="BJ55" i="2"/>
  <c r="BJ59" i="2"/>
  <c r="BJ63" i="2"/>
  <c r="BJ67" i="2"/>
  <c r="BJ26" i="2"/>
  <c r="BJ27" i="2"/>
  <c r="BJ28" i="2"/>
  <c r="BJ32" i="2"/>
  <c r="BJ40" i="2"/>
  <c r="BJ48" i="2"/>
  <c r="BJ52" i="2"/>
  <c r="BJ56" i="2"/>
  <c r="BJ60" i="2"/>
  <c r="BJ64" i="2"/>
  <c r="BJ44" i="2"/>
  <c r="BJ45" i="2"/>
  <c r="BJ46" i="2"/>
  <c r="BJ49" i="2"/>
  <c r="BJ53" i="2"/>
  <c r="BJ54" i="2"/>
  <c r="BJ62" i="2"/>
  <c r="BJ70" i="2"/>
  <c r="BJ74" i="2"/>
  <c r="BJ78" i="2"/>
  <c r="BJ50" i="2"/>
  <c r="BJ61" i="2"/>
  <c r="BJ71" i="2"/>
  <c r="BJ75" i="2"/>
  <c r="BJ79" i="2"/>
  <c r="BJ36" i="2"/>
  <c r="BJ42" i="2"/>
  <c r="BJ58" i="2"/>
  <c r="BJ66" i="2"/>
  <c r="BJ68" i="2"/>
  <c r="BJ72" i="2"/>
  <c r="BJ76" i="2"/>
  <c r="BJ80" i="2"/>
  <c r="BJ84" i="2"/>
  <c r="BJ88" i="2"/>
  <c r="BJ69" i="2"/>
  <c r="BJ85" i="2"/>
  <c r="BJ86" i="2"/>
  <c r="BJ87" i="2"/>
  <c r="BJ91" i="2"/>
  <c r="BJ95" i="2"/>
  <c r="BJ99" i="2"/>
  <c r="BJ103" i="2"/>
  <c r="BJ107" i="2"/>
  <c r="BJ111" i="2"/>
  <c r="BJ115" i="2"/>
  <c r="BJ57" i="2"/>
  <c r="BJ73" i="2"/>
  <c r="BJ82" i="2"/>
  <c r="BJ83" i="2"/>
  <c r="BJ92" i="2"/>
  <c r="BJ96" i="2"/>
  <c r="BJ100" i="2"/>
  <c r="BJ104" i="2"/>
  <c r="BJ108" i="2"/>
  <c r="BJ65" i="2"/>
  <c r="BJ77" i="2"/>
  <c r="BJ81" i="2"/>
  <c r="BJ89" i="2"/>
  <c r="BJ93" i="2"/>
  <c r="BJ97" i="2"/>
  <c r="BJ101" i="2"/>
  <c r="BJ105" i="2"/>
  <c r="BJ109" i="2"/>
  <c r="BJ90" i="2"/>
  <c r="BJ106" i="2"/>
  <c r="BJ110" i="2"/>
  <c r="BJ113" i="2"/>
  <c r="BJ114" i="2"/>
  <c r="BJ120" i="2"/>
  <c r="BJ124" i="2"/>
  <c r="BJ128" i="2"/>
  <c r="BJ132" i="2"/>
  <c r="BJ136" i="2"/>
  <c r="BJ140" i="2"/>
  <c r="BJ144" i="2"/>
  <c r="BJ148" i="2"/>
  <c r="BJ152" i="2"/>
  <c r="BJ156" i="2"/>
  <c r="BJ160" i="2"/>
  <c r="BJ164" i="2"/>
  <c r="BJ168" i="2"/>
  <c r="BJ94" i="2"/>
  <c r="BJ112" i="2"/>
  <c r="BJ117" i="2"/>
  <c r="BJ121" i="2"/>
  <c r="BJ125" i="2"/>
  <c r="BJ129" i="2"/>
  <c r="BJ133" i="2"/>
  <c r="BJ137" i="2"/>
  <c r="BJ141" i="2"/>
  <c r="BJ145" i="2"/>
  <c r="BJ149" i="2"/>
  <c r="BJ153" i="2"/>
  <c r="BJ157" i="2"/>
  <c r="BJ98" i="2"/>
  <c r="BJ118" i="2"/>
  <c r="BJ122" i="2"/>
  <c r="BJ126" i="2"/>
  <c r="BJ130" i="2"/>
  <c r="BJ134" i="2"/>
  <c r="BJ138" i="2"/>
  <c r="BJ142" i="2"/>
  <c r="BJ146" i="2"/>
  <c r="BJ150" i="2"/>
  <c r="BJ154" i="2"/>
  <c r="BJ158" i="2"/>
  <c r="BJ127" i="2"/>
  <c r="BJ143" i="2"/>
  <c r="BJ159" i="2"/>
  <c r="BJ170" i="2"/>
  <c r="BJ174" i="2"/>
  <c r="BJ178" i="2"/>
  <c r="BJ182" i="2"/>
  <c r="BJ186" i="2"/>
  <c r="BJ190" i="2"/>
  <c r="BJ194" i="2"/>
  <c r="BJ198" i="2"/>
  <c r="BJ202" i="2"/>
  <c r="BJ206" i="2"/>
  <c r="BJ210" i="2"/>
  <c r="BJ214" i="2"/>
  <c r="BJ218" i="2"/>
  <c r="BJ131" i="2"/>
  <c r="BJ147" i="2"/>
  <c r="BJ165" i="2"/>
  <c r="BJ166" i="2"/>
  <c r="BJ167" i="2"/>
  <c r="BJ171" i="2"/>
  <c r="BJ175" i="2"/>
  <c r="BJ179" i="2"/>
  <c r="BJ183" i="2"/>
  <c r="BJ187" i="2"/>
  <c r="BJ191" i="2"/>
  <c r="BJ195" i="2"/>
  <c r="BJ199" i="2"/>
  <c r="BJ203" i="2"/>
  <c r="BJ207" i="2"/>
  <c r="BJ102" i="2"/>
  <c r="BJ119" i="2"/>
  <c r="BJ135" i="2"/>
  <c r="BJ151" i="2"/>
  <c r="BJ161" i="2"/>
  <c r="BJ162" i="2"/>
  <c r="BJ163" i="2"/>
  <c r="BJ172" i="2"/>
  <c r="BJ176" i="2"/>
  <c r="BJ180" i="2"/>
  <c r="BJ184" i="2"/>
  <c r="BJ188" i="2"/>
  <c r="BJ192" i="2"/>
  <c r="BJ196" i="2"/>
  <c r="BJ200" i="2"/>
  <c r="BJ204" i="2"/>
  <c r="BJ208" i="2"/>
  <c r="BJ212" i="2"/>
  <c r="BJ155" i="2"/>
  <c r="BJ181" i="2"/>
  <c r="BJ197" i="2"/>
  <c r="BJ215" i="2"/>
  <c r="BJ216" i="2"/>
  <c r="BJ217" i="2"/>
  <c r="BJ224" i="2"/>
  <c r="BJ228" i="2"/>
  <c r="BJ232" i="2"/>
  <c r="BJ236" i="2"/>
  <c r="BJ240" i="2"/>
  <c r="BJ244" i="2"/>
  <c r="BJ248" i="2"/>
  <c r="BJ252" i="2"/>
  <c r="BJ256" i="2"/>
  <c r="BJ260" i="2"/>
  <c r="BJ264" i="2"/>
  <c r="BJ268" i="2"/>
  <c r="BJ116" i="2"/>
  <c r="BJ169" i="2"/>
  <c r="BJ185" i="2"/>
  <c r="BJ201" i="2"/>
  <c r="BJ211" i="2"/>
  <c r="BJ213" i="2"/>
  <c r="BJ221" i="2"/>
  <c r="BJ225" i="2"/>
  <c r="BJ229" i="2"/>
  <c r="BJ233" i="2"/>
  <c r="BJ237" i="2"/>
  <c r="BJ241" i="2"/>
  <c r="BJ245" i="2"/>
  <c r="BJ249" i="2"/>
  <c r="BJ253" i="2"/>
  <c r="BJ257" i="2"/>
  <c r="BJ261" i="2"/>
  <c r="BJ123" i="2"/>
  <c r="BJ173" i="2"/>
  <c r="BJ189" i="2"/>
  <c r="BJ205" i="2"/>
  <c r="BJ222" i="2"/>
  <c r="BJ226" i="2"/>
  <c r="BJ230" i="2"/>
  <c r="BJ234" i="2"/>
  <c r="BJ238" i="2"/>
  <c r="BJ242" i="2"/>
  <c r="BJ246" i="2"/>
  <c r="BJ250" i="2"/>
  <c r="BJ254" i="2"/>
  <c r="BJ258" i="2"/>
  <c r="BJ262" i="2"/>
  <c r="BJ266" i="2"/>
  <c r="BJ270" i="2"/>
  <c r="BJ139" i="2"/>
  <c r="BJ193" i="2"/>
  <c r="BJ235" i="2"/>
  <c r="BJ251" i="2"/>
  <c r="BJ269" i="2"/>
  <c r="BJ273" i="2"/>
  <c r="BJ277" i="2"/>
  <c r="BJ281" i="2"/>
  <c r="BJ285" i="2"/>
  <c r="BJ289" i="2"/>
  <c r="BJ209" i="2"/>
  <c r="BJ223" i="2"/>
  <c r="BJ239" i="2"/>
  <c r="BJ255" i="2"/>
  <c r="BJ263" i="2"/>
  <c r="BJ274" i="2"/>
  <c r="BJ278" i="2"/>
  <c r="BJ282" i="2"/>
  <c r="BJ286" i="2"/>
  <c r="BJ290" i="2"/>
  <c r="BJ294" i="2"/>
  <c r="BJ298" i="2"/>
  <c r="BJ302" i="2"/>
  <c r="BJ306" i="2"/>
  <c r="BJ310" i="2"/>
  <c r="BJ314" i="2"/>
  <c r="BJ318" i="2"/>
  <c r="BJ322" i="2"/>
  <c r="BJ326" i="2"/>
  <c r="BJ330" i="2"/>
  <c r="BJ334" i="2"/>
  <c r="BJ338" i="2"/>
  <c r="BJ342" i="2"/>
  <c r="BJ346" i="2"/>
  <c r="BJ350" i="2"/>
  <c r="BJ354" i="2"/>
  <c r="BJ358" i="2"/>
  <c r="BJ362" i="2"/>
  <c r="BJ366" i="2"/>
  <c r="BJ370" i="2"/>
  <c r="BJ374" i="2"/>
  <c r="BJ378" i="2"/>
  <c r="BJ219" i="2"/>
  <c r="BJ220" i="2"/>
  <c r="BJ227" i="2"/>
  <c r="BJ243" i="2"/>
  <c r="BJ259" i="2"/>
  <c r="BJ265" i="2"/>
  <c r="BJ275" i="2"/>
  <c r="BJ279" i="2"/>
  <c r="BJ283" i="2"/>
  <c r="BJ287" i="2"/>
  <c r="BJ291" i="2"/>
  <c r="BJ295" i="2"/>
  <c r="BJ299" i="2"/>
  <c r="BJ303" i="2"/>
  <c r="BJ307" i="2"/>
  <c r="BJ311" i="2"/>
  <c r="BJ315" i="2"/>
  <c r="BJ319" i="2"/>
  <c r="BJ323" i="2"/>
  <c r="BJ327" i="2"/>
  <c r="BJ231" i="2"/>
  <c r="BJ284" i="2"/>
  <c r="BJ293" i="2"/>
  <c r="BJ301" i="2"/>
  <c r="BJ309" i="2"/>
  <c r="BJ317" i="2"/>
  <c r="BJ325" i="2"/>
  <c r="BJ331" i="2"/>
  <c r="BJ332" i="2"/>
  <c r="BJ333" i="2"/>
  <c r="BJ347" i="2"/>
  <c r="BJ348" i="2"/>
  <c r="BJ349" i="2"/>
  <c r="BJ363" i="2"/>
  <c r="BJ364" i="2"/>
  <c r="BJ365" i="2"/>
  <c r="BJ379" i="2"/>
  <c r="BJ380" i="2"/>
  <c r="BJ382" i="2"/>
  <c r="BJ386" i="2"/>
  <c r="BJ390" i="2"/>
  <c r="BJ394" i="2"/>
  <c r="BJ398" i="2"/>
  <c r="BJ402" i="2"/>
  <c r="BJ406" i="2"/>
  <c r="BJ410" i="2"/>
  <c r="BJ414" i="2"/>
  <c r="BJ418" i="2"/>
  <c r="BJ422" i="2"/>
  <c r="BJ426" i="2"/>
  <c r="BJ430" i="2"/>
  <c r="BJ434" i="2"/>
  <c r="BJ438" i="2"/>
  <c r="BJ442" i="2"/>
  <c r="BJ247" i="2"/>
  <c r="BJ267" i="2"/>
  <c r="BJ288" i="2"/>
  <c r="BJ292" i="2"/>
  <c r="BJ300" i="2"/>
  <c r="BJ308" i="2"/>
  <c r="BJ316" i="2"/>
  <c r="BJ324" i="2"/>
  <c r="BJ343" i="2"/>
  <c r="BJ344" i="2"/>
  <c r="BJ345" i="2"/>
  <c r="BJ359" i="2"/>
  <c r="BJ360" i="2"/>
  <c r="BJ361" i="2"/>
  <c r="BJ375" i="2"/>
  <c r="BJ376" i="2"/>
  <c r="BJ377" i="2"/>
  <c r="BJ383" i="2"/>
  <c r="BJ387" i="2"/>
  <c r="BJ391" i="2"/>
  <c r="BJ395" i="2"/>
  <c r="BJ399" i="2"/>
  <c r="BJ403" i="2"/>
  <c r="BJ407" i="2"/>
  <c r="BJ411" i="2"/>
  <c r="BJ415" i="2"/>
  <c r="BJ419" i="2"/>
  <c r="BJ423" i="2"/>
  <c r="BJ427" i="2"/>
  <c r="BJ431" i="2"/>
  <c r="BJ435" i="2"/>
  <c r="BJ439" i="2"/>
  <c r="BJ443" i="2"/>
  <c r="BJ447" i="2"/>
  <c r="BJ451" i="2"/>
  <c r="BJ455" i="2"/>
  <c r="BJ459" i="2"/>
  <c r="BJ463" i="2"/>
  <c r="BJ467" i="2"/>
  <c r="BJ471" i="2"/>
  <c r="BJ475" i="2"/>
  <c r="BJ479" i="2"/>
  <c r="BJ483" i="2"/>
  <c r="BJ304" i="2"/>
  <c r="BJ320" i="2"/>
  <c r="BJ335" i="2"/>
  <c r="BJ336" i="2"/>
  <c r="BJ337" i="2"/>
  <c r="BJ367" i="2"/>
  <c r="BJ368" i="2"/>
  <c r="BJ369" i="2"/>
  <c r="BJ381" i="2"/>
  <c r="BJ389" i="2"/>
  <c r="BJ397" i="2"/>
  <c r="BJ405" i="2"/>
  <c r="BJ413" i="2"/>
  <c r="BJ421" i="2"/>
  <c r="BJ429" i="2"/>
  <c r="BJ437" i="2"/>
  <c r="BJ456" i="2"/>
  <c r="BJ457" i="2"/>
  <c r="BJ458" i="2"/>
  <c r="BJ472" i="2"/>
  <c r="BJ473" i="2"/>
  <c r="BJ474" i="2"/>
  <c r="BJ488" i="2"/>
  <c r="BJ492" i="2"/>
  <c r="BJ496" i="2"/>
  <c r="BJ500" i="2"/>
  <c r="BJ504" i="2"/>
  <c r="BJ508" i="2"/>
  <c r="BJ512" i="2"/>
  <c r="BJ516" i="2"/>
  <c r="BJ520" i="2"/>
  <c r="BJ524" i="2"/>
  <c r="BJ528" i="2"/>
  <c r="BJ532" i="2"/>
  <c r="BJ536" i="2"/>
  <c r="BJ540" i="2"/>
  <c r="BJ544" i="2"/>
  <c r="BJ548" i="2"/>
  <c r="BJ552" i="2"/>
  <c r="BJ556" i="2"/>
  <c r="BJ560" i="2"/>
  <c r="BJ564" i="2"/>
  <c r="BJ568" i="2"/>
  <c r="BJ572" i="2"/>
  <c r="BJ576" i="2"/>
  <c r="BJ580" i="2"/>
  <c r="BJ584" i="2"/>
  <c r="BJ588" i="2"/>
  <c r="BJ592" i="2"/>
  <c r="BJ596" i="2"/>
  <c r="BJ600" i="2"/>
  <c r="BJ604" i="2"/>
  <c r="BJ608" i="2"/>
  <c r="BJ612" i="2"/>
  <c r="BJ616" i="2"/>
  <c r="BJ620" i="2"/>
  <c r="BJ624" i="2"/>
  <c r="BJ628" i="2"/>
  <c r="BJ632" i="2"/>
  <c r="BJ636" i="2"/>
  <c r="BJ640" i="2"/>
  <c r="BJ644" i="2"/>
  <c r="BJ648" i="2"/>
  <c r="BJ177" i="2"/>
  <c r="BJ272" i="2"/>
  <c r="BJ305" i="2"/>
  <c r="BJ321" i="2"/>
  <c r="BJ355" i="2"/>
  <c r="BJ356" i="2"/>
  <c r="BJ357" i="2"/>
  <c r="BJ388" i="2"/>
  <c r="BJ396" i="2"/>
  <c r="BJ404" i="2"/>
  <c r="BJ412" i="2"/>
  <c r="BJ420" i="2"/>
  <c r="BJ428" i="2"/>
  <c r="BJ436" i="2"/>
  <c r="BJ452" i="2"/>
  <c r="BJ453" i="2"/>
  <c r="BJ454" i="2"/>
  <c r="BJ468" i="2"/>
  <c r="BJ469" i="2"/>
  <c r="BJ470" i="2"/>
  <c r="BJ484" i="2"/>
  <c r="BJ485" i="2"/>
  <c r="BJ489" i="2"/>
  <c r="BJ493" i="2"/>
  <c r="BJ497" i="2"/>
  <c r="BJ501" i="2"/>
  <c r="BJ505" i="2"/>
  <c r="BJ509" i="2"/>
  <c r="BJ513" i="2"/>
  <c r="BJ517" i="2"/>
  <c r="BJ521" i="2"/>
  <c r="BJ525" i="2"/>
  <c r="BJ529" i="2"/>
  <c r="BJ533" i="2"/>
  <c r="BJ537" i="2"/>
  <c r="BJ541" i="2"/>
  <c r="BJ545" i="2"/>
  <c r="BJ549" i="2"/>
  <c r="BJ553" i="2"/>
  <c r="BJ557" i="2"/>
  <c r="BJ561" i="2"/>
  <c r="BJ565" i="2"/>
  <c r="BJ569" i="2"/>
  <c r="BJ573" i="2"/>
  <c r="BJ577" i="2"/>
  <c r="BJ581" i="2"/>
  <c r="BJ585" i="2"/>
  <c r="BJ589" i="2"/>
  <c r="BJ593" i="2"/>
  <c r="BJ597" i="2"/>
  <c r="BJ601" i="2"/>
  <c r="BJ605" i="2"/>
  <c r="BJ609" i="2"/>
  <c r="BJ613" i="2"/>
  <c r="BJ617" i="2"/>
  <c r="BJ621" i="2"/>
  <c r="BJ625" i="2"/>
  <c r="BJ629" i="2"/>
  <c r="BJ633" i="2"/>
  <c r="BJ637" i="2"/>
  <c r="BJ641" i="2"/>
  <c r="BJ645" i="2"/>
  <c r="BJ271" i="2"/>
  <c r="BJ313" i="2"/>
  <c r="BJ339" i="2"/>
  <c r="BJ340" i="2"/>
  <c r="BJ341" i="2"/>
  <c r="BJ392" i="2"/>
  <c r="BJ408" i="2"/>
  <c r="BJ424" i="2"/>
  <c r="BJ440" i="2"/>
  <c r="BJ444" i="2"/>
  <c r="BJ445" i="2"/>
  <c r="BJ446" i="2"/>
  <c r="BJ476" i="2"/>
  <c r="BJ477" i="2"/>
  <c r="BJ478" i="2"/>
  <c r="BJ487" i="2"/>
  <c r="BJ495" i="2"/>
  <c r="BJ503" i="2"/>
  <c r="BJ511" i="2"/>
  <c r="BJ519" i="2"/>
  <c r="BJ527" i="2"/>
  <c r="BJ535" i="2"/>
  <c r="BJ543" i="2"/>
  <c r="BJ551" i="2"/>
  <c r="BJ559" i="2"/>
  <c r="BJ567" i="2"/>
  <c r="BJ575" i="2"/>
  <c r="BJ583" i="2"/>
  <c r="BJ591" i="2"/>
  <c r="BJ599" i="2"/>
  <c r="BJ607" i="2"/>
  <c r="BJ615" i="2"/>
  <c r="BJ623" i="2"/>
  <c r="BJ631" i="2"/>
  <c r="BJ639" i="2"/>
  <c r="BJ647" i="2"/>
  <c r="BJ652" i="2"/>
  <c r="BJ656" i="2"/>
  <c r="BJ660" i="2"/>
  <c r="BJ664" i="2"/>
  <c r="BJ668" i="2"/>
  <c r="BJ672" i="2"/>
  <c r="BJ676" i="2"/>
  <c r="BJ680" i="2"/>
  <c r="BJ684" i="2"/>
  <c r="BJ688" i="2"/>
  <c r="BJ692" i="2"/>
  <c r="BJ696" i="2"/>
  <c r="BJ700" i="2"/>
  <c r="BJ704" i="2"/>
  <c r="BJ708" i="2"/>
  <c r="BJ712" i="2"/>
  <c r="BJ716" i="2"/>
  <c r="BJ720" i="2"/>
  <c r="BJ724" i="2"/>
  <c r="BJ728" i="2"/>
  <c r="BJ732" i="2"/>
  <c r="BJ736" i="2"/>
  <c r="BJ371" i="2"/>
  <c r="BJ373" i="2"/>
  <c r="BJ384" i="2"/>
  <c r="BJ400" i="2"/>
  <c r="BJ416" i="2"/>
  <c r="BJ460" i="2"/>
  <c r="BJ461" i="2"/>
  <c r="BJ462" i="2"/>
  <c r="BJ491" i="2"/>
  <c r="BJ507" i="2"/>
  <c r="BJ523" i="2"/>
  <c r="BJ539" i="2"/>
  <c r="BJ555" i="2"/>
  <c r="BJ312" i="2"/>
  <c r="BJ393" i="2"/>
  <c r="BJ409" i="2"/>
  <c r="BJ425" i="2"/>
  <c r="BJ441" i="2"/>
  <c r="BJ464" i="2"/>
  <c r="BJ465" i="2"/>
  <c r="BJ466" i="2"/>
  <c r="BJ486" i="2"/>
  <c r="BJ494" i="2"/>
  <c r="BJ502" i="2"/>
  <c r="BJ510" i="2"/>
  <c r="BJ518" i="2"/>
  <c r="BJ526" i="2"/>
  <c r="BJ534" i="2"/>
  <c r="BJ542" i="2"/>
  <c r="BJ550" i="2"/>
  <c r="BJ558" i="2"/>
  <c r="BJ566" i="2"/>
  <c r="BJ574" i="2"/>
  <c r="BJ582" i="2"/>
  <c r="BJ590" i="2"/>
  <c r="BJ598" i="2"/>
  <c r="BJ606" i="2"/>
  <c r="BJ614" i="2"/>
  <c r="BJ622" i="2"/>
  <c r="BJ630" i="2"/>
  <c r="BJ638" i="2"/>
  <c r="BJ646" i="2"/>
  <c r="BJ649" i="2"/>
  <c r="BJ653" i="2"/>
  <c r="BJ657" i="2"/>
  <c r="BJ661" i="2"/>
  <c r="BJ665" i="2"/>
  <c r="BJ669" i="2"/>
  <c r="BJ673" i="2"/>
  <c r="BJ677" i="2"/>
  <c r="BJ681" i="2"/>
  <c r="BJ685" i="2"/>
  <c r="BJ689" i="2"/>
  <c r="BJ693" i="2"/>
  <c r="BJ697" i="2"/>
  <c r="BJ701" i="2"/>
  <c r="BJ705" i="2"/>
  <c r="BJ709" i="2"/>
  <c r="BJ713" i="2"/>
  <c r="BJ717" i="2"/>
  <c r="BJ721" i="2"/>
  <c r="BJ725" i="2"/>
  <c r="BJ729" i="2"/>
  <c r="BJ733" i="2"/>
  <c r="BJ737" i="2"/>
  <c r="BJ4" i="2"/>
  <c r="BJ276" i="2"/>
  <c r="BJ297" i="2"/>
  <c r="BJ329" i="2"/>
  <c r="BJ372" i="2"/>
  <c r="BJ432" i="2"/>
  <c r="BJ499" i="2"/>
  <c r="BJ515" i="2"/>
  <c r="BJ531" i="2"/>
  <c r="BJ547" i="2"/>
  <c r="BJ351" i="2"/>
  <c r="BJ401" i="2"/>
  <c r="BJ480" i="2"/>
  <c r="BJ482" i="2"/>
  <c r="BJ498" i="2"/>
  <c r="BJ530" i="2"/>
  <c r="BJ571" i="2"/>
  <c r="BJ587" i="2"/>
  <c r="BJ603" i="2"/>
  <c r="BJ619" i="2"/>
  <c r="BJ635" i="2"/>
  <c r="BJ650" i="2"/>
  <c r="BJ658" i="2"/>
  <c r="BJ666" i="2"/>
  <c r="BJ674" i="2"/>
  <c r="BJ682" i="2"/>
  <c r="BJ690" i="2"/>
  <c r="BJ698" i="2"/>
  <c r="BJ706" i="2"/>
  <c r="BJ714" i="2"/>
  <c r="BJ722" i="2"/>
  <c r="BJ730" i="2"/>
  <c r="BJ280" i="2"/>
  <c r="BJ328" i="2"/>
  <c r="BJ353" i="2"/>
  <c r="BJ433" i="2"/>
  <c r="BJ481" i="2"/>
  <c r="BJ579" i="2"/>
  <c r="BJ595" i="2"/>
  <c r="BJ611" i="2"/>
  <c r="BJ670" i="2"/>
  <c r="BJ710" i="2"/>
  <c r="BJ718" i="2"/>
  <c r="BJ385" i="2"/>
  <c r="BJ490" i="2"/>
  <c r="BJ554" i="2"/>
  <c r="BJ659" i="2"/>
  <c r="BJ667" i="2"/>
  <c r="BJ683" i="2"/>
  <c r="BJ296" i="2"/>
  <c r="BJ352" i="2"/>
  <c r="BJ417" i="2"/>
  <c r="BJ448" i="2"/>
  <c r="BJ450" i="2"/>
  <c r="BJ506" i="2"/>
  <c r="BJ538" i="2"/>
  <c r="BJ562" i="2"/>
  <c r="BJ578" i="2"/>
  <c r="BJ594" i="2"/>
  <c r="BJ610" i="2"/>
  <c r="BJ626" i="2"/>
  <c r="BJ642" i="2"/>
  <c r="BJ655" i="2"/>
  <c r="BJ663" i="2"/>
  <c r="BJ671" i="2"/>
  <c r="BJ679" i="2"/>
  <c r="BJ687" i="2"/>
  <c r="BJ695" i="2"/>
  <c r="BJ703" i="2"/>
  <c r="BJ711" i="2"/>
  <c r="BJ719" i="2"/>
  <c r="BJ727" i="2"/>
  <c r="BJ735" i="2"/>
  <c r="BJ514" i="2"/>
  <c r="BJ546" i="2"/>
  <c r="BJ563" i="2"/>
  <c r="BJ627" i="2"/>
  <c r="BJ643" i="2"/>
  <c r="BJ654" i="2"/>
  <c r="BJ662" i="2"/>
  <c r="BJ678" i="2"/>
  <c r="BJ686" i="2"/>
  <c r="BJ694" i="2"/>
  <c r="BJ702" i="2"/>
  <c r="BJ726" i="2"/>
  <c r="BJ734" i="2"/>
  <c r="BJ449" i="2"/>
  <c r="BJ522" i="2"/>
  <c r="BJ570" i="2"/>
  <c r="BJ586" i="2"/>
  <c r="BJ602" i="2"/>
  <c r="BJ618" i="2"/>
  <c r="BJ634" i="2"/>
  <c r="BJ651" i="2"/>
  <c r="BJ675" i="2"/>
  <c r="BJ691" i="2"/>
  <c r="BJ699" i="2"/>
  <c r="BJ707" i="2"/>
  <c r="BJ715" i="2"/>
  <c r="BJ723" i="2"/>
  <c r="BJ731" i="2"/>
  <c r="D4" i="3"/>
  <c r="AT8" i="2"/>
  <c r="AT12" i="2"/>
  <c r="AT16" i="2"/>
  <c r="AT20" i="2"/>
  <c r="AT13" i="2"/>
  <c r="AT14" i="2"/>
  <c r="AT15" i="2"/>
  <c r="AT23" i="2"/>
  <c r="AT5" i="2"/>
  <c r="AT6" i="2"/>
  <c r="AT7" i="2"/>
  <c r="AT21" i="2"/>
  <c r="AT25" i="2"/>
  <c r="AT29" i="2"/>
  <c r="AT9" i="2"/>
  <c r="AT10" i="2"/>
  <c r="AT11" i="2"/>
  <c r="AT33" i="2"/>
  <c r="AT37" i="2"/>
  <c r="AT41" i="2"/>
  <c r="AT22" i="2"/>
  <c r="AT34" i="2"/>
  <c r="AT24" i="2"/>
  <c r="AT30" i="2"/>
  <c r="AT31" i="2"/>
  <c r="AT32" i="2"/>
  <c r="AT35" i="2"/>
  <c r="AT39" i="2"/>
  <c r="AT43" i="2"/>
  <c r="AT47" i="2"/>
  <c r="AT17" i="2"/>
  <c r="AT19" i="2"/>
  <c r="AT38" i="2"/>
  <c r="AT51" i="2"/>
  <c r="AT55" i="2"/>
  <c r="AT59" i="2"/>
  <c r="AT63" i="2"/>
  <c r="AT67" i="2"/>
  <c r="AT40" i="2"/>
  <c r="AT48" i="2"/>
  <c r="AT52" i="2"/>
  <c r="AT56" i="2"/>
  <c r="AT60" i="2"/>
  <c r="AT64" i="2"/>
  <c r="AT68" i="2"/>
  <c r="AT18" i="2"/>
  <c r="AT26" i="2"/>
  <c r="AT27" i="2"/>
  <c r="AT28" i="2"/>
  <c r="AT42" i="2"/>
  <c r="AT44" i="2"/>
  <c r="AT45" i="2"/>
  <c r="AT46" i="2"/>
  <c r="AT49" i="2"/>
  <c r="AT53" i="2"/>
  <c r="AT36" i="2"/>
  <c r="AT62" i="2"/>
  <c r="AT70" i="2"/>
  <c r="AT74" i="2"/>
  <c r="AT78" i="2"/>
  <c r="AT50" i="2"/>
  <c r="AT61" i="2"/>
  <c r="AT71" i="2"/>
  <c r="AT75" i="2"/>
  <c r="AT79" i="2"/>
  <c r="AT54" i="2"/>
  <c r="AT58" i="2"/>
  <c r="AT66" i="2"/>
  <c r="AT72" i="2"/>
  <c r="AT76" i="2"/>
  <c r="AT80" i="2"/>
  <c r="AT84" i="2"/>
  <c r="AT88" i="2"/>
  <c r="AT65" i="2"/>
  <c r="AT69" i="2"/>
  <c r="AT85" i="2"/>
  <c r="AT86" i="2"/>
  <c r="AT87" i="2"/>
  <c r="AT91" i="2"/>
  <c r="AT95" i="2"/>
  <c r="AT99" i="2"/>
  <c r="AT103" i="2"/>
  <c r="AT107" i="2"/>
  <c r="AT111" i="2"/>
  <c r="AT115" i="2"/>
  <c r="AT73" i="2"/>
  <c r="AT82" i="2"/>
  <c r="AT83" i="2"/>
  <c r="AT92" i="2"/>
  <c r="AT96" i="2"/>
  <c r="AT100" i="2"/>
  <c r="AT104" i="2"/>
  <c r="AT108" i="2"/>
  <c r="AT77" i="2"/>
  <c r="AT81" i="2"/>
  <c r="AT93" i="2"/>
  <c r="AT97" i="2"/>
  <c r="AT101" i="2"/>
  <c r="AT105" i="2"/>
  <c r="AT109" i="2"/>
  <c r="AT57" i="2"/>
  <c r="AT90" i="2"/>
  <c r="AT106" i="2"/>
  <c r="AT110" i="2"/>
  <c r="AT113" i="2"/>
  <c r="AT114" i="2"/>
  <c r="AT120" i="2"/>
  <c r="AT124" i="2"/>
  <c r="AT128" i="2"/>
  <c r="AT132" i="2"/>
  <c r="AT136" i="2"/>
  <c r="AT140" i="2"/>
  <c r="AT144" i="2"/>
  <c r="AT148" i="2"/>
  <c r="AT152" i="2"/>
  <c r="AT156" i="2"/>
  <c r="AT160" i="2"/>
  <c r="AT164" i="2"/>
  <c r="AT168" i="2"/>
  <c r="AT94" i="2"/>
  <c r="AT112" i="2"/>
  <c r="AT121" i="2"/>
  <c r="AT125" i="2"/>
  <c r="AT129" i="2"/>
  <c r="AT133" i="2"/>
  <c r="AT137" i="2"/>
  <c r="AT141" i="2"/>
  <c r="AT145" i="2"/>
  <c r="AT149" i="2"/>
  <c r="AT153" i="2"/>
  <c r="AT157" i="2"/>
  <c r="AT98" i="2"/>
  <c r="AT118" i="2"/>
  <c r="AT122" i="2"/>
  <c r="AT126" i="2"/>
  <c r="AT130" i="2"/>
  <c r="AT134" i="2"/>
  <c r="AT138" i="2"/>
  <c r="AT142" i="2"/>
  <c r="AT146" i="2"/>
  <c r="AT150" i="2"/>
  <c r="AT154" i="2"/>
  <c r="AT158" i="2"/>
  <c r="AT89" i="2"/>
  <c r="AT116" i="2"/>
  <c r="AT117" i="2"/>
  <c r="AT127" i="2"/>
  <c r="AT143" i="2"/>
  <c r="AT159" i="2"/>
  <c r="AT169" i="2"/>
  <c r="AT170" i="2"/>
  <c r="AT174" i="2"/>
  <c r="AT178" i="2"/>
  <c r="AT182" i="2"/>
  <c r="AT186" i="2"/>
  <c r="AT190" i="2"/>
  <c r="AT194" i="2"/>
  <c r="AT198" i="2"/>
  <c r="AT202" i="2"/>
  <c r="AT206" i="2"/>
  <c r="AT210" i="2"/>
  <c r="AT214" i="2"/>
  <c r="AT218" i="2"/>
  <c r="AT102" i="2"/>
  <c r="AT131" i="2"/>
  <c r="AT147" i="2"/>
  <c r="AT165" i="2"/>
  <c r="AT166" i="2"/>
  <c r="AT167" i="2"/>
  <c r="AT171" i="2"/>
  <c r="AT175" i="2"/>
  <c r="AT179" i="2"/>
  <c r="AT183" i="2"/>
  <c r="AT187" i="2"/>
  <c r="AT191" i="2"/>
  <c r="AT195" i="2"/>
  <c r="AT199" i="2"/>
  <c r="AT203" i="2"/>
  <c r="AT207" i="2"/>
  <c r="AT211" i="2"/>
  <c r="AT119" i="2"/>
  <c r="AT135" i="2"/>
  <c r="AT151" i="2"/>
  <c r="AT161" i="2"/>
  <c r="AT162" i="2"/>
  <c r="AT163" i="2"/>
  <c r="AT172" i="2"/>
  <c r="AT176" i="2"/>
  <c r="AT180" i="2"/>
  <c r="AT184" i="2"/>
  <c r="AT188" i="2"/>
  <c r="AT192" i="2"/>
  <c r="AT196" i="2"/>
  <c r="AT200" i="2"/>
  <c r="AT204" i="2"/>
  <c r="AT208" i="2"/>
  <c r="AT212" i="2"/>
  <c r="AT181" i="2"/>
  <c r="AT197" i="2"/>
  <c r="AT215" i="2"/>
  <c r="AT216" i="2"/>
  <c r="AT217" i="2"/>
  <c r="AT224" i="2"/>
  <c r="AT228" i="2"/>
  <c r="AT232" i="2"/>
  <c r="AT236" i="2"/>
  <c r="AT240" i="2"/>
  <c r="AT244" i="2"/>
  <c r="AT248" i="2"/>
  <c r="AT252" i="2"/>
  <c r="AT256" i="2"/>
  <c r="AT260" i="2"/>
  <c r="AT264" i="2"/>
  <c r="AT268" i="2"/>
  <c r="AT123" i="2"/>
  <c r="AT185" i="2"/>
  <c r="AT201" i="2"/>
  <c r="AT225" i="2"/>
  <c r="AT229" i="2"/>
  <c r="AT233" i="2"/>
  <c r="AT237" i="2"/>
  <c r="AT241" i="2"/>
  <c r="AT245" i="2"/>
  <c r="AT249" i="2"/>
  <c r="AT253" i="2"/>
  <c r="AT257" i="2"/>
  <c r="AT261" i="2"/>
  <c r="AT139" i="2"/>
  <c r="AT173" i="2"/>
  <c r="AT189" i="2"/>
  <c r="AT205" i="2"/>
  <c r="AT213" i="2"/>
  <c r="AT222" i="2"/>
  <c r="AT226" i="2"/>
  <c r="AT230" i="2"/>
  <c r="AT234" i="2"/>
  <c r="AT238" i="2"/>
  <c r="AT242" i="2"/>
  <c r="AT246" i="2"/>
  <c r="AT250" i="2"/>
  <c r="AT254" i="2"/>
  <c r="AT258" i="2"/>
  <c r="AT262" i="2"/>
  <c r="AT266" i="2"/>
  <c r="AT270" i="2"/>
  <c r="AT209" i="2"/>
  <c r="AT235" i="2"/>
  <c r="AT251" i="2"/>
  <c r="AT269" i="2"/>
  <c r="AT277" i="2"/>
  <c r="AT281" i="2"/>
  <c r="AT285" i="2"/>
  <c r="AT289" i="2"/>
  <c r="AT155" i="2"/>
  <c r="AT223" i="2"/>
  <c r="AT239" i="2"/>
  <c r="AT255" i="2"/>
  <c r="AT274" i="2"/>
  <c r="AT278" i="2"/>
  <c r="AT282" i="2"/>
  <c r="AT286" i="2"/>
  <c r="AT290" i="2"/>
  <c r="AT294" i="2"/>
  <c r="AT298" i="2"/>
  <c r="AT302" i="2"/>
  <c r="AT306" i="2"/>
  <c r="AT310" i="2"/>
  <c r="AT314" i="2"/>
  <c r="AT318" i="2"/>
  <c r="AT322" i="2"/>
  <c r="AT326" i="2"/>
  <c r="AT330" i="2"/>
  <c r="AT334" i="2"/>
  <c r="AT338" i="2"/>
  <c r="AT342" i="2"/>
  <c r="AT346" i="2"/>
  <c r="AT350" i="2"/>
  <c r="AT354" i="2"/>
  <c r="AT358" i="2"/>
  <c r="AT362" i="2"/>
  <c r="AT366" i="2"/>
  <c r="AT370" i="2"/>
  <c r="AT374" i="2"/>
  <c r="AT378" i="2"/>
  <c r="AT177" i="2"/>
  <c r="AT227" i="2"/>
  <c r="AT243" i="2"/>
  <c r="AT259" i="2"/>
  <c r="AT265" i="2"/>
  <c r="AT275" i="2"/>
  <c r="AT279" i="2"/>
  <c r="AT283" i="2"/>
  <c r="AT287" i="2"/>
  <c r="AT291" i="2"/>
  <c r="AT295" i="2"/>
  <c r="AT299" i="2"/>
  <c r="AT303" i="2"/>
  <c r="AT307" i="2"/>
  <c r="AT311" i="2"/>
  <c r="AT315" i="2"/>
  <c r="AT319" i="2"/>
  <c r="AT323" i="2"/>
  <c r="AT327" i="2"/>
  <c r="AT219" i="2"/>
  <c r="AT247" i="2"/>
  <c r="AT284" i="2"/>
  <c r="AT293" i="2"/>
  <c r="AT301" i="2"/>
  <c r="AT309" i="2"/>
  <c r="AT317" i="2"/>
  <c r="AT325" i="2"/>
  <c r="AT331" i="2"/>
  <c r="AT332" i="2"/>
  <c r="AT333" i="2"/>
  <c r="AT347" i="2"/>
  <c r="AT348" i="2"/>
  <c r="AT349" i="2"/>
  <c r="AT363" i="2"/>
  <c r="AT364" i="2"/>
  <c r="AT365" i="2"/>
  <c r="AT379" i="2"/>
  <c r="AT380" i="2"/>
  <c r="AT381" i="2"/>
  <c r="AT382" i="2"/>
  <c r="AT386" i="2"/>
  <c r="AT390" i="2"/>
  <c r="AT394" i="2"/>
  <c r="AT398" i="2"/>
  <c r="AT402" i="2"/>
  <c r="AT406" i="2"/>
  <c r="AT410" i="2"/>
  <c r="AT414" i="2"/>
  <c r="AT418" i="2"/>
  <c r="AT422" i="2"/>
  <c r="AT426" i="2"/>
  <c r="AT430" i="2"/>
  <c r="AT434" i="2"/>
  <c r="AT438" i="2"/>
  <c r="AT442" i="2"/>
  <c r="AT220" i="2"/>
  <c r="AT263" i="2"/>
  <c r="AT288" i="2"/>
  <c r="AT292" i="2"/>
  <c r="AT300" i="2"/>
  <c r="AT308" i="2"/>
  <c r="AT316" i="2"/>
  <c r="AT324" i="2"/>
  <c r="AT343" i="2"/>
  <c r="AT344" i="2"/>
  <c r="AT345" i="2"/>
  <c r="AT359" i="2"/>
  <c r="AT360" i="2"/>
  <c r="AT361" i="2"/>
  <c r="AT375" i="2"/>
  <c r="AT376" i="2"/>
  <c r="AT377" i="2"/>
  <c r="AT383" i="2"/>
  <c r="AT387" i="2"/>
  <c r="AT391" i="2"/>
  <c r="AT395" i="2"/>
  <c r="AT399" i="2"/>
  <c r="AT403" i="2"/>
  <c r="AT407" i="2"/>
  <c r="AT411" i="2"/>
  <c r="AT415" i="2"/>
  <c r="AT419" i="2"/>
  <c r="AT423" i="2"/>
  <c r="AT427" i="2"/>
  <c r="AT431" i="2"/>
  <c r="AT435" i="2"/>
  <c r="AT439" i="2"/>
  <c r="AT443" i="2"/>
  <c r="AT447" i="2"/>
  <c r="AT451" i="2"/>
  <c r="AT455" i="2"/>
  <c r="AT459" i="2"/>
  <c r="AT463" i="2"/>
  <c r="AT467" i="2"/>
  <c r="AT471" i="2"/>
  <c r="AT475" i="2"/>
  <c r="AT479" i="2"/>
  <c r="AT483" i="2"/>
  <c r="AT193" i="2"/>
  <c r="AT267" i="2"/>
  <c r="AT272" i="2"/>
  <c r="AT280" i="2"/>
  <c r="AT304" i="2"/>
  <c r="AT320" i="2"/>
  <c r="AT351" i="2"/>
  <c r="AT352" i="2"/>
  <c r="AT353" i="2"/>
  <c r="AT389" i="2"/>
  <c r="AT397" i="2"/>
  <c r="AT405" i="2"/>
  <c r="AT413" i="2"/>
  <c r="AT421" i="2"/>
  <c r="AT429" i="2"/>
  <c r="AT437" i="2"/>
  <c r="AT456" i="2"/>
  <c r="AT457" i="2"/>
  <c r="AT458" i="2"/>
  <c r="AT472" i="2"/>
  <c r="AT473" i="2"/>
  <c r="AT474" i="2"/>
  <c r="AT488" i="2"/>
  <c r="AT492" i="2"/>
  <c r="AT496" i="2"/>
  <c r="AT500" i="2"/>
  <c r="AT504" i="2"/>
  <c r="AT508" i="2"/>
  <c r="AT512" i="2"/>
  <c r="AT516" i="2"/>
  <c r="AT520" i="2"/>
  <c r="AT524" i="2"/>
  <c r="AT528" i="2"/>
  <c r="AT532" i="2"/>
  <c r="AT536" i="2"/>
  <c r="AT540" i="2"/>
  <c r="AT544" i="2"/>
  <c r="AT548" i="2"/>
  <c r="AT552" i="2"/>
  <c r="AT556" i="2"/>
  <c r="AT560" i="2"/>
  <c r="AT564" i="2"/>
  <c r="AT568" i="2"/>
  <c r="AT572" i="2"/>
  <c r="AT576" i="2"/>
  <c r="AT580" i="2"/>
  <c r="AT584" i="2"/>
  <c r="AT588" i="2"/>
  <c r="AT592" i="2"/>
  <c r="AT596" i="2"/>
  <c r="AT600" i="2"/>
  <c r="AT604" i="2"/>
  <c r="AT608" i="2"/>
  <c r="AT612" i="2"/>
  <c r="AT616" i="2"/>
  <c r="AT620" i="2"/>
  <c r="AT624" i="2"/>
  <c r="AT628" i="2"/>
  <c r="AT632" i="2"/>
  <c r="AT636" i="2"/>
  <c r="AT640" i="2"/>
  <c r="AT644" i="2"/>
  <c r="AT648" i="2"/>
  <c r="AT276" i="2"/>
  <c r="AT305" i="2"/>
  <c r="AT321" i="2"/>
  <c r="AT339" i="2"/>
  <c r="AT340" i="2"/>
  <c r="AT341" i="2"/>
  <c r="AT371" i="2"/>
  <c r="AT372" i="2"/>
  <c r="AT373" i="2"/>
  <c r="AT388" i="2"/>
  <c r="AT396" i="2"/>
  <c r="AT404" i="2"/>
  <c r="AT412" i="2"/>
  <c r="AT420" i="2"/>
  <c r="AT428" i="2"/>
  <c r="AT436" i="2"/>
  <c r="AT452" i="2"/>
  <c r="AT453" i="2"/>
  <c r="AT454" i="2"/>
  <c r="AT468" i="2"/>
  <c r="AT469" i="2"/>
  <c r="AT470" i="2"/>
  <c r="AT484" i="2"/>
  <c r="AT485" i="2"/>
  <c r="AT489" i="2"/>
  <c r="AT493" i="2"/>
  <c r="AT497" i="2"/>
  <c r="AT501" i="2"/>
  <c r="AT505" i="2"/>
  <c r="AT509" i="2"/>
  <c r="AT513" i="2"/>
  <c r="AT517" i="2"/>
  <c r="AT521" i="2"/>
  <c r="AT525" i="2"/>
  <c r="AT529" i="2"/>
  <c r="AT533" i="2"/>
  <c r="AT537" i="2"/>
  <c r="AT541" i="2"/>
  <c r="AT545" i="2"/>
  <c r="AT549" i="2"/>
  <c r="AT553" i="2"/>
  <c r="AT557" i="2"/>
  <c r="AT561" i="2"/>
  <c r="AT565" i="2"/>
  <c r="AT569" i="2"/>
  <c r="AT573" i="2"/>
  <c r="AT577" i="2"/>
  <c r="AT581" i="2"/>
  <c r="AT585" i="2"/>
  <c r="AT589" i="2"/>
  <c r="AT593" i="2"/>
  <c r="AT597" i="2"/>
  <c r="AT601" i="2"/>
  <c r="AT605" i="2"/>
  <c r="AT609" i="2"/>
  <c r="AT613" i="2"/>
  <c r="AT617" i="2"/>
  <c r="AT621" i="2"/>
  <c r="AT625" i="2"/>
  <c r="AT629" i="2"/>
  <c r="AT633" i="2"/>
  <c r="AT637" i="2"/>
  <c r="AT641" i="2"/>
  <c r="AT645" i="2"/>
  <c r="AT649" i="2"/>
  <c r="AT221" i="2"/>
  <c r="AT297" i="2"/>
  <c r="AT329" i="2"/>
  <c r="AT355" i="2"/>
  <c r="AT356" i="2"/>
  <c r="AT357" i="2"/>
  <c r="AT392" i="2"/>
  <c r="AT408" i="2"/>
  <c r="AT424" i="2"/>
  <c r="AT440" i="2"/>
  <c r="AT460" i="2"/>
  <c r="AT461" i="2"/>
  <c r="AT462" i="2"/>
  <c r="AT487" i="2"/>
  <c r="AT495" i="2"/>
  <c r="AT503" i="2"/>
  <c r="AT511" i="2"/>
  <c r="AT519" i="2"/>
  <c r="AT527" i="2"/>
  <c r="AT535" i="2"/>
  <c r="AT543" i="2"/>
  <c r="AT551" i="2"/>
  <c r="AT559" i="2"/>
  <c r="AT567" i="2"/>
  <c r="AT575" i="2"/>
  <c r="AT583" i="2"/>
  <c r="AT591" i="2"/>
  <c r="AT599" i="2"/>
  <c r="AT607" i="2"/>
  <c r="AT615" i="2"/>
  <c r="AT623" i="2"/>
  <c r="AT631" i="2"/>
  <c r="AT639" i="2"/>
  <c r="AT647" i="2"/>
  <c r="AT652" i="2"/>
  <c r="AT656" i="2"/>
  <c r="AT660" i="2"/>
  <c r="AT664" i="2"/>
  <c r="AT668" i="2"/>
  <c r="AT672" i="2"/>
  <c r="AT676" i="2"/>
  <c r="AT680" i="2"/>
  <c r="AT684" i="2"/>
  <c r="AT688" i="2"/>
  <c r="AT692" i="2"/>
  <c r="AT696" i="2"/>
  <c r="AT700" i="2"/>
  <c r="AT704" i="2"/>
  <c r="AT708" i="2"/>
  <c r="AT712" i="2"/>
  <c r="AT716" i="2"/>
  <c r="AT720" i="2"/>
  <c r="AT724" i="2"/>
  <c r="AT728" i="2"/>
  <c r="AT732" i="2"/>
  <c r="AT736" i="2"/>
  <c r="AT432" i="2"/>
  <c r="AT476" i="2"/>
  <c r="AT477" i="2"/>
  <c r="AT478" i="2"/>
  <c r="AT523" i="2"/>
  <c r="AT539" i="2"/>
  <c r="AT555" i="2"/>
  <c r="AT273" i="2"/>
  <c r="AT296" i="2"/>
  <c r="AT328" i="2"/>
  <c r="AT335" i="2"/>
  <c r="AT336" i="2"/>
  <c r="AT337" i="2"/>
  <c r="AT393" i="2"/>
  <c r="AT409" i="2"/>
  <c r="AT425" i="2"/>
  <c r="AT441" i="2"/>
  <c r="AT448" i="2"/>
  <c r="AT449" i="2"/>
  <c r="AT450" i="2"/>
  <c r="AT480" i="2"/>
  <c r="AT481" i="2"/>
  <c r="AT482" i="2"/>
  <c r="AT486" i="2"/>
  <c r="AT494" i="2"/>
  <c r="AT502" i="2"/>
  <c r="AT510" i="2"/>
  <c r="AT518" i="2"/>
  <c r="AT526" i="2"/>
  <c r="AT534" i="2"/>
  <c r="AT542" i="2"/>
  <c r="AT550" i="2"/>
  <c r="AT558" i="2"/>
  <c r="AT566" i="2"/>
  <c r="AT574" i="2"/>
  <c r="AT582" i="2"/>
  <c r="AT590" i="2"/>
  <c r="AT598" i="2"/>
  <c r="AT606" i="2"/>
  <c r="AT614" i="2"/>
  <c r="AT622" i="2"/>
  <c r="AT630" i="2"/>
  <c r="AT638" i="2"/>
  <c r="AT646" i="2"/>
  <c r="AT653" i="2"/>
  <c r="AT657" i="2"/>
  <c r="AT661" i="2"/>
  <c r="AT665" i="2"/>
  <c r="AT669" i="2"/>
  <c r="AT673" i="2"/>
  <c r="AT677" i="2"/>
  <c r="AT681" i="2"/>
  <c r="AT685" i="2"/>
  <c r="AT689" i="2"/>
  <c r="AT693" i="2"/>
  <c r="AT697" i="2"/>
  <c r="AT701" i="2"/>
  <c r="AT705" i="2"/>
  <c r="AT709" i="2"/>
  <c r="AT713" i="2"/>
  <c r="AT717" i="2"/>
  <c r="AT721" i="2"/>
  <c r="AT725" i="2"/>
  <c r="AT729" i="2"/>
  <c r="AT733" i="2"/>
  <c r="AT737" i="2"/>
  <c r="AT4" i="2"/>
  <c r="AT313" i="2"/>
  <c r="AT384" i="2"/>
  <c r="AT400" i="2"/>
  <c r="AT416" i="2"/>
  <c r="AT444" i="2"/>
  <c r="AT445" i="2"/>
  <c r="AT446" i="2"/>
  <c r="AT491" i="2"/>
  <c r="AT499" i="2"/>
  <c r="AT507" i="2"/>
  <c r="AT515" i="2"/>
  <c r="AT531" i="2"/>
  <c r="AT547" i="2"/>
  <c r="AT368" i="2"/>
  <c r="AT417" i="2"/>
  <c r="AT514" i="2"/>
  <c r="AT546" i="2"/>
  <c r="AT571" i="2"/>
  <c r="AT587" i="2"/>
  <c r="AT603" i="2"/>
  <c r="AT619" i="2"/>
  <c r="AT635" i="2"/>
  <c r="AT650" i="2"/>
  <c r="AT658" i="2"/>
  <c r="AT666" i="2"/>
  <c r="AT674" i="2"/>
  <c r="AT682" i="2"/>
  <c r="AT690" i="2"/>
  <c r="AT698" i="2"/>
  <c r="AT706" i="2"/>
  <c r="AT714" i="2"/>
  <c r="AT722" i="2"/>
  <c r="AT730" i="2"/>
  <c r="AT385" i="2"/>
  <c r="AT498" i="2"/>
  <c r="AT530" i="2"/>
  <c r="AT563" i="2"/>
  <c r="AT627" i="2"/>
  <c r="AT643" i="2"/>
  <c r="AT662" i="2"/>
  <c r="AT670" i="2"/>
  <c r="AT718" i="2"/>
  <c r="AT231" i="2"/>
  <c r="AT464" i="2"/>
  <c r="AT506" i="2"/>
  <c r="AT538" i="2"/>
  <c r="AT659" i="2"/>
  <c r="AT667" i="2"/>
  <c r="AT683" i="2"/>
  <c r="AT369" i="2"/>
  <c r="AT433" i="2"/>
  <c r="AT465" i="2"/>
  <c r="AT490" i="2"/>
  <c r="AT522" i="2"/>
  <c r="AT554" i="2"/>
  <c r="AT578" i="2"/>
  <c r="AT594" i="2"/>
  <c r="AT610" i="2"/>
  <c r="AT626" i="2"/>
  <c r="AT642" i="2"/>
  <c r="AT655" i="2"/>
  <c r="AT663" i="2"/>
  <c r="AT671" i="2"/>
  <c r="AT679" i="2"/>
  <c r="AT687" i="2"/>
  <c r="AT695" i="2"/>
  <c r="AT703" i="2"/>
  <c r="AT711" i="2"/>
  <c r="AT719" i="2"/>
  <c r="AT727" i="2"/>
  <c r="AT735" i="2"/>
  <c r="AT562" i="2"/>
  <c r="AT579" i="2"/>
  <c r="AT595" i="2"/>
  <c r="AT611" i="2"/>
  <c r="AT654" i="2"/>
  <c r="AT678" i="2"/>
  <c r="AT686" i="2"/>
  <c r="AT694" i="2"/>
  <c r="AT702" i="2"/>
  <c r="AT710" i="2"/>
  <c r="AT726" i="2"/>
  <c r="AT734" i="2"/>
  <c r="AT271" i="2"/>
  <c r="AT312" i="2"/>
  <c r="AT367" i="2"/>
  <c r="AT401" i="2"/>
  <c r="AT466" i="2"/>
  <c r="AT570" i="2"/>
  <c r="AT586" i="2"/>
  <c r="AT602" i="2"/>
  <c r="AT618" i="2"/>
  <c r="AT634" i="2"/>
  <c r="AT651" i="2"/>
  <c r="AT675" i="2"/>
  <c r="AT691" i="2"/>
  <c r="AT699" i="2"/>
  <c r="AT707" i="2"/>
  <c r="AT715" i="2"/>
  <c r="AT723" i="2"/>
  <c r="AT731" i="2"/>
  <c r="P4" i="3"/>
  <c r="BF8" i="2"/>
  <c r="BF12" i="2"/>
  <c r="BF16" i="2"/>
  <c r="BF20" i="2"/>
  <c r="BF17" i="2"/>
  <c r="BF18" i="2"/>
  <c r="BF19" i="2"/>
  <c r="BF23" i="2"/>
  <c r="BF9" i="2"/>
  <c r="BF10" i="2"/>
  <c r="BF11" i="2"/>
  <c r="BF21" i="2"/>
  <c r="BF25" i="2"/>
  <c r="BF29" i="2"/>
  <c r="BF13" i="2"/>
  <c r="BF14" i="2"/>
  <c r="BF15" i="2"/>
  <c r="BF24" i="2"/>
  <c r="BF26" i="2"/>
  <c r="BF27" i="2"/>
  <c r="BF28" i="2"/>
  <c r="BF33" i="2"/>
  <c r="BF37" i="2"/>
  <c r="BF41" i="2"/>
  <c r="BF5" i="2"/>
  <c r="BF6" i="2"/>
  <c r="BF7" i="2"/>
  <c r="BF34" i="2"/>
  <c r="BF35" i="2"/>
  <c r="BF39" i="2"/>
  <c r="BF43" i="2"/>
  <c r="BF47" i="2"/>
  <c r="BF22" i="2"/>
  <c r="BF30" i="2"/>
  <c r="BF31" i="2"/>
  <c r="BF32" i="2"/>
  <c r="BF42" i="2"/>
  <c r="BF51" i="2"/>
  <c r="BF55" i="2"/>
  <c r="BF59" i="2"/>
  <c r="BF63" i="2"/>
  <c r="BF67" i="2"/>
  <c r="BF36" i="2"/>
  <c r="BF48" i="2"/>
  <c r="BF52" i="2"/>
  <c r="BF56" i="2"/>
  <c r="BF60" i="2"/>
  <c r="BF64" i="2"/>
  <c r="BF38" i="2"/>
  <c r="BF49" i="2"/>
  <c r="BF53" i="2"/>
  <c r="BF40" i="2"/>
  <c r="BF50" i="2"/>
  <c r="BF58" i="2"/>
  <c r="BF66" i="2"/>
  <c r="BF70" i="2"/>
  <c r="BF74" i="2"/>
  <c r="BF78" i="2"/>
  <c r="BF44" i="2"/>
  <c r="BF45" i="2"/>
  <c r="BF46" i="2"/>
  <c r="BF57" i="2"/>
  <c r="BF65" i="2"/>
  <c r="BF71" i="2"/>
  <c r="BF75" i="2"/>
  <c r="BF79" i="2"/>
  <c r="BF54" i="2"/>
  <c r="BF62" i="2"/>
  <c r="BF68" i="2"/>
  <c r="BF72" i="2"/>
  <c r="BF76" i="2"/>
  <c r="BF80" i="2"/>
  <c r="BF84" i="2"/>
  <c r="BF88" i="2"/>
  <c r="BF73" i="2"/>
  <c r="BF81" i="2"/>
  <c r="BF91" i="2"/>
  <c r="BF95" i="2"/>
  <c r="BF99" i="2"/>
  <c r="BF103" i="2"/>
  <c r="BF107" i="2"/>
  <c r="BF111" i="2"/>
  <c r="BF115" i="2"/>
  <c r="BF77" i="2"/>
  <c r="BF85" i="2"/>
  <c r="BF86" i="2"/>
  <c r="BF87" i="2"/>
  <c r="BF92" i="2"/>
  <c r="BF96" i="2"/>
  <c r="BF100" i="2"/>
  <c r="BF104" i="2"/>
  <c r="BF108" i="2"/>
  <c r="BF82" i="2"/>
  <c r="BF83" i="2"/>
  <c r="BF89" i="2"/>
  <c r="BF93" i="2"/>
  <c r="BF97" i="2"/>
  <c r="BF101" i="2"/>
  <c r="BF105" i="2"/>
  <c r="BF109" i="2"/>
  <c r="BF94" i="2"/>
  <c r="BF116" i="2"/>
  <c r="BF120" i="2"/>
  <c r="BF124" i="2"/>
  <c r="BF128" i="2"/>
  <c r="BF132" i="2"/>
  <c r="BF136" i="2"/>
  <c r="BF140" i="2"/>
  <c r="BF144" i="2"/>
  <c r="BF148" i="2"/>
  <c r="BF152" i="2"/>
  <c r="BF156" i="2"/>
  <c r="BF160" i="2"/>
  <c r="BF164" i="2"/>
  <c r="BF168" i="2"/>
  <c r="BF69" i="2"/>
  <c r="BF98" i="2"/>
  <c r="BF113" i="2"/>
  <c r="BF114" i="2"/>
  <c r="BF117" i="2"/>
  <c r="BF121" i="2"/>
  <c r="BF125" i="2"/>
  <c r="BF129" i="2"/>
  <c r="BF133" i="2"/>
  <c r="BF137" i="2"/>
  <c r="BF141" i="2"/>
  <c r="BF145" i="2"/>
  <c r="BF149" i="2"/>
  <c r="BF153" i="2"/>
  <c r="BF157" i="2"/>
  <c r="BF102" i="2"/>
  <c r="BF110" i="2"/>
  <c r="BF118" i="2"/>
  <c r="BF122" i="2"/>
  <c r="BF126" i="2"/>
  <c r="BF130" i="2"/>
  <c r="BF134" i="2"/>
  <c r="BF138" i="2"/>
  <c r="BF142" i="2"/>
  <c r="BF146" i="2"/>
  <c r="BF150" i="2"/>
  <c r="BF154" i="2"/>
  <c r="BF158" i="2"/>
  <c r="BF131" i="2"/>
  <c r="BF147" i="2"/>
  <c r="BF170" i="2"/>
  <c r="BF174" i="2"/>
  <c r="BF178" i="2"/>
  <c r="BF182" i="2"/>
  <c r="BF186" i="2"/>
  <c r="BF190" i="2"/>
  <c r="BF194" i="2"/>
  <c r="BF198" i="2"/>
  <c r="BF202" i="2"/>
  <c r="BF206" i="2"/>
  <c r="BF210" i="2"/>
  <c r="BF214" i="2"/>
  <c r="BF218" i="2"/>
  <c r="BF119" i="2"/>
  <c r="BF135" i="2"/>
  <c r="BF151" i="2"/>
  <c r="BF171" i="2"/>
  <c r="BF175" i="2"/>
  <c r="BF179" i="2"/>
  <c r="BF183" i="2"/>
  <c r="BF187" i="2"/>
  <c r="BF191" i="2"/>
  <c r="BF195" i="2"/>
  <c r="BF199" i="2"/>
  <c r="BF203" i="2"/>
  <c r="BF207" i="2"/>
  <c r="BF90" i="2"/>
  <c r="BF123" i="2"/>
  <c r="BF139" i="2"/>
  <c r="BF155" i="2"/>
  <c r="BF159" i="2"/>
  <c r="BF165" i="2"/>
  <c r="BF166" i="2"/>
  <c r="BF167" i="2"/>
  <c r="BF172" i="2"/>
  <c r="BF176" i="2"/>
  <c r="BF180" i="2"/>
  <c r="BF184" i="2"/>
  <c r="BF188" i="2"/>
  <c r="BF192" i="2"/>
  <c r="BF196" i="2"/>
  <c r="BF200" i="2"/>
  <c r="BF204" i="2"/>
  <c r="BF208" i="2"/>
  <c r="BF212" i="2"/>
  <c r="BF143" i="2"/>
  <c r="BF161" i="2"/>
  <c r="BF162" i="2"/>
  <c r="BF163" i="2"/>
  <c r="BF169" i="2"/>
  <c r="BF185" i="2"/>
  <c r="BF201" i="2"/>
  <c r="BF219" i="2"/>
  <c r="BF220" i="2"/>
  <c r="BF224" i="2"/>
  <c r="BF228" i="2"/>
  <c r="BF232" i="2"/>
  <c r="BF236" i="2"/>
  <c r="BF240" i="2"/>
  <c r="BF244" i="2"/>
  <c r="BF248" i="2"/>
  <c r="BF252" i="2"/>
  <c r="BF256" i="2"/>
  <c r="BF260" i="2"/>
  <c r="BF264" i="2"/>
  <c r="BF268" i="2"/>
  <c r="BF61" i="2"/>
  <c r="BF112" i="2"/>
  <c r="BF173" i="2"/>
  <c r="BF189" i="2"/>
  <c r="BF205" i="2"/>
  <c r="BF215" i="2"/>
  <c r="BF216" i="2"/>
  <c r="BF217" i="2"/>
  <c r="BF221" i="2"/>
  <c r="BF225" i="2"/>
  <c r="BF229" i="2"/>
  <c r="BF233" i="2"/>
  <c r="BF237" i="2"/>
  <c r="BF241" i="2"/>
  <c r="BF245" i="2"/>
  <c r="BF249" i="2"/>
  <c r="BF253" i="2"/>
  <c r="BF257" i="2"/>
  <c r="BF261" i="2"/>
  <c r="BF106" i="2"/>
  <c r="BF177" i="2"/>
  <c r="BF193" i="2"/>
  <c r="BF209" i="2"/>
  <c r="BF213" i="2"/>
  <c r="BF222" i="2"/>
  <c r="BF226" i="2"/>
  <c r="BF230" i="2"/>
  <c r="BF234" i="2"/>
  <c r="BF238" i="2"/>
  <c r="BF242" i="2"/>
  <c r="BF246" i="2"/>
  <c r="BF250" i="2"/>
  <c r="BF254" i="2"/>
  <c r="BF258" i="2"/>
  <c r="BF262" i="2"/>
  <c r="BF266" i="2"/>
  <c r="BF270" i="2"/>
  <c r="BF127" i="2"/>
  <c r="BF181" i="2"/>
  <c r="BF211" i="2"/>
  <c r="BF223" i="2"/>
  <c r="BF239" i="2"/>
  <c r="BF255" i="2"/>
  <c r="BF265" i="2"/>
  <c r="BF271" i="2"/>
  <c r="BF272" i="2"/>
  <c r="BF273" i="2"/>
  <c r="BF277" i="2"/>
  <c r="BF281" i="2"/>
  <c r="BF285" i="2"/>
  <c r="BF289" i="2"/>
  <c r="BF197" i="2"/>
  <c r="BF227" i="2"/>
  <c r="BF243" i="2"/>
  <c r="BF259" i="2"/>
  <c r="BF267" i="2"/>
  <c r="BF274" i="2"/>
  <c r="BF278" i="2"/>
  <c r="BF282" i="2"/>
  <c r="BF286" i="2"/>
  <c r="BF290" i="2"/>
  <c r="BF294" i="2"/>
  <c r="BF298" i="2"/>
  <c r="BF302" i="2"/>
  <c r="BF306" i="2"/>
  <c r="BF310" i="2"/>
  <c r="BF314" i="2"/>
  <c r="BF318" i="2"/>
  <c r="BF322" i="2"/>
  <c r="BF326" i="2"/>
  <c r="BF330" i="2"/>
  <c r="BF334" i="2"/>
  <c r="BF338" i="2"/>
  <c r="BF342" i="2"/>
  <c r="BF346" i="2"/>
  <c r="BF350" i="2"/>
  <c r="BF354" i="2"/>
  <c r="BF358" i="2"/>
  <c r="BF362" i="2"/>
  <c r="BF366" i="2"/>
  <c r="BF370" i="2"/>
  <c r="BF374" i="2"/>
  <c r="BF378" i="2"/>
  <c r="BF231" i="2"/>
  <c r="BF247" i="2"/>
  <c r="BF269" i="2"/>
  <c r="BF275" i="2"/>
  <c r="BF279" i="2"/>
  <c r="BF283" i="2"/>
  <c r="BF287" i="2"/>
  <c r="BF291" i="2"/>
  <c r="BF295" i="2"/>
  <c r="BF299" i="2"/>
  <c r="BF303" i="2"/>
  <c r="BF307" i="2"/>
  <c r="BF311" i="2"/>
  <c r="BF315" i="2"/>
  <c r="BF319" i="2"/>
  <c r="BF323" i="2"/>
  <c r="BF327" i="2"/>
  <c r="BF288" i="2"/>
  <c r="BF297" i="2"/>
  <c r="BF305" i="2"/>
  <c r="BF313" i="2"/>
  <c r="BF321" i="2"/>
  <c r="BF329" i="2"/>
  <c r="BF335" i="2"/>
  <c r="BF336" i="2"/>
  <c r="BF337" i="2"/>
  <c r="BF351" i="2"/>
  <c r="BF352" i="2"/>
  <c r="BF353" i="2"/>
  <c r="BF367" i="2"/>
  <c r="BF368" i="2"/>
  <c r="BF369" i="2"/>
  <c r="BF382" i="2"/>
  <c r="BF386" i="2"/>
  <c r="BF390" i="2"/>
  <c r="BF394" i="2"/>
  <c r="BF398" i="2"/>
  <c r="BF402" i="2"/>
  <c r="BF406" i="2"/>
  <c r="BF410" i="2"/>
  <c r="BF414" i="2"/>
  <c r="BF418" i="2"/>
  <c r="BF422" i="2"/>
  <c r="BF426" i="2"/>
  <c r="BF430" i="2"/>
  <c r="BF434" i="2"/>
  <c r="BF438" i="2"/>
  <c r="BF442" i="2"/>
  <c r="BF235" i="2"/>
  <c r="BF276" i="2"/>
  <c r="BF296" i="2"/>
  <c r="BF304" i="2"/>
  <c r="BF312" i="2"/>
  <c r="BF320" i="2"/>
  <c r="BF328" i="2"/>
  <c r="BF331" i="2"/>
  <c r="BF332" i="2"/>
  <c r="BF333" i="2"/>
  <c r="BF347" i="2"/>
  <c r="BF348" i="2"/>
  <c r="BF349" i="2"/>
  <c r="BF363" i="2"/>
  <c r="BF364" i="2"/>
  <c r="BF365" i="2"/>
  <c r="BF379" i="2"/>
  <c r="BF380" i="2"/>
  <c r="BF383" i="2"/>
  <c r="BF387" i="2"/>
  <c r="BF391" i="2"/>
  <c r="BF395" i="2"/>
  <c r="BF399" i="2"/>
  <c r="BF403" i="2"/>
  <c r="BF407" i="2"/>
  <c r="BF411" i="2"/>
  <c r="BF415" i="2"/>
  <c r="BF419" i="2"/>
  <c r="BF423" i="2"/>
  <c r="BF427" i="2"/>
  <c r="BF431" i="2"/>
  <c r="BF435" i="2"/>
  <c r="BF439" i="2"/>
  <c r="BF443" i="2"/>
  <c r="BF447" i="2"/>
  <c r="BF451" i="2"/>
  <c r="BF455" i="2"/>
  <c r="BF459" i="2"/>
  <c r="BF463" i="2"/>
  <c r="BF467" i="2"/>
  <c r="BF471" i="2"/>
  <c r="BF475" i="2"/>
  <c r="BF479" i="2"/>
  <c r="BF483" i="2"/>
  <c r="BF284" i="2"/>
  <c r="BF292" i="2"/>
  <c r="BF308" i="2"/>
  <c r="BF324" i="2"/>
  <c r="BF355" i="2"/>
  <c r="BF356" i="2"/>
  <c r="BF357" i="2"/>
  <c r="BF385" i="2"/>
  <c r="BF393" i="2"/>
  <c r="BF401" i="2"/>
  <c r="BF409" i="2"/>
  <c r="BF417" i="2"/>
  <c r="BF425" i="2"/>
  <c r="BF433" i="2"/>
  <c r="BF441" i="2"/>
  <c r="BF444" i="2"/>
  <c r="BF445" i="2"/>
  <c r="BF446" i="2"/>
  <c r="BF460" i="2"/>
  <c r="BF461" i="2"/>
  <c r="BF462" i="2"/>
  <c r="BF476" i="2"/>
  <c r="BF477" i="2"/>
  <c r="BF478" i="2"/>
  <c r="BF488" i="2"/>
  <c r="BF492" i="2"/>
  <c r="BF496" i="2"/>
  <c r="BF500" i="2"/>
  <c r="BF504" i="2"/>
  <c r="BF508" i="2"/>
  <c r="BF512" i="2"/>
  <c r="BF516" i="2"/>
  <c r="BF520" i="2"/>
  <c r="BF524" i="2"/>
  <c r="BF528" i="2"/>
  <c r="BF532" i="2"/>
  <c r="BF536" i="2"/>
  <c r="BF540" i="2"/>
  <c r="BF544" i="2"/>
  <c r="BF548" i="2"/>
  <c r="BF552" i="2"/>
  <c r="BF556" i="2"/>
  <c r="BF560" i="2"/>
  <c r="BF564" i="2"/>
  <c r="BF568" i="2"/>
  <c r="BF572" i="2"/>
  <c r="BF576" i="2"/>
  <c r="BF580" i="2"/>
  <c r="BF584" i="2"/>
  <c r="BF588" i="2"/>
  <c r="BF592" i="2"/>
  <c r="BF596" i="2"/>
  <c r="BF600" i="2"/>
  <c r="BF604" i="2"/>
  <c r="BF608" i="2"/>
  <c r="BF612" i="2"/>
  <c r="BF616" i="2"/>
  <c r="BF620" i="2"/>
  <c r="BF624" i="2"/>
  <c r="BF628" i="2"/>
  <c r="BF632" i="2"/>
  <c r="BF636" i="2"/>
  <c r="BF640" i="2"/>
  <c r="BF644" i="2"/>
  <c r="BF648" i="2"/>
  <c r="BF280" i="2"/>
  <c r="BF293" i="2"/>
  <c r="BF309" i="2"/>
  <c r="BF325" i="2"/>
  <c r="BF343" i="2"/>
  <c r="BF344" i="2"/>
  <c r="BF345" i="2"/>
  <c r="BF375" i="2"/>
  <c r="BF376" i="2"/>
  <c r="BF377" i="2"/>
  <c r="BF384" i="2"/>
  <c r="BF392" i="2"/>
  <c r="BF400" i="2"/>
  <c r="BF408" i="2"/>
  <c r="BF416" i="2"/>
  <c r="BF424" i="2"/>
  <c r="BF432" i="2"/>
  <c r="BF440" i="2"/>
  <c r="BF456" i="2"/>
  <c r="BF457" i="2"/>
  <c r="BF458" i="2"/>
  <c r="BF472" i="2"/>
  <c r="BF473" i="2"/>
  <c r="BF474" i="2"/>
  <c r="BF489" i="2"/>
  <c r="BF493" i="2"/>
  <c r="BF497" i="2"/>
  <c r="BF501" i="2"/>
  <c r="BF505" i="2"/>
  <c r="BF509" i="2"/>
  <c r="BF513" i="2"/>
  <c r="BF517" i="2"/>
  <c r="BF521" i="2"/>
  <c r="BF525" i="2"/>
  <c r="BF529" i="2"/>
  <c r="BF533" i="2"/>
  <c r="BF537" i="2"/>
  <c r="BF541" i="2"/>
  <c r="BF545" i="2"/>
  <c r="BF549" i="2"/>
  <c r="BF553" i="2"/>
  <c r="BF557" i="2"/>
  <c r="BF561" i="2"/>
  <c r="BF565" i="2"/>
  <c r="BF569" i="2"/>
  <c r="BF573" i="2"/>
  <c r="BF577" i="2"/>
  <c r="BF581" i="2"/>
  <c r="BF585" i="2"/>
  <c r="BF589" i="2"/>
  <c r="BF593" i="2"/>
  <c r="BF597" i="2"/>
  <c r="BF601" i="2"/>
  <c r="BF605" i="2"/>
  <c r="BF609" i="2"/>
  <c r="BF613" i="2"/>
  <c r="BF617" i="2"/>
  <c r="BF621" i="2"/>
  <c r="BF625" i="2"/>
  <c r="BF629" i="2"/>
  <c r="BF633" i="2"/>
  <c r="BF637" i="2"/>
  <c r="BF641" i="2"/>
  <c r="BF645" i="2"/>
  <c r="BF301" i="2"/>
  <c r="BF396" i="2"/>
  <c r="BF412" i="2"/>
  <c r="BF428" i="2"/>
  <c r="BF464" i="2"/>
  <c r="BF465" i="2"/>
  <c r="BF466" i="2"/>
  <c r="BF491" i="2"/>
  <c r="BF499" i="2"/>
  <c r="BF507" i="2"/>
  <c r="BF515" i="2"/>
  <c r="BF523" i="2"/>
  <c r="BF531" i="2"/>
  <c r="BF539" i="2"/>
  <c r="BF547" i="2"/>
  <c r="BF555" i="2"/>
  <c r="BF563" i="2"/>
  <c r="BF571" i="2"/>
  <c r="BF579" i="2"/>
  <c r="BF587" i="2"/>
  <c r="BF595" i="2"/>
  <c r="BF603" i="2"/>
  <c r="BF611" i="2"/>
  <c r="BF619" i="2"/>
  <c r="BF627" i="2"/>
  <c r="BF635" i="2"/>
  <c r="BF643" i="2"/>
  <c r="BF652" i="2"/>
  <c r="BF656" i="2"/>
  <c r="BF660" i="2"/>
  <c r="BF664" i="2"/>
  <c r="BF668" i="2"/>
  <c r="BF672" i="2"/>
  <c r="BF676" i="2"/>
  <c r="BF680" i="2"/>
  <c r="BF684" i="2"/>
  <c r="BF688" i="2"/>
  <c r="BF692" i="2"/>
  <c r="BF696" i="2"/>
  <c r="BF700" i="2"/>
  <c r="BF704" i="2"/>
  <c r="BF708" i="2"/>
  <c r="BF712" i="2"/>
  <c r="BF716" i="2"/>
  <c r="BF720" i="2"/>
  <c r="BF724" i="2"/>
  <c r="BF728" i="2"/>
  <c r="BF732" i="2"/>
  <c r="BF736" i="2"/>
  <c r="BF359" i="2"/>
  <c r="BF361" i="2"/>
  <c r="BF436" i="2"/>
  <c r="BF503" i="2"/>
  <c r="BF511" i="2"/>
  <c r="BF527" i="2"/>
  <c r="BF543" i="2"/>
  <c r="BF551" i="2"/>
  <c r="BF559" i="2"/>
  <c r="BF300" i="2"/>
  <c r="BF371" i="2"/>
  <c r="BF372" i="2"/>
  <c r="BF373" i="2"/>
  <c r="BF381" i="2"/>
  <c r="BF397" i="2"/>
  <c r="BF413" i="2"/>
  <c r="BF429" i="2"/>
  <c r="BF452" i="2"/>
  <c r="BF453" i="2"/>
  <c r="BF454" i="2"/>
  <c r="BF484" i="2"/>
  <c r="BF485" i="2"/>
  <c r="BF490" i="2"/>
  <c r="BF498" i="2"/>
  <c r="BF506" i="2"/>
  <c r="BF514" i="2"/>
  <c r="BF522" i="2"/>
  <c r="BF530" i="2"/>
  <c r="BF538" i="2"/>
  <c r="BF546" i="2"/>
  <c r="BF554" i="2"/>
  <c r="BF562" i="2"/>
  <c r="BF570" i="2"/>
  <c r="BF578" i="2"/>
  <c r="BF586" i="2"/>
  <c r="BF594" i="2"/>
  <c r="BF602" i="2"/>
  <c r="BF610" i="2"/>
  <c r="BF618" i="2"/>
  <c r="BF626" i="2"/>
  <c r="BF634" i="2"/>
  <c r="BF642" i="2"/>
  <c r="BF649" i="2"/>
  <c r="BF653" i="2"/>
  <c r="BF657" i="2"/>
  <c r="BF661" i="2"/>
  <c r="BF665" i="2"/>
  <c r="BF669" i="2"/>
  <c r="BF673" i="2"/>
  <c r="BF677" i="2"/>
  <c r="BF681" i="2"/>
  <c r="BF685" i="2"/>
  <c r="BF689" i="2"/>
  <c r="BF693" i="2"/>
  <c r="BF697" i="2"/>
  <c r="BF701" i="2"/>
  <c r="BF705" i="2"/>
  <c r="BF709" i="2"/>
  <c r="BF713" i="2"/>
  <c r="BF717" i="2"/>
  <c r="BF721" i="2"/>
  <c r="BF725" i="2"/>
  <c r="BF729" i="2"/>
  <c r="BF733" i="2"/>
  <c r="BF737" i="2"/>
  <c r="BF4" i="2"/>
  <c r="BF251" i="2"/>
  <c r="BF263" i="2"/>
  <c r="BF317" i="2"/>
  <c r="BF360" i="2"/>
  <c r="BF388" i="2"/>
  <c r="BF404" i="2"/>
  <c r="BF420" i="2"/>
  <c r="BF448" i="2"/>
  <c r="BF449" i="2"/>
  <c r="BF450" i="2"/>
  <c r="BF480" i="2"/>
  <c r="BF481" i="2"/>
  <c r="BF482" i="2"/>
  <c r="BF487" i="2"/>
  <c r="BF495" i="2"/>
  <c r="BF519" i="2"/>
  <c r="BF535" i="2"/>
  <c r="BF339" i="2"/>
  <c r="BF389" i="2"/>
  <c r="BF468" i="2"/>
  <c r="BF470" i="2"/>
  <c r="BF486" i="2"/>
  <c r="BF518" i="2"/>
  <c r="BF550" i="2"/>
  <c r="BF575" i="2"/>
  <c r="BF591" i="2"/>
  <c r="BF607" i="2"/>
  <c r="BF623" i="2"/>
  <c r="BF639" i="2"/>
  <c r="BF654" i="2"/>
  <c r="BF662" i="2"/>
  <c r="BF670" i="2"/>
  <c r="BF678" i="2"/>
  <c r="BF686" i="2"/>
  <c r="BF694" i="2"/>
  <c r="BF702" i="2"/>
  <c r="BF710" i="2"/>
  <c r="BF718" i="2"/>
  <c r="BF726" i="2"/>
  <c r="BF734" i="2"/>
  <c r="BF316" i="2"/>
  <c r="BF421" i="2"/>
  <c r="BF469" i="2"/>
  <c r="BF567" i="2"/>
  <c r="BF631" i="2"/>
  <c r="BF647" i="2"/>
  <c r="BF650" i="2"/>
  <c r="BF674" i="2"/>
  <c r="BF706" i="2"/>
  <c r="BF542" i="2"/>
  <c r="BF655" i="2"/>
  <c r="BF663" i="2"/>
  <c r="BF671" i="2"/>
  <c r="BF687" i="2"/>
  <c r="BF695" i="2"/>
  <c r="BF727" i="2"/>
  <c r="BF340" i="2"/>
  <c r="BF405" i="2"/>
  <c r="BF494" i="2"/>
  <c r="BF526" i="2"/>
  <c r="BF558" i="2"/>
  <c r="BF566" i="2"/>
  <c r="BF582" i="2"/>
  <c r="BF598" i="2"/>
  <c r="BF614" i="2"/>
  <c r="BF630" i="2"/>
  <c r="BF646" i="2"/>
  <c r="BF651" i="2"/>
  <c r="BF659" i="2"/>
  <c r="BF667" i="2"/>
  <c r="BF675" i="2"/>
  <c r="BF683" i="2"/>
  <c r="BF691" i="2"/>
  <c r="BF699" i="2"/>
  <c r="BF707" i="2"/>
  <c r="BF715" i="2"/>
  <c r="BF723" i="2"/>
  <c r="BF731" i="2"/>
  <c r="BF341" i="2"/>
  <c r="BF502" i="2"/>
  <c r="BF534" i="2"/>
  <c r="BF583" i="2"/>
  <c r="BF599" i="2"/>
  <c r="BF615" i="2"/>
  <c r="BF658" i="2"/>
  <c r="BF666" i="2"/>
  <c r="BF682" i="2"/>
  <c r="BF690" i="2"/>
  <c r="BF698" i="2"/>
  <c r="BF714" i="2"/>
  <c r="BF722" i="2"/>
  <c r="BF730" i="2"/>
  <c r="BF437" i="2"/>
  <c r="BF510" i="2"/>
  <c r="BF574" i="2"/>
  <c r="BF590" i="2"/>
  <c r="BF606" i="2"/>
  <c r="BF622" i="2"/>
  <c r="BF638" i="2"/>
  <c r="BF679" i="2"/>
  <c r="BF703" i="2"/>
  <c r="BF711" i="2"/>
  <c r="BF719" i="2"/>
  <c r="BF735" i="2"/>
  <c r="C4" i="3"/>
  <c r="M18" i="3"/>
  <c r="I18" i="3"/>
  <c r="C18" i="3"/>
  <c r="T18" i="3"/>
  <c r="T23" i="3" s="1"/>
  <c r="P18" i="3"/>
  <c r="P23" i="3" s="1"/>
  <c r="L18" i="3"/>
  <c r="L23" i="3" s="1"/>
  <c r="H18" i="3"/>
  <c r="H23" i="3" s="1"/>
  <c r="D18" i="3"/>
  <c r="D23" i="3" s="1"/>
  <c r="U3" i="3"/>
  <c r="C10" i="3"/>
  <c r="R10" i="3"/>
  <c r="J10" i="3"/>
  <c r="S10" i="3"/>
  <c r="S5" i="3"/>
  <c r="S6" i="3" s="1"/>
  <c r="S3" i="3"/>
  <c r="S18" i="3"/>
  <c r="K10" i="3"/>
  <c r="K5" i="3"/>
  <c r="K6" i="3" s="1"/>
  <c r="K18" i="3"/>
  <c r="C5" i="3"/>
  <c r="C6" i="3" s="1"/>
  <c r="Q18" i="3"/>
  <c r="E18" i="3"/>
  <c r="W10" i="3"/>
  <c r="W5" i="3"/>
  <c r="W6" i="3" s="1"/>
  <c r="O10" i="3"/>
  <c r="O5" i="3"/>
  <c r="O6" i="3" s="1"/>
  <c r="O18" i="3"/>
  <c r="G10" i="3"/>
  <c r="G5" i="3"/>
  <c r="G6" i="3" s="1"/>
  <c r="G18" i="3"/>
  <c r="V3" i="3"/>
  <c r="V7" i="3"/>
  <c r="V8" i="3" s="1"/>
  <c r="V18" i="3"/>
  <c r="R18" i="3"/>
  <c r="R7" i="3"/>
  <c r="R8" i="3" s="1"/>
  <c r="R3" i="3"/>
  <c r="N18" i="3"/>
  <c r="N7" i="3"/>
  <c r="N8" i="3" s="1"/>
  <c r="N3" i="3"/>
  <c r="J18" i="3"/>
  <c r="J7" i="3"/>
  <c r="J8" i="3" s="1"/>
  <c r="J3" i="3"/>
  <c r="F18" i="3"/>
  <c r="F7" i="3"/>
  <c r="F8" i="3" s="1"/>
  <c r="F3" i="3"/>
  <c r="K3" i="3"/>
  <c r="W3" i="3"/>
  <c r="O7" i="3"/>
  <c r="O8" i="3" s="1"/>
  <c r="G7" i="3"/>
  <c r="G8" i="3" s="1"/>
  <c r="V10" i="3"/>
  <c r="N10" i="3"/>
  <c r="F10" i="3"/>
  <c r="T5" i="3"/>
  <c r="T6" i="3" s="1"/>
  <c r="P5" i="3"/>
  <c r="P6" i="3" s="1"/>
  <c r="L5" i="3"/>
  <c r="L6" i="3" s="1"/>
  <c r="H5" i="3"/>
  <c r="H6" i="3" s="1"/>
  <c r="D5" i="3"/>
  <c r="D6" i="3" s="1"/>
  <c r="T10" i="3"/>
  <c r="P10" i="3"/>
  <c r="L10" i="3"/>
  <c r="H10" i="3"/>
  <c r="D10" i="3"/>
  <c r="U18" i="3"/>
  <c r="Q3" i="3"/>
  <c r="M3" i="3"/>
  <c r="I3" i="3"/>
  <c r="E3" i="3"/>
  <c r="C7" i="3"/>
  <c r="C8" i="3" s="1"/>
  <c r="Q7" i="3"/>
  <c r="Q8" i="3" s="1"/>
  <c r="M7" i="3"/>
  <c r="M8" i="3" s="1"/>
  <c r="I7" i="3"/>
  <c r="I8" i="3" s="1"/>
  <c r="E7" i="3"/>
  <c r="E8" i="3" s="1"/>
  <c r="F52" i="4" l="1"/>
  <c r="H52" i="4" s="1"/>
  <c r="C71" i="4"/>
  <c r="F63" i="4"/>
  <c r="F59" i="4"/>
  <c r="F64" i="4"/>
  <c r="F53" i="4"/>
  <c r="H53" i="4" s="1"/>
  <c r="F62" i="4"/>
  <c r="F57" i="4"/>
  <c r="F66" i="4"/>
  <c r="F65" i="4"/>
  <c r="F70" i="4"/>
  <c r="F55" i="4"/>
  <c r="H55" i="4" s="1"/>
  <c r="F69" i="4"/>
  <c r="F68" i="4"/>
  <c r="F61" i="4"/>
  <c r="F54" i="4"/>
  <c r="H54" i="4" s="1"/>
  <c r="G56" i="4"/>
  <c r="U24" i="3"/>
  <c r="B79" i="3"/>
  <c r="N24" i="3"/>
  <c r="V24" i="3"/>
  <c r="R24" i="3"/>
  <c r="Q24" i="3"/>
  <c r="L24" i="3"/>
  <c r="K24" i="3"/>
  <c r="T24" i="3"/>
  <c r="E4" i="3"/>
  <c r="AU7" i="2"/>
  <c r="AU11" i="2"/>
  <c r="AU15" i="2"/>
  <c r="AU19" i="2"/>
  <c r="AU16" i="2"/>
  <c r="AU17" i="2"/>
  <c r="AU18" i="2"/>
  <c r="AU22" i="2"/>
  <c r="AU8" i="2"/>
  <c r="AU9" i="2"/>
  <c r="AU10" i="2"/>
  <c r="AU24" i="2"/>
  <c r="AU28" i="2"/>
  <c r="AU32" i="2"/>
  <c r="AU12" i="2"/>
  <c r="AU13" i="2"/>
  <c r="AU14" i="2"/>
  <c r="AU23" i="2"/>
  <c r="AU26" i="2"/>
  <c r="AU27" i="2"/>
  <c r="AU36" i="2"/>
  <c r="AU40" i="2"/>
  <c r="AU5" i="2"/>
  <c r="AU6" i="2"/>
  <c r="AU25" i="2"/>
  <c r="AU33" i="2"/>
  <c r="AU34" i="2"/>
  <c r="AU38" i="2"/>
  <c r="AU42" i="2"/>
  <c r="AU46" i="2"/>
  <c r="AU21" i="2"/>
  <c r="AU41" i="2"/>
  <c r="AU50" i="2"/>
  <c r="AU54" i="2"/>
  <c r="AU58" i="2"/>
  <c r="AU62" i="2"/>
  <c r="AU66" i="2"/>
  <c r="AU35" i="2"/>
  <c r="AU51" i="2"/>
  <c r="AU55" i="2"/>
  <c r="AU59" i="2"/>
  <c r="AU63" i="2"/>
  <c r="AU67" i="2"/>
  <c r="AU20" i="2"/>
  <c r="AU29" i="2"/>
  <c r="AU30" i="2"/>
  <c r="AU31" i="2"/>
  <c r="AU37" i="2"/>
  <c r="AU47" i="2"/>
  <c r="AU48" i="2"/>
  <c r="AU52" i="2"/>
  <c r="AU39" i="2"/>
  <c r="AU49" i="2"/>
  <c r="AU57" i="2"/>
  <c r="AU65" i="2"/>
  <c r="AU69" i="2"/>
  <c r="AU73" i="2"/>
  <c r="AU77" i="2"/>
  <c r="AU81" i="2"/>
  <c r="AU53" i="2"/>
  <c r="AU56" i="2"/>
  <c r="AU64" i="2"/>
  <c r="AU70" i="2"/>
  <c r="AU74" i="2"/>
  <c r="AU78" i="2"/>
  <c r="AU61" i="2"/>
  <c r="AU71" i="2"/>
  <c r="AU75" i="2"/>
  <c r="AU79" i="2"/>
  <c r="AU83" i="2"/>
  <c r="AU87" i="2"/>
  <c r="AU44" i="2"/>
  <c r="AU68" i="2"/>
  <c r="AU72" i="2"/>
  <c r="AU88" i="2"/>
  <c r="AU89" i="2"/>
  <c r="AU90" i="2"/>
  <c r="AU94" i="2"/>
  <c r="AU98" i="2"/>
  <c r="AU102" i="2"/>
  <c r="AU106" i="2"/>
  <c r="AU110" i="2"/>
  <c r="AU114" i="2"/>
  <c r="AU45" i="2"/>
  <c r="AU76" i="2"/>
  <c r="AU84" i="2"/>
  <c r="AU85" i="2"/>
  <c r="AU86" i="2"/>
  <c r="AU91" i="2"/>
  <c r="AU95" i="2"/>
  <c r="AU99" i="2"/>
  <c r="AU103" i="2"/>
  <c r="AU107" i="2"/>
  <c r="AU80" i="2"/>
  <c r="AU82" i="2"/>
  <c r="AU92" i="2"/>
  <c r="AU96" i="2"/>
  <c r="AU100" i="2"/>
  <c r="AU104" i="2"/>
  <c r="AU108" i="2"/>
  <c r="AU112" i="2"/>
  <c r="AU93" i="2"/>
  <c r="AU109" i="2"/>
  <c r="AU115" i="2"/>
  <c r="AU116" i="2"/>
  <c r="AU117" i="2"/>
  <c r="AU119" i="2"/>
  <c r="AU123" i="2"/>
  <c r="AU127" i="2"/>
  <c r="AU131" i="2"/>
  <c r="AU135" i="2"/>
  <c r="AU139" i="2"/>
  <c r="AU143" i="2"/>
  <c r="AU147" i="2"/>
  <c r="AU151" i="2"/>
  <c r="AU155" i="2"/>
  <c r="AU159" i="2"/>
  <c r="AU163" i="2"/>
  <c r="AU167" i="2"/>
  <c r="AU97" i="2"/>
  <c r="AU113" i="2"/>
  <c r="AU120" i="2"/>
  <c r="AU124" i="2"/>
  <c r="AU128" i="2"/>
  <c r="AU132" i="2"/>
  <c r="AU136" i="2"/>
  <c r="AU140" i="2"/>
  <c r="AU144" i="2"/>
  <c r="AU148" i="2"/>
  <c r="AU152" i="2"/>
  <c r="AU156" i="2"/>
  <c r="AU60" i="2"/>
  <c r="AU101" i="2"/>
  <c r="AU121" i="2"/>
  <c r="AU125" i="2"/>
  <c r="AU129" i="2"/>
  <c r="AU133" i="2"/>
  <c r="AU137" i="2"/>
  <c r="AU141" i="2"/>
  <c r="AU145" i="2"/>
  <c r="AU149" i="2"/>
  <c r="AU153" i="2"/>
  <c r="AU157" i="2"/>
  <c r="AU130" i="2"/>
  <c r="AU146" i="2"/>
  <c r="AU173" i="2"/>
  <c r="AU177" i="2"/>
  <c r="AU181" i="2"/>
  <c r="AU185" i="2"/>
  <c r="AU189" i="2"/>
  <c r="AU193" i="2"/>
  <c r="AU197" i="2"/>
  <c r="AU201" i="2"/>
  <c r="AU205" i="2"/>
  <c r="AU209" i="2"/>
  <c r="AU213" i="2"/>
  <c r="AU217" i="2"/>
  <c r="AU221" i="2"/>
  <c r="AU43" i="2"/>
  <c r="AU105" i="2"/>
  <c r="AU118" i="2"/>
  <c r="AU134" i="2"/>
  <c r="AU150" i="2"/>
  <c r="AU168" i="2"/>
  <c r="AU169" i="2"/>
  <c r="AU170" i="2"/>
  <c r="AU174" i="2"/>
  <c r="AU178" i="2"/>
  <c r="AU182" i="2"/>
  <c r="AU186" i="2"/>
  <c r="AU190" i="2"/>
  <c r="AU194" i="2"/>
  <c r="AU198" i="2"/>
  <c r="AU202" i="2"/>
  <c r="AU206" i="2"/>
  <c r="AU210" i="2"/>
  <c r="AU122" i="2"/>
  <c r="AU138" i="2"/>
  <c r="AU154" i="2"/>
  <c r="AU164" i="2"/>
  <c r="AU165" i="2"/>
  <c r="AU166" i="2"/>
  <c r="AU171" i="2"/>
  <c r="AU175" i="2"/>
  <c r="AU179" i="2"/>
  <c r="AU183" i="2"/>
  <c r="AU187" i="2"/>
  <c r="AU191" i="2"/>
  <c r="AU195" i="2"/>
  <c r="AU199" i="2"/>
  <c r="AU203" i="2"/>
  <c r="AU207" i="2"/>
  <c r="AU211" i="2"/>
  <c r="AU111" i="2"/>
  <c r="AU184" i="2"/>
  <c r="AU200" i="2"/>
  <c r="AU212" i="2"/>
  <c r="AU218" i="2"/>
  <c r="AU219" i="2"/>
  <c r="AU220" i="2"/>
  <c r="AU223" i="2"/>
  <c r="AU227" i="2"/>
  <c r="AU231" i="2"/>
  <c r="AU235" i="2"/>
  <c r="AU239" i="2"/>
  <c r="AU243" i="2"/>
  <c r="AU247" i="2"/>
  <c r="AU251" i="2"/>
  <c r="AU255" i="2"/>
  <c r="AU259" i="2"/>
  <c r="AU263" i="2"/>
  <c r="AU267" i="2"/>
  <c r="AU126" i="2"/>
  <c r="AU172" i="2"/>
  <c r="AU188" i="2"/>
  <c r="AU204" i="2"/>
  <c r="AU214" i="2"/>
  <c r="AU215" i="2"/>
  <c r="AU216" i="2"/>
  <c r="AU224" i="2"/>
  <c r="AU228" i="2"/>
  <c r="AU232" i="2"/>
  <c r="AU236" i="2"/>
  <c r="AU240" i="2"/>
  <c r="AU244" i="2"/>
  <c r="AU248" i="2"/>
  <c r="AU252" i="2"/>
  <c r="AU256" i="2"/>
  <c r="AU260" i="2"/>
  <c r="AU142" i="2"/>
  <c r="AU161" i="2"/>
  <c r="AU162" i="2"/>
  <c r="AU176" i="2"/>
  <c r="AU192" i="2"/>
  <c r="AU208" i="2"/>
  <c r="AU225" i="2"/>
  <c r="AU229" i="2"/>
  <c r="AU233" i="2"/>
  <c r="AU237" i="2"/>
  <c r="AU241" i="2"/>
  <c r="AU245" i="2"/>
  <c r="AU249" i="2"/>
  <c r="AU253" i="2"/>
  <c r="AU257" i="2"/>
  <c r="AU261" i="2"/>
  <c r="AU265" i="2"/>
  <c r="AU269" i="2"/>
  <c r="AU273" i="2"/>
  <c r="AU222" i="2"/>
  <c r="AU238" i="2"/>
  <c r="AU254" i="2"/>
  <c r="AU264" i="2"/>
  <c r="AU270" i="2"/>
  <c r="AU271" i="2"/>
  <c r="AU272" i="2"/>
  <c r="AU276" i="2"/>
  <c r="AU280" i="2"/>
  <c r="AU284" i="2"/>
  <c r="AU288" i="2"/>
  <c r="AU226" i="2"/>
  <c r="AU242" i="2"/>
  <c r="AU258" i="2"/>
  <c r="AU266" i="2"/>
  <c r="AU277" i="2"/>
  <c r="AU281" i="2"/>
  <c r="AU285" i="2"/>
  <c r="AU289" i="2"/>
  <c r="AU293" i="2"/>
  <c r="AU297" i="2"/>
  <c r="AU301" i="2"/>
  <c r="AU305" i="2"/>
  <c r="AU309" i="2"/>
  <c r="AU313" i="2"/>
  <c r="AU317" i="2"/>
  <c r="AU321" i="2"/>
  <c r="AU325" i="2"/>
  <c r="AU329" i="2"/>
  <c r="AU333" i="2"/>
  <c r="AU337" i="2"/>
  <c r="AU341" i="2"/>
  <c r="AU345" i="2"/>
  <c r="AU349" i="2"/>
  <c r="AU353" i="2"/>
  <c r="AU357" i="2"/>
  <c r="AU361" i="2"/>
  <c r="AU365" i="2"/>
  <c r="AU369" i="2"/>
  <c r="AU373" i="2"/>
  <c r="AU377" i="2"/>
  <c r="AU381" i="2"/>
  <c r="AU158" i="2"/>
  <c r="AU180" i="2"/>
  <c r="AU230" i="2"/>
  <c r="AU246" i="2"/>
  <c r="AU262" i="2"/>
  <c r="AU268" i="2"/>
  <c r="AU274" i="2"/>
  <c r="AU278" i="2"/>
  <c r="AU282" i="2"/>
  <c r="AU286" i="2"/>
  <c r="AU290" i="2"/>
  <c r="AU294" i="2"/>
  <c r="AU298" i="2"/>
  <c r="AU302" i="2"/>
  <c r="AU306" i="2"/>
  <c r="AU310" i="2"/>
  <c r="AU314" i="2"/>
  <c r="AU318" i="2"/>
  <c r="AU322" i="2"/>
  <c r="AU326" i="2"/>
  <c r="AU330" i="2"/>
  <c r="AU196" i="2"/>
  <c r="AU250" i="2"/>
  <c r="AU287" i="2"/>
  <c r="AU296" i="2"/>
  <c r="AU304" i="2"/>
  <c r="AU312" i="2"/>
  <c r="AU320" i="2"/>
  <c r="AU328" i="2"/>
  <c r="AU334" i="2"/>
  <c r="AU335" i="2"/>
  <c r="AU336" i="2"/>
  <c r="AU350" i="2"/>
  <c r="AU351" i="2"/>
  <c r="AU352" i="2"/>
  <c r="AU366" i="2"/>
  <c r="AU367" i="2"/>
  <c r="AU368" i="2"/>
  <c r="AU385" i="2"/>
  <c r="AU389" i="2"/>
  <c r="AU393" i="2"/>
  <c r="AU397" i="2"/>
  <c r="AU401" i="2"/>
  <c r="AU405" i="2"/>
  <c r="AU409" i="2"/>
  <c r="AU413" i="2"/>
  <c r="AU417" i="2"/>
  <c r="AU421" i="2"/>
  <c r="AU425" i="2"/>
  <c r="AU429" i="2"/>
  <c r="AU433" i="2"/>
  <c r="AU437" i="2"/>
  <c r="AU441" i="2"/>
  <c r="AU160" i="2"/>
  <c r="AU275" i="2"/>
  <c r="AU291" i="2"/>
  <c r="AU295" i="2"/>
  <c r="AU303" i="2"/>
  <c r="AU311" i="2"/>
  <c r="AU319" i="2"/>
  <c r="AU327" i="2"/>
  <c r="AU331" i="2"/>
  <c r="AU332" i="2"/>
  <c r="AU346" i="2"/>
  <c r="AU347" i="2"/>
  <c r="AU348" i="2"/>
  <c r="AU362" i="2"/>
  <c r="AU363" i="2"/>
  <c r="AU364" i="2"/>
  <c r="AU378" i="2"/>
  <c r="AU379" i="2"/>
  <c r="AU380" i="2"/>
  <c r="AU382" i="2"/>
  <c r="AU386" i="2"/>
  <c r="AU390" i="2"/>
  <c r="AU394" i="2"/>
  <c r="AU398" i="2"/>
  <c r="AU402" i="2"/>
  <c r="AU406" i="2"/>
  <c r="AU410" i="2"/>
  <c r="AU414" i="2"/>
  <c r="AU418" i="2"/>
  <c r="AU422" i="2"/>
  <c r="AU426" i="2"/>
  <c r="AU430" i="2"/>
  <c r="AU434" i="2"/>
  <c r="AU438" i="2"/>
  <c r="AU442" i="2"/>
  <c r="AU446" i="2"/>
  <c r="AU450" i="2"/>
  <c r="AU454" i="2"/>
  <c r="AU458" i="2"/>
  <c r="AU462" i="2"/>
  <c r="AU466" i="2"/>
  <c r="AU470" i="2"/>
  <c r="AU474" i="2"/>
  <c r="AU478" i="2"/>
  <c r="AU482" i="2"/>
  <c r="AU234" i="2"/>
  <c r="AU283" i="2"/>
  <c r="AU307" i="2"/>
  <c r="AU323" i="2"/>
  <c r="AU354" i="2"/>
  <c r="AU355" i="2"/>
  <c r="AU356" i="2"/>
  <c r="AU384" i="2"/>
  <c r="AU392" i="2"/>
  <c r="AU400" i="2"/>
  <c r="AU408" i="2"/>
  <c r="AU416" i="2"/>
  <c r="AU424" i="2"/>
  <c r="AU432" i="2"/>
  <c r="AU440" i="2"/>
  <c r="AU444" i="2"/>
  <c r="AU445" i="2"/>
  <c r="AU459" i="2"/>
  <c r="AU460" i="2"/>
  <c r="AU461" i="2"/>
  <c r="AU475" i="2"/>
  <c r="AU476" i="2"/>
  <c r="AU477" i="2"/>
  <c r="AU487" i="2"/>
  <c r="AU491" i="2"/>
  <c r="AU495" i="2"/>
  <c r="AU499" i="2"/>
  <c r="AU503" i="2"/>
  <c r="AU507" i="2"/>
  <c r="AU511" i="2"/>
  <c r="AU515" i="2"/>
  <c r="AU519" i="2"/>
  <c r="AU523" i="2"/>
  <c r="AU527" i="2"/>
  <c r="AU531" i="2"/>
  <c r="AU535" i="2"/>
  <c r="AU539" i="2"/>
  <c r="AU543" i="2"/>
  <c r="AU547" i="2"/>
  <c r="AU551" i="2"/>
  <c r="AU555" i="2"/>
  <c r="AU559" i="2"/>
  <c r="AU563" i="2"/>
  <c r="AU567" i="2"/>
  <c r="AU571" i="2"/>
  <c r="AU575" i="2"/>
  <c r="AU579" i="2"/>
  <c r="AU583" i="2"/>
  <c r="AU587" i="2"/>
  <c r="AU591" i="2"/>
  <c r="AU595" i="2"/>
  <c r="AU599" i="2"/>
  <c r="AU603" i="2"/>
  <c r="AU607" i="2"/>
  <c r="AU611" i="2"/>
  <c r="AU615" i="2"/>
  <c r="AU619" i="2"/>
  <c r="AU623" i="2"/>
  <c r="AU627" i="2"/>
  <c r="AU631" i="2"/>
  <c r="AU635" i="2"/>
  <c r="AU639" i="2"/>
  <c r="AU643" i="2"/>
  <c r="AU647" i="2"/>
  <c r="AU279" i="2"/>
  <c r="AU292" i="2"/>
  <c r="AU308" i="2"/>
  <c r="AU324" i="2"/>
  <c r="AU342" i="2"/>
  <c r="AU343" i="2"/>
  <c r="AU344" i="2"/>
  <c r="AU374" i="2"/>
  <c r="AU375" i="2"/>
  <c r="AU376" i="2"/>
  <c r="AU383" i="2"/>
  <c r="AU391" i="2"/>
  <c r="AU399" i="2"/>
  <c r="AU407" i="2"/>
  <c r="AU415" i="2"/>
  <c r="AU423" i="2"/>
  <c r="AU431" i="2"/>
  <c r="AU439" i="2"/>
  <c r="AU455" i="2"/>
  <c r="AU456" i="2"/>
  <c r="AU457" i="2"/>
  <c r="AU471" i="2"/>
  <c r="AU472" i="2"/>
  <c r="AU473" i="2"/>
  <c r="AU488" i="2"/>
  <c r="AU492" i="2"/>
  <c r="AU496" i="2"/>
  <c r="AU500" i="2"/>
  <c r="AU504" i="2"/>
  <c r="AU508" i="2"/>
  <c r="AU512" i="2"/>
  <c r="AU516" i="2"/>
  <c r="AU520" i="2"/>
  <c r="AU524" i="2"/>
  <c r="AU528" i="2"/>
  <c r="AU532" i="2"/>
  <c r="AU536" i="2"/>
  <c r="AU540" i="2"/>
  <c r="AU544" i="2"/>
  <c r="AU548" i="2"/>
  <c r="AU552" i="2"/>
  <c r="AU556" i="2"/>
  <c r="AU560" i="2"/>
  <c r="AU564" i="2"/>
  <c r="AU568" i="2"/>
  <c r="AU572" i="2"/>
  <c r="AU576" i="2"/>
  <c r="AU580" i="2"/>
  <c r="AU584" i="2"/>
  <c r="AU588" i="2"/>
  <c r="AU592" i="2"/>
  <c r="AU596" i="2"/>
  <c r="AU600" i="2"/>
  <c r="AU604" i="2"/>
  <c r="AU608" i="2"/>
  <c r="AU612" i="2"/>
  <c r="AU616" i="2"/>
  <c r="AU620" i="2"/>
  <c r="AU624" i="2"/>
  <c r="AU628" i="2"/>
  <c r="AU632" i="2"/>
  <c r="AU636" i="2"/>
  <c r="AU640" i="2"/>
  <c r="AU644" i="2"/>
  <c r="AU648" i="2"/>
  <c r="AU300" i="2"/>
  <c r="AU358" i="2"/>
  <c r="AU359" i="2"/>
  <c r="AU360" i="2"/>
  <c r="AU395" i="2"/>
  <c r="AU411" i="2"/>
  <c r="AU427" i="2"/>
  <c r="AU443" i="2"/>
  <c r="AU463" i="2"/>
  <c r="AU464" i="2"/>
  <c r="AU465" i="2"/>
  <c r="AU490" i="2"/>
  <c r="AU498" i="2"/>
  <c r="AU506" i="2"/>
  <c r="AU514" i="2"/>
  <c r="AU522" i="2"/>
  <c r="AU530" i="2"/>
  <c r="AU538" i="2"/>
  <c r="AU546" i="2"/>
  <c r="AU554" i="2"/>
  <c r="AU562" i="2"/>
  <c r="AU570" i="2"/>
  <c r="AU578" i="2"/>
  <c r="AU586" i="2"/>
  <c r="AU594" i="2"/>
  <c r="AU602" i="2"/>
  <c r="AU610" i="2"/>
  <c r="AU618" i="2"/>
  <c r="AU626" i="2"/>
  <c r="AU634" i="2"/>
  <c r="AU642" i="2"/>
  <c r="AU651" i="2"/>
  <c r="AU655" i="2"/>
  <c r="AU659" i="2"/>
  <c r="AU663" i="2"/>
  <c r="AU667" i="2"/>
  <c r="AU671" i="2"/>
  <c r="AU675" i="2"/>
  <c r="AU679" i="2"/>
  <c r="AU683" i="2"/>
  <c r="AU687" i="2"/>
  <c r="AU691" i="2"/>
  <c r="AU695" i="2"/>
  <c r="AU699" i="2"/>
  <c r="AU703" i="2"/>
  <c r="AU707" i="2"/>
  <c r="AU711" i="2"/>
  <c r="AU715" i="2"/>
  <c r="AU719" i="2"/>
  <c r="AU723" i="2"/>
  <c r="AU727" i="2"/>
  <c r="AU731" i="2"/>
  <c r="AU735" i="2"/>
  <c r="AU435" i="2"/>
  <c r="AU448" i="2"/>
  <c r="AU449" i="2"/>
  <c r="AU479" i="2"/>
  <c r="AU480" i="2"/>
  <c r="AU481" i="2"/>
  <c r="AU486" i="2"/>
  <c r="AU494" i="2"/>
  <c r="AU502" i="2"/>
  <c r="AU510" i="2"/>
  <c r="AU526" i="2"/>
  <c r="AU542" i="2"/>
  <c r="AU550" i="2"/>
  <c r="AU558" i="2"/>
  <c r="AU299" i="2"/>
  <c r="AU338" i="2"/>
  <c r="AU339" i="2"/>
  <c r="AU340" i="2"/>
  <c r="AU396" i="2"/>
  <c r="AU412" i="2"/>
  <c r="AU428" i="2"/>
  <c r="AU451" i="2"/>
  <c r="AU452" i="2"/>
  <c r="AU453" i="2"/>
  <c r="AU483" i="2"/>
  <c r="AU484" i="2"/>
  <c r="AU485" i="2"/>
  <c r="AU489" i="2"/>
  <c r="AU497" i="2"/>
  <c r="AU505" i="2"/>
  <c r="AU513" i="2"/>
  <c r="AU521" i="2"/>
  <c r="AU529" i="2"/>
  <c r="AU537" i="2"/>
  <c r="AU545" i="2"/>
  <c r="AU553" i="2"/>
  <c r="AU561" i="2"/>
  <c r="AU569" i="2"/>
  <c r="AU577" i="2"/>
  <c r="AU585" i="2"/>
  <c r="AU593" i="2"/>
  <c r="AU601" i="2"/>
  <c r="AU609" i="2"/>
  <c r="AU617" i="2"/>
  <c r="AU625" i="2"/>
  <c r="AU633" i="2"/>
  <c r="AU641" i="2"/>
  <c r="AU652" i="2"/>
  <c r="AU656" i="2"/>
  <c r="AU660" i="2"/>
  <c r="AU664" i="2"/>
  <c r="AU668" i="2"/>
  <c r="AU672" i="2"/>
  <c r="AU676" i="2"/>
  <c r="AU680" i="2"/>
  <c r="AU684" i="2"/>
  <c r="AU688" i="2"/>
  <c r="AU692" i="2"/>
  <c r="AU696" i="2"/>
  <c r="AU700" i="2"/>
  <c r="AU704" i="2"/>
  <c r="AU708" i="2"/>
  <c r="AU712" i="2"/>
  <c r="AU716" i="2"/>
  <c r="AU720" i="2"/>
  <c r="AU724" i="2"/>
  <c r="AU728" i="2"/>
  <c r="AU732" i="2"/>
  <c r="AU736" i="2"/>
  <c r="AU316" i="2"/>
  <c r="AU387" i="2"/>
  <c r="AU403" i="2"/>
  <c r="AU419" i="2"/>
  <c r="AU447" i="2"/>
  <c r="AU518" i="2"/>
  <c r="AU534" i="2"/>
  <c r="AU372" i="2"/>
  <c r="AU420" i="2"/>
  <c r="AU517" i="2"/>
  <c r="AU549" i="2"/>
  <c r="AU574" i="2"/>
  <c r="AU590" i="2"/>
  <c r="AU606" i="2"/>
  <c r="AU622" i="2"/>
  <c r="AU638" i="2"/>
  <c r="AU653" i="2"/>
  <c r="AU661" i="2"/>
  <c r="AU669" i="2"/>
  <c r="AU677" i="2"/>
  <c r="AU685" i="2"/>
  <c r="AU693" i="2"/>
  <c r="AU701" i="2"/>
  <c r="AU709" i="2"/>
  <c r="AU717" i="2"/>
  <c r="AU725" i="2"/>
  <c r="AU733" i="2"/>
  <c r="AU4" i="2"/>
  <c r="AU370" i="2"/>
  <c r="AU501" i="2"/>
  <c r="AU533" i="2"/>
  <c r="AU566" i="2"/>
  <c r="AU630" i="2"/>
  <c r="AU646" i="2"/>
  <c r="AU649" i="2"/>
  <c r="AU673" i="2"/>
  <c r="AU689" i="2"/>
  <c r="AU713" i="2"/>
  <c r="AU371" i="2"/>
  <c r="AU404" i="2"/>
  <c r="AU468" i="2"/>
  <c r="AU509" i="2"/>
  <c r="AU654" i="2"/>
  <c r="AU662" i="2"/>
  <c r="AU670" i="2"/>
  <c r="AU686" i="2"/>
  <c r="AU694" i="2"/>
  <c r="AU726" i="2"/>
  <c r="AU315" i="2"/>
  <c r="AU436" i="2"/>
  <c r="AU467" i="2"/>
  <c r="AU469" i="2"/>
  <c r="AU493" i="2"/>
  <c r="AU525" i="2"/>
  <c r="AU557" i="2"/>
  <c r="AU565" i="2"/>
  <c r="AU581" i="2"/>
  <c r="AU597" i="2"/>
  <c r="AU613" i="2"/>
  <c r="AU629" i="2"/>
  <c r="AU645" i="2"/>
  <c r="AU650" i="2"/>
  <c r="AU658" i="2"/>
  <c r="AU666" i="2"/>
  <c r="AU674" i="2"/>
  <c r="AU682" i="2"/>
  <c r="AU690" i="2"/>
  <c r="AU698" i="2"/>
  <c r="AU706" i="2"/>
  <c r="AU714" i="2"/>
  <c r="AU722" i="2"/>
  <c r="AU730" i="2"/>
  <c r="AU388" i="2"/>
  <c r="AU582" i="2"/>
  <c r="AU598" i="2"/>
  <c r="AU614" i="2"/>
  <c r="AU657" i="2"/>
  <c r="AU665" i="2"/>
  <c r="AU681" i="2"/>
  <c r="AU697" i="2"/>
  <c r="AU705" i="2"/>
  <c r="AU721" i="2"/>
  <c r="AU729" i="2"/>
  <c r="AU737" i="2"/>
  <c r="AU541" i="2"/>
  <c r="AU573" i="2"/>
  <c r="AU589" i="2"/>
  <c r="AU605" i="2"/>
  <c r="AU621" i="2"/>
  <c r="AU637" i="2"/>
  <c r="AU678" i="2"/>
  <c r="AU702" i="2"/>
  <c r="AU710" i="2"/>
  <c r="AU718" i="2"/>
  <c r="AU734" i="2"/>
  <c r="W4" i="3"/>
  <c r="BM5" i="2"/>
  <c r="BM9" i="2"/>
  <c r="BM13" i="2"/>
  <c r="BM17" i="2"/>
  <c r="BM6" i="2"/>
  <c r="BM7" i="2"/>
  <c r="BM8" i="2"/>
  <c r="BM24" i="2"/>
  <c r="BM14" i="2"/>
  <c r="BM15" i="2"/>
  <c r="BM16" i="2"/>
  <c r="BM22" i="2"/>
  <c r="BM26" i="2"/>
  <c r="BM30" i="2"/>
  <c r="BM21" i="2"/>
  <c r="BM31" i="2"/>
  <c r="BM34" i="2"/>
  <c r="BM38" i="2"/>
  <c r="BM23" i="2"/>
  <c r="BM27" i="2"/>
  <c r="BM28" i="2"/>
  <c r="BM29" i="2"/>
  <c r="BM18" i="2"/>
  <c r="BM19" i="2"/>
  <c r="BM20" i="2"/>
  <c r="BM25" i="2"/>
  <c r="BM32" i="2"/>
  <c r="BM36" i="2"/>
  <c r="BM40" i="2"/>
  <c r="BM44" i="2"/>
  <c r="BM10" i="2"/>
  <c r="BM12" i="2"/>
  <c r="BM39" i="2"/>
  <c r="BM45" i="2"/>
  <c r="BM46" i="2"/>
  <c r="BM47" i="2"/>
  <c r="BM48" i="2"/>
  <c r="BM52" i="2"/>
  <c r="BM56" i="2"/>
  <c r="BM60" i="2"/>
  <c r="BM64" i="2"/>
  <c r="BM41" i="2"/>
  <c r="BM42" i="2"/>
  <c r="BM43" i="2"/>
  <c r="BM49" i="2"/>
  <c r="BM53" i="2"/>
  <c r="BM57" i="2"/>
  <c r="BM61" i="2"/>
  <c r="BM65" i="2"/>
  <c r="BM11" i="2"/>
  <c r="BM35" i="2"/>
  <c r="BM50" i="2"/>
  <c r="BM33" i="2"/>
  <c r="BM55" i="2"/>
  <c r="BM63" i="2"/>
  <c r="BM71" i="2"/>
  <c r="BM75" i="2"/>
  <c r="BM79" i="2"/>
  <c r="BM37" i="2"/>
  <c r="BM54" i="2"/>
  <c r="BM62" i="2"/>
  <c r="BM68" i="2"/>
  <c r="BM72" i="2"/>
  <c r="BM76" i="2"/>
  <c r="BM59" i="2"/>
  <c r="BM67" i="2"/>
  <c r="BM69" i="2"/>
  <c r="BM73" i="2"/>
  <c r="BM77" i="2"/>
  <c r="BM81" i="2"/>
  <c r="BM85" i="2"/>
  <c r="BM58" i="2"/>
  <c r="BM78" i="2"/>
  <c r="BM92" i="2"/>
  <c r="BM96" i="2"/>
  <c r="BM100" i="2"/>
  <c r="BM104" i="2"/>
  <c r="BM108" i="2"/>
  <c r="BM112" i="2"/>
  <c r="BM116" i="2"/>
  <c r="BM51" i="2"/>
  <c r="BM66" i="2"/>
  <c r="BM80" i="2"/>
  <c r="BM89" i="2"/>
  <c r="BM93" i="2"/>
  <c r="BM97" i="2"/>
  <c r="BM101" i="2"/>
  <c r="BM105" i="2"/>
  <c r="BM70" i="2"/>
  <c r="BM86" i="2"/>
  <c r="BM87" i="2"/>
  <c r="BM88" i="2"/>
  <c r="BM90" i="2"/>
  <c r="BM94" i="2"/>
  <c r="BM98" i="2"/>
  <c r="BM102" i="2"/>
  <c r="BM106" i="2"/>
  <c r="BM110" i="2"/>
  <c r="BM74" i="2"/>
  <c r="BM99" i="2"/>
  <c r="BM111" i="2"/>
  <c r="BM117" i="2"/>
  <c r="BM121" i="2"/>
  <c r="BM125" i="2"/>
  <c r="BM129" i="2"/>
  <c r="BM133" i="2"/>
  <c r="BM137" i="2"/>
  <c r="BM141" i="2"/>
  <c r="BM145" i="2"/>
  <c r="BM149" i="2"/>
  <c r="BM153" i="2"/>
  <c r="BM157" i="2"/>
  <c r="BM161" i="2"/>
  <c r="BM165" i="2"/>
  <c r="BM103" i="2"/>
  <c r="BM118" i="2"/>
  <c r="BM122" i="2"/>
  <c r="BM126" i="2"/>
  <c r="BM130" i="2"/>
  <c r="BM134" i="2"/>
  <c r="BM138" i="2"/>
  <c r="BM142" i="2"/>
  <c r="BM146" i="2"/>
  <c r="BM150" i="2"/>
  <c r="BM154" i="2"/>
  <c r="BM158" i="2"/>
  <c r="BM91" i="2"/>
  <c r="BM107" i="2"/>
  <c r="BM113" i="2"/>
  <c r="BM114" i="2"/>
  <c r="BM115" i="2"/>
  <c r="BM119" i="2"/>
  <c r="BM123" i="2"/>
  <c r="BM127" i="2"/>
  <c r="BM131" i="2"/>
  <c r="BM135" i="2"/>
  <c r="BM139" i="2"/>
  <c r="BM143" i="2"/>
  <c r="BM147" i="2"/>
  <c r="BM151" i="2"/>
  <c r="BM155" i="2"/>
  <c r="BM159" i="2"/>
  <c r="BM84" i="2"/>
  <c r="BM109" i="2"/>
  <c r="BM120" i="2"/>
  <c r="BM136" i="2"/>
  <c r="BM152" i="2"/>
  <c r="BM162" i="2"/>
  <c r="BM163" i="2"/>
  <c r="BM164" i="2"/>
  <c r="BM171" i="2"/>
  <c r="BM175" i="2"/>
  <c r="BM179" i="2"/>
  <c r="BM183" i="2"/>
  <c r="BM187" i="2"/>
  <c r="BM191" i="2"/>
  <c r="BM195" i="2"/>
  <c r="BM199" i="2"/>
  <c r="BM203" i="2"/>
  <c r="BM207" i="2"/>
  <c r="BM211" i="2"/>
  <c r="BM215" i="2"/>
  <c r="BM219" i="2"/>
  <c r="BM95" i="2"/>
  <c r="BM124" i="2"/>
  <c r="BM140" i="2"/>
  <c r="BM156" i="2"/>
  <c r="BM160" i="2"/>
  <c r="BM172" i="2"/>
  <c r="BM176" i="2"/>
  <c r="BM180" i="2"/>
  <c r="BM184" i="2"/>
  <c r="BM188" i="2"/>
  <c r="BM192" i="2"/>
  <c r="BM196" i="2"/>
  <c r="BM200" i="2"/>
  <c r="BM204" i="2"/>
  <c r="BM208" i="2"/>
  <c r="BM82" i="2"/>
  <c r="BM128" i="2"/>
  <c r="BM144" i="2"/>
  <c r="BM169" i="2"/>
  <c r="BM173" i="2"/>
  <c r="BM177" i="2"/>
  <c r="BM181" i="2"/>
  <c r="BM185" i="2"/>
  <c r="BM189" i="2"/>
  <c r="BM193" i="2"/>
  <c r="BM197" i="2"/>
  <c r="BM201" i="2"/>
  <c r="BM205" i="2"/>
  <c r="BM209" i="2"/>
  <c r="BM174" i="2"/>
  <c r="BM190" i="2"/>
  <c r="BM206" i="2"/>
  <c r="BM221" i="2"/>
  <c r="BM225" i="2"/>
  <c r="BM229" i="2"/>
  <c r="BM233" i="2"/>
  <c r="BM237" i="2"/>
  <c r="BM241" i="2"/>
  <c r="BM245" i="2"/>
  <c r="BM249" i="2"/>
  <c r="BM253" i="2"/>
  <c r="BM257" i="2"/>
  <c r="BM261" i="2"/>
  <c r="BM265" i="2"/>
  <c r="BM166" i="2"/>
  <c r="BM167" i="2"/>
  <c r="BM168" i="2"/>
  <c r="BM178" i="2"/>
  <c r="BM194" i="2"/>
  <c r="BM210" i="2"/>
  <c r="BM212" i="2"/>
  <c r="BM220" i="2"/>
  <c r="BM222" i="2"/>
  <c r="BM226" i="2"/>
  <c r="BM230" i="2"/>
  <c r="BM234" i="2"/>
  <c r="BM238" i="2"/>
  <c r="BM242" i="2"/>
  <c r="BM246" i="2"/>
  <c r="BM250" i="2"/>
  <c r="BM254" i="2"/>
  <c r="BM258" i="2"/>
  <c r="BM262" i="2"/>
  <c r="BM132" i="2"/>
  <c r="BM182" i="2"/>
  <c r="BM198" i="2"/>
  <c r="BM216" i="2"/>
  <c r="BM217" i="2"/>
  <c r="BM218" i="2"/>
  <c r="BM223" i="2"/>
  <c r="BM227" i="2"/>
  <c r="BM231" i="2"/>
  <c r="BM235" i="2"/>
  <c r="BM239" i="2"/>
  <c r="BM243" i="2"/>
  <c r="BM247" i="2"/>
  <c r="BM251" i="2"/>
  <c r="BM255" i="2"/>
  <c r="BM259" i="2"/>
  <c r="BM263" i="2"/>
  <c r="BM267" i="2"/>
  <c r="BM271" i="2"/>
  <c r="BM202" i="2"/>
  <c r="BM228" i="2"/>
  <c r="BM244" i="2"/>
  <c r="BM260" i="2"/>
  <c r="BM274" i="2"/>
  <c r="BM278" i="2"/>
  <c r="BM282" i="2"/>
  <c r="BM286" i="2"/>
  <c r="BM290" i="2"/>
  <c r="BM83" i="2"/>
  <c r="BM232" i="2"/>
  <c r="BM248" i="2"/>
  <c r="BM264" i="2"/>
  <c r="BM272" i="2"/>
  <c r="BM275" i="2"/>
  <c r="BM279" i="2"/>
  <c r="BM283" i="2"/>
  <c r="BM287" i="2"/>
  <c r="BM291" i="2"/>
  <c r="BM295" i="2"/>
  <c r="BM299" i="2"/>
  <c r="BM303" i="2"/>
  <c r="BM307" i="2"/>
  <c r="BM311" i="2"/>
  <c r="BM315" i="2"/>
  <c r="BM319" i="2"/>
  <c r="BM323" i="2"/>
  <c r="BM327" i="2"/>
  <c r="BM331" i="2"/>
  <c r="BM335" i="2"/>
  <c r="BM339" i="2"/>
  <c r="BM343" i="2"/>
  <c r="BM347" i="2"/>
  <c r="BM351" i="2"/>
  <c r="BM355" i="2"/>
  <c r="BM359" i="2"/>
  <c r="BM363" i="2"/>
  <c r="BM367" i="2"/>
  <c r="BM371" i="2"/>
  <c r="BM375" i="2"/>
  <c r="BM379" i="2"/>
  <c r="BM170" i="2"/>
  <c r="BM236" i="2"/>
  <c r="BM252" i="2"/>
  <c r="BM266" i="2"/>
  <c r="BM269" i="2"/>
  <c r="BM270" i="2"/>
  <c r="BM276" i="2"/>
  <c r="BM280" i="2"/>
  <c r="BM284" i="2"/>
  <c r="BM288" i="2"/>
  <c r="BM292" i="2"/>
  <c r="BM296" i="2"/>
  <c r="BM300" i="2"/>
  <c r="BM304" i="2"/>
  <c r="BM308" i="2"/>
  <c r="BM312" i="2"/>
  <c r="BM316" i="2"/>
  <c r="BM320" i="2"/>
  <c r="BM324" i="2"/>
  <c r="BM328" i="2"/>
  <c r="BM148" i="2"/>
  <c r="BM214" i="2"/>
  <c r="BM240" i="2"/>
  <c r="BM268" i="2"/>
  <c r="BM277" i="2"/>
  <c r="BM294" i="2"/>
  <c r="BM302" i="2"/>
  <c r="BM310" i="2"/>
  <c r="BM318" i="2"/>
  <c r="BM326" i="2"/>
  <c r="BM340" i="2"/>
  <c r="BM341" i="2"/>
  <c r="BM342" i="2"/>
  <c r="BM356" i="2"/>
  <c r="BM357" i="2"/>
  <c r="BM358" i="2"/>
  <c r="BM372" i="2"/>
  <c r="BM373" i="2"/>
  <c r="BM374" i="2"/>
  <c r="BM383" i="2"/>
  <c r="BM387" i="2"/>
  <c r="BM391" i="2"/>
  <c r="BM395" i="2"/>
  <c r="BM399" i="2"/>
  <c r="BM403" i="2"/>
  <c r="BM407" i="2"/>
  <c r="BM411" i="2"/>
  <c r="BM415" i="2"/>
  <c r="BM419" i="2"/>
  <c r="BM423" i="2"/>
  <c r="BM427" i="2"/>
  <c r="BM431" i="2"/>
  <c r="BM435" i="2"/>
  <c r="BM439" i="2"/>
  <c r="BM186" i="2"/>
  <c r="BM256" i="2"/>
  <c r="BM281" i="2"/>
  <c r="BM293" i="2"/>
  <c r="BM301" i="2"/>
  <c r="BM309" i="2"/>
  <c r="BM317" i="2"/>
  <c r="BM325" i="2"/>
  <c r="BM336" i="2"/>
  <c r="BM337" i="2"/>
  <c r="BM338" i="2"/>
  <c r="BM352" i="2"/>
  <c r="BM353" i="2"/>
  <c r="BM354" i="2"/>
  <c r="BM368" i="2"/>
  <c r="BM369" i="2"/>
  <c r="BM370" i="2"/>
  <c r="BM384" i="2"/>
  <c r="BM388" i="2"/>
  <c r="BM392" i="2"/>
  <c r="BM396" i="2"/>
  <c r="BM400" i="2"/>
  <c r="BM404" i="2"/>
  <c r="BM408" i="2"/>
  <c r="BM412" i="2"/>
  <c r="BM416" i="2"/>
  <c r="BM420" i="2"/>
  <c r="BM424" i="2"/>
  <c r="BM428" i="2"/>
  <c r="BM432" i="2"/>
  <c r="BM436" i="2"/>
  <c r="BM440" i="2"/>
  <c r="BM444" i="2"/>
  <c r="BM448" i="2"/>
  <c r="BM452" i="2"/>
  <c r="BM456" i="2"/>
  <c r="BM460" i="2"/>
  <c r="BM464" i="2"/>
  <c r="BM468" i="2"/>
  <c r="BM472" i="2"/>
  <c r="BM476" i="2"/>
  <c r="BM480" i="2"/>
  <c r="BM484" i="2"/>
  <c r="BM213" i="2"/>
  <c r="BM273" i="2"/>
  <c r="BM297" i="2"/>
  <c r="BM313" i="2"/>
  <c r="BM329" i="2"/>
  <c r="BM344" i="2"/>
  <c r="BM345" i="2"/>
  <c r="BM346" i="2"/>
  <c r="BM376" i="2"/>
  <c r="BM377" i="2"/>
  <c r="BM378" i="2"/>
  <c r="BM382" i="2"/>
  <c r="BM390" i="2"/>
  <c r="BM398" i="2"/>
  <c r="BM406" i="2"/>
  <c r="BM414" i="2"/>
  <c r="BM422" i="2"/>
  <c r="BM430" i="2"/>
  <c r="BM438" i="2"/>
  <c r="BM449" i="2"/>
  <c r="BM450" i="2"/>
  <c r="BM451" i="2"/>
  <c r="BM465" i="2"/>
  <c r="BM466" i="2"/>
  <c r="BM467" i="2"/>
  <c r="BM481" i="2"/>
  <c r="BM482" i="2"/>
  <c r="BM483" i="2"/>
  <c r="BM485" i="2"/>
  <c r="BM489" i="2"/>
  <c r="BM493" i="2"/>
  <c r="BM497" i="2"/>
  <c r="BM501" i="2"/>
  <c r="BM505" i="2"/>
  <c r="BM509" i="2"/>
  <c r="BM513" i="2"/>
  <c r="BM517" i="2"/>
  <c r="BM521" i="2"/>
  <c r="BM525" i="2"/>
  <c r="BM529" i="2"/>
  <c r="BM533" i="2"/>
  <c r="BM537" i="2"/>
  <c r="BM541" i="2"/>
  <c r="BM545" i="2"/>
  <c r="BM549" i="2"/>
  <c r="BM553" i="2"/>
  <c r="BM557" i="2"/>
  <c r="BM561" i="2"/>
  <c r="BM565" i="2"/>
  <c r="BM569" i="2"/>
  <c r="BM573" i="2"/>
  <c r="BM577" i="2"/>
  <c r="BM581" i="2"/>
  <c r="BM585" i="2"/>
  <c r="BM589" i="2"/>
  <c r="BM593" i="2"/>
  <c r="BM597" i="2"/>
  <c r="BM601" i="2"/>
  <c r="BM605" i="2"/>
  <c r="BM609" i="2"/>
  <c r="BM613" i="2"/>
  <c r="BM617" i="2"/>
  <c r="BM621" i="2"/>
  <c r="BM625" i="2"/>
  <c r="BM629" i="2"/>
  <c r="BM633" i="2"/>
  <c r="BM637" i="2"/>
  <c r="BM641" i="2"/>
  <c r="BM645" i="2"/>
  <c r="BM298" i="2"/>
  <c r="BM314" i="2"/>
  <c r="BM332" i="2"/>
  <c r="BM333" i="2"/>
  <c r="BM334" i="2"/>
  <c r="BM364" i="2"/>
  <c r="BM365" i="2"/>
  <c r="BM366" i="2"/>
  <c r="BM381" i="2"/>
  <c r="BM389" i="2"/>
  <c r="BM397" i="2"/>
  <c r="BM405" i="2"/>
  <c r="BM413" i="2"/>
  <c r="BM421" i="2"/>
  <c r="BM429" i="2"/>
  <c r="BM437" i="2"/>
  <c r="BM445" i="2"/>
  <c r="BM446" i="2"/>
  <c r="BM447" i="2"/>
  <c r="BM461" i="2"/>
  <c r="BM462" i="2"/>
  <c r="BM463" i="2"/>
  <c r="BM477" i="2"/>
  <c r="BM478" i="2"/>
  <c r="BM479" i="2"/>
  <c r="BM486" i="2"/>
  <c r="BM490" i="2"/>
  <c r="BM494" i="2"/>
  <c r="BM498" i="2"/>
  <c r="BM502" i="2"/>
  <c r="BM506" i="2"/>
  <c r="BM510" i="2"/>
  <c r="BM514" i="2"/>
  <c r="BM518" i="2"/>
  <c r="BM522" i="2"/>
  <c r="BM526" i="2"/>
  <c r="BM530" i="2"/>
  <c r="BM534" i="2"/>
  <c r="BM538" i="2"/>
  <c r="BM542" i="2"/>
  <c r="BM546" i="2"/>
  <c r="BM550" i="2"/>
  <c r="BM554" i="2"/>
  <c r="BM558" i="2"/>
  <c r="BM562" i="2"/>
  <c r="BM566" i="2"/>
  <c r="BM570" i="2"/>
  <c r="BM574" i="2"/>
  <c r="BM578" i="2"/>
  <c r="BM582" i="2"/>
  <c r="BM586" i="2"/>
  <c r="BM590" i="2"/>
  <c r="BM594" i="2"/>
  <c r="BM598" i="2"/>
  <c r="BM602" i="2"/>
  <c r="BM606" i="2"/>
  <c r="BM610" i="2"/>
  <c r="BM614" i="2"/>
  <c r="BM618" i="2"/>
  <c r="BM622" i="2"/>
  <c r="BM626" i="2"/>
  <c r="BM630" i="2"/>
  <c r="BM634" i="2"/>
  <c r="BM638" i="2"/>
  <c r="BM642" i="2"/>
  <c r="BM646" i="2"/>
  <c r="BM322" i="2"/>
  <c r="BM348" i="2"/>
  <c r="BM349" i="2"/>
  <c r="BM350" i="2"/>
  <c r="BM385" i="2"/>
  <c r="BM401" i="2"/>
  <c r="BM417" i="2"/>
  <c r="BM433" i="2"/>
  <c r="BM453" i="2"/>
  <c r="BM454" i="2"/>
  <c r="BM455" i="2"/>
  <c r="BM488" i="2"/>
  <c r="BM496" i="2"/>
  <c r="BM504" i="2"/>
  <c r="BM512" i="2"/>
  <c r="BM520" i="2"/>
  <c r="BM528" i="2"/>
  <c r="BM536" i="2"/>
  <c r="BM544" i="2"/>
  <c r="BM552" i="2"/>
  <c r="BM560" i="2"/>
  <c r="BM568" i="2"/>
  <c r="BM576" i="2"/>
  <c r="BM584" i="2"/>
  <c r="BM592" i="2"/>
  <c r="BM600" i="2"/>
  <c r="BM608" i="2"/>
  <c r="BM616" i="2"/>
  <c r="BM624" i="2"/>
  <c r="BM632" i="2"/>
  <c r="BM640" i="2"/>
  <c r="BM648" i="2"/>
  <c r="BM649" i="2"/>
  <c r="BM653" i="2"/>
  <c r="BM657" i="2"/>
  <c r="BM661" i="2"/>
  <c r="BM665" i="2"/>
  <c r="BM669" i="2"/>
  <c r="BM673" i="2"/>
  <c r="BM677" i="2"/>
  <c r="BM681" i="2"/>
  <c r="BM685" i="2"/>
  <c r="BM689" i="2"/>
  <c r="BM693" i="2"/>
  <c r="BM697" i="2"/>
  <c r="BM701" i="2"/>
  <c r="BM705" i="2"/>
  <c r="BM709" i="2"/>
  <c r="BM713" i="2"/>
  <c r="BM717" i="2"/>
  <c r="BM721" i="2"/>
  <c r="BM725" i="2"/>
  <c r="BM729" i="2"/>
  <c r="BM733" i="2"/>
  <c r="BM737" i="2"/>
  <c r="BM4" i="2"/>
  <c r="BM425" i="2"/>
  <c r="BM469" i="2"/>
  <c r="BM470" i="2"/>
  <c r="BM471" i="2"/>
  <c r="BM492" i="2"/>
  <c r="BM500" i="2"/>
  <c r="BM508" i="2"/>
  <c r="BM516" i="2"/>
  <c r="BM532" i="2"/>
  <c r="BM224" i="2"/>
  <c r="BM321" i="2"/>
  <c r="BM330" i="2"/>
  <c r="BM386" i="2"/>
  <c r="BM402" i="2"/>
  <c r="BM418" i="2"/>
  <c r="BM434" i="2"/>
  <c r="BM443" i="2"/>
  <c r="BM473" i="2"/>
  <c r="BM474" i="2"/>
  <c r="BM475" i="2"/>
  <c r="BM487" i="2"/>
  <c r="BM495" i="2"/>
  <c r="BM503" i="2"/>
  <c r="BM511" i="2"/>
  <c r="BM519" i="2"/>
  <c r="BM527" i="2"/>
  <c r="BM535" i="2"/>
  <c r="BM543" i="2"/>
  <c r="BM551" i="2"/>
  <c r="BM559" i="2"/>
  <c r="BM567" i="2"/>
  <c r="BM575" i="2"/>
  <c r="BM583" i="2"/>
  <c r="BM591" i="2"/>
  <c r="BM599" i="2"/>
  <c r="BM607" i="2"/>
  <c r="BM615" i="2"/>
  <c r="BM623" i="2"/>
  <c r="BM631" i="2"/>
  <c r="BM639" i="2"/>
  <c r="BM647" i="2"/>
  <c r="BM650" i="2"/>
  <c r="BM654" i="2"/>
  <c r="BM658" i="2"/>
  <c r="BM662" i="2"/>
  <c r="BM666" i="2"/>
  <c r="BM670" i="2"/>
  <c r="BM674" i="2"/>
  <c r="BM678" i="2"/>
  <c r="BM682" i="2"/>
  <c r="BM686" i="2"/>
  <c r="BM690" i="2"/>
  <c r="BM694" i="2"/>
  <c r="BM698" i="2"/>
  <c r="BM702" i="2"/>
  <c r="BM706" i="2"/>
  <c r="BM710" i="2"/>
  <c r="BM714" i="2"/>
  <c r="BM718" i="2"/>
  <c r="BM722" i="2"/>
  <c r="BM726" i="2"/>
  <c r="BM730" i="2"/>
  <c r="BM734" i="2"/>
  <c r="BM285" i="2"/>
  <c r="BM306" i="2"/>
  <c r="BM380" i="2"/>
  <c r="BM393" i="2"/>
  <c r="BM409" i="2"/>
  <c r="BM441" i="2"/>
  <c r="BM524" i="2"/>
  <c r="BM540" i="2"/>
  <c r="BM548" i="2"/>
  <c r="BM556" i="2"/>
  <c r="BM410" i="2"/>
  <c r="BM507" i="2"/>
  <c r="BM539" i="2"/>
  <c r="BM564" i="2"/>
  <c r="BM580" i="2"/>
  <c r="BM596" i="2"/>
  <c r="BM612" i="2"/>
  <c r="BM628" i="2"/>
  <c r="BM644" i="2"/>
  <c r="BM651" i="2"/>
  <c r="BM659" i="2"/>
  <c r="BM667" i="2"/>
  <c r="BM675" i="2"/>
  <c r="BM683" i="2"/>
  <c r="BM691" i="2"/>
  <c r="BM699" i="2"/>
  <c r="BM707" i="2"/>
  <c r="BM715" i="2"/>
  <c r="BM723" i="2"/>
  <c r="BM731" i="2"/>
  <c r="BM361" i="2"/>
  <c r="BM491" i="2"/>
  <c r="BM523" i="2"/>
  <c r="BM588" i="2"/>
  <c r="BM636" i="2"/>
  <c r="BM655" i="2"/>
  <c r="BM663" i="2"/>
  <c r="BM679" i="2"/>
  <c r="BM687" i="2"/>
  <c r="BM695" i="2"/>
  <c r="BM703" i="2"/>
  <c r="BM727" i="2"/>
  <c r="BM735" i="2"/>
  <c r="BM305" i="2"/>
  <c r="BM362" i="2"/>
  <c r="BM459" i="2"/>
  <c r="BM499" i="2"/>
  <c r="BM676" i="2"/>
  <c r="BM708" i="2"/>
  <c r="BM716" i="2"/>
  <c r="BM732" i="2"/>
  <c r="BM289" i="2"/>
  <c r="BM360" i="2"/>
  <c r="BM426" i="2"/>
  <c r="BM458" i="2"/>
  <c r="BM515" i="2"/>
  <c r="BM547" i="2"/>
  <c r="BM571" i="2"/>
  <c r="BM587" i="2"/>
  <c r="BM603" i="2"/>
  <c r="BM619" i="2"/>
  <c r="BM635" i="2"/>
  <c r="BM656" i="2"/>
  <c r="BM664" i="2"/>
  <c r="BM672" i="2"/>
  <c r="BM680" i="2"/>
  <c r="BM688" i="2"/>
  <c r="BM696" i="2"/>
  <c r="BM704" i="2"/>
  <c r="BM712" i="2"/>
  <c r="BM720" i="2"/>
  <c r="BM728" i="2"/>
  <c r="BM736" i="2"/>
  <c r="BM442" i="2"/>
  <c r="BM555" i="2"/>
  <c r="BM572" i="2"/>
  <c r="BM604" i="2"/>
  <c r="BM620" i="2"/>
  <c r="BM671" i="2"/>
  <c r="BM711" i="2"/>
  <c r="BM719" i="2"/>
  <c r="BM394" i="2"/>
  <c r="BM457" i="2"/>
  <c r="BM531" i="2"/>
  <c r="BM563" i="2"/>
  <c r="BM579" i="2"/>
  <c r="BM595" i="2"/>
  <c r="BM611" i="2"/>
  <c r="BM627" i="2"/>
  <c r="BM643" i="2"/>
  <c r="BM652" i="2"/>
  <c r="BM660" i="2"/>
  <c r="BM668" i="2"/>
  <c r="BM684" i="2"/>
  <c r="BM692" i="2"/>
  <c r="BM700" i="2"/>
  <c r="BM724" i="2"/>
  <c r="F24" i="3"/>
  <c r="N4" i="3"/>
  <c r="BD6" i="2"/>
  <c r="BD10" i="2"/>
  <c r="BD14" i="2"/>
  <c r="BD18" i="2"/>
  <c r="BD11" i="2"/>
  <c r="BD12" i="2"/>
  <c r="BD13" i="2"/>
  <c r="BD21" i="2"/>
  <c r="BD5" i="2"/>
  <c r="BD19" i="2"/>
  <c r="BD20" i="2"/>
  <c r="BD23" i="2"/>
  <c r="BD27" i="2"/>
  <c r="BD31" i="2"/>
  <c r="BD7" i="2"/>
  <c r="BD8" i="2"/>
  <c r="BD9" i="2"/>
  <c r="BD35" i="2"/>
  <c r="BD39" i="2"/>
  <c r="BD32" i="2"/>
  <c r="BD22" i="2"/>
  <c r="BD28" i="2"/>
  <c r="BD29" i="2"/>
  <c r="BD30" i="2"/>
  <c r="BD33" i="2"/>
  <c r="BD37" i="2"/>
  <c r="BD41" i="2"/>
  <c r="BD45" i="2"/>
  <c r="BD25" i="2"/>
  <c r="BD26" i="2"/>
  <c r="BD36" i="2"/>
  <c r="BD49" i="2"/>
  <c r="BD53" i="2"/>
  <c r="BD57" i="2"/>
  <c r="BD61" i="2"/>
  <c r="BD65" i="2"/>
  <c r="BD15" i="2"/>
  <c r="BD17" i="2"/>
  <c r="BD24" i="2"/>
  <c r="BD38" i="2"/>
  <c r="BD46" i="2"/>
  <c r="BD47" i="2"/>
  <c r="BD50" i="2"/>
  <c r="BD54" i="2"/>
  <c r="BD58" i="2"/>
  <c r="BD62" i="2"/>
  <c r="BD66" i="2"/>
  <c r="BD34" i="2"/>
  <c r="BD40" i="2"/>
  <c r="BD43" i="2"/>
  <c r="BD44" i="2"/>
  <c r="BD51" i="2"/>
  <c r="BD60" i="2"/>
  <c r="BD72" i="2"/>
  <c r="BD76" i="2"/>
  <c r="BD80" i="2"/>
  <c r="BD42" i="2"/>
  <c r="BD48" i="2"/>
  <c r="BD59" i="2"/>
  <c r="BD67" i="2"/>
  <c r="BD68" i="2"/>
  <c r="BD69" i="2"/>
  <c r="BD73" i="2"/>
  <c r="BD77" i="2"/>
  <c r="BD16" i="2"/>
  <c r="BD52" i="2"/>
  <c r="BD56" i="2"/>
  <c r="BD64" i="2"/>
  <c r="BD70" i="2"/>
  <c r="BD74" i="2"/>
  <c r="BD78" i="2"/>
  <c r="BD82" i="2"/>
  <c r="BD86" i="2"/>
  <c r="BD63" i="2"/>
  <c r="BD83" i="2"/>
  <c r="BD84" i="2"/>
  <c r="BD85" i="2"/>
  <c r="BD89" i="2"/>
  <c r="BD93" i="2"/>
  <c r="BD97" i="2"/>
  <c r="BD101" i="2"/>
  <c r="BD105" i="2"/>
  <c r="BD109" i="2"/>
  <c r="BD113" i="2"/>
  <c r="BD71" i="2"/>
  <c r="BD90" i="2"/>
  <c r="BD94" i="2"/>
  <c r="BD98" i="2"/>
  <c r="BD102" i="2"/>
  <c r="BD106" i="2"/>
  <c r="BD75" i="2"/>
  <c r="BD91" i="2"/>
  <c r="BD95" i="2"/>
  <c r="BD99" i="2"/>
  <c r="BD103" i="2"/>
  <c r="BD107" i="2"/>
  <c r="BD111" i="2"/>
  <c r="BD104" i="2"/>
  <c r="BD118" i="2"/>
  <c r="BD122" i="2"/>
  <c r="BD126" i="2"/>
  <c r="BD130" i="2"/>
  <c r="BD134" i="2"/>
  <c r="BD138" i="2"/>
  <c r="BD142" i="2"/>
  <c r="BD146" i="2"/>
  <c r="BD150" i="2"/>
  <c r="BD154" i="2"/>
  <c r="BD158" i="2"/>
  <c r="BD162" i="2"/>
  <c r="BD166" i="2"/>
  <c r="BD87" i="2"/>
  <c r="BD88" i="2"/>
  <c r="BD92" i="2"/>
  <c r="BD108" i="2"/>
  <c r="BD110" i="2"/>
  <c r="BD119" i="2"/>
  <c r="BD123" i="2"/>
  <c r="BD127" i="2"/>
  <c r="BD131" i="2"/>
  <c r="BD135" i="2"/>
  <c r="BD139" i="2"/>
  <c r="BD143" i="2"/>
  <c r="BD147" i="2"/>
  <c r="BD151" i="2"/>
  <c r="BD155" i="2"/>
  <c r="BD79" i="2"/>
  <c r="BD81" i="2"/>
  <c r="BD96" i="2"/>
  <c r="BD112" i="2"/>
  <c r="BD120" i="2"/>
  <c r="BD124" i="2"/>
  <c r="BD128" i="2"/>
  <c r="BD132" i="2"/>
  <c r="BD136" i="2"/>
  <c r="BD140" i="2"/>
  <c r="BD144" i="2"/>
  <c r="BD148" i="2"/>
  <c r="BD152" i="2"/>
  <c r="BD156" i="2"/>
  <c r="BD160" i="2"/>
  <c r="BD125" i="2"/>
  <c r="BD141" i="2"/>
  <c r="BD157" i="2"/>
  <c r="BD167" i="2"/>
  <c r="BD168" i="2"/>
  <c r="BD172" i="2"/>
  <c r="BD176" i="2"/>
  <c r="BD180" i="2"/>
  <c r="BD184" i="2"/>
  <c r="BD188" i="2"/>
  <c r="BD192" i="2"/>
  <c r="BD196" i="2"/>
  <c r="BD200" i="2"/>
  <c r="BD204" i="2"/>
  <c r="BD208" i="2"/>
  <c r="BD212" i="2"/>
  <c r="BD216" i="2"/>
  <c r="BD220" i="2"/>
  <c r="BD129" i="2"/>
  <c r="BD145" i="2"/>
  <c r="BD159" i="2"/>
  <c r="BD163" i="2"/>
  <c r="BD164" i="2"/>
  <c r="BD165" i="2"/>
  <c r="BD169" i="2"/>
  <c r="BD173" i="2"/>
  <c r="BD177" i="2"/>
  <c r="BD181" i="2"/>
  <c r="BD185" i="2"/>
  <c r="BD189" i="2"/>
  <c r="BD193" i="2"/>
  <c r="BD197" i="2"/>
  <c r="BD201" i="2"/>
  <c r="BD205" i="2"/>
  <c r="BD209" i="2"/>
  <c r="BD55" i="2"/>
  <c r="BD114" i="2"/>
  <c r="BD115" i="2"/>
  <c r="BD116" i="2"/>
  <c r="BD117" i="2"/>
  <c r="BD133" i="2"/>
  <c r="BD149" i="2"/>
  <c r="BD161" i="2"/>
  <c r="BD170" i="2"/>
  <c r="BD174" i="2"/>
  <c r="BD178" i="2"/>
  <c r="BD182" i="2"/>
  <c r="BD186" i="2"/>
  <c r="BD190" i="2"/>
  <c r="BD194" i="2"/>
  <c r="BD198" i="2"/>
  <c r="BD202" i="2"/>
  <c r="BD206" i="2"/>
  <c r="BD210" i="2"/>
  <c r="BD100" i="2"/>
  <c r="BD137" i="2"/>
  <c r="BD179" i="2"/>
  <c r="BD195" i="2"/>
  <c r="BD213" i="2"/>
  <c r="BD214" i="2"/>
  <c r="BD215" i="2"/>
  <c r="BD222" i="2"/>
  <c r="BD226" i="2"/>
  <c r="BD230" i="2"/>
  <c r="BD234" i="2"/>
  <c r="BD238" i="2"/>
  <c r="BD242" i="2"/>
  <c r="BD246" i="2"/>
  <c r="BD250" i="2"/>
  <c r="BD254" i="2"/>
  <c r="BD258" i="2"/>
  <c r="BD262" i="2"/>
  <c r="BD266" i="2"/>
  <c r="BD153" i="2"/>
  <c r="BD183" i="2"/>
  <c r="BD199" i="2"/>
  <c r="BD223" i="2"/>
  <c r="BD227" i="2"/>
  <c r="BD231" i="2"/>
  <c r="BD235" i="2"/>
  <c r="BD239" i="2"/>
  <c r="BD243" i="2"/>
  <c r="BD247" i="2"/>
  <c r="BD251" i="2"/>
  <c r="BD255" i="2"/>
  <c r="BD259" i="2"/>
  <c r="BD171" i="2"/>
  <c r="BD187" i="2"/>
  <c r="BD203" i="2"/>
  <c r="BD211" i="2"/>
  <c r="BD224" i="2"/>
  <c r="BD228" i="2"/>
  <c r="BD232" i="2"/>
  <c r="BD236" i="2"/>
  <c r="BD240" i="2"/>
  <c r="BD244" i="2"/>
  <c r="BD248" i="2"/>
  <c r="BD252" i="2"/>
  <c r="BD256" i="2"/>
  <c r="BD260" i="2"/>
  <c r="BD264" i="2"/>
  <c r="BD268" i="2"/>
  <c r="BD272" i="2"/>
  <c r="BD175" i="2"/>
  <c r="BD233" i="2"/>
  <c r="BD249" i="2"/>
  <c r="BD267" i="2"/>
  <c r="BD275" i="2"/>
  <c r="BD279" i="2"/>
  <c r="BD283" i="2"/>
  <c r="BD287" i="2"/>
  <c r="BD191" i="2"/>
  <c r="BD217" i="2"/>
  <c r="BD218" i="2"/>
  <c r="BD219" i="2"/>
  <c r="BD221" i="2"/>
  <c r="BD237" i="2"/>
  <c r="BD253" i="2"/>
  <c r="BD269" i="2"/>
  <c r="BD276" i="2"/>
  <c r="BD280" i="2"/>
  <c r="BD284" i="2"/>
  <c r="BD288" i="2"/>
  <c r="BD292" i="2"/>
  <c r="BD296" i="2"/>
  <c r="BD300" i="2"/>
  <c r="BD304" i="2"/>
  <c r="BD308" i="2"/>
  <c r="BD312" i="2"/>
  <c r="BD316" i="2"/>
  <c r="BD320" i="2"/>
  <c r="BD324" i="2"/>
  <c r="BD328" i="2"/>
  <c r="BD332" i="2"/>
  <c r="BD336" i="2"/>
  <c r="BD340" i="2"/>
  <c r="BD344" i="2"/>
  <c r="BD348" i="2"/>
  <c r="BD352" i="2"/>
  <c r="BD356" i="2"/>
  <c r="BD360" i="2"/>
  <c r="BD364" i="2"/>
  <c r="BD368" i="2"/>
  <c r="BD372" i="2"/>
  <c r="BD376" i="2"/>
  <c r="BD380" i="2"/>
  <c r="BD121" i="2"/>
  <c r="BD207" i="2"/>
  <c r="BD225" i="2"/>
  <c r="BD241" i="2"/>
  <c r="BD257" i="2"/>
  <c r="BD263" i="2"/>
  <c r="BD273" i="2"/>
  <c r="BD277" i="2"/>
  <c r="BD281" i="2"/>
  <c r="BD285" i="2"/>
  <c r="BD289" i="2"/>
  <c r="BD293" i="2"/>
  <c r="BD297" i="2"/>
  <c r="BD301" i="2"/>
  <c r="BD305" i="2"/>
  <c r="BD309" i="2"/>
  <c r="BD313" i="2"/>
  <c r="BD317" i="2"/>
  <c r="BD321" i="2"/>
  <c r="BD325" i="2"/>
  <c r="BD329" i="2"/>
  <c r="BD282" i="2"/>
  <c r="BD291" i="2"/>
  <c r="BD299" i="2"/>
  <c r="BD307" i="2"/>
  <c r="BD315" i="2"/>
  <c r="BD323" i="2"/>
  <c r="BD331" i="2"/>
  <c r="BD345" i="2"/>
  <c r="BD346" i="2"/>
  <c r="BD347" i="2"/>
  <c r="BD361" i="2"/>
  <c r="BD362" i="2"/>
  <c r="BD363" i="2"/>
  <c r="BD377" i="2"/>
  <c r="BD378" i="2"/>
  <c r="BD379" i="2"/>
  <c r="BD384" i="2"/>
  <c r="BD388" i="2"/>
  <c r="BD392" i="2"/>
  <c r="BD396" i="2"/>
  <c r="BD400" i="2"/>
  <c r="BD404" i="2"/>
  <c r="BD408" i="2"/>
  <c r="BD412" i="2"/>
  <c r="BD416" i="2"/>
  <c r="BD420" i="2"/>
  <c r="BD424" i="2"/>
  <c r="BD428" i="2"/>
  <c r="BD432" i="2"/>
  <c r="BD436" i="2"/>
  <c r="BD440" i="2"/>
  <c r="BD229" i="2"/>
  <c r="BD270" i="2"/>
  <c r="BD271" i="2"/>
  <c r="BD286" i="2"/>
  <c r="BD298" i="2"/>
  <c r="BD306" i="2"/>
  <c r="BD314" i="2"/>
  <c r="BD322" i="2"/>
  <c r="BD330" i="2"/>
  <c r="BD341" i="2"/>
  <c r="BD342" i="2"/>
  <c r="BD343" i="2"/>
  <c r="BD357" i="2"/>
  <c r="BD358" i="2"/>
  <c r="BD359" i="2"/>
  <c r="BD373" i="2"/>
  <c r="BD374" i="2"/>
  <c r="BD375" i="2"/>
  <c r="BD381" i="2"/>
  <c r="BD385" i="2"/>
  <c r="BD389" i="2"/>
  <c r="BD393" i="2"/>
  <c r="BD397" i="2"/>
  <c r="BD401" i="2"/>
  <c r="BD405" i="2"/>
  <c r="BD409" i="2"/>
  <c r="BD413" i="2"/>
  <c r="BD417" i="2"/>
  <c r="BD421" i="2"/>
  <c r="BD425" i="2"/>
  <c r="BD429" i="2"/>
  <c r="BD433" i="2"/>
  <c r="BD437" i="2"/>
  <c r="BD441" i="2"/>
  <c r="BD445" i="2"/>
  <c r="BD449" i="2"/>
  <c r="BD453" i="2"/>
  <c r="BD457" i="2"/>
  <c r="BD461" i="2"/>
  <c r="BD465" i="2"/>
  <c r="BD469" i="2"/>
  <c r="BD473" i="2"/>
  <c r="BD477" i="2"/>
  <c r="BD481" i="2"/>
  <c r="BD485" i="2"/>
  <c r="BD278" i="2"/>
  <c r="BD302" i="2"/>
  <c r="BD318" i="2"/>
  <c r="BD349" i="2"/>
  <c r="BD350" i="2"/>
  <c r="BD351" i="2"/>
  <c r="BD387" i="2"/>
  <c r="BD395" i="2"/>
  <c r="BD403" i="2"/>
  <c r="BD411" i="2"/>
  <c r="BD419" i="2"/>
  <c r="BD427" i="2"/>
  <c r="BD435" i="2"/>
  <c r="BD443" i="2"/>
  <c r="BD454" i="2"/>
  <c r="BD455" i="2"/>
  <c r="BD456" i="2"/>
  <c r="BD470" i="2"/>
  <c r="BD471" i="2"/>
  <c r="BD472" i="2"/>
  <c r="BD486" i="2"/>
  <c r="BD490" i="2"/>
  <c r="BD494" i="2"/>
  <c r="BD498" i="2"/>
  <c r="BD502" i="2"/>
  <c r="BD506" i="2"/>
  <c r="BD510" i="2"/>
  <c r="BD514" i="2"/>
  <c r="BD518" i="2"/>
  <c r="BD522" i="2"/>
  <c r="BD526" i="2"/>
  <c r="BD530" i="2"/>
  <c r="BD534" i="2"/>
  <c r="BD538" i="2"/>
  <c r="BD542" i="2"/>
  <c r="BD546" i="2"/>
  <c r="BD550" i="2"/>
  <c r="BD554" i="2"/>
  <c r="BD558" i="2"/>
  <c r="BD562" i="2"/>
  <c r="BD566" i="2"/>
  <c r="BD570" i="2"/>
  <c r="BD574" i="2"/>
  <c r="BD578" i="2"/>
  <c r="BD582" i="2"/>
  <c r="BD586" i="2"/>
  <c r="BD590" i="2"/>
  <c r="BD594" i="2"/>
  <c r="BD598" i="2"/>
  <c r="BD602" i="2"/>
  <c r="BD606" i="2"/>
  <c r="BD610" i="2"/>
  <c r="BD614" i="2"/>
  <c r="BD618" i="2"/>
  <c r="BD622" i="2"/>
  <c r="BD626" i="2"/>
  <c r="BD630" i="2"/>
  <c r="BD634" i="2"/>
  <c r="BD638" i="2"/>
  <c r="BD642" i="2"/>
  <c r="BD646" i="2"/>
  <c r="BD274" i="2"/>
  <c r="BD303" i="2"/>
  <c r="BD319" i="2"/>
  <c r="BD337" i="2"/>
  <c r="BD338" i="2"/>
  <c r="BD339" i="2"/>
  <c r="BD369" i="2"/>
  <c r="BD370" i="2"/>
  <c r="BD371" i="2"/>
  <c r="BD386" i="2"/>
  <c r="BD394" i="2"/>
  <c r="BD402" i="2"/>
  <c r="BD410" i="2"/>
  <c r="BD418" i="2"/>
  <c r="BD426" i="2"/>
  <c r="BD434" i="2"/>
  <c r="BD442" i="2"/>
  <c r="BD450" i="2"/>
  <c r="BD451" i="2"/>
  <c r="BD452" i="2"/>
  <c r="BD466" i="2"/>
  <c r="BD467" i="2"/>
  <c r="BD468" i="2"/>
  <c r="BD482" i="2"/>
  <c r="BD483" i="2"/>
  <c r="BD484" i="2"/>
  <c r="BD487" i="2"/>
  <c r="BD491" i="2"/>
  <c r="BD495" i="2"/>
  <c r="BD499" i="2"/>
  <c r="BD503" i="2"/>
  <c r="BD507" i="2"/>
  <c r="BD511" i="2"/>
  <c r="BD515" i="2"/>
  <c r="BD519" i="2"/>
  <c r="BD523" i="2"/>
  <c r="BD527" i="2"/>
  <c r="BD531" i="2"/>
  <c r="BD535" i="2"/>
  <c r="BD539" i="2"/>
  <c r="BD543" i="2"/>
  <c r="BD547" i="2"/>
  <c r="BD551" i="2"/>
  <c r="BD555" i="2"/>
  <c r="BD559" i="2"/>
  <c r="BD563" i="2"/>
  <c r="BD567" i="2"/>
  <c r="BD571" i="2"/>
  <c r="BD575" i="2"/>
  <c r="BD579" i="2"/>
  <c r="BD583" i="2"/>
  <c r="BD587" i="2"/>
  <c r="BD591" i="2"/>
  <c r="BD595" i="2"/>
  <c r="BD599" i="2"/>
  <c r="BD603" i="2"/>
  <c r="BD607" i="2"/>
  <c r="BD611" i="2"/>
  <c r="BD615" i="2"/>
  <c r="BD619" i="2"/>
  <c r="BD623" i="2"/>
  <c r="BD627" i="2"/>
  <c r="BD631" i="2"/>
  <c r="BD635" i="2"/>
  <c r="BD639" i="2"/>
  <c r="BD643" i="2"/>
  <c r="BD647" i="2"/>
  <c r="BD245" i="2"/>
  <c r="BD290" i="2"/>
  <c r="BD295" i="2"/>
  <c r="BD327" i="2"/>
  <c r="BD390" i="2"/>
  <c r="BD406" i="2"/>
  <c r="BD422" i="2"/>
  <c r="BD438" i="2"/>
  <c r="BD458" i="2"/>
  <c r="BD459" i="2"/>
  <c r="BD460" i="2"/>
  <c r="BD493" i="2"/>
  <c r="BD501" i="2"/>
  <c r="BD509" i="2"/>
  <c r="BD517" i="2"/>
  <c r="BD525" i="2"/>
  <c r="BD533" i="2"/>
  <c r="BD541" i="2"/>
  <c r="BD549" i="2"/>
  <c r="BD557" i="2"/>
  <c r="BD565" i="2"/>
  <c r="BD573" i="2"/>
  <c r="BD581" i="2"/>
  <c r="BD589" i="2"/>
  <c r="BD597" i="2"/>
  <c r="BD605" i="2"/>
  <c r="BD613" i="2"/>
  <c r="BD621" i="2"/>
  <c r="BD629" i="2"/>
  <c r="BD637" i="2"/>
  <c r="BD645" i="2"/>
  <c r="BD650" i="2"/>
  <c r="BD654" i="2"/>
  <c r="BD658" i="2"/>
  <c r="BD662" i="2"/>
  <c r="BD666" i="2"/>
  <c r="BD670" i="2"/>
  <c r="BD674" i="2"/>
  <c r="BD678" i="2"/>
  <c r="BD682" i="2"/>
  <c r="BD686" i="2"/>
  <c r="BD690" i="2"/>
  <c r="BD694" i="2"/>
  <c r="BD698" i="2"/>
  <c r="BD702" i="2"/>
  <c r="BD706" i="2"/>
  <c r="BD710" i="2"/>
  <c r="BD714" i="2"/>
  <c r="BD718" i="2"/>
  <c r="BD722" i="2"/>
  <c r="BD726" i="2"/>
  <c r="BD730" i="2"/>
  <c r="BD734" i="2"/>
  <c r="BD353" i="2"/>
  <c r="BD355" i="2"/>
  <c r="BD430" i="2"/>
  <c r="BD444" i="2"/>
  <c r="BD489" i="2"/>
  <c r="BD521" i="2"/>
  <c r="BD537" i="2"/>
  <c r="BD553" i="2"/>
  <c r="BD561" i="2"/>
  <c r="BD261" i="2"/>
  <c r="BD294" i="2"/>
  <c r="BD326" i="2"/>
  <c r="BD365" i="2"/>
  <c r="BD366" i="2"/>
  <c r="BD367" i="2"/>
  <c r="BD391" i="2"/>
  <c r="BD407" i="2"/>
  <c r="BD423" i="2"/>
  <c r="BD439" i="2"/>
  <c r="BD446" i="2"/>
  <c r="BD447" i="2"/>
  <c r="BD448" i="2"/>
  <c r="BD478" i="2"/>
  <c r="BD479" i="2"/>
  <c r="BD480" i="2"/>
  <c r="BD492" i="2"/>
  <c r="BD500" i="2"/>
  <c r="BD508" i="2"/>
  <c r="BD516" i="2"/>
  <c r="BD524" i="2"/>
  <c r="BD532" i="2"/>
  <c r="BD540" i="2"/>
  <c r="BD548" i="2"/>
  <c r="BD556" i="2"/>
  <c r="BD564" i="2"/>
  <c r="BD572" i="2"/>
  <c r="BD580" i="2"/>
  <c r="BD588" i="2"/>
  <c r="BD596" i="2"/>
  <c r="BD604" i="2"/>
  <c r="BD612" i="2"/>
  <c r="BD620" i="2"/>
  <c r="BD628" i="2"/>
  <c r="BD636" i="2"/>
  <c r="BD644" i="2"/>
  <c r="BD651" i="2"/>
  <c r="BD655" i="2"/>
  <c r="BD659" i="2"/>
  <c r="BD663" i="2"/>
  <c r="BD667" i="2"/>
  <c r="BD671" i="2"/>
  <c r="BD675" i="2"/>
  <c r="BD679" i="2"/>
  <c r="BD683" i="2"/>
  <c r="BD687" i="2"/>
  <c r="BD691" i="2"/>
  <c r="BD695" i="2"/>
  <c r="BD699" i="2"/>
  <c r="BD703" i="2"/>
  <c r="BD707" i="2"/>
  <c r="BD711" i="2"/>
  <c r="BD715" i="2"/>
  <c r="BD719" i="2"/>
  <c r="BD723" i="2"/>
  <c r="BD727" i="2"/>
  <c r="BD731" i="2"/>
  <c r="BD735" i="2"/>
  <c r="BD311" i="2"/>
  <c r="BD354" i="2"/>
  <c r="BD382" i="2"/>
  <c r="BD398" i="2"/>
  <c r="BD414" i="2"/>
  <c r="BD474" i="2"/>
  <c r="BD475" i="2"/>
  <c r="BD476" i="2"/>
  <c r="BD497" i="2"/>
  <c r="BD505" i="2"/>
  <c r="BD513" i="2"/>
  <c r="BD529" i="2"/>
  <c r="BD545" i="2"/>
  <c r="BD335" i="2"/>
  <c r="BD383" i="2"/>
  <c r="BD462" i="2"/>
  <c r="BD464" i="2"/>
  <c r="BD512" i="2"/>
  <c r="BD544" i="2"/>
  <c r="BD569" i="2"/>
  <c r="BD585" i="2"/>
  <c r="BD601" i="2"/>
  <c r="BD617" i="2"/>
  <c r="BD633" i="2"/>
  <c r="BD656" i="2"/>
  <c r="BD664" i="2"/>
  <c r="BD672" i="2"/>
  <c r="BD680" i="2"/>
  <c r="BD688" i="2"/>
  <c r="BD696" i="2"/>
  <c r="BD704" i="2"/>
  <c r="BD712" i="2"/>
  <c r="BD720" i="2"/>
  <c r="BD728" i="2"/>
  <c r="BD736" i="2"/>
  <c r="BD265" i="2"/>
  <c r="BD415" i="2"/>
  <c r="BD560" i="2"/>
  <c r="BD625" i="2"/>
  <c r="BD641" i="2"/>
  <c r="BD660" i="2"/>
  <c r="BD668" i="2"/>
  <c r="BD716" i="2"/>
  <c r="BD334" i="2"/>
  <c r="BD504" i="2"/>
  <c r="BD648" i="2"/>
  <c r="BD657" i="2"/>
  <c r="BD665" i="2"/>
  <c r="BD681" i="2"/>
  <c r="BD705" i="2"/>
  <c r="BD713" i="2"/>
  <c r="BD737" i="2"/>
  <c r="BD399" i="2"/>
  <c r="BD488" i="2"/>
  <c r="BD520" i="2"/>
  <c r="BD552" i="2"/>
  <c r="BD576" i="2"/>
  <c r="BD592" i="2"/>
  <c r="BD608" i="2"/>
  <c r="BD624" i="2"/>
  <c r="BD640" i="2"/>
  <c r="BD653" i="2"/>
  <c r="BD661" i="2"/>
  <c r="BD669" i="2"/>
  <c r="BD677" i="2"/>
  <c r="BD685" i="2"/>
  <c r="BD693" i="2"/>
  <c r="BD701" i="2"/>
  <c r="BD709" i="2"/>
  <c r="BD717" i="2"/>
  <c r="BD725" i="2"/>
  <c r="BD733" i="2"/>
  <c r="BD4" i="2"/>
  <c r="BD310" i="2"/>
  <c r="BD333" i="2"/>
  <c r="BD463" i="2"/>
  <c r="BD496" i="2"/>
  <c r="BD528" i="2"/>
  <c r="BD577" i="2"/>
  <c r="BD593" i="2"/>
  <c r="BD609" i="2"/>
  <c r="BD652" i="2"/>
  <c r="BD676" i="2"/>
  <c r="BD684" i="2"/>
  <c r="BD692" i="2"/>
  <c r="BD700" i="2"/>
  <c r="BD708" i="2"/>
  <c r="BD724" i="2"/>
  <c r="BD732" i="2"/>
  <c r="BD431" i="2"/>
  <c r="BD536" i="2"/>
  <c r="BD568" i="2"/>
  <c r="BD584" i="2"/>
  <c r="BD600" i="2"/>
  <c r="BD616" i="2"/>
  <c r="BD632" i="2"/>
  <c r="BD649" i="2"/>
  <c r="BD673" i="2"/>
  <c r="BD689" i="2"/>
  <c r="BD697" i="2"/>
  <c r="BD721" i="2"/>
  <c r="BD729" i="2"/>
  <c r="V4" i="3"/>
  <c r="BL6" i="2"/>
  <c r="BL10" i="2"/>
  <c r="BL14" i="2"/>
  <c r="BL18" i="2"/>
  <c r="BL5" i="2"/>
  <c r="BL19" i="2"/>
  <c r="BL20" i="2"/>
  <c r="BL21" i="2"/>
  <c r="BL11" i="2"/>
  <c r="BL12" i="2"/>
  <c r="BL13" i="2"/>
  <c r="BL23" i="2"/>
  <c r="BL27" i="2"/>
  <c r="BL31" i="2"/>
  <c r="BL28" i="2"/>
  <c r="BL29" i="2"/>
  <c r="BL30" i="2"/>
  <c r="BL35" i="2"/>
  <c r="BL39" i="2"/>
  <c r="BL25" i="2"/>
  <c r="BL26" i="2"/>
  <c r="BL32" i="2"/>
  <c r="BL15" i="2"/>
  <c r="BL16" i="2"/>
  <c r="BL17" i="2"/>
  <c r="BL22" i="2"/>
  <c r="BL33" i="2"/>
  <c r="BL37" i="2"/>
  <c r="BL41" i="2"/>
  <c r="BL45" i="2"/>
  <c r="BL8" i="2"/>
  <c r="BL34" i="2"/>
  <c r="BL36" i="2"/>
  <c r="BL42" i="2"/>
  <c r="BL43" i="2"/>
  <c r="BL44" i="2"/>
  <c r="BL49" i="2"/>
  <c r="BL53" i="2"/>
  <c r="BL57" i="2"/>
  <c r="BL61" i="2"/>
  <c r="BL65" i="2"/>
  <c r="BL38" i="2"/>
  <c r="BL50" i="2"/>
  <c r="BL54" i="2"/>
  <c r="BL58" i="2"/>
  <c r="BL62" i="2"/>
  <c r="BL66" i="2"/>
  <c r="BL7" i="2"/>
  <c r="BL9" i="2"/>
  <c r="BL24" i="2"/>
  <c r="BL40" i="2"/>
  <c r="BL51" i="2"/>
  <c r="BL52" i="2"/>
  <c r="BL60" i="2"/>
  <c r="BL68" i="2"/>
  <c r="BL72" i="2"/>
  <c r="BL76" i="2"/>
  <c r="BL80" i="2"/>
  <c r="BL59" i="2"/>
  <c r="BL67" i="2"/>
  <c r="BL69" i="2"/>
  <c r="BL73" i="2"/>
  <c r="BL77" i="2"/>
  <c r="BL46" i="2"/>
  <c r="BL47" i="2"/>
  <c r="BL56" i="2"/>
  <c r="BL64" i="2"/>
  <c r="BL70" i="2"/>
  <c r="BL74" i="2"/>
  <c r="BL78" i="2"/>
  <c r="BL82" i="2"/>
  <c r="BL86" i="2"/>
  <c r="BL55" i="2"/>
  <c r="BL75" i="2"/>
  <c r="BL89" i="2"/>
  <c r="BL93" i="2"/>
  <c r="BL97" i="2"/>
  <c r="BL101" i="2"/>
  <c r="BL105" i="2"/>
  <c r="BL109" i="2"/>
  <c r="BL113" i="2"/>
  <c r="BL48" i="2"/>
  <c r="BL63" i="2"/>
  <c r="BL79" i="2"/>
  <c r="BL87" i="2"/>
  <c r="BL88" i="2"/>
  <c r="BL90" i="2"/>
  <c r="BL94" i="2"/>
  <c r="BL98" i="2"/>
  <c r="BL102" i="2"/>
  <c r="BL106" i="2"/>
  <c r="BL83" i="2"/>
  <c r="BL84" i="2"/>
  <c r="BL85" i="2"/>
  <c r="BL91" i="2"/>
  <c r="BL95" i="2"/>
  <c r="BL99" i="2"/>
  <c r="BL103" i="2"/>
  <c r="BL107" i="2"/>
  <c r="BL111" i="2"/>
  <c r="BL71" i="2"/>
  <c r="BL96" i="2"/>
  <c r="BL118" i="2"/>
  <c r="BL122" i="2"/>
  <c r="BL126" i="2"/>
  <c r="BL130" i="2"/>
  <c r="BL134" i="2"/>
  <c r="BL138" i="2"/>
  <c r="BL142" i="2"/>
  <c r="BL146" i="2"/>
  <c r="BL150" i="2"/>
  <c r="BL154" i="2"/>
  <c r="BL158" i="2"/>
  <c r="BL162" i="2"/>
  <c r="BL166" i="2"/>
  <c r="BL100" i="2"/>
  <c r="BL110" i="2"/>
  <c r="BL114" i="2"/>
  <c r="BL115" i="2"/>
  <c r="BL116" i="2"/>
  <c r="BL119" i="2"/>
  <c r="BL123" i="2"/>
  <c r="BL127" i="2"/>
  <c r="BL131" i="2"/>
  <c r="BL135" i="2"/>
  <c r="BL139" i="2"/>
  <c r="BL143" i="2"/>
  <c r="BL147" i="2"/>
  <c r="BL151" i="2"/>
  <c r="BL155" i="2"/>
  <c r="BL104" i="2"/>
  <c r="BL112" i="2"/>
  <c r="BL120" i="2"/>
  <c r="BL124" i="2"/>
  <c r="BL128" i="2"/>
  <c r="BL132" i="2"/>
  <c r="BL136" i="2"/>
  <c r="BL140" i="2"/>
  <c r="BL144" i="2"/>
  <c r="BL148" i="2"/>
  <c r="BL152" i="2"/>
  <c r="BL156" i="2"/>
  <c r="BL117" i="2"/>
  <c r="BL133" i="2"/>
  <c r="BL149" i="2"/>
  <c r="BL160" i="2"/>
  <c r="BL161" i="2"/>
  <c r="BL172" i="2"/>
  <c r="BL176" i="2"/>
  <c r="BL180" i="2"/>
  <c r="BL184" i="2"/>
  <c r="BL188" i="2"/>
  <c r="BL192" i="2"/>
  <c r="BL196" i="2"/>
  <c r="BL200" i="2"/>
  <c r="BL204" i="2"/>
  <c r="BL208" i="2"/>
  <c r="BL212" i="2"/>
  <c r="BL216" i="2"/>
  <c r="BL220" i="2"/>
  <c r="BL81" i="2"/>
  <c r="BL92" i="2"/>
  <c r="BL121" i="2"/>
  <c r="BL137" i="2"/>
  <c r="BL153" i="2"/>
  <c r="BL159" i="2"/>
  <c r="BL169" i="2"/>
  <c r="BL173" i="2"/>
  <c r="BL177" i="2"/>
  <c r="BL181" i="2"/>
  <c r="BL185" i="2"/>
  <c r="BL189" i="2"/>
  <c r="BL193" i="2"/>
  <c r="BL197" i="2"/>
  <c r="BL201" i="2"/>
  <c r="BL205" i="2"/>
  <c r="BL209" i="2"/>
  <c r="BL108" i="2"/>
  <c r="BL125" i="2"/>
  <c r="BL141" i="2"/>
  <c r="BL157" i="2"/>
  <c r="BL167" i="2"/>
  <c r="BL168" i="2"/>
  <c r="BL170" i="2"/>
  <c r="BL174" i="2"/>
  <c r="BL178" i="2"/>
  <c r="BL182" i="2"/>
  <c r="BL186" i="2"/>
  <c r="BL190" i="2"/>
  <c r="BL194" i="2"/>
  <c r="BL198" i="2"/>
  <c r="BL202" i="2"/>
  <c r="BL206" i="2"/>
  <c r="BL210" i="2"/>
  <c r="BL171" i="2"/>
  <c r="BL187" i="2"/>
  <c r="BL203" i="2"/>
  <c r="BL222" i="2"/>
  <c r="BL226" i="2"/>
  <c r="BL230" i="2"/>
  <c r="BL234" i="2"/>
  <c r="BL238" i="2"/>
  <c r="BL242" i="2"/>
  <c r="BL246" i="2"/>
  <c r="BL250" i="2"/>
  <c r="BL254" i="2"/>
  <c r="BL258" i="2"/>
  <c r="BL262" i="2"/>
  <c r="BL266" i="2"/>
  <c r="BL163" i="2"/>
  <c r="BL164" i="2"/>
  <c r="BL165" i="2"/>
  <c r="BL175" i="2"/>
  <c r="BL191" i="2"/>
  <c r="BL207" i="2"/>
  <c r="BL217" i="2"/>
  <c r="BL218" i="2"/>
  <c r="BL219" i="2"/>
  <c r="BL223" i="2"/>
  <c r="BL227" i="2"/>
  <c r="BL231" i="2"/>
  <c r="BL235" i="2"/>
  <c r="BL239" i="2"/>
  <c r="BL243" i="2"/>
  <c r="BL247" i="2"/>
  <c r="BL251" i="2"/>
  <c r="BL255" i="2"/>
  <c r="BL259" i="2"/>
  <c r="BL129" i="2"/>
  <c r="BL179" i="2"/>
  <c r="BL195" i="2"/>
  <c r="BL211" i="2"/>
  <c r="BL213" i="2"/>
  <c r="BL214" i="2"/>
  <c r="BL215" i="2"/>
  <c r="BL224" i="2"/>
  <c r="BL228" i="2"/>
  <c r="BL232" i="2"/>
  <c r="BL236" i="2"/>
  <c r="BL240" i="2"/>
  <c r="BL244" i="2"/>
  <c r="BL248" i="2"/>
  <c r="BL252" i="2"/>
  <c r="BL256" i="2"/>
  <c r="BL260" i="2"/>
  <c r="BL264" i="2"/>
  <c r="BL268" i="2"/>
  <c r="BL272" i="2"/>
  <c r="BL199" i="2"/>
  <c r="BL225" i="2"/>
  <c r="BL241" i="2"/>
  <c r="BL257" i="2"/>
  <c r="BL267" i="2"/>
  <c r="BL275" i="2"/>
  <c r="BL279" i="2"/>
  <c r="BL283" i="2"/>
  <c r="BL287" i="2"/>
  <c r="BL229" i="2"/>
  <c r="BL245" i="2"/>
  <c r="BL261" i="2"/>
  <c r="BL269" i="2"/>
  <c r="BL270" i="2"/>
  <c r="BL271" i="2"/>
  <c r="BL276" i="2"/>
  <c r="BL280" i="2"/>
  <c r="BL284" i="2"/>
  <c r="BL288" i="2"/>
  <c r="BL292" i="2"/>
  <c r="BL296" i="2"/>
  <c r="BL300" i="2"/>
  <c r="BL304" i="2"/>
  <c r="BL308" i="2"/>
  <c r="BL312" i="2"/>
  <c r="BL316" i="2"/>
  <c r="BL320" i="2"/>
  <c r="BL324" i="2"/>
  <c r="BL328" i="2"/>
  <c r="BL332" i="2"/>
  <c r="BL336" i="2"/>
  <c r="BL340" i="2"/>
  <c r="BL344" i="2"/>
  <c r="BL348" i="2"/>
  <c r="BL352" i="2"/>
  <c r="BL356" i="2"/>
  <c r="BL360" i="2"/>
  <c r="BL364" i="2"/>
  <c r="BL368" i="2"/>
  <c r="BL372" i="2"/>
  <c r="BL376" i="2"/>
  <c r="BL380" i="2"/>
  <c r="BL145" i="2"/>
  <c r="BL233" i="2"/>
  <c r="BL249" i="2"/>
  <c r="BL263" i="2"/>
  <c r="BL273" i="2"/>
  <c r="BL277" i="2"/>
  <c r="BL281" i="2"/>
  <c r="BL285" i="2"/>
  <c r="BL289" i="2"/>
  <c r="BL293" i="2"/>
  <c r="BL297" i="2"/>
  <c r="BL301" i="2"/>
  <c r="BL305" i="2"/>
  <c r="BL309" i="2"/>
  <c r="BL313" i="2"/>
  <c r="BL317" i="2"/>
  <c r="BL321" i="2"/>
  <c r="BL325" i="2"/>
  <c r="BL329" i="2"/>
  <c r="BL183" i="2"/>
  <c r="BL237" i="2"/>
  <c r="BL265" i="2"/>
  <c r="BL274" i="2"/>
  <c r="BL290" i="2"/>
  <c r="BL291" i="2"/>
  <c r="BL299" i="2"/>
  <c r="BL307" i="2"/>
  <c r="BL315" i="2"/>
  <c r="BL323" i="2"/>
  <c r="BL337" i="2"/>
  <c r="BL338" i="2"/>
  <c r="BL339" i="2"/>
  <c r="BL353" i="2"/>
  <c r="BL354" i="2"/>
  <c r="BL355" i="2"/>
  <c r="BL369" i="2"/>
  <c r="BL370" i="2"/>
  <c r="BL371" i="2"/>
  <c r="BL384" i="2"/>
  <c r="BL388" i="2"/>
  <c r="BL392" i="2"/>
  <c r="BL396" i="2"/>
  <c r="BL400" i="2"/>
  <c r="BL404" i="2"/>
  <c r="BL408" i="2"/>
  <c r="BL412" i="2"/>
  <c r="BL416" i="2"/>
  <c r="BL420" i="2"/>
  <c r="BL424" i="2"/>
  <c r="BL428" i="2"/>
  <c r="BL432" i="2"/>
  <c r="BL436" i="2"/>
  <c r="BL440" i="2"/>
  <c r="BL253" i="2"/>
  <c r="BL278" i="2"/>
  <c r="BL298" i="2"/>
  <c r="BL306" i="2"/>
  <c r="BL314" i="2"/>
  <c r="BL322" i="2"/>
  <c r="BL333" i="2"/>
  <c r="BL334" i="2"/>
  <c r="BL335" i="2"/>
  <c r="BL349" i="2"/>
  <c r="BL350" i="2"/>
  <c r="BL351" i="2"/>
  <c r="BL365" i="2"/>
  <c r="BL366" i="2"/>
  <c r="BL367" i="2"/>
  <c r="BL381" i="2"/>
  <c r="BL385" i="2"/>
  <c r="BL389" i="2"/>
  <c r="BL393" i="2"/>
  <c r="BL397" i="2"/>
  <c r="BL401" i="2"/>
  <c r="BL405" i="2"/>
  <c r="BL409" i="2"/>
  <c r="BL413" i="2"/>
  <c r="BL417" i="2"/>
  <c r="BL421" i="2"/>
  <c r="BL425" i="2"/>
  <c r="BL429" i="2"/>
  <c r="BL433" i="2"/>
  <c r="BL437" i="2"/>
  <c r="BL441" i="2"/>
  <c r="BL445" i="2"/>
  <c r="BL449" i="2"/>
  <c r="BL453" i="2"/>
  <c r="BL457" i="2"/>
  <c r="BL461" i="2"/>
  <c r="BL465" i="2"/>
  <c r="BL469" i="2"/>
  <c r="BL473" i="2"/>
  <c r="BL477" i="2"/>
  <c r="BL481" i="2"/>
  <c r="BL221" i="2"/>
  <c r="BL294" i="2"/>
  <c r="BL310" i="2"/>
  <c r="BL326" i="2"/>
  <c r="BL341" i="2"/>
  <c r="BL342" i="2"/>
  <c r="BL343" i="2"/>
  <c r="BL373" i="2"/>
  <c r="BL374" i="2"/>
  <c r="BL375" i="2"/>
  <c r="BL387" i="2"/>
  <c r="BL395" i="2"/>
  <c r="BL403" i="2"/>
  <c r="BL411" i="2"/>
  <c r="BL419" i="2"/>
  <c r="BL427" i="2"/>
  <c r="BL435" i="2"/>
  <c r="BL446" i="2"/>
  <c r="BL447" i="2"/>
  <c r="BL448" i="2"/>
  <c r="BL462" i="2"/>
  <c r="BL463" i="2"/>
  <c r="BL464" i="2"/>
  <c r="BL478" i="2"/>
  <c r="BL479" i="2"/>
  <c r="BL480" i="2"/>
  <c r="BL486" i="2"/>
  <c r="BL490" i="2"/>
  <c r="BL494" i="2"/>
  <c r="BL498" i="2"/>
  <c r="BL502" i="2"/>
  <c r="BL506" i="2"/>
  <c r="BL510" i="2"/>
  <c r="BL514" i="2"/>
  <c r="BL518" i="2"/>
  <c r="BL522" i="2"/>
  <c r="BL526" i="2"/>
  <c r="BL530" i="2"/>
  <c r="BL534" i="2"/>
  <c r="BL538" i="2"/>
  <c r="BL542" i="2"/>
  <c r="BL546" i="2"/>
  <c r="BL550" i="2"/>
  <c r="BL554" i="2"/>
  <c r="BL558" i="2"/>
  <c r="BL562" i="2"/>
  <c r="BL566" i="2"/>
  <c r="BL570" i="2"/>
  <c r="BL574" i="2"/>
  <c r="BL578" i="2"/>
  <c r="BL582" i="2"/>
  <c r="BL586" i="2"/>
  <c r="BL590" i="2"/>
  <c r="BL594" i="2"/>
  <c r="BL598" i="2"/>
  <c r="BL602" i="2"/>
  <c r="BL606" i="2"/>
  <c r="BL610" i="2"/>
  <c r="BL614" i="2"/>
  <c r="BL618" i="2"/>
  <c r="BL622" i="2"/>
  <c r="BL626" i="2"/>
  <c r="BL630" i="2"/>
  <c r="BL634" i="2"/>
  <c r="BL638" i="2"/>
  <c r="BL642" i="2"/>
  <c r="BL646" i="2"/>
  <c r="BL295" i="2"/>
  <c r="BL311" i="2"/>
  <c r="BL327" i="2"/>
  <c r="BL330" i="2"/>
  <c r="BL331" i="2"/>
  <c r="BL361" i="2"/>
  <c r="BL362" i="2"/>
  <c r="BL363" i="2"/>
  <c r="BL386" i="2"/>
  <c r="BL394" i="2"/>
  <c r="BL402" i="2"/>
  <c r="BL410" i="2"/>
  <c r="BL418" i="2"/>
  <c r="BL426" i="2"/>
  <c r="BL434" i="2"/>
  <c r="BL442" i="2"/>
  <c r="BL443" i="2"/>
  <c r="BL444" i="2"/>
  <c r="BL458" i="2"/>
  <c r="BL459" i="2"/>
  <c r="BL460" i="2"/>
  <c r="BL474" i="2"/>
  <c r="BL475" i="2"/>
  <c r="BL476" i="2"/>
  <c r="BL487" i="2"/>
  <c r="BL491" i="2"/>
  <c r="BL495" i="2"/>
  <c r="BL499" i="2"/>
  <c r="BL503" i="2"/>
  <c r="BL507" i="2"/>
  <c r="BL511" i="2"/>
  <c r="BL515" i="2"/>
  <c r="BL519" i="2"/>
  <c r="BL523" i="2"/>
  <c r="BL527" i="2"/>
  <c r="BL531" i="2"/>
  <c r="BL535" i="2"/>
  <c r="BL539" i="2"/>
  <c r="BL543" i="2"/>
  <c r="BL547" i="2"/>
  <c r="BL551" i="2"/>
  <c r="BL555" i="2"/>
  <c r="BL559" i="2"/>
  <c r="BL563" i="2"/>
  <c r="BL567" i="2"/>
  <c r="BL571" i="2"/>
  <c r="BL575" i="2"/>
  <c r="BL579" i="2"/>
  <c r="BL583" i="2"/>
  <c r="BL587" i="2"/>
  <c r="BL591" i="2"/>
  <c r="BL595" i="2"/>
  <c r="BL599" i="2"/>
  <c r="BL603" i="2"/>
  <c r="BL607" i="2"/>
  <c r="BL611" i="2"/>
  <c r="BL615" i="2"/>
  <c r="BL619" i="2"/>
  <c r="BL623" i="2"/>
  <c r="BL627" i="2"/>
  <c r="BL631" i="2"/>
  <c r="BL635" i="2"/>
  <c r="BL639" i="2"/>
  <c r="BL643" i="2"/>
  <c r="BL647" i="2"/>
  <c r="BL319" i="2"/>
  <c r="BL345" i="2"/>
  <c r="BL346" i="2"/>
  <c r="BL347" i="2"/>
  <c r="BL382" i="2"/>
  <c r="BL398" i="2"/>
  <c r="BL414" i="2"/>
  <c r="BL430" i="2"/>
  <c r="BL450" i="2"/>
  <c r="BL451" i="2"/>
  <c r="BL452" i="2"/>
  <c r="BL482" i="2"/>
  <c r="BL483" i="2"/>
  <c r="BL484" i="2"/>
  <c r="BL485" i="2"/>
  <c r="BL493" i="2"/>
  <c r="BL501" i="2"/>
  <c r="BL509" i="2"/>
  <c r="BL517" i="2"/>
  <c r="BL525" i="2"/>
  <c r="BL533" i="2"/>
  <c r="BL541" i="2"/>
  <c r="BL549" i="2"/>
  <c r="BL557" i="2"/>
  <c r="BL565" i="2"/>
  <c r="BL573" i="2"/>
  <c r="BL581" i="2"/>
  <c r="BL589" i="2"/>
  <c r="BL597" i="2"/>
  <c r="BL605" i="2"/>
  <c r="BL613" i="2"/>
  <c r="BL621" i="2"/>
  <c r="BL629" i="2"/>
  <c r="BL637" i="2"/>
  <c r="BL645" i="2"/>
  <c r="BL650" i="2"/>
  <c r="BL654" i="2"/>
  <c r="BL658" i="2"/>
  <c r="BL662" i="2"/>
  <c r="BL666" i="2"/>
  <c r="BL670" i="2"/>
  <c r="BL674" i="2"/>
  <c r="BL678" i="2"/>
  <c r="BL682" i="2"/>
  <c r="BL686" i="2"/>
  <c r="BL690" i="2"/>
  <c r="BL694" i="2"/>
  <c r="BL698" i="2"/>
  <c r="BL702" i="2"/>
  <c r="BL706" i="2"/>
  <c r="BL710" i="2"/>
  <c r="BL714" i="2"/>
  <c r="BL718" i="2"/>
  <c r="BL722" i="2"/>
  <c r="BL726" i="2"/>
  <c r="BL730" i="2"/>
  <c r="BL734" i="2"/>
  <c r="BL377" i="2"/>
  <c r="BL379" i="2"/>
  <c r="BL422" i="2"/>
  <c r="BL466" i="2"/>
  <c r="BL489" i="2"/>
  <c r="BL497" i="2"/>
  <c r="BL505" i="2"/>
  <c r="BL513" i="2"/>
  <c r="BL529" i="2"/>
  <c r="BL545" i="2"/>
  <c r="BL318" i="2"/>
  <c r="BL383" i="2"/>
  <c r="BL399" i="2"/>
  <c r="BL415" i="2"/>
  <c r="BL431" i="2"/>
  <c r="BL470" i="2"/>
  <c r="BL471" i="2"/>
  <c r="BL472" i="2"/>
  <c r="BL492" i="2"/>
  <c r="BL500" i="2"/>
  <c r="BL508" i="2"/>
  <c r="BL516" i="2"/>
  <c r="BL524" i="2"/>
  <c r="BL532" i="2"/>
  <c r="BL540" i="2"/>
  <c r="BL548" i="2"/>
  <c r="BL556" i="2"/>
  <c r="BL564" i="2"/>
  <c r="BL572" i="2"/>
  <c r="BL580" i="2"/>
  <c r="BL588" i="2"/>
  <c r="BL596" i="2"/>
  <c r="BL604" i="2"/>
  <c r="BL612" i="2"/>
  <c r="BL620" i="2"/>
  <c r="BL628" i="2"/>
  <c r="BL636" i="2"/>
  <c r="BL644" i="2"/>
  <c r="BL651" i="2"/>
  <c r="BL655" i="2"/>
  <c r="BL659" i="2"/>
  <c r="BL663" i="2"/>
  <c r="BL667" i="2"/>
  <c r="BL671" i="2"/>
  <c r="BL675" i="2"/>
  <c r="BL679" i="2"/>
  <c r="BL683" i="2"/>
  <c r="BL687" i="2"/>
  <c r="BL691" i="2"/>
  <c r="BL695" i="2"/>
  <c r="BL699" i="2"/>
  <c r="BL703" i="2"/>
  <c r="BL707" i="2"/>
  <c r="BL711" i="2"/>
  <c r="BL715" i="2"/>
  <c r="BL719" i="2"/>
  <c r="BL723" i="2"/>
  <c r="BL727" i="2"/>
  <c r="BL731" i="2"/>
  <c r="BL735" i="2"/>
  <c r="BL282" i="2"/>
  <c r="BL303" i="2"/>
  <c r="BL378" i="2"/>
  <c r="BL390" i="2"/>
  <c r="BL406" i="2"/>
  <c r="BL438" i="2"/>
  <c r="BL467" i="2"/>
  <c r="BL468" i="2"/>
  <c r="BL521" i="2"/>
  <c r="BL537" i="2"/>
  <c r="BL553" i="2"/>
  <c r="BL561" i="2"/>
  <c r="BL286" i="2"/>
  <c r="BL359" i="2"/>
  <c r="BL407" i="2"/>
  <c r="BL504" i="2"/>
  <c r="BL536" i="2"/>
  <c r="BL577" i="2"/>
  <c r="BL593" i="2"/>
  <c r="BL609" i="2"/>
  <c r="BL625" i="2"/>
  <c r="BL641" i="2"/>
  <c r="BL656" i="2"/>
  <c r="BL664" i="2"/>
  <c r="BL672" i="2"/>
  <c r="BL680" i="2"/>
  <c r="BL688" i="2"/>
  <c r="BL696" i="2"/>
  <c r="BL704" i="2"/>
  <c r="BL712" i="2"/>
  <c r="BL720" i="2"/>
  <c r="BL728" i="2"/>
  <c r="BL736" i="2"/>
  <c r="BL439" i="2"/>
  <c r="BL488" i="2"/>
  <c r="BL585" i="2"/>
  <c r="BL601" i="2"/>
  <c r="BL652" i="2"/>
  <c r="BL676" i="2"/>
  <c r="BL684" i="2"/>
  <c r="BL692" i="2"/>
  <c r="BL700" i="2"/>
  <c r="BL708" i="2"/>
  <c r="BL724" i="2"/>
  <c r="BL732" i="2"/>
  <c r="BL391" i="2"/>
  <c r="BL455" i="2"/>
  <c r="BL496" i="2"/>
  <c r="BL528" i="2"/>
  <c r="BL560" i="2"/>
  <c r="BL649" i="2"/>
  <c r="BL673" i="2"/>
  <c r="BL689" i="2"/>
  <c r="BL697" i="2"/>
  <c r="BL721" i="2"/>
  <c r="BL729" i="2"/>
  <c r="BL302" i="2"/>
  <c r="BL423" i="2"/>
  <c r="BL454" i="2"/>
  <c r="BL456" i="2"/>
  <c r="BL512" i="2"/>
  <c r="BL544" i="2"/>
  <c r="BL568" i="2"/>
  <c r="BL584" i="2"/>
  <c r="BL600" i="2"/>
  <c r="BL616" i="2"/>
  <c r="BL632" i="2"/>
  <c r="BL648" i="2"/>
  <c r="BL653" i="2"/>
  <c r="BL661" i="2"/>
  <c r="BL669" i="2"/>
  <c r="BL677" i="2"/>
  <c r="BL685" i="2"/>
  <c r="BL693" i="2"/>
  <c r="BL701" i="2"/>
  <c r="BL709" i="2"/>
  <c r="BL717" i="2"/>
  <c r="BL725" i="2"/>
  <c r="BL733" i="2"/>
  <c r="BL4" i="2"/>
  <c r="BL357" i="2"/>
  <c r="BL520" i="2"/>
  <c r="BL552" i="2"/>
  <c r="BL569" i="2"/>
  <c r="BL617" i="2"/>
  <c r="BL633" i="2"/>
  <c r="BL660" i="2"/>
  <c r="BL668" i="2"/>
  <c r="BL716" i="2"/>
  <c r="BL358" i="2"/>
  <c r="BL576" i="2"/>
  <c r="BL592" i="2"/>
  <c r="BL608" i="2"/>
  <c r="BL624" i="2"/>
  <c r="BL640" i="2"/>
  <c r="BL657" i="2"/>
  <c r="BL665" i="2"/>
  <c r="BL681" i="2"/>
  <c r="BL705" i="2"/>
  <c r="BL713" i="2"/>
  <c r="BL737" i="2"/>
  <c r="O23" i="3"/>
  <c r="O24" i="3"/>
  <c r="BI5" i="2"/>
  <c r="BI9" i="2"/>
  <c r="BI13" i="2"/>
  <c r="BI17" i="2"/>
  <c r="BI10" i="2"/>
  <c r="BI11" i="2"/>
  <c r="BI12" i="2"/>
  <c r="BI24" i="2"/>
  <c r="BI18" i="2"/>
  <c r="BI19" i="2"/>
  <c r="BI20" i="2"/>
  <c r="BI22" i="2"/>
  <c r="BI26" i="2"/>
  <c r="BI30" i="2"/>
  <c r="BI34" i="2"/>
  <c r="BI38" i="2"/>
  <c r="BI14" i="2"/>
  <c r="BI15" i="2"/>
  <c r="BI16" i="2"/>
  <c r="BI31" i="2"/>
  <c r="BI6" i="2"/>
  <c r="BI7" i="2"/>
  <c r="BI8" i="2"/>
  <c r="BI21" i="2"/>
  <c r="BI27" i="2"/>
  <c r="BI28" i="2"/>
  <c r="BI29" i="2"/>
  <c r="BI32" i="2"/>
  <c r="BI36" i="2"/>
  <c r="BI40" i="2"/>
  <c r="BI44" i="2"/>
  <c r="BI35" i="2"/>
  <c r="BI48" i="2"/>
  <c r="BI52" i="2"/>
  <c r="BI56" i="2"/>
  <c r="BI60" i="2"/>
  <c r="BI64" i="2"/>
  <c r="BI25" i="2"/>
  <c r="BI37" i="2"/>
  <c r="BI45" i="2"/>
  <c r="BI46" i="2"/>
  <c r="BI47" i="2"/>
  <c r="BI49" i="2"/>
  <c r="BI53" i="2"/>
  <c r="BI57" i="2"/>
  <c r="BI61" i="2"/>
  <c r="BI65" i="2"/>
  <c r="BI33" i="2"/>
  <c r="BI39" i="2"/>
  <c r="BI42" i="2"/>
  <c r="BI43" i="2"/>
  <c r="BI50" i="2"/>
  <c r="BI59" i="2"/>
  <c r="BI67" i="2"/>
  <c r="BI71" i="2"/>
  <c r="BI75" i="2"/>
  <c r="BI79" i="2"/>
  <c r="BI58" i="2"/>
  <c r="BI66" i="2"/>
  <c r="BI68" i="2"/>
  <c r="BI72" i="2"/>
  <c r="BI76" i="2"/>
  <c r="BI23" i="2"/>
  <c r="BI51" i="2"/>
  <c r="BI55" i="2"/>
  <c r="BI63" i="2"/>
  <c r="BI69" i="2"/>
  <c r="BI73" i="2"/>
  <c r="BI77" i="2"/>
  <c r="BI81" i="2"/>
  <c r="BI85" i="2"/>
  <c r="BI82" i="2"/>
  <c r="BI83" i="2"/>
  <c r="BI84" i="2"/>
  <c r="BI92" i="2"/>
  <c r="BI96" i="2"/>
  <c r="BI100" i="2"/>
  <c r="BI104" i="2"/>
  <c r="BI108" i="2"/>
  <c r="BI112" i="2"/>
  <c r="BI116" i="2"/>
  <c r="BI54" i="2"/>
  <c r="BI70" i="2"/>
  <c r="BI89" i="2"/>
  <c r="BI93" i="2"/>
  <c r="BI97" i="2"/>
  <c r="BI101" i="2"/>
  <c r="BI105" i="2"/>
  <c r="BI41" i="2"/>
  <c r="BI62" i="2"/>
  <c r="BI74" i="2"/>
  <c r="BI90" i="2"/>
  <c r="BI94" i="2"/>
  <c r="BI98" i="2"/>
  <c r="BI102" i="2"/>
  <c r="BI106" i="2"/>
  <c r="BI110" i="2"/>
  <c r="BI80" i="2"/>
  <c r="BI103" i="2"/>
  <c r="BI117" i="2"/>
  <c r="BI121" i="2"/>
  <c r="BI125" i="2"/>
  <c r="BI129" i="2"/>
  <c r="BI133" i="2"/>
  <c r="BI137" i="2"/>
  <c r="BI141" i="2"/>
  <c r="BI145" i="2"/>
  <c r="BI149" i="2"/>
  <c r="BI153" i="2"/>
  <c r="BI157" i="2"/>
  <c r="BI161" i="2"/>
  <c r="BI165" i="2"/>
  <c r="BI78" i="2"/>
  <c r="BI91" i="2"/>
  <c r="BI107" i="2"/>
  <c r="BI109" i="2"/>
  <c r="BI118" i="2"/>
  <c r="BI122" i="2"/>
  <c r="BI126" i="2"/>
  <c r="BI130" i="2"/>
  <c r="BI134" i="2"/>
  <c r="BI138" i="2"/>
  <c r="BI142" i="2"/>
  <c r="BI146" i="2"/>
  <c r="BI150" i="2"/>
  <c r="BI154" i="2"/>
  <c r="BI158" i="2"/>
  <c r="BI86" i="2"/>
  <c r="BI87" i="2"/>
  <c r="BI88" i="2"/>
  <c r="BI95" i="2"/>
  <c r="BI111" i="2"/>
  <c r="BI119" i="2"/>
  <c r="BI123" i="2"/>
  <c r="BI127" i="2"/>
  <c r="BI131" i="2"/>
  <c r="BI135" i="2"/>
  <c r="BI139" i="2"/>
  <c r="BI143" i="2"/>
  <c r="BI147" i="2"/>
  <c r="BI151" i="2"/>
  <c r="BI155" i="2"/>
  <c r="BI159" i="2"/>
  <c r="BI124" i="2"/>
  <c r="BI140" i="2"/>
  <c r="BI156" i="2"/>
  <c r="BI166" i="2"/>
  <c r="BI167" i="2"/>
  <c r="BI168" i="2"/>
  <c r="BI171" i="2"/>
  <c r="BI175" i="2"/>
  <c r="BI179" i="2"/>
  <c r="BI183" i="2"/>
  <c r="BI187" i="2"/>
  <c r="BI191" i="2"/>
  <c r="BI195" i="2"/>
  <c r="BI199" i="2"/>
  <c r="BI203" i="2"/>
  <c r="BI207" i="2"/>
  <c r="BI211" i="2"/>
  <c r="BI215" i="2"/>
  <c r="BI219" i="2"/>
  <c r="BI128" i="2"/>
  <c r="BI144" i="2"/>
  <c r="BI162" i="2"/>
  <c r="BI163" i="2"/>
  <c r="BI164" i="2"/>
  <c r="BI172" i="2"/>
  <c r="BI176" i="2"/>
  <c r="BI180" i="2"/>
  <c r="BI184" i="2"/>
  <c r="BI188" i="2"/>
  <c r="BI192" i="2"/>
  <c r="BI196" i="2"/>
  <c r="BI200" i="2"/>
  <c r="BI204" i="2"/>
  <c r="BI208" i="2"/>
  <c r="BI99" i="2"/>
  <c r="BI132" i="2"/>
  <c r="BI148" i="2"/>
  <c r="BI160" i="2"/>
  <c r="BI169" i="2"/>
  <c r="BI173" i="2"/>
  <c r="BI177" i="2"/>
  <c r="BI181" i="2"/>
  <c r="BI185" i="2"/>
  <c r="BI189" i="2"/>
  <c r="BI193" i="2"/>
  <c r="BI197" i="2"/>
  <c r="BI201" i="2"/>
  <c r="BI205" i="2"/>
  <c r="BI209" i="2"/>
  <c r="BI115" i="2"/>
  <c r="BI152" i="2"/>
  <c r="BI178" i="2"/>
  <c r="BI194" i="2"/>
  <c r="BI210" i="2"/>
  <c r="BI213" i="2"/>
  <c r="BI214" i="2"/>
  <c r="BI221" i="2"/>
  <c r="BI225" i="2"/>
  <c r="BI229" i="2"/>
  <c r="BI233" i="2"/>
  <c r="BI237" i="2"/>
  <c r="BI241" i="2"/>
  <c r="BI245" i="2"/>
  <c r="BI249" i="2"/>
  <c r="BI253" i="2"/>
  <c r="BI257" i="2"/>
  <c r="BI261" i="2"/>
  <c r="BI265" i="2"/>
  <c r="BI269" i="2"/>
  <c r="BI182" i="2"/>
  <c r="BI198" i="2"/>
  <c r="BI222" i="2"/>
  <c r="BI226" i="2"/>
  <c r="BI230" i="2"/>
  <c r="BI234" i="2"/>
  <c r="BI238" i="2"/>
  <c r="BI242" i="2"/>
  <c r="BI246" i="2"/>
  <c r="BI250" i="2"/>
  <c r="BI254" i="2"/>
  <c r="BI258" i="2"/>
  <c r="BI262" i="2"/>
  <c r="BI113" i="2"/>
  <c r="BI120" i="2"/>
  <c r="BI170" i="2"/>
  <c r="BI186" i="2"/>
  <c r="BI202" i="2"/>
  <c r="BI220" i="2"/>
  <c r="BI223" i="2"/>
  <c r="BI227" i="2"/>
  <c r="BI231" i="2"/>
  <c r="BI235" i="2"/>
  <c r="BI239" i="2"/>
  <c r="BI243" i="2"/>
  <c r="BI247" i="2"/>
  <c r="BI251" i="2"/>
  <c r="BI255" i="2"/>
  <c r="BI259" i="2"/>
  <c r="BI263" i="2"/>
  <c r="BI267" i="2"/>
  <c r="BI271" i="2"/>
  <c r="BI114" i="2"/>
  <c r="BI190" i="2"/>
  <c r="BI232" i="2"/>
  <c r="BI248" i="2"/>
  <c r="BI266" i="2"/>
  <c r="BI274" i="2"/>
  <c r="BI278" i="2"/>
  <c r="BI282" i="2"/>
  <c r="BI286" i="2"/>
  <c r="BI290" i="2"/>
  <c r="BI206" i="2"/>
  <c r="BI236" i="2"/>
  <c r="BI252" i="2"/>
  <c r="BI268" i="2"/>
  <c r="BI275" i="2"/>
  <c r="BI279" i="2"/>
  <c r="BI283" i="2"/>
  <c r="BI287" i="2"/>
  <c r="BI291" i="2"/>
  <c r="BI295" i="2"/>
  <c r="BI299" i="2"/>
  <c r="BI303" i="2"/>
  <c r="BI307" i="2"/>
  <c r="BI311" i="2"/>
  <c r="BI315" i="2"/>
  <c r="BI319" i="2"/>
  <c r="BI323" i="2"/>
  <c r="BI327" i="2"/>
  <c r="BI331" i="2"/>
  <c r="BI335" i="2"/>
  <c r="BI339" i="2"/>
  <c r="BI343" i="2"/>
  <c r="BI347" i="2"/>
  <c r="BI351" i="2"/>
  <c r="BI355" i="2"/>
  <c r="BI359" i="2"/>
  <c r="BI363" i="2"/>
  <c r="BI367" i="2"/>
  <c r="BI371" i="2"/>
  <c r="BI375" i="2"/>
  <c r="BI379" i="2"/>
  <c r="BI216" i="2"/>
  <c r="BI217" i="2"/>
  <c r="BI218" i="2"/>
  <c r="BI224" i="2"/>
  <c r="BI240" i="2"/>
  <c r="BI256" i="2"/>
  <c r="BI272" i="2"/>
  <c r="BI276" i="2"/>
  <c r="BI280" i="2"/>
  <c r="BI284" i="2"/>
  <c r="BI288" i="2"/>
  <c r="BI292" i="2"/>
  <c r="BI296" i="2"/>
  <c r="BI300" i="2"/>
  <c r="BI304" i="2"/>
  <c r="BI308" i="2"/>
  <c r="BI312" i="2"/>
  <c r="BI316" i="2"/>
  <c r="BI320" i="2"/>
  <c r="BI324" i="2"/>
  <c r="BI328" i="2"/>
  <c r="BI228" i="2"/>
  <c r="BI281" i="2"/>
  <c r="BI298" i="2"/>
  <c r="BI306" i="2"/>
  <c r="BI314" i="2"/>
  <c r="BI322" i="2"/>
  <c r="BI330" i="2"/>
  <c r="BI344" i="2"/>
  <c r="BI345" i="2"/>
  <c r="BI346" i="2"/>
  <c r="BI360" i="2"/>
  <c r="BI361" i="2"/>
  <c r="BI362" i="2"/>
  <c r="BI376" i="2"/>
  <c r="BI377" i="2"/>
  <c r="BI378" i="2"/>
  <c r="BI383" i="2"/>
  <c r="BI387" i="2"/>
  <c r="BI391" i="2"/>
  <c r="BI395" i="2"/>
  <c r="BI399" i="2"/>
  <c r="BI403" i="2"/>
  <c r="BI407" i="2"/>
  <c r="BI411" i="2"/>
  <c r="BI415" i="2"/>
  <c r="BI419" i="2"/>
  <c r="BI423" i="2"/>
  <c r="BI427" i="2"/>
  <c r="BI431" i="2"/>
  <c r="BI435" i="2"/>
  <c r="BI439" i="2"/>
  <c r="BI174" i="2"/>
  <c r="BI244" i="2"/>
  <c r="BI264" i="2"/>
  <c r="BI285" i="2"/>
  <c r="BI297" i="2"/>
  <c r="BI305" i="2"/>
  <c r="BI313" i="2"/>
  <c r="BI321" i="2"/>
  <c r="BI329" i="2"/>
  <c r="BI340" i="2"/>
  <c r="BI341" i="2"/>
  <c r="BI342" i="2"/>
  <c r="BI356" i="2"/>
  <c r="BI357" i="2"/>
  <c r="BI358" i="2"/>
  <c r="BI372" i="2"/>
  <c r="BI373" i="2"/>
  <c r="BI374" i="2"/>
  <c r="BI384" i="2"/>
  <c r="BI388" i="2"/>
  <c r="BI392" i="2"/>
  <c r="BI396" i="2"/>
  <c r="BI400" i="2"/>
  <c r="BI404" i="2"/>
  <c r="BI408" i="2"/>
  <c r="BI412" i="2"/>
  <c r="BI416" i="2"/>
  <c r="BI420" i="2"/>
  <c r="BI424" i="2"/>
  <c r="BI428" i="2"/>
  <c r="BI432" i="2"/>
  <c r="BI436" i="2"/>
  <c r="BI440" i="2"/>
  <c r="BI444" i="2"/>
  <c r="BI448" i="2"/>
  <c r="BI452" i="2"/>
  <c r="BI456" i="2"/>
  <c r="BI460" i="2"/>
  <c r="BI464" i="2"/>
  <c r="BI468" i="2"/>
  <c r="BI472" i="2"/>
  <c r="BI476" i="2"/>
  <c r="BI480" i="2"/>
  <c r="BI484" i="2"/>
  <c r="BI301" i="2"/>
  <c r="BI317" i="2"/>
  <c r="BI332" i="2"/>
  <c r="BI333" i="2"/>
  <c r="BI334" i="2"/>
  <c r="BI364" i="2"/>
  <c r="BI365" i="2"/>
  <c r="BI366" i="2"/>
  <c r="BI386" i="2"/>
  <c r="BI394" i="2"/>
  <c r="BI402" i="2"/>
  <c r="BI410" i="2"/>
  <c r="BI418" i="2"/>
  <c r="BI426" i="2"/>
  <c r="BI434" i="2"/>
  <c r="BI442" i="2"/>
  <c r="BI453" i="2"/>
  <c r="BI454" i="2"/>
  <c r="BI455" i="2"/>
  <c r="BI469" i="2"/>
  <c r="BI470" i="2"/>
  <c r="BI471" i="2"/>
  <c r="BI485" i="2"/>
  <c r="BI489" i="2"/>
  <c r="BI493" i="2"/>
  <c r="BI497" i="2"/>
  <c r="BI501" i="2"/>
  <c r="BI505" i="2"/>
  <c r="BI509" i="2"/>
  <c r="BI513" i="2"/>
  <c r="BI517" i="2"/>
  <c r="BI521" i="2"/>
  <c r="BI525" i="2"/>
  <c r="BI529" i="2"/>
  <c r="BI533" i="2"/>
  <c r="BI537" i="2"/>
  <c r="BI541" i="2"/>
  <c r="BI545" i="2"/>
  <c r="BI549" i="2"/>
  <c r="BI553" i="2"/>
  <c r="BI557" i="2"/>
  <c r="BI561" i="2"/>
  <c r="BI565" i="2"/>
  <c r="BI569" i="2"/>
  <c r="BI573" i="2"/>
  <c r="BI577" i="2"/>
  <c r="BI581" i="2"/>
  <c r="BI585" i="2"/>
  <c r="BI589" i="2"/>
  <c r="BI593" i="2"/>
  <c r="BI597" i="2"/>
  <c r="BI601" i="2"/>
  <c r="BI605" i="2"/>
  <c r="BI609" i="2"/>
  <c r="BI613" i="2"/>
  <c r="BI617" i="2"/>
  <c r="BI621" i="2"/>
  <c r="BI625" i="2"/>
  <c r="BI629" i="2"/>
  <c r="BI633" i="2"/>
  <c r="BI637" i="2"/>
  <c r="BI641" i="2"/>
  <c r="BI645" i="2"/>
  <c r="BI260" i="2"/>
  <c r="BI270" i="2"/>
  <c r="BI289" i="2"/>
  <c r="BI302" i="2"/>
  <c r="BI318" i="2"/>
  <c r="BI352" i="2"/>
  <c r="BI353" i="2"/>
  <c r="BI354" i="2"/>
  <c r="BI385" i="2"/>
  <c r="BI393" i="2"/>
  <c r="BI401" i="2"/>
  <c r="BI409" i="2"/>
  <c r="BI417" i="2"/>
  <c r="BI425" i="2"/>
  <c r="BI433" i="2"/>
  <c r="BI441" i="2"/>
  <c r="BI449" i="2"/>
  <c r="BI450" i="2"/>
  <c r="BI451" i="2"/>
  <c r="BI465" i="2"/>
  <c r="BI466" i="2"/>
  <c r="BI467" i="2"/>
  <c r="BI481" i="2"/>
  <c r="BI482" i="2"/>
  <c r="BI483" i="2"/>
  <c r="BI486" i="2"/>
  <c r="BI490" i="2"/>
  <c r="BI494" i="2"/>
  <c r="BI498" i="2"/>
  <c r="BI502" i="2"/>
  <c r="BI506" i="2"/>
  <c r="BI510" i="2"/>
  <c r="BI514" i="2"/>
  <c r="BI518" i="2"/>
  <c r="BI522" i="2"/>
  <c r="BI526" i="2"/>
  <c r="BI530" i="2"/>
  <c r="BI534" i="2"/>
  <c r="BI538" i="2"/>
  <c r="BI542" i="2"/>
  <c r="BI546" i="2"/>
  <c r="BI550" i="2"/>
  <c r="BI554" i="2"/>
  <c r="BI558" i="2"/>
  <c r="BI562" i="2"/>
  <c r="BI566" i="2"/>
  <c r="BI570" i="2"/>
  <c r="BI574" i="2"/>
  <c r="BI578" i="2"/>
  <c r="BI582" i="2"/>
  <c r="BI586" i="2"/>
  <c r="BI590" i="2"/>
  <c r="BI594" i="2"/>
  <c r="BI598" i="2"/>
  <c r="BI602" i="2"/>
  <c r="BI606" i="2"/>
  <c r="BI610" i="2"/>
  <c r="BI614" i="2"/>
  <c r="BI618" i="2"/>
  <c r="BI622" i="2"/>
  <c r="BI626" i="2"/>
  <c r="BI630" i="2"/>
  <c r="BI634" i="2"/>
  <c r="BI638" i="2"/>
  <c r="BI642" i="2"/>
  <c r="BI646" i="2"/>
  <c r="BI310" i="2"/>
  <c r="BI336" i="2"/>
  <c r="BI337" i="2"/>
  <c r="BI338" i="2"/>
  <c r="BI389" i="2"/>
  <c r="BI405" i="2"/>
  <c r="BI421" i="2"/>
  <c r="BI437" i="2"/>
  <c r="BI443" i="2"/>
  <c r="BI473" i="2"/>
  <c r="BI474" i="2"/>
  <c r="BI475" i="2"/>
  <c r="BI492" i="2"/>
  <c r="BI500" i="2"/>
  <c r="BI508" i="2"/>
  <c r="BI516" i="2"/>
  <c r="BI524" i="2"/>
  <c r="BI532" i="2"/>
  <c r="BI540" i="2"/>
  <c r="BI548" i="2"/>
  <c r="BI556" i="2"/>
  <c r="BI564" i="2"/>
  <c r="BI572" i="2"/>
  <c r="BI580" i="2"/>
  <c r="BI588" i="2"/>
  <c r="BI596" i="2"/>
  <c r="BI604" i="2"/>
  <c r="BI612" i="2"/>
  <c r="BI620" i="2"/>
  <c r="BI628" i="2"/>
  <c r="BI636" i="2"/>
  <c r="BI644" i="2"/>
  <c r="BI649" i="2"/>
  <c r="BI653" i="2"/>
  <c r="BI657" i="2"/>
  <c r="BI661" i="2"/>
  <c r="BI665" i="2"/>
  <c r="BI669" i="2"/>
  <c r="BI673" i="2"/>
  <c r="BI677" i="2"/>
  <c r="BI681" i="2"/>
  <c r="BI685" i="2"/>
  <c r="BI689" i="2"/>
  <c r="BI693" i="2"/>
  <c r="BI697" i="2"/>
  <c r="BI701" i="2"/>
  <c r="BI705" i="2"/>
  <c r="BI709" i="2"/>
  <c r="BI713" i="2"/>
  <c r="BI717" i="2"/>
  <c r="BI721" i="2"/>
  <c r="BI725" i="2"/>
  <c r="BI729" i="2"/>
  <c r="BI733" i="2"/>
  <c r="BI737" i="2"/>
  <c r="BI4" i="2"/>
  <c r="BI212" i="2"/>
  <c r="BI326" i="2"/>
  <c r="BI369" i="2"/>
  <c r="BI381" i="2"/>
  <c r="BI397" i="2"/>
  <c r="BI413" i="2"/>
  <c r="BI457" i="2"/>
  <c r="BI458" i="2"/>
  <c r="BI459" i="2"/>
  <c r="BI488" i="2"/>
  <c r="BI536" i="2"/>
  <c r="BI552" i="2"/>
  <c r="BI136" i="2"/>
  <c r="BI309" i="2"/>
  <c r="BI380" i="2"/>
  <c r="BI390" i="2"/>
  <c r="BI406" i="2"/>
  <c r="BI422" i="2"/>
  <c r="BI438" i="2"/>
  <c r="BI461" i="2"/>
  <c r="BI462" i="2"/>
  <c r="BI463" i="2"/>
  <c r="BI491" i="2"/>
  <c r="BI499" i="2"/>
  <c r="BI507" i="2"/>
  <c r="BI515" i="2"/>
  <c r="BI523" i="2"/>
  <c r="BI531" i="2"/>
  <c r="BI539" i="2"/>
  <c r="BI547" i="2"/>
  <c r="BI555" i="2"/>
  <c r="BI563" i="2"/>
  <c r="BI571" i="2"/>
  <c r="BI579" i="2"/>
  <c r="BI587" i="2"/>
  <c r="BI595" i="2"/>
  <c r="BI603" i="2"/>
  <c r="BI611" i="2"/>
  <c r="BI619" i="2"/>
  <c r="BI627" i="2"/>
  <c r="BI635" i="2"/>
  <c r="BI643" i="2"/>
  <c r="BI650" i="2"/>
  <c r="BI654" i="2"/>
  <c r="BI658" i="2"/>
  <c r="BI662" i="2"/>
  <c r="BI666" i="2"/>
  <c r="BI670" i="2"/>
  <c r="BI674" i="2"/>
  <c r="BI678" i="2"/>
  <c r="BI682" i="2"/>
  <c r="BI686" i="2"/>
  <c r="BI690" i="2"/>
  <c r="BI694" i="2"/>
  <c r="BI698" i="2"/>
  <c r="BI702" i="2"/>
  <c r="BI706" i="2"/>
  <c r="BI710" i="2"/>
  <c r="BI714" i="2"/>
  <c r="BI718" i="2"/>
  <c r="BI722" i="2"/>
  <c r="BI726" i="2"/>
  <c r="BI730" i="2"/>
  <c r="BI734" i="2"/>
  <c r="BI273" i="2"/>
  <c r="BI294" i="2"/>
  <c r="BI368" i="2"/>
  <c r="BI370" i="2"/>
  <c r="BI429" i="2"/>
  <c r="BI496" i="2"/>
  <c r="BI504" i="2"/>
  <c r="BI512" i="2"/>
  <c r="BI520" i="2"/>
  <c r="BI528" i="2"/>
  <c r="BI544" i="2"/>
  <c r="BI560" i="2"/>
  <c r="BI325" i="2"/>
  <c r="BI398" i="2"/>
  <c r="BI478" i="2"/>
  <c r="BI495" i="2"/>
  <c r="BI527" i="2"/>
  <c r="BI559" i="2"/>
  <c r="BI568" i="2"/>
  <c r="BI584" i="2"/>
  <c r="BI600" i="2"/>
  <c r="BI616" i="2"/>
  <c r="BI632" i="2"/>
  <c r="BI648" i="2"/>
  <c r="BI655" i="2"/>
  <c r="BI663" i="2"/>
  <c r="BI671" i="2"/>
  <c r="BI679" i="2"/>
  <c r="BI687" i="2"/>
  <c r="BI695" i="2"/>
  <c r="BI703" i="2"/>
  <c r="BI711" i="2"/>
  <c r="BI719" i="2"/>
  <c r="BI727" i="2"/>
  <c r="BI735" i="2"/>
  <c r="BI477" i="2"/>
  <c r="BI576" i="2"/>
  <c r="BI608" i="2"/>
  <c r="BI659" i="2"/>
  <c r="BI667" i="2"/>
  <c r="BI691" i="2"/>
  <c r="BI715" i="2"/>
  <c r="BI723" i="2"/>
  <c r="BI293" i="2"/>
  <c r="BI447" i="2"/>
  <c r="BI487" i="2"/>
  <c r="BI519" i="2"/>
  <c r="BI551" i="2"/>
  <c r="BI567" i="2"/>
  <c r="BI656" i="2"/>
  <c r="BI680" i="2"/>
  <c r="BI704" i="2"/>
  <c r="BI712" i="2"/>
  <c r="BI736" i="2"/>
  <c r="BI277" i="2"/>
  <c r="BI348" i="2"/>
  <c r="BI414" i="2"/>
  <c r="BI446" i="2"/>
  <c r="BI503" i="2"/>
  <c r="BI535" i="2"/>
  <c r="BI575" i="2"/>
  <c r="BI591" i="2"/>
  <c r="BI607" i="2"/>
  <c r="BI623" i="2"/>
  <c r="BI639" i="2"/>
  <c r="BI652" i="2"/>
  <c r="BI660" i="2"/>
  <c r="BI668" i="2"/>
  <c r="BI676" i="2"/>
  <c r="BI684" i="2"/>
  <c r="BI692" i="2"/>
  <c r="BI700" i="2"/>
  <c r="BI708" i="2"/>
  <c r="BI716" i="2"/>
  <c r="BI724" i="2"/>
  <c r="BI732" i="2"/>
  <c r="BI349" i="2"/>
  <c r="BI430" i="2"/>
  <c r="BI479" i="2"/>
  <c r="BI511" i="2"/>
  <c r="BI543" i="2"/>
  <c r="BI592" i="2"/>
  <c r="BI624" i="2"/>
  <c r="BI640" i="2"/>
  <c r="BI651" i="2"/>
  <c r="BI675" i="2"/>
  <c r="BI683" i="2"/>
  <c r="BI699" i="2"/>
  <c r="BI707" i="2"/>
  <c r="BI731" i="2"/>
  <c r="BI350" i="2"/>
  <c r="BI382" i="2"/>
  <c r="BI445" i="2"/>
  <c r="BI583" i="2"/>
  <c r="BI599" i="2"/>
  <c r="BI615" i="2"/>
  <c r="BI631" i="2"/>
  <c r="BI647" i="2"/>
  <c r="BI664" i="2"/>
  <c r="BI672" i="2"/>
  <c r="BI688" i="2"/>
  <c r="BI696" i="2"/>
  <c r="BI720" i="2"/>
  <c r="BI728" i="2"/>
  <c r="C23" i="3"/>
  <c r="C24" i="3"/>
  <c r="C75" i="3" s="1"/>
  <c r="C76" i="3" s="1"/>
  <c r="I4" i="3"/>
  <c r="AY7" i="2"/>
  <c r="AY11" i="2"/>
  <c r="AY15" i="2"/>
  <c r="AY19" i="2"/>
  <c r="AY12" i="2"/>
  <c r="AY13" i="2"/>
  <c r="AY14" i="2"/>
  <c r="AY22" i="2"/>
  <c r="AY5" i="2"/>
  <c r="AY6" i="2"/>
  <c r="AY20" i="2"/>
  <c r="AY24" i="2"/>
  <c r="AY28" i="2"/>
  <c r="AY32" i="2"/>
  <c r="AY36" i="2"/>
  <c r="AY40" i="2"/>
  <c r="AY16" i="2"/>
  <c r="AY17" i="2"/>
  <c r="AY18" i="2"/>
  <c r="AY21" i="2"/>
  <c r="AY33" i="2"/>
  <c r="AY8" i="2"/>
  <c r="AY9" i="2"/>
  <c r="AY10" i="2"/>
  <c r="AY23" i="2"/>
  <c r="AY29" i="2"/>
  <c r="AY30" i="2"/>
  <c r="AY31" i="2"/>
  <c r="AY34" i="2"/>
  <c r="AY38" i="2"/>
  <c r="AY42" i="2"/>
  <c r="AY46" i="2"/>
  <c r="AY37" i="2"/>
  <c r="AY50" i="2"/>
  <c r="AY54" i="2"/>
  <c r="AY58" i="2"/>
  <c r="AY62" i="2"/>
  <c r="AY66" i="2"/>
  <c r="AY39" i="2"/>
  <c r="AY47" i="2"/>
  <c r="AY51" i="2"/>
  <c r="AY55" i="2"/>
  <c r="AY59" i="2"/>
  <c r="AY63" i="2"/>
  <c r="AY67" i="2"/>
  <c r="AY41" i="2"/>
  <c r="AY43" i="2"/>
  <c r="AY44" i="2"/>
  <c r="AY45" i="2"/>
  <c r="AY48" i="2"/>
  <c r="AY52" i="2"/>
  <c r="AY26" i="2"/>
  <c r="AY61" i="2"/>
  <c r="AY69" i="2"/>
  <c r="AY73" i="2"/>
  <c r="AY77" i="2"/>
  <c r="AY81" i="2"/>
  <c r="AY27" i="2"/>
  <c r="AY49" i="2"/>
  <c r="AY60" i="2"/>
  <c r="AY68" i="2"/>
  <c r="AY70" i="2"/>
  <c r="AY74" i="2"/>
  <c r="AY78" i="2"/>
  <c r="AY35" i="2"/>
  <c r="AY53" i="2"/>
  <c r="AY57" i="2"/>
  <c r="AY65" i="2"/>
  <c r="AY71" i="2"/>
  <c r="AY75" i="2"/>
  <c r="AY79" i="2"/>
  <c r="AY83" i="2"/>
  <c r="AY87" i="2"/>
  <c r="AY84" i="2"/>
  <c r="AY85" i="2"/>
  <c r="AY86" i="2"/>
  <c r="AY90" i="2"/>
  <c r="AY94" i="2"/>
  <c r="AY98" i="2"/>
  <c r="AY102" i="2"/>
  <c r="AY106" i="2"/>
  <c r="AY110" i="2"/>
  <c r="AY114" i="2"/>
  <c r="AY56" i="2"/>
  <c r="AY72" i="2"/>
  <c r="AY82" i="2"/>
  <c r="AY91" i="2"/>
  <c r="AY95" i="2"/>
  <c r="AY99" i="2"/>
  <c r="AY103" i="2"/>
  <c r="AY107" i="2"/>
  <c r="AY64" i="2"/>
  <c r="AY76" i="2"/>
  <c r="AY92" i="2"/>
  <c r="AY96" i="2"/>
  <c r="AY100" i="2"/>
  <c r="AY104" i="2"/>
  <c r="AY108" i="2"/>
  <c r="AY112" i="2"/>
  <c r="AY88" i="2"/>
  <c r="AY89" i="2"/>
  <c r="AY105" i="2"/>
  <c r="AY113" i="2"/>
  <c r="AY119" i="2"/>
  <c r="AY123" i="2"/>
  <c r="AY127" i="2"/>
  <c r="AY131" i="2"/>
  <c r="AY135" i="2"/>
  <c r="AY139" i="2"/>
  <c r="AY143" i="2"/>
  <c r="AY147" i="2"/>
  <c r="AY151" i="2"/>
  <c r="AY155" i="2"/>
  <c r="AY159" i="2"/>
  <c r="AY163" i="2"/>
  <c r="AY167" i="2"/>
  <c r="AY25" i="2"/>
  <c r="AY93" i="2"/>
  <c r="AY109" i="2"/>
  <c r="AY111" i="2"/>
  <c r="AY120" i="2"/>
  <c r="AY124" i="2"/>
  <c r="AY128" i="2"/>
  <c r="AY132" i="2"/>
  <c r="AY136" i="2"/>
  <c r="AY140" i="2"/>
  <c r="AY144" i="2"/>
  <c r="AY148" i="2"/>
  <c r="AY152" i="2"/>
  <c r="AY156" i="2"/>
  <c r="AY97" i="2"/>
  <c r="AY121" i="2"/>
  <c r="AY125" i="2"/>
  <c r="AY129" i="2"/>
  <c r="AY133" i="2"/>
  <c r="AY137" i="2"/>
  <c r="AY141" i="2"/>
  <c r="AY145" i="2"/>
  <c r="AY149" i="2"/>
  <c r="AY153" i="2"/>
  <c r="AY157" i="2"/>
  <c r="AY80" i="2"/>
  <c r="AY101" i="2"/>
  <c r="AY126" i="2"/>
  <c r="AY142" i="2"/>
  <c r="AY158" i="2"/>
  <c r="AY168" i="2"/>
  <c r="AY169" i="2"/>
  <c r="AY173" i="2"/>
  <c r="AY177" i="2"/>
  <c r="AY181" i="2"/>
  <c r="AY185" i="2"/>
  <c r="AY189" i="2"/>
  <c r="AY193" i="2"/>
  <c r="AY197" i="2"/>
  <c r="AY201" i="2"/>
  <c r="AY205" i="2"/>
  <c r="AY209" i="2"/>
  <c r="AY213" i="2"/>
  <c r="AY217" i="2"/>
  <c r="AY221" i="2"/>
  <c r="AY115" i="2"/>
  <c r="AY116" i="2"/>
  <c r="AY117" i="2"/>
  <c r="AY130" i="2"/>
  <c r="AY146" i="2"/>
  <c r="AY160" i="2"/>
  <c r="AY164" i="2"/>
  <c r="AY165" i="2"/>
  <c r="AY166" i="2"/>
  <c r="AY170" i="2"/>
  <c r="AY174" i="2"/>
  <c r="AY178" i="2"/>
  <c r="AY182" i="2"/>
  <c r="AY186" i="2"/>
  <c r="AY190" i="2"/>
  <c r="AY194" i="2"/>
  <c r="AY198" i="2"/>
  <c r="AY202" i="2"/>
  <c r="AY206" i="2"/>
  <c r="AY210" i="2"/>
  <c r="AY118" i="2"/>
  <c r="AY134" i="2"/>
  <c r="AY150" i="2"/>
  <c r="AY161" i="2"/>
  <c r="AY162" i="2"/>
  <c r="AY171" i="2"/>
  <c r="AY175" i="2"/>
  <c r="AY179" i="2"/>
  <c r="AY183" i="2"/>
  <c r="AY187" i="2"/>
  <c r="AY191" i="2"/>
  <c r="AY195" i="2"/>
  <c r="AY199" i="2"/>
  <c r="AY203" i="2"/>
  <c r="AY207" i="2"/>
  <c r="AY211" i="2"/>
  <c r="AY122" i="2"/>
  <c r="AY180" i="2"/>
  <c r="AY196" i="2"/>
  <c r="AY214" i="2"/>
  <c r="AY215" i="2"/>
  <c r="AY216" i="2"/>
  <c r="AY223" i="2"/>
  <c r="AY227" i="2"/>
  <c r="AY231" i="2"/>
  <c r="AY235" i="2"/>
  <c r="AY239" i="2"/>
  <c r="AY243" i="2"/>
  <c r="AY247" i="2"/>
  <c r="AY251" i="2"/>
  <c r="AY255" i="2"/>
  <c r="AY259" i="2"/>
  <c r="AY263" i="2"/>
  <c r="AY267" i="2"/>
  <c r="AY138" i="2"/>
  <c r="AY184" i="2"/>
  <c r="AY200" i="2"/>
  <c r="AY224" i="2"/>
  <c r="AY228" i="2"/>
  <c r="AY232" i="2"/>
  <c r="AY236" i="2"/>
  <c r="AY240" i="2"/>
  <c r="AY244" i="2"/>
  <c r="AY248" i="2"/>
  <c r="AY252" i="2"/>
  <c r="AY256" i="2"/>
  <c r="AY260" i="2"/>
  <c r="AY154" i="2"/>
  <c r="AY172" i="2"/>
  <c r="AY188" i="2"/>
  <c r="AY204" i="2"/>
  <c r="AY212" i="2"/>
  <c r="AY225" i="2"/>
  <c r="AY229" i="2"/>
  <c r="AY233" i="2"/>
  <c r="AY237" i="2"/>
  <c r="AY241" i="2"/>
  <c r="AY245" i="2"/>
  <c r="AY249" i="2"/>
  <c r="AY253" i="2"/>
  <c r="AY257" i="2"/>
  <c r="AY261" i="2"/>
  <c r="AY265" i="2"/>
  <c r="AY269" i="2"/>
  <c r="AY273" i="2"/>
  <c r="AY218" i="2"/>
  <c r="AY219" i="2"/>
  <c r="AY220" i="2"/>
  <c r="AY234" i="2"/>
  <c r="AY250" i="2"/>
  <c r="AY268" i="2"/>
  <c r="AY276" i="2"/>
  <c r="AY280" i="2"/>
  <c r="AY284" i="2"/>
  <c r="AY288" i="2"/>
  <c r="AY176" i="2"/>
  <c r="AY222" i="2"/>
  <c r="AY238" i="2"/>
  <c r="AY254" i="2"/>
  <c r="AY277" i="2"/>
  <c r="AY281" i="2"/>
  <c r="AY285" i="2"/>
  <c r="AY289" i="2"/>
  <c r="AY293" i="2"/>
  <c r="AY297" i="2"/>
  <c r="AY301" i="2"/>
  <c r="AY305" i="2"/>
  <c r="AY309" i="2"/>
  <c r="AY313" i="2"/>
  <c r="AY317" i="2"/>
  <c r="AY321" i="2"/>
  <c r="AY325" i="2"/>
  <c r="AY329" i="2"/>
  <c r="AY333" i="2"/>
  <c r="AY337" i="2"/>
  <c r="AY341" i="2"/>
  <c r="AY345" i="2"/>
  <c r="AY349" i="2"/>
  <c r="AY353" i="2"/>
  <c r="AY357" i="2"/>
  <c r="AY361" i="2"/>
  <c r="AY365" i="2"/>
  <c r="AY369" i="2"/>
  <c r="AY373" i="2"/>
  <c r="AY377" i="2"/>
  <c r="AY192" i="2"/>
  <c r="AY226" i="2"/>
  <c r="AY242" i="2"/>
  <c r="AY258" i="2"/>
  <c r="AY264" i="2"/>
  <c r="AY274" i="2"/>
  <c r="AY278" i="2"/>
  <c r="AY282" i="2"/>
  <c r="AY286" i="2"/>
  <c r="AY290" i="2"/>
  <c r="AY294" i="2"/>
  <c r="AY298" i="2"/>
  <c r="AY302" i="2"/>
  <c r="AY306" i="2"/>
  <c r="AY310" i="2"/>
  <c r="AY314" i="2"/>
  <c r="AY318" i="2"/>
  <c r="AY322" i="2"/>
  <c r="AY326" i="2"/>
  <c r="AY330" i="2"/>
  <c r="AY208" i="2"/>
  <c r="AY262" i="2"/>
  <c r="AY270" i="2"/>
  <c r="AY271" i="2"/>
  <c r="AY272" i="2"/>
  <c r="AY283" i="2"/>
  <c r="AY292" i="2"/>
  <c r="AY300" i="2"/>
  <c r="AY308" i="2"/>
  <c r="AY316" i="2"/>
  <c r="AY324" i="2"/>
  <c r="AY331" i="2"/>
  <c r="AY332" i="2"/>
  <c r="AY346" i="2"/>
  <c r="AY347" i="2"/>
  <c r="AY348" i="2"/>
  <c r="AY362" i="2"/>
  <c r="AY363" i="2"/>
  <c r="AY364" i="2"/>
  <c r="AY378" i="2"/>
  <c r="AY379" i="2"/>
  <c r="AY380" i="2"/>
  <c r="AY381" i="2"/>
  <c r="AY385" i="2"/>
  <c r="AY389" i="2"/>
  <c r="AY393" i="2"/>
  <c r="AY397" i="2"/>
  <c r="AY401" i="2"/>
  <c r="AY405" i="2"/>
  <c r="AY409" i="2"/>
  <c r="AY413" i="2"/>
  <c r="AY417" i="2"/>
  <c r="AY421" i="2"/>
  <c r="AY425" i="2"/>
  <c r="AY429" i="2"/>
  <c r="AY433" i="2"/>
  <c r="AY437" i="2"/>
  <c r="AY441" i="2"/>
  <c r="AY266" i="2"/>
  <c r="AY287" i="2"/>
  <c r="AY299" i="2"/>
  <c r="AY307" i="2"/>
  <c r="AY315" i="2"/>
  <c r="AY323" i="2"/>
  <c r="AY342" i="2"/>
  <c r="AY343" i="2"/>
  <c r="AY344" i="2"/>
  <c r="AY358" i="2"/>
  <c r="AY359" i="2"/>
  <c r="AY360" i="2"/>
  <c r="AY374" i="2"/>
  <c r="AY375" i="2"/>
  <c r="AY376" i="2"/>
  <c r="AY382" i="2"/>
  <c r="AY386" i="2"/>
  <c r="AY390" i="2"/>
  <c r="AY394" i="2"/>
  <c r="AY398" i="2"/>
  <c r="AY402" i="2"/>
  <c r="AY406" i="2"/>
  <c r="AY410" i="2"/>
  <c r="AY414" i="2"/>
  <c r="AY418" i="2"/>
  <c r="AY422" i="2"/>
  <c r="AY426" i="2"/>
  <c r="AY430" i="2"/>
  <c r="AY434" i="2"/>
  <c r="AY438" i="2"/>
  <c r="AY442" i="2"/>
  <c r="AY446" i="2"/>
  <c r="AY450" i="2"/>
  <c r="AY454" i="2"/>
  <c r="AY458" i="2"/>
  <c r="AY462" i="2"/>
  <c r="AY466" i="2"/>
  <c r="AY470" i="2"/>
  <c r="AY474" i="2"/>
  <c r="AY478" i="2"/>
  <c r="AY482" i="2"/>
  <c r="AY246" i="2"/>
  <c r="AY303" i="2"/>
  <c r="AY319" i="2"/>
  <c r="AY334" i="2"/>
  <c r="AY335" i="2"/>
  <c r="AY336" i="2"/>
  <c r="AY366" i="2"/>
  <c r="AY367" i="2"/>
  <c r="AY368" i="2"/>
  <c r="AY388" i="2"/>
  <c r="AY396" i="2"/>
  <c r="AY404" i="2"/>
  <c r="AY412" i="2"/>
  <c r="AY420" i="2"/>
  <c r="AY428" i="2"/>
  <c r="AY436" i="2"/>
  <c r="AY455" i="2"/>
  <c r="AY456" i="2"/>
  <c r="AY457" i="2"/>
  <c r="AY471" i="2"/>
  <c r="AY472" i="2"/>
  <c r="AY473" i="2"/>
  <c r="AY487" i="2"/>
  <c r="AY491" i="2"/>
  <c r="AY495" i="2"/>
  <c r="AY499" i="2"/>
  <c r="AY503" i="2"/>
  <c r="AY507" i="2"/>
  <c r="AY511" i="2"/>
  <c r="AY515" i="2"/>
  <c r="AY519" i="2"/>
  <c r="AY523" i="2"/>
  <c r="AY527" i="2"/>
  <c r="AY531" i="2"/>
  <c r="AY535" i="2"/>
  <c r="AY539" i="2"/>
  <c r="AY543" i="2"/>
  <c r="AY547" i="2"/>
  <c r="AY551" i="2"/>
  <c r="AY555" i="2"/>
  <c r="AY559" i="2"/>
  <c r="AY563" i="2"/>
  <c r="AY567" i="2"/>
  <c r="AY571" i="2"/>
  <c r="AY575" i="2"/>
  <c r="AY579" i="2"/>
  <c r="AY583" i="2"/>
  <c r="AY587" i="2"/>
  <c r="AY591" i="2"/>
  <c r="AY595" i="2"/>
  <c r="AY599" i="2"/>
  <c r="AY603" i="2"/>
  <c r="AY607" i="2"/>
  <c r="AY611" i="2"/>
  <c r="AY615" i="2"/>
  <c r="AY619" i="2"/>
  <c r="AY623" i="2"/>
  <c r="AY627" i="2"/>
  <c r="AY631" i="2"/>
  <c r="AY635" i="2"/>
  <c r="AY639" i="2"/>
  <c r="AY643" i="2"/>
  <c r="AY647" i="2"/>
  <c r="AY230" i="2"/>
  <c r="AY291" i="2"/>
  <c r="AY304" i="2"/>
  <c r="AY320" i="2"/>
  <c r="AY354" i="2"/>
  <c r="AY355" i="2"/>
  <c r="AY356" i="2"/>
  <c r="AY387" i="2"/>
  <c r="AY395" i="2"/>
  <c r="AY403" i="2"/>
  <c r="AY411" i="2"/>
  <c r="AY419" i="2"/>
  <c r="AY427" i="2"/>
  <c r="AY435" i="2"/>
  <c r="AY443" i="2"/>
  <c r="AY451" i="2"/>
  <c r="AY452" i="2"/>
  <c r="AY453" i="2"/>
  <c r="AY467" i="2"/>
  <c r="AY468" i="2"/>
  <c r="AY469" i="2"/>
  <c r="AY483" i="2"/>
  <c r="AY484" i="2"/>
  <c r="AY485" i="2"/>
  <c r="AY488" i="2"/>
  <c r="AY492" i="2"/>
  <c r="AY496" i="2"/>
  <c r="AY500" i="2"/>
  <c r="AY504" i="2"/>
  <c r="AY508" i="2"/>
  <c r="AY512" i="2"/>
  <c r="AY516" i="2"/>
  <c r="AY520" i="2"/>
  <c r="AY524" i="2"/>
  <c r="AY528" i="2"/>
  <c r="AY532" i="2"/>
  <c r="AY536" i="2"/>
  <c r="AY540" i="2"/>
  <c r="AY544" i="2"/>
  <c r="AY548" i="2"/>
  <c r="AY552" i="2"/>
  <c r="AY556" i="2"/>
  <c r="AY560" i="2"/>
  <c r="AY564" i="2"/>
  <c r="AY568" i="2"/>
  <c r="AY572" i="2"/>
  <c r="AY576" i="2"/>
  <c r="AY580" i="2"/>
  <c r="AY584" i="2"/>
  <c r="AY588" i="2"/>
  <c r="AY592" i="2"/>
  <c r="AY596" i="2"/>
  <c r="AY600" i="2"/>
  <c r="AY604" i="2"/>
  <c r="AY608" i="2"/>
  <c r="AY612" i="2"/>
  <c r="AY616" i="2"/>
  <c r="AY620" i="2"/>
  <c r="AY624" i="2"/>
  <c r="AY628" i="2"/>
  <c r="AY632" i="2"/>
  <c r="AY636" i="2"/>
  <c r="AY640" i="2"/>
  <c r="AY644" i="2"/>
  <c r="AY648" i="2"/>
  <c r="AY275" i="2"/>
  <c r="AY312" i="2"/>
  <c r="AY370" i="2"/>
  <c r="AY371" i="2"/>
  <c r="AY372" i="2"/>
  <c r="AY391" i="2"/>
  <c r="AY407" i="2"/>
  <c r="AY423" i="2"/>
  <c r="AY439" i="2"/>
  <c r="AY444" i="2"/>
  <c r="AY445" i="2"/>
  <c r="AY475" i="2"/>
  <c r="AY476" i="2"/>
  <c r="AY477" i="2"/>
  <c r="AY486" i="2"/>
  <c r="AY494" i="2"/>
  <c r="AY502" i="2"/>
  <c r="AY510" i="2"/>
  <c r="AY518" i="2"/>
  <c r="AY526" i="2"/>
  <c r="AY534" i="2"/>
  <c r="AY542" i="2"/>
  <c r="AY550" i="2"/>
  <c r="AY558" i="2"/>
  <c r="AY566" i="2"/>
  <c r="AY574" i="2"/>
  <c r="AY582" i="2"/>
  <c r="AY590" i="2"/>
  <c r="AY598" i="2"/>
  <c r="AY606" i="2"/>
  <c r="AY614" i="2"/>
  <c r="AY622" i="2"/>
  <c r="AY630" i="2"/>
  <c r="AY638" i="2"/>
  <c r="AY646" i="2"/>
  <c r="AY651" i="2"/>
  <c r="AY655" i="2"/>
  <c r="AY659" i="2"/>
  <c r="AY663" i="2"/>
  <c r="AY667" i="2"/>
  <c r="AY671" i="2"/>
  <c r="AY675" i="2"/>
  <c r="AY679" i="2"/>
  <c r="AY683" i="2"/>
  <c r="AY687" i="2"/>
  <c r="AY691" i="2"/>
  <c r="AY695" i="2"/>
  <c r="AY699" i="2"/>
  <c r="AY703" i="2"/>
  <c r="AY707" i="2"/>
  <c r="AY711" i="2"/>
  <c r="AY715" i="2"/>
  <c r="AY719" i="2"/>
  <c r="AY723" i="2"/>
  <c r="AY727" i="2"/>
  <c r="AY731" i="2"/>
  <c r="AY735" i="2"/>
  <c r="AY338" i="2"/>
  <c r="AY340" i="2"/>
  <c r="AY383" i="2"/>
  <c r="AY399" i="2"/>
  <c r="AY415" i="2"/>
  <c r="AY522" i="2"/>
  <c r="AY538" i="2"/>
  <c r="AY554" i="2"/>
  <c r="AY279" i="2"/>
  <c r="AY311" i="2"/>
  <c r="AY350" i="2"/>
  <c r="AY351" i="2"/>
  <c r="AY352" i="2"/>
  <c r="AY392" i="2"/>
  <c r="AY408" i="2"/>
  <c r="AY424" i="2"/>
  <c r="AY440" i="2"/>
  <c r="AY463" i="2"/>
  <c r="AY464" i="2"/>
  <c r="AY465" i="2"/>
  <c r="AY493" i="2"/>
  <c r="AY501" i="2"/>
  <c r="AY509" i="2"/>
  <c r="AY517" i="2"/>
  <c r="AY525" i="2"/>
  <c r="AY533" i="2"/>
  <c r="AY541" i="2"/>
  <c r="AY549" i="2"/>
  <c r="AY557" i="2"/>
  <c r="AY565" i="2"/>
  <c r="AY573" i="2"/>
  <c r="AY581" i="2"/>
  <c r="AY589" i="2"/>
  <c r="AY597" i="2"/>
  <c r="AY605" i="2"/>
  <c r="AY613" i="2"/>
  <c r="AY621" i="2"/>
  <c r="AY629" i="2"/>
  <c r="AY637" i="2"/>
  <c r="AY645" i="2"/>
  <c r="AY652" i="2"/>
  <c r="AY656" i="2"/>
  <c r="AY660" i="2"/>
  <c r="AY664" i="2"/>
  <c r="AY668" i="2"/>
  <c r="AY672" i="2"/>
  <c r="AY676" i="2"/>
  <c r="AY680" i="2"/>
  <c r="AY684" i="2"/>
  <c r="AY688" i="2"/>
  <c r="AY692" i="2"/>
  <c r="AY696" i="2"/>
  <c r="AY700" i="2"/>
  <c r="AY704" i="2"/>
  <c r="AY708" i="2"/>
  <c r="AY712" i="2"/>
  <c r="AY716" i="2"/>
  <c r="AY720" i="2"/>
  <c r="AY724" i="2"/>
  <c r="AY728" i="2"/>
  <c r="AY732" i="2"/>
  <c r="AY736" i="2"/>
  <c r="AY296" i="2"/>
  <c r="AY328" i="2"/>
  <c r="AY339" i="2"/>
  <c r="AY431" i="2"/>
  <c r="AY459" i="2"/>
  <c r="AY460" i="2"/>
  <c r="AY461" i="2"/>
  <c r="AY490" i="2"/>
  <c r="AY498" i="2"/>
  <c r="AY506" i="2"/>
  <c r="AY514" i="2"/>
  <c r="AY530" i="2"/>
  <c r="AY546" i="2"/>
  <c r="AY295" i="2"/>
  <c r="AY432" i="2"/>
  <c r="AY448" i="2"/>
  <c r="AY497" i="2"/>
  <c r="AY529" i="2"/>
  <c r="AY561" i="2"/>
  <c r="AY570" i="2"/>
  <c r="AY586" i="2"/>
  <c r="AY602" i="2"/>
  <c r="AY618" i="2"/>
  <c r="AY634" i="2"/>
  <c r="AY649" i="2"/>
  <c r="AY657" i="2"/>
  <c r="AY665" i="2"/>
  <c r="AY673" i="2"/>
  <c r="AY681" i="2"/>
  <c r="AY689" i="2"/>
  <c r="AY697" i="2"/>
  <c r="AY705" i="2"/>
  <c r="AY713" i="2"/>
  <c r="AY721" i="2"/>
  <c r="AY729" i="2"/>
  <c r="AY737" i="2"/>
  <c r="AY449" i="2"/>
  <c r="AY513" i="2"/>
  <c r="AY545" i="2"/>
  <c r="AY578" i="2"/>
  <c r="AY594" i="2"/>
  <c r="AY610" i="2"/>
  <c r="AY661" i="2"/>
  <c r="AY669" i="2"/>
  <c r="AY717" i="2"/>
  <c r="AY416" i="2"/>
  <c r="AY521" i="2"/>
  <c r="AY569" i="2"/>
  <c r="AY658" i="2"/>
  <c r="AY666" i="2"/>
  <c r="AY682" i="2"/>
  <c r="AY714" i="2"/>
  <c r="AY327" i="2"/>
  <c r="AY384" i="2"/>
  <c r="AY479" i="2"/>
  <c r="AY481" i="2"/>
  <c r="AY505" i="2"/>
  <c r="AY537" i="2"/>
  <c r="AY577" i="2"/>
  <c r="AY593" i="2"/>
  <c r="AY609" i="2"/>
  <c r="AY625" i="2"/>
  <c r="AY641" i="2"/>
  <c r="AY654" i="2"/>
  <c r="AY662" i="2"/>
  <c r="AY670" i="2"/>
  <c r="AY678" i="2"/>
  <c r="AY686" i="2"/>
  <c r="AY694" i="2"/>
  <c r="AY702" i="2"/>
  <c r="AY710" i="2"/>
  <c r="AY718" i="2"/>
  <c r="AY726" i="2"/>
  <c r="AY734" i="2"/>
  <c r="AY400" i="2"/>
  <c r="AY447" i="2"/>
  <c r="AY626" i="2"/>
  <c r="AY642" i="2"/>
  <c r="AY653" i="2"/>
  <c r="AY677" i="2"/>
  <c r="AY685" i="2"/>
  <c r="AY693" i="2"/>
  <c r="AY701" i="2"/>
  <c r="AY709" i="2"/>
  <c r="AY725" i="2"/>
  <c r="AY733" i="2"/>
  <c r="AY4" i="2"/>
  <c r="AY480" i="2"/>
  <c r="AY489" i="2"/>
  <c r="AY553" i="2"/>
  <c r="AY562" i="2"/>
  <c r="AY585" i="2"/>
  <c r="AY601" i="2"/>
  <c r="AY617" i="2"/>
  <c r="AY633" i="2"/>
  <c r="AY650" i="2"/>
  <c r="AY674" i="2"/>
  <c r="AY690" i="2"/>
  <c r="AY698" i="2"/>
  <c r="AY706" i="2"/>
  <c r="AY722" i="2"/>
  <c r="AY730" i="2"/>
  <c r="K4" i="3"/>
  <c r="BA5" i="2"/>
  <c r="BA9" i="2"/>
  <c r="BA13" i="2"/>
  <c r="BA17" i="2"/>
  <c r="BA18" i="2"/>
  <c r="BA19" i="2"/>
  <c r="BA20" i="2"/>
  <c r="BA24" i="2"/>
  <c r="BA10" i="2"/>
  <c r="BA11" i="2"/>
  <c r="BA12" i="2"/>
  <c r="BA22" i="2"/>
  <c r="BA26" i="2"/>
  <c r="BA30" i="2"/>
  <c r="BA27" i="2"/>
  <c r="BA28" i="2"/>
  <c r="BA29" i="2"/>
  <c r="BA34" i="2"/>
  <c r="BA38" i="2"/>
  <c r="BA42" i="2"/>
  <c r="BA25" i="2"/>
  <c r="BA14" i="2"/>
  <c r="BA15" i="2"/>
  <c r="BA16" i="2"/>
  <c r="BA21" i="2"/>
  <c r="BA36" i="2"/>
  <c r="BA40" i="2"/>
  <c r="BA44" i="2"/>
  <c r="BA33" i="2"/>
  <c r="BA35" i="2"/>
  <c r="BA43" i="2"/>
  <c r="BA48" i="2"/>
  <c r="BA52" i="2"/>
  <c r="BA56" i="2"/>
  <c r="BA60" i="2"/>
  <c r="BA64" i="2"/>
  <c r="BA68" i="2"/>
  <c r="BA7" i="2"/>
  <c r="BA37" i="2"/>
  <c r="BA49" i="2"/>
  <c r="BA53" i="2"/>
  <c r="BA57" i="2"/>
  <c r="BA61" i="2"/>
  <c r="BA65" i="2"/>
  <c r="BA23" i="2"/>
  <c r="BA39" i="2"/>
  <c r="BA50" i="2"/>
  <c r="BA54" i="2"/>
  <c r="BA45" i="2"/>
  <c r="BA46" i="2"/>
  <c r="BA47" i="2"/>
  <c r="BA51" i="2"/>
  <c r="BA59" i="2"/>
  <c r="BA67" i="2"/>
  <c r="BA71" i="2"/>
  <c r="BA75" i="2"/>
  <c r="BA79" i="2"/>
  <c r="BA6" i="2"/>
  <c r="BA31" i="2"/>
  <c r="BA58" i="2"/>
  <c r="BA66" i="2"/>
  <c r="BA72" i="2"/>
  <c r="BA76" i="2"/>
  <c r="BA80" i="2"/>
  <c r="BA8" i="2"/>
  <c r="BA32" i="2"/>
  <c r="BA41" i="2"/>
  <c r="BA55" i="2"/>
  <c r="BA63" i="2"/>
  <c r="BA69" i="2"/>
  <c r="BA73" i="2"/>
  <c r="BA77" i="2"/>
  <c r="BA81" i="2"/>
  <c r="BA85" i="2"/>
  <c r="BA74" i="2"/>
  <c r="BA92" i="2"/>
  <c r="BA96" i="2"/>
  <c r="BA100" i="2"/>
  <c r="BA104" i="2"/>
  <c r="BA108" i="2"/>
  <c r="BA112" i="2"/>
  <c r="BA116" i="2"/>
  <c r="BA62" i="2"/>
  <c r="BA78" i="2"/>
  <c r="BA86" i="2"/>
  <c r="BA87" i="2"/>
  <c r="BA88" i="2"/>
  <c r="BA89" i="2"/>
  <c r="BA93" i="2"/>
  <c r="BA97" i="2"/>
  <c r="BA101" i="2"/>
  <c r="BA105" i="2"/>
  <c r="BA109" i="2"/>
  <c r="BA82" i="2"/>
  <c r="BA83" i="2"/>
  <c r="BA84" i="2"/>
  <c r="BA90" i="2"/>
  <c r="BA94" i="2"/>
  <c r="BA98" i="2"/>
  <c r="BA102" i="2"/>
  <c r="BA106" i="2"/>
  <c r="BA110" i="2"/>
  <c r="BA95" i="2"/>
  <c r="BA117" i="2"/>
  <c r="BA121" i="2"/>
  <c r="BA125" i="2"/>
  <c r="BA129" i="2"/>
  <c r="BA133" i="2"/>
  <c r="BA137" i="2"/>
  <c r="BA141" i="2"/>
  <c r="BA145" i="2"/>
  <c r="BA149" i="2"/>
  <c r="BA153" i="2"/>
  <c r="BA157" i="2"/>
  <c r="BA161" i="2"/>
  <c r="BA165" i="2"/>
  <c r="BA99" i="2"/>
  <c r="BA113" i="2"/>
  <c r="BA114" i="2"/>
  <c r="BA115" i="2"/>
  <c r="BA118" i="2"/>
  <c r="BA122" i="2"/>
  <c r="BA126" i="2"/>
  <c r="BA130" i="2"/>
  <c r="BA134" i="2"/>
  <c r="BA138" i="2"/>
  <c r="BA142" i="2"/>
  <c r="BA146" i="2"/>
  <c r="BA150" i="2"/>
  <c r="BA154" i="2"/>
  <c r="BA158" i="2"/>
  <c r="BA70" i="2"/>
  <c r="BA103" i="2"/>
  <c r="BA111" i="2"/>
  <c r="BA119" i="2"/>
  <c r="BA123" i="2"/>
  <c r="BA127" i="2"/>
  <c r="BA131" i="2"/>
  <c r="BA135" i="2"/>
  <c r="BA139" i="2"/>
  <c r="BA143" i="2"/>
  <c r="BA147" i="2"/>
  <c r="BA151" i="2"/>
  <c r="BA155" i="2"/>
  <c r="BA159" i="2"/>
  <c r="BA107" i="2"/>
  <c r="BA132" i="2"/>
  <c r="BA148" i="2"/>
  <c r="BA171" i="2"/>
  <c r="BA175" i="2"/>
  <c r="BA179" i="2"/>
  <c r="BA183" i="2"/>
  <c r="BA187" i="2"/>
  <c r="BA191" i="2"/>
  <c r="BA195" i="2"/>
  <c r="BA199" i="2"/>
  <c r="BA203" i="2"/>
  <c r="BA207" i="2"/>
  <c r="BA211" i="2"/>
  <c r="BA215" i="2"/>
  <c r="BA219" i="2"/>
  <c r="BA120" i="2"/>
  <c r="BA136" i="2"/>
  <c r="BA152" i="2"/>
  <c r="BA172" i="2"/>
  <c r="BA176" i="2"/>
  <c r="BA180" i="2"/>
  <c r="BA184" i="2"/>
  <c r="BA188" i="2"/>
  <c r="BA192" i="2"/>
  <c r="BA196" i="2"/>
  <c r="BA200" i="2"/>
  <c r="BA204" i="2"/>
  <c r="BA208" i="2"/>
  <c r="BA124" i="2"/>
  <c r="BA140" i="2"/>
  <c r="BA156" i="2"/>
  <c r="BA160" i="2"/>
  <c r="BA166" i="2"/>
  <c r="BA167" i="2"/>
  <c r="BA168" i="2"/>
  <c r="BA169" i="2"/>
  <c r="BA173" i="2"/>
  <c r="BA177" i="2"/>
  <c r="BA181" i="2"/>
  <c r="BA185" i="2"/>
  <c r="BA189" i="2"/>
  <c r="BA193" i="2"/>
  <c r="BA197" i="2"/>
  <c r="BA201" i="2"/>
  <c r="BA205" i="2"/>
  <c r="BA209" i="2"/>
  <c r="BA128" i="2"/>
  <c r="BA170" i="2"/>
  <c r="BA186" i="2"/>
  <c r="BA202" i="2"/>
  <c r="BA220" i="2"/>
  <c r="BA221" i="2"/>
  <c r="BA225" i="2"/>
  <c r="BA229" i="2"/>
  <c r="BA233" i="2"/>
  <c r="BA237" i="2"/>
  <c r="BA241" i="2"/>
  <c r="BA245" i="2"/>
  <c r="BA249" i="2"/>
  <c r="BA253" i="2"/>
  <c r="BA257" i="2"/>
  <c r="BA261" i="2"/>
  <c r="BA265" i="2"/>
  <c r="BA269" i="2"/>
  <c r="BA91" i="2"/>
  <c r="BA144" i="2"/>
  <c r="BA174" i="2"/>
  <c r="BA190" i="2"/>
  <c r="BA206" i="2"/>
  <c r="BA216" i="2"/>
  <c r="BA217" i="2"/>
  <c r="BA218" i="2"/>
  <c r="BA222" i="2"/>
  <c r="BA226" i="2"/>
  <c r="BA230" i="2"/>
  <c r="BA234" i="2"/>
  <c r="BA238" i="2"/>
  <c r="BA242" i="2"/>
  <c r="BA246" i="2"/>
  <c r="BA250" i="2"/>
  <c r="BA254" i="2"/>
  <c r="BA258" i="2"/>
  <c r="BA262" i="2"/>
  <c r="BA178" i="2"/>
  <c r="BA194" i="2"/>
  <c r="BA210" i="2"/>
  <c r="BA213" i="2"/>
  <c r="BA214" i="2"/>
  <c r="BA223" i="2"/>
  <c r="BA227" i="2"/>
  <c r="BA231" i="2"/>
  <c r="BA235" i="2"/>
  <c r="BA239" i="2"/>
  <c r="BA243" i="2"/>
  <c r="BA247" i="2"/>
  <c r="BA251" i="2"/>
  <c r="BA255" i="2"/>
  <c r="BA259" i="2"/>
  <c r="BA263" i="2"/>
  <c r="BA267" i="2"/>
  <c r="BA271" i="2"/>
  <c r="BA224" i="2"/>
  <c r="BA240" i="2"/>
  <c r="BA256" i="2"/>
  <c r="BA266" i="2"/>
  <c r="BA272" i="2"/>
  <c r="BA273" i="2"/>
  <c r="BA274" i="2"/>
  <c r="BA278" i="2"/>
  <c r="BA282" i="2"/>
  <c r="BA286" i="2"/>
  <c r="BA290" i="2"/>
  <c r="BA162" i="2"/>
  <c r="BA182" i="2"/>
  <c r="BA228" i="2"/>
  <c r="BA244" i="2"/>
  <c r="BA260" i="2"/>
  <c r="BA268" i="2"/>
  <c r="BA270" i="2"/>
  <c r="BA275" i="2"/>
  <c r="BA279" i="2"/>
  <c r="BA283" i="2"/>
  <c r="BA287" i="2"/>
  <c r="BA291" i="2"/>
  <c r="BA295" i="2"/>
  <c r="BA299" i="2"/>
  <c r="BA303" i="2"/>
  <c r="BA307" i="2"/>
  <c r="BA311" i="2"/>
  <c r="BA315" i="2"/>
  <c r="BA319" i="2"/>
  <c r="BA323" i="2"/>
  <c r="BA327" i="2"/>
  <c r="BA331" i="2"/>
  <c r="BA335" i="2"/>
  <c r="BA339" i="2"/>
  <c r="BA343" i="2"/>
  <c r="BA347" i="2"/>
  <c r="BA351" i="2"/>
  <c r="BA355" i="2"/>
  <c r="BA359" i="2"/>
  <c r="BA363" i="2"/>
  <c r="BA367" i="2"/>
  <c r="BA371" i="2"/>
  <c r="BA375" i="2"/>
  <c r="BA379" i="2"/>
  <c r="BA163" i="2"/>
  <c r="BA198" i="2"/>
  <c r="BA212" i="2"/>
  <c r="BA232" i="2"/>
  <c r="BA248" i="2"/>
  <c r="BA276" i="2"/>
  <c r="BA280" i="2"/>
  <c r="BA284" i="2"/>
  <c r="BA288" i="2"/>
  <c r="BA292" i="2"/>
  <c r="BA296" i="2"/>
  <c r="BA300" i="2"/>
  <c r="BA304" i="2"/>
  <c r="BA308" i="2"/>
  <c r="BA312" i="2"/>
  <c r="BA316" i="2"/>
  <c r="BA320" i="2"/>
  <c r="BA324" i="2"/>
  <c r="BA328" i="2"/>
  <c r="BA264" i="2"/>
  <c r="BA289" i="2"/>
  <c r="BA298" i="2"/>
  <c r="BA306" i="2"/>
  <c r="BA314" i="2"/>
  <c r="BA322" i="2"/>
  <c r="BA330" i="2"/>
  <c r="BA336" i="2"/>
  <c r="BA337" i="2"/>
  <c r="BA338" i="2"/>
  <c r="BA352" i="2"/>
  <c r="BA353" i="2"/>
  <c r="BA354" i="2"/>
  <c r="BA368" i="2"/>
  <c r="BA369" i="2"/>
  <c r="BA370" i="2"/>
  <c r="BA383" i="2"/>
  <c r="BA387" i="2"/>
  <c r="BA391" i="2"/>
  <c r="BA395" i="2"/>
  <c r="BA399" i="2"/>
  <c r="BA403" i="2"/>
  <c r="BA407" i="2"/>
  <c r="BA411" i="2"/>
  <c r="BA415" i="2"/>
  <c r="BA419" i="2"/>
  <c r="BA423" i="2"/>
  <c r="BA427" i="2"/>
  <c r="BA431" i="2"/>
  <c r="BA435" i="2"/>
  <c r="BA439" i="2"/>
  <c r="BA443" i="2"/>
  <c r="BA277" i="2"/>
  <c r="BA297" i="2"/>
  <c r="BA305" i="2"/>
  <c r="BA313" i="2"/>
  <c r="BA321" i="2"/>
  <c r="BA329" i="2"/>
  <c r="BA332" i="2"/>
  <c r="BA333" i="2"/>
  <c r="BA334" i="2"/>
  <c r="BA348" i="2"/>
  <c r="BA349" i="2"/>
  <c r="BA350" i="2"/>
  <c r="BA364" i="2"/>
  <c r="BA365" i="2"/>
  <c r="BA366" i="2"/>
  <c r="BA380" i="2"/>
  <c r="BA384" i="2"/>
  <c r="BA388" i="2"/>
  <c r="BA392" i="2"/>
  <c r="BA396" i="2"/>
  <c r="BA400" i="2"/>
  <c r="BA404" i="2"/>
  <c r="BA408" i="2"/>
  <c r="BA412" i="2"/>
  <c r="BA416" i="2"/>
  <c r="BA420" i="2"/>
  <c r="BA424" i="2"/>
  <c r="BA428" i="2"/>
  <c r="BA432" i="2"/>
  <c r="BA436" i="2"/>
  <c r="BA440" i="2"/>
  <c r="BA444" i="2"/>
  <c r="BA448" i="2"/>
  <c r="BA452" i="2"/>
  <c r="BA456" i="2"/>
  <c r="BA460" i="2"/>
  <c r="BA464" i="2"/>
  <c r="BA468" i="2"/>
  <c r="BA472" i="2"/>
  <c r="BA476" i="2"/>
  <c r="BA480" i="2"/>
  <c r="BA484" i="2"/>
  <c r="BA252" i="2"/>
  <c r="BA293" i="2"/>
  <c r="BA309" i="2"/>
  <c r="BA325" i="2"/>
  <c r="BA340" i="2"/>
  <c r="BA341" i="2"/>
  <c r="BA342" i="2"/>
  <c r="BA372" i="2"/>
  <c r="BA373" i="2"/>
  <c r="BA374" i="2"/>
  <c r="BA386" i="2"/>
  <c r="BA394" i="2"/>
  <c r="BA402" i="2"/>
  <c r="BA410" i="2"/>
  <c r="BA418" i="2"/>
  <c r="BA426" i="2"/>
  <c r="BA434" i="2"/>
  <c r="BA442" i="2"/>
  <c r="BA445" i="2"/>
  <c r="BA446" i="2"/>
  <c r="BA447" i="2"/>
  <c r="BA461" i="2"/>
  <c r="BA462" i="2"/>
  <c r="BA463" i="2"/>
  <c r="BA477" i="2"/>
  <c r="BA478" i="2"/>
  <c r="BA479" i="2"/>
  <c r="BA489" i="2"/>
  <c r="BA493" i="2"/>
  <c r="BA497" i="2"/>
  <c r="BA501" i="2"/>
  <c r="BA505" i="2"/>
  <c r="BA509" i="2"/>
  <c r="BA513" i="2"/>
  <c r="BA517" i="2"/>
  <c r="BA521" i="2"/>
  <c r="BA525" i="2"/>
  <c r="BA529" i="2"/>
  <c r="BA533" i="2"/>
  <c r="BA537" i="2"/>
  <c r="BA541" i="2"/>
  <c r="BA545" i="2"/>
  <c r="BA549" i="2"/>
  <c r="BA553" i="2"/>
  <c r="BA557" i="2"/>
  <c r="BA561" i="2"/>
  <c r="BA565" i="2"/>
  <c r="BA569" i="2"/>
  <c r="BA573" i="2"/>
  <c r="BA577" i="2"/>
  <c r="BA581" i="2"/>
  <c r="BA585" i="2"/>
  <c r="BA589" i="2"/>
  <c r="BA593" i="2"/>
  <c r="BA597" i="2"/>
  <c r="BA601" i="2"/>
  <c r="BA605" i="2"/>
  <c r="BA609" i="2"/>
  <c r="BA613" i="2"/>
  <c r="BA617" i="2"/>
  <c r="BA621" i="2"/>
  <c r="BA625" i="2"/>
  <c r="BA629" i="2"/>
  <c r="BA633" i="2"/>
  <c r="BA637" i="2"/>
  <c r="BA641" i="2"/>
  <c r="BA645" i="2"/>
  <c r="BA236" i="2"/>
  <c r="BA294" i="2"/>
  <c r="BA310" i="2"/>
  <c r="BA326" i="2"/>
  <c r="BA360" i="2"/>
  <c r="BA361" i="2"/>
  <c r="BA362" i="2"/>
  <c r="BA385" i="2"/>
  <c r="BA393" i="2"/>
  <c r="BA401" i="2"/>
  <c r="BA409" i="2"/>
  <c r="BA417" i="2"/>
  <c r="BA425" i="2"/>
  <c r="BA433" i="2"/>
  <c r="BA441" i="2"/>
  <c r="BA457" i="2"/>
  <c r="BA458" i="2"/>
  <c r="BA459" i="2"/>
  <c r="BA473" i="2"/>
  <c r="BA474" i="2"/>
  <c r="BA475" i="2"/>
  <c r="BA486" i="2"/>
  <c r="BA490" i="2"/>
  <c r="BA494" i="2"/>
  <c r="BA498" i="2"/>
  <c r="BA502" i="2"/>
  <c r="BA506" i="2"/>
  <c r="BA510" i="2"/>
  <c r="BA514" i="2"/>
  <c r="BA518" i="2"/>
  <c r="BA522" i="2"/>
  <c r="BA526" i="2"/>
  <c r="BA530" i="2"/>
  <c r="BA534" i="2"/>
  <c r="BA538" i="2"/>
  <c r="BA542" i="2"/>
  <c r="BA546" i="2"/>
  <c r="BA550" i="2"/>
  <c r="BA554" i="2"/>
  <c r="BA558" i="2"/>
  <c r="BA562" i="2"/>
  <c r="BA566" i="2"/>
  <c r="BA570" i="2"/>
  <c r="BA574" i="2"/>
  <c r="BA578" i="2"/>
  <c r="BA582" i="2"/>
  <c r="BA586" i="2"/>
  <c r="BA590" i="2"/>
  <c r="BA594" i="2"/>
  <c r="BA598" i="2"/>
  <c r="BA602" i="2"/>
  <c r="BA606" i="2"/>
  <c r="BA610" i="2"/>
  <c r="BA614" i="2"/>
  <c r="BA618" i="2"/>
  <c r="BA622" i="2"/>
  <c r="BA626" i="2"/>
  <c r="BA630" i="2"/>
  <c r="BA634" i="2"/>
  <c r="BA638" i="2"/>
  <c r="BA642" i="2"/>
  <c r="BA646" i="2"/>
  <c r="BA281" i="2"/>
  <c r="BA318" i="2"/>
  <c r="BA376" i="2"/>
  <c r="BA377" i="2"/>
  <c r="BA378" i="2"/>
  <c r="BA381" i="2"/>
  <c r="BA397" i="2"/>
  <c r="BA413" i="2"/>
  <c r="BA429" i="2"/>
  <c r="BA449" i="2"/>
  <c r="BA450" i="2"/>
  <c r="BA451" i="2"/>
  <c r="BA481" i="2"/>
  <c r="BA482" i="2"/>
  <c r="BA483" i="2"/>
  <c r="BA492" i="2"/>
  <c r="BA500" i="2"/>
  <c r="BA508" i="2"/>
  <c r="BA516" i="2"/>
  <c r="BA524" i="2"/>
  <c r="BA532" i="2"/>
  <c r="BA540" i="2"/>
  <c r="BA548" i="2"/>
  <c r="BA556" i="2"/>
  <c r="BA564" i="2"/>
  <c r="BA572" i="2"/>
  <c r="BA580" i="2"/>
  <c r="BA588" i="2"/>
  <c r="BA596" i="2"/>
  <c r="BA604" i="2"/>
  <c r="BA612" i="2"/>
  <c r="BA620" i="2"/>
  <c r="BA628" i="2"/>
  <c r="BA636" i="2"/>
  <c r="BA644" i="2"/>
  <c r="BA649" i="2"/>
  <c r="BA653" i="2"/>
  <c r="BA657" i="2"/>
  <c r="BA661" i="2"/>
  <c r="BA665" i="2"/>
  <c r="BA669" i="2"/>
  <c r="BA673" i="2"/>
  <c r="BA677" i="2"/>
  <c r="BA681" i="2"/>
  <c r="BA685" i="2"/>
  <c r="BA689" i="2"/>
  <c r="BA693" i="2"/>
  <c r="BA697" i="2"/>
  <c r="BA701" i="2"/>
  <c r="BA705" i="2"/>
  <c r="BA709" i="2"/>
  <c r="BA713" i="2"/>
  <c r="BA717" i="2"/>
  <c r="BA721" i="2"/>
  <c r="BA725" i="2"/>
  <c r="BA729" i="2"/>
  <c r="BA733" i="2"/>
  <c r="BA737" i="2"/>
  <c r="BA4" i="2"/>
  <c r="BA344" i="2"/>
  <c r="BA346" i="2"/>
  <c r="BA421" i="2"/>
  <c r="BA467" i="2"/>
  <c r="BA496" i="2"/>
  <c r="BA504" i="2"/>
  <c r="BA512" i="2"/>
  <c r="BA528" i="2"/>
  <c r="BA544" i="2"/>
  <c r="BA560" i="2"/>
  <c r="BA285" i="2"/>
  <c r="BA317" i="2"/>
  <c r="BA356" i="2"/>
  <c r="BA357" i="2"/>
  <c r="BA358" i="2"/>
  <c r="BA382" i="2"/>
  <c r="BA398" i="2"/>
  <c r="BA414" i="2"/>
  <c r="BA430" i="2"/>
  <c r="BA469" i="2"/>
  <c r="BA470" i="2"/>
  <c r="BA471" i="2"/>
  <c r="BA491" i="2"/>
  <c r="BA499" i="2"/>
  <c r="BA507" i="2"/>
  <c r="BA515" i="2"/>
  <c r="BA523" i="2"/>
  <c r="BA531" i="2"/>
  <c r="BA539" i="2"/>
  <c r="BA547" i="2"/>
  <c r="BA555" i="2"/>
  <c r="BA563" i="2"/>
  <c r="BA571" i="2"/>
  <c r="BA579" i="2"/>
  <c r="BA587" i="2"/>
  <c r="BA595" i="2"/>
  <c r="BA603" i="2"/>
  <c r="BA611" i="2"/>
  <c r="BA619" i="2"/>
  <c r="BA627" i="2"/>
  <c r="BA635" i="2"/>
  <c r="BA643" i="2"/>
  <c r="BA650" i="2"/>
  <c r="BA654" i="2"/>
  <c r="BA658" i="2"/>
  <c r="BA662" i="2"/>
  <c r="BA666" i="2"/>
  <c r="BA670" i="2"/>
  <c r="BA674" i="2"/>
  <c r="BA678" i="2"/>
  <c r="BA682" i="2"/>
  <c r="BA686" i="2"/>
  <c r="BA690" i="2"/>
  <c r="BA694" i="2"/>
  <c r="BA698" i="2"/>
  <c r="BA702" i="2"/>
  <c r="BA706" i="2"/>
  <c r="BA710" i="2"/>
  <c r="BA714" i="2"/>
  <c r="BA718" i="2"/>
  <c r="BA722" i="2"/>
  <c r="BA726" i="2"/>
  <c r="BA730" i="2"/>
  <c r="BA734" i="2"/>
  <c r="BA164" i="2"/>
  <c r="BA302" i="2"/>
  <c r="BA345" i="2"/>
  <c r="BA389" i="2"/>
  <c r="BA405" i="2"/>
  <c r="BA437" i="2"/>
  <c r="BA465" i="2"/>
  <c r="BA466" i="2"/>
  <c r="BA488" i="2"/>
  <c r="BA520" i="2"/>
  <c r="BA536" i="2"/>
  <c r="BA552" i="2"/>
  <c r="BA301" i="2"/>
  <c r="BA438" i="2"/>
  <c r="BA454" i="2"/>
  <c r="BA503" i="2"/>
  <c r="BA535" i="2"/>
  <c r="BA576" i="2"/>
  <c r="BA592" i="2"/>
  <c r="BA608" i="2"/>
  <c r="BA624" i="2"/>
  <c r="BA640" i="2"/>
  <c r="BA655" i="2"/>
  <c r="BA663" i="2"/>
  <c r="BA671" i="2"/>
  <c r="BA679" i="2"/>
  <c r="BA687" i="2"/>
  <c r="BA695" i="2"/>
  <c r="BA703" i="2"/>
  <c r="BA711" i="2"/>
  <c r="BA719" i="2"/>
  <c r="BA727" i="2"/>
  <c r="BA735" i="2"/>
  <c r="BA453" i="2"/>
  <c r="BA519" i="2"/>
  <c r="BA551" i="2"/>
  <c r="BA584" i="2"/>
  <c r="BA600" i="2"/>
  <c r="BA651" i="2"/>
  <c r="BA675" i="2"/>
  <c r="BA699" i="2"/>
  <c r="BA707" i="2"/>
  <c r="BA731" i="2"/>
  <c r="BA422" i="2"/>
  <c r="BA664" i="2"/>
  <c r="BA672" i="2"/>
  <c r="BA688" i="2"/>
  <c r="BA696" i="2"/>
  <c r="BA728" i="2"/>
  <c r="BA390" i="2"/>
  <c r="BA485" i="2"/>
  <c r="BA511" i="2"/>
  <c r="BA543" i="2"/>
  <c r="BA567" i="2"/>
  <c r="BA583" i="2"/>
  <c r="BA599" i="2"/>
  <c r="BA615" i="2"/>
  <c r="BA631" i="2"/>
  <c r="BA647" i="2"/>
  <c r="BA652" i="2"/>
  <c r="BA660" i="2"/>
  <c r="BA668" i="2"/>
  <c r="BA676" i="2"/>
  <c r="BA684" i="2"/>
  <c r="BA692" i="2"/>
  <c r="BA700" i="2"/>
  <c r="BA708" i="2"/>
  <c r="BA716" i="2"/>
  <c r="BA724" i="2"/>
  <c r="BA732" i="2"/>
  <c r="BA406" i="2"/>
  <c r="BA455" i="2"/>
  <c r="BA487" i="2"/>
  <c r="BA568" i="2"/>
  <c r="BA616" i="2"/>
  <c r="BA632" i="2"/>
  <c r="BA648" i="2"/>
  <c r="BA659" i="2"/>
  <c r="BA667" i="2"/>
  <c r="BA683" i="2"/>
  <c r="BA691" i="2"/>
  <c r="BA715" i="2"/>
  <c r="BA723" i="2"/>
  <c r="BA495" i="2"/>
  <c r="BA527" i="2"/>
  <c r="BA559" i="2"/>
  <c r="BA575" i="2"/>
  <c r="BA591" i="2"/>
  <c r="BA607" i="2"/>
  <c r="BA623" i="2"/>
  <c r="BA639" i="2"/>
  <c r="BA656" i="2"/>
  <c r="BA680" i="2"/>
  <c r="BA704" i="2"/>
  <c r="BA712" i="2"/>
  <c r="BA720" i="2"/>
  <c r="BA736" i="2"/>
  <c r="J4" i="3"/>
  <c r="AZ6" i="2"/>
  <c r="AZ10" i="2"/>
  <c r="AZ14" i="2"/>
  <c r="AZ18" i="2"/>
  <c r="AZ15" i="2"/>
  <c r="AZ16" i="2"/>
  <c r="AZ17" i="2"/>
  <c r="AZ21" i="2"/>
  <c r="AZ7" i="2"/>
  <c r="AZ8" i="2"/>
  <c r="AZ9" i="2"/>
  <c r="AZ23" i="2"/>
  <c r="AZ27" i="2"/>
  <c r="AZ31" i="2"/>
  <c r="AZ22" i="2"/>
  <c r="AZ25" i="2"/>
  <c r="AZ26" i="2"/>
  <c r="AZ35" i="2"/>
  <c r="AZ39" i="2"/>
  <c r="AZ19" i="2"/>
  <c r="AZ20" i="2"/>
  <c r="AZ24" i="2"/>
  <c r="AZ11" i="2"/>
  <c r="AZ12" i="2"/>
  <c r="AZ13" i="2"/>
  <c r="AZ32" i="2"/>
  <c r="AZ33" i="2"/>
  <c r="AZ37" i="2"/>
  <c r="AZ41" i="2"/>
  <c r="AZ45" i="2"/>
  <c r="AZ40" i="2"/>
  <c r="AZ49" i="2"/>
  <c r="AZ53" i="2"/>
  <c r="AZ57" i="2"/>
  <c r="AZ61" i="2"/>
  <c r="AZ65" i="2"/>
  <c r="AZ5" i="2"/>
  <c r="AZ34" i="2"/>
  <c r="AZ42" i="2"/>
  <c r="AZ50" i="2"/>
  <c r="AZ54" i="2"/>
  <c r="AZ58" i="2"/>
  <c r="AZ62" i="2"/>
  <c r="AZ66" i="2"/>
  <c r="AZ36" i="2"/>
  <c r="AZ46" i="2"/>
  <c r="AZ47" i="2"/>
  <c r="AZ51" i="2"/>
  <c r="AZ30" i="2"/>
  <c r="AZ43" i="2"/>
  <c r="AZ44" i="2"/>
  <c r="AZ48" i="2"/>
  <c r="AZ56" i="2"/>
  <c r="AZ64" i="2"/>
  <c r="AZ72" i="2"/>
  <c r="AZ76" i="2"/>
  <c r="AZ80" i="2"/>
  <c r="AZ52" i="2"/>
  <c r="AZ55" i="2"/>
  <c r="AZ63" i="2"/>
  <c r="AZ69" i="2"/>
  <c r="AZ73" i="2"/>
  <c r="AZ77" i="2"/>
  <c r="AZ28" i="2"/>
  <c r="AZ38" i="2"/>
  <c r="AZ60" i="2"/>
  <c r="AZ68" i="2"/>
  <c r="AZ70" i="2"/>
  <c r="AZ74" i="2"/>
  <c r="AZ78" i="2"/>
  <c r="AZ82" i="2"/>
  <c r="AZ86" i="2"/>
  <c r="AZ29" i="2"/>
  <c r="AZ71" i="2"/>
  <c r="AZ87" i="2"/>
  <c r="AZ88" i="2"/>
  <c r="AZ89" i="2"/>
  <c r="AZ93" i="2"/>
  <c r="AZ97" i="2"/>
  <c r="AZ101" i="2"/>
  <c r="AZ105" i="2"/>
  <c r="AZ109" i="2"/>
  <c r="AZ113" i="2"/>
  <c r="AZ117" i="2"/>
  <c r="AZ59" i="2"/>
  <c r="AZ75" i="2"/>
  <c r="AZ81" i="2"/>
  <c r="AZ83" i="2"/>
  <c r="AZ84" i="2"/>
  <c r="AZ85" i="2"/>
  <c r="AZ90" i="2"/>
  <c r="AZ94" i="2"/>
  <c r="AZ98" i="2"/>
  <c r="AZ102" i="2"/>
  <c r="AZ106" i="2"/>
  <c r="AZ67" i="2"/>
  <c r="AZ79" i="2"/>
  <c r="AZ91" i="2"/>
  <c r="AZ95" i="2"/>
  <c r="AZ99" i="2"/>
  <c r="AZ103" i="2"/>
  <c r="AZ107" i="2"/>
  <c r="AZ111" i="2"/>
  <c r="AZ92" i="2"/>
  <c r="AZ108" i="2"/>
  <c r="AZ112" i="2"/>
  <c r="AZ114" i="2"/>
  <c r="AZ115" i="2"/>
  <c r="AZ116" i="2"/>
  <c r="AZ118" i="2"/>
  <c r="AZ122" i="2"/>
  <c r="AZ126" i="2"/>
  <c r="AZ130" i="2"/>
  <c r="AZ134" i="2"/>
  <c r="AZ138" i="2"/>
  <c r="AZ142" i="2"/>
  <c r="AZ146" i="2"/>
  <c r="AZ150" i="2"/>
  <c r="AZ154" i="2"/>
  <c r="AZ158" i="2"/>
  <c r="AZ162" i="2"/>
  <c r="AZ166" i="2"/>
  <c r="AZ96" i="2"/>
  <c r="AZ119" i="2"/>
  <c r="AZ123" i="2"/>
  <c r="AZ127" i="2"/>
  <c r="AZ131" i="2"/>
  <c r="AZ135" i="2"/>
  <c r="AZ139" i="2"/>
  <c r="AZ143" i="2"/>
  <c r="AZ147" i="2"/>
  <c r="AZ151" i="2"/>
  <c r="AZ155" i="2"/>
  <c r="AZ100" i="2"/>
  <c r="AZ120" i="2"/>
  <c r="AZ124" i="2"/>
  <c r="AZ128" i="2"/>
  <c r="AZ132" i="2"/>
  <c r="AZ136" i="2"/>
  <c r="AZ140" i="2"/>
  <c r="AZ144" i="2"/>
  <c r="AZ148" i="2"/>
  <c r="AZ152" i="2"/>
  <c r="AZ156" i="2"/>
  <c r="AZ160" i="2"/>
  <c r="AZ104" i="2"/>
  <c r="AZ129" i="2"/>
  <c r="AZ145" i="2"/>
  <c r="AZ172" i="2"/>
  <c r="AZ176" i="2"/>
  <c r="AZ180" i="2"/>
  <c r="AZ184" i="2"/>
  <c r="AZ188" i="2"/>
  <c r="AZ192" i="2"/>
  <c r="AZ196" i="2"/>
  <c r="AZ200" i="2"/>
  <c r="AZ204" i="2"/>
  <c r="AZ208" i="2"/>
  <c r="AZ212" i="2"/>
  <c r="AZ216" i="2"/>
  <c r="AZ220" i="2"/>
  <c r="AZ110" i="2"/>
  <c r="AZ133" i="2"/>
  <c r="AZ149" i="2"/>
  <c r="AZ167" i="2"/>
  <c r="AZ168" i="2"/>
  <c r="AZ169" i="2"/>
  <c r="AZ173" i="2"/>
  <c r="AZ177" i="2"/>
  <c r="AZ181" i="2"/>
  <c r="AZ185" i="2"/>
  <c r="AZ189" i="2"/>
  <c r="AZ193" i="2"/>
  <c r="AZ197" i="2"/>
  <c r="AZ201" i="2"/>
  <c r="AZ205" i="2"/>
  <c r="AZ209" i="2"/>
  <c r="AZ121" i="2"/>
  <c r="AZ137" i="2"/>
  <c r="AZ153" i="2"/>
  <c r="AZ163" i="2"/>
  <c r="AZ164" i="2"/>
  <c r="AZ165" i="2"/>
  <c r="AZ170" i="2"/>
  <c r="AZ174" i="2"/>
  <c r="AZ178" i="2"/>
  <c r="AZ182" i="2"/>
  <c r="AZ186" i="2"/>
  <c r="AZ190" i="2"/>
  <c r="AZ194" i="2"/>
  <c r="AZ198" i="2"/>
  <c r="AZ202" i="2"/>
  <c r="AZ206" i="2"/>
  <c r="AZ210" i="2"/>
  <c r="AZ125" i="2"/>
  <c r="AZ183" i="2"/>
  <c r="AZ199" i="2"/>
  <c r="AZ211" i="2"/>
  <c r="AZ217" i="2"/>
  <c r="AZ218" i="2"/>
  <c r="AZ219" i="2"/>
  <c r="AZ222" i="2"/>
  <c r="AZ226" i="2"/>
  <c r="AZ230" i="2"/>
  <c r="AZ234" i="2"/>
  <c r="AZ238" i="2"/>
  <c r="AZ242" i="2"/>
  <c r="AZ246" i="2"/>
  <c r="AZ250" i="2"/>
  <c r="AZ254" i="2"/>
  <c r="AZ258" i="2"/>
  <c r="AZ262" i="2"/>
  <c r="AZ266" i="2"/>
  <c r="AZ141" i="2"/>
  <c r="AZ159" i="2"/>
  <c r="AZ171" i="2"/>
  <c r="AZ187" i="2"/>
  <c r="AZ203" i="2"/>
  <c r="AZ213" i="2"/>
  <c r="AZ214" i="2"/>
  <c r="AZ215" i="2"/>
  <c r="AZ223" i="2"/>
  <c r="AZ227" i="2"/>
  <c r="AZ231" i="2"/>
  <c r="AZ235" i="2"/>
  <c r="AZ239" i="2"/>
  <c r="AZ243" i="2"/>
  <c r="AZ247" i="2"/>
  <c r="AZ251" i="2"/>
  <c r="AZ255" i="2"/>
  <c r="AZ259" i="2"/>
  <c r="AZ263" i="2"/>
  <c r="AZ157" i="2"/>
  <c r="AZ175" i="2"/>
  <c r="AZ191" i="2"/>
  <c r="AZ207" i="2"/>
  <c r="AZ224" i="2"/>
  <c r="AZ228" i="2"/>
  <c r="AZ232" i="2"/>
  <c r="AZ236" i="2"/>
  <c r="AZ240" i="2"/>
  <c r="AZ244" i="2"/>
  <c r="AZ248" i="2"/>
  <c r="AZ252" i="2"/>
  <c r="AZ256" i="2"/>
  <c r="AZ260" i="2"/>
  <c r="AZ264" i="2"/>
  <c r="AZ268" i="2"/>
  <c r="AZ272" i="2"/>
  <c r="AZ161" i="2"/>
  <c r="AZ221" i="2"/>
  <c r="AZ237" i="2"/>
  <c r="AZ253" i="2"/>
  <c r="AZ270" i="2"/>
  <c r="AZ271" i="2"/>
  <c r="AZ275" i="2"/>
  <c r="AZ279" i="2"/>
  <c r="AZ283" i="2"/>
  <c r="AZ287" i="2"/>
  <c r="AZ291" i="2"/>
  <c r="AZ179" i="2"/>
  <c r="AZ225" i="2"/>
  <c r="AZ241" i="2"/>
  <c r="AZ257" i="2"/>
  <c r="AZ265" i="2"/>
  <c r="AZ276" i="2"/>
  <c r="AZ280" i="2"/>
  <c r="AZ284" i="2"/>
  <c r="AZ288" i="2"/>
  <c r="AZ292" i="2"/>
  <c r="AZ296" i="2"/>
  <c r="AZ300" i="2"/>
  <c r="AZ304" i="2"/>
  <c r="AZ308" i="2"/>
  <c r="AZ312" i="2"/>
  <c r="AZ316" i="2"/>
  <c r="AZ320" i="2"/>
  <c r="AZ324" i="2"/>
  <c r="AZ328" i="2"/>
  <c r="AZ332" i="2"/>
  <c r="AZ336" i="2"/>
  <c r="AZ340" i="2"/>
  <c r="AZ344" i="2"/>
  <c r="AZ348" i="2"/>
  <c r="AZ352" i="2"/>
  <c r="AZ356" i="2"/>
  <c r="AZ360" i="2"/>
  <c r="AZ364" i="2"/>
  <c r="AZ368" i="2"/>
  <c r="AZ372" i="2"/>
  <c r="AZ376" i="2"/>
  <c r="AZ380" i="2"/>
  <c r="AZ195" i="2"/>
  <c r="AZ229" i="2"/>
  <c r="AZ245" i="2"/>
  <c r="AZ261" i="2"/>
  <c r="AZ267" i="2"/>
  <c r="AZ277" i="2"/>
  <c r="AZ281" i="2"/>
  <c r="AZ285" i="2"/>
  <c r="AZ289" i="2"/>
  <c r="AZ293" i="2"/>
  <c r="AZ297" i="2"/>
  <c r="AZ301" i="2"/>
  <c r="AZ305" i="2"/>
  <c r="AZ309" i="2"/>
  <c r="AZ313" i="2"/>
  <c r="AZ317" i="2"/>
  <c r="AZ321" i="2"/>
  <c r="AZ325" i="2"/>
  <c r="AZ329" i="2"/>
  <c r="AZ273" i="2"/>
  <c r="AZ286" i="2"/>
  <c r="AZ295" i="2"/>
  <c r="AZ303" i="2"/>
  <c r="AZ311" i="2"/>
  <c r="AZ319" i="2"/>
  <c r="AZ327" i="2"/>
  <c r="AZ333" i="2"/>
  <c r="AZ334" i="2"/>
  <c r="AZ335" i="2"/>
  <c r="AZ349" i="2"/>
  <c r="AZ350" i="2"/>
  <c r="AZ351" i="2"/>
  <c r="AZ365" i="2"/>
  <c r="AZ366" i="2"/>
  <c r="AZ367" i="2"/>
  <c r="AZ384" i="2"/>
  <c r="AZ388" i="2"/>
  <c r="AZ392" i="2"/>
  <c r="AZ396" i="2"/>
  <c r="AZ400" i="2"/>
  <c r="AZ404" i="2"/>
  <c r="AZ408" i="2"/>
  <c r="AZ412" i="2"/>
  <c r="AZ416" i="2"/>
  <c r="AZ420" i="2"/>
  <c r="AZ424" i="2"/>
  <c r="AZ428" i="2"/>
  <c r="AZ432" i="2"/>
  <c r="AZ436" i="2"/>
  <c r="AZ440" i="2"/>
  <c r="AZ269" i="2"/>
  <c r="AZ274" i="2"/>
  <c r="AZ290" i="2"/>
  <c r="AZ294" i="2"/>
  <c r="AZ302" i="2"/>
  <c r="AZ310" i="2"/>
  <c r="AZ318" i="2"/>
  <c r="AZ326" i="2"/>
  <c r="AZ331" i="2"/>
  <c r="AZ345" i="2"/>
  <c r="AZ346" i="2"/>
  <c r="AZ347" i="2"/>
  <c r="AZ361" i="2"/>
  <c r="AZ362" i="2"/>
  <c r="AZ363" i="2"/>
  <c r="AZ377" i="2"/>
  <c r="AZ378" i="2"/>
  <c r="AZ379" i="2"/>
  <c r="AZ381" i="2"/>
  <c r="AZ385" i="2"/>
  <c r="AZ389" i="2"/>
  <c r="AZ393" i="2"/>
  <c r="AZ397" i="2"/>
  <c r="AZ401" i="2"/>
  <c r="AZ405" i="2"/>
  <c r="AZ409" i="2"/>
  <c r="AZ413" i="2"/>
  <c r="AZ417" i="2"/>
  <c r="AZ421" i="2"/>
  <c r="AZ425" i="2"/>
  <c r="AZ429" i="2"/>
  <c r="AZ433" i="2"/>
  <c r="AZ437" i="2"/>
  <c r="AZ441" i="2"/>
  <c r="AZ445" i="2"/>
  <c r="AZ449" i="2"/>
  <c r="AZ453" i="2"/>
  <c r="AZ457" i="2"/>
  <c r="AZ461" i="2"/>
  <c r="AZ465" i="2"/>
  <c r="AZ469" i="2"/>
  <c r="AZ473" i="2"/>
  <c r="AZ477" i="2"/>
  <c r="AZ481" i="2"/>
  <c r="AZ485" i="2"/>
  <c r="AZ306" i="2"/>
  <c r="AZ322" i="2"/>
  <c r="AZ337" i="2"/>
  <c r="AZ338" i="2"/>
  <c r="AZ339" i="2"/>
  <c r="AZ369" i="2"/>
  <c r="AZ370" i="2"/>
  <c r="AZ371" i="2"/>
  <c r="AZ383" i="2"/>
  <c r="AZ391" i="2"/>
  <c r="AZ399" i="2"/>
  <c r="AZ407" i="2"/>
  <c r="AZ415" i="2"/>
  <c r="AZ423" i="2"/>
  <c r="AZ431" i="2"/>
  <c r="AZ439" i="2"/>
  <c r="AZ444" i="2"/>
  <c r="AZ458" i="2"/>
  <c r="AZ459" i="2"/>
  <c r="AZ460" i="2"/>
  <c r="AZ474" i="2"/>
  <c r="AZ475" i="2"/>
  <c r="AZ476" i="2"/>
  <c r="AZ486" i="2"/>
  <c r="AZ490" i="2"/>
  <c r="AZ494" i="2"/>
  <c r="AZ498" i="2"/>
  <c r="AZ502" i="2"/>
  <c r="AZ506" i="2"/>
  <c r="AZ510" i="2"/>
  <c r="AZ514" i="2"/>
  <c r="AZ518" i="2"/>
  <c r="AZ522" i="2"/>
  <c r="AZ526" i="2"/>
  <c r="AZ530" i="2"/>
  <c r="AZ534" i="2"/>
  <c r="AZ538" i="2"/>
  <c r="AZ542" i="2"/>
  <c r="AZ546" i="2"/>
  <c r="AZ550" i="2"/>
  <c r="AZ554" i="2"/>
  <c r="AZ558" i="2"/>
  <c r="AZ562" i="2"/>
  <c r="AZ566" i="2"/>
  <c r="AZ570" i="2"/>
  <c r="AZ574" i="2"/>
  <c r="AZ578" i="2"/>
  <c r="AZ582" i="2"/>
  <c r="AZ586" i="2"/>
  <c r="AZ590" i="2"/>
  <c r="AZ594" i="2"/>
  <c r="AZ598" i="2"/>
  <c r="AZ602" i="2"/>
  <c r="AZ606" i="2"/>
  <c r="AZ610" i="2"/>
  <c r="AZ614" i="2"/>
  <c r="AZ618" i="2"/>
  <c r="AZ622" i="2"/>
  <c r="AZ626" i="2"/>
  <c r="AZ630" i="2"/>
  <c r="AZ634" i="2"/>
  <c r="AZ638" i="2"/>
  <c r="AZ642" i="2"/>
  <c r="AZ646" i="2"/>
  <c r="AZ307" i="2"/>
  <c r="AZ323" i="2"/>
  <c r="AZ357" i="2"/>
  <c r="AZ358" i="2"/>
  <c r="AZ359" i="2"/>
  <c r="AZ382" i="2"/>
  <c r="AZ390" i="2"/>
  <c r="AZ398" i="2"/>
  <c r="AZ406" i="2"/>
  <c r="AZ414" i="2"/>
  <c r="AZ422" i="2"/>
  <c r="AZ430" i="2"/>
  <c r="AZ438" i="2"/>
  <c r="AZ454" i="2"/>
  <c r="AZ455" i="2"/>
  <c r="AZ456" i="2"/>
  <c r="AZ470" i="2"/>
  <c r="AZ471" i="2"/>
  <c r="AZ472" i="2"/>
  <c r="AZ487" i="2"/>
  <c r="AZ491" i="2"/>
  <c r="AZ495" i="2"/>
  <c r="AZ499" i="2"/>
  <c r="AZ503" i="2"/>
  <c r="AZ507" i="2"/>
  <c r="AZ511" i="2"/>
  <c r="AZ515" i="2"/>
  <c r="AZ519" i="2"/>
  <c r="AZ523" i="2"/>
  <c r="AZ527" i="2"/>
  <c r="AZ531" i="2"/>
  <c r="AZ535" i="2"/>
  <c r="AZ539" i="2"/>
  <c r="AZ543" i="2"/>
  <c r="AZ547" i="2"/>
  <c r="AZ551" i="2"/>
  <c r="AZ555" i="2"/>
  <c r="AZ559" i="2"/>
  <c r="AZ563" i="2"/>
  <c r="AZ567" i="2"/>
  <c r="AZ571" i="2"/>
  <c r="AZ575" i="2"/>
  <c r="AZ579" i="2"/>
  <c r="AZ583" i="2"/>
  <c r="AZ587" i="2"/>
  <c r="AZ591" i="2"/>
  <c r="AZ595" i="2"/>
  <c r="AZ599" i="2"/>
  <c r="AZ603" i="2"/>
  <c r="AZ607" i="2"/>
  <c r="AZ611" i="2"/>
  <c r="AZ615" i="2"/>
  <c r="AZ619" i="2"/>
  <c r="AZ623" i="2"/>
  <c r="AZ627" i="2"/>
  <c r="AZ631" i="2"/>
  <c r="AZ635" i="2"/>
  <c r="AZ639" i="2"/>
  <c r="AZ643" i="2"/>
  <c r="AZ647" i="2"/>
  <c r="AZ233" i="2"/>
  <c r="AZ278" i="2"/>
  <c r="AZ315" i="2"/>
  <c r="AZ373" i="2"/>
  <c r="AZ374" i="2"/>
  <c r="AZ375" i="2"/>
  <c r="AZ394" i="2"/>
  <c r="AZ410" i="2"/>
  <c r="AZ426" i="2"/>
  <c r="AZ442" i="2"/>
  <c r="AZ446" i="2"/>
  <c r="AZ447" i="2"/>
  <c r="AZ448" i="2"/>
  <c r="AZ478" i="2"/>
  <c r="AZ479" i="2"/>
  <c r="AZ480" i="2"/>
  <c r="AZ489" i="2"/>
  <c r="AZ497" i="2"/>
  <c r="AZ505" i="2"/>
  <c r="AZ513" i="2"/>
  <c r="AZ521" i="2"/>
  <c r="AZ529" i="2"/>
  <c r="AZ537" i="2"/>
  <c r="AZ545" i="2"/>
  <c r="AZ553" i="2"/>
  <c r="AZ561" i="2"/>
  <c r="AZ569" i="2"/>
  <c r="AZ577" i="2"/>
  <c r="AZ585" i="2"/>
  <c r="AZ593" i="2"/>
  <c r="AZ601" i="2"/>
  <c r="AZ609" i="2"/>
  <c r="AZ617" i="2"/>
  <c r="AZ625" i="2"/>
  <c r="AZ633" i="2"/>
  <c r="AZ641" i="2"/>
  <c r="AZ650" i="2"/>
  <c r="AZ654" i="2"/>
  <c r="AZ658" i="2"/>
  <c r="AZ662" i="2"/>
  <c r="AZ666" i="2"/>
  <c r="AZ670" i="2"/>
  <c r="AZ674" i="2"/>
  <c r="AZ678" i="2"/>
  <c r="AZ682" i="2"/>
  <c r="AZ686" i="2"/>
  <c r="AZ690" i="2"/>
  <c r="AZ694" i="2"/>
  <c r="AZ698" i="2"/>
  <c r="AZ702" i="2"/>
  <c r="AZ706" i="2"/>
  <c r="AZ710" i="2"/>
  <c r="AZ714" i="2"/>
  <c r="AZ718" i="2"/>
  <c r="AZ722" i="2"/>
  <c r="AZ726" i="2"/>
  <c r="AZ730" i="2"/>
  <c r="AZ734" i="2"/>
  <c r="AZ342" i="2"/>
  <c r="AZ386" i="2"/>
  <c r="AZ402" i="2"/>
  <c r="AZ418" i="2"/>
  <c r="AZ501" i="2"/>
  <c r="AZ525" i="2"/>
  <c r="AZ541" i="2"/>
  <c r="AZ549" i="2"/>
  <c r="AZ557" i="2"/>
  <c r="AZ249" i="2"/>
  <c r="AZ282" i="2"/>
  <c r="AZ314" i="2"/>
  <c r="AZ353" i="2"/>
  <c r="AZ354" i="2"/>
  <c r="AZ355" i="2"/>
  <c r="AZ395" i="2"/>
  <c r="AZ411" i="2"/>
  <c r="AZ427" i="2"/>
  <c r="AZ443" i="2"/>
  <c r="AZ466" i="2"/>
  <c r="AZ467" i="2"/>
  <c r="AZ468" i="2"/>
  <c r="AZ488" i="2"/>
  <c r="AZ496" i="2"/>
  <c r="AZ504" i="2"/>
  <c r="AZ512" i="2"/>
  <c r="AZ520" i="2"/>
  <c r="AZ528" i="2"/>
  <c r="AZ536" i="2"/>
  <c r="AZ544" i="2"/>
  <c r="AZ552" i="2"/>
  <c r="AZ560" i="2"/>
  <c r="AZ568" i="2"/>
  <c r="AZ576" i="2"/>
  <c r="AZ584" i="2"/>
  <c r="AZ592" i="2"/>
  <c r="AZ600" i="2"/>
  <c r="AZ608" i="2"/>
  <c r="AZ616" i="2"/>
  <c r="AZ624" i="2"/>
  <c r="AZ632" i="2"/>
  <c r="AZ640" i="2"/>
  <c r="AZ648" i="2"/>
  <c r="AZ651" i="2"/>
  <c r="AZ655" i="2"/>
  <c r="AZ659" i="2"/>
  <c r="AZ663" i="2"/>
  <c r="AZ667" i="2"/>
  <c r="AZ671" i="2"/>
  <c r="AZ675" i="2"/>
  <c r="AZ679" i="2"/>
  <c r="AZ683" i="2"/>
  <c r="AZ687" i="2"/>
  <c r="AZ691" i="2"/>
  <c r="AZ695" i="2"/>
  <c r="AZ699" i="2"/>
  <c r="AZ703" i="2"/>
  <c r="AZ707" i="2"/>
  <c r="AZ711" i="2"/>
  <c r="AZ715" i="2"/>
  <c r="AZ719" i="2"/>
  <c r="AZ723" i="2"/>
  <c r="AZ727" i="2"/>
  <c r="AZ731" i="2"/>
  <c r="AZ735" i="2"/>
  <c r="AZ299" i="2"/>
  <c r="AZ341" i="2"/>
  <c r="AZ343" i="2"/>
  <c r="AZ434" i="2"/>
  <c r="AZ462" i="2"/>
  <c r="AZ463" i="2"/>
  <c r="AZ464" i="2"/>
  <c r="AZ493" i="2"/>
  <c r="AZ509" i="2"/>
  <c r="AZ517" i="2"/>
  <c r="AZ533" i="2"/>
  <c r="AZ435" i="2"/>
  <c r="AZ450" i="2"/>
  <c r="AZ452" i="2"/>
  <c r="AZ500" i="2"/>
  <c r="AZ532" i="2"/>
  <c r="AZ573" i="2"/>
  <c r="AZ589" i="2"/>
  <c r="AZ605" i="2"/>
  <c r="AZ621" i="2"/>
  <c r="AZ637" i="2"/>
  <c r="AZ652" i="2"/>
  <c r="AZ660" i="2"/>
  <c r="AZ668" i="2"/>
  <c r="AZ676" i="2"/>
  <c r="AZ684" i="2"/>
  <c r="AZ692" i="2"/>
  <c r="AZ700" i="2"/>
  <c r="AZ708" i="2"/>
  <c r="AZ716" i="2"/>
  <c r="AZ724" i="2"/>
  <c r="AZ732" i="2"/>
  <c r="AZ403" i="2"/>
  <c r="AZ516" i="2"/>
  <c r="AZ548" i="2"/>
  <c r="AZ581" i="2"/>
  <c r="AZ597" i="2"/>
  <c r="AZ613" i="2"/>
  <c r="AZ672" i="2"/>
  <c r="AZ688" i="2"/>
  <c r="AZ712" i="2"/>
  <c r="AZ482" i="2"/>
  <c r="AZ484" i="2"/>
  <c r="AZ524" i="2"/>
  <c r="AZ653" i="2"/>
  <c r="AZ661" i="2"/>
  <c r="AZ669" i="2"/>
  <c r="AZ685" i="2"/>
  <c r="AZ693" i="2"/>
  <c r="AZ701" i="2"/>
  <c r="AZ725" i="2"/>
  <c r="AZ4" i="2"/>
  <c r="AZ387" i="2"/>
  <c r="AZ483" i="2"/>
  <c r="AZ508" i="2"/>
  <c r="AZ540" i="2"/>
  <c r="AZ564" i="2"/>
  <c r="AZ580" i="2"/>
  <c r="AZ596" i="2"/>
  <c r="AZ612" i="2"/>
  <c r="AZ628" i="2"/>
  <c r="AZ644" i="2"/>
  <c r="AZ649" i="2"/>
  <c r="AZ657" i="2"/>
  <c r="AZ665" i="2"/>
  <c r="AZ673" i="2"/>
  <c r="AZ681" i="2"/>
  <c r="AZ689" i="2"/>
  <c r="AZ697" i="2"/>
  <c r="AZ705" i="2"/>
  <c r="AZ713" i="2"/>
  <c r="AZ721" i="2"/>
  <c r="AZ729" i="2"/>
  <c r="AZ737" i="2"/>
  <c r="AZ298" i="2"/>
  <c r="AZ451" i="2"/>
  <c r="AZ565" i="2"/>
  <c r="AZ629" i="2"/>
  <c r="AZ645" i="2"/>
  <c r="AZ656" i="2"/>
  <c r="AZ664" i="2"/>
  <c r="AZ680" i="2"/>
  <c r="AZ696" i="2"/>
  <c r="AZ704" i="2"/>
  <c r="AZ720" i="2"/>
  <c r="AZ728" i="2"/>
  <c r="AZ736" i="2"/>
  <c r="AZ330" i="2"/>
  <c r="AZ419" i="2"/>
  <c r="AZ492" i="2"/>
  <c r="AZ556" i="2"/>
  <c r="AZ572" i="2"/>
  <c r="AZ588" i="2"/>
  <c r="AZ604" i="2"/>
  <c r="AZ620" i="2"/>
  <c r="AZ636" i="2"/>
  <c r="AZ677" i="2"/>
  <c r="AZ709" i="2"/>
  <c r="AZ717" i="2"/>
  <c r="AZ733" i="2"/>
  <c r="G23" i="3"/>
  <c r="G24" i="3"/>
  <c r="E24" i="3"/>
  <c r="I24" i="3"/>
  <c r="P24" i="3"/>
  <c r="F4" i="3"/>
  <c r="AV6" i="2"/>
  <c r="AV10" i="2"/>
  <c r="AV14" i="2"/>
  <c r="AV18" i="2"/>
  <c r="AV5" i="2"/>
  <c r="AV19" i="2"/>
  <c r="AV20" i="2"/>
  <c r="AV21" i="2"/>
  <c r="AV25" i="2"/>
  <c r="AV11" i="2"/>
  <c r="AV12" i="2"/>
  <c r="AV13" i="2"/>
  <c r="AV23" i="2"/>
  <c r="AV27" i="2"/>
  <c r="AV31" i="2"/>
  <c r="AV15" i="2"/>
  <c r="AV16" i="2"/>
  <c r="AV17" i="2"/>
  <c r="AV28" i="2"/>
  <c r="AV29" i="2"/>
  <c r="AV30" i="2"/>
  <c r="AV35" i="2"/>
  <c r="AV39" i="2"/>
  <c r="AV7" i="2"/>
  <c r="AV8" i="2"/>
  <c r="AV9" i="2"/>
  <c r="AV26" i="2"/>
  <c r="AV22" i="2"/>
  <c r="AV33" i="2"/>
  <c r="AV37" i="2"/>
  <c r="AV41" i="2"/>
  <c r="AV45" i="2"/>
  <c r="AV24" i="2"/>
  <c r="AV34" i="2"/>
  <c r="AV36" i="2"/>
  <c r="AV43" i="2"/>
  <c r="AV44" i="2"/>
  <c r="AV49" i="2"/>
  <c r="AV53" i="2"/>
  <c r="AV57" i="2"/>
  <c r="AV61" i="2"/>
  <c r="AV65" i="2"/>
  <c r="AV38" i="2"/>
  <c r="AV50" i="2"/>
  <c r="AV54" i="2"/>
  <c r="AV58" i="2"/>
  <c r="AV62" i="2"/>
  <c r="AV66" i="2"/>
  <c r="AV32" i="2"/>
  <c r="AV40" i="2"/>
  <c r="AV51" i="2"/>
  <c r="AV42" i="2"/>
  <c r="AV52" i="2"/>
  <c r="AV60" i="2"/>
  <c r="AV68" i="2"/>
  <c r="AV72" i="2"/>
  <c r="AV76" i="2"/>
  <c r="AV80" i="2"/>
  <c r="AV59" i="2"/>
  <c r="AV67" i="2"/>
  <c r="AV69" i="2"/>
  <c r="AV73" i="2"/>
  <c r="AV77" i="2"/>
  <c r="AV56" i="2"/>
  <c r="AV64" i="2"/>
  <c r="AV70" i="2"/>
  <c r="AV74" i="2"/>
  <c r="AV78" i="2"/>
  <c r="AV82" i="2"/>
  <c r="AV86" i="2"/>
  <c r="AV48" i="2"/>
  <c r="AV75" i="2"/>
  <c r="AV93" i="2"/>
  <c r="AV97" i="2"/>
  <c r="AV101" i="2"/>
  <c r="AV105" i="2"/>
  <c r="AV109" i="2"/>
  <c r="AV113" i="2"/>
  <c r="AV117" i="2"/>
  <c r="AV79" i="2"/>
  <c r="AV87" i="2"/>
  <c r="AV88" i="2"/>
  <c r="AV89" i="2"/>
  <c r="AV90" i="2"/>
  <c r="AV94" i="2"/>
  <c r="AV98" i="2"/>
  <c r="AV102" i="2"/>
  <c r="AV106" i="2"/>
  <c r="AV46" i="2"/>
  <c r="AV55" i="2"/>
  <c r="AV83" i="2"/>
  <c r="AV84" i="2"/>
  <c r="AV85" i="2"/>
  <c r="AV91" i="2"/>
  <c r="AV95" i="2"/>
  <c r="AV99" i="2"/>
  <c r="AV103" i="2"/>
  <c r="AV107" i="2"/>
  <c r="AV111" i="2"/>
  <c r="AV47" i="2"/>
  <c r="AV63" i="2"/>
  <c r="AV96" i="2"/>
  <c r="AV118" i="2"/>
  <c r="AV122" i="2"/>
  <c r="AV126" i="2"/>
  <c r="AV130" i="2"/>
  <c r="AV134" i="2"/>
  <c r="AV138" i="2"/>
  <c r="AV142" i="2"/>
  <c r="AV146" i="2"/>
  <c r="AV150" i="2"/>
  <c r="AV154" i="2"/>
  <c r="AV158" i="2"/>
  <c r="AV162" i="2"/>
  <c r="AV166" i="2"/>
  <c r="AV81" i="2"/>
  <c r="AV100" i="2"/>
  <c r="AV110" i="2"/>
  <c r="AV114" i="2"/>
  <c r="AV115" i="2"/>
  <c r="AV116" i="2"/>
  <c r="AV119" i="2"/>
  <c r="AV123" i="2"/>
  <c r="AV127" i="2"/>
  <c r="AV131" i="2"/>
  <c r="AV135" i="2"/>
  <c r="AV139" i="2"/>
  <c r="AV143" i="2"/>
  <c r="AV147" i="2"/>
  <c r="AV151" i="2"/>
  <c r="AV155" i="2"/>
  <c r="AV104" i="2"/>
  <c r="AV112" i="2"/>
  <c r="AV120" i="2"/>
  <c r="AV124" i="2"/>
  <c r="AV128" i="2"/>
  <c r="AV132" i="2"/>
  <c r="AV136" i="2"/>
  <c r="AV140" i="2"/>
  <c r="AV144" i="2"/>
  <c r="AV148" i="2"/>
  <c r="AV152" i="2"/>
  <c r="AV156" i="2"/>
  <c r="AV160" i="2"/>
  <c r="AV92" i="2"/>
  <c r="AV133" i="2"/>
  <c r="AV149" i="2"/>
  <c r="AV161" i="2"/>
  <c r="AV172" i="2"/>
  <c r="AV176" i="2"/>
  <c r="AV180" i="2"/>
  <c r="AV184" i="2"/>
  <c r="AV188" i="2"/>
  <c r="AV192" i="2"/>
  <c r="AV196" i="2"/>
  <c r="AV200" i="2"/>
  <c r="AV204" i="2"/>
  <c r="AV208" i="2"/>
  <c r="AV212" i="2"/>
  <c r="AV216" i="2"/>
  <c r="AV220" i="2"/>
  <c r="AV71" i="2"/>
  <c r="AV108" i="2"/>
  <c r="AV121" i="2"/>
  <c r="AV137" i="2"/>
  <c r="AV153" i="2"/>
  <c r="AV159" i="2"/>
  <c r="AV173" i="2"/>
  <c r="AV177" i="2"/>
  <c r="AV181" i="2"/>
  <c r="AV185" i="2"/>
  <c r="AV189" i="2"/>
  <c r="AV193" i="2"/>
  <c r="AV197" i="2"/>
  <c r="AV201" i="2"/>
  <c r="AV205" i="2"/>
  <c r="AV209" i="2"/>
  <c r="AV125" i="2"/>
  <c r="AV141" i="2"/>
  <c r="AV157" i="2"/>
  <c r="AV167" i="2"/>
  <c r="AV168" i="2"/>
  <c r="AV169" i="2"/>
  <c r="AV170" i="2"/>
  <c r="AV174" i="2"/>
  <c r="AV178" i="2"/>
  <c r="AV182" i="2"/>
  <c r="AV186" i="2"/>
  <c r="AV190" i="2"/>
  <c r="AV194" i="2"/>
  <c r="AV198" i="2"/>
  <c r="AV202" i="2"/>
  <c r="AV206" i="2"/>
  <c r="AV210" i="2"/>
  <c r="AV171" i="2"/>
  <c r="AV187" i="2"/>
  <c r="AV203" i="2"/>
  <c r="AV221" i="2"/>
  <c r="AV222" i="2"/>
  <c r="AV226" i="2"/>
  <c r="AV230" i="2"/>
  <c r="AV234" i="2"/>
  <c r="AV238" i="2"/>
  <c r="AV242" i="2"/>
  <c r="AV246" i="2"/>
  <c r="AV250" i="2"/>
  <c r="AV254" i="2"/>
  <c r="AV258" i="2"/>
  <c r="AV262" i="2"/>
  <c r="AV266" i="2"/>
  <c r="AV129" i="2"/>
  <c r="AV175" i="2"/>
  <c r="AV191" i="2"/>
  <c r="AV207" i="2"/>
  <c r="AV217" i="2"/>
  <c r="AV218" i="2"/>
  <c r="AV219" i="2"/>
  <c r="AV223" i="2"/>
  <c r="AV227" i="2"/>
  <c r="AV231" i="2"/>
  <c r="AV235" i="2"/>
  <c r="AV239" i="2"/>
  <c r="AV243" i="2"/>
  <c r="AV247" i="2"/>
  <c r="AV251" i="2"/>
  <c r="AV255" i="2"/>
  <c r="AV259" i="2"/>
  <c r="AV263" i="2"/>
  <c r="AV145" i="2"/>
  <c r="AV163" i="2"/>
  <c r="AV164" i="2"/>
  <c r="AV165" i="2"/>
  <c r="AV179" i="2"/>
  <c r="AV195" i="2"/>
  <c r="AV211" i="2"/>
  <c r="AV214" i="2"/>
  <c r="AV215" i="2"/>
  <c r="AV224" i="2"/>
  <c r="AV228" i="2"/>
  <c r="AV232" i="2"/>
  <c r="AV236" i="2"/>
  <c r="AV240" i="2"/>
  <c r="AV244" i="2"/>
  <c r="AV248" i="2"/>
  <c r="AV252" i="2"/>
  <c r="AV256" i="2"/>
  <c r="AV260" i="2"/>
  <c r="AV264" i="2"/>
  <c r="AV268" i="2"/>
  <c r="AV272" i="2"/>
  <c r="AV213" i="2"/>
  <c r="AV225" i="2"/>
  <c r="AV241" i="2"/>
  <c r="AV257" i="2"/>
  <c r="AV267" i="2"/>
  <c r="AV273" i="2"/>
  <c r="AV275" i="2"/>
  <c r="AV279" i="2"/>
  <c r="AV283" i="2"/>
  <c r="AV287" i="2"/>
  <c r="AV291" i="2"/>
  <c r="AV229" i="2"/>
  <c r="AV245" i="2"/>
  <c r="AV261" i="2"/>
  <c r="AV269" i="2"/>
  <c r="AV270" i="2"/>
  <c r="AV271" i="2"/>
  <c r="AV276" i="2"/>
  <c r="AV280" i="2"/>
  <c r="AV284" i="2"/>
  <c r="AV288" i="2"/>
  <c r="AV292" i="2"/>
  <c r="AV296" i="2"/>
  <c r="AV300" i="2"/>
  <c r="AV304" i="2"/>
  <c r="AV308" i="2"/>
  <c r="AV312" i="2"/>
  <c r="AV316" i="2"/>
  <c r="AV320" i="2"/>
  <c r="AV324" i="2"/>
  <c r="AV328" i="2"/>
  <c r="AV332" i="2"/>
  <c r="AV336" i="2"/>
  <c r="AV340" i="2"/>
  <c r="AV344" i="2"/>
  <c r="AV348" i="2"/>
  <c r="AV352" i="2"/>
  <c r="AV356" i="2"/>
  <c r="AV360" i="2"/>
  <c r="AV364" i="2"/>
  <c r="AV368" i="2"/>
  <c r="AV372" i="2"/>
  <c r="AV376" i="2"/>
  <c r="AV380" i="2"/>
  <c r="AV183" i="2"/>
  <c r="AV233" i="2"/>
  <c r="AV249" i="2"/>
  <c r="AV277" i="2"/>
  <c r="AV281" i="2"/>
  <c r="AV285" i="2"/>
  <c r="AV289" i="2"/>
  <c r="AV293" i="2"/>
  <c r="AV297" i="2"/>
  <c r="AV301" i="2"/>
  <c r="AV305" i="2"/>
  <c r="AV309" i="2"/>
  <c r="AV313" i="2"/>
  <c r="AV317" i="2"/>
  <c r="AV321" i="2"/>
  <c r="AV325" i="2"/>
  <c r="AV329" i="2"/>
  <c r="AV253" i="2"/>
  <c r="AV274" i="2"/>
  <c r="AV290" i="2"/>
  <c r="AV299" i="2"/>
  <c r="AV307" i="2"/>
  <c r="AV315" i="2"/>
  <c r="AV323" i="2"/>
  <c r="AV337" i="2"/>
  <c r="AV338" i="2"/>
  <c r="AV339" i="2"/>
  <c r="AV353" i="2"/>
  <c r="AV354" i="2"/>
  <c r="AV355" i="2"/>
  <c r="AV369" i="2"/>
  <c r="AV370" i="2"/>
  <c r="AV371" i="2"/>
  <c r="AV384" i="2"/>
  <c r="AV388" i="2"/>
  <c r="AV392" i="2"/>
  <c r="AV396" i="2"/>
  <c r="AV400" i="2"/>
  <c r="AV404" i="2"/>
  <c r="AV408" i="2"/>
  <c r="AV412" i="2"/>
  <c r="AV416" i="2"/>
  <c r="AV420" i="2"/>
  <c r="AV424" i="2"/>
  <c r="AV428" i="2"/>
  <c r="AV432" i="2"/>
  <c r="AV436" i="2"/>
  <c r="AV440" i="2"/>
  <c r="AV199" i="2"/>
  <c r="AV278" i="2"/>
  <c r="AV298" i="2"/>
  <c r="AV306" i="2"/>
  <c r="AV314" i="2"/>
  <c r="AV322" i="2"/>
  <c r="AV330" i="2"/>
  <c r="AV333" i="2"/>
  <c r="AV334" i="2"/>
  <c r="AV335" i="2"/>
  <c r="AV349" i="2"/>
  <c r="AV350" i="2"/>
  <c r="AV351" i="2"/>
  <c r="AV365" i="2"/>
  <c r="AV366" i="2"/>
  <c r="AV367" i="2"/>
  <c r="AV381" i="2"/>
  <c r="AV385" i="2"/>
  <c r="AV389" i="2"/>
  <c r="AV393" i="2"/>
  <c r="AV397" i="2"/>
  <c r="AV401" i="2"/>
  <c r="AV405" i="2"/>
  <c r="AV409" i="2"/>
  <c r="AV413" i="2"/>
  <c r="AV417" i="2"/>
  <c r="AV421" i="2"/>
  <c r="AV425" i="2"/>
  <c r="AV429" i="2"/>
  <c r="AV433" i="2"/>
  <c r="AV437" i="2"/>
  <c r="AV441" i="2"/>
  <c r="AV445" i="2"/>
  <c r="AV449" i="2"/>
  <c r="AV453" i="2"/>
  <c r="AV457" i="2"/>
  <c r="AV461" i="2"/>
  <c r="AV465" i="2"/>
  <c r="AV469" i="2"/>
  <c r="AV473" i="2"/>
  <c r="AV477" i="2"/>
  <c r="AV481" i="2"/>
  <c r="AV485" i="2"/>
  <c r="AV286" i="2"/>
  <c r="AV294" i="2"/>
  <c r="AV310" i="2"/>
  <c r="AV326" i="2"/>
  <c r="AV357" i="2"/>
  <c r="AV358" i="2"/>
  <c r="AV359" i="2"/>
  <c r="AV387" i="2"/>
  <c r="AV395" i="2"/>
  <c r="AV403" i="2"/>
  <c r="AV411" i="2"/>
  <c r="AV419" i="2"/>
  <c r="AV427" i="2"/>
  <c r="AV435" i="2"/>
  <c r="AV443" i="2"/>
  <c r="AV446" i="2"/>
  <c r="AV447" i="2"/>
  <c r="AV448" i="2"/>
  <c r="AV462" i="2"/>
  <c r="AV463" i="2"/>
  <c r="AV464" i="2"/>
  <c r="AV478" i="2"/>
  <c r="AV479" i="2"/>
  <c r="AV480" i="2"/>
  <c r="AV486" i="2"/>
  <c r="AV490" i="2"/>
  <c r="AV494" i="2"/>
  <c r="AV498" i="2"/>
  <c r="AV502" i="2"/>
  <c r="AV506" i="2"/>
  <c r="AV510" i="2"/>
  <c r="AV514" i="2"/>
  <c r="AV518" i="2"/>
  <c r="AV522" i="2"/>
  <c r="AV526" i="2"/>
  <c r="AV530" i="2"/>
  <c r="AV534" i="2"/>
  <c r="AV538" i="2"/>
  <c r="AV542" i="2"/>
  <c r="AV546" i="2"/>
  <c r="AV550" i="2"/>
  <c r="AV554" i="2"/>
  <c r="AV558" i="2"/>
  <c r="AV562" i="2"/>
  <c r="AV566" i="2"/>
  <c r="AV570" i="2"/>
  <c r="AV574" i="2"/>
  <c r="AV578" i="2"/>
  <c r="AV582" i="2"/>
  <c r="AV586" i="2"/>
  <c r="AV590" i="2"/>
  <c r="AV594" i="2"/>
  <c r="AV598" i="2"/>
  <c r="AV602" i="2"/>
  <c r="AV606" i="2"/>
  <c r="AV610" i="2"/>
  <c r="AV614" i="2"/>
  <c r="AV618" i="2"/>
  <c r="AV622" i="2"/>
  <c r="AV626" i="2"/>
  <c r="AV630" i="2"/>
  <c r="AV634" i="2"/>
  <c r="AV638" i="2"/>
  <c r="AV642" i="2"/>
  <c r="AV646" i="2"/>
  <c r="AV265" i="2"/>
  <c r="AV282" i="2"/>
  <c r="AV295" i="2"/>
  <c r="AV311" i="2"/>
  <c r="AV327" i="2"/>
  <c r="AV345" i="2"/>
  <c r="AV346" i="2"/>
  <c r="AV347" i="2"/>
  <c r="AV377" i="2"/>
  <c r="AV378" i="2"/>
  <c r="AV379" i="2"/>
  <c r="AV386" i="2"/>
  <c r="AV394" i="2"/>
  <c r="AV402" i="2"/>
  <c r="AV410" i="2"/>
  <c r="AV418" i="2"/>
  <c r="AV426" i="2"/>
  <c r="AV434" i="2"/>
  <c r="AV442" i="2"/>
  <c r="AV444" i="2"/>
  <c r="AV458" i="2"/>
  <c r="AV459" i="2"/>
  <c r="AV460" i="2"/>
  <c r="AV474" i="2"/>
  <c r="AV475" i="2"/>
  <c r="AV476" i="2"/>
  <c r="AV487" i="2"/>
  <c r="AV491" i="2"/>
  <c r="AV495" i="2"/>
  <c r="AV499" i="2"/>
  <c r="AV503" i="2"/>
  <c r="AV507" i="2"/>
  <c r="AV511" i="2"/>
  <c r="AV515" i="2"/>
  <c r="AV519" i="2"/>
  <c r="AV523" i="2"/>
  <c r="AV527" i="2"/>
  <c r="AV531" i="2"/>
  <c r="AV535" i="2"/>
  <c r="AV539" i="2"/>
  <c r="AV543" i="2"/>
  <c r="AV547" i="2"/>
  <c r="AV551" i="2"/>
  <c r="AV555" i="2"/>
  <c r="AV559" i="2"/>
  <c r="AV563" i="2"/>
  <c r="AV567" i="2"/>
  <c r="AV571" i="2"/>
  <c r="AV575" i="2"/>
  <c r="AV579" i="2"/>
  <c r="AV583" i="2"/>
  <c r="AV587" i="2"/>
  <c r="AV591" i="2"/>
  <c r="AV595" i="2"/>
  <c r="AV599" i="2"/>
  <c r="AV603" i="2"/>
  <c r="AV607" i="2"/>
  <c r="AV611" i="2"/>
  <c r="AV615" i="2"/>
  <c r="AV619" i="2"/>
  <c r="AV623" i="2"/>
  <c r="AV627" i="2"/>
  <c r="AV631" i="2"/>
  <c r="AV635" i="2"/>
  <c r="AV639" i="2"/>
  <c r="AV643" i="2"/>
  <c r="AV647" i="2"/>
  <c r="AV303" i="2"/>
  <c r="AV361" i="2"/>
  <c r="AV362" i="2"/>
  <c r="AV363" i="2"/>
  <c r="AV382" i="2"/>
  <c r="AV398" i="2"/>
  <c r="AV414" i="2"/>
  <c r="AV430" i="2"/>
  <c r="AV466" i="2"/>
  <c r="AV467" i="2"/>
  <c r="AV468" i="2"/>
  <c r="AV493" i="2"/>
  <c r="AV501" i="2"/>
  <c r="AV509" i="2"/>
  <c r="AV517" i="2"/>
  <c r="AV525" i="2"/>
  <c r="AV533" i="2"/>
  <c r="AV541" i="2"/>
  <c r="AV549" i="2"/>
  <c r="AV557" i="2"/>
  <c r="AV565" i="2"/>
  <c r="AV573" i="2"/>
  <c r="AV581" i="2"/>
  <c r="AV589" i="2"/>
  <c r="AV597" i="2"/>
  <c r="AV605" i="2"/>
  <c r="AV613" i="2"/>
  <c r="AV621" i="2"/>
  <c r="AV629" i="2"/>
  <c r="AV637" i="2"/>
  <c r="AV645" i="2"/>
  <c r="AV650" i="2"/>
  <c r="AV654" i="2"/>
  <c r="AV658" i="2"/>
  <c r="AV662" i="2"/>
  <c r="AV666" i="2"/>
  <c r="AV670" i="2"/>
  <c r="AV674" i="2"/>
  <c r="AV678" i="2"/>
  <c r="AV682" i="2"/>
  <c r="AV686" i="2"/>
  <c r="AV690" i="2"/>
  <c r="AV694" i="2"/>
  <c r="AV698" i="2"/>
  <c r="AV702" i="2"/>
  <c r="AV706" i="2"/>
  <c r="AV710" i="2"/>
  <c r="AV714" i="2"/>
  <c r="AV718" i="2"/>
  <c r="AV722" i="2"/>
  <c r="AV726" i="2"/>
  <c r="AV730" i="2"/>
  <c r="AV734" i="2"/>
  <c r="AV331" i="2"/>
  <c r="AV390" i="2"/>
  <c r="AV406" i="2"/>
  <c r="AV438" i="2"/>
  <c r="AV450" i="2"/>
  <c r="AV482" i="2"/>
  <c r="AV497" i="2"/>
  <c r="AV505" i="2"/>
  <c r="AV513" i="2"/>
  <c r="AV521" i="2"/>
  <c r="AV529" i="2"/>
  <c r="AV545" i="2"/>
  <c r="AV237" i="2"/>
  <c r="AV302" i="2"/>
  <c r="AV341" i="2"/>
  <c r="AV342" i="2"/>
  <c r="AV343" i="2"/>
  <c r="AV383" i="2"/>
  <c r="AV399" i="2"/>
  <c r="AV415" i="2"/>
  <c r="AV431" i="2"/>
  <c r="AV454" i="2"/>
  <c r="AV455" i="2"/>
  <c r="AV456" i="2"/>
  <c r="AV492" i="2"/>
  <c r="AV500" i="2"/>
  <c r="AV508" i="2"/>
  <c r="AV516" i="2"/>
  <c r="AV524" i="2"/>
  <c r="AV532" i="2"/>
  <c r="AV540" i="2"/>
  <c r="AV548" i="2"/>
  <c r="AV556" i="2"/>
  <c r="AV564" i="2"/>
  <c r="AV572" i="2"/>
  <c r="AV580" i="2"/>
  <c r="AV588" i="2"/>
  <c r="AV596" i="2"/>
  <c r="AV604" i="2"/>
  <c r="AV612" i="2"/>
  <c r="AV620" i="2"/>
  <c r="AV628" i="2"/>
  <c r="AV636" i="2"/>
  <c r="AV644" i="2"/>
  <c r="AV651" i="2"/>
  <c r="AV655" i="2"/>
  <c r="AV659" i="2"/>
  <c r="AV663" i="2"/>
  <c r="AV667" i="2"/>
  <c r="AV671" i="2"/>
  <c r="AV675" i="2"/>
  <c r="AV679" i="2"/>
  <c r="AV683" i="2"/>
  <c r="AV687" i="2"/>
  <c r="AV691" i="2"/>
  <c r="AV695" i="2"/>
  <c r="AV699" i="2"/>
  <c r="AV703" i="2"/>
  <c r="AV707" i="2"/>
  <c r="AV711" i="2"/>
  <c r="AV715" i="2"/>
  <c r="AV719" i="2"/>
  <c r="AV723" i="2"/>
  <c r="AV727" i="2"/>
  <c r="AV731" i="2"/>
  <c r="AV735" i="2"/>
  <c r="AV319" i="2"/>
  <c r="AV422" i="2"/>
  <c r="AV451" i="2"/>
  <c r="AV452" i="2"/>
  <c r="AV483" i="2"/>
  <c r="AV484" i="2"/>
  <c r="AV489" i="2"/>
  <c r="AV537" i="2"/>
  <c r="AV553" i="2"/>
  <c r="AV561" i="2"/>
  <c r="AV423" i="2"/>
  <c r="AV488" i="2"/>
  <c r="AV520" i="2"/>
  <c r="AV552" i="2"/>
  <c r="AV577" i="2"/>
  <c r="AV593" i="2"/>
  <c r="AV609" i="2"/>
  <c r="AV625" i="2"/>
  <c r="AV641" i="2"/>
  <c r="AV656" i="2"/>
  <c r="AV664" i="2"/>
  <c r="AV672" i="2"/>
  <c r="AV680" i="2"/>
  <c r="AV688" i="2"/>
  <c r="AV696" i="2"/>
  <c r="AV704" i="2"/>
  <c r="AV712" i="2"/>
  <c r="AV720" i="2"/>
  <c r="AV728" i="2"/>
  <c r="AV736" i="2"/>
  <c r="AV391" i="2"/>
  <c r="AV504" i="2"/>
  <c r="AV536" i="2"/>
  <c r="AV569" i="2"/>
  <c r="AV617" i="2"/>
  <c r="AV633" i="2"/>
  <c r="AV652" i="2"/>
  <c r="AV676" i="2"/>
  <c r="AV684" i="2"/>
  <c r="AV692" i="2"/>
  <c r="AV700" i="2"/>
  <c r="AV708" i="2"/>
  <c r="AV732" i="2"/>
  <c r="AV318" i="2"/>
  <c r="AV472" i="2"/>
  <c r="AV512" i="2"/>
  <c r="AV640" i="2"/>
  <c r="AV673" i="2"/>
  <c r="AV689" i="2"/>
  <c r="AV697" i="2"/>
  <c r="AV721" i="2"/>
  <c r="AV729" i="2"/>
  <c r="AV373" i="2"/>
  <c r="AV439" i="2"/>
  <c r="AV471" i="2"/>
  <c r="AV496" i="2"/>
  <c r="AV528" i="2"/>
  <c r="AV560" i="2"/>
  <c r="AV568" i="2"/>
  <c r="AV584" i="2"/>
  <c r="AV600" i="2"/>
  <c r="AV616" i="2"/>
  <c r="AV632" i="2"/>
  <c r="AV648" i="2"/>
  <c r="AV653" i="2"/>
  <c r="AV661" i="2"/>
  <c r="AV669" i="2"/>
  <c r="AV677" i="2"/>
  <c r="AV685" i="2"/>
  <c r="AV693" i="2"/>
  <c r="AV701" i="2"/>
  <c r="AV709" i="2"/>
  <c r="AV717" i="2"/>
  <c r="AV725" i="2"/>
  <c r="AV733" i="2"/>
  <c r="AV4" i="2"/>
  <c r="AV374" i="2"/>
  <c r="AV585" i="2"/>
  <c r="AV601" i="2"/>
  <c r="AV660" i="2"/>
  <c r="AV668" i="2"/>
  <c r="AV716" i="2"/>
  <c r="AV724" i="2"/>
  <c r="AV375" i="2"/>
  <c r="AV407" i="2"/>
  <c r="AV470" i="2"/>
  <c r="AV544" i="2"/>
  <c r="AV576" i="2"/>
  <c r="AV592" i="2"/>
  <c r="AV608" i="2"/>
  <c r="AV624" i="2"/>
  <c r="AV649" i="2"/>
  <c r="AV657" i="2"/>
  <c r="AV665" i="2"/>
  <c r="AV681" i="2"/>
  <c r="AV705" i="2"/>
  <c r="AV713" i="2"/>
  <c r="AV737" i="2"/>
  <c r="M4" i="3"/>
  <c r="BC7" i="2"/>
  <c r="BC11" i="2"/>
  <c r="BC15" i="2"/>
  <c r="BC19" i="2"/>
  <c r="BC8" i="2"/>
  <c r="BC9" i="2"/>
  <c r="BC10" i="2"/>
  <c r="BC22" i="2"/>
  <c r="BC16" i="2"/>
  <c r="BC17" i="2"/>
  <c r="BC18" i="2"/>
  <c r="BC24" i="2"/>
  <c r="BC28" i="2"/>
  <c r="BC32" i="2"/>
  <c r="BC5" i="2"/>
  <c r="BC6" i="2"/>
  <c r="BC23" i="2"/>
  <c r="BC36" i="2"/>
  <c r="BC40" i="2"/>
  <c r="BC29" i="2"/>
  <c r="BC30" i="2"/>
  <c r="BC31" i="2"/>
  <c r="BC33" i="2"/>
  <c r="BC20" i="2"/>
  <c r="BC25" i="2"/>
  <c r="BC26" i="2"/>
  <c r="BC27" i="2"/>
  <c r="BC34" i="2"/>
  <c r="BC38" i="2"/>
  <c r="BC42" i="2"/>
  <c r="BC46" i="2"/>
  <c r="BC41" i="2"/>
  <c r="BC47" i="2"/>
  <c r="BC50" i="2"/>
  <c r="BC54" i="2"/>
  <c r="BC58" i="2"/>
  <c r="BC62" i="2"/>
  <c r="BC66" i="2"/>
  <c r="BC13" i="2"/>
  <c r="BC21" i="2"/>
  <c r="BC35" i="2"/>
  <c r="BC43" i="2"/>
  <c r="BC44" i="2"/>
  <c r="BC45" i="2"/>
  <c r="BC51" i="2"/>
  <c r="BC55" i="2"/>
  <c r="BC59" i="2"/>
  <c r="BC63" i="2"/>
  <c r="BC67" i="2"/>
  <c r="BC37" i="2"/>
  <c r="BC48" i="2"/>
  <c r="BC52" i="2"/>
  <c r="BC12" i="2"/>
  <c r="BC57" i="2"/>
  <c r="BC65" i="2"/>
  <c r="BC68" i="2"/>
  <c r="BC69" i="2"/>
  <c r="BC73" i="2"/>
  <c r="BC77" i="2"/>
  <c r="BC81" i="2"/>
  <c r="BC14" i="2"/>
  <c r="BC39" i="2"/>
  <c r="BC56" i="2"/>
  <c r="BC64" i="2"/>
  <c r="BC70" i="2"/>
  <c r="BC74" i="2"/>
  <c r="BC78" i="2"/>
  <c r="BC49" i="2"/>
  <c r="BC61" i="2"/>
  <c r="BC71" i="2"/>
  <c r="BC75" i="2"/>
  <c r="BC79" i="2"/>
  <c r="BC83" i="2"/>
  <c r="BC87" i="2"/>
  <c r="BC60" i="2"/>
  <c r="BC80" i="2"/>
  <c r="BC82" i="2"/>
  <c r="BC90" i="2"/>
  <c r="BC94" i="2"/>
  <c r="BC98" i="2"/>
  <c r="BC102" i="2"/>
  <c r="BC106" i="2"/>
  <c r="BC110" i="2"/>
  <c r="BC114" i="2"/>
  <c r="BC91" i="2"/>
  <c r="BC95" i="2"/>
  <c r="BC99" i="2"/>
  <c r="BC103" i="2"/>
  <c r="BC107" i="2"/>
  <c r="BC72" i="2"/>
  <c r="BC88" i="2"/>
  <c r="BC92" i="2"/>
  <c r="BC96" i="2"/>
  <c r="BC100" i="2"/>
  <c r="BC104" i="2"/>
  <c r="BC108" i="2"/>
  <c r="BC112" i="2"/>
  <c r="BC101" i="2"/>
  <c r="BC119" i="2"/>
  <c r="BC123" i="2"/>
  <c r="BC127" i="2"/>
  <c r="BC131" i="2"/>
  <c r="BC135" i="2"/>
  <c r="BC139" i="2"/>
  <c r="BC143" i="2"/>
  <c r="BC147" i="2"/>
  <c r="BC151" i="2"/>
  <c r="BC155" i="2"/>
  <c r="BC159" i="2"/>
  <c r="BC163" i="2"/>
  <c r="BC167" i="2"/>
  <c r="BC84" i="2"/>
  <c r="BC85" i="2"/>
  <c r="BC86" i="2"/>
  <c r="BC89" i="2"/>
  <c r="BC105" i="2"/>
  <c r="BC120" i="2"/>
  <c r="BC124" i="2"/>
  <c r="BC128" i="2"/>
  <c r="BC132" i="2"/>
  <c r="BC136" i="2"/>
  <c r="BC140" i="2"/>
  <c r="BC144" i="2"/>
  <c r="BC148" i="2"/>
  <c r="BC152" i="2"/>
  <c r="BC156" i="2"/>
  <c r="BC53" i="2"/>
  <c r="BC76" i="2"/>
  <c r="BC93" i="2"/>
  <c r="BC109" i="2"/>
  <c r="BC115" i="2"/>
  <c r="BC116" i="2"/>
  <c r="BC117" i="2"/>
  <c r="BC121" i="2"/>
  <c r="BC125" i="2"/>
  <c r="BC129" i="2"/>
  <c r="BC133" i="2"/>
  <c r="BC137" i="2"/>
  <c r="BC141" i="2"/>
  <c r="BC145" i="2"/>
  <c r="BC149" i="2"/>
  <c r="BC153" i="2"/>
  <c r="BC157" i="2"/>
  <c r="BC111" i="2"/>
  <c r="BC122" i="2"/>
  <c r="BC138" i="2"/>
  <c r="BC154" i="2"/>
  <c r="BC164" i="2"/>
  <c r="BC165" i="2"/>
  <c r="BC166" i="2"/>
  <c r="BC169" i="2"/>
  <c r="BC173" i="2"/>
  <c r="BC177" i="2"/>
  <c r="BC181" i="2"/>
  <c r="BC185" i="2"/>
  <c r="BC189" i="2"/>
  <c r="BC193" i="2"/>
  <c r="BC197" i="2"/>
  <c r="BC201" i="2"/>
  <c r="BC205" i="2"/>
  <c r="BC209" i="2"/>
  <c r="BC213" i="2"/>
  <c r="BC217" i="2"/>
  <c r="BC126" i="2"/>
  <c r="BC142" i="2"/>
  <c r="BC158" i="2"/>
  <c r="BC161" i="2"/>
  <c r="BC162" i="2"/>
  <c r="BC170" i="2"/>
  <c r="BC174" i="2"/>
  <c r="BC178" i="2"/>
  <c r="BC182" i="2"/>
  <c r="BC186" i="2"/>
  <c r="BC190" i="2"/>
  <c r="BC194" i="2"/>
  <c r="BC198" i="2"/>
  <c r="BC202" i="2"/>
  <c r="BC206" i="2"/>
  <c r="BC210" i="2"/>
  <c r="BC113" i="2"/>
  <c r="BC130" i="2"/>
  <c r="BC146" i="2"/>
  <c r="BC171" i="2"/>
  <c r="BC175" i="2"/>
  <c r="BC179" i="2"/>
  <c r="BC183" i="2"/>
  <c r="BC187" i="2"/>
  <c r="BC191" i="2"/>
  <c r="BC195" i="2"/>
  <c r="BC199" i="2"/>
  <c r="BC203" i="2"/>
  <c r="BC207" i="2"/>
  <c r="BC211" i="2"/>
  <c r="BC134" i="2"/>
  <c r="BC160" i="2"/>
  <c r="BC176" i="2"/>
  <c r="BC192" i="2"/>
  <c r="BC208" i="2"/>
  <c r="BC212" i="2"/>
  <c r="BC223" i="2"/>
  <c r="BC227" i="2"/>
  <c r="BC231" i="2"/>
  <c r="BC235" i="2"/>
  <c r="BC239" i="2"/>
  <c r="BC243" i="2"/>
  <c r="BC247" i="2"/>
  <c r="BC251" i="2"/>
  <c r="BC255" i="2"/>
  <c r="BC259" i="2"/>
  <c r="BC263" i="2"/>
  <c r="BC267" i="2"/>
  <c r="BC150" i="2"/>
  <c r="BC180" i="2"/>
  <c r="BC196" i="2"/>
  <c r="BC224" i="2"/>
  <c r="BC228" i="2"/>
  <c r="BC232" i="2"/>
  <c r="BC236" i="2"/>
  <c r="BC240" i="2"/>
  <c r="BC244" i="2"/>
  <c r="BC248" i="2"/>
  <c r="BC252" i="2"/>
  <c r="BC256" i="2"/>
  <c r="BC260" i="2"/>
  <c r="BC184" i="2"/>
  <c r="BC200" i="2"/>
  <c r="BC218" i="2"/>
  <c r="BC219" i="2"/>
  <c r="BC220" i="2"/>
  <c r="BC221" i="2"/>
  <c r="BC225" i="2"/>
  <c r="BC229" i="2"/>
  <c r="BC233" i="2"/>
  <c r="BC237" i="2"/>
  <c r="BC241" i="2"/>
  <c r="BC245" i="2"/>
  <c r="BC249" i="2"/>
  <c r="BC253" i="2"/>
  <c r="BC257" i="2"/>
  <c r="BC261" i="2"/>
  <c r="BC265" i="2"/>
  <c r="BC269" i="2"/>
  <c r="BC273" i="2"/>
  <c r="BC172" i="2"/>
  <c r="BC230" i="2"/>
  <c r="BC246" i="2"/>
  <c r="BC262" i="2"/>
  <c r="BC264" i="2"/>
  <c r="BC276" i="2"/>
  <c r="BC280" i="2"/>
  <c r="BC284" i="2"/>
  <c r="BC288" i="2"/>
  <c r="BC118" i="2"/>
  <c r="BC188" i="2"/>
  <c r="BC214" i="2"/>
  <c r="BC215" i="2"/>
  <c r="BC216" i="2"/>
  <c r="BC234" i="2"/>
  <c r="BC250" i="2"/>
  <c r="BC266" i="2"/>
  <c r="BC277" i="2"/>
  <c r="BC281" i="2"/>
  <c r="BC285" i="2"/>
  <c r="BC289" i="2"/>
  <c r="BC293" i="2"/>
  <c r="BC297" i="2"/>
  <c r="BC301" i="2"/>
  <c r="BC305" i="2"/>
  <c r="BC309" i="2"/>
  <c r="BC313" i="2"/>
  <c r="BC317" i="2"/>
  <c r="BC321" i="2"/>
  <c r="BC325" i="2"/>
  <c r="BC329" i="2"/>
  <c r="BC333" i="2"/>
  <c r="BC337" i="2"/>
  <c r="BC341" i="2"/>
  <c r="BC345" i="2"/>
  <c r="BC349" i="2"/>
  <c r="BC353" i="2"/>
  <c r="BC357" i="2"/>
  <c r="BC361" i="2"/>
  <c r="BC365" i="2"/>
  <c r="BC369" i="2"/>
  <c r="BC373" i="2"/>
  <c r="BC377" i="2"/>
  <c r="BC97" i="2"/>
  <c r="BC204" i="2"/>
  <c r="BC222" i="2"/>
  <c r="BC238" i="2"/>
  <c r="BC254" i="2"/>
  <c r="BC268" i="2"/>
  <c r="BC270" i="2"/>
  <c r="BC271" i="2"/>
  <c r="BC272" i="2"/>
  <c r="BC274" i="2"/>
  <c r="BC278" i="2"/>
  <c r="BC282" i="2"/>
  <c r="BC286" i="2"/>
  <c r="BC290" i="2"/>
  <c r="BC294" i="2"/>
  <c r="BC298" i="2"/>
  <c r="BC302" i="2"/>
  <c r="BC306" i="2"/>
  <c r="BC310" i="2"/>
  <c r="BC314" i="2"/>
  <c r="BC318" i="2"/>
  <c r="BC322" i="2"/>
  <c r="BC326" i="2"/>
  <c r="BC330" i="2"/>
  <c r="BC279" i="2"/>
  <c r="BC296" i="2"/>
  <c r="BC304" i="2"/>
  <c r="BC312" i="2"/>
  <c r="BC320" i="2"/>
  <c r="BC328" i="2"/>
  <c r="BC342" i="2"/>
  <c r="BC343" i="2"/>
  <c r="BC344" i="2"/>
  <c r="BC358" i="2"/>
  <c r="BC359" i="2"/>
  <c r="BC360" i="2"/>
  <c r="BC374" i="2"/>
  <c r="BC375" i="2"/>
  <c r="BC376" i="2"/>
  <c r="BC381" i="2"/>
  <c r="BC385" i="2"/>
  <c r="BC389" i="2"/>
  <c r="BC393" i="2"/>
  <c r="BC397" i="2"/>
  <c r="BC401" i="2"/>
  <c r="BC405" i="2"/>
  <c r="BC409" i="2"/>
  <c r="BC413" i="2"/>
  <c r="BC417" i="2"/>
  <c r="BC421" i="2"/>
  <c r="BC425" i="2"/>
  <c r="BC429" i="2"/>
  <c r="BC433" i="2"/>
  <c r="BC437" i="2"/>
  <c r="BC441" i="2"/>
  <c r="BC226" i="2"/>
  <c r="BC283" i="2"/>
  <c r="BC295" i="2"/>
  <c r="BC303" i="2"/>
  <c r="BC311" i="2"/>
  <c r="BC319" i="2"/>
  <c r="BC327" i="2"/>
  <c r="BC338" i="2"/>
  <c r="BC339" i="2"/>
  <c r="BC340" i="2"/>
  <c r="BC354" i="2"/>
  <c r="BC355" i="2"/>
  <c r="BC356" i="2"/>
  <c r="BC370" i="2"/>
  <c r="BC371" i="2"/>
  <c r="BC372" i="2"/>
  <c r="BC382" i="2"/>
  <c r="BC386" i="2"/>
  <c r="BC390" i="2"/>
  <c r="BC394" i="2"/>
  <c r="BC398" i="2"/>
  <c r="BC402" i="2"/>
  <c r="BC406" i="2"/>
  <c r="BC410" i="2"/>
  <c r="BC414" i="2"/>
  <c r="BC418" i="2"/>
  <c r="BC422" i="2"/>
  <c r="BC426" i="2"/>
  <c r="BC430" i="2"/>
  <c r="BC434" i="2"/>
  <c r="BC438" i="2"/>
  <c r="BC442" i="2"/>
  <c r="BC446" i="2"/>
  <c r="BC450" i="2"/>
  <c r="BC454" i="2"/>
  <c r="BC458" i="2"/>
  <c r="BC462" i="2"/>
  <c r="BC466" i="2"/>
  <c r="BC470" i="2"/>
  <c r="BC474" i="2"/>
  <c r="BC478" i="2"/>
  <c r="BC482" i="2"/>
  <c r="BC168" i="2"/>
  <c r="BC258" i="2"/>
  <c r="BC275" i="2"/>
  <c r="BC299" i="2"/>
  <c r="BC315" i="2"/>
  <c r="BC346" i="2"/>
  <c r="BC347" i="2"/>
  <c r="BC348" i="2"/>
  <c r="BC378" i="2"/>
  <c r="BC379" i="2"/>
  <c r="BC380" i="2"/>
  <c r="BC384" i="2"/>
  <c r="BC392" i="2"/>
  <c r="BC400" i="2"/>
  <c r="BC408" i="2"/>
  <c r="BC416" i="2"/>
  <c r="BC424" i="2"/>
  <c r="BC432" i="2"/>
  <c r="BC440" i="2"/>
  <c r="BC451" i="2"/>
  <c r="BC452" i="2"/>
  <c r="BC453" i="2"/>
  <c r="BC467" i="2"/>
  <c r="BC468" i="2"/>
  <c r="BC469" i="2"/>
  <c r="BC483" i="2"/>
  <c r="BC484" i="2"/>
  <c r="BC485" i="2"/>
  <c r="BC487" i="2"/>
  <c r="BC491" i="2"/>
  <c r="BC495" i="2"/>
  <c r="BC499" i="2"/>
  <c r="BC503" i="2"/>
  <c r="BC507" i="2"/>
  <c r="BC511" i="2"/>
  <c r="BC515" i="2"/>
  <c r="BC519" i="2"/>
  <c r="BC523" i="2"/>
  <c r="BC527" i="2"/>
  <c r="BC531" i="2"/>
  <c r="BC535" i="2"/>
  <c r="BC539" i="2"/>
  <c r="BC543" i="2"/>
  <c r="BC547" i="2"/>
  <c r="BC551" i="2"/>
  <c r="BC555" i="2"/>
  <c r="BC559" i="2"/>
  <c r="BC563" i="2"/>
  <c r="BC567" i="2"/>
  <c r="BC571" i="2"/>
  <c r="BC575" i="2"/>
  <c r="BC579" i="2"/>
  <c r="BC583" i="2"/>
  <c r="BC587" i="2"/>
  <c r="BC591" i="2"/>
  <c r="BC595" i="2"/>
  <c r="BC599" i="2"/>
  <c r="BC603" i="2"/>
  <c r="BC607" i="2"/>
  <c r="BC611" i="2"/>
  <c r="BC615" i="2"/>
  <c r="BC619" i="2"/>
  <c r="BC623" i="2"/>
  <c r="BC627" i="2"/>
  <c r="BC631" i="2"/>
  <c r="BC635" i="2"/>
  <c r="BC639" i="2"/>
  <c r="BC643" i="2"/>
  <c r="BC647" i="2"/>
  <c r="BC242" i="2"/>
  <c r="BC300" i="2"/>
  <c r="BC316" i="2"/>
  <c r="BC334" i="2"/>
  <c r="BC335" i="2"/>
  <c r="BC336" i="2"/>
  <c r="BC366" i="2"/>
  <c r="BC367" i="2"/>
  <c r="BC368" i="2"/>
  <c r="BC383" i="2"/>
  <c r="BC391" i="2"/>
  <c r="BC399" i="2"/>
  <c r="BC407" i="2"/>
  <c r="BC415" i="2"/>
  <c r="BC423" i="2"/>
  <c r="BC431" i="2"/>
  <c r="BC439" i="2"/>
  <c r="BC447" i="2"/>
  <c r="BC448" i="2"/>
  <c r="BC449" i="2"/>
  <c r="BC463" i="2"/>
  <c r="BC464" i="2"/>
  <c r="BC465" i="2"/>
  <c r="BC479" i="2"/>
  <c r="BC480" i="2"/>
  <c r="BC481" i="2"/>
  <c r="BC488" i="2"/>
  <c r="BC492" i="2"/>
  <c r="BC496" i="2"/>
  <c r="BC500" i="2"/>
  <c r="BC504" i="2"/>
  <c r="BC508" i="2"/>
  <c r="BC512" i="2"/>
  <c r="BC516" i="2"/>
  <c r="BC520" i="2"/>
  <c r="BC524" i="2"/>
  <c r="BC528" i="2"/>
  <c r="BC532" i="2"/>
  <c r="BC536" i="2"/>
  <c r="BC540" i="2"/>
  <c r="BC544" i="2"/>
  <c r="BC548" i="2"/>
  <c r="BC552" i="2"/>
  <c r="BC556" i="2"/>
  <c r="BC560" i="2"/>
  <c r="BC564" i="2"/>
  <c r="BC568" i="2"/>
  <c r="BC572" i="2"/>
  <c r="BC576" i="2"/>
  <c r="BC580" i="2"/>
  <c r="BC584" i="2"/>
  <c r="BC588" i="2"/>
  <c r="BC592" i="2"/>
  <c r="BC596" i="2"/>
  <c r="BC600" i="2"/>
  <c r="BC604" i="2"/>
  <c r="BC608" i="2"/>
  <c r="BC612" i="2"/>
  <c r="BC616" i="2"/>
  <c r="BC620" i="2"/>
  <c r="BC624" i="2"/>
  <c r="BC628" i="2"/>
  <c r="BC632" i="2"/>
  <c r="BC636" i="2"/>
  <c r="BC640" i="2"/>
  <c r="BC644" i="2"/>
  <c r="BC648" i="2"/>
  <c r="BC287" i="2"/>
  <c r="BC292" i="2"/>
  <c r="BC324" i="2"/>
  <c r="BC387" i="2"/>
  <c r="BC403" i="2"/>
  <c r="BC419" i="2"/>
  <c r="BC435" i="2"/>
  <c r="BC455" i="2"/>
  <c r="BC456" i="2"/>
  <c r="BC457" i="2"/>
  <c r="BC490" i="2"/>
  <c r="BC498" i="2"/>
  <c r="BC506" i="2"/>
  <c r="BC514" i="2"/>
  <c r="BC522" i="2"/>
  <c r="BC530" i="2"/>
  <c r="BC538" i="2"/>
  <c r="BC546" i="2"/>
  <c r="BC554" i="2"/>
  <c r="BC562" i="2"/>
  <c r="BC570" i="2"/>
  <c r="BC578" i="2"/>
  <c r="BC586" i="2"/>
  <c r="BC594" i="2"/>
  <c r="BC602" i="2"/>
  <c r="BC610" i="2"/>
  <c r="BC618" i="2"/>
  <c r="BC626" i="2"/>
  <c r="BC634" i="2"/>
  <c r="BC642" i="2"/>
  <c r="BC651" i="2"/>
  <c r="BC655" i="2"/>
  <c r="BC659" i="2"/>
  <c r="BC663" i="2"/>
  <c r="BC667" i="2"/>
  <c r="BC671" i="2"/>
  <c r="BC675" i="2"/>
  <c r="BC679" i="2"/>
  <c r="BC683" i="2"/>
  <c r="BC687" i="2"/>
  <c r="BC691" i="2"/>
  <c r="BC695" i="2"/>
  <c r="BC699" i="2"/>
  <c r="BC703" i="2"/>
  <c r="BC707" i="2"/>
  <c r="BC711" i="2"/>
  <c r="BC715" i="2"/>
  <c r="BC719" i="2"/>
  <c r="BC723" i="2"/>
  <c r="BC727" i="2"/>
  <c r="BC731" i="2"/>
  <c r="BC735" i="2"/>
  <c r="BC351" i="2"/>
  <c r="BC427" i="2"/>
  <c r="BC443" i="2"/>
  <c r="BC486" i="2"/>
  <c r="BC502" i="2"/>
  <c r="BC518" i="2"/>
  <c r="BC534" i="2"/>
  <c r="BC291" i="2"/>
  <c r="BC323" i="2"/>
  <c r="BC362" i="2"/>
  <c r="BC363" i="2"/>
  <c r="BC364" i="2"/>
  <c r="BC388" i="2"/>
  <c r="BC404" i="2"/>
  <c r="BC420" i="2"/>
  <c r="BC436" i="2"/>
  <c r="BC444" i="2"/>
  <c r="BC445" i="2"/>
  <c r="BC475" i="2"/>
  <c r="BC476" i="2"/>
  <c r="BC477" i="2"/>
  <c r="BC489" i="2"/>
  <c r="BC497" i="2"/>
  <c r="BC505" i="2"/>
  <c r="BC513" i="2"/>
  <c r="BC521" i="2"/>
  <c r="BC529" i="2"/>
  <c r="BC537" i="2"/>
  <c r="BC545" i="2"/>
  <c r="BC553" i="2"/>
  <c r="BC561" i="2"/>
  <c r="BC569" i="2"/>
  <c r="BC577" i="2"/>
  <c r="BC585" i="2"/>
  <c r="BC593" i="2"/>
  <c r="BC601" i="2"/>
  <c r="BC609" i="2"/>
  <c r="BC617" i="2"/>
  <c r="BC625" i="2"/>
  <c r="BC633" i="2"/>
  <c r="BC641" i="2"/>
  <c r="BC652" i="2"/>
  <c r="BC656" i="2"/>
  <c r="BC660" i="2"/>
  <c r="BC664" i="2"/>
  <c r="BC668" i="2"/>
  <c r="BC672" i="2"/>
  <c r="BC676" i="2"/>
  <c r="BC680" i="2"/>
  <c r="BC684" i="2"/>
  <c r="BC688" i="2"/>
  <c r="BC692" i="2"/>
  <c r="BC696" i="2"/>
  <c r="BC700" i="2"/>
  <c r="BC704" i="2"/>
  <c r="BC708" i="2"/>
  <c r="BC712" i="2"/>
  <c r="BC716" i="2"/>
  <c r="BC720" i="2"/>
  <c r="BC724" i="2"/>
  <c r="BC728" i="2"/>
  <c r="BC732" i="2"/>
  <c r="BC736" i="2"/>
  <c r="BC308" i="2"/>
  <c r="BC350" i="2"/>
  <c r="BC352" i="2"/>
  <c r="BC395" i="2"/>
  <c r="BC411" i="2"/>
  <c r="BC471" i="2"/>
  <c r="BC472" i="2"/>
  <c r="BC473" i="2"/>
  <c r="BC494" i="2"/>
  <c r="BC510" i="2"/>
  <c r="BC526" i="2"/>
  <c r="BC542" i="2"/>
  <c r="BC550" i="2"/>
  <c r="BC558" i="2"/>
  <c r="BC307" i="2"/>
  <c r="BC331" i="2"/>
  <c r="BC460" i="2"/>
  <c r="BC509" i="2"/>
  <c r="BC541" i="2"/>
  <c r="BC566" i="2"/>
  <c r="BC582" i="2"/>
  <c r="BC598" i="2"/>
  <c r="BC614" i="2"/>
  <c r="BC630" i="2"/>
  <c r="BC646" i="2"/>
  <c r="BC653" i="2"/>
  <c r="BC661" i="2"/>
  <c r="BC669" i="2"/>
  <c r="BC677" i="2"/>
  <c r="BC685" i="2"/>
  <c r="BC693" i="2"/>
  <c r="BC701" i="2"/>
  <c r="BC709" i="2"/>
  <c r="BC717" i="2"/>
  <c r="BC725" i="2"/>
  <c r="BC733" i="2"/>
  <c r="BC4" i="2"/>
  <c r="BC461" i="2"/>
  <c r="BC557" i="2"/>
  <c r="BC590" i="2"/>
  <c r="BC622" i="2"/>
  <c r="BC638" i="2"/>
  <c r="BC657" i="2"/>
  <c r="BC665" i="2"/>
  <c r="BC681" i="2"/>
  <c r="BC697" i="2"/>
  <c r="BC721" i="2"/>
  <c r="BC729" i="2"/>
  <c r="BC737" i="2"/>
  <c r="BC428" i="2"/>
  <c r="BC678" i="2"/>
  <c r="BC702" i="2"/>
  <c r="BC710" i="2"/>
  <c r="BC718" i="2"/>
  <c r="BC734" i="2"/>
  <c r="BC332" i="2"/>
  <c r="BC396" i="2"/>
  <c r="BC517" i="2"/>
  <c r="BC549" i="2"/>
  <c r="BC573" i="2"/>
  <c r="BC589" i="2"/>
  <c r="BC605" i="2"/>
  <c r="BC621" i="2"/>
  <c r="BC637" i="2"/>
  <c r="BC650" i="2"/>
  <c r="BC658" i="2"/>
  <c r="BC666" i="2"/>
  <c r="BC674" i="2"/>
  <c r="BC682" i="2"/>
  <c r="BC690" i="2"/>
  <c r="BC698" i="2"/>
  <c r="BC706" i="2"/>
  <c r="BC714" i="2"/>
  <c r="BC722" i="2"/>
  <c r="BC730" i="2"/>
  <c r="BC412" i="2"/>
  <c r="BC459" i="2"/>
  <c r="BC493" i="2"/>
  <c r="BC525" i="2"/>
  <c r="BC574" i="2"/>
  <c r="BC606" i="2"/>
  <c r="BC649" i="2"/>
  <c r="BC673" i="2"/>
  <c r="BC689" i="2"/>
  <c r="BC705" i="2"/>
  <c r="BC713" i="2"/>
  <c r="BC501" i="2"/>
  <c r="BC533" i="2"/>
  <c r="BC565" i="2"/>
  <c r="BC581" i="2"/>
  <c r="BC597" i="2"/>
  <c r="BC613" i="2"/>
  <c r="BC629" i="2"/>
  <c r="BC645" i="2"/>
  <c r="BC654" i="2"/>
  <c r="BC662" i="2"/>
  <c r="BC670" i="2"/>
  <c r="BC686" i="2"/>
  <c r="BC694" i="2"/>
  <c r="BC726" i="2"/>
  <c r="U4" i="3"/>
  <c r="BK7" i="2"/>
  <c r="BK11" i="2"/>
  <c r="BK15" i="2"/>
  <c r="BK19" i="2"/>
  <c r="BK16" i="2"/>
  <c r="BK17" i="2"/>
  <c r="BK18" i="2"/>
  <c r="BK22" i="2"/>
  <c r="BK8" i="2"/>
  <c r="BK9" i="2"/>
  <c r="BK10" i="2"/>
  <c r="BK24" i="2"/>
  <c r="BK28" i="2"/>
  <c r="BK23" i="2"/>
  <c r="BK25" i="2"/>
  <c r="BK26" i="2"/>
  <c r="BK27" i="2"/>
  <c r="BK32" i="2"/>
  <c r="BK36" i="2"/>
  <c r="BK40" i="2"/>
  <c r="BK20" i="2"/>
  <c r="BK33" i="2"/>
  <c r="BK12" i="2"/>
  <c r="BK13" i="2"/>
  <c r="BK14" i="2"/>
  <c r="BK34" i="2"/>
  <c r="BK38" i="2"/>
  <c r="BK42" i="2"/>
  <c r="BK46" i="2"/>
  <c r="BK6" i="2"/>
  <c r="BK41" i="2"/>
  <c r="BK50" i="2"/>
  <c r="BK54" i="2"/>
  <c r="BK58" i="2"/>
  <c r="BK62" i="2"/>
  <c r="BK66" i="2"/>
  <c r="BK29" i="2"/>
  <c r="BK30" i="2"/>
  <c r="BK31" i="2"/>
  <c r="BK35" i="2"/>
  <c r="BK51" i="2"/>
  <c r="BK55" i="2"/>
  <c r="BK59" i="2"/>
  <c r="BK63" i="2"/>
  <c r="BK67" i="2"/>
  <c r="BK5" i="2"/>
  <c r="BK21" i="2"/>
  <c r="BK37" i="2"/>
  <c r="BK47" i="2"/>
  <c r="BK48" i="2"/>
  <c r="BK52" i="2"/>
  <c r="BK49" i="2"/>
  <c r="BK57" i="2"/>
  <c r="BK65" i="2"/>
  <c r="BK69" i="2"/>
  <c r="BK73" i="2"/>
  <c r="BK77" i="2"/>
  <c r="BK81" i="2"/>
  <c r="BK53" i="2"/>
  <c r="BK56" i="2"/>
  <c r="BK64" i="2"/>
  <c r="BK70" i="2"/>
  <c r="BK74" i="2"/>
  <c r="BK78" i="2"/>
  <c r="BK39" i="2"/>
  <c r="BK43" i="2"/>
  <c r="BK44" i="2"/>
  <c r="BK45" i="2"/>
  <c r="BK61" i="2"/>
  <c r="BK71" i="2"/>
  <c r="BK75" i="2"/>
  <c r="BK79" i="2"/>
  <c r="BK83" i="2"/>
  <c r="BK87" i="2"/>
  <c r="BK72" i="2"/>
  <c r="BK80" i="2"/>
  <c r="BK88" i="2"/>
  <c r="BK90" i="2"/>
  <c r="BK94" i="2"/>
  <c r="BK98" i="2"/>
  <c r="BK102" i="2"/>
  <c r="BK106" i="2"/>
  <c r="BK110" i="2"/>
  <c r="BK114" i="2"/>
  <c r="BK60" i="2"/>
  <c r="BK76" i="2"/>
  <c r="BK84" i="2"/>
  <c r="BK85" i="2"/>
  <c r="BK86" i="2"/>
  <c r="BK91" i="2"/>
  <c r="BK95" i="2"/>
  <c r="BK99" i="2"/>
  <c r="BK103" i="2"/>
  <c r="BK107" i="2"/>
  <c r="BK82" i="2"/>
  <c r="BK92" i="2"/>
  <c r="BK96" i="2"/>
  <c r="BK100" i="2"/>
  <c r="BK104" i="2"/>
  <c r="BK108" i="2"/>
  <c r="BK112" i="2"/>
  <c r="BK68" i="2"/>
  <c r="BK93" i="2"/>
  <c r="BK115" i="2"/>
  <c r="BK116" i="2"/>
  <c r="BK119" i="2"/>
  <c r="BK123" i="2"/>
  <c r="BK127" i="2"/>
  <c r="BK131" i="2"/>
  <c r="BK135" i="2"/>
  <c r="BK139" i="2"/>
  <c r="BK143" i="2"/>
  <c r="BK147" i="2"/>
  <c r="BK151" i="2"/>
  <c r="BK155" i="2"/>
  <c r="BK159" i="2"/>
  <c r="BK163" i="2"/>
  <c r="BK167" i="2"/>
  <c r="BK97" i="2"/>
  <c r="BK113" i="2"/>
  <c r="BK120" i="2"/>
  <c r="BK124" i="2"/>
  <c r="BK128" i="2"/>
  <c r="BK132" i="2"/>
  <c r="BK136" i="2"/>
  <c r="BK140" i="2"/>
  <c r="BK144" i="2"/>
  <c r="BK148" i="2"/>
  <c r="BK152" i="2"/>
  <c r="BK156" i="2"/>
  <c r="BK101" i="2"/>
  <c r="BK109" i="2"/>
  <c r="BK117" i="2"/>
  <c r="BK121" i="2"/>
  <c r="BK125" i="2"/>
  <c r="BK129" i="2"/>
  <c r="BK133" i="2"/>
  <c r="BK137" i="2"/>
  <c r="BK141" i="2"/>
  <c r="BK145" i="2"/>
  <c r="BK149" i="2"/>
  <c r="BK153" i="2"/>
  <c r="BK157" i="2"/>
  <c r="BK130" i="2"/>
  <c r="BK146" i="2"/>
  <c r="BK169" i="2"/>
  <c r="BK173" i="2"/>
  <c r="BK177" i="2"/>
  <c r="BK181" i="2"/>
  <c r="BK185" i="2"/>
  <c r="BK189" i="2"/>
  <c r="BK193" i="2"/>
  <c r="BK197" i="2"/>
  <c r="BK201" i="2"/>
  <c r="BK205" i="2"/>
  <c r="BK209" i="2"/>
  <c r="BK213" i="2"/>
  <c r="BK217" i="2"/>
  <c r="BK89" i="2"/>
  <c r="BK111" i="2"/>
  <c r="BK118" i="2"/>
  <c r="BK134" i="2"/>
  <c r="BK150" i="2"/>
  <c r="BK168" i="2"/>
  <c r="BK170" i="2"/>
  <c r="BK174" i="2"/>
  <c r="BK178" i="2"/>
  <c r="BK182" i="2"/>
  <c r="BK186" i="2"/>
  <c r="BK190" i="2"/>
  <c r="BK194" i="2"/>
  <c r="BK198" i="2"/>
  <c r="BK202" i="2"/>
  <c r="BK206" i="2"/>
  <c r="BK210" i="2"/>
  <c r="BK105" i="2"/>
  <c r="BK122" i="2"/>
  <c r="BK138" i="2"/>
  <c r="BK154" i="2"/>
  <c r="BK164" i="2"/>
  <c r="BK165" i="2"/>
  <c r="BK166" i="2"/>
  <c r="BK171" i="2"/>
  <c r="BK175" i="2"/>
  <c r="BK179" i="2"/>
  <c r="BK183" i="2"/>
  <c r="BK187" i="2"/>
  <c r="BK191" i="2"/>
  <c r="BK195" i="2"/>
  <c r="BK199" i="2"/>
  <c r="BK203" i="2"/>
  <c r="BK207" i="2"/>
  <c r="BK211" i="2"/>
  <c r="BK158" i="2"/>
  <c r="BK184" i="2"/>
  <c r="BK200" i="2"/>
  <c r="BK212" i="2"/>
  <c r="BK218" i="2"/>
  <c r="BK219" i="2"/>
  <c r="BK220" i="2"/>
  <c r="BK223" i="2"/>
  <c r="BK227" i="2"/>
  <c r="BK231" i="2"/>
  <c r="BK235" i="2"/>
  <c r="BK239" i="2"/>
  <c r="BK243" i="2"/>
  <c r="BK247" i="2"/>
  <c r="BK251" i="2"/>
  <c r="BK255" i="2"/>
  <c r="BK259" i="2"/>
  <c r="BK263" i="2"/>
  <c r="BK267" i="2"/>
  <c r="BK160" i="2"/>
  <c r="BK161" i="2"/>
  <c r="BK162" i="2"/>
  <c r="BK172" i="2"/>
  <c r="BK188" i="2"/>
  <c r="BK204" i="2"/>
  <c r="BK214" i="2"/>
  <c r="BK215" i="2"/>
  <c r="BK216" i="2"/>
  <c r="BK224" i="2"/>
  <c r="BK228" i="2"/>
  <c r="BK232" i="2"/>
  <c r="BK236" i="2"/>
  <c r="BK240" i="2"/>
  <c r="BK244" i="2"/>
  <c r="BK248" i="2"/>
  <c r="BK252" i="2"/>
  <c r="BK256" i="2"/>
  <c r="BK260" i="2"/>
  <c r="BK126" i="2"/>
  <c r="BK176" i="2"/>
  <c r="BK192" i="2"/>
  <c r="BK208" i="2"/>
  <c r="BK221" i="2"/>
  <c r="BK225" i="2"/>
  <c r="BK229" i="2"/>
  <c r="BK233" i="2"/>
  <c r="BK237" i="2"/>
  <c r="BK241" i="2"/>
  <c r="BK245" i="2"/>
  <c r="BK249" i="2"/>
  <c r="BK253" i="2"/>
  <c r="BK257" i="2"/>
  <c r="BK261" i="2"/>
  <c r="BK265" i="2"/>
  <c r="BK269" i="2"/>
  <c r="BK196" i="2"/>
  <c r="BK222" i="2"/>
  <c r="BK238" i="2"/>
  <c r="BK254" i="2"/>
  <c r="BK264" i="2"/>
  <c r="BK270" i="2"/>
  <c r="BK271" i="2"/>
  <c r="BK272" i="2"/>
  <c r="BK276" i="2"/>
  <c r="BK280" i="2"/>
  <c r="BK284" i="2"/>
  <c r="BK288" i="2"/>
  <c r="BK142" i="2"/>
  <c r="BK226" i="2"/>
  <c r="BK242" i="2"/>
  <c r="BK258" i="2"/>
  <c r="BK266" i="2"/>
  <c r="BK273" i="2"/>
  <c r="BK277" i="2"/>
  <c r="BK281" i="2"/>
  <c r="BK285" i="2"/>
  <c r="BK289" i="2"/>
  <c r="BK293" i="2"/>
  <c r="BK297" i="2"/>
  <c r="BK301" i="2"/>
  <c r="BK305" i="2"/>
  <c r="BK309" i="2"/>
  <c r="BK313" i="2"/>
  <c r="BK317" i="2"/>
  <c r="BK321" i="2"/>
  <c r="BK325" i="2"/>
  <c r="BK329" i="2"/>
  <c r="BK333" i="2"/>
  <c r="BK337" i="2"/>
  <c r="BK341" i="2"/>
  <c r="BK345" i="2"/>
  <c r="BK349" i="2"/>
  <c r="BK353" i="2"/>
  <c r="BK357" i="2"/>
  <c r="BK361" i="2"/>
  <c r="BK365" i="2"/>
  <c r="BK369" i="2"/>
  <c r="BK373" i="2"/>
  <c r="BK377" i="2"/>
  <c r="BK230" i="2"/>
  <c r="BK246" i="2"/>
  <c r="BK262" i="2"/>
  <c r="BK268" i="2"/>
  <c r="BK274" i="2"/>
  <c r="BK278" i="2"/>
  <c r="BK282" i="2"/>
  <c r="BK286" i="2"/>
  <c r="BK290" i="2"/>
  <c r="BK294" i="2"/>
  <c r="BK298" i="2"/>
  <c r="BK302" i="2"/>
  <c r="BK306" i="2"/>
  <c r="BK310" i="2"/>
  <c r="BK314" i="2"/>
  <c r="BK318" i="2"/>
  <c r="BK322" i="2"/>
  <c r="BK326" i="2"/>
  <c r="BK234" i="2"/>
  <c r="BK287" i="2"/>
  <c r="BK296" i="2"/>
  <c r="BK304" i="2"/>
  <c r="BK312" i="2"/>
  <c r="BK320" i="2"/>
  <c r="BK328" i="2"/>
  <c r="BK334" i="2"/>
  <c r="BK335" i="2"/>
  <c r="BK336" i="2"/>
  <c r="BK350" i="2"/>
  <c r="BK351" i="2"/>
  <c r="BK352" i="2"/>
  <c r="BK366" i="2"/>
  <c r="BK367" i="2"/>
  <c r="BK368" i="2"/>
  <c r="BK381" i="2"/>
  <c r="BK385" i="2"/>
  <c r="BK389" i="2"/>
  <c r="BK393" i="2"/>
  <c r="BK397" i="2"/>
  <c r="BK401" i="2"/>
  <c r="BK405" i="2"/>
  <c r="BK409" i="2"/>
  <c r="BK413" i="2"/>
  <c r="BK417" i="2"/>
  <c r="BK421" i="2"/>
  <c r="BK425" i="2"/>
  <c r="BK429" i="2"/>
  <c r="BK433" i="2"/>
  <c r="BK437" i="2"/>
  <c r="BK441" i="2"/>
  <c r="BK250" i="2"/>
  <c r="BK275" i="2"/>
  <c r="BK295" i="2"/>
  <c r="BK303" i="2"/>
  <c r="BK311" i="2"/>
  <c r="BK319" i="2"/>
  <c r="BK327" i="2"/>
  <c r="BK330" i="2"/>
  <c r="BK331" i="2"/>
  <c r="BK332" i="2"/>
  <c r="BK346" i="2"/>
  <c r="BK347" i="2"/>
  <c r="BK348" i="2"/>
  <c r="BK362" i="2"/>
  <c r="BK363" i="2"/>
  <c r="BK364" i="2"/>
  <c r="BK378" i="2"/>
  <c r="BK379" i="2"/>
  <c r="BK380" i="2"/>
  <c r="BK382" i="2"/>
  <c r="BK386" i="2"/>
  <c r="BK390" i="2"/>
  <c r="BK394" i="2"/>
  <c r="BK398" i="2"/>
  <c r="BK402" i="2"/>
  <c r="BK406" i="2"/>
  <c r="BK410" i="2"/>
  <c r="BK414" i="2"/>
  <c r="BK418" i="2"/>
  <c r="BK422" i="2"/>
  <c r="BK426" i="2"/>
  <c r="BK430" i="2"/>
  <c r="BK434" i="2"/>
  <c r="BK438" i="2"/>
  <c r="BK442" i="2"/>
  <c r="BK446" i="2"/>
  <c r="BK450" i="2"/>
  <c r="BK454" i="2"/>
  <c r="BK458" i="2"/>
  <c r="BK462" i="2"/>
  <c r="BK466" i="2"/>
  <c r="BK470" i="2"/>
  <c r="BK474" i="2"/>
  <c r="BK478" i="2"/>
  <c r="BK482" i="2"/>
  <c r="BK291" i="2"/>
  <c r="BK307" i="2"/>
  <c r="BK323" i="2"/>
  <c r="BK338" i="2"/>
  <c r="BK339" i="2"/>
  <c r="BK340" i="2"/>
  <c r="BK370" i="2"/>
  <c r="BK371" i="2"/>
  <c r="BK372" i="2"/>
  <c r="BK384" i="2"/>
  <c r="BK392" i="2"/>
  <c r="BK400" i="2"/>
  <c r="BK408" i="2"/>
  <c r="BK416" i="2"/>
  <c r="BK424" i="2"/>
  <c r="BK432" i="2"/>
  <c r="BK440" i="2"/>
  <c r="BK443" i="2"/>
  <c r="BK444" i="2"/>
  <c r="BK445" i="2"/>
  <c r="BK459" i="2"/>
  <c r="BK460" i="2"/>
  <c r="BK461" i="2"/>
  <c r="BK475" i="2"/>
  <c r="BK476" i="2"/>
  <c r="BK477" i="2"/>
  <c r="BK487" i="2"/>
  <c r="BK491" i="2"/>
  <c r="BK495" i="2"/>
  <c r="BK499" i="2"/>
  <c r="BK503" i="2"/>
  <c r="BK507" i="2"/>
  <c r="BK511" i="2"/>
  <c r="BK515" i="2"/>
  <c r="BK519" i="2"/>
  <c r="BK523" i="2"/>
  <c r="BK527" i="2"/>
  <c r="BK531" i="2"/>
  <c r="BK535" i="2"/>
  <c r="BK539" i="2"/>
  <c r="BK543" i="2"/>
  <c r="BK547" i="2"/>
  <c r="BK551" i="2"/>
  <c r="BK555" i="2"/>
  <c r="BK559" i="2"/>
  <c r="BK563" i="2"/>
  <c r="BK567" i="2"/>
  <c r="BK571" i="2"/>
  <c r="BK575" i="2"/>
  <c r="BK579" i="2"/>
  <c r="BK583" i="2"/>
  <c r="BK587" i="2"/>
  <c r="BK591" i="2"/>
  <c r="BK595" i="2"/>
  <c r="BK599" i="2"/>
  <c r="BK603" i="2"/>
  <c r="BK607" i="2"/>
  <c r="BK611" i="2"/>
  <c r="BK615" i="2"/>
  <c r="BK619" i="2"/>
  <c r="BK623" i="2"/>
  <c r="BK627" i="2"/>
  <c r="BK631" i="2"/>
  <c r="BK635" i="2"/>
  <c r="BK639" i="2"/>
  <c r="BK643" i="2"/>
  <c r="BK647" i="2"/>
  <c r="BK292" i="2"/>
  <c r="BK308" i="2"/>
  <c r="BK324" i="2"/>
  <c r="BK358" i="2"/>
  <c r="BK359" i="2"/>
  <c r="BK360" i="2"/>
  <c r="BK383" i="2"/>
  <c r="BK391" i="2"/>
  <c r="BK399" i="2"/>
  <c r="BK407" i="2"/>
  <c r="BK415" i="2"/>
  <c r="BK423" i="2"/>
  <c r="BK431" i="2"/>
  <c r="BK439" i="2"/>
  <c r="BK455" i="2"/>
  <c r="BK456" i="2"/>
  <c r="BK457" i="2"/>
  <c r="BK471" i="2"/>
  <c r="BK472" i="2"/>
  <c r="BK473" i="2"/>
  <c r="BK488" i="2"/>
  <c r="BK492" i="2"/>
  <c r="BK496" i="2"/>
  <c r="BK500" i="2"/>
  <c r="BK504" i="2"/>
  <c r="BK508" i="2"/>
  <c r="BK512" i="2"/>
  <c r="BK516" i="2"/>
  <c r="BK520" i="2"/>
  <c r="BK524" i="2"/>
  <c r="BK528" i="2"/>
  <c r="BK532" i="2"/>
  <c r="BK536" i="2"/>
  <c r="BK540" i="2"/>
  <c r="BK544" i="2"/>
  <c r="BK548" i="2"/>
  <c r="BK552" i="2"/>
  <c r="BK556" i="2"/>
  <c r="BK560" i="2"/>
  <c r="BK564" i="2"/>
  <c r="BK568" i="2"/>
  <c r="BK572" i="2"/>
  <c r="BK576" i="2"/>
  <c r="BK580" i="2"/>
  <c r="BK584" i="2"/>
  <c r="BK588" i="2"/>
  <c r="BK592" i="2"/>
  <c r="BK596" i="2"/>
  <c r="BK600" i="2"/>
  <c r="BK604" i="2"/>
  <c r="BK608" i="2"/>
  <c r="BK612" i="2"/>
  <c r="BK616" i="2"/>
  <c r="BK620" i="2"/>
  <c r="BK624" i="2"/>
  <c r="BK628" i="2"/>
  <c r="BK632" i="2"/>
  <c r="BK636" i="2"/>
  <c r="BK640" i="2"/>
  <c r="BK644" i="2"/>
  <c r="BK648" i="2"/>
  <c r="BK316" i="2"/>
  <c r="BK342" i="2"/>
  <c r="BK343" i="2"/>
  <c r="BK344" i="2"/>
  <c r="BK395" i="2"/>
  <c r="BK411" i="2"/>
  <c r="BK427" i="2"/>
  <c r="BK447" i="2"/>
  <c r="BK448" i="2"/>
  <c r="BK449" i="2"/>
  <c r="BK479" i="2"/>
  <c r="BK480" i="2"/>
  <c r="BK481" i="2"/>
  <c r="BK490" i="2"/>
  <c r="BK498" i="2"/>
  <c r="BK506" i="2"/>
  <c r="BK514" i="2"/>
  <c r="BK522" i="2"/>
  <c r="BK530" i="2"/>
  <c r="BK538" i="2"/>
  <c r="BK546" i="2"/>
  <c r="BK554" i="2"/>
  <c r="BK562" i="2"/>
  <c r="BK570" i="2"/>
  <c r="BK578" i="2"/>
  <c r="BK586" i="2"/>
  <c r="BK594" i="2"/>
  <c r="BK602" i="2"/>
  <c r="BK610" i="2"/>
  <c r="BK618" i="2"/>
  <c r="BK626" i="2"/>
  <c r="BK634" i="2"/>
  <c r="BK642" i="2"/>
  <c r="BK651" i="2"/>
  <c r="BK655" i="2"/>
  <c r="BK659" i="2"/>
  <c r="BK663" i="2"/>
  <c r="BK667" i="2"/>
  <c r="BK671" i="2"/>
  <c r="BK675" i="2"/>
  <c r="BK679" i="2"/>
  <c r="BK683" i="2"/>
  <c r="BK687" i="2"/>
  <c r="BK691" i="2"/>
  <c r="BK695" i="2"/>
  <c r="BK699" i="2"/>
  <c r="BK703" i="2"/>
  <c r="BK707" i="2"/>
  <c r="BK711" i="2"/>
  <c r="BK715" i="2"/>
  <c r="BK719" i="2"/>
  <c r="BK723" i="2"/>
  <c r="BK727" i="2"/>
  <c r="BK731" i="2"/>
  <c r="BK735" i="2"/>
  <c r="BK375" i="2"/>
  <c r="BK387" i="2"/>
  <c r="BK403" i="2"/>
  <c r="BK419" i="2"/>
  <c r="BK463" i="2"/>
  <c r="BK464" i="2"/>
  <c r="BK465" i="2"/>
  <c r="BK494" i="2"/>
  <c r="BK510" i="2"/>
  <c r="BK526" i="2"/>
  <c r="BK542" i="2"/>
  <c r="BK550" i="2"/>
  <c r="BK558" i="2"/>
  <c r="BK315" i="2"/>
  <c r="BK396" i="2"/>
  <c r="BK412" i="2"/>
  <c r="BK428" i="2"/>
  <c r="BK467" i="2"/>
  <c r="BK468" i="2"/>
  <c r="BK469" i="2"/>
  <c r="BK489" i="2"/>
  <c r="BK497" i="2"/>
  <c r="BK505" i="2"/>
  <c r="BK513" i="2"/>
  <c r="BK521" i="2"/>
  <c r="BK529" i="2"/>
  <c r="BK537" i="2"/>
  <c r="BK545" i="2"/>
  <c r="BK553" i="2"/>
  <c r="BK561" i="2"/>
  <c r="BK569" i="2"/>
  <c r="BK577" i="2"/>
  <c r="BK585" i="2"/>
  <c r="BK593" i="2"/>
  <c r="BK601" i="2"/>
  <c r="BK609" i="2"/>
  <c r="BK617" i="2"/>
  <c r="BK625" i="2"/>
  <c r="BK633" i="2"/>
  <c r="BK641" i="2"/>
  <c r="BK652" i="2"/>
  <c r="BK656" i="2"/>
  <c r="BK660" i="2"/>
  <c r="BK664" i="2"/>
  <c r="BK668" i="2"/>
  <c r="BK672" i="2"/>
  <c r="BK676" i="2"/>
  <c r="BK680" i="2"/>
  <c r="BK684" i="2"/>
  <c r="BK688" i="2"/>
  <c r="BK692" i="2"/>
  <c r="BK696" i="2"/>
  <c r="BK700" i="2"/>
  <c r="BK704" i="2"/>
  <c r="BK708" i="2"/>
  <c r="BK712" i="2"/>
  <c r="BK716" i="2"/>
  <c r="BK720" i="2"/>
  <c r="BK724" i="2"/>
  <c r="BK728" i="2"/>
  <c r="BK732" i="2"/>
  <c r="BK736" i="2"/>
  <c r="BK279" i="2"/>
  <c r="BK300" i="2"/>
  <c r="BK374" i="2"/>
  <c r="BK376" i="2"/>
  <c r="BK435" i="2"/>
  <c r="BK486" i="2"/>
  <c r="BK502" i="2"/>
  <c r="BK518" i="2"/>
  <c r="BK534" i="2"/>
  <c r="BK355" i="2"/>
  <c r="BK404" i="2"/>
  <c r="BK484" i="2"/>
  <c r="BK501" i="2"/>
  <c r="BK533" i="2"/>
  <c r="BK574" i="2"/>
  <c r="BK590" i="2"/>
  <c r="BK606" i="2"/>
  <c r="BK622" i="2"/>
  <c r="BK638" i="2"/>
  <c r="BK653" i="2"/>
  <c r="BK661" i="2"/>
  <c r="BK669" i="2"/>
  <c r="BK677" i="2"/>
  <c r="BK685" i="2"/>
  <c r="BK693" i="2"/>
  <c r="BK701" i="2"/>
  <c r="BK709" i="2"/>
  <c r="BK717" i="2"/>
  <c r="BK725" i="2"/>
  <c r="BK733" i="2"/>
  <c r="BK4" i="2"/>
  <c r="BK485" i="2"/>
  <c r="BK582" i="2"/>
  <c r="BK598" i="2"/>
  <c r="BK614" i="2"/>
  <c r="BK649" i="2"/>
  <c r="BK673" i="2"/>
  <c r="BK689" i="2"/>
  <c r="BK705" i="2"/>
  <c r="BK713" i="2"/>
  <c r="BK737" i="2"/>
  <c r="BK283" i="2"/>
  <c r="BK354" i="2"/>
  <c r="BK451" i="2"/>
  <c r="BK493" i="2"/>
  <c r="BK557" i="2"/>
  <c r="BK654" i="2"/>
  <c r="BK662" i="2"/>
  <c r="BK670" i="2"/>
  <c r="BK686" i="2"/>
  <c r="BK694" i="2"/>
  <c r="BK726" i="2"/>
  <c r="BK180" i="2"/>
  <c r="BK356" i="2"/>
  <c r="BK420" i="2"/>
  <c r="BK452" i="2"/>
  <c r="BK509" i="2"/>
  <c r="BK541" i="2"/>
  <c r="BK565" i="2"/>
  <c r="BK581" i="2"/>
  <c r="BK597" i="2"/>
  <c r="BK613" i="2"/>
  <c r="BK629" i="2"/>
  <c r="BK645" i="2"/>
  <c r="BK650" i="2"/>
  <c r="BK658" i="2"/>
  <c r="BK666" i="2"/>
  <c r="BK674" i="2"/>
  <c r="BK682" i="2"/>
  <c r="BK690" i="2"/>
  <c r="BK698" i="2"/>
  <c r="BK706" i="2"/>
  <c r="BK714" i="2"/>
  <c r="BK722" i="2"/>
  <c r="BK730" i="2"/>
  <c r="BK436" i="2"/>
  <c r="BK483" i="2"/>
  <c r="BK517" i="2"/>
  <c r="BK549" i="2"/>
  <c r="BK566" i="2"/>
  <c r="BK630" i="2"/>
  <c r="BK646" i="2"/>
  <c r="BK657" i="2"/>
  <c r="BK665" i="2"/>
  <c r="BK681" i="2"/>
  <c r="BK697" i="2"/>
  <c r="BK721" i="2"/>
  <c r="BK729" i="2"/>
  <c r="BK299" i="2"/>
  <c r="BK388" i="2"/>
  <c r="BK453" i="2"/>
  <c r="BK525" i="2"/>
  <c r="BK573" i="2"/>
  <c r="BK589" i="2"/>
  <c r="BK605" i="2"/>
  <c r="BK621" i="2"/>
  <c r="BK637" i="2"/>
  <c r="BK678" i="2"/>
  <c r="BK702" i="2"/>
  <c r="BK710" i="2"/>
  <c r="BK718" i="2"/>
  <c r="BK734" i="2"/>
  <c r="M24" i="3"/>
  <c r="Q4" i="3"/>
  <c r="BG7" i="2"/>
  <c r="BG11" i="2"/>
  <c r="BG15" i="2"/>
  <c r="BG19" i="2"/>
  <c r="BG5" i="2"/>
  <c r="BG6" i="2"/>
  <c r="BG20" i="2"/>
  <c r="BG22" i="2"/>
  <c r="BG12" i="2"/>
  <c r="BG13" i="2"/>
  <c r="BG14" i="2"/>
  <c r="BG24" i="2"/>
  <c r="BG28" i="2"/>
  <c r="BG16" i="2"/>
  <c r="BG17" i="2"/>
  <c r="BG18" i="2"/>
  <c r="BG29" i="2"/>
  <c r="BG30" i="2"/>
  <c r="BG31" i="2"/>
  <c r="BG32" i="2"/>
  <c r="BG36" i="2"/>
  <c r="BG40" i="2"/>
  <c r="BG8" i="2"/>
  <c r="BG9" i="2"/>
  <c r="BG10" i="2"/>
  <c r="BG21" i="2"/>
  <c r="BG25" i="2"/>
  <c r="BG26" i="2"/>
  <c r="BG27" i="2"/>
  <c r="BG33" i="2"/>
  <c r="BG23" i="2"/>
  <c r="BG34" i="2"/>
  <c r="BG38" i="2"/>
  <c r="BG42" i="2"/>
  <c r="BG46" i="2"/>
  <c r="BG37" i="2"/>
  <c r="BG43" i="2"/>
  <c r="BG44" i="2"/>
  <c r="BG45" i="2"/>
  <c r="BG50" i="2"/>
  <c r="BG54" i="2"/>
  <c r="BG58" i="2"/>
  <c r="BG62" i="2"/>
  <c r="BG66" i="2"/>
  <c r="BG39" i="2"/>
  <c r="BG51" i="2"/>
  <c r="BG55" i="2"/>
  <c r="BG59" i="2"/>
  <c r="BG63" i="2"/>
  <c r="BG67" i="2"/>
  <c r="BG41" i="2"/>
  <c r="BG48" i="2"/>
  <c r="BG52" i="2"/>
  <c r="BG53" i="2"/>
  <c r="BG61" i="2"/>
  <c r="BG69" i="2"/>
  <c r="BG73" i="2"/>
  <c r="BG77" i="2"/>
  <c r="BG81" i="2"/>
  <c r="BG47" i="2"/>
  <c r="BG60" i="2"/>
  <c r="BG70" i="2"/>
  <c r="BG74" i="2"/>
  <c r="BG78" i="2"/>
  <c r="BG57" i="2"/>
  <c r="BG65" i="2"/>
  <c r="BG71" i="2"/>
  <c r="BG75" i="2"/>
  <c r="BG79" i="2"/>
  <c r="BG83" i="2"/>
  <c r="BG87" i="2"/>
  <c r="BG76" i="2"/>
  <c r="BG90" i="2"/>
  <c r="BG94" i="2"/>
  <c r="BG98" i="2"/>
  <c r="BG102" i="2"/>
  <c r="BG106" i="2"/>
  <c r="BG110" i="2"/>
  <c r="BG114" i="2"/>
  <c r="BG88" i="2"/>
  <c r="BG91" i="2"/>
  <c r="BG95" i="2"/>
  <c r="BG99" i="2"/>
  <c r="BG103" i="2"/>
  <c r="BG107" i="2"/>
  <c r="BG35" i="2"/>
  <c r="BG49" i="2"/>
  <c r="BG56" i="2"/>
  <c r="BG68" i="2"/>
  <c r="BG80" i="2"/>
  <c r="BG84" i="2"/>
  <c r="BG85" i="2"/>
  <c r="BG86" i="2"/>
  <c r="BG92" i="2"/>
  <c r="BG96" i="2"/>
  <c r="BG100" i="2"/>
  <c r="BG104" i="2"/>
  <c r="BG108" i="2"/>
  <c r="BG112" i="2"/>
  <c r="BG97" i="2"/>
  <c r="BG109" i="2"/>
  <c r="BG119" i="2"/>
  <c r="BG123" i="2"/>
  <c r="BG127" i="2"/>
  <c r="BG131" i="2"/>
  <c r="BG135" i="2"/>
  <c r="BG139" i="2"/>
  <c r="BG143" i="2"/>
  <c r="BG147" i="2"/>
  <c r="BG151" i="2"/>
  <c r="BG155" i="2"/>
  <c r="BG159" i="2"/>
  <c r="BG163" i="2"/>
  <c r="BG167" i="2"/>
  <c r="BG64" i="2"/>
  <c r="BG72" i="2"/>
  <c r="BG101" i="2"/>
  <c r="BG111" i="2"/>
  <c r="BG115" i="2"/>
  <c r="BG116" i="2"/>
  <c r="BG120" i="2"/>
  <c r="BG124" i="2"/>
  <c r="BG128" i="2"/>
  <c r="BG132" i="2"/>
  <c r="BG136" i="2"/>
  <c r="BG140" i="2"/>
  <c r="BG144" i="2"/>
  <c r="BG148" i="2"/>
  <c r="BG152" i="2"/>
  <c r="BG156" i="2"/>
  <c r="BG82" i="2"/>
  <c r="BG89" i="2"/>
  <c r="BG105" i="2"/>
  <c r="BG113" i="2"/>
  <c r="BG117" i="2"/>
  <c r="BG121" i="2"/>
  <c r="BG125" i="2"/>
  <c r="BG129" i="2"/>
  <c r="BG133" i="2"/>
  <c r="BG137" i="2"/>
  <c r="BG141" i="2"/>
  <c r="BG145" i="2"/>
  <c r="BG149" i="2"/>
  <c r="BG153" i="2"/>
  <c r="BG157" i="2"/>
  <c r="BG118" i="2"/>
  <c r="BG134" i="2"/>
  <c r="BG150" i="2"/>
  <c r="BG161" i="2"/>
  <c r="BG162" i="2"/>
  <c r="BG169" i="2"/>
  <c r="BG173" i="2"/>
  <c r="BG177" i="2"/>
  <c r="BG181" i="2"/>
  <c r="BG185" i="2"/>
  <c r="BG189" i="2"/>
  <c r="BG193" i="2"/>
  <c r="BG197" i="2"/>
  <c r="BG201" i="2"/>
  <c r="BG205" i="2"/>
  <c r="BG209" i="2"/>
  <c r="BG213" i="2"/>
  <c r="BG217" i="2"/>
  <c r="BG122" i="2"/>
  <c r="BG138" i="2"/>
  <c r="BG154" i="2"/>
  <c r="BG160" i="2"/>
  <c r="BG170" i="2"/>
  <c r="BG174" i="2"/>
  <c r="BG178" i="2"/>
  <c r="BG182" i="2"/>
  <c r="BG186" i="2"/>
  <c r="BG190" i="2"/>
  <c r="BG194" i="2"/>
  <c r="BG198" i="2"/>
  <c r="BG202" i="2"/>
  <c r="BG206" i="2"/>
  <c r="BG210" i="2"/>
  <c r="BG93" i="2"/>
  <c r="BG126" i="2"/>
  <c r="BG142" i="2"/>
  <c r="BG158" i="2"/>
  <c r="BG168" i="2"/>
  <c r="BG171" i="2"/>
  <c r="BG175" i="2"/>
  <c r="BG179" i="2"/>
  <c r="BG183" i="2"/>
  <c r="BG187" i="2"/>
  <c r="BG191" i="2"/>
  <c r="BG195" i="2"/>
  <c r="BG199" i="2"/>
  <c r="BG203" i="2"/>
  <c r="BG207" i="2"/>
  <c r="BG211" i="2"/>
  <c r="BG146" i="2"/>
  <c r="BG164" i="2"/>
  <c r="BG165" i="2"/>
  <c r="BG166" i="2"/>
  <c r="BG172" i="2"/>
  <c r="BG188" i="2"/>
  <c r="BG204" i="2"/>
  <c r="BG223" i="2"/>
  <c r="BG227" i="2"/>
  <c r="BG231" i="2"/>
  <c r="BG235" i="2"/>
  <c r="BG239" i="2"/>
  <c r="BG243" i="2"/>
  <c r="BG247" i="2"/>
  <c r="BG251" i="2"/>
  <c r="BG255" i="2"/>
  <c r="BG259" i="2"/>
  <c r="BG263" i="2"/>
  <c r="BG267" i="2"/>
  <c r="BG176" i="2"/>
  <c r="BG192" i="2"/>
  <c r="BG208" i="2"/>
  <c r="BG218" i="2"/>
  <c r="BG219" i="2"/>
  <c r="BG220" i="2"/>
  <c r="BG224" i="2"/>
  <c r="BG228" i="2"/>
  <c r="BG232" i="2"/>
  <c r="BG236" i="2"/>
  <c r="BG240" i="2"/>
  <c r="BG244" i="2"/>
  <c r="BG248" i="2"/>
  <c r="BG252" i="2"/>
  <c r="BG256" i="2"/>
  <c r="BG260" i="2"/>
  <c r="BG180" i="2"/>
  <c r="BG196" i="2"/>
  <c r="BG212" i="2"/>
  <c r="BG214" i="2"/>
  <c r="BG215" i="2"/>
  <c r="BG216" i="2"/>
  <c r="BG221" i="2"/>
  <c r="BG225" i="2"/>
  <c r="BG229" i="2"/>
  <c r="BG233" i="2"/>
  <c r="BG237" i="2"/>
  <c r="BG241" i="2"/>
  <c r="BG245" i="2"/>
  <c r="BG249" i="2"/>
  <c r="BG253" i="2"/>
  <c r="BG257" i="2"/>
  <c r="BG261" i="2"/>
  <c r="BG265" i="2"/>
  <c r="BG269" i="2"/>
  <c r="BG184" i="2"/>
  <c r="BG226" i="2"/>
  <c r="BG242" i="2"/>
  <c r="BG258" i="2"/>
  <c r="BG268" i="2"/>
  <c r="BG276" i="2"/>
  <c r="BG280" i="2"/>
  <c r="BG284" i="2"/>
  <c r="BG288" i="2"/>
  <c r="BG130" i="2"/>
  <c r="BG200" i="2"/>
  <c r="BG230" i="2"/>
  <c r="BG246" i="2"/>
  <c r="BG262" i="2"/>
  <c r="BG270" i="2"/>
  <c r="BG271" i="2"/>
  <c r="BG272" i="2"/>
  <c r="BG273" i="2"/>
  <c r="BG277" i="2"/>
  <c r="BG281" i="2"/>
  <c r="BG285" i="2"/>
  <c r="BG289" i="2"/>
  <c r="BG293" i="2"/>
  <c r="BG297" i="2"/>
  <c r="BG301" i="2"/>
  <c r="BG305" i="2"/>
  <c r="BG309" i="2"/>
  <c r="BG313" i="2"/>
  <c r="BG317" i="2"/>
  <c r="BG321" i="2"/>
  <c r="BG325" i="2"/>
  <c r="BG329" i="2"/>
  <c r="BG333" i="2"/>
  <c r="BG337" i="2"/>
  <c r="BG341" i="2"/>
  <c r="BG345" i="2"/>
  <c r="BG349" i="2"/>
  <c r="BG353" i="2"/>
  <c r="BG357" i="2"/>
  <c r="BG361" i="2"/>
  <c r="BG365" i="2"/>
  <c r="BG369" i="2"/>
  <c r="BG373" i="2"/>
  <c r="BG377" i="2"/>
  <c r="BG234" i="2"/>
  <c r="BG250" i="2"/>
  <c r="BG264" i="2"/>
  <c r="BG274" i="2"/>
  <c r="BG278" i="2"/>
  <c r="BG282" i="2"/>
  <c r="BG286" i="2"/>
  <c r="BG290" i="2"/>
  <c r="BG294" i="2"/>
  <c r="BG298" i="2"/>
  <c r="BG302" i="2"/>
  <c r="BG306" i="2"/>
  <c r="BG310" i="2"/>
  <c r="BG314" i="2"/>
  <c r="BG318" i="2"/>
  <c r="BG322" i="2"/>
  <c r="BG326" i="2"/>
  <c r="BG330" i="2"/>
  <c r="BG222" i="2"/>
  <c r="BG275" i="2"/>
  <c r="BG292" i="2"/>
  <c r="BG300" i="2"/>
  <c r="BG308" i="2"/>
  <c r="BG316" i="2"/>
  <c r="BG324" i="2"/>
  <c r="BG338" i="2"/>
  <c r="BG339" i="2"/>
  <c r="BG340" i="2"/>
  <c r="BG354" i="2"/>
  <c r="BG355" i="2"/>
  <c r="BG356" i="2"/>
  <c r="BG370" i="2"/>
  <c r="BG371" i="2"/>
  <c r="BG372" i="2"/>
  <c r="BG381" i="2"/>
  <c r="BG385" i="2"/>
  <c r="BG389" i="2"/>
  <c r="BG393" i="2"/>
  <c r="BG397" i="2"/>
  <c r="BG401" i="2"/>
  <c r="BG405" i="2"/>
  <c r="BG409" i="2"/>
  <c r="BG413" i="2"/>
  <c r="BG417" i="2"/>
  <c r="BG421" i="2"/>
  <c r="BG425" i="2"/>
  <c r="BG429" i="2"/>
  <c r="BG433" i="2"/>
  <c r="BG437" i="2"/>
  <c r="BG441" i="2"/>
  <c r="BG238" i="2"/>
  <c r="BG279" i="2"/>
  <c r="BG291" i="2"/>
  <c r="BG299" i="2"/>
  <c r="BG307" i="2"/>
  <c r="BG315" i="2"/>
  <c r="BG323" i="2"/>
  <c r="BG334" i="2"/>
  <c r="BG335" i="2"/>
  <c r="BG336" i="2"/>
  <c r="BG350" i="2"/>
  <c r="BG351" i="2"/>
  <c r="BG352" i="2"/>
  <c r="BG366" i="2"/>
  <c r="BG367" i="2"/>
  <c r="BG368" i="2"/>
  <c r="BG382" i="2"/>
  <c r="BG386" i="2"/>
  <c r="BG390" i="2"/>
  <c r="BG394" i="2"/>
  <c r="BG398" i="2"/>
  <c r="BG402" i="2"/>
  <c r="BG406" i="2"/>
  <c r="BG410" i="2"/>
  <c r="BG414" i="2"/>
  <c r="BG418" i="2"/>
  <c r="BG422" i="2"/>
  <c r="BG426" i="2"/>
  <c r="BG430" i="2"/>
  <c r="BG434" i="2"/>
  <c r="BG438" i="2"/>
  <c r="BG442" i="2"/>
  <c r="BG446" i="2"/>
  <c r="BG450" i="2"/>
  <c r="BG454" i="2"/>
  <c r="BG458" i="2"/>
  <c r="BG462" i="2"/>
  <c r="BG466" i="2"/>
  <c r="BG470" i="2"/>
  <c r="BG474" i="2"/>
  <c r="BG478" i="2"/>
  <c r="BG482" i="2"/>
  <c r="BG287" i="2"/>
  <c r="BG295" i="2"/>
  <c r="BG311" i="2"/>
  <c r="BG327" i="2"/>
  <c r="BG358" i="2"/>
  <c r="BG359" i="2"/>
  <c r="BG360" i="2"/>
  <c r="BG388" i="2"/>
  <c r="BG396" i="2"/>
  <c r="BG404" i="2"/>
  <c r="BG412" i="2"/>
  <c r="BG420" i="2"/>
  <c r="BG428" i="2"/>
  <c r="BG436" i="2"/>
  <c r="BG447" i="2"/>
  <c r="BG448" i="2"/>
  <c r="BG449" i="2"/>
  <c r="BG463" i="2"/>
  <c r="BG464" i="2"/>
  <c r="BG465" i="2"/>
  <c r="BG479" i="2"/>
  <c r="BG480" i="2"/>
  <c r="BG481" i="2"/>
  <c r="BG487" i="2"/>
  <c r="BG491" i="2"/>
  <c r="BG495" i="2"/>
  <c r="BG499" i="2"/>
  <c r="BG503" i="2"/>
  <c r="BG507" i="2"/>
  <c r="BG511" i="2"/>
  <c r="BG515" i="2"/>
  <c r="BG519" i="2"/>
  <c r="BG523" i="2"/>
  <c r="BG527" i="2"/>
  <c r="BG531" i="2"/>
  <c r="BG535" i="2"/>
  <c r="BG539" i="2"/>
  <c r="BG543" i="2"/>
  <c r="BG547" i="2"/>
  <c r="BG551" i="2"/>
  <c r="BG555" i="2"/>
  <c r="BG559" i="2"/>
  <c r="BG563" i="2"/>
  <c r="BG567" i="2"/>
  <c r="BG571" i="2"/>
  <c r="BG575" i="2"/>
  <c r="BG579" i="2"/>
  <c r="BG583" i="2"/>
  <c r="BG587" i="2"/>
  <c r="BG591" i="2"/>
  <c r="BG595" i="2"/>
  <c r="BG599" i="2"/>
  <c r="BG603" i="2"/>
  <c r="BG607" i="2"/>
  <c r="BG611" i="2"/>
  <c r="BG615" i="2"/>
  <c r="BG619" i="2"/>
  <c r="BG623" i="2"/>
  <c r="BG627" i="2"/>
  <c r="BG631" i="2"/>
  <c r="BG635" i="2"/>
  <c r="BG639" i="2"/>
  <c r="BG643" i="2"/>
  <c r="BG647" i="2"/>
  <c r="BG254" i="2"/>
  <c r="BG283" i="2"/>
  <c r="BG296" i="2"/>
  <c r="BG312" i="2"/>
  <c r="BG328" i="2"/>
  <c r="BG346" i="2"/>
  <c r="BG347" i="2"/>
  <c r="BG348" i="2"/>
  <c r="BG378" i="2"/>
  <c r="BG379" i="2"/>
  <c r="BG380" i="2"/>
  <c r="BG387" i="2"/>
  <c r="BG395" i="2"/>
  <c r="BG403" i="2"/>
  <c r="BG411" i="2"/>
  <c r="BG419" i="2"/>
  <c r="BG427" i="2"/>
  <c r="BG435" i="2"/>
  <c r="BG443" i="2"/>
  <c r="BG444" i="2"/>
  <c r="BG445" i="2"/>
  <c r="BG459" i="2"/>
  <c r="BG460" i="2"/>
  <c r="BG461" i="2"/>
  <c r="BG475" i="2"/>
  <c r="BG476" i="2"/>
  <c r="BG477" i="2"/>
  <c r="BG488" i="2"/>
  <c r="BG492" i="2"/>
  <c r="BG496" i="2"/>
  <c r="BG500" i="2"/>
  <c r="BG504" i="2"/>
  <c r="BG508" i="2"/>
  <c r="BG512" i="2"/>
  <c r="BG516" i="2"/>
  <c r="BG520" i="2"/>
  <c r="BG524" i="2"/>
  <c r="BG528" i="2"/>
  <c r="BG532" i="2"/>
  <c r="BG536" i="2"/>
  <c r="BG540" i="2"/>
  <c r="BG544" i="2"/>
  <c r="BG548" i="2"/>
  <c r="BG552" i="2"/>
  <c r="BG556" i="2"/>
  <c r="BG560" i="2"/>
  <c r="BG564" i="2"/>
  <c r="BG568" i="2"/>
  <c r="BG572" i="2"/>
  <c r="BG576" i="2"/>
  <c r="BG580" i="2"/>
  <c r="BG584" i="2"/>
  <c r="BG588" i="2"/>
  <c r="BG592" i="2"/>
  <c r="BG596" i="2"/>
  <c r="BG600" i="2"/>
  <c r="BG604" i="2"/>
  <c r="BG608" i="2"/>
  <c r="BG612" i="2"/>
  <c r="BG616" i="2"/>
  <c r="BG620" i="2"/>
  <c r="BG624" i="2"/>
  <c r="BG628" i="2"/>
  <c r="BG632" i="2"/>
  <c r="BG636" i="2"/>
  <c r="BG640" i="2"/>
  <c r="BG644" i="2"/>
  <c r="BG648" i="2"/>
  <c r="BG266" i="2"/>
  <c r="BG304" i="2"/>
  <c r="BG331" i="2"/>
  <c r="BG332" i="2"/>
  <c r="BG383" i="2"/>
  <c r="BG399" i="2"/>
  <c r="BG415" i="2"/>
  <c r="BG431" i="2"/>
  <c r="BG467" i="2"/>
  <c r="BG468" i="2"/>
  <c r="BG469" i="2"/>
  <c r="BG486" i="2"/>
  <c r="BG494" i="2"/>
  <c r="BG502" i="2"/>
  <c r="BG510" i="2"/>
  <c r="BG518" i="2"/>
  <c r="BG526" i="2"/>
  <c r="BG534" i="2"/>
  <c r="BG542" i="2"/>
  <c r="BG550" i="2"/>
  <c r="BG558" i="2"/>
  <c r="BG566" i="2"/>
  <c r="BG574" i="2"/>
  <c r="BG582" i="2"/>
  <c r="BG590" i="2"/>
  <c r="BG598" i="2"/>
  <c r="BG606" i="2"/>
  <c r="BG614" i="2"/>
  <c r="BG622" i="2"/>
  <c r="BG630" i="2"/>
  <c r="BG638" i="2"/>
  <c r="BG646" i="2"/>
  <c r="BG651" i="2"/>
  <c r="BG655" i="2"/>
  <c r="BG659" i="2"/>
  <c r="BG663" i="2"/>
  <c r="BG667" i="2"/>
  <c r="BG671" i="2"/>
  <c r="BG675" i="2"/>
  <c r="BG679" i="2"/>
  <c r="BG683" i="2"/>
  <c r="BG687" i="2"/>
  <c r="BG691" i="2"/>
  <c r="BG695" i="2"/>
  <c r="BG699" i="2"/>
  <c r="BG703" i="2"/>
  <c r="BG707" i="2"/>
  <c r="BG711" i="2"/>
  <c r="BG715" i="2"/>
  <c r="BG719" i="2"/>
  <c r="BG723" i="2"/>
  <c r="BG727" i="2"/>
  <c r="BG731" i="2"/>
  <c r="BG735" i="2"/>
  <c r="BG363" i="2"/>
  <c r="BG391" i="2"/>
  <c r="BG407" i="2"/>
  <c r="BG439" i="2"/>
  <c r="BG451" i="2"/>
  <c r="BG452" i="2"/>
  <c r="BG453" i="2"/>
  <c r="BG483" i="2"/>
  <c r="BG484" i="2"/>
  <c r="BG485" i="2"/>
  <c r="BG490" i="2"/>
  <c r="BG498" i="2"/>
  <c r="BG506" i="2"/>
  <c r="BG514" i="2"/>
  <c r="BG530" i="2"/>
  <c r="BG546" i="2"/>
  <c r="BG303" i="2"/>
  <c r="BG374" i="2"/>
  <c r="BG375" i="2"/>
  <c r="BG376" i="2"/>
  <c r="BG384" i="2"/>
  <c r="BG400" i="2"/>
  <c r="BG416" i="2"/>
  <c r="BG432" i="2"/>
  <c r="BG455" i="2"/>
  <c r="BG456" i="2"/>
  <c r="BG457" i="2"/>
  <c r="BG493" i="2"/>
  <c r="BG501" i="2"/>
  <c r="BG509" i="2"/>
  <c r="BG517" i="2"/>
  <c r="BG525" i="2"/>
  <c r="BG533" i="2"/>
  <c r="BG541" i="2"/>
  <c r="BG549" i="2"/>
  <c r="BG557" i="2"/>
  <c r="BG565" i="2"/>
  <c r="BG573" i="2"/>
  <c r="BG581" i="2"/>
  <c r="BG589" i="2"/>
  <c r="BG597" i="2"/>
  <c r="BG605" i="2"/>
  <c r="BG613" i="2"/>
  <c r="BG621" i="2"/>
  <c r="BG629" i="2"/>
  <c r="BG637" i="2"/>
  <c r="BG645" i="2"/>
  <c r="BG652" i="2"/>
  <c r="BG656" i="2"/>
  <c r="BG660" i="2"/>
  <c r="BG664" i="2"/>
  <c r="BG668" i="2"/>
  <c r="BG672" i="2"/>
  <c r="BG676" i="2"/>
  <c r="BG680" i="2"/>
  <c r="BG684" i="2"/>
  <c r="BG688" i="2"/>
  <c r="BG692" i="2"/>
  <c r="BG696" i="2"/>
  <c r="BG700" i="2"/>
  <c r="BG704" i="2"/>
  <c r="BG708" i="2"/>
  <c r="BG712" i="2"/>
  <c r="BG716" i="2"/>
  <c r="BG720" i="2"/>
  <c r="BG724" i="2"/>
  <c r="BG728" i="2"/>
  <c r="BG732" i="2"/>
  <c r="BG736" i="2"/>
  <c r="BG320" i="2"/>
  <c r="BG362" i="2"/>
  <c r="BG364" i="2"/>
  <c r="BG423" i="2"/>
  <c r="BG522" i="2"/>
  <c r="BG538" i="2"/>
  <c r="BG554" i="2"/>
  <c r="BG562" i="2"/>
  <c r="BG319" i="2"/>
  <c r="BG343" i="2"/>
  <c r="BG392" i="2"/>
  <c r="BG472" i="2"/>
  <c r="BG489" i="2"/>
  <c r="BG521" i="2"/>
  <c r="BG553" i="2"/>
  <c r="BG578" i="2"/>
  <c r="BG594" i="2"/>
  <c r="BG610" i="2"/>
  <c r="BG626" i="2"/>
  <c r="BG642" i="2"/>
  <c r="BG649" i="2"/>
  <c r="BG657" i="2"/>
  <c r="BG665" i="2"/>
  <c r="BG673" i="2"/>
  <c r="BG681" i="2"/>
  <c r="BG689" i="2"/>
  <c r="BG697" i="2"/>
  <c r="BG705" i="2"/>
  <c r="BG713" i="2"/>
  <c r="BG721" i="2"/>
  <c r="BG729" i="2"/>
  <c r="BG737" i="2"/>
  <c r="BG473" i="2"/>
  <c r="BG570" i="2"/>
  <c r="BG618" i="2"/>
  <c r="BG653" i="2"/>
  <c r="BG677" i="2"/>
  <c r="BG685" i="2"/>
  <c r="BG693" i="2"/>
  <c r="BG701" i="2"/>
  <c r="BG709" i="2"/>
  <c r="BG725" i="2"/>
  <c r="BG733" i="2"/>
  <c r="BG4" i="2"/>
  <c r="BG342" i="2"/>
  <c r="BG440" i="2"/>
  <c r="BG545" i="2"/>
  <c r="BG650" i="2"/>
  <c r="BG674" i="2"/>
  <c r="BG690" i="2"/>
  <c r="BG698" i="2"/>
  <c r="BG706" i="2"/>
  <c r="BG714" i="2"/>
  <c r="BG722" i="2"/>
  <c r="BG730" i="2"/>
  <c r="BG344" i="2"/>
  <c r="BG408" i="2"/>
  <c r="BG497" i="2"/>
  <c r="BG529" i="2"/>
  <c r="BG561" i="2"/>
  <c r="BG569" i="2"/>
  <c r="BG585" i="2"/>
  <c r="BG601" i="2"/>
  <c r="BG617" i="2"/>
  <c r="BG633" i="2"/>
  <c r="BG654" i="2"/>
  <c r="BG662" i="2"/>
  <c r="BG670" i="2"/>
  <c r="BG678" i="2"/>
  <c r="BG686" i="2"/>
  <c r="BG694" i="2"/>
  <c r="BG702" i="2"/>
  <c r="BG710" i="2"/>
  <c r="BG718" i="2"/>
  <c r="BG726" i="2"/>
  <c r="BG734" i="2"/>
  <c r="BG424" i="2"/>
  <c r="BG471" i="2"/>
  <c r="BG505" i="2"/>
  <c r="BG537" i="2"/>
  <c r="BG586" i="2"/>
  <c r="BG602" i="2"/>
  <c r="BG634" i="2"/>
  <c r="BG661" i="2"/>
  <c r="BG669" i="2"/>
  <c r="BG717" i="2"/>
  <c r="BG513" i="2"/>
  <c r="BG577" i="2"/>
  <c r="BG593" i="2"/>
  <c r="BG609" i="2"/>
  <c r="BG625" i="2"/>
  <c r="BG641" i="2"/>
  <c r="BG658" i="2"/>
  <c r="BG666" i="2"/>
  <c r="BG682" i="2"/>
  <c r="J24" i="3"/>
  <c r="R4" i="3"/>
  <c r="BH6" i="2"/>
  <c r="BH10" i="2"/>
  <c r="BH14" i="2"/>
  <c r="BH18" i="2"/>
  <c r="BH7" i="2"/>
  <c r="BH8" i="2"/>
  <c r="BH9" i="2"/>
  <c r="BH21" i="2"/>
  <c r="BH15" i="2"/>
  <c r="BH16" i="2"/>
  <c r="BH17" i="2"/>
  <c r="BH23" i="2"/>
  <c r="BH27" i="2"/>
  <c r="BH31" i="2"/>
  <c r="BH19" i="2"/>
  <c r="BH20" i="2"/>
  <c r="BH22" i="2"/>
  <c r="BH35" i="2"/>
  <c r="BH39" i="2"/>
  <c r="BH11" i="2"/>
  <c r="BH12" i="2"/>
  <c r="BH13" i="2"/>
  <c r="BH24" i="2"/>
  <c r="BH28" i="2"/>
  <c r="BH29" i="2"/>
  <c r="BH30" i="2"/>
  <c r="BH32" i="2"/>
  <c r="BH5" i="2"/>
  <c r="BH25" i="2"/>
  <c r="BH26" i="2"/>
  <c r="BH33" i="2"/>
  <c r="BH37" i="2"/>
  <c r="BH41" i="2"/>
  <c r="BH45" i="2"/>
  <c r="BH40" i="2"/>
  <c r="BH46" i="2"/>
  <c r="BH47" i="2"/>
  <c r="BH49" i="2"/>
  <c r="BH53" i="2"/>
  <c r="BH57" i="2"/>
  <c r="BH61" i="2"/>
  <c r="BH65" i="2"/>
  <c r="BH42" i="2"/>
  <c r="BH43" i="2"/>
  <c r="BH44" i="2"/>
  <c r="BH50" i="2"/>
  <c r="BH54" i="2"/>
  <c r="BH58" i="2"/>
  <c r="BH62" i="2"/>
  <c r="BH66" i="2"/>
  <c r="BH36" i="2"/>
  <c r="BH51" i="2"/>
  <c r="BH56" i="2"/>
  <c r="BH64" i="2"/>
  <c r="BH68" i="2"/>
  <c r="BH72" i="2"/>
  <c r="BH76" i="2"/>
  <c r="BH80" i="2"/>
  <c r="BH34" i="2"/>
  <c r="BH55" i="2"/>
  <c r="BH63" i="2"/>
  <c r="BH69" i="2"/>
  <c r="BH73" i="2"/>
  <c r="BH77" i="2"/>
  <c r="BH48" i="2"/>
  <c r="BH60" i="2"/>
  <c r="BH70" i="2"/>
  <c r="BH74" i="2"/>
  <c r="BH78" i="2"/>
  <c r="BH82" i="2"/>
  <c r="BH86" i="2"/>
  <c r="BH38" i="2"/>
  <c r="BH79" i="2"/>
  <c r="BH89" i="2"/>
  <c r="BH93" i="2"/>
  <c r="BH97" i="2"/>
  <c r="BH101" i="2"/>
  <c r="BH105" i="2"/>
  <c r="BH109" i="2"/>
  <c r="BH113" i="2"/>
  <c r="BH81" i="2"/>
  <c r="BH90" i="2"/>
  <c r="BH94" i="2"/>
  <c r="BH98" i="2"/>
  <c r="BH102" i="2"/>
  <c r="BH106" i="2"/>
  <c r="BH52" i="2"/>
  <c r="BH59" i="2"/>
  <c r="BH71" i="2"/>
  <c r="BH87" i="2"/>
  <c r="BH88" i="2"/>
  <c r="BH91" i="2"/>
  <c r="BH95" i="2"/>
  <c r="BH99" i="2"/>
  <c r="BH103" i="2"/>
  <c r="BH107" i="2"/>
  <c r="BH111" i="2"/>
  <c r="BH100" i="2"/>
  <c r="BH112" i="2"/>
  <c r="BH118" i="2"/>
  <c r="BH122" i="2"/>
  <c r="BH126" i="2"/>
  <c r="BH130" i="2"/>
  <c r="BH134" i="2"/>
  <c r="BH138" i="2"/>
  <c r="BH142" i="2"/>
  <c r="BH146" i="2"/>
  <c r="BH150" i="2"/>
  <c r="BH154" i="2"/>
  <c r="BH158" i="2"/>
  <c r="BH162" i="2"/>
  <c r="BH166" i="2"/>
  <c r="BH75" i="2"/>
  <c r="BH104" i="2"/>
  <c r="BH119" i="2"/>
  <c r="BH123" i="2"/>
  <c r="BH127" i="2"/>
  <c r="BH131" i="2"/>
  <c r="BH135" i="2"/>
  <c r="BH139" i="2"/>
  <c r="BH143" i="2"/>
  <c r="BH147" i="2"/>
  <c r="BH151" i="2"/>
  <c r="BH155" i="2"/>
  <c r="BH83" i="2"/>
  <c r="BH84" i="2"/>
  <c r="BH85" i="2"/>
  <c r="BH92" i="2"/>
  <c r="BH108" i="2"/>
  <c r="BH114" i="2"/>
  <c r="BH115" i="2"/>
  <c r="BH116" i="2"/>
  <c r="BH120" i="2"/>
  <c r="BH124" i="2"/>
  <c r="BH128" i="2"/>
  <c r="BH132" i="2"/>
  <c r="BH136" i="2"/>
  <c r="BH140" i="2"/>
  <c r="BH144" i="2"/>
  <c r="BH148" i="2"/>
  <c r="BH152" i="2"/>
  <c r="BH156" i="2"/>
  <c r="BH160" i="2"/>
  <c r="BH67" i="2"/>
  <c r="BH121" i="2"/>
  <c r="BH137" i="2"/>
  <c r="BH153" i="2"/>
  <c r="BH163" i="2"/>
  <c r="BH164" i="2"/>
  <c r="BH165" i="2"/>
  <c r="BH172" i="2"/>
  <c r="BH176" i="2"/>
  <c r="BH180" i="2"/>
  <c r="BH184" i="2"/>
  <c r="BH188" i="2"/>
  <c r="BH192" i="2"/>
  <c r="BH196" i="2"/>
  <c r="BH200" i="2"/>
  <c r="BH204" i="2"/>
  <c r="BH208" i="2"/>
  <c r="BH212" i="2"/>
  <c r="BH216" i="2"/>
  <c r="BH220" i="2"/>
  <c r="BH125" i="2"/>
  <c r="BH141" i="2"/>
  <c r="BH157" i="2"/>
  <c r="BH161" i="2"/>
  <c r="BH169" i="2"/>
  <c r="BH173" i="2"/>
  <c r="BH177" i="2"/>
  <c r="BH181" i="2"/>
  <c r="BH185" i="2"/>
  <c r="BH189" i="2"/>
  <c r="BH193" i="2"/>
  <c r="BH197" i="2"/>
  <c r="BH201" i="2"/>
  <c r="BH205" i="2"/>
  <c r="BH209" i="2"/>
  <c r="BH96" i="2"/>
  <c r="BH110" i="2"/>
  <c r="BH129" i="2"/>
  <c r="BH145" i="2"/>
  <c r="BH170" i="2"/>
  <c r="BH174" i="2"/>
  <c r="BH178" i="2"/>
  <c r="BH182" i="2"/>
  <c r="BH186" i="2"/>
  <c r="BH190" i="2"/>
  <c r="BH194" i="2"/>
  <c r="BH198" i="2"/>
  <c r="BH202" i="2"/>
  <c r="BH206" i="2"/>
  <c r="BH210" i="2"/>
  <c r="BH149" i="2"/>
  <c r="BH167" i="2"/>
  <c r="BH168" i="2"/>
  <c r="BH175" i="2"/>
  <c r="BH191" i="2"/>
  <c r="BH207" i="2"/>
  <c r="BH211" i="2"/>
  <c r="BH222" i="2"/>
  <c r="BH226" i="2"/>
  <c r="BH230" i="2"/>
  <c r="BH234" i="2"/>
  <c r="BH238" i="2"/>
  <c r="BH242" i="2"/>
  <c r="BH246" i="2"/>
  <c r="BH250" i="2"/>
  <c r="BH254" i="2"/>
  <c r="BH258" i="2"/>
  <c r="BH262" i="2"/>
  <c r="BH266" i="2"/>
  <c r="BH179" i="2"/>
  <c r="BH195" i="2"/>
  <c r="BH223" i="2"/>
  <c r="BH227" i="2"/>
  <c r="BH231" i="2"/>
  <c r="BH235" i="2"/>
  <c r="BH239" i="2"/>
  <c r="BH243" i="2"/>
  <c r="BH247" i="2"/>
  <c r="BH251" i="2"/>
  <c r="BH255" i="2"/>
  <c r="BH259" i="2"/>
  <c r="BH117" i="2"/>
  <c r="BH159" i="2"/>
  <c r="BH183" i="2"/>
  <c r="BH199" i="2"/>
  <c r="BH217" i="2"/>
  <c r="BH218" i="2"/>
  <c r="BH219" i="2"/>
  <c r="BH224" i="2"/>
  <c r="BH228" i="2"/>
  <c r="BH232" i="2"/>
  <c r="BH236" i="2"/>
  <c r="BH240" i="2"/>
  <c r="BH244" i="2"/>
  <c r="BH248" i="2"/>
  <c r="BH252" i="2"/>
  <c r="BH256" i="2"/>
  <c r="BH260" i="2"/>
  <c r="BH264" i="2"/>
  <c r="BH268" i="2"/>
  <c r="BH272" i="2"/>
  <c r="BH187" i="2"/>
  <c r="BH229" i="2"/>
  <c r="BH245" i="2"/>
  <c r="BH261" i="2"/>
  <c r="BH263" i="2"/>
  <c r="BH275" i="2"/>
  <c r="BH279" i="2"/>
  <c r="BH283" i="2"/>
  <c r="BH287" i="2"/>
  <c r="BH203" i="2"/>
  <c r="BH233" i="2"/>
  <c r="BH249" i="2"/>
  <c r="BH265" i="2"/>
  <c r="BH276" i="2"/>
  <c r="BH280" i="2"/>
  <c r="BH284" i="2"/>
  <c r="BH288" i="2"/>
  <c r="BH292" i="2"/>
  <c r="BH296" i="2"/>
  <c r="BH300" i="2"/>
  <c r="BH304" i="2"/>
  <c r="BH308" i="2"/>
  <c r="BH312" i="2"/>
  <c r="BH316" i="2"/>
  <c r="BH320" i="2"/>
  <c r="BH324" i="2"/>
  <c r="BH328" i="2"/>
  <c r="BH332" i="2"/>
  <c r="BH336" i="2"/>
  <c r="BH340" i="2"/>
  <c r="BH344" i="2"/>
  <c r="BH348" i="2"/>
  <c r="BH352" i="2"/>
  <c r="BH356" i="2"/>
  <c r="BH360" i="2"/>
  <c r="BH364" i="2"/>
  <c r="BH368" i="2"/>
  <c r="BH372" i="2"/>
  <c r="BH376" i="2"/>
  <c r="BH380" i="2"/>
  <c r="BH133" i="2"/>
  <c r="BH213" i="2"/>
  <c r="BH214" i="2"/>
  <c r="BH215" i="2"/>
  <c r="BH221" i="2"/>
  <c r="BH237" i="2"/>
  <c r="BH253" i="2"/>
  <c r="BH267" i="2"/>
  <c r="BH270" i="2"/>
  <c r="BH271" i="2"/>
  <c r="BH273" i="2"/>
  <c r="BH277" i="2"/>
  <c r="BH281" i="2"/>
  <c r="BH285" i="2"/>
  <c r="BH289" i="2"/>
  <c r="BH293" i="2"/>
  <c r="BH297" i="2"/>
  <c r="BH301" i="2"/>
  <c r="BH305" i="2"/>
  <c r="BH309" i="2"/>
  <c r="BH313" i="2"/>
  <c r="BH317" i="2"/>
  <c r="BH321" i="2"/>
  <c r="BH325" i="2"/>
  <c r="BH329" i="2"/>
  <c r="BH171" i="2"/>
  <c r="BH225" i="2"/>
  <c r="BH278" i="2"/>
  <c r="BH295" i="2"/>
  <c r="BH303" i="2"/>
  <c r="BH311" i="2"/>
  <c r="BH319" i="2"/>
  <c r="BH327" i="2"/>
  <c r="BH341" i="2"/>
  <c r="BH342" i="2"/>
  <c r="BH343" i="2"/>
  <c r="BH357" i="2"/>
  <c r="BH358" i="2"/>
  <c r="BH359" i="2"/>
  <c r="BH373" i="2"/>
  <c r="BH374" i="2"/>
  <c r="BH375" i="2"/>
  <c r="BH384" i="2"/>
  <c r="BH388" i="2"/>
  <c r="BH392" i="2"/>
  <c r="BH396" i="2"/>
  <c r="BH400" i="2"/>
  <c r="BH404" i="2"/>
  <c r="BH408" i="2"/>
  <c r="BH412" i="2"/>
  <c r="BH416" i="2"/>
  <c r="BH420" i="2"/>
  <c r="BH424" i="2"/>
  <c r="BH428" i="2"/>
  <c r="BH432" i="2"/>
  <c r="BH436" i="2"/>
  <c r="BH440" i="2"/>
  <c r="BH241" i="2"/>
  <c r="BH282" i="2"/>
  <c r="BH294" i="2"/>
  <c r="BH302" i="2"/>
  <c r="BH310" i="2"/>
  <c r="BH318" i="2"/>
  <c r="BH326" i="2"/>
  <c r="BH337" i="2"/>
  <c r="BH338" i="2"/>
  <c r="BH339" i="2"/>
  <c r="BH353" i="2"/>
  <c r="BH354" i="2"/>
  <c r="BH355" i="2"/>
  <c r="BH369" i="2"/>
  <c r="BH370" i="2"/>
  <c r="BH371" i="2"/>
  <c r="BH381" i="2"/>
  <c r="BH385" i="2"/>
  <c r="BH389" i="2"/>
  <c r="BH393" i="2"/>
  <c r="BH397" i="2"/>
  <c r="BH401" i="2"/>
  <c r="BH405" i="2"/>
  <c r="BH409" i="2"/>
  <c r="BH413" i="2"/>
  <c r="BH417" i="2"/>
  <c r="BH421" i="2"/>
  <c r="BH425" i="2"/>
  <c r="BH429" i="2"/>
  <c r="BH433" i="2"/>
  <c r="BH437" i="2"/>
  <c r="BH441" i="2"/>
  <c r="BH445" i="2"/>
  <c r="BH449" i="2"/>
  <c r="BH453" i="2"/>
  <c r="BH457" i="2"/>
  <c r="BH461" i="2"/>
  <c r="BH465" i="2"/>
  <c r="BH469" i="2"/>
  <c r="BH473" i="2"/>
  <c r="BH477" i="2"/>
  <c r="BH481" i="2"/>
  <c r="BH485" i="2"/>
  <c r="BH290" i="2"/>
  <c r="BH298" i="2"/>
  <c r="BH314" i="2"/>
  <c r="BH330" i="2"/>
  <c r="BH331" i="2"/>
  <c r="BH361" i="2"/>
  <c r="BH362" i="2"/>
  <c r="BH363" i="2"/>
  <c r="BH383" i="2"/>
  <c r="BH391" i="2"/>
  <c r="BH399" i="2"/>
  <c r="BH407" i="2"/>
  <c r="BH415" i="2"/>
  <c r="BH423" i="2"/>
  <c r="BH431" i="2"/>
  <c r="BH439" i="2"/>
  <c r="BH450" i="2"/>
  <c r="BH451" i="2"/>
  <c r="BH452" i="2"/>
  <c r="BH466" i="2"/>
  <c r="BH467" i="2"/>
  <c r="BH468" i="2"/>
  <c r="BH482" i="2"/>
  <c r="BH483" i="2"/>
  <c r="BH484" i="2"/>
  <c r="BH486" i="2"/>
  <c r="BH490" i="2"/>
  <c r="BH494" i="2"/>
  <c r="BH498" i="2"/>
  <c r="BH502" i="2"/>
  <c r="BH506" i="2"/>
  <c r="BH510" i="2"/>
  <c r="BH514" i="2"/>
  <c r="BH518" i="2"/>
  <c r="BH522" i="2"/>
  <c r="BH526" i="2"/>
  <c r="BH530" i="2"/>
  <c r="BH534" i="2"/>
  <c r="BH538" i="2"/>
  <c r="BH542" i="2"/>
  <c r="BH546" i="2"/>
  <c r="BH550" i="2"/>
  <c r="BH554" i="2"/>
  <c r="BH558" i="2"/>
  <c r="BH562" i="2"/>
  <c r="BH566" i="2"/>
  <c r="BH570" i="2"/>
  <c r="BH574" i="2"/>
  <c r="BH578" i="2"/>
  <c r="BH582" i="2"/>
  <c r="BH586" i="2"/>
  <c r="BH590" i="2"/>
  <c r="BH594" i="2"/>
  <c r="BH598" i="2"/>
  <c r="BH602" i="2"/>
  <c r="BH606" i="2"/>
  <c r="BH610" i="2"/>
  <c r="BH614" i="2"/>
  <c r="BH618" i="2"/>
  <c r="BH622" i="2"/>
  <c r="BH626" i="2"/>
  <c r="BH630" i="2"/>
  <c r="BH634" i="2"/>
  <c r="BH638" i="2"/>
  <c r="BH642" i="2"/>
  <c r="BH646" i="2"/>
  <c r="BH286" i="2"/>
  <c r="BH299" i="2"/>
  <c r="BH315" i="2"/>
  <c r="BH349" i="2"/>
  <c r="BH350" i="2"/>
  <c r="BH351" i="2"/>
  <c r="BH382" i="2"/>
  <c r="BH390" i="2"/>
  <c r="BH398" i="2"/>
  <c r="BH406" i="2"/>
  <c r="BH414" i="2"/>
  <c r="BH422" i="2"/>
  <c r="BH430" i="2"/>
  <c r="BH438" i="2"/>
  <c r="BH446" i="2"/>
  <c r="BH447" i="2"/>
  <c r="BH448" i="2"/>
  <c r="BH462" i="2"/>
  <c r="BH463" i="2"/>
  <c r="BH464" i="2"/>
  <c r="BH478" i="2"/>
  <c r="BH479" i="2"/>
  <c r="BH480" i="2"/>
  <c r="BH487" i="2"/>
  <c r="BH491" i="2"/>
  <c r="BH495" i="2"/>
  <c r="BH499" i="2"/>
  <c r="BH503" i="2"/>
  <c r="BH507" i="2"/>
  <c r="BH511" i="2"/>
  <c r="BH515" i="2"/>
  <c r="BH519" i="2"/>
  <c r="BH523" i="2"/>
  <c r="BH527" i="2"/>
  <c r="BH531" i="2"/>
  <c r="BH535" i="2"/>
  <c r="BH539" i="2"/>
  <c r="BH543" i="2"/>
  <c r="BH547" i="2"/>
  <c r="BH551" i="2"/>
  <c r="BH555" i="2"/>
  <c r="BH559" i="2"/>
  <c r="BH563" i="2"/>
  <c r="BH567" i="2"/>
  <c r="BH571" i="2"/>
  <c r="BH575" i="2"/>
  <c r="BH579" i="2"/>
  <c r="BH583" i="2"/>
  <c r="BH587" i="2"/>
  <c r="BH591" i="2"/>
  <c r="BH595" i="2"/>
  <c r="BH599" i="2"/>
  <c r="BH603" i="2"/>
  <c r="BH607" i="2"/>
  <c r="BH611" i="2"/>
  <c r="BH615" i="2"/>
  <c r="BH619" i="2"/>
  <c r="BH623" i="2"/>
  <c r="BH627" i="2"/>
  <c r="BH631" i="2"/>
  <c r="BH635" i="2"/>
  <c r="BH639" i="2"/>
  <c r="BH643" i="2"/>
  <c r="BH647" i="2"/>
  <c r="BH257" i="2"/>
  <c r="BH307" i="2"/>
  <c r="BH333" i="2"/>
  <c r="BH334" i="2"/>
  <c r="BH335" i="2"/>
  <c r="BH386" i="2"/>
  <c r="BH402" i="2"/>
  <c r="BH418" i="2"/>
  <c r="BH434" i="2"/>
  <c r="BH470" i="2"/>
  <c r="BH471" i="2"/>
  <c r="BH472" i="2"/>
  <c r="BH489" i="2"/>
  <c r="BH497" i="2"/>
  <c r="BH505" i="2"/>
  <c r="BH513" i="2"/>
  <c r="BH521" i="2"/>
  <c r="BH529" i="2"/>
  <c r="BH537" i="2"/>
  <c r="BH545" i="2"/>
  <c r="BH553" i="2"/>
  <c r="BH561" i="2"/>
  <c r="BH569" i="2"/>
  <c r="BH577" i="2"/>
  <c r="BH585" i="2"/>
  <c r="BH593" i="2"/>
  <c r="BH601" i="2"/>
  <c r="BH609" i="2"/>
  <c r="BH617" i="2"/>
  <c r="BH625" i="2"/>
  <c r="BH633" i="2"/>
  <c r="BH641" i="2"/>
  <c r="BH650" i="2"/>
  <c r="BH654" i="2"/>
  <c r="BH658" i="2"/>
  <c r="BH662" i="2"/>
  <c r="BH666" i="2"/>
  <c r="BH670" i="2"/>
  <c r="BH674" i="2"/>
  <c r="BH678" i="2"/>
  <c r="BH682" i="2"/>
  <c r="BH686" i="2"/>
  <c r="BH690" i="2"/>
  <c r="BH694" i="2"/>
  <c r="BH698" i="2"/>
  <c r="BH702" i="2"/>
  <c r="BH706" i="2"/>
  <c r="BH710" i="2"/>
  <c r="BH714" i="2"/>
  <c r="BH718" i="2"/>
  <c r="BH722" i="2"/>
  <c r="BH726" i="2"/>
  <c r="BH730" i="2"/>
  <c r="BH734" i="2"/>
  <c r="BH365" i="2"/>
  <c r="BH367" i="2"/>
  <c r="BH394" i="2"/>
  <c r="BH410" i="2"/>
  <c r="BH493" i="2"/>
  <c r="BH517" i="2"/>
  <c r="BH533" i="2"/>
  <c r="BH306" i="2"/>
  <c r="BH377" i="2"/>
  <c r="BH378" i="2"/>
  <c r="BH379" i="2"/>
  <c r="BH387" i="2"/>
  <c r="BH403" i="2"/>
  <c r="BH419" i="2"/>
  <c r="BH435" i="2"/>
  <c r="BH458" i="2"/>
  <c r="BH459" i="2"/>
  <c r="BH460" i="2"/>
  <c r="BH488" i="2"/>
  <c r="BH496" i="2"/>
  <c r="BH504" i="2"/>
  <c r="BH512" i="2"/>
  <c r="BH520" i="2"/>
  <c r="BH528" i="2"/>
  <c r="BH536" i="2"/>
  <c r="BH544" i="2"/>
  <c r="BH552" i="2"/>
  <c r="BH560" i="2"/>
  <c r="BH568" i="2"/>
  <c r="BH576" i="2"/>
  <c r="BH584" i="2"/>
  <c r="BH592" i="2"/>
  <c r="BH600" i="2"/>
  <c r="BH608" i="2"/>
  <c r="BH616" i="2"/>
  <c r="BH624" i="2"/>
  <c r="BH632" i="2"/>
  <c r="BH640" i="2"/>
  <c r="BH648" i="2"/>
  <c r="BH651" i="2"/>
  <c r="BH655" i="2"/>
  <c r="BH659" i="2"/>
  <c r="BH663" i="2"/>
  <c r="BH667" i="2"/>
  <c r="BH671" i="2"/>
  <c r="BH675" i="2"/>
  <c r="BH679" i="2"/>
  <c r="BH683" i="2"/>
  <c r="BH687" i="2"/>
  <c r="BH691" i="2"/>
  <c r="BH695" i="2"/>
  <c r="BH699" i="2"/>
  <c r="BH703" i="2"/>
  <c r="BH707" i="2"/>
  <c r="BH711" i="2"/>
  <c r="BH715" i="2"/>
  <c r="BH719" i="2"/>
  <c r="BH723" i="2"/>
  <c r="BH727" i="2"/>
  <c r="BH731" i="2"/>
  <c r="BH735" i="2"/>
  <c r="BH269" i="2"/>
  <c r="BH291" i="2"/>
  <c r="BH323" i="2"/>
  <c r="BH366" i="2"/>
  <c r="BH426" i="2"/>
  <c r="BH442" i="2"/>
  <c r="BH454" i="2"/>
  <c r="BH455" i="2"/>
  <c r="BH456" i="2"/>
  <c r="BH501" i="2"/>
  <c r="BH509" i="2"/>
  <c r="BH525" i="2"/>
  <c r="BH541" i="2"/>
  <c r="BH549" i="2"/>
  <c r="BH557" i="2"/>
  <c r="BH274" i="2"/>
  <c r="BH347" i="2"/>
  <c r="BH395" i="2"/>
  <c r="BH474" i="2"/>
  <c r="BH476" i="2"/>
  <c r="BH492" i="2"/>
  <c r="BH524" i="2"/>
  <c r="BH556" i="2"/>
  <c r="BH565" i="2"/>
  <c r="BH581" i="2"/>
  <c r="BH597" i="2"/>
  <c r="BH613" i="2"/>
  <c r="BH629" i="2"/>
  <c r="BH645" i="2"/>
  <c r="BH652" i="2"/>
  <c r="BH660" i="2"/>
  <c r="BH668" i="2"/>
  <c r="BH676" i="2"/>
  <c r="BH684" i="2"/>
  <c r="BH692" i="2"/>
  <c r="BH700" i="2"/>
  <c r="BH708" i="2"/>
  <c r="BH716" i="2"/>
  <c r="BH724" i="2"/>
  <c r="BH732" i="2"/>
  <c r="BH345" i="2"/>
  <c r="BH427" i="2"/>
  <c r="BH573" i="2"/>
  <c r="BH605" i="2"/>
  <c r="BH656" i="2"/>
  <c r="BH664" i="2"/>
  <c r="BH680" i="2"/>
  <c r="BH696" i="2"/>
  <c r="BH704" i="2"/>
  <c r="BH720" i="2"/>
  <c r="BH728" i="2"/>
  <c r="BH736" i="2"/>
  <c r="BH516" i="2"/>
  <c r="BH548" i="2"/>
  <c r="BH564" i="2"/>
  <c r="BH677" i="2"/>
  <c r="BH709" i="2"/>
  <c r="BH717" i="2"/>
  <c r="BH733" i="2"/>
  <c r="BH411" i="2"/>
  <c r="BH444" i="2"/>
  <c r="BH500" i="2"/>
  <c r="BH532" i="2"/>
  <c r="BH572" i="2"/>
  <c r="BH588" i="2"/>
  <c r="BH604" i="2"/>
  <c r="BH620" i="2"/>
  <c r="BH636" i="2"/>
  <c r="BH649" i="2"/>
  <c r="BH657" i="2"/>
  <c r="BH665" i="2"/>
  <c r="BH673" i="2"/>
  <c r="BH681" i="2"/>
  <c r="BH689" i="2"/>
  <c r="BH697" i="2"/>
  <c r="BH705" i="2"/>
  <c r="BH713" i="2"/>
  <c r="BH721" i="2"/>
  <c r="BH729" i="2"/>
  <c r="BH737" i="2"/>
  <c r="BH322" i="2"/>
  <c r="BH475" i="2"/>
  <c r="BH508" i="2"/>
  <c r="BH540" i="2"/>
  <c r="BH589" i="2"/>
  <c r="BH621" i="2"/>
  <c r="BH637" i="2"/>
  <c r="BH672" i="2"/>
  <c r="BH688" i="2"/>
  <c r="BH712" i="2"/>
  <c r="BH346" i="2"/>
  <c r="BH443" i="2"/>
  <c r="BH580" i="2"/>
  <c r="BH596" i="2"/>
  <c r="BH612" i="2"/>
  <c r="BH628" i="2"/>
  <c r="BH644" i="2"/>
  <c r="BH653" i="2"/>
  <c r="BH661" i="2"/>
  <c r="BH669" i="2"/>
  <c r="BH685" i="2"/>
  <c r="BH693" i="2"/>
  <c r="BH701" i="2"/>
  <c r="BH725" i="2"/>
  <c r="BH4" i="2"/>
  <c r="S24" i="3"/>
  <c r="H24" i="3"/>
  <c r="D24" i="3"/>
  <c r="N23" i="3"/>
  <c r="V23" i="3"/>
  <c r="E23" i="3"/>
  <c r="K23" i="3"/>
  <c r="I23" i="3"/>
  <c r="J23" i="3"/>
  <c r="Q23" i="3"/>
  <c r="M23" i="3"/>
  <c r="U23" i="3"/>
  <c r="F23" i="3"/>
  <c r="R23" i="3"/>
  <c r="S23" i="3"/>
  <c r="X3" i="3"/>
  <c r="F51" i="4" l="1"/>
  <c r="C75" i="4" s="1" a="1"/>
  <c r="C75" i="4" s="1"/>
  <c r="E71" i="4"/>
  <c r="G57" i="4"/>
  <c r="H56" i="4"/>
  <c r="C55" i="3"/>
  <c r="C83" i="3"/>
  <c r="X4" i="3"/>
  <c r="C28" i="3" a="1"/>
  <c r="C962" i="4" l="1" a="1"/>
  <c r="C962" i="4" s="1"/>
  <c r="C1023" i="4" a="1"/>
  <c r="C1023" i="4" s="1"/>
  <c r="C648" i="4" a="1"/>
  <c r="C648" i="4" s="1"/>
  <c r="C756" i="4" a="1"/>
  <c r="C756" i="4" s="1"/>
  <c r="C813" i="4" a="1"/>
  <c r="C813" i="4" s="1"/>
  <c r="C877" i="4" a="1"/>
  <c r="C877" i="4" s="1"/>
  <c r="C935" i="4" a="1"/>
  <c r="C935" i="4" s="1"/>
  <c r="C1036" i="4" a="1"/>
  <c r="C1036" i="4" s="1"/>
  <c r="C989" i="4" a="1"/>
  <c r="C989" i="4" s="1"/>
  <c r="C1052" i="4" a="1"/>
  <c r="C1052" i="4" s="1"/>
  <c r="C459" i="4" a="1"/>
  <c r="C459" i="4" s="1"/>
  <c r="C687" i="4" a="1"/>
  <c r="C687" i="4" s="1"/>
  <c r="C771" i="4" a="1"/>
  <c r="C771" i="4" s="1"/>
  <c r="C828" i="4" a="1"/>
  <c r="C828" i="4" s="1"/>
  <c r="C892" i="4" a="1"/>
  <c r="C892" i="4" s="1"/>
  <c r="C948" i="4" a="1"/>
  <c r="C948" i="4" s="1"/>
  <c r="C1029" i="4" a="1"/>
  <c r="C1029" i="4" s="1"/>
  <c r="C1044" i="4" a="1"/>
  <c r="C1044" i="4" s="1"/>
  <c r="C1002" i="4" a="1"/>
  <c r="C1002" i="4" s="1"/>
  <c r="C629" i="4" a="1"/>
  <c r="C629" i="4" s="1"/>
  <c r="C988" i="4" a="1"/>
  <c r="C988" i="4" s="1"/>
  <c r="C855" i="4" a="1"/>
  <c r="C855" i="4" s="1"/>
  <c r="C732" i="4" a="1"/>
  <c r="C732" i="4" s="1"/>
  <c r="C942" i="4" a="1"/>
  <c r="C942" i="4" s="1"/>
  <c r="C668" i="4" a="1"/>
  <c r="C668" i="4" s="1"/>
  <c r="C992" i="4" a="1"/>
  <c r="C992" i="4" s="1"/>
  <c r="C859" i="4" a="1"/>
  <c r="C859" i="4" s="1"/>
  <c r="C739" i="4" a="1"/>
  <c r="C739" i="4" s="1"/>
  <c r="C1063" i="4" a="1"/>
  <c r="C1063" i="4" s="1"/>
  <c r="C931" i="4" a="1"/>
  <c r="C931" i="4" s="1"/>
  <c r="C801" i="4" a="1"/>
  <c r="C801" i="4" s="1"/>
  <c r="C542" i="4" a="1"/>
  <c r="C542" i="4" s="1"/>
  <c r="C599" i="4" a="1"/>
  <c r="C599" i="4" s="1"/>
  <c r="C423" i="4" a="1"/>
  <c r="C423" i="4" s="1"/>
  <c r="C705" i="4" a="1"/>
  <c r="C705" i="4" s="1"/>
  <c r="C997" i="4" a="1"/>
  <c r="C997" i="4" s="1"/>
  <c r="C933" i="4" a="1"/>
  <c r="C933" i="4" s="1"/>
  <c r="C872" i="4" a="1"/>
  <c r="C872" i="4" s="1"/>
  <c r="C808" i="4" a="1"/>
  <c r="C808" i="4" s="1"/>
  <c r="C734" i="4" a="1"/>
  <c r="C734" i="4" s="1"/>
  <c r="C645" i="4" a="1"/>
  <c r="C645" i="4" s="1"/>
  <c r="C523" i="4" a="1"/>
  <c r="C523" i="4" s="1"/>
  <c r="C311" i="4" a="1"/>
  <c r="C311" i="4" s="1"/>
  <c r="C1050" i="4" a="1"/>
  <c r="C1050" i="4" s="1"/>
  <c r="C1010" i="4" a="1"/>
  <c r="C1010" i="4" s="1"/>
  <c r="C946" i="4" a="1"/>
  <c r="C946" i="4" s="1"/>
  <c r="C882" i="4" a="1"/>
  <c r="C882" i="4" s="1"/>
  <c r="C810" i="4" a="1"/>
  <c r="C810" i="4" s="1"/>
  <c r="C718" i="4" a="1"/>
  <c r="C718" i="4" s="1"/>
  <c r="C1008" i="4" a="1"/>
  <c r="C1008" i="4" s="1"/>
  <c r="C876" i="4" a="1"/>
  <c r="C876" i="4" s="1"/>
  <c r="C763" i="4" a="1"/>
  <c r="C763" i="4" s="1"/>
  <c r="C328" i="4" a="1"/>
  <c r="C328" i="4" s="1"/>
  <c r="C749" i="4" a="1"/>
  <c r="C749" i="4" s="1"/>
  <c r="C1012" i="4" a="1"/>
  <c r="C1012" i="4" s="1"/>
  <c r="C881" i="4" a="1"/>
  <c r="C881" i="4" s="1"/>
  <c r="C760" i="4" a="1"/>
  <c r="C760" i="4" s="1"/>
  <c r="C370" i="4" a="1"/>
  <c r="C370" i="4" s="1"/>
  <c r="C951" i="4" a="1"/>
  <c r="C951" i="4" s="1"/>
  <c r="C831" i="4" a="1"/>
  <c r="C831" i="4" s="1"/>
  <c r="C628" i="4" a="1"/>
  <c r="C628" i="4" s="1"/>
  <c r="C646" i="4" a="1"/>
  <c r="C646" i="4" s="1"/>
  <c r="C468" i="4" a="1"/>
  <c r="C468" i="4" s="1"/>
  <c r="C219" i="4" a="1"/>
  <c r="C219" i="4" s="1"/>
  <c r="C1011" i="4" a="1"/>
  <c r="C1011" i="4" s="1"/>
  <c r="C947" i="4" a="1"/>
  <c r="C947" i="4" s="1"/>
  <c r="C883" i="4" a="1"/>
  <c r="C883" i="4" s="1"/>
  <c r="C819" i="4" a="1"/>
  <c r="C819" i="4" s="1"/>
  <c r="C748" i="4" a="1"/>
  <c r="C748" i="4" s="1"/>
  <c r="C660" i="4" a="1"/>
  <c r="C660" i="4" s="1"/>
  <c r="C553" i="4" a="1"/>
  <c r="C553" i="4" s="1"/>
  <c r="C347" i="4" a="1"/>
  <c r="C347" i="4" s="1"/>
  <c r="C639" i="4" a="1"/>
  <c r="C639" i="4" s="1"/>
  <c r="C1020" i="4" a="1"/>
  <c r="C1020" i="4" s="1"/>
  <c r="C956" i="4" a="1"/>
  <c r="C956" i="4" s="1"/>
  <c r="C893" i="4" a="1"/>
  <c r="C893" i="4" s="1"/>
  <c r="C822" i="4" a="1"/>
  <c r="C822" i="4" s="1"/>
  <c r="C737" i="4" a="1"/>
  <c r="C737" i="4" s="1"/>
  <c r="C922" i="4" a="1"/>
  <c r="C922" i="4" s="1"/>
  <c r="C594" i="4" a="1"/>
  <c r="C594" i="4" s="1"/>
  <c r="C975" i="4" a="1"/>
  <c r="C975" i="4" s="1"/>
  <c r="C841" i="4" a="1"/>
  <c r="C841" i="4" s="1"/>
  <c r="C702" i="4" a="1"/>
  <c r="C702" i="4" s="1"/>
  <c r="C914" i="4" a="1"/>
  <c r="C914" i="4" s="1"/>
  <c r="C564" i="4" a="1"/>
  <c r="C564" i="4" s="1"/>
  <c r="C979" i="4" a="1"/>
  <c r="C979" i="4" s="1"/>
  <c r="C845" i="4" a="1"/>
  <c r="C845" i="4" s="1"/>
  <c r="C716" i="4" a="1"/>
  <c r="C716" i="4" s="1"/>
  <c r="C1047" i="4" a="1"/>
  <c r="C1047" i="4" s="1"/>
  <c r="C910" i="4" a="1"/>
  <c r="C910" i="4" s="1"/>
  <c r="C787" i="4" a="1"/>
  <c r="C787" i="4" s="1"/>
  <c r="C474" i="4" a="1"/>
  <c r="C474" i="4" s="1"/>
  <c r="C584" i="4" a="1"/>
  <c r="C584" i="4" s="1"/>
  <c r="C395" i="4" a="1"/>
  <c r="C395" i="4" s="1"/>
  <c r="C667" i="4" a="1"/>
  <c r="C667" i="4" s="1"/>
  <c r="C991" i="4" a="1"/>
  <c r="C991" i="4" s="1"/>
  <c r="C927" i="4" a="1"/>
  <c r="C927" i="4" s="1"/>
  <c r="C861" i="4" a="1"/>
  <c r="C861" i="4" s="1"/>
  <c r="C797" i="4" a="1"/>
  <c r="C797" i="4" s="1"/>
  <c r="C723" i="4" a="1"/>
  <c r="C723" i="4" s="1"/>
  <c r="C631" i="4" a="1"/>
  <c r="C631" i="4" s="1"/>
  <c r="C509" i="4" a="1"/>
  <c r="C509" i="4" s="1"/>
  <c r="C264" i="4" a="1"/>
  <c r="C264" i="4" s="1"/>
  <c r="C1065" i="4" a="1"/>
  <c r="C1065" i="4" s="1"/>
  <c r="C1003" i="4" a="1"/>
  <c r="C1003" i="4" s="1"/>
  <c r="C939" i="4" a="1"/>
  <c r="C939" i="4" s="1"/>
  <c r="C871" i="4" a="1"/>
  <c r="C871" i="4" s="1"/>
  <c r="C803" i="4" a="1"/>
  <c r="C803" i="4" s="1"/>
  <c r="C698" i="4" a="1"/>
  <c r="C698" i="4" s="1"/>
  <c r="C250" i="4" a="1"/>
  <c r="C250" i="4" s="1"/>
  <c r="C314" i="4" a="1"/>
  <c r="C314" i="4" s="1"/>
  <c r="C379" i="4" a="1"/>
  <c r="C379" i="4" s="1"/>
  <c r="C438" i="4" a="1"/>
  <c r="C438" i="4" s="1"/>
  <c r="C223" i="4" a="1"/>
  <c r="C223" i="4" s="1"/>
  <c r="C287" i="4" a="1"/>
  <c r="C287" i="4" s="1"/>
  <c r="C350" i="4" a="1"/>
  <c r="C350" i="4" s="1"/>
  <c r="C417" i="4" a="1"/>
  <c r="C417" i="4" s="1"/>
  <c r="C481" i="4" a="1"/>
  <c r="C481" i="4" s="1"/>
  <c r="C331" i="4" a="1"/>
  <c r="C331" i="4" s="1"/>
  <c r="C456" i="4" a="1"/>
  <c r="C456" i="4" s="1"/>
  <c r="C540" i="4" a="1"/>
  <c r="C540" i="4" s="1"/>
  <c r="C608" i="4" a="1"/>
  <c r="C608" i="4" s="1"/>
  <c r="C677" i="4" a="1"/>
  <c r="C677" i="4" s="1"/>
  <c r="C263" i="4" a="1"/>
  <c r="C263" i="4" s="1"/>
  <c r="C384" i="4" a="1"/>
  <c r="C384" i="4" s="1"/>
  <c r="C508" i="4" a="1"/>
  <c r="C508" i="4" s="1"/>
  <c r="C567" i="4" a="1"/>
  <c r="C567" i="4" s="1"/>
  <c r="C627" i="4" a="1"/>
  <c r="C627" i="4" s="1"/>
  <c r="C402" i="4" a="1"/>
  <c r="C402" i="4" s="1"/>
  <c r="C573" i="4" a="1"/>
  <c r="C573" i="4" s="1"/>
  <c r="C689" i="4" a="1"/>
  <c r="C689" i="4" s="1"/>
  <c r="C754" i="4" a="1"/>
  <c r="C754" i="4" s="1"/>
  <c r="C265" i="4" a="1"/>
  <c r="C265" i="4" s="1"/>
  <c r="C329" i="4" a="1"/>
  <c r="C329" i="4" s="1"/>
  <c r="C397" i="4" a="1"/>
  <c r="C397" i="4" s="1"/>
  <c r="C457" i="4" a="1"/>
  <c r="C457" i="4" s="1"/>
  <c r="C243" i="4" a="1"/>
  <c r="C243" i="4" s="1"/>
  <c r="C307" i="4" a="1"/>
  <c r="C307" i="4" s="1"/>
  <c r="C369" i="4" a="1"/>
  <c r="C369" i="4" s="1"/>
  <c r="C436" i="4" a="1"/>
  <c r="C436" i="4" s="1"/>
  <c r="C232" i="4" a="1"/>
  <c r="C232" i="4" s="1"/>
  <c r="C366" i="4" a="1"/>
  <c r="C366" i="4" s="1"/>
  <c r="C491" i="4" a="1"/>
  <c r="C491" i="4" s="1"/>
  <c r="C558" i="4" a="1"/>
  <c r="C558" i="4" s="1"/>
  <c r="C632" i="4" a="1"/>
  <c r="C632" i="4" s="1"/>
  <c r="C699" i="4" a="1"/>
  <c r="C699" i="4" s="1"/>
  <c r="C309" i="4" a="1"/>
  <c r="C309" i="4" s="1"/>
  <c r="C427" i="4" a="1"/>
  <c r="C427" i="4" s="1"/>
  <c r="C526" i="4" a="1"/>
  <c r="C526" i="4" s="1"/>
  <c r="C586" i="4" a="1"/>
  <c r="C586" i="4" s="1"/>
  <c r="C225" i="4" a="1"/>
  <c r="C225" i="4" s="1"/>
  <c r="C476" i="4" a="1"/>
  <c r="C476" i="4" s="1"/>
  <c r="C623" i="4" a="1"/>
  <c r="C623" i="4" s="1"/>
  <c r="C713" i="4" a="1"/>
  <c r="C713" i="4" s="1"/>
  <c r="C775" i="4" a="1"/>
  <c r="C775" i="4" s="1"/>
  <c r="C271" i="4" a="1"/>
  <c r="C271" i="4" s="1"/>
  <c r="C335" i="4" a="1"/>
  <c r="C335" i="4" s="1"/>
  <c r="C401" i="4" a="1"/>
  <c r="C401" i="4" s="1"/>
  <c r="C460" i="4" a="1"/>
  <c r="C460" i="4" s="1"/>
  <c r="C246" i="4" a="1"/>
  <c r="C246" i="4" s="1"/>
  <c r="C310" i="4" a="1"/>
  <c r="C310" i="4" s="1"/>
  <c r="C373" i="4" a="1"/>
  <c r="C373" i="4" s="1"/>
  <c r="C440" i="4" a="1"/>
  <c r="C440" i="4" s="1"/>
  <c r="C238" i="4" a="1"/>
  <c r="C238" i="4" s="1"/>
  <c r="C374" i="4" a="1"/>
  <c r="C374" i="4" s="1"/>
  <c r="C496" i="4" a="1"/>
  <c r="C496" i="4" s="1"/>
  <c r="C562" i="4" a="1"/>
  <c r="C562" i="4" s="1"/>
  <c r="C636" i="4" a="1"/>
  <c r="C636" i="4" s="1"/>
  <c r="C703" i="4" a="1"/>
  <c r="C703" i="4" s="1"/>
  <c r="C315" i="4" a="1"/>
  <c r="C315" i="4" s="1"/>
  <c r="C435" i="4" a="1"/>
  <c r="C435" i="4" s="1"/>
  <c r="C529" i="4" a="1"/>
  <c r="C529" i="4" s="1"/>
  <c r="C590" i="4" a="1"/>
  <c r="C590" i="4" s="1"/>
  <c r="C236" i="4" a="1"/>
  <c r="C236" i="4" s="1"/>
  <c r="C490" i="4" a="1"/>
  <c r="C490" i="4" s="1"/>
  <c r="C244" i="4" a="1"/>
  <c r="C244" i="4" s="1"/>
  <c r="C308" i="4" a="1"/>
  <c r="C308" i="4" s="1"/>
  <c r="C375" i="4" a="1"/>
  <c r="C375" i="4" s="1"/>
  <c r="C434" i="4" a="1"/>
  <c r="C434" i="4" s="1"/>
  <c r="C217" i="4" a="1"/>
  <c r="C217" i="4" s="1"/>
  <c r="C281" i="4" a="1"/>
  <c r="C281" i="4" s="1"/>
  <c r="C346" i="4" a="1"/>
  <c r="C346" i="4" s="1"/>
  <c r="C413" i="4" a="1"/>
  <c r="C413" i="4" s="1"/>
  <c r="C477" i="4" a="1"/>
  <c r="C477" i="4" s="1"/>
  <c r="C325" i="4" a="1"/>
  <c r="C325" i="4" s="1"/>
  <c r="C448" i="4" a="1"/>
  <c r="C448" i="4" s="1"/>
  <c r="C536" i="4" a="1"/>
  <c r="C536" i="4" s="1"/>
  <c r="C602" i="4" a="1"/>
  <c r="C602" i="4" s="1"/>
  <c r="C673" i="4" a="1"/>
  <c r="C673" i="4" s="1"/>
  <c r="C257" i="4" a="1"/>
  <c r="C257" i="4" s="1"/>
  <c r="C954" i="4" a="1"/>
  <c r="C954" i="4" s="1"/>
  <c r="C827" i="4" a="1"/>
  <c r="C827" i="4" s="1"/>
  <c r="C663" i="4" a="1"/>
  <c r="C663" i="4" s="1"/>
  <c r="C885" i="4" a="1"/>
  <c r="C885" i="4" s="1"/>
  <c r="C400" i="4" a="1"/>
  <c r="C400" i="4" s="1"/>
  <c r="C965" i="4" a="1"/>
  <c r="C965" i="4" s="1"/>
  <c r="C832" i="4" a="1"/>
  <c r="C832" i="4" s="1"/>
  <c r="C678" i="4" a="1"/>
  <c r="C678" i="4" s="1"/>
  <c r="C1025" i="4" a="1"/>
  <c r="C1025" i="4" s="1"/>
  <c r="C895" i="4" a="1"/>
  <c r="C895" i="4" s="1"/>
  <c r="C773" i="4" a="1"/>
  <c r="C773" i="4" s="1"/>
  <c r="C355" i="4" a="1"/>
  <c r="C355" i="4" s="1"/>
  <c r="C569" i="4" a="1"/>
  <c r="C569" i="4" s="1"/>
  <c r="C364" i="4" a="1"/>
  <c r="C364" i="4" s="1"/>
  <c r="C1058" i="4" a="1"/>
  <c r="C1058" i="4" s="1"/>
  <c r="C980" i="4" a="1"/>
  <c r="C980" i="4" s="1"/>
  <c r="C920" i="4" a="1"/>
  <c r="C920" i="4" s="1"/>
  <c r="C854" i="4" a="1"/>
  <c r="C854" i="4" s="1"/>
  <c r="C790" i="4" a="1"/>
  <c r="C790" i="4" s="1"/>
  <c r="C709" i="4" a="1"/>
  <c r="C709" i="4" s="1"/>
  <c r="C618" i="4" a="1"/>
  <c r="C618" i="4" s="1"/>
  <c r="C494" i="4" a="1"/>
  <c r="C494" i="4" s="1"/>
  <c r="C241" i="4" a="1"/>
  <c r="C241" i="4" s="1"/>
  <c r="C1057" i="4" a="1"/>
  <c r="C1057" i="4" s="1"/>
  <c r="C993" i="4" a="1"/>
  <c r="C993" i="4" s="1"/>
  <c r="C929" i="4" a="1"/>
  <c r="C929" i="4" s="1"/>
  <c r="C864" i="4" a="1"/>
  <c r="C864" i="4" s="1"/>
  <c r="C796" i="4" a="1"/>
  <c r="C796" i="4" s="1"/>
  <c r="C679" i="4" a="1"/>
  <c r="C679" i="4" s="1"/>
  <c r="C981" i="4" a="1"/>
  <c r="C981" i="4" s="1"/>
  <c r="C848" i="4" a="1"/>
  <c r="C848" i="4" s="1"/>
  <c r="C721" i="4" a="1"/>
  <c r="C721" i="4" s="1"/>
  <c r="C928" i="4" a="1"/>
  <c r="C928" i="4" s="1"/>
  <c r="C622" i="4" a="1"/>
  <c r="C622" i="4" s="1"/>
  <c r="C985" i="4" a="1"/>
  <c r="C985" i="4" s="1"/>
  <c r="C852" i="4" a="1"/>
  <c r="C852" i="4" s="1"/>
  <c r="C731" i="4" a="1"/>
  <c r="C731" i="4" s="1"/>
  <c r="C1055" i="4" a="1"/>
  <c r="C1055" i="4" s="1"/>
  <c r="C917" i="4" a="1"/>
  <c r="C917" i="4" s="1"/>
  <c r="C794" i="4" a="1"/>
  <c r="C794" i="4" s="1"/>
  <c r="C512" i="4" a="1"/>
  <c r="C512" i="4" s="1"/>
  <c r="C592" i="4" a="1"/>
  <c r="C592" i="4" s="1"/>
  <c r="C409" i="4" a="1"/>
  <c r="C409" i="4" s="1"/>
  <c r="C691" i="4" a="1"/>
  <c r="C691" i="4" s="1"/>
  <c r="C994" i="4" a="1"/>
  <c r="C994" i="4" s="1"/>
  <c r="C930" i="4" a="1"/>
  <c r="C930" i="4" s="1"/>
  <c r="C868" i="4" a="1"/>
  <c r="C868" i="4" s="1"/>
  <c r="C804" i="4" a="1"/>
  <c r="C804" i="4" s="1"/>
  <c r="C727" i="4" a="1"/>
  <c r="C727" i="4" s="1"/>
  <c r="C638" i="4" a="1"/>
  <c r="C638" i="4" s="1"/>
  <c r="C516" i="4" a="1"/>
  <c r="C516" i="4" s="1"/>
  <c r="C299" i="4" a="1"/>
  <c r="C299" i="4" s="1"/>
  <c r="C1038" i="4" a="1"/>
  <c r="C1038" i="4" s="1"/>
  <c r="C1007" i="4" a="1"/>
  <c r="C1007" i="4" s="1"/>
  <c r="C943" i="4" a="1"/>
  <c r="C943" i="4" s="1"/>
  <c r="C878" i="4" a="1"/>
  <c r="C878" i="4" s="1"/>
  <c r="C807" i="4" a="1"/>
  <c r="C807" i="4" s="1"/>
  <c r="C704" i="4" a="1"/>
  <c r="C704" i="4" s="1"/>
  <c r="C863" i="4" a="1"/>
  <c r="C863" i="4" s="1"/>
  <c r="C1059" i="4" a="1"/>
  <c r="C1059" i="4" s="1"/>
  <c r="C934" i="4" a="1"/>
  <c r="C934" i="4" s="1"/>
  <c r="C812" i="4" a="1"/>
  <c r="C812" i="4" s="1"/>
  <c r="C614" i="4" a="1"/>
  <c r="C614" i="4" s="1"/>
  <c r="C856" i="4" a="1"/>
  <c r="C856" i="4" s="1"/>
  <c r="C1064" i="4" a="1"/>
  <c r="C1064" i="4" s="1"/>
  <c r="C945" i="4" a="1"/>
  <c r="C945" i="4" s="1"/>
  <c r="C809" i="4" a="1"/>
  <c r="C809" i="4" s="1"/>
  <c r="C634" i="4" a="1"/>
  <c r="C634" i="4" s="1"/>
  <c r="C1005" i="4" a="1"/>
  <c r="C1005" i="4" s="1"/>
  <c r="C880" i="4" a="1"/>
  <c r="C880" i="4" s="1"/>
  <c r="C759" i="4" a="1"/>
  <c r="C759" i="4" s="1"/>
  <c r="C258" i="4" a="1"/>
  <c r="C258" i="4" s="1"/>
  <c r="C546" i="4" a="1"/>
  <c r="C546" i="4" s="1"/>
  <c r="C312" i="4" a="1"/>
  <c r="C312" i="4" s="1"/>
  <c r="C1042" i="4" a="1"/>
  <c r="C1042" i="4" s="1"/>
  <c r="C974" i="4" a="1"/>
  <c r="C974" i="4" s="1"/>
  <c r="C909" i="4" a="1"/>
  <c r="C909" i="4" s="1"/>
  <c r="C847" i="4" a="1"/>
  <c r="C847" i="4" s="1"/>
  <c r="C779" i="4" a="1"/>
  <c r="C779" i="4" s="1"/>
  <c r="C694" i="4" a="1"/>
  <c r="C694" i="4" s="1"/>
  <c r="C604" i="4" a="1"/>
  <c r="C604" i="4" s="1"/>
  <c r="C467" i="4" a="1"/>
  <c r="C467" i="4" s="1"/>
  <c r="C724" i="4" a="1"/>
  <c r="C724" i="4" s="1"/>
  <c r="C1049" i="4" a="1"/>
  <c r="C1049" i="4" s="1"/>
  <c r="C986" i="4" a="1"/>
  <c r="C986" i="4" s="1"/>
  <c r="C923" i="4" a="1"/>
  <c r="C923" i="4" s="1"/>
  <c r="C853" i="4" a="1"/>
  <c r="C853" i="4" s="1"/>
  <c r="C786" i="4" a="1"/>
  <c r="C786" i="4" s="1"/>
  <c r="C262" i="4" a="1"/>
  <c r="C262" i="4" s="1"/>
  <c r="C326" i="4" a="1"/>
  <c r="C326" i="4" s="1"/>
  <c r="C394" i="4" a="1"/>
  <c r="C394" i="4" s="1"/>
  <c r="C453" i="4" a="1"/>
  <c r="C453" i="4" s="1"/>
  <c r="C240" i="4" a="1"/>
  <c r="C240" i="4" s="1"/>
  <c r="C304" i="4" a="1"/>
  <c r="C304" i="4" s="1"/>
  <c r="C365" i="4" a="1"/>
  <c r="C365" i="4" s="1"/>
  <c r="C432" i="4" a="1"/>
  <c r="C432" i="4" s="1"/>
  <c r="C226" i="4" a="1"/>
  <c r="C226" i="4" s="1"/>
  <c r="C358" i="4" a="1"/>
  <c r="C358" i="4" s="1"/>
  <c r="C485" i="4" a="1"/>
  <c r="C485" i="4" s="1"/>
  <c r="C554" i="4" a="1"/>
  <c r="C554" i="4" s="1"/>
  <c r="C626" i="4" a="1"/>
  <c r="C626" i="4" s="1"/>
  <c r="C695" i="4" a="1"/>
  <c r="C695" i="4" s="1"/>
  <c r="C286" i="4" a="1"/>
  <c r="C286" i="4" s="1"/>
  <c r="C412" i="4" a="1"/>
  <c r="C412" i="4" s="1"/>
  <c r="C522" i="4" a="1"/>
  <c r="C522" i="4" s="1"/>
  <c r="C582" i="4" a="1"/>
  <c r="C582" i="4" s="1"/>
  <c r="C641" i="4" a="1"/>
  <c r="C641" i="4" s="1"/>
  <c r="C461" i="4" a="1"/>
  <c r="C461" i="4" s="1"/>
  <c r="C615" i="4" a="1"/>
  <c r="C615" i="4" s="1"/>
  <c r="C708" i="4" a="1"/>
  <c r="C708" i="4" s="1"/>
  <c r="C221" i="4" a="1"/>
  <c r="C221" i="4" s="1"/>
  <c r="C285" i="4" a="1"/>
  <c r="C285" i="4" s="1"/>
  <c r="C348" i="4" a="1"/>
  <c r="C348" i="4" s="1"/>
  <c r="C411" i="4" a="1"/>
  <c r="C411" i="4" s="1"/>
  <c r="C475" i="4" a="1"/>
  <c r="C475" i="4" s="1"/>
  <c r="C260" i="4" a="1"/>
  <c r="C260" i="4" s="1"/>
  <c r="C324" i="4" a="1"/>
  <c r="C324" i="4" s="1"/>
  <c r="C385" i="4" a="1"/>
  <c r="C385" i="4" s="1"/>
  <c r="C455" i="4" a="1"/>
  <c r="C455" i="4" s="1"/>
  <c r="C273" i="4" a="1"/>
  <c r="C273" i="4" s="1"/>
  <c r="C396" i="4" a="1"/>
  <c r="C396" i="4" s="1"/>
  <c r="C510" i="4" a="1"/>
  <c r="C510" i="4" s="1"/>
  <c r="C574" i="4" a="1"/>
  <c r="C574" i="4" s="1"/>
  <c r="C647" i="4" a="1"/>
  <c r="C647" i="4" s="1"/>
  <c r="C714" i="4" a="1"/>
  <c r="C714" i="4" s="1"/>
  <c r="C332" i="4" a="1"/>
  <c r="C332" i="4" s="1"/>
  <c r="C465" i="4" a="1"/>
  <c r="C465" i="4" s="1"/>
  <c r="C541" i="4" a="1"/>
  <c r="C541" i="4" s="1"/>
  <c r="C603" i="4" a="1"/>
  <c r="C603" i="4" s="1"/>
  <c r="C295" i="4" a="1"/>
  <c r="C295" i="4" s="1"/>
  <c r="C513" i="4" a="1"/>
  <c r="C513" i="4" s="1"/>
  <c r="C649" i="4" a="1"/>
  <c r="C649" i="4" s="1"/>
  <c r="C730" i="4" a="1"/>
  <c r="C730" i="4" s="1"/>
  <c r="C224" i="4" a="1"/>
  <c r="C224" i="4" s="1"/>
  <c r="C288" i="4" a="1"/>
  <c r="C288" i="4" s="1"/>
  <c r="C352" i="4" a="1"/>
  <c r="C352" i="4" s="1"/>
  <c r="C415" i="4" a="1"/>
  <c r="C415" i="4" s="1"/>
  <c r="C479" i="4" a="1"/>
  <c r="C479" i="4" s="1"/>
  <c r="C266" i="4" a="1"/>
  <c r="C266" i="4" s="1"/>
  <c r="C330" i="4" a="1"/>
  <c r="C330" i="4" s="1"/>
  <c r="C389" i="4" a="1"/>
  <c r="C389" i="4" s="1"/>
  <c r="C458" i="4" a="1"/>
  <c r="C458" i="4" s="1"/>
  <c r="C279" i="4" a="1"/>
  <c r="C279" i="4" s="1"/>
  <c r="C410" i="4" a="1"/>
  <c r="C410" i="4" s="1"/>
  <c r="C514" i="4" a="1"/>
  <c r="C514" i="4" s="1"/>
  <c r="C581" i="4" a="1"/>
  <c r="C581" i="4" s="1"/>
  <c r="C651" i="4" a="1"/>
  <c r="C651" i="4" s="1"/>
  <c r="C717" i="4" a="1"/>
  <c r="C717" i="4" s="1"/>
  <c r="C338" i="4" a="1"/>
  <c r="C338" i="4" s="1"/>
  <c r="C472" i="4" a="1"/>
  <c r="C472" i="4" s="1"/>
  <c r="C545" i="4" a="1"/>
  <c r="C545" i="4" s="1"/>
  <c r="C606" i="4" a="1"/>
  <c r="C606" i="4" s="1"/>
  <c r="C306" i="4" a="1"/>
  <c r="C306" i="4" s="1"/>
  <c r="C521" i="4" a="1"/>
  <c r="C521" i="4" s="1"/>
  <c r="C259" i="4" a="1"/>
  <c r="C259" i="4" s="1"/>
  <c r="C323" i="4" a="1"/>
  <c r="C323" i="4" s="1"/>
  <c r="C391" i="4" a="1"/>
  <c r="C391" i="4" s="1"/>
  <c r="C449" i="4" a="1"/>
  <c r="C449" i="4" s="1"/>
  <c r="C237" i="4" a="1"/>
  <c r="C237" i="4" s="1"/>
  <c r="C301" i="4" a="1"/>
  <c r="C301" i="4" s="1"/>
  <c r="C361" i="4" a="1"/>
  <c r="C361" i="4" s="1"/>
  <c r="C428" i="4" a="1"/>
  <c r="C428" i="4" s="1"/>
  <c r="C220" i="4" a="1"/>
  <c r="C220" i="4" s="1"/>
  <c r="C351" i="4" a="1"/>
  <c r="C351" i="4" s="1"/>
  <c r="C478" i="4" a="1"/>
  <c r="C478" i="4" s="1"/>
  <c r="C551" i="4" a="1"/>
  <c r="C551" i="4" s="1"/>
  <c r="C620" i="4" a="1"/>
  <c r="C620" i="4" s="1"/>
  <c r="C692" i="4" a="1"/>
  <c r="C692" i="4" s="1"/>
  <c r="C280" i="4" a="1"/>
  <c r="C280" i="4" s="1"/>
  <c r="C405" i="4" a="1"/>
  <c r="C405" i="4" s="1"/>
  <c r="C1043" i="4" a="1"/>
  <c r="C1043" i="4" s="1"/>
  <c r="C913" i="4" a="1"/>
  <c r="C913" i="4" s="1"/>
  <c r="C798" i="4" a="1"/>
  <c r="C798" i="4" s="1"/>
  <c r="C556" i="4" a="1"/>
  <c r="C556" i="4" s="1"/>
  <c r="C821" i="4" a="1"/>
  <c r="C821" i="4" s="1"/>
  <c r="C1048" i="4" a="1"/>
  <c r="C1048" i="4" s="1"/>
  <c r="C925" i="4" a="1"/>
  <c r="C925" i="4" s="1"/>
  <c r="C795" i="4" a="1"/>
  <c r="C795" i="4" s="1"/>
  <c r="C579" i="4" a="1"/>
  <c r="C579" i="4" s="1"/>
  <c r="C984" i="4" a="1"/>
  <c r="C984" i="4" s="1"/>
  <c r="C865" i="4" a="1"/>
  <c r="C865" i="4" s="1"/>
  <c r="C745" i="4" a="1"/>
  <c r="C745" i="4" s="1"/>
  <c r="C715" i="4" a="1"/>
  <c r="C715" i="4" s="1"/>
  <c r="C531" i="4" a="1"/>
  <c r="C531" i="4" s="1"/>
  <c r="C289" i="4" a="1"/>
  <c r="C289" i="4" s="1"/>
  <c r="C1031" i="4" a="1"/>
  <c r="C1031" i="4" s="1"/>
  <c r="C967" i="4" a="1"/>
  <c r="C967" i="4" s="1"/>
  <c r="C901" i="4" a="1"/>
  <c r="C901" i="4" s="1"/>
  <c r="C840" i="4" a="1"/>
  <c r="C840" i="4" s="1"/>
  <c r="C769" i="4" a="1"/>
  <c r="C769" i="4" s="1"/>
  <c r="C685" i="4" a="1"/>
  <c r="C685" i="4" s="1"/>
  <c r="C591" i="4" a="1"/>
  <c r="C591" i="4" s="1"/>
  <c r="C437" i="4" a="1"/>
  <c r="C437" i="4" s="1"/>
  <c r="C696" i="4" a="1"/>
  <c r="C696" i="4" s="1"/>
  <c r="C1041" i="4" a="1"/>
  <c r="C1041" i="4" s="1"/>
  <c r="C976" i="4" a="1"/>
  <c r="C976" i="4" s="1"/>
  <c r="C915" i="4" a="1"/>
  <c r="C915" i="4" s="1"/>
  <c r="C846" i="4" a="1"/>
  <c r="C846" i="4" s="1"/>
  <c r="C772" i="4" a="1"/>
  <c r="C772" i="4" s="1"/>
  <c r="C247" i="4" a="1"/>
  <c r="C247" i="4" s="1"/>
  <c r="C941" i="4" a="1"/>
  <c r="C941" i="4" s="1"/>
  <c r="C820" i="4" a="1"/>
  <c r="C820" i="4" s="1"/>
  <c r="C642" i="4" a="1"/>
  <c r="C642" i="4" s="1"/>
  <c r="C870" i="4" a="1"/>
  <c r="C870" i="4" s="1"/>
  <c r="C293" i="4" a="1"/>
  <c r="C293" i="4" s="1"/>
  <c r="C959" i="4" a="1"/>
  <c r="C959" i="4" s="1"/>
  <c r="C817" i="4" a="1"/>
  <c r="C817" i="4" s="1"/>
  <c r="C658" i="4" a="1"/>
  <c r="C658" i="4" s="1"/>
  <c r="C1018" i="4" a="1"/>
  <c r="C1018" i="4" s="1"/>
  <c r="C888" i="4" a="1"/>
  <c r="C888" i="4" s="1"/>
  <c r="C767" i="4" a="1"/>
  <c r="C767" i="4" s="1"/>
  <c r="C305" i="4" a="1"/>
  <c r="C305" i="4" s="1"/>
  <c r="C561" i="4" a="1"/>
  <c r="C561" i="4" s="1"/>
  <c r="C349" i="4" a="1"/>
  <c r="C349" i="4" s="1"/>
  <c r="C1046" i="4" a="1"/>
  <c r="C1046" i="4" s="1"/>
  <c r="C977" i="4" a="1"/>
  <c r="C977" i="4" s="1"/>
  <c r="C916" i="4" a="1"/>
  <c r="C916" i="4" s="1"/>
  <c r="C850" i="4" a="1"/>
  <c r="C850" i="4" s="1"/>
  <c r="C783" i="4" a="1"/>
  <c r="C783" i="4" s="1"/>
  <c r="C700" i="4" a="1"/>
  <c r="C700" i="4" s="1"/>
  <c r="C610" i="4" a="1"/>
  <c r="C610" i="4" s="1"/>
  <c r="C482" i="4" a="1"/>
  <c r="C482" i="4" s="1"/>
  <c r="C229" i="4" a="1"/>
  <c r="C229" i="4" s="1"/>
  <c r="C1053" i="4" a="1"/>
  <c r="C1053" i="4" s="1"/>
  <c r="C990" i="4" a="1"/>
  <c r="C990" i="4" s="1"/>
  <c r="C926" i="4" a="1"/>
  <c r="C926" i="4" s="1"/>
  <c r="C860" i="4" a="1"/>
  <c r="C860" i="4" s="1"/>
  <c r="C789" i="4" a="1"/>
  <c r="C789" i="4" s="1"/>
  <c r="C654" i="4" a="1"/>
  <c r="C654" i="4" s="1"/>
  <c r="C799" i="4" a="1"/>
  <c r="C799" i="4" s="1"/>
  <c r="C1028" i="4" a="1"/>
  <c r="C1028" i="4" s="1"/>
  <c r="C899" i="4" a="1"/>
  <c r="C899" i="4" s="1"/>
  <c r="C784" i="4" a="1"/>
  <c r="C784" i="4" s="1"/>
  <c r="C1015" i="4" a="1"/>
  <c r="C1015" i="4" s="1"/>
  <c r="C884" i="4" a="1"/>
  <c r="C884" i="4" s="1"/>
  <c r="C770" i="4" a="1"/>
  <c r="C770" i="4" s="1"/>
  <c r="C386" i="4" a="1"/>
  <c r="C386" i="4" s="1"/>
  <c r="C764" i="4" a="1"/>
  <c r="C764" i="4" s="1"/>
  <c r="C1019" i="4" a="1"/>
  <c r="C1019" i="4" s="1"/>
  <c r="C896" i="4" a="1"/>
  <c r="C896" i="4" s="1"/>
  <c r="C768" i="4" a="1"/>
  <c r="C768" i="4" s="1"/>
  <c r="C429" i="4" a="1"/>
  <c r="C429" i="4" s="1"/>
  <c r="C958" i="4" a="1"/>
  <c r="C958" i="4" s="1"/>
  <c r="C837" i="4" a="1"/>
  <c r="C837" i="4" s="1"/>
  <c r="C653" i="4" a="1"/>
  <c r="C653" i="4" s="1"/>
  <c r="C661" i="4" a="1"/>
  <c r="C661" i="4" s="1"/>
  <c r="C495" i="4" a="1"/>
  <c r="C495" i="4" s="1"/>
  <c r="C231" i="4" a="1"/>
  <c r="C231" i="4" s="1"/>
  <c r="C1014" i="4" a="1"/>
  <c r="C1014" i="4" s="1"/>
  <c r="C950" i="4" a="1"/>
  <c r="C950" i="4" s="1"/>
  <c r="C887" i="4" a="1"/>
  <c r="C887" i="4" s="1"/>
  <c r="C823" i="4" a="1"/>
  <c r="C823" i="4" s="1"/>
  <c r="C751" i="4" a="1"/>
  <c r="C751" i="4" s="1"/>
  <c r="C665" i="4" a="1"/>
  <c r="C665" i="4" s="1"/>
  <c r="C560" i="4" a="1"/>
  <c r="C560" i="4" s="1"/>
  <c r="C362" i="4" a="1"/>
  <c r="C362" i="4" s="1"/>
  <c r="C652" i="4" a="1"/>
  <c r="C652" i="4" s="1"/>
  <c r="C1027" i="4" a="1"/>
  <c r="C1027" i="4" s="1"/>
  <c r="C963" i="4" a="1"/>
  <c r="C963" i="4" s="1"/>
  <c r="C897" i="4" a="1"/>
  <c r="C897" i="4" s="1"/>
  <c r="C825" i="4" a="1"/>
  <c r="C825" i="4" s="1"/>
  <c r="C747" i="4" a="1"/>
  <c r="C747" i="4" s="1"/>
  <c r="C1035" i="4" a="1"/>
  <c r="C1035" i="4" s="1"/>
  <c r="C906" i="4" a="1"/>
  <c r="C906" i="4" s="1"/>
  <c r="C791" i="4" a="1"/>
  <c r="C791" i="4" s="1"/>
  <c r="C527" i="4" a="1"/>
  <c r="C527" i="4" s="1"/>
  <c r="C806" i="4" a="1"/>
  <c r="C806" i="4" s="1"/>
  <c r="C1040" i="4" a="1"/>
  <c r="C1040" i="4" s="1"/>
  <c r="C918" i="4" a="1"/>
  <c r="C918" i="4" s="1"/>
  <c r="C788" i="4" a="1"/>
  <c r="C788" i="4" s="1"/>
  <c r="C549" i="4" a="1"/>
  <c r="C549" i="4" s="1"/>
  <c r="C978" i="4" a="1"/>
  <c r="C978" i="4" s="1"/>
  <c r="C858" i="4" a="1"/>
  <c r="C858" i="4" s="1"/>
  <c r="C729" i="4" a="1"/>
  <c r="C729" i="4" s="1"/>
  <c r="C701" i="4" a="1"/>
  <c r="C701" i="4" s="1"/>
  <c r="C524" i="4" a="1"/>
  <c r="C524" i="4" s="1"/>
  <c r="C277" i="4" a="1"/>
  <c r="C277" i="4" s="1"/>
  <c r="C1024" i="4" a="1"/>
  <c r="C1024" i="4" s="1"/>
  <c r="C960" i="4" a="1"/>
  <c r="C960" i="4" s="1"/>
  <c r="C898" i="4" a="1"/>
  <c r="C898" i="4" s="1"/>
  <c r="C833" i="4" a="1"/>
  <c r="C833" i="4" s="1"/>
  <c r="C766" i="4" a="1"/>
  <c r="C766" i="4" s="1"/>
  <c r="C680" i="4" a="1"/>
  <c r="C680" i="4" s="1"/>
  <c r="C583" i="4" a="1"/>
  <c r="C583" i="4" s="1"/>
  <c r="C421" i="4" a="1"/>
  <c r="C421" i="4" s="1"/>
  <c r="C681" i="4" a="1"/>
  <c r="C681" i="4" s="1"/>
  <c r="C1037" i="4" a="1"/>
  <c r="C1037" i="4" s="1"/>
  <c r="C973" i="4" a="1"/>
  <c r="C973" i="4" s="1"/>
  <c r="C912" i="4" a="1"/>
  <c r="C912" i="4" s="1"/>
  <c r="C839" i="4" a="1"/>
  <c r="C839" i="4" s="1"/>
  <c r="C765" i="4" a="1"/>
  <c r="C765" i="4" s="1"/>
  <c r="C1009" i="4" a="1"/>
  <c r="C1009" i="4" s="1"/>
  <c r="C743" i="4" a="1"/>
  <c r="C743" i="4" s="1"/>
  <c r="C1001" i="4" a="1"/>
  <c r="C1001" i="4" s="1"/>
  <c r="C869" i="4" a="1"/>
  <c r="C869" i="4" s="1"/>
  <c r="C755" i="4" a="1"/>
  <c r="C755" i="4" s="1"/>
  <c r="C235" i="4" a="1"/>
  <c r="C235" i="4" s="1"/>
  <c r="C736" i="4" a="1"/>
  <c r="C736" i="4" s="1"/>
  <c r="C1006" i="4" a="1"/>
  <c r="C1006" i="4" s="1"/>
  <c r="C874" i="4" a="1"/>
  <c r="C874" i="4" s="1"/>
  <c r="C753" i="4" a="1"/>
  <c r="C753" i="4" s="1"/>
  <c r="C316" i="4" a="1"/>
  <c r="C316" i="4" s="1"/>
  <c r="C944" i="4" a="1"/>
  <c r="C944" i="4" s="1"/>
  <c r="C824" i="4" a="1"/>
  <c r="C824" i="4" s="1"/>
  <c r="C601" i="4" a="1"/>
  <c r="C601" i="4" s="1"/>
  <c r="C619" i="4" a="1"/>
  <c r="C619" i="4" s="1"/>
  <c r="C454" i="4" a="1"/>
  <c r="C454" i="4" s="1"/>
  <c r="C728" i="4" a="1"/>
  <c r="C728" i="4" s="1"/>
  <c r="C1004" i="4" a="1"/>
  <c r="C1004" i="4" s="1"/>
  <c r="C940" i="4" a="1"/>
  <c r="C940" i="4" s="1"/>
  <c r="C879" i="4" a="1"/>
  <c r="C879" i="4" s="1"/>
  <c r="C815" i="4" a="1"/>
  <c r="C815" i="4" s="1"/>
  <c r="C741" i="4" a="1"/>
  <c r="C741" i="4" s="1"/>
  <c r="C656" i="4" a="1"/>
  <c r="C656" i="4" s="1"/>
  <c r="C538" i="4" a="1"/>
  <c r="C538" i="4" s="1"/>
  <c r="C334" i="4" a="1"/>
  <c r="C334" i="4" s="1"/>
  <c r="C1062" i="4" a="1"/>
  <c r="C1062" i="4" s="1"/>
  <c r="C1016" i="4" a="1"/>
  <c r="C1016" i="4" s="1"/>
  <c r="C952" i="4" a="1"/>
  <c r="C952" i="4" s="1"/>
  <c r="C889" i="4" a="1"/>
  <c r="C889" i="4" s="1"/>
  <c r="C818" i="4" a="1"/>
  <c r="C818" i="4" s="1"/>
  <c r="C733" i="4" a="1"/>
  <c r="C733" i="4" s="1"/>
  <c r="C230" i="4" a="1"/>
  <c r="C230" i="4" s="1"/>
  <c r="C294" i="4" a="1"/>
  <c r="C294" i="4" s="1"/>
  <c r="C363" i="4" a="1"/>
  <c r="C363" i="4" s="1"/>
  <c r="C422" i="4" a="1"/>
  <c r="C422" i="4" s="1"/>
  <c r="C486" i="4" a="1"/>
  <c r="C486" i="4" s="1"/>
  <c r="C272" i="4" a="1"/>
  <c r="C272" i="4" s="1"/>
  <c r="C336" i="4" a="1"/>
  <c r="C336" i="4" s="1"/>
  <c r="C399" i="4" a="1"/>
  <c r="C399" i="4" s="1"/>
  <c r="C466" i="4" a="1"/>
  <c r="C466" i="4" s="1"/>
  <c r="C290" i="4" a="1"/>
  <c r="C290" i="4" s="1"/>
  <c r="C425" i="4" a="1"/>
  <c r="C425" i="4" s="1"/>
  <c r="C525" i="4" a="1"/>
  <c r="C525" i="4" s="1"/>
  <c r="C589" i="4" a="1"/>
  <c r="C589" i="4" s="1"/>
  <c r="C662" i="4" a="1"/>
  <c r="C662" i="4" s="1"/>
  <c r="C222" i="4" a="1"/>
  <c r="C222" i="4" s="1"/>
  <c r="C353" i="4" a="1"/>
  <c r="C353" i="4" s="1"/>
  <c r="C487" i="4" a="1"/>
  <c r="C487" i="4" s="1"/>
  <c r="C552" i="4" a="1"/>
  <c r="C552" i="4" s="1"/>
  <c r="C613" i="4" a="1"/>
  <c r="C613" i="4" s="1"/>
  <c r="C341" i="4" a="1"/>
  <c r="C341" i="4" s="1"/>
  <c r="C543" i="4" a="1"/>
  <c r="C543" i="4" s="1"/>
  <c r="C664" i="4" a="1"/>
  <c r="C664" i="4" s="1"/>
  <c r="C740" i="4" a="1"/>
  <c r="C740" i="4" s="1"/>
  <c r="C253" i="4" a="1"/>
  <c r="C253" i="4" s="1"/>
  <c r="C317" i="4" a="1"/>
  <c r="C317" i="4" s="1"/>
  <c r="C383" i="4" a="1"/>
  <c r="C383" i="4" s="1"/>
  <c r="C442" i="4" a="1"/>
  <c r="C442" i="4" s="1"/>
  <c r="C228" i="4" a="1"/>
  <c r="C228" i="4" s="1"/>
  <c r="C292" i="4" a="1"/>
  <c r="C292" i="4" s="1"/>
  <c r="C354" i="4" a="1"/>
  <c r="C354" i="4" s="1"/>
  <c r="C420" i="4" a="1"/>
  <c r="C420" i="4" s="1"/>
  <c r="C484" i="4" a="1"/>
  <c r="C484" i="4" s="1"/>
  <c r="C337" i="4" a="1"/>
  <c r="C337" i="4" s="1"/>
  <c r="C463" i="4" a="1"/>
  <c r="C463" i="4" s="1"/>
  <c r="C544" i="4" a="1"/>
  <c r="C544" i="4" s="1"/>
  <c r="C612" i="4" a="1"/>
  <c r="C612" i="4" s="1"/>
  <c r="C684" i="4" a="1"/>
  <c r="C684" i="4" s="1"/>
  <c r="C268" i="4" a="1"/>
  <c r="C268" i="4" s="1"/>
  <c r="C392" i="4" a="1"/>
  <c r="C392" i="4" s="1"/>
  <c r="C511" i="4" a="1"/>
  <c r="C511" i="4" s="1"/>
  <c r="C571" i="4" a="1"/>
  <c r="C571" i="4" s="1"/>
  <c r="C630" i="4" a="1"/>
  <c r="C630" i="4" s="1"/>
  <c r="C416" i="4" a="1"/>
  <c r="C416" i="4" s="1"/>
  <c r="C580" i="4" a="1"/>
  <c r="C580" i="4" s="1"/>
  <c r="C693" i="4" a="1"/>
  <c r="C693" i="4" s="1"/>
  <c r="C757" i="4" a="1"/>
  <c r="C757" i="4" s="1"/>
  <c r="C256" i="4" a="1"/>
  <c r="C256" i="4" s="1"/>
  <c r="C320" i="4" a="1"/>
  <c r="C320" i="4" s="1"/>
  <c r="C387" i="4" a="1"/>
  <c r="C387" i="4" s="1"/>
  <c r="C445" i="4" a="1"/>
  <c r="C445" i="4" s="1"/>
  <c r="C234" i="4" a="1"/>
  <c r="C234" i="4" s="1"/>
  <c r="C298" i="4" a="1"/>
  <c r="C298" i="4" s="1"/>
  <c r="C357" i="4" a="1"/>
  <c r="C357" i="4" s="1"/>
  <c r="C424" i="4" a="1"/>
  <c r="C424" i="4" s="1"/>
  <c r="C488" i="4" a="1"/>
  <c r="C488" i="4" s="1"/>
  <c r="C343" i="4" a="1"/>
  <c r="C343" i="4" s="1"/>
  <c r="C470" i="4" a="1"/>
  <c r="C470" i="4" s="1"/>
  <c r="C547" i="4" a="1"/>
  <c r="C547" i="4" s="1"/>
  <c r="C616" i="4" a="1"/>
  <c r="C616" i="4" s="1"/>
  <c r="C688" i="4" a="1"/>
  <c r="C688" i="4" s="1"/>
  <c r="C274" i="4" a="1"/>
  <c r="C274" i="4" s="1"/>
  <c r="C398" i="4" a="1"/>
  <c r="C398" i="4" s="1"/>
  <c r="C515" i="4" a="1"/>
  <c r="C515" i="4" s="1"/>
  <c r="C575" i="4" a="1"/>
  <c r="C575" i="4" s="1"/>
  <c r="C633" i="4" a="1"/>
  <c r="C633" i="4" s="1"/>
  <c r="C431" i="4" a="1"/>
  <c r="C431" i="4" s="1"/>
  <c r="C227" i="4" a="1"/>
  <c r="C227" i="4" s="1"/>
  <c r="C291" i="4" a="1"/>
  <c r="C291" i="4" s="1"/>
  <c r="C359" i="4" a="1"/>
  <c r="C359" i="4" s="1"/>
  <c r="C419" i="4" a="1"/>
  <c r="C419" i="4" s="1"/>
  <c r="C483" i="4" a="1"/>
  <c r="C483" i="4" s="1"/>
  <c r="C269" i="4" a="1"/>
  <c r="C269" i="4" s="1"/>
  <c r="C333" i="4" a="1"/>
  <c r="C333" i="4" s="1"/>
  <c r="C393" i="4" a="1"/>
  <c r="C393" i="4" s="1"/>
  <c r="C462" i="4" a="1"/>
  <c r="C462" i="4" s="1"/>
  <c r="C284" i="4" a="1"/>
  <c r="C284" i="4" s="1"/>
  <c r="C418" i="4" a="1"/>
  <c r="C418" i="4" s="1"/>
  <c r="C518" i="4" a="1"/>
  <c r="C518" i="4" s="1"/>
  <c r="C911" i="4" a="1"/>
  <c r="C911" i="4" s="1"/>
  <c r="C851" i="4" a="1"/>
  <c r="C851" i="4" s="1"/>
  <c r="C254" i="4" a="1"/>
  <c r="C254" i="4" s="1"/>
  <c r="C830" i="4" a="1"/>
  <c r="C830" i="4" s="1"/>
  <c r="C407" i="4" a="1"/>
  <c r="C407" i="4" s="1"/>
  <c r="C908" i="4" a="1"/>
  <c r="C908" i="4" s="1"/>
  <c r="C218" i="4" a="1"/>
  <c r="C218" i="4" s="1"/>
  <c r="C471" i="4" a="1"/>
  <c r="C471" i="4" s="1"/>
  <c r="C451" i="4" a="1"/>
  <c r="C451" i="4" s="1"/>
  <c r="C570" i="4" a="1"/>
  <c r="C570" i="4" s="1"/>
  <c r="C450" i="4" a="1"/>
  <c r="C450" i="4" s="1"/>
  <c r="C507" i="4" a="1"/>
  <c r="C507" i="4" s="1"/>
  <c r="C297" i="4" a="1"/>
  <c r="C297" i="4" s="1"/>
  <c r="C275" i="4" a="1"/>
  <c r="C275" i="4" s="1"/>
  <c r="C296" i="4" a="1"/>
  <c r="C296" i="4" s="1"/>
  <c r="C666" i="4" a="1"/>
  <c r="C666" i="4" s="1"/>
  <c r="C555" i="4" a="1"/>
  <c r="C555" i="4" s="1"/>
  <c r="C674" i="4" a="1"/>
  <c r="C674" i="4" s="1"/>
  <c r="C371" i="4" a="1"/>
  <c r="C371" i="4" s="1"/>
  <c r="C342" i="4" a="1"/>
  <c r="C342" i="4" s="1"/>
  <c r="C441" i="4" a="1"/>
  <c r="C441" i="4" s="1"/>
  <c r="C251" i="4" a="1"/>
  <c r="C251" i="4" s="1"/>
  <c r="C621" i="4" a="1"/>
  <c r="C621" i="4" s="1"/>
  <c r="C340" i="4" a="1"/>
  <c r="C340" i="4" s="1"/>
  <c r="C313" i="4" a="1"/>
  <c r="C313" i="4" s="1"/>
  <c r="C382" i="4" a="1"/>
  <c r="C382" i="4" s="1"/>
  <c r="C640" i="4" a="1"/>
  <c r="C640" i="4" s="1"/>
  <c r="C321" i="4" a="1"/>
  <c r="C321" i="4" s="1"/>
  <c r="C480" i="4" a="1"/>
  <c r="C480" i="4" s="1"/>
  <c r="C548" i="4" a="1"/>
  <c r="C548" i="4" s="1"/>
  <c r="C609" i="4" a="1"/>
  <c r="C609" i="4" s="1"/>
  <c r="C318" i="4" a="1"/>
  <c r="C318" i="4" s="1"/>
  <c r="C535" i="4" a="1"/>
  <c r="C535" i="4" s="1"/>
  <c r="C659" i="4" a="1"/>
  <c r="C659" i="4" s="1"/>
  <c r="C907" i="4" a="1"/>
  <c r="C907" i="4" s="1"/>
  <c r="C534" i="4" a="1"/>
  <c r="C534" i="4" s="1"/>
  <c r="C961" i="4" a="1"/>
  <c r="C961" i="4" s="1"/>
  <c r="C834" i="4" a="1"/>
  <c r="C834" i="4" s="1"/>
  <c r="C682" i="4" a="1"/>
  <c r="C682" i="4" s="1"/>
  <c r="C900" i="4" a="1"/>
  <c r="C900" i="4" s="1"/>
  <c r="C506" i="4" a="1"/>
  <c r="C506" i="4" s="1"/>
  <c r="C972" i="4" a="1"/>
  <c r="C972" i="4" s="1"/>
  <c r="C838" i="4" a="1"/>
  <c r="C838" i="4" s="1"/>
  <c r="C697" i="4" a="1"/>
  <c r="C697" i="4" s="1"/>
  <c r="C1039" i="4" a="1"/>
  <c r="C1039" i="4" s="1"/>
  <c r="C902" i="4" a="1"/>
  <c r="C902" i="4" s="1"/>
  <c r="C780" i="4" a="1"/>
  <c r="C780" i="4" s="1"/>
  <c r="C414" i="4" a="1"/>
  <c r="C414" i="4" s="1"/>
  <c r="C577" i="4" a="1"/>
  <c r="C577" i="4" s="1"/>
  <c r="C380" i="4" a="1"/>
  <c r="C380" i="4" s="1"/>
  <c r="C605" i="4" a="1"/>
  <c r="C605" i="4" s="1"/>
  <c r="C987" i="4" a="1"/>
  <c r="C987" i="4" s="1"/>
  <c r="C924" i="4" a="1"/>
  <c r="C924" i="4" s="1"/>
  <c r="C857" i="4" a="1"/>
  <c r="C857" i="4" s="1"/>
  <c r="C793" i="4" a="1"/>
  <c r="C793" i="4" s="1"/>
  <c r="C719" i="4" a="1"/>
  <c r="C719" i="4" s="1"/>
  <c r="C625" i="4" a="1"/>
  <c r="C625" i="4" s="1"/>
  <c r="C502" i="4" a="1"/>
  <c r="C502" i="4" s="1"/>
  <c r="C252" i="4" a="1"/>
  <c r="C252" i="4" s="1"/>
  <c r="C1061" i="4" a="1"/>
  <c r="C1061" i="4" s="1"/>
  <c r="C996" i="4" a="1"/>
  <c r="C996" i="4" s="1"/>
  <c r="C932" i="4" a="1"/>
  <c r="C932" i="4" s="1"/>
  <c r="C867" i="4" a="1"/>
  <c r="C867" i="4" s="1"/>
  <c r="C800" i="4" a="1"/>
  <c r="C800" i="4" s="1"/>
  <c r="C683" i="4" a="1"/>
  <c r="C683" i="4" s="1"/>
  <c r="C499" i="4" a="1"/>
  <c r="C499" i="4" s="1"/>
  <c r="C781" i="4" a="1"/>
  <c r="C781" i="4" s="1"/>
  <c r="C712" i="4" a="1"/>
  <c r="C712" i="4" s="1"/>
  <c r="C1021" i="4" a="1"/>
  <c r="C1021" i="4" s="1"/>
  <c r="C762" i="4" a="1"/>
  <c r="C762" i="4" s="1"/>
  <c r="C671" i="4" a="1"/>
  <c r="C671" i="4" s="1"/>
  <c r="C836" i="4" a="1"/>
  <c r="C836" i="4" s="1"/>
  <c r="C282" i="4" a="1"/>
  <c r="C282" i="4" s="1"/>
  <c r="C255" i="4" a="1"/>
  <c r="C255" i="4" s="1"/>
  <c r="C267" i="4" a="1"/>
  <c r="C267" i="4" s="1"/>
  <c r="C644" i="4" a="1"/>
  <c r="C644" i="4" s="1"/>
  <c r="C537" i="4" a="1"/>
  <c r="C537" i="4" s="1"/>
  <c r="C643" i="4" a="1"/>
  <c r="C643" i="4" s="1"/>
  <c r="C367" i="4" a="1"/>
  <c r="C367" i="4" s="1"/>
  <c r="C339" i="4" a="1"/>
  <c r="C339" i="4" s="1"/>
  <c r="C433" i="4" a="1"/>
  <c r="C433" i="4" s="1"/>
  <c r="C245" i="4" a="1"/>
  <c r="C245" i="4" s="1"/>
  <c r="C617" i="4" a="1"/>
  <c r="C617" i="4" s="1"/>
  <c r="C744" i="4" a="1"/>
  <c r="C744" i="4" s="1"/>
  <c r="C430" i="4" a="1"/>
  <c r="C430" i="4" s="1"/>
  <c r="C406" i="4" a="1"/>
  <c r="C406" i="4" s="1"/>
  <c r="C532" i="4" a="1"/>
  <c r="C532" i="4" s="1"/>
  <c r="C368" i="4" a="1"/>
  <c r="C368" i="4" s="1"/>
  <c r="C372" i="4" a="1"/>
  <c r="C372" i="4" s="1"/>
  <c r="C404" i="4" a="1"/>
  <c r="C404" i="4" s="1"/>
  <c r="C377" i="4" a="1"/>
  <c r="C377" i="4" s="1"/>
  <c r="C501" i="4" a="1"/>
  <c r="C501" i="4" s="1"/>
  <c r="C655" i="4" a="1"/>
  <c r="C655" i="4" s="1"/>
  <c r="C345" i="4" a="1"/>
  <c r="C345" i="4" s="1"/>
  <c r="C505" i="4" a="1"/>
  <c r="C505" i="4" s="1"/>
  <c r="C563" i="4" a="1"/>
  <c r="C563" i="4" s="1"/>
  <c r="C624" i="4" a="1"/>
  <c r="C624" i="4" s="1"/>
  <c r="C388" i="4" a="1"/>
  <c r="C388" i="4" s="1"/>
  <c r="C565" i="4" a="1"/>
  <c r="C565" i="4" s="1"/>
  <c r="C968" i="4" a="1"/>
  <c r="C968" i="4" s="1"/>
  <c r="C842" i="4" a="1"/>
  <c r="C842" i="4" s="1"/>
  <c r="C1051" i="4" a="1"/>
  <c r="C1051" i="4" s="1"/>
  <c r="C921" i="4" a="1"/>
  <c r="C921" i="4" s="1"/>
  <c r="C805" i="4" a="1"/>
  <c r="C805" i="4" s="1"/>
  <c r="C587" i="4" a="1"/>
  <c r="C587" i="4" s="1"/>
  <c r="C835" i="4" a="1"/>
  <c r="C835" i="4" s="1"/>
  <c r="C1056" i="4" a="1"/>
  <c r="C1056" i="4" s="1"/>
  <c r="C938" i="4" a="1"/>
  <c r="C938" i="4" s="1"/>
  <c r="C802" i="4" a="1"/>
  <c r="C802" i="4" s="1"/>
  <c r="C607" i="4" a="1"/>
  <c r="C607" i="4" s="1"/>
  <c r="C998" i="4" a="1"/>
  <c r="C998" i="4" s="1"/>
  <c r="C873" i="4" a="1"/>
  <c r="C873" i="4" s="1"/>
  <c r="C752" i="4" a="1"/>
  <c r="C752" i="4" s="1"/>
  <c r="C735" i="4" a="1"/>
  <c r="C735" i="4" s="1"/>
  <c r="C539" i="4" a="1"/>
  <c r="C539" i="4" s="1"/>
  <c r="C300" i="4" a="1"/>
  <c r="C300" i="4" s="1"/>
  <c r="C1034" i="4" a="1"/>
  <c r="C1034" i="4" s="1"/>
  <c r="C970" i="4" a="1"/>
  <c r="C970" i="4" s="1"/>
  <c r="C905" i="4" a="1"/>
  <c r="C905" i="4" s="1"/>
  <c r="C843" i="4" a="1"/>
  <c r="C843" i="4" s="1"/>
  <c r="C776" i="4" a="1"/>
  <c r="C776" i="4" s="1"/>
  <c r="C690" i="4" a="1"/>
  <c r="C690" i="4" s="1"/>
  <c r="C598" i="4" a="1"/>
  <c r="C598" i="4" s="1"/>
  <c r="C452" i="4" a="1"/>
  <c r="C452" i="4" s="1"/>
  <c r="C711" i="4" a="1"/>
  <c r="C711" i="4" s="1"/>
  <c r="C1045" i="4" a="1"/>
  <c r="C1045" i="4" s="1"/>
  <c r="C983" i="4" a="1"/>
  <c r="C983" i="4" s="1"/>
  <c r="C919" i="4" a="1"/>
  <c r="C919" i="4" s="1"/>
  <c r="C849" i="4" a="1"/>
  <c r="C849" i="4" s="1"/>
  <c r="C782" i="4" a="1"/>
  <c r="C782" i="4" s="1"/>
  <c r="C588" i="4" a="1"/>
  <c r="C588" i="4" s="1"/>
  <c r="C792" i="4" a="1"/>
  <c r="C792" i="4" s="1"/>
  <c r="C520" i="4" a="1"/>
  <c r="C520" i="4" s="1"/>
  <c r="C686" i="4" a="1"/>
  <c r="C686" i="4" s="1"/>
  <c r="C957" i="4" a="1"/>
  <c r="C957" i="4" s="1"/>
  <c r="C675" i="4" a="1"/>
  <c r="C675" i="4" s="1"/>
  <c r="C1033" i="4" a="1"/>
  <c r="C1033" i="4" s="1"/>
  <c r="C761" i="4" a="1"/>
  <c r="C761" i="4" s="1"/>
  <c r="C344" i="4" a="1"/>
  <c r="C344" i="4" s="1"/>
  <c r="C319" i="4" a="1"/>
  <c r="C319" i="4" s="1"/>
  <c r="C390" i="4" a="1"/>
  <c r="C390" i="4" s="1"/>
  <c r="C710" i="4" a="1"/>
  <c r="C710" i="4" s="1"/>
  <c r="C600" i="4" a="1"/>
  <c r="C600" i="4" s="1"/>
  <c r="C726" i="4" a="1"/>
  <c r="C726" i="4" s="1"/>
  <c r="C426" i="4" a="1"/>
  <c r="C426" i="4" s="1"/>
  <c r="C403" i="4" a="1"/>
  <c r="C403" i="4" s="1"/>
  <c r="C528" i="4" a="1"/>
  <c r="C528" i="4" s="1"/>
  <c r="C360" i="4" a="1"/>
  <c r="C360" i="4" s="1"/>
  <c r="C356" i="4" a="1"/>
  <c r="C356" i="4" s="1"/>
  <c r="C239" i="4" a="1"/>
  <c r="C239" i="4" s="1"/>
  <c r="C497" i="4" a="1"/>
  <c r="C497" i="4" s="1"/>
  <c r="C473" i="4" a="1"/>
  <c r="C473" i="4" s="1"/>
  <c r="C596" i="4" a="1"/>
  <c r="C596" i="4" s="1"/>
  <c r="C498" i="4" a="1"/>
  <c r="C498" i="4" s="1"/>
  <c r="C557" i="4" a="1"/>
  <c r="C557" i="4" s="1"/>
  <c r="C464" i="4" a="1"/>
  <c r="C464" i="4" s="1"/>
  <c r="C447" i="4" a="1"/>
  <c r="C447" i="4" s="1"/>
  <c r="C566" i="4" a="1"/>
  <c r="C566" i="4" s="1"/>
  <c r="C706" i="4" a="1"/>
  <c r="C706" i="4" s="1"/>
  <c r="C376" i="4" a="1"/>
  <c r="C376" i="4" s="1"/>
  <c r="C519" i="4" a="1"/>
  <c r="C519" i="4" s="1"/>
  <c r="C578" i="4" a="1"/>
  <c r="C578" i="4" s="1"/>
  <c r="C637" i="4" a="1"/>
  <c r="C637" i="4" s="1"/>
  <c r="C446" i="4" a="1"/>
  <c r="C446" i="4" s="1"/>
  <c r="C595" i="4" a="1"/>
  <c r="C595" i="4" s="1"/>
  <c r="C1060" i="4" a="1"/>
  <c r="C1060" i="4" s="1"/>
  <c r="C785" i="4" a="1"/>
  <c r="C785" i="4" s="1"/>
  <c r="C1022" i="4" a="1"/>
  <c r="C1022" i="4" s="1"/>
  <c r="C891" i="4" a="1"/>
  <c r="C891" i="4" s="1"/>
  <c r="C777" i="4" a="1"/>
  <c r="C777" i="4" s="1"/>
  <c r="C444" i="4" a="1"/>
  <c r="C444" i="4" s="1"/>
  <c r="C778" i="4" a="1"/>
  <c r="C778" i="4" s="1"/>
  <c r="C1026" i="4" a="1"/>
  <c r="C1026" i="4" s="1"/>
  <c r="C903" i="4" a="1"/>
  <c r="C903" i="4" s="1"/>
  <c r="C774" i="4" a="1"/>
  <c r="C774" i="4" s="1"/>
  <c r="C489" i="4" a="1"/>
  <c r="C489" i="4" s="1"/>
  <c r="C964" i="4" a="1"/>
  <c r="C964" i="4" s="1"/>
  <c r="C844" i="4" a="1"/>
  <c r="C844" i="4" s="1"/>
  <c r="C672" i="4" a="1"/>
  <c r="C672" i="4" s="1"/>
  <c r="C676" i="4" a="1"/>
  <c r="C676" i="4" s="1"/>
  <c r="C503" i="4" a="1"/>
  <c r="C503" i="4" s="1"/>
  <c r="C242" i="4" a="1"/>
  <c r="C242" i="4" s="1"/>
  <c r="C1017" i="4" a="1"/>
  <c r="C1017" i="4" s="1"/>
  <c r="C953" i="4" a="1"/>
  <c r="C953" i="4" s="1"/>
  <c r="C890" i="4" a="1"/>
  <c r="C890" i="4" s="1"/>
  <c r="C826" i="4" a="1"/>
  <c r="C826" i="4" s="1"/>
  <c r="C758" i="4" a="1"/>
  <c r="C758" i="4" s="1"/>
  <c r="C670" i="4" a="1"/>
  <c r="C670" i="4" s="1"/>
  <c r="C568" i="4" a="1"/>
  <c r="C568" i="4" s="1"/>
  <c r="C378" i="4" a="1"/>
  <c r="C378" i="4" s="1"/>
  <c r="C657" i="4" a="1"/>
  <c r="C657" i="4" s="1"/>
  <c r="C1030" i="4" a="1"/>
  <c r="C1030" i="4" s="1"/>
  <c r="C966" i="4" a="1"/>
  <c r="C966" i="4" s="1"/>
  <c r="C904" i="4" a="1"/>
  <c r="C904" i="4" s="1"/>
  <c r="C829" i="4" a="1"/>
  <c r="C829" i="4" s="1"/>
  <c r="C750" i="4" a="1"/>
  <c r="C750" i="4" s="1"/>
  <c r="C1032" i="4" a="1"/>
  <c r="C1032" i="4" s="1"/>
  <c r="C971" i="4" a="1"/>
  <c r="C971" i="4" s="1"/>
  <c r="C517" i="4" a="1"/>
  <c r="C517" i="4" s="1"/>
  <c r="C894" i="4" a="1"/>
  <c r="C894" i="4" s="1"/>
  <c r="C576" i="4" a="1"/>
  <c r="C576" i="4" s="1"/>
  <c r="C969" i="4" a="1"/>
  <c r="C969" i="4" s="1"/>
  <c r="C408" i="4" a="1"/>
  <c r="C408" i="4" s="1"/>
  <c r="C381" i="4" a="1"/>
  <c r="C381" i="4" s="1"/>
  <c r="C504" i="4" a="1"/>
  <c r="C504" i="4" s="1"/>
  <c r="C327" i="4" a="1"/>
  <c r="C327" i="4" s="1"/>
  <c r="C283" i="4" a="1"/>
  <c r="C283" i="4" s="1"/>
  <c r="C233" i="4" a="1"/>
  <c r="C233" i="4" s="1"/>
  <c r="C493" i="4" a="1"/>
  <c r="C493" i="4" s="1"/>
  <c r="C469" i="4" a="1"/>
  <c r="C469" i="4" s="1"/>
  <c r="C593" i="4" a="1"/>
  <c r="C593" i="4" s="1"/>
  <c r="C492" i="4" a="1"/>
  <c r="C492" i="4" s="1"/>
  <c r="C550" i="4" a="1"/>
  <c r="C550" i="4" s="1"/>
  <c r="C303" i="4" a="1"/>
  <c r="C303" i="4" s="1"/>
  <c r="C278" i="4" a="1"/>
  <c r="C278" i="4" s="1"/>
  <c r="C302" i="4" a="1"/>
  <c r="C302" i="4" s="1"/>
  <c r="C669" i="4" a="1"/>
  <c r="C669" i="4" s="1"/>
  <c r="C559" i="4" a="1"/>
  <c r="C559" i="4" s="1"/>
  <c r="C276" i="4" a="1"/>
  <c r="C276" i="4" s="1"/>
  <c r="C249" i="4" a="1"/>
  <c r="C249" i="4" s="1"/>
  <c r="C261" i="4" a="1"/>
  <c r="C261" i="4" s="1"/>
  <c r="C585" i="4" a="1"/>
  <c r="C585" i="4" s="1"/>
  <c r="C216" i="4" a="1"/>
  <c r="C216" i="4" s="1"/>
  <c r="C443" i="4" a="1"/>
  <c r="C443" i="4" s="1"/>
  <c r="C533" i="4" a="1"/>
  <c r="C533" i="4" s="1"/>
  <c r="C597" i="4" a="1"/>
  <c r="C597" i="4" s="1"/>
  <c r="C248" i="4" a="1"/>
  <c r="C248" i="4" s="1"/>
  <c r="C500" i="4" a="1"/>
  <c r="C500" i="4" s="1"/>
  <c r="C635" i="4" a="1"/>
  <c r="C635" i="4" s="1"/>
  <c r="C982" i="4" a="1"/>
  <c r="C982" i="4" s="1"/>
  <c r="C725" i="4" a="1"/>
  <c r="C725" i="4" s="1"/>
  <c r="C995" i="4" a="1"/>
  <c r="C995" i="4" s="1"/>
  <c r="C862" i="4" a="1"/>
  <c r="C862" i="4" s="1"/>
  <c r="C742" i="4" a="1"/>
  <c r="C742" i="4" s="1"/>
  <c r="C955" i="4" a="1"/>
  <c r="C955" i="4" s="1"/>
  <c r="C707" i="4" a="1"/>
  <c r="C707" i="4" s="1"/>
  <c r="C999" i="4" a="1"/>
  <c r="C999" i="4" s="1"/>
  <c r="C866" i="4" a="1"/>
  <c r="C866" i="4" s="1"/>
  <c r="C746" i="4" a="1"/>
  <c r="C746" i="4" s="1"/>
  <c r="C270" i="4" a="1"/>
  <c r="C270" i="4" s="1"/>
  <c r="C937" i="4" a="1"/>
  <c r="C937" i="4" s="1"/>
  <c r="C816" i="4" a="1"/>
  <c r="C816" i="4" s="1"/>
  <c r="C572" i="4" a="1"/>
  <c r="C572" i="4" s="1"/>
  <c r="C611" i="4" a="1"/>
  <c r="C611" i="4" s="1"/>
  <c r="C439" i="4" a="1"/>
  <c r="C439" i="4" s="1"/>
  <c r="C720" i="4" a="1"/>
  <c r="C720" i="4" s="1"/>
  <c r="C1000" i="4" a="1"/>
  <c r="C1000" i="4" s="1"/>
  <c r="C936" i="4" a="1"/>
  <c r="C936" i="4" s="1"/>
  <c r="C875" i="4" a="1"/>
  <c r="C875" i="4" s="1"/>
  <c r="C811" i="4" a="1"/>
  <c r="C811" i="4" s="1"/>
  <c r="C738" i="4" a="1"/>
  <c r="C738" i="4" s="1"/>
  <c r="C650" i="4" a="1"/>
  <c r="C650" i="4" s="1"/>
  <c r="C530" i="4" a="1"/>
  <c r="C530" i="4" s="1"/>
  <c r="C322" i="4" a="1"/>
  <c r="C322" i="4" s="1"/>
  <c r="C1054" i="4" a="1"/>
  <c r="C1054" i="4" s="1"/>
  <c r="C1013" i="4" a="1"/>
  <c r="C1013" i="4" s="1"/>
  <c r="C949" i="4" a="1"/>
  <c r="C949" i="4" s="1"/>
  <c r="C886" i="4" a="1"/>
  <c r="C886" i="4" s="1"/>
  <c r="C814" i="4" a="1"/>
  <c r="C814" i="4" s="1"/>
  <c r="C722" i="4" a="1"/>
  <c r="C722" i="4" s="1"/>
  <c r="C99" i="4" a="1"/>
  <c r="C99" i="4" s="1"/>
  <c r="C115" i="4" a="1"/>
  <c r="C115" i="4" s="1"/>
  <c r="C160" i="4" a="1"/>
  <c r="C160" i="4" s="1"/>
  <c r="C192" i="4" a="1"/>
  <c r="C192" i="4" s="1"/>
  <c r="C208" i="4" a="1"/>
  <c r="C208" i="4" s="1"/>
  <c r="C118" i="4" a="1"/>
  <c r="C118" i="4" s="1"/>
  <c r="C148" i="4" a="1"/>
  <c r="C148" i="4" s="1"/>
  <c r="C180" i="4" a="1"/>
  <c r="C180" i="4" s="1"/>
  <c r="C212" i="4" a="1"/>
  <c r="C212" i="4" s="1"/>
  <c r="C103" i="4" a="1"/>
  <c r="C103" i="4" s="1"/>
  <c r="C136" i="4" a="1"/>
  <c r="C136" i="4" s="1"/>
  <c r="C168" i="4" a="1"/>
  <c r="C168" i="4" s="1"/>
  <c r="C200" i="4" a="1"/>
  <c r="C200" i="4" s="1"/>
  <c r="C169" i="4" a="1"/>
  <c r="C169" i="4" s="1"/>
  <c r="C101" i="4" a="1"/>
  <c r="C101" i="4" s="1"/>
  <c r="C213" i="4" a="1"/>
  <c r="C213" i="4" s="1"/>
  <c r="C147" i="4" a="1"/>
  <c r="C147" i="4" s="1"/>
  <c r="C210" i="4" a="1"/>
  <c r="C210" i="4" s="1"/>
  <c r="C175" i="4" a="1"/>
  <c r="C175" i="4" s="1"/>
  <c r="C83" i="4" a="1"/>
  <c r="C83" i="4" s="1"/>
  <c r="C131" i="4" a="1"/>
  <c r="C131" i="4" s="1"/>
  <c r="C144" i="4" a="1"/>
  <c r="C144" i="4" s="1"/>
  <c r="C176" i="4" a="1"/>
  <c r="C176" i="4" s="1"/>
  <c r="C86" i="4" a="1"/>
  <c r="C86" i="4" s="1"/>
  <c r="C102" i="4" a="1"/>
  <c r="C102" i="4" s="1"/>
  <c r="C132" i="4" a="1"/>
  <c r="C132" i="4" s="1"/>
  <c r="C164" i="4" a="1"/>
  <c r="C164" i="4" s="1"/>
  <c r="C196" i="4" a="1"/>
  <c r="C196" i="4" s="1"/>
  <c r="C87" i="4" a="1"/>
  <c r="C87" i="4" s="1"/>
  <c r="C119" i="4" a="1"/>
  <c r="C119" i="4" s="1"/>
  <c r="C152" i="4" a="1"/>
  <c r="C152" i="4" s="1"/>
  <c r="C184" i="4" a="1"/>
  <c r="C184" i="4" s="1"/>
  <c r="C117" i="4" a="1"/>
  <c r="C117" i="4" s="1"/>
  <c r="C110" i="4" a="1"/>
  <c r="C110" i="4" s="1"/>
  <c r="C153" i="4" a="1"/>
  <c r="C153" i="4" s="1"/>
  <c r="C185" i="4" a="1"/>
  <c r="C185" i="4" s="1"/>
  <c r="C197" i="4" a="1"/>
  <c r="C197" i="4" s="1"/>
  <c r="C209" i="4" a="1"/>
  <c r="C209" i="4" s="1"/>
  <c r="C172" i="4" a="1"/>
  <c r="C172" i="4" s="1"/>
  <c r="C201" i="4" a="1"/>
  <c r="C201" i="4" s="1"/>
  <c r="C194" i="4" a="1"/>
  <c r="C194" i="4" s="1"/>
  <c r="C129" i="4" a="1"/>
  <c r="C129" i="4" s="1"/>
  <c r="C203" i="4" a="1"/>
  <c r="C203" i="4" s="1"/>
  <c r="C139" i="4" a="1"/>
  <c r="C139" i="4" s="1"/>
  <c r="C77" i="4" a="1"/>
  <c r="C77" i="4" s="1"/>
  <c r="C154" i="4" a="1"/>
  <c r="C154" i="4" s="1"/>
  <c r="C92" i="4" a="1"/>
  <c r="C92" i="4" s="1"/>
  <c r="C120" i="4" a="1"/>
  <c r="C120" i="4" s="1"/>
  <c r="C181" i="4" a="1"/>
  <c r="C181" i="4" s="1"/>
  <c r="C193" i="4" a="1"/>
  <c r="C193" i="4" s="1"/>
  <c r="C112" i="4" a="1"/>
  <c r="C112" i="4" s="1"/>
  <c r="C189" i="4" a="1"/>
  <c r="C189" i="4" s="1"/>
  <c r="C127" i="4" a="1"/>
  <c r="C127" i="4" s="1"/>
  <c r="C159" i="4" a="1"/>
  <c r="C159" i="4" s="1"/>
  <c r="C163" i="4" a="1"/>
  <c r="C163" i="4" s="1"/>
  <c r="C190" i="4" a="1"/>
  <c r="C190" i="4" s="1"/>
  <c r="C123" i="4" a="1"/>
  <c r="C123" i="4" s="1"/>
  <c r="C199" i="4" a="1"/>
  <c r="C199" i="4" s="1"/>
  <c r="C135" i="4" a="1"/>
  <c r="C135" i="4" s="1"/>
  <c r="C214" i="4" a="1"/>
  <c r="C214" i="4" s="1"/>
  <c r="C150" i="4" a="1"/>
  <c r="C150" i="4" s="1"/>
  <c r="C89" i="4" a="1"/>
  <c r="C89" i="4" s="1"/>
  <c r="C100" i="4" a="1"/>
  <c r="C100" i="4" s="1"/>
  <c r="C85" i="4" a="1"/>
  <c r="C85" i="4" s="1"/>
  <c r="C78" i="4" a="1"/>
  <c r="C78" i="4" s="1"/>
  <c r="C81" i="4" a="1"/>
  <c r="C81" i="4" s="1"/>
  <c r="C170" i="4" a="1"/>
  <c r="C170" i="4" s="1"/>
  <c r="C137" i="4" a="1"/>
  <c r="C137" i="4" s="1"/>
  <c r="C84" i="4" a="1"/>
  <c r="C84" i="4" s="1"/>
  <c r="C141" i="4" a="1"/>
  <c r="C141" i="4" s="1"/>
  <c r="C215" i="4" a="1"/>
  <c r="C215" i="4" s="1"/>
  <c r="C166" i="4" a="1"/>
  <c r="C166" i="4" s="1"/>
  <c r="C204" i="4" a="1"/>
  <c r="C204" i="4" s="1"/>
  <c r="C165" i="4" a="1"/>
  <c r="C165" i="4" s="1"/>
  <c r="C177" i="4" a="1"/>
  <c r="C177" i="4" s="1"/>
  <c r="C94" i="4" a="1"/>
  <c r="C94" i="4" s="1"/>
  <c r="C207" i="4" a="1"/>
  <c r="C207" i="4" s="1"/>
  <c r="C178" i="4" a="1"/>
  <c r="C178" i="4" s="1"/>
  <c r="C113" i="4" a="1"/>
  <c r="C113" i="4" s="1"/>
  <c r="C187" i="4" a="1"/>
  <c r="C187" i="4" s="1"/>
  <c r="C125" i="4" a="1"/>
  <c r="C125" i="4" s="1"/>
  <c r="C202" i="4" a="1"/>
  <c r="C202" i="4" s="1"/>
  <c r="C138" i="4" a="1"/>
  <c r="C138" i="4" s="1"/>
  <c r="C76" i="4" a="1"/>
  <c r="C76" i="4" s="1"/>
  <c r="C140" i="4" a="1"/>
  <c r="C140" i="4" s="1"/>
  <c r="C149" i="4" a="1"/>
  <c r="C149" i="4" s="1"/>
  <c r="C161" i="4" a="1"/>
  <c r="C161" i="4" s="1"/>
  <c r="C96" i="4" a="1"/>
  <c r="C96" i="4" s="1"/>
  <c r="C173" i="4" a="1"/>
  <c r="C173" i="4" s="1"/>
  <c r="C111" i="4" a="1"/>
  <c r="C111" i="4" s="1"/>
  <c r="C82" i="4" a="1"/>
  <c r="C82" i="4" s="1"/>
  <c r="C195" i="4" a="1"/>
  <c r="C195" i="4" s="1"/>
  <c r="C174" i="4" a="1"/>
  <c r="C174" i="4" s="1"/>
  <c r="C107" i="4" a="1"/>
  <c r="C107" i="4" s="1"/>
  <c r="C183" i="4" a="1"/>
  <c r="C183" i="4" s="1"/>
  <c r="C122" i="4" a="1"/>
  <c r="C122" i="4" s="1"/>
  <c r="C198" i="4" a="1"/>
  <c r="C198" i="4" s="1"/>
  <c r="C134" i="4" a="1"/>
  <c r="C134" i="4" s="1"/>
  <c r="C156" i="4" a="1"/>
  <c r="C156" i="4" s="1"/>
  <c r="C206" i="4" a="1"/>
  <c r="C206" i="4" s="1"/>
  <c r="C151" i="4" a="1"/>
  <c r="C151" i="4" s="1"/>
  <c r="C105" i="4" a="1"/>
  <c r="C105" i="4" s="1"/>
  <c r="C88" i="4" a="1"/>
  <c r="C88" i="4" s="1"/>
  <c r="C133" i="4" a="1"/>
  <c r="C133" i="4" s="1"/>
  <c r="C79" i="4" a="1"/>
  <c r="C79" i="4" s="1"/>
  <c r="C211" i="4" a="1"/>
  <c r="C211" i="4" s="1"/>
  <c r="C191" i="4" a="1"/>
  <c r="C191" i="4" s="1"/>
  <c r="C143" i="4" a="1"/>
  <c r="C143" i="4" s="1"/>
  <c r="C162" i="4" a="1"/>
  <c r="C162" i="4" s="1"/>
  <c r="C97" i="4" a="1"/>
  <c r="C97" i="4" s="1"/>
  <c r="C171" i="4" a="1"/>
  <c r="C171" i="4" s="1"/>
  <c r="C109" i="4" a="1"/>
  <c r="C109" i="4" s="1"/>
  <c r="C186" i="4" a="1"/>
  <c r="C186" i="4" s="1"/>
  <c r="C124" i="4" a="1"/>
  <c r="C124" i="4" s="1"/>
  <c r="C98" i="4" a="1"/>
  <c r="C98" i="4" s="1"/>
  <c r="C116" i="4" a="1"/>
  <c r="C116" i="4" s="1"/>
  <c r="C145" i="4" a="1"/>
  <c r="C145" i="4" s="1"/>
  <c r="C80" i="4" a="1"/>
  <c r="C80" i="4" s="1"/>
  <c r="C157" i="4" a="1"/>
  <c r="C157" i="4" s="1"/>
  <c r="C95" i="4" a="1"/>
  <c r="C95" i="4" s="1"/>
  <c r="C188" i="4" a="1"/>
  <c r="C188" i="4" s="1"/>
  <c r="C179" i="4" a="1"/>
  <c r="C179" i="4" s="1"/>
  <c r="C130" i="4" a="1"/>
  <c r="C130" i="4" s="1"/>
  <c r="C158" i="4" a="1"/>
  <c r="C158" i="4" s="1"/>
  <c r="C91" i="4" a="1"/>
  <c r="C91" i="4" s="1"/>
  <c r="C167" i="4" a="1"/>
  <c r="C167" i="4" s="1"/>
  <c r="C106" i="4" a="1"/>
  <c r="C106" i="4" s="1"/>
  <c r="C182" i="4" a="1"/>
  <c r="C182" i="4" s="1"/>
  <c r="C121" i="4" a="1"/>
  <c r="C121" i="4" s="1"/>
  <c r="C126" i="4" a="1"/>
  <c r="C126" i="4" s="1"/>
  <c r="C146" i="4" a="1"/>
  <c r="C146" i="4" s="1"/>
  <c r="C155" i="4" a="1"/>
  <c r="C155" i="4" s="1"/>
  <c r="C93" i="4" a="1"/>
  <c r="C93" i="4" s="1"/>
  <c r="C108" i="4" a="1"/>
  <c r="C108" i="4" s="1"/>
  <c r="C104" i="4" a="1"/>
  <c r="C104" i="4" s="1"/>
  <c r="C128" i="4" a="1"/>
  <c r="C128" i="4" s="1"/>
  <c r="C205" i="4" a="1"/>
  <c r="C205" i="4" s="1"/>
  <c r="C114" i="4" a="1"/>
  <c r="C114" i="4" s="1"/>
  <c r="C142" i="4" a="1"/>
  <c r="C142" i="4" s="1"/>
  <c r="C90" i="4" a="1"/>
  <c r="C90" i="4" s="1"/>
  <c r="F71" i="4"/>
  <c r="H51" i="4"/>
  <c r="H57" i="4"/>
  <c r="G58" i="4"/>
  <c r="C28" i="3"/>
  <c r="C52" i="3" a="1"/>
  <c r="C52" i="3" s="1"/>
  <c r="C53" i="3" s="1"/>
  <c r="C54" i="3" s="1"/>
  <c r="C72" i="3" l="1" a="1"/>
  <c r="C72" i="3" s="1"/>
  <c r="B83" i="3" s="1"/>
  <c r="H58" i="4"/>
  <c r="G59" i="4"/>
  <c r="C57" i="3"/>
  <c r="C73" i="3" l="1"/>
  <c r="G60" i="4"/>
  <c r="H59" i="4"/>
  <c r="C77" i="3" l="1"/>
  <c r="C74" i="3"/>
  <c r="G61" i="4"/>
  <c r="H60" i="4"/>
  <c r="G62" i="4" l="1"/>
  <c r="H61" i="4"/>
  <c r="H62" i="4" l="1"/>
  <c r="G63" i="4"/>
  <c r="H63" i="4" l="1"/>
  <c r="G64" i="4"/>
  <c r="G65" i="4" l="1"/>
  <c r="H64" i="4"/>
  <c r="H65" i="4" l="1"/>
  <c r="G66" i="4"/>
  <c r="G67" i="4" l="1"/>
  <c r="H66" i="4"/>
  <c r="G68" i="4" l="1"/>
  <c r="H67" i="4"/>
  <c r="G69" i="4" l="1"/>
  <c r="H68" i="4"/>
  <c r="G70" i="4" l="1"/>
  <c r="H70" i="4" s="1"/>
  <c r="H69" i="4"/>
  <c r="H71" i="4" l="1"/>
  <c r="C65" i="3" a="1"/>
  <c r="C65" i="3" s="1"/>
  <c r="C62" i="3" a="1"/>
  <c r="C62" i="3" s="1"/>
  <c r="D74" i="4" s="1"/>
  <c r="D68" i="3" a="1"/>
  <c r="D68" i="3" s="1"/>
  <c r="B68" i="3" s="1"/>
  <c r="F74" i="4" l="1"/>
  <c r="C66" i="3"/>
  <c r="G74" i="4" s="1"/>
  <c r="C63" i="3"/>
  <c r="E74" i="4" s="1"/>
  <c r="C64" i="3" l="1"/>
  <c r="H74" i="4" s="1"/>
  <c r="C6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<sst xmlns="http://schemas.openxmlformats.org/spreadsheetml/2006/main" count="380" uniqueCount="86">
  <si>
    <t>Date</t>
  </si>
  <si>
    <t>ADANIGREEN.NS</t>
  </si>
  <si>
    <t>AXISBANK.NS</t>
  </si>
  <si>
    <t>BAJAJ-AUTO.NS</t>
  </si>
  <si>
    <t>BAJAJFINSV.NS</t>
  </si>
  <si>
    <t>BDL.NS</t>
  </si>
  <si>
    <t>BEL.NS</t>
  </si>
  <si>
    <t>BHEL.NS</t>
  </si>
  <si>
    <t>BSE.NS</t>
  </si>
  <si>
    <t>CHOLAFIN.NS</t>
  </si>
  <si>
    <t>EICHERMOT.NS</t>
  </si>
  <si>
    <t>FEDERALBNK.NS</t>
  </si>
  <si>
    <t>HAL.NS</t>
  </si>
  <si>
    <t>HEROMOTOCO.NS</t>
  </si>
  <si>
    <t>M&amp;M.NS</t>
  </si>
  <si>
    <t>MAFANG.NS</t>
  </si>
  <si>
    <t>MAZDOCK.NS</t>
  </si>
  <si>
    <t>MON100.NS</t>
  </si>
  <si>
    <t>SBIN.NS</t>
  </si>
  <si>
    <t>SHRIRAMFIN.NS</t>
  </si>
  <si>
    <t>TVSMOTOR.NS</t>
  </si>
  <si>
    <t>^BSESN</t>
  </si>
  <si>
    <t>^NSEI</t>
  </si>
  <si>
    <t>Close</t>
  </si>
  <si>
    <t>Daily Returns</t>
  </si>
  <si>
    <t>Avg Return (Daily)</t>
  </si>
  <si>
    <t>E (r)</t>
  </si>
  <si>
    <t>Avg Return (Annual)</t>
  </si>
  <si>
    <t>E (r_A)</t>
  </si>
  <si>
    <t>Std Dev (Daily)</t>
  </si>
  <si>
    <t>σ (daily)</t>
  </si>
  <si>
    <t>Std Dev (Annual)</t>
  </si>
  <si>
    <t>σ (annual)</t>
  </si>
  <si>
    <t>Variance (Daily)</t>
  </si>
  <si>
    <t>σ^2 (daily)</t>
  </si>
  <si>
    <t>Variance (Annual)</t>
  </si>
  <si>
    <t>σ^2 (annual)</t>
  </si>
  <si>
    <t>Weight</t>
  </si>
  <si>
    <t>w</t>
  </si>
  <si>
    <t>N-observation</t>
  </si>
  <si>
    <t xml:space="preserve">n </t>
  </si>
  <si>
    <t>Total PF</t>
  </si>
  <si>
    <t>Risk Free Rate</t>
  </si>
  <si>
    <t>R_f (Annual)</t>
  </si>
  <si>
    <t>R_f (Daily)</t>
  </si>
  <si>
    <r>
      <t xml:space="preserve">Hedge Ratio </t>
    </r>
    <r>
      <rPr>
        <b/>
        <sz val="11"/>
        <color theme="1"/>
        <rFont val="Calibri"/>
        <family val="2"/>
      </rPr>
      <t>β = COV(stock returns,index returns)/VAR(index returns)</t>
    </r>
  </si>
  <si>
    <r>
      <t>Expected Returns Daily E(r_i) = r_f + [</t>
    </r>
    <r>
      <rPr>
        <b/>
        <sz val="11"/>
        <color theme="1"/>
        <rFont val="Calibri"/>
        <family val="2"/>
      </rPr>
      <t>β * ( E(r_s) - r_f )]</t>
    </r>
  </si>
  <si>
    <t>^NSEI (COV.S)</t>
  </si>
  <si>
    <t>^NSEI (COV.P)</t>
  </si>
  <si>
    <t>R_i (r_f=0.0269%)</t>
  </si>
  <si>
    <t>R_i (r_f=0.02781%)</t>
  </si>
  <si>
    <t>X = R_i - Avg(R_i)</t>
  </si>
  <si>
    <r>
      <t xml:space="preserve">Covariance Matrix </t>
    </r>
    <r>
      <rPr>
        <sz val="11"/>
        <color theme="1"/>
        <rFont val="Calibri"/>
        <family val="2"/>
      </rPr>
      <t>Σ=X'X/(n-1)</t>
    </r>
  </si>
  <si>
    <t>Exp Returns (Daily)</t>
  </si>
  <si>
    <t>For Equally weighted Portfolio</t>
  </si>
  <si>
    <t>Daily Variance</t>
  </si>
  <si>
    <t>σ_p^2</t>
  </si>
  <si>
    <t>Daily Std Dev</t>
  </si>
  <si>
    <t>σ_p</t>
  </si>
  <si>
    <t>Annual Std Dev</t>
  </si>
  <si>
    <t>σ_p (Annual)</t>
  </si>
  <si>
    <t>PF Expected Returns</t>
  </si>
  <si>
    <t>Sharpe Ratio</t>
  </si>
  <si>
    <t>Total Weight</t>
  </si>
  <si>
    <t>E (r_p) (Daily)</t>
  </si>
  <si>
    <t>E (r_p) (Annual</t>
  </si>
  <si>
    <r>
      <t>E (r_p)/</t>
    </r>
    <r>
      <rPr>
        <b/>
        <sz val="11"/>
        <color theme="1"/>
        <rFont val="Calibri"/>
        <family val="2"/>
      </rPr>
      <t>σ_p</t>
    </r>
  </si>
  <si>
    <t>Random Array</t>
  </si>
  <si>
    <t>simulation</t>
  </si>
  <si>
    <t>var</t>
  </si>
  <si>
    <t>exp. Returns</t>
  </si>
  <si>
    <t>Covariance Matrix Σ=X'X/(n-1)</t>
  </si>
  <si>
    <r>
      <t xml:space="preserve">Inverse Covariance Matrix </t>
    </r>
    <r>
      <rPr>
        <b/>
        <sz val="11"/>
        <color theme="1"/>
        <rFont val="Calibri"/>
        <family val="2"/>
      </rPr>
      <t>Σ^-1</t>
    </r>
  </si>
  <si>
    <t>Baseline weight [g]</t>
  </si>
  <si>
    <t>Once Vector</t>
  </si>
  <si>
    <t>h1</t>
  </si>
  <si>
    <t>h2</t>
  </si>
  <si>
    <t>c</t>
  </si>
  <si>
    <t>w=g+(c*h)</t>
  </si>
  <si>
    <t>After Tobin's separation weighted Portfolio</t>
  </si>
  <si>
    <t>Exp. Return</t>
  </si>
  <si>
    <t>Return Escalating weight h=h1-h2</t>
  </si>
  <si>
    <t>E(r_p) Annual</t>
  </si>
  <si>
    <t>Range of C</t>
  </si>
  <si>
    <t>Daily Target Returns</t>
  </si>
  <si>
    <t>For Random weighted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</si>
</sst>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\ hh:mm:ss"/>
    <numFmt numFmtId="165" formatCode="0.000%"/>
    <numFmt numFmtId="166" formatCode="0.0000%"/>
    <numFmt numFmtId="167" formatCode="0.00000%"/>
    <numFmt numFmtId="168" formatCode="0.000000%"/>
    <numFmt numFmtId="169" formatCode="0.0000000%"/>
    <numFmt numFmtId="170" formatCode="0.0000000"/>
    <numFmt numFmtId="171" formatCode="0.000000"/>
    <numFmt numFmtId="172" formatCode="0.0000"/>
    <numFmt numFmtId="173" formatCode="0.0000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1">
    <xf numFmtId="0" fontId="0" fillId="0" borderId="0" xfId="0"/>
    <xf numFmtId="165" fontId="0" fillId="0" borderId="0" xfId="1" applyNumberFormat="1" applyFo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8" fontId="0" fillId="0" borderId="0" xfId="1" applyNumberFormat="1" applyFont="1"/>
    <xf numFmtId="167" fontId="0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9" fontId="0" fillId="0" borderId="16" xfId="1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7" fontId="0" fillId="0" borderId="19" xfId="1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9" fontId="0" fillId="0" borderId="22" xfId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168" fontId="0" fillId="0" borderId="16" xfId="1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2" fontId="0" fillId="0" borderId="27" xfId="1" applyNumberFormat="1" applyFont="1" applyBorder="1" applyAlignment="1">
      <alignment horizontal="center" vertical="center"/>
    </xf>
    <xf numFmtId="10" fontId="0" fillId="0" borderId="27" xfId="1" applyNumberFormat="1" applyFont="1" applyBorder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9" fontId="0" fillId="0" borderId="0" xfId="1" applyFont="1"/>
    <xf numFmtId="166" fontId="0" fillId="0" borderId="0" xfId="1" applyNumberFormat="1" applyFont="1"/>
    <xf numFmtId="166" fontId="0" fillId="0" borderId="1" xfId="1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0" fillId="0" borderId="1" xfId="1" applyNumberFormat="1" applyFont="1" applyBorder="1"/>
    <xf numFmtId="10" fontId="3" fillId="0" borderId="1" xfId="0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0" fontId="3" fillId="0" borderId="1" xfId="0" applyFont="1" applyBorder="1"/>
    <xf numFmtId="169" fontId="0" fillId="0" borderId="1" xfId="0" applyNumberForma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3" fontId="0" fillId="0" borderId="1" xfId="1" applyNumberFormat="1" applyFont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73" fontId="0" fillId="0" borderId="17" xfId="0" applyNumberFormat="1" applyBorder="1" applyAlignment="1">
      <alignment horizontal="center" vertical="center"/>
    </xf>
    <xf numFmtId="173" fontId="0" fillId="0" borderId="27" xfId="0" applyNumberFormat="1" applyBorder="1" applyAlignment="1">
      <alignment horizontal="center" vertical="center"/>
    </xf>
    <xf numFmtId="173" fontId="0" fillId="0" borderId="2" xfId="0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vs Return for random weighted PF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Calculation!$B$84:$B$10083</c:f>
              <c:numCache>
                <c:formatCode>0.0000000%</c:formatCode>
                <c:ptCount val="10000"/>
                <c:pt idx="0">
                  <c:v>1.3963490389936161E-4</c:v>
                </c:pt>
                <c:pt idx="1">
                  <c:v>1.6317268207083634E-4</c:v>
                </c:pt>
                <c:pt idx="2">
                  <c:v>1.4961857233943462E-4</c:v>
                </c:pt>
                <c:pt idx="3">
                  <c:v>1.5373110482785397E-4</c:v>
                </c:pt>
                <c:pt idx="4">
                  <c:v>1.5650177028271147E-4</c:v>
                </c:pt>
                <c:pt idx="5">
                  <c:v>1.6055895835139183E-4</c:v>
                </c:pt>
                <c:pt idx="6">
                  <c:v>1.6019375899772506E-4</c:v>
                </c:pt>
                <c:pt idx="7">
                  <c:v>1.3418710937921296E-4</c:v>
                </c:pt>
                <c:pt idx="8">
                  <c:v>1.589409001167393E-4</c:v>
                </c:pt>
                <c:pt idx="9">
                  <c:v>1.6094540631378797E-4</c:v>
                </c:pt>
                <c:pt idx="10">
                  <c:v>1.6693364411695633E-4</c:v>
                </c:pt>
                <c:pt idx="11">
                  <c:v>1.4364249264379721E-4</c:v>
                </c:pt>
                <c:pt idx="12">
                  <c:v>1.4796514293185964E-4</c:v>
                </c:pt>
                <c:pt idx="13">
                  <c:v>1.4118701437456681E-4</c:v>
                </c:pt>
                <c:pt idx="14">
                  <c:v>1.5099712761562387E-4</c:v>
                </c:pt>
                <c:pt idx="15">
                  <c:v>1.4080375052780901E-4</c:v>
                </c:pt>
                <c:pt idx="16">
                  <c:v>1.8383788685794313E-4</c:v>
                </c:pt>
                <c:pt idx="17">
                  <c:v>1.5265431480626784E-4</c:v>
                </c:pt>
                <c:pt idx="18">
                  <c:v>1.5096295493774033E-4</c:v>
                </c:pt>
                <c:pt idx="19">
                  <c:v>1.9296628417449127E-4</c:v>
                </c:pt>
                <c:pt idx="20">
                  <c:v>1.6800969388766098E-4</c:v>
                </c:pt>
                <c:pt idx="21">
                  <c:v>1.6052794641402299E-4</c:v>
                </c:pt>
                <c:pt idx="22">
                  <c:v>1.5092290164142065E-4</c:v>
                </c:pt>
                <c:pt idx="23">
                  <c:v>1.3920461300941992E-4</c:v>
                </c:pt>
                <c:pt idx="24">
                  <c:v>1.5666382419903137E-4</c:v>
                </c:pt>
                <c:pt idx="25">
                  <c:v>1.4421594441696079E-4</c:v>
                </c:pt>
                <c:pt idx="26">
                  <c:v>1.6341086992512175E-4</c:v>
                </c:pt>
                <c:pt idx="27">
                  <c:v>1.3944727390426023E-4</c:v>
                </c:pt>
                <c:pt idx="28">
                  <c:v>1.4764044221889051E-4</c:v>
                </c:pt>
                <c:pt idx="29">
                  <c:v>1.5386837808917638E-4</c:v>
                </c:pt>
                <c:pt idx="30">
                  <c:v>1.3480819103586786E-4</c:v>
                </c:pt>
                <c:pt idx="31">
                  <c:v>1.2301754365922805E-4</c:v>
                </c:pt>
                <c:pt idx="32">
                  <c:v>1.5192238808046864E-4</c:v>
                </c:pt>
                <c:pt idx="33">
                  <c:v>1.3612674916785016E-4</c:v>
                </c:pt>
                <c:pt idx="34">
                  <c:v>1.5186289915025255E-4</c:v>
                </c:pt>
                <c:pt idx="35">
                  <c:v>1.4333006030276983E-4</c:v>
                </c:pt>
                <c:pt idx="36">
                  <c:v>1.7396441330342504E-4</c:v>
                </c:pt>
                <c:pt idx="37">
                  <c:v>1.3616018582993927E-4</c:v>
                </c:pt>
                <c:pt idx="38">
                  <c:v>1.3131384335416955E-4</c:v>
                </c:pt>
                <c:pt idx="39">
                  <c:v>1.599970040279587E-4</c:v>
                </c:pt>
                <c:pt idx="40">
                  <c:v>1.4179614118231559E-4</c:v>
                </c:pt>
                <c:pt idx="41">
                  <c:v>1.6287469303033473E-4</c:v>
                </c:pt>
                <c:pt idx="42">
                  <c:v>1.551597055737469E-4</c:v>
                </c:pt>
                <c:pt idx="43">
                  <c:v>1.5911254661979464E-4</c:v>
                </c:pt>
                <c:pt idx="44">
                  <c:v>1.3839991188511E-4</c:v>
                </c:pt>
                <c:pt idx="45">
                  <c:v>1.6210461952410378E-4</c:v>
                </c:pt>
                <c:pt idx="46">
                  <c:v>1.4877777703888056E-4</c:v>
                </c:pt>
                <c:pt idx="47">
                  <c:v>1.6113423993193124E-4</c:v>
                </c:pt>
                <c:pt idx="48">
                  <c:v>1.4407782303990212E-4</c:v>
                </c:pt>
                <c:pt idx="49">
                  <c:v>1.4417031257445186E-4</c:v>
                </c:pt>
                <c:pt idx="50">
                  <c:v>1.7400566677279824E-4</c:v>
                </c:pt>
                <c:pt idx="51">
                  <c:v>1.4443939137866819E-4</c:v>
                </c:pt>
                <c:pt idx="52">
                  <c:v>1.7291435469274667E-4</c:v>
                </c:pt>
                <c:pt idx="53">
                  <c:v>1.633507782373261E-4</c:v>
                </c:pt>
                <c:pt idx="54">
                  <c:v>1.7465989646858515E-4</c:v>
                </c:pt>
                <c:pt idx="55">
                  <c:v>1.5869103930631542E-4</c:v>
                </c:pt>
                <c:pt idx="56">
                  <c:v>1.6034019302041974E-4</c:v>
                </c:pt>
                <c:pt idx="57">
                  <c:v>1.54351353745073E-4</c:v>
                </c:pt>
                <c:pt idx="58">
                  <c:v>1.4606816481469017E-4</c:v>
                </c:pt>
                <c:pt idx="59">
                  <c:v>1.6766227869457128E-4</c:v>
                </c:pt>
                <c:pt idx="60">
                  <c:v>1.3799324674124529E-4</c:v>
                </c:pt>
                <c:pt idx="61">
                  <c:v>1.6566416043564347E-4</c:v>
                </c:pt>
                <c:pt idx="62">
                  <c:v>1.4178410408584462E-4</c:v>
                </c:pt>
                <c:pt idx="63">
                  <c:v>1.6077367107199811E-4</c:v>
                </c:pt>
                <c:pt idx="64">
                  <c:v>1.4750099972404853E-4</c:v>
                </c:pt>
                <c:pt idx="65">
                  <c:v>1.4515751341564952E-4</c:v>
                </c:pt>
                <c:pt idx="66">
                  <c:v>1.6311278572591156E-4</c:v>
                </c:pt>
                <c:pt idx="67">
                  <c:v>1.5459990235954898E-4</c:v>
                </c:pt>
                <c:pt idx="68">
                  <c:v>1.7082943813098565E-4</c:v>
                </c:pt>
                <c:pt idx="69">
                  <c:v>1.6645116613231748E-4</c:v>
                </c:pt>
                <c:pt idx="70">
                  <c:v>1.7314125369538661E-4</c:v>
                </c:pt>
                <c:pt idx="71">
                  <c:v>1.4404894096943058E-4</c:v>
                </c:pt>
                <c:pt idx="72">
                  <c:v>1.2708381060978248E-4</c:v>
                </c:pt>
                <c:pt idx="73">
                  <c:v>1.5410496667295798E-4</c:v>
                </c:pt>
                <c:pt idx="74">
                  <c:v>1.6975753324526102E-4</c:v>
                </c:pt>
                <c:pt idx="75">
                  <c:v>1.7672986222416959E-4</c:v>
                </c:pt>
                <c:pt idx="76">
                  <c:v>1.313011770484717E-4</c:v>
                </c:pt>
                <c:pt idx="77">
                  <c:v>1.5666247014296892E-4</c:v>
                </c:pt>
                <c:pt idx="78">
                  <c:v>1.423992648990366E-4</c:v>
                </c:pt>
                <c:pt idx="79">
                  <c:v>1.8674147794017795E-4</c:v>
                </c:pt>
                <c:pt idx="80">
                  <c:v>1.6144500788672472E-4</c:v>
                </c:pt>
                <c:pt idx="81">
                  <c:v>1.4867987216204802E-4</c:v>
                </c:pt>
                <c:pt idx="82">
                  <c:v>1.728075201189893E-4</c:v>
                </c:pt>
                <c:pt idx="83">
                  <c:v>1.3760596800194028E-4</c:v>
                </c:pt>
                <c:pt idx="84">
                  <c:v>1.7063023968077079E-4</c:v>
                </c:pt>
                <c:pt idx="85">
                  <c:v>1.547516850035647E-4</c:v>
                </c:pt>
                <c:pt idx="86">
                  <c:v>1.4545442141196952E-4</c:v>
                </c:pt>
                <c:pt idx="87">
                  <c:v>1.5888921734917431E-4</c:v>
                </c:pt>
                <c:pt idx="88">
                  <c:v>1.3865485367481846E-4</c:v>
                </c:pt>
                <c:pt idx="89">
                  <c:v>1.7337531364959352E-4</c:v>
                </c:pt>
                <c:pt idx="90">
                  <c:v>1.4171506741043747E-4</c:v>
                </c:pt>
                <c:pt idx="91">
                  <c:v>1.8214118224949696E-4</c:v>
                </c:pt>
                <c:pt idx="92">
                  <c:v>1.5328905472813611E-4</c:v>
                </c:pt>
                <c:pt idx="93">
                  <c:v>1.1530784045240067E-4</c:v>
                </c:pt>
                <c:pt idx="94">
                  <c:v>1.315577595040943E-4</c:v>
                </c:pt>
                <c:pt idx="95">
                  <c:v>1.5276080169492683E-4</c:v>
                </c:pt>
                <c:pt idx="96">
                  <c:v>1.5197515268417321E-4</c:v>
                </c:pt>
                <c:pt idx="97">
                  <c:v>1.6141468820142897E-4</c:v>
                </c:pt>
                <c:pt idx="98">
                  <c:v>1.4730068796339668E-4</c:v>
                </c:pt>
                <c:pt idx="99">
                  <c:v>1.5061916767500103E-4</c:v>
                </c:pt>
                <c:pt idx="100">
                  <c:v>1.5477455637906331E-4</c:v>
                </c:pt>
                <c:pt idx="101">
                  <c:v>1.8746194687039591E-4</c:v>
                </c:pt>
                <c:pt idx="102">
                  <c:v>1.7193803831853059E-4</c:v>
                </c:pt>
                <c:pt idx="103">
                  <c:v>1.3668296407332351E-4</c:v>
                </c:pt>
                <c:pt idx="104">
                  <c:v>1.3119933598708849E-4</c:v>
                </c:pt>
                <c:pt idx="105">
                  <c:v>1.8622021787197883E-4</c:v>
                </c:pt>
                <c:pt idx="106">
                  <c:v>1.4460191119374994E-4</c:v>
                </c:pt>
                <c:pt idx="107">
                  <c:v>1.2492957707778933E-4</c:v>
                </c:pt>
                <c:pt idx="108">
                  <c:v>1.7980599848451393E-4</c:v>
                </c:pt>
                <c:pt idx="109">
                  <c:v>1.3654718945145934E-4</c:v>
                </c:pt>
                <c:pt idx="110">
                  <c:v>1.7458391668289546E-4</c:v>
                </c:pt>
                <c:pt idx="111">
                  <c:v>1.5758130503085058E-4</c:v>
                </c:pt>
                <c:pt idx="112">
                  <c:v>1.500630657202546E-4</c:v>
                </c:pt>
                <c:pt idx="113">
                  <c:v>1.5108003483099065E-4</c:v>
                </c:pt>
                <c:pt idx="114">
                  <c:v>1.5249360466148515E-4</c:v>
                </c:pt>
                <c:pt idx="115">
                  <c:v>1.5273785171209724E-4</c:v>
                </c:pt>
                <c:pt idx="116">
                  <c:v>1.6677832286743851E-4</c:v>
                </c:pt>
                <c:pt idx="117">
                  <c:v>1.5675067437814847E-4</c:v>
                </c:pt>
                <c:pt idx="118">
                  <c:v>1.5797458733544416E-4</c:v>
                </c:pt>
                <c:pt idx="119">
                  <c:v>1.6745549088773384E-4</c:v>
                </c:pt>
                <c:pt idx="120">
                  <c:v>1.6222204842283514E-4</c:v>
                </c:pt>
                <c:pt idx="121">
                  <c:v>1.7647277791685116E-4</c:v>
                </c:pt>
                <c:pt idx="122">
                  <c:v>1.4183263683393784E-4</c:v>
                </c:pt>
                <c:pt idx="123">
                  <c:v>1.3810089907023465E-4</c:v>
                </c:pt>
                <c:pt idx="124">
                  <c:v>1.5435476524580926E-4</c:v>
                </c:pt>
                <c:pt idx="125">
                  <c:v>1.5393055140928811E-4</c:v>
                </c:pt>
                <c:pt idx="126">
                  <c:v>1.5147703792566371E-4</c:v>
                </c:pt>
                <c:pt idx="127">
                  <c:v>1.5519125662403783E-4</c:v>
                </c:pt>
                <c:pt idx="128">
                  <c:v>1.4880311630691026E-4</c:v>
                </c:pt>
                <c:pt idx="129">
                  <c:v>1.4697641565928428E-4</c:v>
                </c:pt>
                <c:pt idx="130">
                  <c:v>1.4402966611067668E-4</c:v>
                </c:pt>
                <c:pt idx="131">
                  <c:v>1.3101512114472132E-4</c:v>
                </c:pt>
                <c:pt idx="132">
                  <c:v>1.4824188221635993E-4</c:v>
                </c:pt>
                <c:pt idx="133">
                  <c:v>1.4660819656668638E-4</c:v>
                </c:pt>
                <c:pt idx="134">
                  <c:v>1.4290287698882692E-4</c:v>
                </c:pt>
                <c:pt idx="135">
                  <c:v>1.3641072189332892E-4</c:v>
                </c:pt>
                <c:pt idx="136">
                  <c:v>1.638537168314908E-4</c:v>
                </c:pt>
                <c:pt idx="137">
                  <c:v>1.6196780144590707E-4</c:v>
                </c:pt>
                <c:pt idx="138">
                  <c:v>1.5881240989834949E-4</c:v>
                </c:pt>
                <c:pt idx="139">
                  <c:v>1.476057141478008E-4</c:v>
                </c:pt>
                <c:pt idx="140">
                  <c:v>1.479245613698943E-4</c:v>
                </c:pt>
                <c:pt idx="141">
                  <c:v>1.6594658402023152E-4</c:v>
                </c:pt>
                <c:pt idx="142">
                  <c:v>1.6165167712120328E-4</c:v>
                </c:pt>
                <c:pt idx="143">
                  <c:v>1.2719640571057356E-4</c:v>
                </c:pt>
                <c:pt idx="144">
                  <c:v>1.7366315163739641E-4</c:v>
                </c:pt>
                <c:pt idx="145">
                  <c:v>1.5567809288936501E-4</c:v>
                </c:pt>
                <c:pt idx="146">
                  <c:v>1.5233377262735109E-4</c:v>
                </c:pt>
                <c:pt idx="147">
                  <c:v>1.3628163690622026E-4</c:v>
                </c:pt>
                <c:pt idx="148">
                  <c:v>1.5428988740385282E-4</c:v>
                </c:pt>
                <c:pt idx="149">
                  <c:v>1.5135178546312074E-4</c:v>
                </c:pt>
                <c:pt idx="150">
                  <c:v>1.4331638775725596E-4</c:v>
                </c:pt>
                <c:pt idx="151">
                  <c:v>1.6682413809026219E-4</c:v>
                </c:pt>
                <c:pt idx="152">
                  <c:v>1.4583053229094947E-4</c:v>
                </c:pt>
                <c:pt idx="153">
                  <c:v>1.3914934093609539E-4</c:v>
                </c:pt>
                <c:pt idx="154">
                  <c:v>1.4574860168815664E-4</c:v>
                </c:pt>
                <c:pt idx="155">
                  <c:v>1.7075466284793652E-4</c:v>
                </c:pt>
                <c:pt idx="156">
                  <c:v>1.5274543056784695E-4</c:v>
                </c:pt>
                <c:pt idx="157">
                  <c:v>2.071525995606811E-4</c:v>
                </c:pt>
                <c:pt idx="158">
                  <c:v>1.4527178327480562E-4</c:v>
                </c:pt>
                <c:pt idx="159">
                  <c:v>1.3188406767607124E-4</c:v>
                </c:pt>
                <c:pt idx="160">
                  <c:v>1.6167121481629247E-4</c:v>
                </c:pt>
                <c:pt idx="161">
                  <c:v>1.6152059707205641E-4</c:v>
                </c:pt>
                <c:pt idx="162">
                  <c:v>1.8306944100960251E-4</c:v>
                </c:pt>
                <c:pt idx="163">
                  <c:v>1.4008596114717788E-4</c:v>
                </c:pt>
                <c:pt idx="164">
                  <c:v>1.4053625692923502E-4</c:v>
                </c:pt>
                <c:pt idx="165">
                  <c:v>1.6910974397109019E-4</c:v>
                </c:pt>
                <c:pt idx="166">
                  <c:v>1.6078745410417469E-4</c:v>
                </c:pt>
                <c:pt idx="167">
                  <c:v>1.5274872626208478E-4</c:v>
                </c:pt>
                <c:pt idx="168">
                  <c:v>1.4786763167423835E-4</c:v>
                </c:pt>
                <c:pt idx="169">
                  <c:v>1.4917605301392555E-4</c:v>
                </c:pt>
                <c:pt idx="170">
                  <c:v>1.4571356830934298E-4</c:v>
                </c:pt>
                <c:pt idx="171">
                  <c:v>1.3755733748399088E-4</c:v>
                </c:pt>
                <c:pt idx="172">
                  <c:v>1.4584926329337051E-4</c:v>
                </c:pt>
                <c:pt idx="173">
                  <c:v>1.5464990034667E-4</c:v>
                </c:pt>
                <c:pt idx="174">
                  <c:v>1.6394649019901077E-4</c:v>
                </c:pt>
                <c:pt idx="175">
                  <c:v>1.6686804674443864E-4</c:v>
                </c:pt>
                <c:pt idx="176">
                  <c:v>1.578746940507479E-4</c:v>
                </c:pt>
                <c:pt idx="177">
                  <c:v>1.3088818978965744E-4</c:v>
                </c:pt>
                <c:pt idx="178">
                  <c:v>1.6338099945175101E-4</c:v>
                </c:pt>
                <c:pt idx="179">
                  <c:v>1.7398884673614192E-4</c:v>
                </c:pt>
                <c:pt idx="180">
                  <c:v>1.2675286976870592E-4</c:v>
                </c:pt>
                <c:pt idx="181">
                  <c:v>1.449944548658381E-4</c:v>
                </c:pt>
                <c:pt idx="182">
                  <c:v>1.550468370201672E-4</c:v>
                </c:pt>
                <c:pt idx="183">
                  <c:v>1.2199900513860922E-4</c:v>
                </c:pt>
                <c:pt idx="184">
                  <c:v>1.2571167119903131E-4</c:v>
                </c:pt>
                <c:pt idx="185">
                  <c:v>1.6609622435070847E-4</c:v>
                </c:pt>
                <c:pt idx="186">
                  <c:v>1.4655655578210884E-4</c:v>
                </c:pt>
                <c:pt idx="187">
                  <c:v>1.4785298774835955E-4</c:v>
                </c:pt>
                <c:pt idx="188">
                  <c:v>1.5072150841956297E-4</c:v>
                </c:pt>
                <c:pt idx="189">
                  <c:v>1.3406781610827927E-4</c:v>
                </c:pt>
                <c:pt idx="190">
                  <c:v>1.6547846153267326E-4</c:v>
                </c:pt>
                <c:pt idx="191">
                  <c:v>1.2996398813034982E-4</c:v>
                </c:pt>
                <c:pt idx="192">
                  <c:v>1.4573214187623074E-4</c:v>
                </c:pt>
                <c:pt idx="193">
                  <c:v>1.7487504493461826E-4</c:v>
                </c:pt>
                <c:pt idx="194">
                  <c:v>1.5056481501200632E-4</c:v>
                </c:pt>
                <c:pt idx="195">
                  <c:v>1.7647976047530987E-4</c:v>
                </c:pt>
                <c:pt idx="196">
                  <c:v>1.4615435112982301E-4</c:v>
                </c:pt>
                <c:pt idx="197">
                  <c:v>1.521113690473308E-4</c:v>
                </c:pt>
                <c:pt idx="198">
                  <c:v>1.1460472458350549E-4</c:v>
                </c:pt>
                <c:pt idx="199">
                  <c:v>1.6206713457229941E-4</c:v>
                </c:pt>
                <c:pt idx="200">
                  <c:v>1.7392923559249367E-4</c:v>
                </c:pt>
                <c:pt idx="201">
                  <c:v>1.5559206920479177E-4</c:v>
                </c:pt>
                <c:pt idx="202">
                  <c:v>1.5315593440135418E-4</c:v>
                </c:pt>
                <c:pt idx="203">
                  <c:v>1.5751588659838328E-4</c:v>
                </c:pt>
                <c:pt idx="204">
                  <c:v>1.257003787771279E-4</c:v>
                </c:pt>
                <c:pt idx="205">
                  <c:v>1.5354804891507115E-4</c:v>
                </c:pt>
                <c:pt idx="206">
                  <c:v>1.4265464576593227E-4</c:v>
                </c:pt>
                <c:pt idx="207">
                  <c:v>1.5975612435948998E-4</c:v>
                </c:pt>
                <c:pt idx="208">
                  <c:v>1.8154063144063746E-4</c:v>
                </c:pt>
                <c:pt idx="209">
                  <c:v>1.525558438548348E-4</c:v>
                </c:pt>
                <c:pt idx="210">
                  <c:v>1.5616395969293196E-4</c:v>
                </c:pt>
                <c:pt idx="211">
                  <c:v>1.6920422756784014E-4</c:v>
                </c:pt>
                <c:pt idx="212">
                  <c:v>1.5818793328362267E-4</c:v>
                </c:pt>
                <c:pt idx="213">
                  <c:v>1.5517789632691047E-4</c:v>
                </c:pt>
                <c:pt idx="214">
                  <c:v>1.4468814112748209E-4</c:v>
                </c:pt>
                <c:pt idx="215">
                  <c:v>1.5658560407829286E-4</c:v>
                </c:pt>
                <c:pt idx="216">
                  <c:v>1.4029271087418474E-4</c:v>
                </c:pt>
                <c:pt idx="217">
                  <c:v>1.4395788837706069E-4</c:v>
                </c:pt>
                <c:pt idx="218">
                  <c:v>1.6658281878458324E-4</c:v>
                </c:pt>
                <c:pt idx="219">
                  <c:v>1.5548925301214078E-4</c:v>
                </c:pt>
                <c:pt idx="220">
                  <c:v>1.3198396758479E-4</c:v>
                </c:pt>
                <c:pt idx="221">
                  <c:v>1.4065440506455954E-4</c:v>
                </c:pt>
                <c:pt idx="222">
                  <c:v>1.5978620715018912E-4</c:v>
                </c:pt>
                <c:pt idx="223">
                  <c:v>1.4200724360377039E-4</c:v>
                </c:pt>
                <c:pt idx="224">
                  <c:v>1.5574502217338273E-4</c:v>
                </c:pt>
                <c:pt idx="225">
                  <c:v>1.5308387919886176E-4</c:v>
                </c:pt>
                <c:pt idx="226">
                  <c:v>1.7221685762916684E-4</c:v>
                </c:pt>
                <c:pt idx="227">
                  <c:v>1.5037588721504317E-4</c:v>
                </c:pt>
                <c:pt idx="228">
                  <c:v>1.5592662143634045E-4</c:v>
                </c:pt>
                <c:pt idx="229">
                  <c:v>1.3012839477823395E-4</c:v>
                </c:pt>
                <c:pt idx="230">
                  <c:v>1.8590890681052379E-4</c:v>
                </c:pt>
                <c:pt idx="231">
                  <c:v>1.4116345236807296E-4</c:v>
                </c:pt>
                <c:pt idx="232">
                  <c:v>1.4687879709293191E-4</c:v>
                </c:pt>
                <c:pt idx="233">
                  <c:v>1.5188128708101725E-4</c:v>
                </c:pt>
                <c:pt idx="234">
                  <c:v>1.7486925317168541E-4</c:v>
                </c:pt>
                <c:pt idx="235">
                  <c:v>1.6563972571524636E-4</c:v>
                </c:pt>
                <c:pt idx="236">
                  <c:v>1.6211718650181207E-4</c:v>
                </c:pt>
                <c:pt idx="237">
                  <c:v>1.742163532517661E-4</c:v>
                </c:pt>
                <c:pt idx="238">
                  <c:v>1.5683301975990321E-4</c:v>
                </c:pt>
                <c:pt idx="239">
                  <c:v>1.3223332088177289E-4</c:v>
                </c:pt>
                <c:pt idx="240">
                  <c:v>1.5942485626483629E-4</c:v>
                </c:pt>
                <c:pt idx="241">
                  <c:v>1.4147666608648043E-4</c:v>
                </c:pt>
                <c:pt idx="242">
                  <c:v>1.388040570344781E-4</c:v>
                </c:pt>
                <c:pt idx="243">
                  <c:v>1.6178794543713888E-4</c:v>
                </c:pt>
                <c:pt idx="244">
                  <c:v>1.4947215631176932E-4</c:v>
                </c:pt>
                <c:pt idx="245">
                  <c:v>1.1851940255417589E-4</c:v>
                </c:pt>
                <c:pt idx="246">
                  <c:v>1.43567978368398E-4</c:v>
                </c:pt>
                <c:pt idx="247">
                  <c:v>1.434342609067636E-4</c:v>
                </c:pt>
                <c:pt idx="248">
                  <c:v>1.4262792373074669E-4</c:v>
                </c:pt>
                <c:pt idx="249">
                  <c:v>1.623170628895195E-4</c:v>
                </c:pt>
                <c:pt idx="250">
                  <c:v>1.4532305285836256E-4</c:v>
                </c:pt>
                <c:pt idx="251">
                  <c:v>1.7543694728705122E-4</c:v>
                </c:pt>
                <c:pt idx="252">
                  <c:v>1.6817160548419758E-4</c:v>
                </c:pt>
                <c:pt idx="253">
                  <c:v>1.3608757568198614E-4</c:v>
                </c:pt>
                <c:pt idx="254">
                  <c:v>1.4426344856624288E-4</c:v>
                </c:pt>
                <c:pt idx="255">
                  <c:v>1.6747038330857598E-4</c:v>
                </c:pt>
                <c:pt idx="256">
                  <c:v>1.5837311522241837E-4</c:v>
                </c:pt>
                <c:pt idx="257">
                  <c:v>1.2718573114488206E-4</c:v>
                </c:pt>
                <c:pt idx="258">
                  <c:v>1.477286656416149E-4</c:v>
                </c:pt>
                <c:pt idx="259">
                  <c:v>1.4210085667402717E-4</c:v>
                </c:pt>
                <c:pt idx="260">
                  <c:v>1.5498324813682435E-4</c:v>
                </c:pt>
                <c:pt idx="261">
                  <c:v>1.2417112955142654E-4</c:v>
                </c:pt>
                <c:pt idx="262">
                  <c:v>1.367960445411581E-4</c:v>
                </c:pt>
                <c:pt idx="263">
                  <c:v>1.6719282130350115E-4</c:v>
                </c:pt>
                <c:pt idx="264">
                  <c:v>1.4538972362745405E-4</c:v>
                </c:pt>
                <c:pt idx="265">
                  <c:v>1.3909882733896396E-4</c:v>
                </c:pt>
                <c:pt idx="266">
                  <c:v>1.6858395836589392E-4</c:v>
                </c:pt>
                <c:pt idx="267">
                  <c:v>1.5412877605525588E-4</c:v>
                </c:pt>
                <c:pt idx="268">
                  <c:v>1.4554401531741861E-4</c:v>
                </c:pt>
                <c:pt idx="269">
                  <c:v>1.5433903816210797E-4</c:v>
                </c:pt>
                <c:pt idx="270">
                  <c:v>1.6030641679020592E-4</c:v>
                </c:pt>
                <c:pt idx="271">
                  <c:v>1.6986962398864532E-4</c:v>
                </c:pt>
                <c:pt idx="272">
                  <c:v>1.3872481349474499E-4</c:v>
                </c:pt>
                <c:pt idx="273">
                  <c:v>1.5322016272828367E-4</c:v>
                </c:pt>
                <c:pt idx="274">
                  <c:v>1.4657780093605021E-4</c:v>
                </c:pt>
                <c:pt idx="275">
                  <c:v>1.5569005069120744E-4</c:v>
                </c:pt>
                <c:pt idx="276">
                  <c:v>1.3839932845220796E-4</c:v>
                </c:pt>
                <c:pt idx="277">
                  <c:v>1.590190468836268E-4</c:v>
                </c:pt>
                <c:pt idx="278">
                  <c:v>1.3399504090960145E-4</c:v>
                </c:pt>
                <c:pt idx="279">
                  <c:v>1.4819749632980655E-4</c:v>
                </c:pt>
                <c:pt idx="280">
                  <c:v>1.3564652767323018E-4</c:v>
                </c:pt>
                <c:pt idx="281">
                  <c:v>1.2669172884231174E-4</c:v>
                </c:pt>
                <c:pt idx="282">
                  <c:v>1.5441639739854842E-4</c:v>
                </c:pt>
                <c:pt idx="283">
                  <c:v>1.3576521426576617E-4</c:v>
                </c:pt>
                <c:pt idx="284">
                  <c:v>1.3611263122210239E-4</c:v>
                </c:pt>
                <c:pt idx="285">
                  <c:v>1.3293971539626046E-4</c:v>
                </c:pt>
                <c:pt idx="286">
                  <c:v>1.9018279420399196E-4</c:v>
                </c:pt>
                <c:pt idx="287">
                  <c:v>1.8112332748536762E-4</c:v>
                </c:pt>
                <c:pt idx="288">
                  <c:v>1.5551076614357863E-4</c:v>
                </c:pt>
                <c:pt idx="289">
                  <c:v>1.6071763810091323E-4</c:v>
                </c:pt>
                <c:pt idx="290">
                  <c:v>1.6311336740994461E-4</c:v>
                </c:pt>
                <c:pt idx="291">
                  <c:v>1.460168814664787E-4</c:v>
                </c:pt>
                <c:pt idx="292">
                  <c:v>1.3032769077871652E-4</c:v>
                </c:pt>
                <c:pt idx="293">
                  <c:v>1.6663772980962278E-4</c:v>
                </c:pt>
                <c:pt idx="294">
                  <c:v>1.5433991779647315E-4</c:v>
                </c:pt>
                <c:pt idx="295">
                  <c:v>1.5777502550252075E-4</c:v>
                </c:pt>
                <c:pt idx="296">
                  <c:v>1.4708388526019938E-4</c:v>
                </c:pt>
                <c:pt idx="297">
                  <c:v>1.4975681770877357E-4</c:v>
                </c:pt>
                <c:pt idx="298">
                  <c:v>1.659237924885156E-4</c:v>
                </c:pt>
                <c:pt idx="299">
                  <c:v>1.3858930533997845E-4</c:v>
                </c:pt>
                <c:pt idx="300">
                  <c:v>1.4457784923620708E-4</c:v>
                </c:pt>
                <c:pt idx="301">
                  <c:v>1.5951906173900863E-4</c:v>
                </c:pt>
                <c:pt idx="302">
                  <c:v>1.5653056522082454E-4</c:v>
                </c:pt>
                <c:pt idx="303">
                  <c:v>1.6284791807647038E-4</c:v>
                </c:pt>
                <c:pt idx="304">
                  <c:v>1.4281188208458486E-4</c:v>
                </c:pt>
                <c:pt idx="305">
                  <c:v>1.7327679979007899E-4</c:v>
                </c:pt>
                <c:pt idx="306">
                  <c:v>1.4785387101780241E-4</c:v>
                </c:pt>
                <c:pt idx="307">
                  <c:v>1.8663163011492691E-4</c:v>
                </c:pt>
                <c:pt idx="308">
                  <c:v>1.5178606925747207E-4</c:v>
                </c:pt>
                <c:pt idx="309">
                  <c:v>1.4965950062106829E-4</c:v>
                </c:pt>
                <c:pt idx="310">
                  <c:v>1.5920263154070143E-4</c:v>
                </c:pt>
                <c:pt idx="311">
                  <c:v>1.3622099549090165E-4</c:v>
                </c:pt>
                <c:pt idx="312">
                  <c:v>1.4447739258609301E-4</c:v>
                </c:pt>
                <c:pt idx="313">
                  <c:v>1.4702682602278953E-4</c:v>
                </c:pt>
                <c:pt idx="314">
                  <c:v>1.5687247392733351E-4</c:v>
                </c:pt>
                <c:pt idx="315">
                  <c:v>1.5146266714719509E-4</c:v>
                </c:pt>
                <c:pt idx="316">
                  <c:v>1.3500293084259295E-4</c:v>
                </c:pt>
                <c:pt idx="317">
                  <c:v>1.7101953622234142E-4</c:v>
                </c:pt>
                <c:pt idx="318">
                  <c:v>1.4779258970142113E-4</c:v>
                </c:pt>
                <c:pt idx="319">
                  <c:v>1.5012755898628869E-4</c:v>
                </c:pt>
                <c:pt idx="320">
                  <c:v>1.7968151097635241E-4</c:v>
                </c:pt>
                <c:pt idx="321">
                  <c:v>1.5789992353587064E-4</c:v>
                </c:pt>
                <c:pt idx="322">
                  <c:v>1.7101281617843919E-4</c:v>
                </c:pt>
                <c:pt idx="323">
                  <c:v>1.7612149424620172E-4</c:v>
                </c:pt>
                <c:pt idx="324">
                  <c:v>1.5578298293193157E-4</c:v>
                </c:pt>
                <c:pt idx="325">
                  <c:v>1.1970418658258019E-4</c:v>
                </c:pt>
                <c:pt idx="326">
                  <c:v>1.4507396293446368E-4</c:v>
                </c:pt>
                <c:pt idx="327">
                  <c:v>1.7149319770157261E-4</c:v>
                </c:pt>
                <c:pt idx="328">
                  <c:v>1.3275095225757436E-4</c:v>
                </c:pt>
                <c:pt idx="329">
                  <c:v>1.701152699315729E-4</c:v>
                </c:pt>
                <c:pt idx="330">
                  <c:v>1.9653378212101065E-4</c:v>
                </c:pt>
                <c:pt idx="331">
                  <c:v>1.5893421460437792E-4</c:v>
                </c:pt>
                <c:pt idx="332">
                  <c:v>1.3644746845016049E-4</c:v>
                </c:pt>
                <c:pt idx="333">
                  <c:v>1.3965190012651276E-4</c:v>
                </c:pt>
                <c:pt idx="334">
                  <c:v>1.6729471339570876E-4</c:v>
                </c:pt>
                <c:pt idx="335">
                  <c:v>1.6164239580336901E-4</c:v>
                </c:pt>
                <c:pt idx="336">
                  <c:v>1.3921243814515801E-4</c:v>
                </c:pt>
                <c:pt idx="337">
                  <c:v>1.5738203362274407E-4</c:v>
                </c:pt>
                <c:pt idx="338">
                  <c:v>1.4835928783113152E-4</c:v>
                </c:pt>
                <c:pt idx="339">
                  <c:v>1.5422160821417202E-4</c:v>
                </c:pt>
                <c:pt idx="340">
                  <c:v>1.5389627088754275E-4</c:v>
                </c:pt>
                <c:pt idx="341">
                  <c:v>1.5834396872563299E-4</c:v>
                </c:pt>
                <c:pt idx="342">
                  <c:v>1.442132288558586E-4</c:v>
                </c:pt>
                <c:pt idx="343">
                  <c:v>1.7076439938988735E-4</c:v>
                </c:pt>
                <c:pt idx="344">
                  <c:v>1.9314568013270513E-4</c:v>
                </c:pt>
                <c:pt idx="345">
                  <c:v>1.5836588936096323E-4</c:v>
                </c:pt>
                <c:pt idx="346">
                  <c:v>1.6959225464000712E-4</c:v>
                </c:pt>
                <c:pt idx="347">
                  <c:v>1.7356068108337911E-4</c:v>
                </c:pt>
                <c:pt idx="348">
                  <c:v>1.3032690132826455E-4</c:v>
                </c:pt>
                <c:pt idx="349">
                  <c:v>1.6943018197567391E-4</c:v>
                </c:pt>
                <c:pt idx="350">
                  <c:v>1.492385107733958E-4</c:v>
                </c:pt>
                <c:pt idx="351">
                  <c:v>1.519213591161729E-4</c:v>
                </c:pt>
                <c:pt idx="352">
                  <c:v>1.5007232200331766E-4</c:v>
                </c:pt>
                <c:pt idx="353">
                  <c:v>1.5344736486962643E-4</c:v>
                </c:pt>
                <c:pt idx="354">
                  <c:v>1.5060605243337534E-4</c:v>
                </c:pt>
                <c:pt idx="355">
                  <c:v>1.5035764532640754E-4</c:v>
                </c:pt>
                <c:pt idx="356">
                  <c:v>1.4641926231473586E-4</c:v>
                </c:pt>
                <c:pt idx="357">
                  <c:v>1.4603669496687804E-4</c:v>
                </c:pt>
                <c:pt idx="358">
                  <c:v>1.5685156370459169E-4</c:v>
                </c:pt>
                <c:pt idx="359">
                  <c:v>1.6755098302583893E-4</c:v>
                </c:pt>
                <c:pt idx="360">
                  <c:v>1.8223155017187549E-4</c:v>
                </c:pt>
                <c:pt idx="361">
                  <c:v>1.5075217172866458E-4</c:v>
                </c:pt>
                <c:pt idx="362">
                  <c:v>1.6533480708254687E-4</c:v>
                </c:pt>
                <c:pt idx="363">
                  <c:v>1.4926732657044174E-4</c:v>
                </c:pt>
                <c:pt idx="364">
                  <c:v>1.5006635376438218E-4</c:v>
                </c:pt>
                <c:pt idx="365">
                  <c:v>1.1866431878012312E-4</c:v>
                </c:pt>
                <c:pt idx="366">
                  <c:v>1.4970315883325772E-4</c:v>
                </c:pt>
                <c:pt idx="367">
                  <c:v>1.7731341624538667E-4</c:v>
                </c:pt>
                <c:pt idx="368">
                  <c:v>1.5477203212948556E-4</c:v>
                </c:pt>
                <c:pt idx="369">
                  <c:v>1.4431514063391009E-4</c:v>
                </c:pt>
                <c:pt idx="370">
                  <c:v>1.591732968339996E-4</c:v>
                </c:pt>
                <c:pt idx="371">
                  <c:v>1.5484445252298115E-4</c:v>
                </c:pt>
                <c:pt idx="372">
                  <c:v>1.5885626356770572E-4</c:v>
                </c:pt>
                <c:pt idx="373">
                  <c:v>1.368611190227662E-4</c:v>
                </c:pt>
                <c:pt idx="374">
                  <c:v>1.5942593791768328E-4</c:v>
                </c:pt>
                <c:pt idx="375">
                  <c:v>1.4238471797806796E-4</c:v>
                </c:pt>
                <c:pt idx="376">
                  <c:v>1.4466311350509715E-4</c:v>
                </c:pt>
                <c:pt idx="377">
                  <c:v>1.5386455719950157E-4</c:v>
                </c:pt>
                <c:pt idx="378">
                  <c:v>1.4027968325728708E-4</c:v>
                </c:pt>
                <c:pt idx="379">
                  <c:v>1.4999738965262258E-4</c:v>
                </c:pt>
                <c:pt idx="380">
                  <c:v>1.4031520997106808E-4</c:v>
                </c:pt>
                <c:pt idx="381">
                  <c:v>1.3842595006196423E-4</c:v>
                </c:pt>
                <c:pt idx="382">
                  <c:v>1.4522332855712727E-4</c:v>
                </c:pt>
                <c:pt idx="383">
                  <c:v>1.4639937875763226E-4</c:v>
                </c:pt>
                <c:pt idx="384">
                  <c:v>1.599989377840868E-4</c:v>
                </c:pt>
                <c:pt idx="385">
                  <c:v>1.6834100789091301E-4</c:v>
                </c:pt>
                <c:pt idx="386">
                  <c:v>1.4770963617850594E-4</c:v>
                </c:pt>
                <c:pt idx="387">
                  <c:v>1.3842497726266318E-4</c:v>
                </c:pt>
                <c:pt idx="388">
                  <c:v>1.5507316614764792E-4</c:v>
                </c:pt>
                <c:pt idx="389">
                  <c:v>1.613294350358201E-4</c:v>
                </c:pt>
                <c:pt idx="390">
                  <c:v>1.4196451203189411E-4</c:v>
                </c:pt>
                <c:pt idx="391">
                  <c:v>1.5970342159000835E-4</c:v>
                </c:pt>
                <c:pt idx="392">
                  <c:v>1.5201908019690322E-4</c:v>
                </c:pt>
                <c:pt idx="393">
                  <c:v>1.4773318684146517E-4</c:v>
                </c:pt>
                <c:pt idx="394">
                  <c:v>1.6003448474368823E-4</c:v>
                </c:pt>
                <c:pt idx="395">
                  <c:v>1.4194563583152695E-4</c:v>
                </c:pt>
                <c:pt idx="396">
                  <c:v>1.4517985650393662E-4</c:v>
                </c:pt>
                <c:pt idx="397">
                  <c:v>1.7147938674134502E-4</c:v>
                </c:pt>
                <c:pt idx="398">
                  <c:v>1.5080233005151816E-4</c:v>
                </c:pt>
                <c:pt idx="399">
                  <c:v>1.2086281604067725E-4</c:v>
                </c:pt>
                <c:pt idx="400">
                  <c:v>1.6935677464512716E-4</c:v>
                </c:pt>
                <c:pt idx="401">
                  <c:v>1.573123651410778E-4</c:v>
                </c:pt>
                <c:pt idx="402">
                  <c:v>1.4714604680076632E-4</c:v>
                </c:pt>
                <c:pt idx="403">
                  <c:v>1.5678790716102257E-4</c:v>
                </c:pt>
                <c:pt idx="404">
                  <c:v>1.2607211704614304E-4</c:v>
                </c:pt>
                <c:pt idx="405">
                  <c:v>1.6621813183545205E-4</c:v>
                </c:pt>
                <c:pt idx="406">
                  <c:v>1.444164761525886E-4</c:v>
                </c:pt>
                <c:pt idx="407">
                  <c:v>1.4644200709871297E-4</c:v>
                </c:pt>
                <c:pt idx="408">
                  <c:v>1.6061655279914493E-4</c:v>
                </c:pt>
                <c:pt idx="409">
                  <c:v>1.7574426660559906E-4</c:v>
                </c:pt>
                <c:pt idx="410">
                  <c:v>1.4714297837920855E-4</c:v>
                </c:pt>
                <c:pt idx="411">
                  <c:v>1.4073636569059123E-4</c:v>
                </c:pt>
                <c:pt idx="412">
                  <c:v>1.3710117446789392E-4</c:v>
                </c:pt>
                <c:pt idx="413">
                  <c:v>1.4714630992040847E-4</c:v>
                </c:pt>
                <c:pt idx="414">
                  <c:v>1.2535445947668155E-4</c:v>
                </c:pt>
                <c:pt idx="415">
                  <c:v>1.6924626395029886E-4</c:v>
                </c:pt>
                <c:pt idx="416">
                  <c:v>1.3945514293847667E-4</c:v>
                </c:pt>
                <c:pt idx="417">
                  <c:v>1.4338130131403114E-4</c:v>
                </c:pt>
                <c:pt idx="418">
                  <c:v>1.3056882532251599E-4</c:v>
                </c:pt>
                <c:pt idx="419">
                  <c:v>1.5044535060245882E-4</c:v>
                </c:pt>
                <c:pt idx="420">
                  <c:v>1.6965137622812365E-4</c:v>
                </c:pt>
                <c:pt idx="421">
                  <c:v>1.6312877337817296E-4</c:v>
                </c:pt>
                <c:pt idx="422">
                  <c:v>1.6965766357720231E-4</c:v>
                </c:pt>
                <c:pt idx="423">
                  <c:v>1.7359450083873591E-4</c:v>
                </c:pt>
                <c:pt idx="424">
                  <c:v>1.7467207664089956E-4</c:v>
                </c:pt>
                <c:pt idx="425">
                  <c:v>1.3011696018940658E-4</c:v>
                </c:pt>
                <c:pt idx="426">
                  <c:v>1.3668139834556496E-4</c:v>
                </c:pt>
                <c:pt idx="427">
                  <c:v>1.497238008153835E-4</c:v>
                </c:pt>
                <c:pt idx="428">
                  <c:v>1.5475274117863379E-4</c:v>
                </c:pt>
                <c:pt idx="429">
                  <c:v>1.4764059408310868E-4</c:v>
                </c:pt>
                <c:pt idx="430">
                  <c:v>1.5847322144740708E-4</c:v>
                </c:pt>
                <c:pt idx="431">
                  <c:v>1.3340565101670589E-4</c:v>
                </c:pt>
                <c:pt idx="432">
                  <c:v>1.568240173624895E-4</c:v>
                </c:pt>
                <c:pt idx="433">
                  <c:v>1.6281379013306747E-4</c:v>
                </c:pt>
                <c:pt idx="434">
                  <c:v>1.6355549775137697E-4</c:v>
                </c:pt>
                <c:pt idx="435">
                  <c:v>1.5960388691856284E-4</c:v>
                </c:pt>
                <c:pt idx="436">
                  <c:v>1.3368617623899992E-4</c:v>
                </c:pt>
                <c:pt idx="437">
                  <c:v>1.5814680439250721E-4</c:v>
                </c:pt>
                <c:pt idx="438">
                  <c:v>1.5046953247361541E-4</c:v>
                </c:pt>
                <c:pt idx="439">
                  <c:v>1.692620888946488E-4</c:v>
                </c:pt>
                <c:pt idx="440">
                  <c:v>1.5886619167651813E-4</c:v>
                </c:pt>
                <c:pt idx="441">
                  <c:v>1.6223826222324763E-4</c:v>
                </c:pt>
                <c:pt idx="442">
                  <c:v>1.8929114802277339E-4</c:v>
                </c:pt>
                <c:pt idx="443">
                  <c:v>1.7408602919133929E-4</c:v>
                </c:pt>
                <c:pt idx="444">
                  <c:v>1.3520555622620052E-4</c:v>
                </c:pt>
                <c:pt idx="445">
                  <c:v>1.4650729314467136E-4</c:v>
                </c:pt>
                <c:pt idx="446">
                  <c:v>1.6319390898903382E-4</c:v>
                </c:pt>
                <c:pt idx="447">
                  <c:v>1.3899089480597112E-4</c:v>
                </c:pt>
                <c:pt idx="448">
                  <c:v>1.4622339883910119E-4</c:v>
                </c:pt>
                <c:pt idx="449">
                  <c:v>1.612302521853089E-4</c:v>
                </c:pt>
                <c:pt idx="450">
                  <c:v>1.4565588247280632E-4</c:v>
                </c:pt>
                <c:pt idx="451">
                  <c:v>1.491898720385826E-4</c:v>
                </c:pt>
                <c:pt idx="452">
                  <c:v>1.421736276541448E-4</c:v>
                </c:pt>
                <c:pt idx="453">
                  <c:v>1.4319830933700708E-4</c:v>
                </c:pt>
                <c:pt idx="454">
                  <c:v>1.4997154286218407E-4</c:v>
                </c:pt>
                <c:pt idx="455">
                  <c:v>1.3342184786884238E-4</c:v>
                </c:pt>
                <c:pt idx="456">
                  <c:v>1.4428035309992047E-4</c:v>
                </c:pt>
                <c:pt idx="457">
                  <c:v>1.3313108305250285E-4</c:v>
                </c:pt>
                <c:pt idx="458">
                  <c:v>1.6771369196929889E-4</c:v>
                </c:pt>
                <c:pt idx="459">
                  <c:v>1.5132421893523896E-4</c:v>
                </c:pt>
                <c:pt idx="460">
                  <c:v>1.63786988447572E-4</c:v>
                </c:pt>
                <c:pt idx="461">
                  <c:v>1.475322327518063E-4</c:v>
                </c:pt>
                <c:pt idx="462">
                  <c:v>1.4224580297945394E-4</c:v>
                </c:pt>
                <c:pt idx="463">
                  <c:v>1.4516104865494061E-4</c:v>
                </c:pt>
                <c:pt idx="464">
                  <c:v>1.5092108018930887E-4</c:v>
                </c:pt>
                <c:pt idx="465">
                  <c:v>1.5116306523710711E-4</c:v>
                </c:pt>
                <c:pt idx="466">
                  <c:v>1.6820717346549433E-4</c:v>
                </c:pt>
                <c:pt idx="467">
                  <c:v>1.3769581420007334E-4</c:v>
                </c:pt>
                <c:pt idx="468">
                  <c:v>1.7312302459003171E-4</c:v>
                </c:pt>
                <c:pt idx="469">
                  <c:v>1.6891028173111704E-4</c:v>
                </c:pt>
                <c:pt idx="470">
                  <c:v>1.1525824174168099E-4</c:v>
                </c:pt>
                <c:pt idx="471">
                  <c:v>1.4175592677785113E-4</c:v>
                </c:pt>
                <c:pt idx="472">
                  <c:v>1.5205929196873775E-4</c:v>
                </c:pt>
                <c:pt idx="473">
                  <c:v>1.7063175499612736E-4</c:v>
                </c:pt>
                <c:pt idx="474">
                  <c:v>1.4490078448722599E-4</c:v>
                </c:pt>
                <c:pt idx="475">
                  <c:v>1.3293147138788823E-4</c:v>
                </c:pt>
                <c:pt idx="476">
                  <c:v>1.5768597474102153E-4</c:v>
                </c:pt>
                <c:pt idx="477">
                  <c:v>1.6229993867113146E-4</c:v>
                </c:pt>
                <c:pt idx="478">
                  <c:v>1.25152553316136E-4</c:v>
                </c:pt>
                <c:pt idx="479">
                  <c:v>1.5971601850835125E-4</c:v>
                </c:pt>
                <c:pt idx="480">
                  <c:v>1.6864671444562364E-4</c:v>
                </c:pt>
                <c:pt idx="481">
                  <c:v>1.4516057592028499E-4</c:v>
                </c:pt>
                <c:pt idx="482">
                  <c:v>1.6931789921447167E-4</c:v>
                </c:pt>
                <c:pt idx="483">
                  <c:v>1.638288727634232E-4</c:v>
                </c:pt>
                <c:pt idx="484">
                  <c:v>1.4182560032731809E-4</c:v>
                </c:pt>
                <c:pt idx="485">
                  <c:v>1.5721622256884387E-4</c:v>
                </c:pt>
                <c:pt idx="486">
                  <c:v>1.3536642906272057E-4</c:v>
                </c:pt>
                <c:pt idx="487">
                  <c:v>1.4540108913920421E-4</c:v>
                </c:pt>
                <c:pt idx="488">
                  <c:v>1.439060305159172E-4</c:v>
                </c:pt>
                <c:pt idx="489">
                  <c:v>1.515182642992699E-4</c:v>
                </c:pt>
                <c:pt idx="490">
                  <c:v>1.4296126265373707E-4</c:v>
                </c:pt>
                <c:pt idx="491">
                  <c:v>1.6628848032482438E-4</c:v>
                </c:pt>
                <c:pt idx="492">
                  <c:v>1.5793594478036603E-4</c:v>
                </c:pt>
                <c:pt idx="493">
                  <c:v>1.6137142917297813E-4</c:v>
                </c:pt>
                <c:pt idx="494">
                  <c:v>1.4697654513020237E-4</c:v>
                </c:pt>
                <c:pt idx="495">
                  <c:v>1.5036937800310047E-4</c:v>
                </c:pt>
                <c:pt idx="496">
                  <c:v>1.5928561702055325E-4</c:v>
                </c:pt>
                <c:pt idx="497">
                  <c:v>1.7209691180116558E-4</c:v>
                </c:pt>
                <c:pt idx="498">
                  <c:v>1.3370622433230158E-4</c:v>
                </c:pt>
                <c:pt idx="499">
                  <c:v>1.7143430809793577E-4</c:v>
                </c:pt>
                <c:pt idx="500">
                  <c:v>1.5364811435067348E-4</c:v>
                </c:pt>
                <c:pt idx="501">
                  <c:v>1.5020968157781448E-4</c:v>
                </c:pt>
                <c:pt idx="502">
                  <c:v>1.7534350319617465E-4</c:v>
                </c:pt>
                <c:pt idx="503">
                  <c:v>1.4929958888365075E-4</c:v>
                </c:pt>
                <c:pt idx="504">
                  <c:v>1.396295403409469E-4</c:v>
                </c:pt>
                <c:pt idx="505">
                  <c:v>1.4067420378910541E-4</c:v>
                </c:pt>
                <c:pt idx="506">
                  <c:v>1.4937990889191395E-4</c:v>
                </c:pt>
                <c:pt idx="507">
                  <c:v>1.8235319799542914E-4</c:v>
                </c:pt>
                <c:pt idx="508">
                  <c:v>1.3542358036452981E-4</c:v>
                </c:pt>
                <c:pt idx="509">
                  <c:v>1.5396668624767553E-4</c:v>
                </c:pt>
                <c:pt idx="510">
                  <c:v>1.5178513553960784E-4</c:v>
                </c:pt>
                <c:pt idx="511">
                  <c:v>1.6244650326550537E-4</c:v>
                </c:pt>
                <c:pt idx="512">
                  <c:v>1.5282044549686828E-4</c:v>
                </c:pt>
                <c:pt idx="513">
                  <c:v>1.5561448119580821E-4</c:v>
                </c:pt>
                <c:pt idx="514">
                  <c:v>1.5663342871224861E-4</c:v>
                </c:pt>
                <c:pt idx="515">
                  <c:v>1.3293137302300669E-4</c:v>
                </c:pt>
                <c:pt idx="516">
                  <c:v>1.4850958827607893E-4</c:v>
                </c:pt>
                <c:pt idx="517">
                  <c:v>1.732092237881284E-4</c:v>
                </c:pt>
                <c:pt idx="518">
                  <c:v>1.5008629390543096E-4</c:v>
                </c:pt>
                <c:pt idx="519">
                  <c:v>1.7561624340722723E-4</c:v>
                </c:pt>
                <c:pt idx="520">
                  <c:v>1.5437358646895347E-4</c:v>
                </c:pt>
                <c:pt idx="521">
                  <c:v>1.582265171294382E-4</c:v>
                </c:pt>
                <c:pt idx="522">
                  <c:v>1.7170494705616212E-4</c:v>
                </c:pt>
                <c:pt idx="523">
                  <c:v>1.4854101516313686E-4</c:v>
                </c:pt>
                <c:pt idx="524">
                  <c:v>1.3567666797148386E-4</c:v>
                </c:pt>
                <c:pt idx="525">
                  <c:v>1.2915829385899333E-4</c:v>
                </c:pt>
                <c:pt idx="526">
                  <c:v>1.5505814545332592E-4</c:v>
                </c:pt>
                <c:pt idx="527">
                  <c:v>1.4123638747218532E-4</c:v>
                </c:pt>
                <c:pt idx="528">
                  <c:v>1.4509400835711862E-4</c:v>
                </c:pt>
                <c:pt idx="529">
                  <c:v>1.2487644908236185E-4</c:v>
                </c:pt>
                <c:pt idx="530">
                  <c:v>1.6439088624371008E-4</c:v>
                </c:pt>
                <c:pt idx="531">
                  <c:v>1.8519931260159352E-4</c:v>
                </c:pt>
                <c:pt idx="532">
                  <c:v>1.3337958325694587E-4</c:v>
                </c:pt>
                <c:pt idx="533">
                  <c:v>1.2968785140491737E-4</c:v>
                </c:pt>
                <c:pt idx="534">
                  <c:v>1.1999392139368124E-4</c:v>
                </c:pt>
                <c:pt idx="535">
                  <c:v>1.5239791352976296E-4</c:v>
                </c:pt>
                <c:pt idx="536">
                  <c:v>1.4732113547937935E-4</c:v>
                </c:pt>
                <c:pt idx="537">
                  <c:v>1.4834333496354567E-4</c:v>
                </c:pt>
                <c:pt idx="538">
                  <c:v>1.6214431619442408E-4</c:v>
                </c:pt>
                <c:pt idx="539">
                  <c:v>1.3433479167048788E-4</c:v>
                </c:pt>
                <c:pt idx="540">
                  <c:v>1.6021757130339328E-4</c:v>
                </c:pt>
                <c:pt idx="541">
                  <c:v>1.2888389296565909E-4</c:v>
                </c:pt>
                <c:pt idx="542">
                  <c:v>1.5107535033218554E-4</c:v>
                </c:pt>
                <c:pt idx="543">
                  <c:v>1.3716015100003915E-4</c:v>
                </c:pt>
                <c:pt idx="544">
                  <c:v>1.501560258923786E-4</c:v>
                </c:pt>
                <c:pt idx="545">
                  <c:v>1.4785257797013995E-4</c:v>
                </c:pt>
                <c:pt idx="546">
                  <c:v>1.3274037990184331E-4</c:v>
                </c:pt>
                <c:pt idx="547">
                  <c:v>1.4868317305960301E-4</c:v>
                </c:pt>
                <c:pt idx="548">
                  <c:v>1.7873808924273479E-4</c:v>
                </c:pt>
                <c:pt idx="549">
                  <c:v>1.6173802364519022E-4</c:v>
                </c:pt>
                <c:pt idx="550">
                  <c:v>1.6069581945757328E-4</c:v>
                </c:pt>
                <c:pt idx="551">
                  <c:v>1.3065436572151209E-4</c:v>
                </c:pt>
                <c:pt idx="552">
                  <c:v>1.5249555736500733E-4</c:v>
                </c:pt>
                <c:pt idx="553">
                  <c:v>1.6745048324107281E-4</c:v>
                </c:pt>
                <c:pt idx="554">
                  <c:v>1.8598894010745276E-4</c:v>
                </c:pt>
                <c:pt idx="555">
                  <c:v>1.7503039807437103E-4</c:v>
                </c:pt>
                <c:pt idx="556">
                  <c:v>1.7107413437255335E-4</c:v>
                </c:pt>
                <c:pt idx="557">
                  <c:v>1.448108331522843E-4</c:v>
                </c:pt>
                <c:pt idx="558">
                  <c:v>1.5714520399284126E-4</c:v>
                </c:pt>
                <c:pt idx="559">
                  <c:v>1.5142295568815114E-4</c:v>
                </c:pt>
                <c:pt idx="560">
                  <c:v>1.5374408093405919E-4</c:v>
                </c:pt>
                <c:pt idx="561">
                  <c:v>1.6448004462845105E-4</c:v>
                </c:pt>
                <c:pt idx="562">
                  <c:v>1.2953299524596612E-4</c:v>
                </c:pt>
                <c:pt idx="563">
                  <c:v>1.6900088822214586E-4</c:v>
                </c:pt>
                <c:pt idx="564">
                  <c:v>1.4762411571100784E-4</c:v>
                </c:pt>
                <c:pt idx="565">
                  <c:v>1.3182427810808781E-4</c:v>
                </c:pt>
                <c:pt idx="566">
                  <c:v>1.2137071887903483E-4</c:v>
                </c:pt>
                <c:pt idx="567">
                  <c:v>1.4124255331906502E-4</c:v>
                </c:pt>
                <c:pt idx="568">
                  <c:v>1.4607227414026785E-4</c:v>
                </c:pt>
                <c:pt idx="569">
                  <c:v>1.5601720031280236E-4</c:v>
                </c:pt>
                <c:pt idx="570">
                  <c:v>1.6832921204687888E-4</c:v>
                </c:pt>
                <c:pt idx="571">
                  <c:v>1.4393784177274392E-4</c:v>
                </c:pt>
                <c:pt idx="572">
                  <c:v>1.5404947577763736E-4</c:v>
                </c:pt>
                <c:pt idx="573">
                  <c:v>1.6033216093801542E-4</c:v>
                </c:pt>
                <c:pt idx="574">
                  <c:v>1.3497274081417205E-4</c:v>
                </c:pt>
                <c:pt idx="575">
                  <c:v>1.668751622382173E-4</c:v>
                </c:pt>
                <c:pt idx="576">
                  <c:v>1.6793272423415006E-4</c:v>
                </c:pt>
                <c:pt idx="577">
                  <c:v>1.3430847354002853E-4</c:v>
                </c:pt>
                <c:pt idx="578">
                  <c:v>1.4435551610342796E-4</c:v>
                </c:pt>
                <c:pt idx="579">
                  <c:v>1.6162455134989174E-4</c:v>
                </c:pt>
                <c:pt idx="580">
                  <c:v>1.3869714068425284E-4</c:v>
                </c:pt>
                <c:pt idx="581">
                  <c:v>1.4430320142686139E-4</c:v>
                </c:pt>
                <c:pt idx="582">
                  <c:v>1.2625821682843105E-4</c:v>
                </c:pt>
                <c:pt idx="583">
                  <c:v>1.4663419827254086E-4</c:v>
                </c:pt>
                <c:pt idx="584">
                  <c:v>1.5998894013771395E-4</c:v>
                </c:pt>
                <c:pt idx="585">
                  <c:v>1.5047504342903837E-4</c:v>
                </c:pt>
                <c:pt idx="586">
                  <c:v>1.4255524092129517E-4</c:v>
                </c:pt>
                <c:pt idx="587">
                  <c:v>1.7404037243935256E-4</c:v>
                </c:pt>
                <c:pt idx="588">
                  <c:v>1.5417915266789016E-4</c:v>
                </c:pt>
                <c:pt idx="589">
                  <c:v>1.5517763840721047E-4</c:v>
                </c:pt>
                <c:pt idx="590">
                  <c:v>1.479793636576521E-4</c:v>
                </c:pt>
                <c:pt idx="591">
                  <c:v>1.5965703669975492E-4</c:v>
                </c:pt>
                <c:pt idx="592">
                  <c:v>1.4463231279057554E-4</c:v>
                </c:pt>
                <c:pt idx="593">
                  <c:v>1.5437406371219311E-4</c:v>
                </c:pt>
                <c:pt idx="594">
                  <c:v>1.4486105517358674E-4</c:v>
                </c:pt>
                <c:pt idx="595">
                  <c:v>1.3091127995020732E-4</c:v>
                </c:pt>
                <c:pt idx="596">
                  <c:v>1.5005043008804779E-4</c:v>
                </c:pt>
                <c:pt idx="597">
                  <c:v>1.4915569920370003E-4</c:v>
                </c:pt>
                <c:pt idx="598">
                  <c:v>1.3866359554477902E-4</c:v>
                </c:pt>
                <c:pt idx="599">
                  <c:v>1.4776786181183469E-4</c:v>
                </c:pt>
                <c:pt idx="600">
                  <c:v>1.6453246269996951E-4</c:v>
                </c:pt>
                <c:pt idx="601">
                  <c:v>1.4884327062097968E-4</c:v>
                </c:pt>
                <c:pt idx="602">
                  <c:v>1.2721101534403104E-4</c:v>
                </c:pt>
                <c:pt idx="603">
                  <c:v>1.5626435553723071E-4</c:v>
                </c:pt>
                <c:pt idx="604">
                  <c:v>1.6932481937420083E-4</c:v>
                </c:pt>
                <c:pt idx="605">
                  <c:v>1.5045029664642522E-4</c:v>
                </c:pt>
                <c:pt idx="606">
                  <c:v>1.5967421922709427E-4</c:v>
                </c:pt>
                <c:pt idx="607">
                  <c:v>1.5699343604827455E-4</c:v>
                </c:pt>
                <c:pt idx="608">
                  <c:v>1.6429279844773227E-4</c:v>
                </c:pt>
                <c:pt idx="609">
                  <c:v>1.3861509117599457E-4</c:v>
                </c:pt>
                <c:pt idx="610">
                  <c:v>1.371784870799503E-4</c:v>
                </c:pt>
                <c:pt idx="611">
                  <c:v>1.2499906539249026E-4</c:v>
                </c:pt>
                <c:pt idx="612">
                  <c:v>1.5277832959794541E-4</c:v>
                </c:pt>
                <c:pt idx="613">
                  <c:v>1.6096104223381821E-4</c:v>
                </c:pt>
                <c:pt idx="614">
                  <c:v>1.5215056156174831E-4</c:v>
                </c:pt>
                <c:pt idx="615">
                  <c:v>1.4489308022601802E-4</c:v>
                </c:pt>
                <c:pt idx="616">
                  <c:v>1.5511312416443174E-4</c:v>
                </c:pt>
                <c:pt idx="617">
                  <c:v>1.5460729696039756E-4</c:v>
                </c:pt>
                <c:pt idx="618">
                  <c:v>1.5378938943166735E-4</c:v>
                </c:pt>
                <c:pt idx="619">
                  <c:v>1.5525383763965263E-4</c:v>
                </c:pt>
                <c:pt idx="620">
                  <c:v>1.5318001374270694E-4</c:v>
                </c:pt>
                <c:pt idx="621">
                  <c:v>1.4865693751815295E-4</c:v>
                </c:pt>
                <c:pt idx="622">
                  <c:v>1.3552284311780231E-4</c:v>
                </c:pt>
                <c:pt idx="623">
                  <c:v>1.6374452596921079E-4</c:v>
                </c:pt>
                <c:pt idx="624">
                  <c:v>1.5430345103702685E-4</c:v>
                </c:pt>
                <c:pt idx="625">
                  <c:v>1.5164516769728675E-4</c:v>
                </c:pt>
                <c:pt idx="626">
                  <c:v>1.426785881372625E-4</c:v>
                </c:pt>
                <c:pt idx="627">
                  <c:v>1.3520309741227245E-4</c:v>
                </c:pt>
                <c:pt idx="628">
                  <c:v>1.4305377555310012E-4</c:v>
                </c:pt>
                <c:pt idx="629">
                  <c:v>1.7104831333684568E-4</c:v>
                </c:pt>
                <c:pt idx="630">
                  <c:v>1.7217812420688237E-4</c:v>
                </c:pt>
                <c:pt idx="631">
                  <c:v>1.3293227285604046E-4</c:v>
                </c:pt>
                <c:pt idx="632">
                  <c:v>1.5243540956028605E-4</c:v>
                </c:pt>
                <c:pt idx="633">
                  <c:v>1.5599895670317306E-4</c:v>
                </c:pt>
                <c:pt idx="634">
                  <c:v>1.618750754272581E-4</c:v>
                </c:pt>
                <c:pt idx="635">
                  <c:v>1.3384054078648201E-4</c:v>
                </c:pt>
                <c:pt idx="636">
                  <c:v>1.5824134003950913E-4</c:v>
                </c:pt>
                <c:pt idx="637">
                  <c:v>1.3855666838671167E-4</c:v>
                </c:pt>
                <c:pt idx="638">
                  <c:v>1.5246334888187113E-4</c:v>
                </c:pt>
                <c:pt idx="639">
                  <c:v>1.4175870116274486E-4</c:v>
                </c:pt>
                <c:pt idx="640">
                  <c:v>1.9548438113791057E-4</c:v>
                </c:pt>
                <c:pt idx="641">
                  <c:v>1.7463247796618424E-4</c:v>
                </c:pt>
                <c:pt idx="642">
                  <c:v>1.3368467213423652E-4</c:v>
                </c:pt>
                <c:pt idx="643">
                  <c:v>1.4150129852407803E-4</c:v>
                </c:pt>
                <c:pt idx="644">
                  <c:v>1.6653191539940283E-4</c:v>
                </c:pt>
                <c:pt idx="645">
                  <c:v>1.5518879201457773E-4</c:v>
                </c:pt>
                <c:pt idx="646">
                  <c:v>1.3364819074893967E-4</c:v>
                </c:pt>
                <c:pt idx="647">
                  <c:v>1.5070105506938806E-4</c:v>
                </c:pt>
                <c:pt idx="648">
                  <c:v>1.3038580166278599E-4</c:v>
                </c:pt>
                <c:pt idx="649">
                  <c:v>1.3508281071169116E-4</c:v>
                </c:pt>
                <c:pt idx="650">
                  <c:v>1.4270254241205847E-4</c:v>
                </c:pt>
                <c:pt idx="651">
                  <c:v>1.4162381371774982E-4</c:v>
                </c:pt>
                <c:pt idx="652">
                  <c:v>1.6531493838875717E-4</c:v>
                </c:pt>
                <c:pt idx="653">
                  <c:v>1.2842668748278867E-4</c:v>
                </c:pt>
                <c:pt idx="654">
                  <c:v>1.4414349051745668E-4</c:v>
                </c:pt>
                <c:pt idx="655">
                  <c:v>1.6022009012178575E-4</c:v>
                </c:pt>
                <c:pt idx="656">
                  <c:v>1.3255809975208551E-4</c:v>
                </c:pt>
                <c:pt idx="657">
                  <c:v>1.6174636277261966E-4</c:v>
                </c:pt>
                <c:pt idx="658">
                  <c:v>1.5672412604972376E-4</c:v>
                </c:pt>
                <c:pt idx="659">
                  <c:v>1.6177811514933197E-4</c:v>
                </c:pt>
                <c:pt idx="660">
                  <c:v>1.667433564146442E-4</c:v>
                </c:pt>
                <c:pt idx="661">
                  <c:v>1.5812087386427062E-4</c:v>
                </c:pt>
                <c:pt idx="662">
                  <c:v>1.7697120186077381E-4</c:v>
                </c:pt>
                <c:pt idx="663">
                  <c:v>1.4288088390146001E-4</c:v>
                </c:pt>
                <c:pt idx="664">
                  <c:v>1.3971638208498598E-4</c:v>
                </c:pt>
                <c:pt idx="665">
                  <c:v>1.5121410555238914E-4</c:v>
                </c:pt>
                <c:pt idx="666">
                  <c:v>1.6835165022686786E-4</c:v>
                </c:pt>
                <c:pt idx="667">
                  <c:v>1.3399454494841364E-4</c:v>
                </c:pt>
                <c:pt idx="668">
                  <c:v>1.5187295189852092E-4</c:v>
                </c:pt>
                <c:pt idx="669">
                  <c:v>1.4922250351931282E-4</c:v>
                </c:pt>
                <c:pt idx="670">
                  <c:v>1.5554843189275911E-4</c:v>
                </c:pt>
                <c:pt idx="671">
                  <c:v>1.6201538433896734E-4</c:v>
                </c:pt>
                <c:pt idx="672">
                  <c:v>1.6462241985041668E-4</c:v>
                </c:pt>
                <c:pt idx="673">
                  <c:v>1.4181707320514841E-4</c:v>
                </c:pt>
                <c:pt idx="674">
                  <c:v>1.7098812719522591E-4</c:v>
                </c:pt>
                <c:pt idx="675">
                  <c:v>1.4750609057326459E-4</c:v>
                </c:pt>
                <c:pt idx="676">
                  <c:v>1.7004883346317148E-4</c:v>
                </c:pt>
                <c:pt idx="677">
                  <c:v>1.468955526725049E-4</c:v>
                </c:pt>
                <c:pt idx="678">
                  <c:v>1.3576663869963458E-4</c:v>
                </c:pt>
                <c:pt idx="679">
                  <c:v>1.60003954346518E-4</c:v>
                </c:pt>
                <c:pt idx="680">
                  <c:v>1.4368747893248065E-4</c:v>
                </c:pt>
                <c:pt idx="681">
                  <c:v>1.5548640561843937E-4</c:v>
                </c:pt>
                <c:pt idx="682">
                  <c:v>1.5451530490724058E-4</c:v>
                </c:pt>
                <c:pt idx="683">
                  <c:v>1.4736194553932637E-4</c:v>
                </c:pt>
                <c:pt idx="684">
                  <c:v>1.4009297472027216E-4</c:v>
                </c:pt>
                <c:pt idx="685">
                  <c:v>1.7316088237392884E-4</c:v>
                </c:pt>
                <c:pt idx="686">
                  <c:v>1.6807173074979748E-4</c:v>
                </c:pt>
                <c:pt idx="687">
                  <c:v>1.6166206042867985E-4</c:v>
                </c:pt>
                <c:pt idx="688">
                  <c:v>1.3907109600735465E-4</c:v>
                </c:pt>
                <c:pt idx="689">
                  <c:v>1.6766139613170401E-4</c:v>
                </c:pt>
                <c:pt idx="690">
                  <c:v>1.4012440377479983E-4</c:v>
                </c:pt>
                <c:pt idx="691">
                  <c:v>1.4545630671168637E-4</c:v>
                </c:pt>
                <c:pt idx="692">
                  <c:v>1.4730916841185795E-4</c:v>
                </c:pt>
                <c:pt idx="693">
                  <c:v>1.4036432952350478E-4</c:v>
                </c:pt>
                <c:pt idx="694">
                  <c:v>1.7912303270552541E-4</c:v>
                </c:pt>
                <c:pt idx="695">
                  <c:v>1.4914996424560952E-4</c:v>
                </c:pt>
                <c:pt idx="696">
                  <c:v>1.597758612209302E-4</c:v>
                </c:pt>
                <c:pt idx="697">
                  <c:v>1.0619637462394546E-4</c:v>
                </c:pt>
                <c:pt idx="698">
                  <c:v>1.2388077971409189E-4</c:v>
                </c:pt>
                <c:pt idx="699">
                  <c:v>1.4859018051760926E-4</c:v>
                </c:pt>
                <c:pt idx="700">
                  <c:v>1.4658030365607782E-4</c:v>
                </c:pt>
                <c:pt idx="701">
                  <c:v>1.4729439435079121E-4</c:v>
                </c:pt>
                <c:pt idx="702">
                  <c:v>1.6293052441655314E-4</c:v>
                </c:pt>
                <c:pt idx="703">
                  <c:v>1.6274137171632419E-4</c:v>
                </c:pt>
                <c:pt idx="704">
                  <c:v>1.5454675968166708E-4</c:v>
                </c:pt>
                <c:pt idx="705">
                  <c:v>1.7798585020746468E-4</c:v>
                </c:pt>
                <c:pt idx="706">
                  <c:v>1.4218921420122569E-4</c:v>
                </c:pt>
                <c:pt idx="707">
                  <c:v>1.5990931037715241E-4</c:v>
                </c:pt>
                <c:pt idx="708">
                  <c:v>1.6165329100457357E-4</c:v>
                </c:pt>
                <c:pt idx="709">
                  <c:v>1.5346733056600405E-4</c:v>
                </c:pt>
                <c:pt idx="710">
                  <c:v>1.2902963037911532E-4</c:v>
                </c:pt>
                <c:pt idx="711">
                  <c:v>1.3524794896806463E-4</c:v>
                </c:pt>
                <c:pt idx="712">
                  <c:v>1.5423321963579323E-4</c:v>
                </c:pt>
                <c:pt idx="713">
                  <c:v>1.6574947262192562E-4</c:v>
                </c:pt>
                <c:pt idx="714">
                  <c:v>1.4354566386783659E-4</c:v>
                </c:pt>
                <c:pt idx="715">
                  <c:v>1.4038342798358358E-4</c:v>
                </c:pt>
                <c:pt idx="716">
                  <c:v>1.4864407117658876E-4</c:v>
                </c:pt>
                <c:pt idx="717">
                  <c:v>1.7604765410776614E-4</c:v>
                </c:pt>
                <c:pt idx="718">
                  <c:v>1.389867766350112E-4</c:v>
                </c:pt>
                <c:pt idx="719">
                  <c:v>1.528191508211174E-4</c:v>
                </c:pt>
                <c:pt idx="720">
                  <c:v>1.7662495456783497E-4</c:v>
                </c:pt>
                <c:pt idx="721">
                  <c:v>1.5779657527813945E-4</c:v>
                </c:pt>
                <c:pt idx="722">
                  <c:v>1.49865230740368E-4</c:v>
                </c:pt>
                <c:pt idx="723">
                  <c:v>1.4744664694029181E-4</c:v>
                </c:pt>
                <c:pt idx="724">
                  <c:v>1.5375249271247333E-4</c:v>
                </c:pt>
                <c:pt idx="725">
                  <c:v>1.5290843536105653E-4</c:v>
                </c:pt>
                <c:pt idx="726">
                  <c:v>1.4918441834176958E-4</c:v>
                </c:pt>
                <c:pt idx="727">
                  <c:v>1.4544733297725234E-4</c:v>
                </c:pt>
                <c:pt idx="728">
                  <c:v>1.8522024614984404E-4</c:v>
                </c:pt>
                <c:pt idx="729">
                  <c:v>1.6316015239805585E-4</c:v>
                </c:pt>
                <c:pt idx="730">
                  <c:v>1.3420702630118162E-4</c:v>
                </c:pt>
                <c:pt idx="731">
                  <c:v>1.4319927162823563E-4</c:v>
                </c:pt>
                <c:pt idx="732">
                  <c:v>1.6004704208675286E-4</c:v>
                </c:pt>
                <c:pt idx="733">
                  <c:v>1.5139356250513358E-4</c:v>
                </c:pt>
                <c:pt idx="734">
                  <c:v>1.3826977062386791E-4</c:v>
                </c:pt>
                <c:pt idx="735">
                  <c:v>1.6934210064486929E-4</c:v>
                </c:pt>
                <c:pt idx="736">
                  <c:v>2.1139257361717725E-4</c:v>
                </c:pt>
                <c:pt idx="737">
                  <c:v>1.6307988102822127E-4</c:v>
                </c:pt>
                <c:pt idx="738">
                  <c:v>1.5620128756086693E-4</c:v>
                </c:pt>
                <c:pt idx="739">
                  <c:v>1.5969501343120692E-4</c:v>
                </c:pt>
                <c:pt idx="740">
                  <c:v>1.6194724763534529E-4</c:v>
                </c:pt>
                <c:pt idx="741">
                  <c:v>1.7957743146657324E-4</c:v>
                </c:pt>
                <c:pt idx="742">
                  <c:v>1.4043047230213716E-4</c:v>
                </c:pt>
                <c:pt idx="743">
                  <c:v>1.4536892097332562E-4</c:v>
                </c:pt>
                <c:pt idx="744">
                  <c:v>1.385526831259858E-4</c:v>
                </c:pt>
                <c:pt idx="745">
                  <c:v>1.4899767154275009E-4</c:v>
                </c:pt>
                <c:pt idx="746">
                  <c:v>1.3998760814170063E-4</c:v>
                </c:pt>
                <c:pt idx="747">
                  <c:v>1.4080160821165495E-4</c:v>
                </c:pt>
                <c:pt idx="748">
                  <c:v>1.5278969171900392E-4</c:v>
                </c:pt>
                <c:pt idx="749">
                  <c:v>1.6955043680769388E-4</c:v>
                </c:pt>
                <c:pt idx="750">
                  <c:v>1.393925071418251E-4</c:v>
                </c:pt>
                <c:pt idx="751">
                  <c:v>1.5872572324466156E-4</c:v>
                </c:pt>
                <c:pt idx="752">
                  <c:v>1.6352936964503722E-4</c:v>
                </c:pt>
                <c:pt idx="753">
                  <c:v>1.6444153268176088E-4</c:v>
                </c:pt>
                <c:pt idx="754">
                  <c:v>1.5324643677474685E-4</c:v>
                </c:pt>
                <c:pt idx="755">
                  <c:v>1.4805286165178128E-4</c:v>
                </c:pt>
                <c:pt idx="756">
                  <c:v>1.422437969429147E-4</c:v>
                </c:pt>
                <c:pt idx="757">
                  <c:v>1.5574760671161985E-4</c:v>
                </c:pt>
                <c:pt idx="758">
                  <c:v>1.6573844348178549E-4</c:v>
                </c:pt>
                <c:pt idx="759">
                  <c:v>1.5699245828783772E-4</c:v>
                </c:pt>
                <c:pt idx="760">
                  <c:v>1.2469405953839939E-4</c:v>
                </c:pt>
                <c:pt idx="761">
                  <c:v>1.5056235741565824E-4</c:v>
                </c:pt>
                <c:pt idx="762">
                  <c:v>1.8979465873944954E-4</c:v>
                </c:pt>
                <c:pt idx="763">
                  <c:v>1.4968750665563359E-4</c:v>
                </c:pt>
                <c:pt idx="764">
                  <c:v>1.5691508470639195E-4</c:v>
                </c:pt>
                <c:pt idx="765">
                  <c:v>1.4889368940119042E-4</c:v>
                </c:pt>
                <c:pt idx="766">
                  <c:v>1.7224362357455314E-4</c:v>
                </c:pt>
                <c:pt idx="767">
                  <c:v>1.5684888215793967E-4</c:v>
                </c:pt>
                <c:pt idx="768">
                  <c:v>1.7270310403540799E-4</c:v>
                </c:pt>
                <c:pt idx="769">
                  <c:v>1.49091282269078E-4</c:v>
                </c:pt>
                <c:pt idx="770">
                  <c:v>1.498525532222267E-4</c:v>
                </c:pt>
                <c:pt idx="771">
                  <c:v>1.7001949299918443E-4</c:v>
                </c:pt>
                <c:pt idx="772">
                  <c:v>1.4386032460097768E-4</c:v>
                </c:pt>
                <c:pt idx="773">
                  <c:v>1.383838504204111E-4</c:v>
                </c:pt>
                <c:pt idx="774">
                  <c:v>1.7555906378233184E-4</c:v>
                </c:pt>
                <c:pt idx="775">
                  <c:v>1.3843812152568741E-4</c:v>
                </c:pt>
                <c:pt idx="776">
                  <c:v>1.4272184664225425E-4</c:v>
                </c:pt>
                <c:pt idx="777">
                  <c:v>1.9185216441103761E-4</c:v>
                </c:pt>
                <c:pt idx="778">
                  <c:v>1.6474801305065058E-4</c:v>
                </c:pt>
                <c:pt idx="779">
                  <c:v>1.4275087645302238E-4</c:v>
                </c:pt>
                <c:pt idx="780">
                  <c:v>1.463867914015409E-4</c:v>
                </c:pt>
                <c:pt idx="781">
                  <c:v>1.4937750380959803E-4</c:v>
                </c:pt>
                <c:pt idx="782">
                  <c:v>1.8377772632647082E-4</c:v>
                </c:pt>
                <c:pt idx="783">
                  <c:v>1.5491846292815217E-4</c:v>
                </c:pt>
                <c:pt idx="784">
                  <c:v>1.752686622123517E-4</c:v>
                </c:pt>
                <c:pt idx="785">
                  <c:v>1.5521588961959671E-4</c:v>
                </c:pt>
                <c:pt idx="786">
                  <c:v>1.251479307545861E-4</c:v>
                </c:pt>
                <c:pt idx="787">
                  <c:v>1.6283109025627622E-4</c:v>
                </c:pt>
                <c:pt idx="788">
                  <c:v>1.6152066006646119E-4</c:v>
                </c:pt>
                <c:pt idx="789">
                  <c:v>1.4193145847263326E-4</c:v>
                </c:pt>
                <c:pt idx="790">
                  <c:v>1.6037653701994517E-4</c:v>
                </c:pt>
                <c:pt idx="791">
                  <c:v>1.769719244347247E-4</c:v>
                </c:pt>
                <c:pt idx="792">
                  <c:v>1.8473905332448112E-4</c:v>
                </c:pt>
                <c:pt idx="793">
                  <c:v>1.592044278158974E-4</c:v>
                </c:pt>
                <c:pt idx="794">
                  <c:v>1.5558863104798477E-4</c:v>
                </c:pt>
                <c:pt idx="795">
                  <c:v>1.4263926503085204E-4</c:v>
                </c:pt>
                <c:pt idx="796">
                  <c:v>1.6837523999256327E-4</c:v>
                </c:pt>
                <c:pt idx="797">
                  <c:v>1.5416438610512385E-4</c:v>
                </c:pt>
                <c:pt idx="798">
                  <c:v>1.4247632059561551E-4</c:v>
                </c:pt>
                <c:pt idx="799">
                  <c:v>1.4530557694133044E-4</c:v>
                </c:pt>
                <c:pt idx="800">
                  <c:v>1.73381965113075E-4</c:v>
                </c:pt>
                <c:pt idx="801">
                  <c:v>1.606529302728079E-4</c:v>
                </c:pt>
                <c:pt idx="802">
                  <c:v>1.3608391221470417E-4</c:v>
                </c:pt>
                <c:pt idx="803">
                  <c:v>1.7101534577945336E-4</c:v>
                </c:pt>
                <c:pt idx="804">
                  <c:v>1.20998879187344E-4</c:v>
                </c:pt>
                <c:pt idx="805">
                  <c:v>1.725998694932358E-4</c:v>
                </c:pt>
                <c:pt idx="806">
                  <c:v>1.4461191476695511E-4</c:v>
                </c:pt>
                <c:pt idx="807">
                  <c:v>1.4674871189322261E-4</c:v>
                </c:pt>
                <c:pt idx="808">
                  <c:v>1.4318075150569637E-4</c:v>
                </c:pt>
                <c:pt idx="809">
                  <c:v>1.5388316021633066E-4</c:v>
                </c:pt>
                <c:pt idx="810">
                  <c:v>1.653636284295508E-4</c:v>
                </c:pt>
                <c:pt idx="811">
                  <c:v>1.4255341434475714E-4</c:v>
                </c:pt>
                <c:pt idx="812">
                  <c:v>1.5420523086236935E-4</c:v>
                </c:pt>
                <c:pt idx="813">
                  <c:v>1.7103841048892016E-4</c:v>
                </c:pt>
                <c:pt idx="814">
                  <c:v>1.373992068918282E-4</c:v>
                </c:pt>
                <c:pt idx="815">
                  <c:v>1.515370141720855E-4</c:v>
                </c:pt>
                <c:pt idx="816">
                  <c:v>1.5658148668551026E-4</c:v>
                </c:pt>
                <c:pt idx="817">
                  <c:v>1.4921380366682231E-4</c:v>
                </c:pt>
                <c:pt idx="818">
                  <c:v>1.4740980890518831E-4</c:v>
                </c:pt>
                <c:pt idx="819">
                  <c:v>1.4128874172282638E-4</c:v>
                </c:pt>
                <c:pt idx="820">
                  <c:v>1.6237068801124718E-4</c:v>
                </c:pt>
                <c:pt idx="821">
                  <c:v>1.5268750039328812E-4</c:v>
                </c:pt>
                <c:pt idx="822">
                  <c:v>1.4798473949883674E-4</c:v>
                </c:pt>
                <c:pt idx="823">
                  <c:v>1.4095787223353742E-4</c:v>
                </c:pt>
                <c:pt idx="824">
                  <c:v>1.475716619784115E-4</c:v>
                </c:pt>
                <c:pt idx="825">
                  <c:v>1.6748781034681254E-4</c:v>
                </c:pt>
                <c:pt idx="826">
                  <c:v>1.469315900382053E-4</c:v>
                </c:pt>
                <c:pt idx="827">
                  <c:v>1.5406932023101657E-4</c:v>
                </c:pt>
                <c:pt idx="828">
                  <c:v>1.5214259235532586E-4</c:v>
                </c:pt>
                <c:pt idx="829">
                  <c:v>1.4616373897425688E-4</c:v>
                </c:pt>
                <c:pt idx="830">
                  <c:v>1.9987025947199521E-4</c:v>
                </c:pt>
                <c:pt idx="831">
                  <c:v>1.5567835506738006E-4</c:v>
                </c:pt>
                <c:pt idx="832">
                  <c:v>1.4543804488425095E-4</c:v>
                </c:pt>
                <c:pt idx="833">
                  <c:v>1.3935490220264935E-4</c:v>
                </c:pt>
                <c:pt idx="834">
                  <c:v>1.4763888537371132E-4</c:v>
                </c:pt>
                <c:pt idx="835">
                  <c:v>1.4005045210259295E-4</c:v>
                </c:pt>
                <c:pt idx="836">
                  <c:v>1.358953371589129E-4</c:v>
                </c:pt>
                <c:pt idx="837">
                  <c:v>1.380005383095187E-4</c:v>
                </c:pt>
                <c:pt idx="838">
                  <c:v>1.4237403161466969E-4</c:v>
                </c:pt>
                <c:pt idx="839">
                  <c:v>1.4189501058575876E-4</c:v>
                </c:pt>
                <c:pt idx="840">
                  <c:v>1.5393741611022095E-4</c:v>
                </c:pt>
                <c:pt idx="841">
                  <c:v>1.6848169763268437E-4</c:v>
                </c:pt>
                <c:pt idx="842">
                  <c:v>1.2837656195238315E-4</c:v>
                </c:pt>
                <c:pt idx="843">
                  <c:v>1.4759322169919346E-4</c:v>
                </c:pt>
                <c:pt idx="844">
                  <c:v>1.7606890892173254E-4</c:v>
                </c:pt>
                <c:pt idx="845">
                  <c:v>1.7301734460425583E-4</c:v>
                </c:pt>
                <c:pt idx="846">
                  <c:v>1.6802976657927446E-4</c:v>
                </c:pt>
                <c:pt idx="847">
                  <c:v>1.7148310923746011E-4</c:v>
                </c:pt>
                <c:pt idx="848">
                  <c:v>1.4950031435690978E-4</c:v>
                </c:pt>
                <c:pt idx="849">
                  <c:v>1.3587540963330702E-4</c:v>
                </c:pt>
                <c:pt idx="850">
                  <c:v>1.539541267048353E-4</c:v>
                </c:pt>
                <c:pt idx="851">
                  <c:v>1.3693183925070338E-4</c:v>
                </c:pt>
                <c:pt idx="852">
                  <c:v>1.5312369101143185E-4</c:v>
                </c:pt>
                <c:pt idx="853">
                  <c:v>1.6894491925829497E-4</c:v>
                </c:pt>
                <c:pt idx="854">
                  <c:v>1.3713131684162767E-4</c:v>
                </c:pt>
                <c:pt idx="855">
                  <c:v>1.4034535308492032E-4</c:v>
                </c:pt>
                <c:pt idx="856">
                  <c:v>1.5852833610757291E-4</c:v>
                </c:pt>
                <c:pt idx="857">
                  <c:v>1.6577487600391444E-4</c:v>
                </c:pt>
                <c:pt idx="858">
                  <c:v>1.5868240202496299E-4</c:v>
                </c:pt>
                <c:pt idx="859">
                  <c:v>1.6164182322830369E-4</c:v>
                </c:pt>
                <c:pt idx="860">
                  <c:v>1.7256158578106632E-4</c:v>
                </c:pt>
                <c:pt idx="861">
                  <c:v>1.6035710097363356E-4</c:v>
                </c:pt>
                <c:pt idx="862">
                  <c:v>1.3942071686319033E-4</c:v>
                </c:pt>
                <c:pt idx="863">
                  <c:v>1.6377883166482956E-4</c:v>
                </c:pt>
                <c:pt idx="864">
                  <c:v>1.5050947331807661E-4</c:v>
                </c:pt>
                <c:pt idx="865">
                  <c:v>1.3629945027772265E-4</c:v>
                </c:pt>
                <c:pt idx="866">
                  <c:v>1.4429057037106122E-4</c:v>
                </c:pt>
                <c:pt idx="867">
                  <c:v>1.6152954709874512E-4</c:v>
                </c:pt>
                <c:pt idx="868">
                  <c:v>1.4132716252103559E-4</c:v>
                </c:pt>
                <c:pt idx="869">
                  <c:v>1.5872133331706185E-4</c:v>
                </c:pt>
                <c:pt idx="870">
                  <c:v>1.2593457580831847E-4</c:v>
                </c:pt>
                <c:pt idx="871">
                  <c:v>1.7187824460580762E-4</c:v>
                </c:pt>
                <c:pt idx="872">
                  <c:v>1.6154311742908921E-4</c:v>
                </c:pt>
                <c:pt idx="873">
                  <c:v>1.6417511449942141E-4</c:v>
                </c:pt>
                <c:pt idx="874">
                  <c:v>1.2846055831684455E-4</c:v>
                </c:pt>
                <c:pt idx="875">
                  <c:v>1.1729217050999801E-4</c:v>
                </c:pt>
                <c:pt idx="876">
                  <c:v>1.4383598151977237E-4</c:v>
                </c:pt>
                <c:pt idx="877">
                  <c:v>1.5547756897587765E-4</c:v>
                </c:pt>
                <c:pt idx="878">
                  <c:v>1.5724244311968844E-4</c:v>
                </c:pt>
                <c:pt idx="879">
                  <c:v>1.6999503953858252E-4</c:v>
                </c:pt>
                <c:pt idx="880">
                  <c:v>1.5218801429988353E-4</c:v>
                </c:pt>
                <c:pt idx="881">
                  <c:v>1.5109115017523922E-4</c:v>
                </c:pt>
                <c:pt idx="882">
                  <c:v>1.7963940100841836E-4</c:v>
                </c:pt>
                <c:pt idx="883">
                  <c:v>1.2354824953767122E-4</c:v>
                </c:pt>
                <c:pt idx="884">
                  <c:v>1.4499528654662083E-4</c:v>
                </c:pt>
                <c:pt idx="885">
                  <c:v>1.4162465446050258E-4</c:v>
                </c:pt>
                <c:pt idx="886">
                  <c:v>1.6750239562161019E-4</c:v>
                </c:pt>
                <c:pt idx="887">
                  <c:v>1.6328863606448405E-4</c:v>
                </c:pt>
                <c:pt idx="888">
                  <c:v>1.7760030570080718E-4</c:v>
                </c:pt>
                <c:pt idx="889">
                  <c:v>1.8284726435859364E-4</c:v>
                </c:pt>
                <c:pt idx="890">
                  <c:v>1.5774098434655014E-4</c:v>
                </c:pt>
                <c:pt idx="891">
                  <c:v>1.1331650674482039E-4</c:v>
                </c:pt>
                <c:pt idx="892">
                  <c:v>1.3375691570683757E-4</c:v>
                </c:pt>
                <c:pt idx="893">
                  <c:v>1.5827658013431168E-4</c:v>
                </c:pt>
                <c:pt idx="894">
                  <c:v>1.5670985468123675E-4</c:v>
                </c:pt>
                <c:pt idx="895">
                  <c:v>1.7500303920010954E-4</c:v>
                </c:pt>
                <c:pt idx="896">
                  <c:v>1.4841004340722711E-4</c:v>
                </c:pt>
                <c:pt idx="897">
                  <c:v>1.6545628292383532E-4</c:v>
                </c:pt>
                <c:pt idx="898">
                  <c:v>1.5518687011906171E-4</c:v>
                </c:pt>
                <c:pt idx="899">
                  <c:v>1.5656697060509073E-4</c:v>
                </c:pt>
                <c:pt idx="900">
                  <c:v>1.6031136570332665E-4</c:v>
                </c:pt>
                <c:pt idx="901">
                  <c:v>1.6350871082421354E-4</c:v>
                </c:pt>
                <c:pt idx="902">
                  <c:v>1.6754022713738034E-4</c:v>
                </c:pt>
                <c:pt idx="903">
                  <c:v>1.8416714151101734E-4</c:v>
                </c:pt>
                <c:pt idx="904">
                  <c:v>1.7722812771063954E-4</c:v>
                </c:pt>
                <c:pt idx="905">
                  <c:v>1.626310186443725E-4</c:v>
                </c:pt>
                <c:pt idx="906">
                  <c:v>1.5232788013851167E-4</c:v>
                </c:pt>
                <c:pt idx="907">
                  <c:v>1.4169803038666324E-4</c:v>
                </c:pt>
                <c:pt idx="908">
                  <c:v>1.4484710213130431E-4</c:v>
                </c:pt>
                <c:pt idx="909">
                  <c:v>1.5209499620061562E-4</c:v>
                </c:pt>
                <c:pt idx="910">
                  <c:v>1.5508291950514866E-4</c:v>
                </c:pt>
                <c:pt idx="911">
                  <c:v>1.8404921744692346E-4</c:v>
                </c:pt>
                <c:pt idx="912">
                  <c:v>1.9608245474741378E-4</c:v>
                </c:pt>
                <c:pt idx="913">
                  <c:v>1.5135307389234142E-4</c:v>
                </c:pt>
                <c:pt idx="914">
                  <c:v>1.5664536009488538E-4</c:v>
                </c:pt>
                <c:pt idx="915">
                  <c:v>1.2440410877354412E-4</c:v>
                </c:pt>
                <c:pt idx="916">
                  <c:v>1.3167532851427621E-4</c:v>
                </c:pt>
                <c:pt idx="917">
                  <c:v>1.6905172762748995E-4</c:v>
                </c:pt>
                <c:pt idx="918">
                  <c:v>1.5979382437256498E-4</c:v>
                </c:pt>
                <c:pt idx="919">
                  <c:v>1.4845654739255483E-4</c:v>
                </c:pt>
                <c:pt idx="920">
                  <c:v>1.8201128115692071E-4</c:v>
                </c:pt>
                <c:pt idx="921">
                  <c:v>1.4662230588615349E-4</c:v>
                </c:pt>
                <c:pt idx="922">
                  <c:v>1.6547107710741197E-4</c:v>
                </c:pt>
                <c:pt idx="923">
                  <c:v>1.5048656811764868E-4</c:v>
                </c:pt>
                <c:pt idx="924">
                  <c:v>1.5150644806977761E-4</c:v>
                </c:pt>
                <c:pt idx="925">
                  <c:v>1.5839202475005054E-4</c:v>
                </c:pt>
                <c:pt idx="926">
                  <c:v>1.5058835450520284E-4</c:v>
                </c:pt>
                <c:pt idx="927">
                  <c:v>1.8122219585506714E-4</c:v>
                </c:pt>
                <c:pt idx="928">
                  <c:v>1.4966386516145549E-4</c:v>
                </c:pt>
                <c:pt idx="929">
                  <c:v>1.6738856475199664E-4</c:v>
                </c:pt>
                <c:pt idx="930">
                  <c:v>1.7722552056799055E-4</c:v>
                </c:pt>
                <c:pt idx="931">
                  <c:v>1.422628582812598E-4</c:v>
                </c:pt>
                <c:pt idx="932">
                  <c:v>1.496025520568696E-4</c:v>
                </c:pt>
                <c:pt idx="933">
                  <c:v>1.7762298496228136E-4</c:v>
                </c:pt>
                <c:pt idx="934">
                  <c:v>1.4164211635008667E-4</c:v>
                </c:pt>
                <c:pt idx="935">
                  <c:v>1.5106730898519256E-4</c:v>
                </c:pt>
                <c:pt idx="936">
                  <c:v>1.7175347069224217E-4</c:v>
                </c:pt>
                <c:pt idx="937">
                  <c:v>1.7561209602084791E-4</c:v>
                </c:pt>
                <c:pt idx="938">
                  <c:v>1.3565638592428968E-4</c:v>
                </c:pt>
                <c:pt idx="939">
                  <c:v>1.5421424515791644E-4</c:v>
                </c:pt>
                <c:pt idx="940">
                  <c:v>1.4715606001926935E-4</c:v>
                </c:pt>
                <c:pt idx="941">
                  <c:v>1.6636806273547512E-4</c:v>
                </c:pt>
                <c:pt idx="942">
                  <c:v>1.5538662840660627E-4</c:v>
                </c:pt>
                <c:pt idx="943">
                  <c:v>1.241007803465095E-4</c:v>
                </c:pt>
                <c:pt idx="944">
                  <c:v>1.490506020766516E-4</c:v>
                </c:pt>
                <c:pt idx="945">
                  <c:v>1.3479585892200744E-4</c:v>
                </c:pt>
                <c:pt idx="946">
                  <c:v>1.3041751831503385E-4</c:v>
                </c:pt>
                <c:pt idx="947">
                  <c:v>1.7367113749160417E-4</c:v>
                </c:pt>
                <c:pt idx="948">
                  <c:v>1.8045483012110353E-4</c:v>
                </c:pt>
                <c:pt idx="949">
                  <c:v>1.5203244990060101E-4</c:v>
                </c:pt>
                <c:pt idx="950">
                  <c:v>1.580897351146669E-4</c:v>
                </c:pt>
                <c:pt idx="951">
                  <c:v>1.5242254751889636E-4</c:v>
                </c:pt>
                <c:pt idx="952">
                  <c:v>1.3918238557401814E-4</c:v>
                </c:pt>
                <c:pt idx="953">
                  <c:v>1.4074250753114983E-4</c:v>
                </c:pt>
                <c:pt idx="954">
                  <c:v>1.7061343312636489E-4</c:v>
                </c:pt>
                <c:pt idx="955">
                  <c:v>1.5203080932759268E-4</c:v>
                </c:pt>
                <c:pt idx="956">
                  <c:v>1.4533461958306799E-4</c:v>
                </c:pt>
                <c:pt idx="957">
                  <c:v>1.7417863313682805E-4</c:v>
                </c:pt>
                <c:pt idx="958">
                  <c:v>1.3083271419920346E-4</c:v>
                </c:pt>
                <c:pt idx="959">
                  <c:v>1.5246091607108738E-4</c:v>
                </c:pt>
                <c:pt idx="960">
                  <c:v>1.7611015236427435E-4</c:v>
                </c:pt>
                <c:pt idx="961">
                  <c:v>1.2658009324779335E-4</c:v>
                </c:pt>
                <c:pt idx="962">
                  <c:v>1.502727263949743E-4</c:v>
                </c:pt>
                <c:pt idx="963">
                  <c:v>1.5827132425719019E-4</c:v>
                </c:pt>
                <c:pt idx="964">
                  <c:v>1.3682837065203448E-4</c:v>
                </c:pt>
                <c:pt idx="965">
                  <c:v>1.4949962408356498E-4</c:v>
                </c:pt>
                <c:pt idx="966">
                  <c:v>1.471165890342804E-4</c:v>
                </c:pt>
                <c:pt idx="967">
                  <c:v>1.2579815972814081E-4</c:v>
                </c:pt>
                <c:pt idx="968">
                  <c:v>1.5889035465375579E-4</c:v>
                </c:pt>
                <c:pt idx="969">
                  <c:v>1.3504407086296013E-4</c:v>
                </c:pt>
                <c:pt idx="970">
                  <c:v>1.8106253242285218E-4</c:v>
                </c:pt>
                <c:pt idx="971">
                  <c:v>1.6380150535409197E-4</c:v>
                </c:pt>
                <c:pt idx="972">
                  <c:v>1.5179760686015491E-4</c:v>
                </c:pt>
                <c:pt idx="973">
                  <c:v>1.5103075171363933E-4</c:v>
                </c:pt>
                <c:pt idx="974">
                  <c:v>1.691061018711303E-4</c:v>
                </c:pt>
                <c:pt idx="975">
                  <c:v>1.3279673178822357E-4</c:v>
                </c:pt>
                <c:pt idx="976">
                  <c:v>1.5717350117232191E-4</c:v>
                </c:pt>
                <c:pt idx="977">
                  <c:v>1.5674721175076039E-4</c:v>
                </c:pt>
                <c:pt idx="978">
                  <c:v>1.2400268186847947E-4</c:v>
                </c:pt>
                <c:pt idx="979">
                  <c:v>1.5003392886641601E-4</c:v>
                </c:pt>
                <c:pt idx="980">
                  <c:v>1.4736647211860131E-4</c:v>
                </c:pt>
                <c:pt idx="981">
                  <c:v>1.469037879899484E-4</c:v>
                </c:pt>
                <c:pt idx="982">
                  <c:v>1.8199214642044298E-4</c:v>
                </c:pt>
                <c:pt idx="983">
                  <c:v>1.4254807846489579E-4</c:v>
                </c:pt>
                <c:pt idx="984">
                  <c:v>1.6940994811193413E-4</c:v>
                </c:pt>
                <c:pt idx="985">
                  <c:v>1.4729604499186331E-4</c:v>
                </c:pt>
                <c:pt idx="986">
                  <c:v>1.5563722311981483E-4</c:v>
                </c:pt>
                <c:pt idx="987">
                  <c:v>1.4489988763546362E-4</c:v>
                </c:pt>
                <c:pt idx="988">
                  <c:v>1.7335892012284175E-4</c:v>
                </c:pt>
                <c:pt idx="989">
                  <c:v>1.5192570838810804E-4</c:v>
                </c:pt>
                <c:pt idx="990">
                  <c:v>1.6360176416976358E-4</c:v>
                </c:pt>
                <c:pt idx="991">
                  <c:v>1.361423009237514E-4</c:v>
                </c:pt>
                <c:pt idx="992">
                  <c:v>1.4132002879980798E-4</c:v>
                </c:pt>
                <c:pt idx="993">
                  <c:v>1.2213278688654922E-4</c:v>
                </c:pt>
                <c:pt idx="994">
                  <c:v>1.4524922597067318E-4</c:v>
                </c:pt>
                <c:pt idx="995">
                  <c:v>1.4367145940850215E-4</c:v>
                </c:pt>
                <c:pt idx="996">
                  <c:v>1.4019344520210247E-4</c:v>
                </c:pt>
                <c:pt idx="997">
                  <c:v>1.5275922553176891E-4</c:v>
                </c:pt>
                <c:pt idx="998">
                  <c:v>1.6571313876267437E-4</c:v>
                </c:pt>
                <c:pt idx="999">
                  <c:v>1.5132902073125467E-4</c:v>
                </c:pt>
                <c:pt idx="1000">
                  <c:v>1.3360992887180334E-4</c:v>
                </c:pt>
                <c:pt idx="1001">
                  <c:v>1.4476444716334094E-4</c:v>
                </c:pt>
                <c:pt idx="1002">
                  <c:v>1.535530458928739E-4</c:v>
                </c:pt>
                <c:pt idx="1003">
                  <c:v>1.3324414655858791E-4</c:v>
                </c:pt>
                <c:pt idx="1004">
                  <c:v>1.6069167687602604E-4</c:v>
                </c:pt>
                <c:pt idx="1005">
                  <c:v>1.3651626383420621E-4</c:v>
                </c:pt>
                <c:pt idx="1006">
                  <c:v>1.6181243425196767E-4</c:v>
                </c:pt>
                <c:pt idx="1007">
                  <c:v>1.3926820477070089E-4</c:v>
                </c:pt>
                <c:pt idx="1008">
                  <c:v>1.4074158806353591E-4</c:v>
                </c:pt>
                <c:pt idx="1009">
                  <c:v>1.2446423147027773E-4</c:v>
                </c:pt>
                <c:pt idx="1010">
                  <c:v>1.3540311497976798E-4</c:v>
                </c:pt>
                <c:pt idx="1011">
                  <c:v>1.2882839940442354E-4</c:v>
                </c:pt>
                <c:pt idx="1012">
                  <c:v>1.8296929990397221E-4</c:v>
                </c:pt>
                <c:pt idx="1013">
                  <c:v>1.4263818200467769E-4</c:v>
                </c:pt>
                <c:pt idx="1014">
                  <c:v>1.2906669618860367E-4</c:v>
                </c:pt>
                <c:pt idx="1015">
                  <c:v>1.3865642710012238E-4</c:v>
                </c:pt>
                <c:pt idx="1016">
                  <c:v>1.4794275305750291E-4</c:v>
                </c:pt>
                <c:pt idx="1017">
                  <c:v>1.3652179582081719E-4</c:v>
                </c:pt>
                <c:pt idx="1018">
                  <c:v>1.4748740910762331E-4</c:v>
                </c:pt>
                <c:pt idx="1019">
                  <c:v>1.5904290195253425E-4</c:v>
                </c:pt>
                <c:pt idx="1020">
                  <c:v>1.2620880606621751E-4</c:v>
                </c:pt>
                <c:pt idx="1021">
                  <c:v>1.3093639956073645E-4</c:v>
                </c:pt>
                <c:pt idx="1022">
                  <c:v>1.5807659439744505E-4</c:v>
                </c:pt>
                <c:pt idx="1023">
                  <c:v>1.4979155192931654E-4</c:v>
                </c:pt>
                <c:pt idx="1024">
                  <c:v>1.5513096985709485E-4</c:v>
                </c:pt>
                <c:pt idx="1025">
                  <c:v>1.4326900009877929E-4</c:v>
                </c:pt>
                <c:pt idx="1026">
                  <c:v>1.748034702363357E-4</c:v>
                </c:pt>
                <c:pt idx="1027">
                  <c:v>1.8297426553787327E-4</c:v>
                </c:pt>
                <c:pt idx="1028">
                  <c:v>1.5611130596249336E-4</c:v>
                </c:pt>
                <c:pt idx="1029">
                  <c:v>1.2687961993694468E-4</c:v>
                </c:pt>
                <c:pt idx="1030">
                  <c:v>1.1090734333885865E-4</c:v>
                </c:pt>
                <c:pt idx="1031">
                  <c:v>1.6051937344201093E-4</c:v>
                </c:pt>
                <c:pt idx="1032">
                  <c:v>1.4553374092240434E-4</c:v>
                </c:pt>
                <c:pt idx="1033">
                  <c:v>1.7729331348616945E-4</c:v>
                </c:pt>
                <c:pt idx="1034">
                  <c:v>1.6683482450161565E-4</c:v>
                </c:pt>
                <c:pt idx="1035">
                  <c:v>1.3615497148378695E-4</c:v>
                </c:pt>
                <c:pt idx="1036">
                  <c:v>1.4905537095639105E-4</c:v>
                </c:pt>
                <c:pt idx="1037">
                  <c:v>1.420334996037215E-4</c:v>
                </c:pt>
                <c:pt idx="1038">
                  <c:v>1.4970226679640006E-4</c:v>
                </c:pt>
                <c:pt idx="1039">
                  <c:v>1.6407762011470654E-4</c:v>
                </c:pt>
                <c:pt idx="1040">
                  <c:v>1.4542672802402606E-4</c:v>
                </c:pt>
                <c:pt idx="1041">
                  <c:v>1.5484879233437752E-4</c:v>
                </c:pt>
                <c:pt idx="1042">
                  <c:v>1.5620703182468436E-4</c:v>
                </c:pt>
                <c:pt idx="1043">
                  <c:v>1.5713189007175423E-4</c:v>
                </c:pt>
                <c:pt idx="1044">
                  <c:v>1.6889399031699761E-4</c:v>
                </c:pt>
                <c:pt idx="1045">
                  <c:v>1.6837319617963217E-4</c:v>
                </c:pt>
                <c:pt idx="1046">
                  <c:v>1.4215457434775503E-4</c:v>
                </c:pt>
                <c:pt idx="1047">
                  <c:v>1.45572200078659E-4</c:v>
                </c:pt>
                <c:pt idx="1048">
                  <c:v>1.3885536671265548E-4</c:v>
                </c:pt>
                <c:pt idx="1049">
                  <c:v>1.443183600305098E-4</c:v>
                </c:pt>
                <c:pt idx="1050">
                  <c:v>1.5421739148102946E-4</c:v>
                </c:pt>
                <c:pt idx="1051">
                  <c:v>1.5090173024249874E-4</c:v>
                </c:pt>
                <c:pt idx="1052">
                  <c:v>1.6839755187541227E-4</c:v>
                </c:pt>
                <c:pt idx="1053">
                  <c:v>1.3730728694679559E-4</c:v>
                </c:pt>
                <c:pt idx="1054">
                  <c:v>1.4415011778889131E-4</c:v>
                </c:pt>
                <c:pt idx="1055">
                  <c:v>1.6520847669206524E-4</c:v>
                </c:pt>
                <c:pt idx="1056">
                  <c:v>1.6239691762333583E-4</c:v>
                </c:pt>
                <c:pt idx="1057">
                  <c:v>1.6360528965317088E-4</c:v>
                </c:pt>
                <c:pt idx="1058">
                  <c:v>1.1332242155516171E-4</c:v>
                </c:pt>
                <c:pt idx="1059">
                  <c:v>1.8161329328617425E-4</c:v>
                </c:pt>
                <c:pt idx="1060">
                  <c:v>1.5162366471314608E-4</c:v>
                </c:pt>
                <c:pt idx="1061">
                  <c:v>1.3218189509819566E-4</c:v>
                </c:pt>
                <c:pt idx="1062">
                  <c:v>1.6968087184044125E-4</c:v>
                </c:pt>
                <c:pt idx="1063">
                  <c:v>1.5905382833400911E-4</c:v>
                </c:pt>
                <c:pt idx="1064">
                  <c:v>1.369732528614865E-4</c:v>
                </c:pt>
                <c:pt idx="1065">
                  <c:v>1.7096002284412747E-4</c:v>
                </c:pt>
                <c:pt idx="1066">
                  <c:v>1.4874215604114552E-4</c:v>
                </c:pt>
                <c:pt idx="1067">
                  <c:v>1.4187010183091105E-4</c:v>
                </c:pt>
                <c:pt idx="1068">
                  <c:v>1.5577548949248987E-4</c:v>
                </c:pt>
                <c:pt idx="1069">
                  <c:v>1.3677049434349431E-4</c:v>
                </c:pt>
                <c:pt idx="1070">
                  <c:v>1.7583646009482635E-4</c:v>
                </c:pt>
                <c:pt idx="1071">
                  <c:v>1.5196098748341061E-4</c:v>
                </c:pt>
                <c:pt idx="1072">
                  <c:v>1.488863277084231E-4</c:v>
                </c:pt>
                <c:pt idx="1073">
                  <c:v>1.6130407037926795E-4</c:v>
                </c:pt>
                <c:pt idx="1074">
                  <c:v>1.2623741998075901E-4</c:v>
                </c:pt>
                <c:pt idx="1075">
                  <c:v>1.6879645067007748E-4</c:v>
                </c:pt>
                <c:pt idx="1076">
                  <c:v>1.7200305399224061E-4</c:v>
                </c:pt>
                <c:pt idx="1077">
                  <c:v>1.4260494135809765E-4</c:v>
                </c:pt>
                <c:pt idx="1078">
                  <c:v>1.6693324486941825E-4</c:v>
                </c:pt>
                <c:pt idx="1079">
                  <c:v>1.5404387135756152E-4</c:v>
                </c:pt>
                <c:pt idx="1080">
                  <c:v>1.3762925059432752E-4</c:v>
                </c:pt>
                <c:pt idx="1081">
                  <c:v>1.6097335144424092E-4</c:v>
                </c:pt>
                <c:pt idx="1082">
                  <c:v>1.3075481736581177E-4</c:v>
                </c:pt>
                <c:pt idx="1083">
                  <c:v>1.3367786479594432E-4</c:v>
                </c:pt>
                <c:pt idx="1084">
                  <c:v>1.8287558279123231E-4</c:v>
                </c:pt>
                <c:pt idx="1085">
                  <c:v>1.7815328827321507E-4</c:v>
                </c:pt>
                <c:pt idx="1086">
                  <c:v>1.3914175998682265E-4</c:v>
                </c:pt>
                <c:pt idx="1087">
                  <c:v>1.5600467556898322E-4</c:v>
                </c:pt>
                <c:pt idx="1088">
                  <c:v>1.7032659825486616E-4</c:v>
                </c:pt>
                <c:pt idx="1089">
                  <c:v>1.412461905332893E-4</c:v>
                </c:pt>
                <c:pt idx="1090">
                  <c:v>1.6992018394398802E-4</c:v>
                </c:pt>
                <c:pt idx="1091">
                  <c:v>1.2906886132716436E-4</c:v>
                </c:pt>
                <c:pt idx="1092">
                  <c:v>1.4377911711842698E-4</c:v>
                </c:pt>
                <c:pt idx="1093">
                  <c:v>1.6082005468969388E-4</c:v>
                </c:pt>
                <c:pt idx="1094">
                  <c:v>1.4258228176951699E-4</c:v>
                </c:pt>
                <c:pt idx="1095">
                  <c:v>1.5758534768592748E-4</c:v>
                </c:pt>
                <c:pt idx="1096">
                  <c:v>1.5060428620880596E-4</c:v>
                </c:pt>
                <c:pt idx="1097">
                  <c:v>1.3387238123941018E-4</c:v>
                </c:pt>
                <c:pt idx="1098">
                  <c:v>1.3125267625043916E-4</c:v>
                </c:pt>
                <c:pt idx="1099">
                  <c:v>1.5842557366896678E-4</c:v>
                </c:pt>
                <c:pt idx="1100">
                  <c:v>1.3795811671634051E-4</c:v>
                </c:pt>
                <c:pt idx="1101">
                  <c:v>1.5083827581119827E-4</c:v>
                </c:pt>
                <c:pt idx="1102">
                  <c:v>1.4424999109647623E-4</c:v>
                </c:pt>
                <c:pt idx="1103">
                  <c:v>1.5490954143034322E-4</c:v>
                </c:pt>
                <c:pt idx="1104">
                  <c:v>1.4666885204557605E-4</c:v>
                </c:pt>
                <c:pt idx="1105">
                  <c:v>1.5003490851729008E-4</c:v>
                </c:pt>
                <c:pt idx="1106">
                  <c:v>1.5184830206415947E-4</c:v>
                </c:pt>
                <c:pt idx="1107">
                  <c:v>1.7154787501672884E-4</c:v>
                </c:pt>
                <c:pt idx="1108">
                  <c:v>1.6842169176211746E-4</c:v>
                </c:pt>
                <c:pt idx="1109">
                  <c:v>1.5354242766263022E-4</c:v>
                </c:pt>
                <c:pt idx="1110">
                  <c:v>1.4579073382963638E-4</c:v>
                </c:pt>
                <c:pt idx="1111">
                  <c:v>1.6137493751154652E-4</c:v>
                </c:pt>
                <c:pt idx="1112">
                  <c:v>1.4006727486402278E-4</c:v>
                </c:pt>
                <c:pt idx="1113">
                  <c:v>1.528136947509801E-4</c:v>
                </c:pt>
                <c:pt idx="1114">
                  <c:v>1.4483747703074074E-4</c:v>
                </c:pt>
                <c:pt idx="1115">
                  <c:v>1.6284561574163986E-4</c:v>
                </c:pt>
                <c:pt idx="1116">
                  <c:v>1.6982757673274156E-4</c:v>
                </c:pt>
                <c:pt idx="1117">
                  <c:v>1.3932061614608778E-4</c:v>
                </c:pt>
                <c:pt idx="1118">
                  <c:v>1.3428277416287408E-4</c:v>
                </c:pt>
                <c:pt idx="1119">
                  <c:v>1.4274941233590895E-4</c:v>
                </c:pt>
                <c:pt idx="1120">
                  <c:v>1.5232098230650383E-4</c:v>
                </c:pt>
                <c:pt idx="1121">
                  <c:v>1.5504058678211336E-4</c:v>
                </c:pt>
                <c:pt idx="1122">
                  <c:v>1.2090437410226201E-4</c:v>
                </c:pt>
                <c:pt idx="1123">
                  <c:v>1.3323484928293584E-4</c:v>
                </c:pt>
                <c:pt idx="1124">
                  <c:v>1.4053335111384886E-4</c:v>
                </c:pt>
                <c:pt idx="1125">
                  <c:v>1.7653691120898986E-4</c:v>
                </c:pt>
                <c:pt idx="1126">
                  <c:v>1.6458906260252666E-4</c:v>
                </c:pt>
                <c:pt idx="1127">
                  <c:v>1.699885242353089E-4</c:v>
                </c:pt>
                <c:pt idx="1128">
                  <c:v>1.796671424995654E-4</c:v>
                </c:pt>
                <c:pt idx="1129">
                  <c:v>1.5259393613687222E-4</c:v>
                </c:pt>
                <c:pt idx="1130">
                  <c:v>1.5418142732063385E-4</c:v>
                </c:pt>
                <c:pt idx="1131">
                  <c:v>1.4114807611531415E-4</c:v>
                </c:pt>
                <c:pt idx="1132">
                  <c:v>1.73222997555156E-4</c:v>
                </c:pt>
                <c:pt idx="1133">
                  <c:v>1.6439477951377249E-4</c:v>
                </c:pt>
                <c:pt idx="1134">
                  <c:v>1.844193958771819E-4</c:v>
                </c:pt>
                <c:pt idx="1135">
                  <c:v>1.4993404621450041E-4</c:v>
                </c:pt>
                <c:pt idx="1136">
                  <c:v>1.723592716963882E-4</c:v>
                </c:pt>
                <c:pt idx="1137">
                  <c:v>1.27377162179866E-4</c:v>
                </c:pt>
                <c:pt idx="1138">
                  <c:v>1.4056404013535663E-4</c:v>
                </c:pt>
                <c:pt idx="1139">
                  <c:v>1.3371421698542794E-4</c:v>
                </c:pt>
                <c:pt idx="1140">
                  <c:v>1.4085919191578208E-4</c:v>
                </c:pt>
                <c:pt idx="1141">
                  <c:v>1.4113154811359511E-4</c:v>
                </c:pt>
                <c:pt idx="1142">
                  <c:v>1.5199850729727125E-4</c:v>
                </c:pt>
                <c:pt idx="1143">
                  <c:v>1.4610369329104384E-4</c:v>
                </c:pt>
                <c:pt idx="1144">
                  <c:v>1.4506451785223162E-4</c:v>
                </c:pt>
                <c:pt idx="1145">
                  <c:v>1.3773696853381257E-4</c:v>
                </c:pt>
                <c:pt idx="1146">
                  <c:v>1.5054145121027958E-4</c:v>
                </c:pt>
                <c:pt idx="1147">
                  <c:v>1.5087515041139633E-4</c:v>
                </c:pt>
                <c:pt idx="1148">
                  <c:v>1.300316761424614E-4</c:v>
                </c:pt>
                <c:pt idx="1149">
                  <c:v>1.5784842771920159E-4</c:v>
                </c:pt>
                <c:pt idx="1150">
                  <c:v>1.4539028079894688E-4</c:v>
                </c:pt>
                <c:pt idx="1151">
                  <c:v>1.5398042937225551E-4</c:v>
                </c:pt>
                <c:pt idx="1152">
                  <c:v>1.4316460650048475E-4</c:v>
                </c:pt>
                <c:pt idx="1153">
                  <c:v>1.5951314577439257E-4</c:v>
                </c:pt>
                <c:pt idx="1154">
                  <c:v>1.3074170740160103E-4</c:v>
                </c:pt>
                <c:pt idx="1155">
                  <c:v>1.378156356789005E-4</c:v>
                </c:pt>
                <c:pt idx="1156">
                  <c:v>1.5183129981016517E-4</c:v>
                </c:pt>
                <c:pt idx="1157">
                  <c:v>1.4843975324663392E-4</c:v>
                </c:pt>
                <c:pt idx="1158">
                  <c:v>1.4956494653417952E-4</c:v>
                </c:pt>
                <c:pt idx="1159">
                  <c:v>1.6256794412362641E-4</c:v>
                </c:pt>
                <c:pt idx="1160">
                  <c:v>1.6482735390819118E-4</c:v>
                </c:pt>
                <c:pt idx="1161">
                  <c:v>1.6944451304681755E-4</c:v>
                </c:pt>
                <c:pt idx="1162">
                  <c:v>1.6865159180095513E-4</c:v>
                </c:pt>
                <c:pt idx="1163">
                  <c:v>1.4590484282486993E-4</c:v>
                </c:pt>
                <c:pt idx="1164">
                  <c:v>1.8199734300659336E-4</c:v>
                </c:pt>
                <c:pt idx="1165">
                  <c:v>1.4796701442599373E-4</c:v>
                </c:pt>
                <c:pt idx="1166">
                  <c:v>1.4579257919172437E-4</c:v>
                </c:pt>
                <c:pt idx="1167">
                  <c:v>1.3732139246644284E-4</c:v>
                </c:pt>
                <c:pt idx="1168">
                  <c:v>1.5975743160496816E-4</c:v>
                </c:pt>
                <c:pt idx="1169">
                  <c:v>1.4252467797331355E-4</c:v>
                </c:pt>
                <c:pt idx="1170">
                  <c:v>1.4989669485601014E-4</c:v>
                </c:pt>
                <c:pt idx="1171">
                  <c:v>1.5830099188245871E-4</c:v>
                </c:pt>
                <c:pt idx="1172">
                  <c:v>1.5620400784978263E-4</c:v>
                </c:pt>
                <c:pt idx="1173">
                  <c:v>1.6502037079905914E-4</c:v>
                </c:pt>
                <c:pt idx="1174">
                  <c:v>1.4834764309098225E-4</c:v>
                </c:pt>
                <c:pt idx="1175">
                  <c:v>1.3057126467706646E-4</c:v>
                </c:pt>
                <c:pt idx="1176">
                  <c:v>1.593566694183693E-4</c:v>
                </c:pt>
                <c:pt idx="1177">
                  <c:v>1.5978937664585854E-4</c:v>
                </c:pt>
                <c:pt idx="1178">
                  <c:v>1.4010929102541904E-4</c:v>
                </c:pt>
                <c:pt idx="1179">
                  <c:v>1.7032192465484577E-4</c:v>
                </c:pt>
                <c:pt idx="1180">
                  <c:v>1.5298597715168109E-4</c:v>
                </c:pt>
                <c:pt idx="1181">
                  <c:v>1.6783458299058187E-4</c:v>
                </c:pt>
                <c:pt idx="1182">
                  <c:v>1.5452126336102526E-4</c:v>
                </c:pt>
                <c:pt idx="1183">
                  <c:v>1.426579888732394E-4</c:v>
                </c:pt>
                <c:pt idx="1184">
                  <c:v>1.5437494097320765E-4</c:v>
                </c:pt>
                <c:pt idx="1185">
                  <c:v>1.3235064655546487E-4</c:v>
                </c:pt>
                <c:pt idx="1186">
                  <c:v>1.6887315660135883E-4</c:v>
                </c:pt>
                <c:pt idx="1187">
                  <c:v>1.535118026713888E-4</c:v>
                </c:pt>
                <c:pt idx="1188">
                  <c:v>1.600827616831556E-4</c:v>
                </c:pt>
                <c:pt idx="1189">
                  <c:v>1.6491886400625671E-4</c:v>
                </c:pt>
                <c:pt idx="1190">
                  <c:v>1.5185761403533693E-4</c:v>
                </c:pt>
                <c:pt idx="1191">
                  <c:v>1.2197586353046589E-4</c:v>
                </c:pt>
                <c:pt idx="1192">
                  <c:v>1.5598003059574413E-4</c:v>
                </c:pt>
                <c:pt idx="1193">
                  <c:v>1.6797905192687386E-4</c:v>
                </c:pt>
                <c:pt idx="1194">
                  <c:v>1.2685432411921121E-4</c:v>
                </c:pt>
                <c:pt idx="1195">
                  <c:v>1.229489204898187E-4</c:v>
                </c:pt>
                <c:pt idx="1196">
                  <c:v>1.6898684859742685E-4</c:v>
                </c:pt>
                <c:pt idx="1197">
                  <c:v>1.5284514204317792E-4</c:v>
                </c:pt>
                <c:pt idx="1198">
                  <c:v>1.4654731559349501E-4</c:v>
                </c:pt>
                <c:pt idx="1199">
                  <c:v>1.3473579954471719E-4</c:v>
                </c:pt>
                <c:pt idx="1200">
                  <c:v>1.3307122801390752E-4</c:v>
                </c:pt>
                <c:pt idx="1201">
                  <c:v>1.8919171385010128E-4</c:v>
                </c:pt>
                <c:pt idx="1202">
                  <c:v>1.2644875848265657E-4</c:v>
                </c:pt>
                <c:pt idx="1203">
                  <c:v>1.4966168750079576E-4</c:v>
                </c:pt>
                <c:pt idx="1204">
                  <c:v>1.7154253546095908E-4</c:v>
                </c:pt>
                <c:pt idx="1205">
                  <c:v>1.7455906277546318E-4</c:v>
                </c:pt>
                <c:pt idx="1206">
                  <c:v>1.5751832358779498E-4</c:v>
                </c:pt>
                <c:pt idx="1207">
                  <c:v>1.5204012239076816E-4</c:v>
                </c:pt>
                <c:pt idx="1208">
                  <c:v>1.5913686703055997E-4</c:v>
                </c:pt>
                <c:pt idx="1209">
                  <c:v>1.6693281549991755E-4</c:v>
                </c:pt>
                <c:pt idx="1210">
                  <c:v>1.3932078196357458E-4</c:v>
                </c:pt>
                <c:pt idx="1211">
                  <c:v>1.5003278656454936E-4</c:v>
                </c:pt>
                <c:pt idx="1212">
                  <c:v>1.5918919779487177E-4</c:v>
                </c:pt>
                <c:pt idx="1213">
                  <c:v>1.481490356486284E-4</c:v>
                </c:pt>
                <c:pt idx="1214">
                  <c:v>1.6056403734911667E-4</c:v>
                </c:pt>
                <c:pt idx="1215">
                  <c:v>1.6188015699852853E-4</c:v>
                </c:pt>
                <c:pt idx="1216">
                  <c:v>1.4788407837423758E-4</c:v>
                </c:pt>
                <c:pt idx="1217">
                  <c:v>1.5420035410947827E-4</c:v>
                </c:pt>
                <c:pt idx="1218">
                  <c:v>1.6440212392401123E-4</c:v>
                </c:pt>
                <c:pt idx="1219">
                  <c:v>2.0259256581721161E-4</c:v>
                </c:pt>
                <c:pt idx="1220">
                  <c:v>1.49658723935641E-4</c:v>
                </c:pt>
                <c:pt idx="1221">
                  <c:v>1.7339239055298237E-4</c:v>
                </c:pt>
                <c:pt idx="1222">
                  <c:v>1.6434445629636351E-4</c:v>
                </c:pt>
                <c:pt idx="1223">
                  <c:v>1.6125437351809178E-4</c:v>
                </c:pt>
                <c:pt idx="1224">
                  <c:v>1.3540845265753418E-4</c:v>
                </c:pt>
                <c:pt idx="1225">
                  <c:v>1.5224459628622794E-4</c:v>
                </c:pt>
                <c:pt idx="1226">
                  <c:v>1.6089015671162831E-4</c:v>
                </c:pt>
                <c:pt idx="1227">
                  <c:v>1.4353518069628704E-4</c:v>
                </c:pt>
                <c:pt idx="1228">
                  <c:v>1.4503589229586392E-4</c:v>
                </c:pt>
                <c:pt idx="1229">
                  <c:v>1.244561485352671E-4</c:v>
                </c:pt>
                <c:pt idx="1230">
                  <c:v>1.6718144101421118E-4</c:v>
                </c:pt>
                <c:pt idx="1231">
                  <c:v>1.4241621177557565E-4</c:v>
                </c:pt>
                <c:pt idx="1232">
                  <c:v>1.2857611775237421E-4</c:v>
                </c:pt>
                <c:pt idx="1233">
                  <c:v>1.4850911929574907E-4</c:v>
                </c:pt>
                <c:pt idx="1234">
                  <c:v>1.6303823273717619E-4</c:v>
                </c:pt>
                <c:pt idx="1235">
                  <c:v>1.4723868473365913E-4</c:v>
                </c:pt>
                <c:pt idx="1236">
                  <c:v>1.4968603020762316E-4</c:v>
                </c:pt>
                <c:pt idx="1237">
                  <c:v>1.428017144929981E-4</c:v>
                </c:pt>
                <c:pt idx="1238">
                  <c:v>1.6394689349653923E-4</c:v>
                </c:pt>
                <c:pt idx="1239">
                  <c:v>1.349599348826354E-4</c:v>
                </c:pt>
                <c:pt idx="1240">
                  <c:v>1.7104026613047369E-4</c:v>
                </c:pt>
                <c:pt idx="1241">
                  <c:v>1.4082943805702002E-4</c:v>
                </c:pt>
                <c:pt idx="1242">
                  <c:v>1.4501401488884054E-4</c:v>
                </c:pt>
                <c:pt idx="1243">
                  <c:v>1.5732436359452149E-4</c:v>
                </c:pt>
                <c:pt idx="1244">
                  <c:v>1.2627180733571516E-4</c:v>
                </c:pt>
                <c:pt idx="1245">
                  <c:v>1.2702448579876024E-4</c:v>
                </c:pt>
                <c:pt idx="1246">
                  <c:v>1.4678470587991342E-4</c:v>
                </c:pt>
                <c:pt idx="1247">
                  <c:v>1.5100913537082164E-4</c:v>
                </c:pt>
                <c:pt idx="1248">
                  <c:v>1.5195297785660939E-4</c:v>
                </c:pt>
                <c:pt idx="1249">
                  <c:v>1.4893980702631235E-4</c:v>
                </c:pt>
                <c:pt idx="1250">
                  <c:v>1.6780265578813383E-4</c:v>
                </c:pt>
                <c:pt idx="1251">
                  <c:v>1.2993117859937386E-4</c:v>
                </c:pt>
                <c:pt idx="1252">
                  <c:v>1.6747238977628639E-4</c:v>
                </c:pt>
                <c:pt idx="1253">
                  <c:v>1.6913378881883742E-4</c:v>
                </c:pt>
                <c:pt idx="1254">
                  <c:v>1.2257634677111798E-4</c:v>
                </c:pt>
                <c:pt idx="1255">
                  <c:v>1.387426140963874E-4</c:v>
                </c:pt>
                <c:pt idx="1256">
                  <c:v>1.2660263499849185E-4</c:v>
                </c:pt>
                <c:pt idx="1257">
                  <c:v>1.5267200741063799E-4</c:v>
                </c:pt>
                <c:pt idx="1258">
                  <c:v>1.8220756229571155E-4</c:v>
                </c:pt>
                <c:pt idx="1259">
                  <c:v>1.4277591793237292E-4</c:v>
                </c:pt>
                <c:pt idx="1260">
                  <c:v>1.6506224314353555E-4</c:v>
                </c:pt>
                <c:pt idx="1261">
                  <c:v>1.4014713733657898E-4</c:v>
                </c:pt>
                <c:pt idx="1262">
                  <c:v>1.6251611496128062E-4</c:v>
                </c:pt>
                <c:pt idx="1263">
                  <c:v>1.3858106474280501E-4</c:v>
                </c:pt>
                <c:pt idx="1264">
                  <c:v>1.2626862015310009E-4</c:v>
                </c:pt>
                <c:pt idx="1265">
                  <c:v>1.5598950369105947E-4</c:v>
                </c:pt>
                <c:pt idx="1266">
                  <c:v>1.575035578605498E-4</c:v>
                </c:pt>
                <c:pt idx="1267">
                  <c:v>1.5240583649102645E-4</c:v>
                </c:pt>
                <c:pt idx="1268">
                  <c:v>1.4020238538185761E-4</c:v>
                </c:pt>
                <c:pt idx="1269">
                  <c:v>1.5380610321585346E-4</c:v>
                </c:pt>
                <c:pt idx="1270">
                  <c:v>1.415556538036555E-4</c:v>
                </c:pt>
                <c:pt idx="1271">
                  <c:v>1.3227686388626585E-4</c:v>
                </c:pt>
                <c:pt idx="1272">
                  <c:v>1.6120910392879547E-4</c:v>
                </c:pt>
                <c:pt idx="1273">
                  <c:v>1.5718012380227625E-4</c:v>
                </c:pt>
                <c:pt idx="1274">
                  <c:v>1.3356169449965199E-4</c:v>
                </c:pt>
                <c:pt idx="1275">
                  <c:v>1.5093851610656692E-4</c:v>
                </c:pt>
                <c:pt idx="1276">
                  <c:v>1.5016321226572489E-4</c:v>
                </c:pt>
                <c:pt idx="1277">
                  <c:v>1.4881525667349328E-4</c:v>
                </c:pt>
                <c:pt idx="1278">
                  <c:v>1.5426907135805386E-4</c:v>
                </c:pt>
                <c:pt idx="1279">
                  <c:v>1.3894217453737403E-4</c:v>
                </c:pt>
                <c:pt idx="1280">
                  <c:v>1.638965037641743E-4</c:v>
                </c:pt>
                <c:pt idx="1281">
                  <c:v>1.6050645086691613E-4</c:v>
                </c:pt>
                <c:pt idx="1282">
                  <c:v>1.4085763696431147E-4</c:v>
                </c:pt>
                <c:pt idx="1283">
                  <c:v>1.371975970330827E-4</c:v>
                </c:pt>
                <c:pt idx="1284">
                  <c:v>1.4643223070369375E-4</c:v>
                </c:pt>
                <c:pt idx="1285">
                  <c:v>1.5821609479574285E-4</c:v>
                </c:pt>
                <c:pt idx="1286">
                  <c:v>1.4323481736032952E-4</c:v>
                </c:pt>
                <c:pt idx="1287">
                  <c:v>1.4959165410995023E-4</c:v>
                </c:pt>
                <c:pt idx="1288">
                  <c:v>1.6827953274106358E-4</c:v>
                </c:pt>
                <c:pt idx="1289">
                  <c:v>1.4751975476000873E-4</c:v>
                </c:pt>
                <c:pt idx="1290">
                  <c:v>1.4850922427812725E-4</c:v>
                </c:pt>
                <c:pt idx="1291">
                  <c:v>1.3803590430162032E-4</c:v>
                </c:pt>
                <c:pt idx="1292">
                  <c:v>1.7048343281592126E-4</c:v>
                </c:pt>
                <c:pt idx="1293">
                  <c:v>1.463720493727439E-4</c:v>
                </c:pt>
                <c:pt idx="1294">
                  <c:v>1.6152512123706101E-4</c:v>
                </c:pt>
                <c:pt idx="1295">
                  <c:v>1.377227592835922E-4</c:v>
                </c:pt>
                <c:pt idx="1296">
                  <c:v>1.7457309118103218E-4</c:v>
                </c:pt>
                <c:pt idx="1297">
                  <c:v>1.433515460467158E-4</c:v>
                </c:pt>
                <c:pt idx="1298">
                  <c:v>1.4787797857415406E-4</c:v>
                </c:pt>
                <c:pt idx="1299">
                  <c:v>1.7106252843542081E-4</c:v>
                </c:pt>
                <c:pt idx="1300">
                  <c:v>1.7248805784512771E-4</c:v>
                </c:pt>
                <c:pt idx="1301">
                  <c:v>1.662080732446583E-4</c:v>
                </c:pt>
                <c:pt idx="1302">
                  <c:v>1.6171069951031073E-4</c:v>
                </c:pt>
                <c:pt idx="1303">
                  <c:v>1.4815629189806966E-4</c:v>
                </c:pt>
                <c:pt idx="1304">
                  <c:v>1.5258856735955208E-4</c:v>
                </c:pt>
                <c:pt idx="1305">
                  <c:v>1.3038686174794342E-4</c:v>
                </c:pt>
                <c:pt idx="1306">
                  <c:v>1.3531350962648901E-4</c:v>
                </c:pt>
                <c:pt idx="1307">
                  <c:v>1.6334097718252459E-4</c:v>
                </c:pt>
                <c:pt idx="1308">
                  <c:v>1.3958068568746543E-4</c:v>
                </c:pt>
                <c:pt idx="1309">
                  <c:v>1.4284065984547349E-4</c:v>
                </c:pt>
                <c:pt idx="1310">
                  <c:v>1.4708494607984724E-4</c:v>
                </c:pt>
                <c:pt idx="1311">
                  <c:v>1.4643714109921632E-4</c:v>
                </c:pt>
                <c:pt idx="1312">
                  <c:v>1.4621623795633363E-4</c:v>
                </c:pt>
                <c:pt idx="1313">
                  <c:v>1.4009844441938141E-4</c:v>
                </c:pt>
                <c:pt idx="1314">
                  <c:v>1.8477971623307658E-4</c:v>
                </c:pt>
                <c:pt idx="1315">
                  <c:v>1.5539207926872089E-4</c:v>
                </c:pt>
                <c:pt idx="1316">
                  <c:v>1.3996446059102692E-4</c:v>
                </c:pt>
                <c:pt idx="1317">
                  <c:v>1.464359656782188E-4</c:v>
                </c:pt>
                <c:pt idx="1318">
                  <c:v>1.7469305653535253E-4</c:v>
                </c:pt>
                <c:pt idx="1319">
                  <c:v>1.5111850124550612E-4</c:v>
                </c:pt>
                <c:pt idx="1320">
                  <c:v>1.2711748927507726E-4</c:v>
                </c:pt>
                <c:pt idx="1321">
                  <c:v>1.5133314498991265E-4</c:v>
                </c:pt>
                <c:pt idx="1322">
                  <c:v>1.4136859554586266E-4</c:v>
                </c:pt>
                <c:pt idx="1323">
                  <c:v>1.7872247901552866E-4</c:v>
                </c:pt>
                <c:pt idx="1324">
                  <c:v>1.2796327224869197E-4</c:v>
                </c:pt>
                <c:pt idx="1325">
                  <c:v>1.5419563519046816E-4</c:v>
                </c:pt>
                <c:pt idx="1326">
                  <c:v>1.3212034768846358E-4</c:v>
                </c:pt>
                <c:pt idx="1327">
                  <c:v>1.4655167749730449E-4</c:v>
                </c:pt>
                <c:pt idx="1328">
                  <c:v>1.7981555166334131E-4</c:v>
                </c:pt>
                <c:pt idx="1329">
                  <c:v>1.6046956278660963E-4</c:v>
                </c:pt>
                <c:pt idx="1330">
                  <c:v>1.5156792672306062E-4</c:v>
                </c:pt>
                <c:pt idx="1331">
                  <c:v>1.7236683219100057E-4</c:v>
                </c:pt>
                <c:pt idx="1332">
                  <c:v>1.6091273817987029E-4</c:v>
                </c:pt>
                <c:pt idx="1333">
                  <c:v>1.6548962897064979E-4</c:v>
                </c:pt>
                <c:pt idx="1334">
                  <c:v>1.7362252053394883E-4</c:v>
                </c:pt>
                <c:pt idx="1335">
                  <c:v>1.5369523515139331E-4</c:v>
                </c:pt>
                <c:pt idx="1336">
                  <c:v>1.7058053305501946E-4</c:v>
                </c:pt>
                <c:pt idx="1337">
                  <c:v>1.5091370090441962E-4</c:v>
                </c:pt>
                <c:pt idx="1338">
                  <c:v>1.4737556881461332E-4</c:v>
                </c:pt>
                <c:pt idx="1339">
                  <c:v>1.3875409289117779E-4</c:v>
                </c:pt>
                <c:pt idx="1340">
                  <c:v>1.484247264964124E-4</c:v>
                </c:pt>
                <c:pt idx="1341">
                  <c:v>1.7279413757344378E-4</c:v>
                </c:pt>
                <c:pt idx="1342">
                  <c:v>1.4774739682843005E-4</c:v>
                </c:pt>
                <c:pt idx="1343">
                  <c:v>1.3155090308501261E-4</c:v>
                </c:pt>
                <c:pt idx="1344">
                  <c:v>1.631796234099388E-4</c:v>
                </c:pt>
                <c:pt idx="1345">
                  <c:v>1.6713456634577831E-4</c:v>
                </c:pt>
                <c:pt idx="1346">
                  <c:v>1.4953964615971701E-4</c:v>
                </c:pt>
                <c:pt idx="1347">
                  <c:v>1.3904202239512609E-4</c:v>
                </c:pt>
                <c:pt idx="1348">
                  <c:v>1.2213827911397305E-4</c:v>
                </c:pt>
                <c:pt idx="1349">
                  <c:v>1.4230580669949216E-4</c:v>
                </c:pt>
                <c:pt idx="1350">
                  <c:v>1.380077729187002E-4</c:v>
                </c:pt>
                <c:pt idx="1351">
                  <c:v>1.7515833769435479E-4</c:v>
                </c:pt>
                <c:pt idx="1352">
                  <c:v>1.6152693185858834E-4</c:v>
                </c:pt>
                <c:pt idx="1353">
                  <c:v>1.4052724067372947E-4</c:v>
                </c:pt>
                <c:pt idx="1354">
                  <c:v>1.653098731426852E-4</c:v>
                </c:pt>
                <c:pt idx="1355">
                  <c:v>1.5354022193949212E-4</c:v>
                </c:pt>
                <c:pt idx="1356">
                  <c:v>1.2916704750297678E-4</c:v>
                </c:pt>
                <c:pt idx="1357">
                  <c:v>1.6447324447200619E-4</c:v>
                </c:pt>
                <c:pt idx="1358">
                  <c:v>1.3444876729379099E-4</c:v>
                </c:pt>
                <c:pt idx="1359">
                  <c:v>1.6395563332716304E-4</c:v>
                </c:pt>
                <c:pt idx="1360">
                  <c:v>2.1139422353679877E-4</c:v>
                </c:pt>
                <c:pt idx="1361">
                  <c:v>1.8542521975413906E-4</c:v>
                </c:pt>
                <c:pt idx="1362">
                  <c:v>1.6204008258307638E-4</c:v>
                </c:pt>
                <c:pt idx="1363">
                  <c:v>1.6595150947681153E-4</c:v>
                </c:pt>
                <c:pt idx="1364">
                  <c:v>1.6257611013665587E-4</c:v>
                </c:pt>
                <c:pt idx="1365">
                  <c:v>1.5036413439627313E-4</c:v>
                </c:pt>
                <c:pt idx="1366">
                  <c:v>1.6440997266335E-4</c:v>
                </c:pt>
                <c:pt idx="1367">
                  <c:v>1.6012257615544663E-4</c:v>
                </c:pt>
                <c:pt idx="1368">
                  <c:v>1.8501056171916957E-4</c:v>
                </c:pt>
                <c:pt idx="1369">
                  <c:v>1.6348979893631631E-4</c:v>
                </c:pt>
                <c:pt idx="1370">
                  <c:v>1.4877103103522118E-4</c:v>
                </c:pt>
                <c:pt idx="1371">
                  <c:v>1.6035282279546238E-4</c:v>
                </c:pt>
                <c:pt idx="1372">
                  <c:v>1.5535549628566299E-4</c:v>
                </c:pt>
                <c:pt idx="1373">
                  <c:v>1.6857262698054449E-4</c:v>
                </c:pt>
                <c:pt idx="1374">
                  <c:v>1.4658893002718418E-4</c:v>
                </c:pt>
                <c:pt idx="1375">
                  <c:v>1.6584235274444E-4</c:v>
                </c:pt>
                <c:pt idx="1376">
                  <c:v>1.7290416401548252E-4</c:v>
                </c:pt>
                <c:pt idx="1377">
                  <c:v>1.5842022719358864E-4</c:v>
                </c:pt>
                <c:pt idx="1378">
                  <c:v>1.7202727883184905E-4</c:v>
                </c:pt>
                <c:pt idx="1379">
                  <c:v>1.6919388522768691E-4</c:v>
                </c:pt>
                <c:pt idx="1380">
                  <c:v>1.3265725853286715E-4</c:v>
                </c:pt>
                <c:pt idx="1381">
                  <c:v>1.6832972286491993E-4</c:v>
                </c:pt>
                <c:pt idx="1382">
                  <c:v>1.502716763693666E-4</c:v>
                </c:pt>
                <c:pt idx="1383">
                  <c:v>1.7447719432851246E-4</c:v>
                </c:pt>
                <c:pt idx="1384">
                  <c:v>1.6275923968358933E-4</c:v>
                </c:pt>
                <c:pt idx="1385">
                  <c:v>1.5493943966276517E-4</c:v>
                </c:pt>
                <c:pt idx="1386">
                  <c:v>1.6092604539285588E-4</c:v>
                </c:pt>
                <c:pt idx="1387">
                  <c:v>1.4336974610836096E-4</c:v>
                </c:pt>
                <c:pt idx="1388">
                  <c:v>1.7147008248875257E-4</c:v>
                </c:pt>
                <c:pt idx="1389">
                  <c:v>1.5518014483155077E-4</c:v>
                </c:pt>
                <c:pt idx="1390">
                  <c:v>1.8300796408761183E-4</c:v>
                </c:pt>
                <c:pt idx="1391">
                  <c:v>1.5357272582454257E-4</c:v>
                </c:pt>
                <c:pt idx="1392">
                  <c:v>1.3591802116276233E-4</c:v>
                </c:pt>
                <c:pt idx="1393">
                  <c:v>1.7581615910815026E-4</c:v>
                </c:pt>
                <c:pt idx="1394">
                  <c:v>1.5613133478234052E-4</c:v>
                </c:pt>
                <c:pt idx="1395">
                  <c:v>1.5055085855249955E-4</c:v>
                </c:pt>
                <c:pt idx="1396">
                  <c:v>1.420273862346677E-4</c:v>
                </c:pt>
                <c:pt idx="1397">
                  <c:v>1.6721879956254251E-4</c:v>
                </c:pt>
                <c:pt idx="1398">
                  <c:v>1.4371882584457595E-4</c:v>
                </c:pt>
                <c:pt idx="1399">
                  <c:v>1.3378835822767832E-4</c:v>
                </c:pt>
                <c:pt idx="1400">
                  <c:v>1.4783432930448915E-4</c:v>
                </c:pt>
                <c:pt idx="1401">
                  <c:v>1.7189395013134941E-4</c:v>
                </c:pt>
                <c:pt idx="1402">
                  <c:v>1.4153773329309282E-4</c:v>
                </c:pt>
                <c:pt idx="1403">
                  <c:v>1.7689100936821189E-4</c:v>
                </c:pt>
                <c:pt idx="1404">
                  <c:v>1.651238277606166E-4</c:v>
                </c:pt>
                <c:pt idx="1405">
                  <c:v>1.412706874036444E-4</c:v>
                </c:pt>
                <c:pt idx="1406">
                  <c:v>1.5174346984650347E-4</c:v>
                </c:pt>
                <c:pt idx="1407">
                  <c:v>1.3307240675801822E-4</c:v>
                </c:pt>
                <c:pt idx="1408">
                  <c:v>1.7790097176240645E-4</c:v>
                </c:pt>
                <c:pt idx="1409">
                  <c:v>1.4155131677336249E-4</c:v>
                </c:pt>
                <c:pt idx="1410">
                  <c:v>1.4813318685368685E-4</c:v>
                </c:pt>
                <c:pt idx="1411">
                  <c:v>1.4226496442349418E-4</c:v>
                </c:pt>
                <c:pt idx="1412">
                  <c:v>1.5779808115120832E-4</c:v>
                </c:pt>
                <c:pt idx="1413">
                  <c:v>1.3330744307448876E-4</c:v>
                </c:pt>
                <c:pt idx="1414">
                  <c:v>1.5251869967836348E-4</c:v>
                </c:pt>
                <c:pt idx="1415">
                  <c:v>1.5778109495470229E-4</c:v>
                </c:pt>
                <c:pt idx="1416">
                  <c:v>1.5259104002107171E-4</c:v>
                </c:pt>
                <c:pt idx="1417">
                  <c:v>1.5345554528405076E-4</c:v>
                </c:pt>
                <c:pt idx="1418">
                  <c:v>1.7068718931301588E-4</c:v>
                </c:pt>
                <c:pt idx="1419">
                  <c:v>1.4497012180378344E-4</c:v>
                </c:pt>
                <c:pt idx="1420">
                  <c:v>1.5258524505331675E-4</c:v>
                </c:pt>
                <c:pt idx="1421">
                  <c:v>1.4953536375053906E-4</c:v>
                </c:pt>
                <c:pt idx="1422">
                  <c:v>1.7118418076550289E-4</c:v>
                </c:pt>
                <c:pt idx="1423">
                  <c:v>1.312217524183918E-4</c:v>
                </c:pt>
                <c:pt idx="1424">
                  <c:v>1.3782334058304955E-4</c:v>
                </c:pt>
                <c:pt idx="1425">
                  <c:v>1.6394656225980349E-4</c:v>
                </c:pt>
                <c:pt idx="1426">
                  <c:v>1.5183920000525131E-4</c:v>
                </c:pt>
                <c:pt idx="1427">
                  <c:v>1.8021907445015835E-4</c:v>
                </c:pt>
                <c:pt idx="1428">
                  <c:v>1.3169185143259885E-4</c:v>
                </c:pt>
                <c:pt idx="1429">
                  <c:v>1.4694802852550793E-4</c:v>
                </c:pt>
                <c:pt idx="1430">
                  <c:v>1.8026581215253336E-4</c:v>
                </c:pt>
                <c:pt idx="1431">
                  <c:v>1.6002423074207772E-4</c:v>
                </c:pt>
                <c:pt idx="1432">
                  <c:v>1.4695358535483528E-4</c:v>
                </c:pt>
                <c:pt idx="1433">
                  <c:v>1.5247858756158437E-4</c:v>
                </c:pt>
                <c:pt idx="1434">
                  <c:v>1.6830748202683099E-4</c:v>
                </c:pt>
                <c:pt idx="1435">
                  <c:v>1.4622240248675586E-4</c:v>
                </c:pt>
                <c:pt idx="1436">
                  <c:v>1.4737397448653523E-4</c:v>
                </c:pt>
                <c:pt idx="1437">
                  <c:v>1.3116799503376297E-4</c:v>
                </c:pt>
                <c:pt idx="1438">
                  <c:v>1.5557701373710865E-4</c:v>
                </c:pt>
                <c:pt idx="1439">
                  <c:v>1.7585490392293938E-4</c:v>
                </c:pt>
                <c:pt idx="1440">
                  <c:v>1.6206095080983904E-4</c:v>
                </c:pt>
                <c:pt idx="1441">
                  <c:v>1.5206117919960494E-4</c:v>
                </c:pt>
                <c:pt idx="1442">
                  <c:v>1.4836478446790774E-4</c:v>
                </c:pt>
                <c:pt idx="1443">
                  <c:v>1.4676961383029699E-4</c:v>
                </c:pt>
                <c:pt idx="1444">
                  <c:v>1.495520062603462E-4</c:v>
                </c:pt>
                <c:pt idx="1445">
                  <c:v>1.8686602873067335E-4</c:v>
                </c:pt>
                <c:pt idx="1446">
                  <c:v>1.6859483191357594E-4</c:v>
                </c:pt>
                <c:pt idx="1447">
                  <c:v>1.4227193331063651E-4</c:v>
                </c:pt>
                <c:pt idx="1448">
                  <c:v>1.5498612677614253E-4</c:v>
                </c:pt>
                <c:pt idx="1449">
                  <c:v>1.3951648436843128E-4</c:v>
                </c:pt>
                <c:pt idx="1450">
                  <c:v>1.6018283935263143E-4</c:v>
                </c:pt>
                <c:pt idx="1451">
                  <c:v>1.5460986051199862E-4</c:v>
                </c:pt>
                <c:pt idx="1452">
                  <c:v>1.5745724071597353E-4</c:v>
                </c:pt>
                <c:pt idx="1453">
                  <c:v>1.6340652518760215E-4</c:v>
                </c:pt>
                <c:pt idx="1454">
                  <c:v>1.3603079521501944E-4</c:v>
                </c:pt>
                <c:pt idx="1455">
                  <c:v>1.641493070481207E-4</c:v>
                </c:pt>
                <c:pt idx="1456">
                  <c:v>1.668557184309236E-4</c:v>
                </c:pt>
                <c:pt idx="1457">
                  <c:v>1.6477438611079621E-4</c:v>
                </c:pt>
                <c:pt idx="1458">
                  <c:v>1.4964522500187548E-4</c:v>
                </c:pt>
                <c:pt idx="1459">
                  <c:v>1.3341399503710475E-4</c:v>
                </c:pt>
                <c:pt idx="1460">
                  <c:v>1.4783639311983731E-4</c:v>
                </c:pt>
                <c:pt idx="1461">
                  <c:v>1.615764458029364E-4</c:v>
                </c:pt>
                <c:pt idx="1462">
                  <c:v>1.4251703790668502E-4</c:v>
                </c:pt>
                <c:pt idx="1463">
                  <c:v>1.6468650857752191E-4</c:v>
                </c:pt>
                <c:pt idx="1464">
                  <c:v>1.7573462925731163E-4</c:v>
                </c:pt>
                <c:pt idx="1465">
                  <c:v>1.5811877234896344E-4</c:v>
                </c:pt>
                <c:pt idx="1466">
                  <c:v>1.5535179808585044E-4</c:v>
                </c:pt>
                <c:pt idx="1467">
                  <c:v>1.4613890354211521E-4</c:v>
                </c:pt>
                <c:pt idx="1468">
                  <c:v>1.4787462917721663E-4</c:v>
                </c:pt>
                <c:pt idx="1469">
                  <c:v>1.630641117411889E-4</c:v>
                </c:pt>
                <c:pt idx="1470">
                  <c:v>1.6528710988070015E-4</c:v>
                </c:pt>
                <c:pt idx="1471">
                  <c:v>1.3895068811082729E-4</c:v>
                </c:pt>
                <c:pt idx="1472">
                  <c:v>1.4462508804944678E-4</c:v>
                </c:pt>
                <c:pt idx="1473">
                  <c:v>1.8282853818053641E-4</c:v>
                </c:pt>
                <c:pt idx="1474">
                  <c:v>1.5761213124294358E-4</c:v>
                </c:pt>
                <c:pt idx="1475">
                  <c:v>1.4157570790424064E-4</c:v>
                </c:pt>
                <c:pt idx="1476">
                  <c:v>1.4428674435715949E-4</c:v>
                </c:pt>
                <c:pt idx="1477">
                  <c:v>1.523659272816382E-4</c:v>
                </c:pt>
                <c:pt idx="1478">
                  <c:v>1.6732322768632526E-4</c:v>
                </c:pt>
                <c:pt idx="1479">
                  <c:v>1.6701963058745697E-4</c:v>
                </c:pt>
                <c:pt idx="1480">
                  <c:v>1.5138757889456719E-4</c:v>
                </c:pt>
                <c:pt idx="1481">
                  <c:v>1.3735247699266323E-4</c:v>
                </c:pt>
                <c:pt idx="1482">
                  <c:v>1.4548741433749113E-4</c:v>
                </c:pt>
                <c:pt idx="1483">
                  <c:v>1.5944771780103867E-4</c:v>
                </c:pt>
                <c:pt idx="1484">
                  <c:v>1.6080362213439172E-4</c:v>
                </c:pt>
                <c:pt idx="1485">
                  <c:v>1.6238427885004972E-4</c:v>
                </c:pt>
                <c:pt idx="1486">
                  <c:v>1.5190143290468052E-4</c:v>
                </c:pt>
                <c:pt idx="1487">
                  <c:v>1.5267612056616569E-4</c:v>
                </c:pt>
                <c:pt idx="1488">
                  <c:v>1.7402656725618869E-4</c:v>
                </c:pt>
                <c:pt idx="1489">
                  <c:v>1.5114362479674433E-4</c:v>
                </c:pt>
                <c:pt idx="1490">
                  <c:v>1.549025591839225E-4</c:v>
                </c:pt>
                <c:pt idx="1491">
                  <c:v>1.3612751681407531E-4</c:v>
                </c:pt>
                <c:pt idx="1492">
                  <c:v>1.7157111445035899E-4</c:v>
                </c:pt>
                <c:pt idx="1493">
                  <c:v>1.4375554598350913E-4</c:v>
                </c:pt>
                <c:pt idx="1494">
                  <c:v>1.489247101968227E-4</c:v>
                </c:pt>
                <c:pt idx="1495">
                  <c:v>1.5281695828282701E-4</c:v>
                </c:pt>
                <c:pt idx="1496">
                  <c:v>1.8498074973753313E-4</c:v>
                </c:pt>
                <c:pt idx="1497">
                  <c:v>1.4764076601359169E-4</c:v>
                </c:pt>
                <c:pt idx="1498">
                  <c:v>1.5311385709729957E-4</c:v>
                </c:pt>
                <c:pt idx="1499">
                  <c:v>1.6108300957520742E-4</c:v>
                </c:pt>
                <c:pt idx="1500">
                  <c:v>1.5427939164971969E-4</c:v>
                </c:pt>
                <c:pt idx="1501">
                  <c:v>1.5469226997828162E-4</c:v>
                </c:pt>
                <c:pt idx="1502">
                  <c:v>1.5673373018535789E-4</c:v>
                </c:pt>
                <c:pt idx="1503">
                  <c:v>1.386706707168309E-4</c:v>
                </c:pt>
                <c:pt idx="1504">
                  <c:v>1.4932737699670709E-4</c:v>
                </c:pt>
                <c:pt idx="1505">
                  <c:v>1.683568245721659E-4</c:v>
                </c:pt>
                <c:pt idx="1506">
                  <c:v>1.7398757753286947E-4</c:v>
                </c:pt>
                <c:pt idx="1507">
                  <c:v>1.6208675953585685E-4</c:v>
                </c:pt>
                <c:pt idx="1508">
                  <c:v>1.5296209283793507E-4</c:v>
                </c:pt>
                <c:pt idx="1509">
                  <c:v>1.4368255397919274E-4</c:v>
                </c:pt>
                <c:pt idx="1510">
                  <c:v>1.5188040456972843E-4</c:v>
                </c:pt>
                <c:pt idx="1511">
                  <c:v>1.4779621583571823E-4</c:v>
                </c:pt>
                <c:pt idx="1512">
                  <c:v>1.3959937177699281E-4</c:v>
                </c:pt>
                <c:pt idx="1513">
                  <c:v>1.5580791909986362E-4</c:v>
                </c:pt>
                <c:pt idx="1514">
                  <c:v>1.9628510772329226E-4</c:v>
                </c:pt>
                <c:pt idx="1515">
                  <c:v>1.4680756786369532E-4</c:v>
                </c:pt>
                <c:pt idx="1516">
                  <c:v>1.4771789948100379E-4</c:v>
                </c:pt>
                <c:pt idx="1517">
                  <c:v>1.3555990948302797E-4</c:v>
                </c:pt>
                <c:pt idx="1518">
                  <c:v>1.5912365659514479E-4</c:v>
                </c:pt>
                <c:pt idx="1519">
                  <c:v>1.8041599310206254E-4</c:v>
                </c:pt>
                <c:pt idx="1520">
                  <c:v>1.6083562911773991E-4</c:v>
                </c:pt>
                <c:pt idx="1521">
                  <c:v>1.3439586538961822E-4</c:v>
                </c:pt>
                <c:pt idx="1522">
                  <c:v>1.4546928711206615E-4</c:v>
                </c:pt>
                <c:pt idx="1523">
                  <c:v>1.4259278459769162E-4</c:v>
                </c:pt>
                <c:pt idx="1524">
                  <c:v>1.5184838067031222E-4</c:v>
                </c:pt>
                <c:pt idx="1525">
                  <c:v>1.7421800994315117E-4</c:v>
                </c:pt>
                <c:pt idx="1526">
                  <c:v>1.8747471898198975E-4</c:v>
                </c:pt>
                <c:pt idx="1527">
                  <c:v>1.6861876993547165E-4</c:v>
                </c:pt>
                <c:pt idx="1528">
                  <c:v>1.7280645479391426E-4</c:v>
                </c:pt>
                <c:pt idx="1529">
                  <c:v>1.6029216803090002E-4</c:v>
                </c:pt>
                <c:pt idx="1530">
                  <c:v>1.5048700130233824E-4</c:v>
                </c:pt>
                <c:pt idx="1531">
                  <c:v>1.7688917967351183E-4</c:v>
                </c:pt>
                <c:pt idx="1532">
                  <c:v>1.2690249810673348E-4</c:v>
                </c:pt>
                <c:pt idx="1533">
                  <c:v>1.5518670508746026E-4</c:v>
                </c:pt>
                <c:pt idx="1534">
                  <c:v>1.5145475353953955E-4</c:v>
                </c:pt>
                <c:pt idx="1535">
                  <c:v>1.4327084624836715E-4</c:v>
                </c:pt>
                <c:pt idx="1536">
                  <c:v>1.3723955094230671E-4</c:v>
                </c:pt>
                <c:pt idx="1537">
                  <c:v>1.3940181820607864E-4</c:v>
                </c:pt>
                <c:pt idx="1538">
                  <c:v>1.5206488758238496E-4</c:v>
                </c:pt>
                <c:pt idx="1539">
                  <c:v>1.5095364921980276E-4</c:v>
                </c:pt>
                <c:pt idx="1540">
                  <c:v>1.4660259179958171E-4</c:v>
                </c:pt>
                <c:pt idx="1541">
                  <c:v>1.3838494024967754E-4</c:v>
                </c:pt>
                <c:pt idx="1542">
                  <c:v>1.7729252735527968E-4</c:v>
                </c:pt>
                <c:pt idx="1543">
                  <c:v>1.5271276666276867E-4</c:v>
                </c:pt>
                <c:pt idx="1544">
                  <c:v>1.3067449863367962E-4</c:v>
                </c:pt>
                <c:pt idx="1545">
                  <c:v>1.5590651659068712E-4</c:v>
                </c:pt>
                <c:pt idx="1546">
                  <c:v>1.4779521901882984E-4</c:v>
                </c:pt>
                <c:pt idx="1547">
                  <c:v>1.4512578186778074E-4</c:v>
                </c:pt>
                <c:pt idx="1548">
                  <c:v>1.3884410960598564E-4</c:v>
                </c:pt>
                <c:pt idx="1549">
                  <c:v>1.689097366495352E-4</c:v>
                </c:pt>
                <c:pt idx="1550">
                  <c:v>1.4425009528836873E-4</c:v>
                </c:pt>
                <c:pt idx="1551">
                  <c:v>1.4562478395889209E-4</c:v>
                </c:pt>
                <c:pt idx="1552">
                  <c:v>1.6008464483546387E-4</c:v>
                </c:pt>
                <c:pt idx="1553">
                  <c:v>1.5616631093607789E-4</c:v>
                </c:pt>
                <c:pt idx="1554">
                  <c:v>1.6075231585881351E-4</c:v>
                </c:pt>
                <c:pt idx="1555">
                  <c:v>1.4189482032018222E-4</c:v>
                </c:pt>
                <c:pt idx="1556">
                  <c:v>1.444303917412751E-4</c:v>
                </c:pt>
                <c:pt idx="1557">
                  <c:v>1.6629326905118324E-4</c:v>
                </c:pt>
                <c:pt idx="1558">
                  <c:v>1.4178081934385642E-4</c:v>
                </c:pt>
                <c:pt idx="1559">
                  <c:v>1.3933030748235629E-4</c:v>
                </c:pt>
                <c:pt idx="1560">
                  <c:v>1.6694179439070007E-4</c:v>
                </c:pt>
                <c:pt idx="1561">
                  <c:v>1.4433564605480269E-4</c:v>
                </c:pt>
                <c:pt idx="1562">
                  <c:v>1.5993711763785247E-4</c:v>
                </c:pt>
                <c:pt idx="1563">
                  <c:v>1.4153585482507765E-4</c:v>
                </c:pt>
                <c:pt idx="1564">
                  <c:v>1.5537628084663342E-4</c:v>
                </c:pt>
                <c:pt idx="1565">
                  <c:v>1.4750413259006232E-4</c:v>
                </c:pt>
                <c:pt idx="1566">
                  <c:v>1.5453514578448114E-4</c:v>
                </c:pt>
                <c:pt idx="1567">
                  <c:v>1.3788992448948711E-4</c:v>
                </c:pt>
                <c:pt idx="1568">
                  <c:v>1.386250238955249E-4</c:v>
                </c:pt>
                <c:pt idx="1569">
                  <c:v>1.316674684520389E-4</c:v>
                </c:pt>
                <c:pt idx="1570">
                  <c:v>1.5592301896911922E-4</c:v>
                </c:pt>
                <c:pt idx="1571">
                  <c:v>1.3686048766864466E-4</c:v>
                </c:pt>
                <c:pt idx="1572">
                  <c:v>1.3928313270075268E-4</c:v>
                </c:pt>
                <c:pt idx="1573">
                  <c:v>1.6395129070412816E-4</c:v>
                </c:pt>
                <c:pt idx="1574">
                  <c:v>1.5644937834880917E-4</c:v>
                </c:pt>
                <c:pt idx="1575">
                  <c:v>1.5480456110825397E-4</c:v>
                </c:pt>
                <c:pt idx="1576">
                  <c:v>1.7245260500257329E-4</c:v>
                </c:pt>
                <c:pt idx="1577">
                  <c:v>1.3813413629831889E-4</c:v>
                </c:pt>
                <c:pt idx="1578">
                  <c:v>1.4260518921786259E-4</c:v>
                </c:pt>
                <c:pt idx="1579">
                  <c:v>1.4792734443276609E-4</c:v>
                </c:pt>
                <c:pt idx="1580">
                  <c:v>1.581962590231896E-4</c:v>
                </c:pt>
                <c:pt idx="1581">
                  <c:v>1.9347230479082301E-4</c:v>
                </c:pt>
                <c:pt idx="1582">
                  <c:v>1.4977564088230393E-4</c:v>
                </c:pt>
                <c:pt idx="1583">
                  <c:v>1.2119312286949258E-4</c:v>
                </c:pt>
                <c:pt idx="1584">
                  <c:v>1.2400888042512809E-4</c:v>
                </c:pt>
                <c:pt idx="1585">
                  <c:v>1.46008586405991E-4</c:v>
                </c:pt>
                <c:pt idx="1586">
                  <c:v>1.5162795564336977E-4</c:v>
                </c:pt>
                <c:pt idx="1587">
                  <c:v>1.7268590607305865E-4</c:v>
                </c:pt>
                <c:pt idx="1588">
                  <c:v>1.5935070228166159E-4</c:v>
                </c:pt>
                <c:pt idx="1589">
                  <c:v>1.540650647728557E-4</c:v>
                </c:pt>
                <c:pt idx="1590">
                  <c:v>1.4665207243123179E-4</c:v>
                </c:pt>
                <c:pt idx="1591">
                  <c:v>1.4932107001121639E-4</c:v>
                </c:pt>
                <c:pt idx="1592">
                  <c:v>1.420430312922748E-4</c:v>
                </c:pt>
                <c:pt idx="1593">
                  <c:v>1.8033985840358775E-4</c:v>
                </c:pt>
                <c:pt idx="1594">
                  <c:v>1.5832717670377446E-4</c:v>
                </c:pt>
                <c:pt idx="1595">
                  <c:v>1.7378876859881854E-4</c:v>
                </c:pt>
                <c:pt idx="1596">
                  <c:v>1.4681420262099804E-4</c:v>
                </c:pt>
                <c:pt idx="1597">
                  <c:v>1.4598651098160099E-4</c:v>
                </c:pt>
                <c:pt idx="1598">
                  <c:v>1.4200313761207067E-4</c:v>
                </c:pt>
                <c:pt idx="1599">
                  <c:v>1.6317455860797501E-4</c:v>
                </c:pt>
                <c:pt idx="1600">
                  <c:v>1.6175942974503305E-4</c:v>
                </c:pt>
                <c:pt idx="1601">
                  <c:v>1.5984061728747573E-4</c:v>
                </c:pt>
                <c:pt idx="1602">
                  <c:v>1.4419994808207633E-4</c:v>
                </c:pt>
                <c:pt idx="1603">
                  <c:v>1.6151099360191428E-4</c:v>
                </c:pt>
                <c:pt idx="1604">
                  <c:v>1.5131384242912752E-4</c:v>
                </c:pt>
                <c:pt idx="1605">
                  <c:v>1.3340947340074677E-4</c:v>
                </c:pt>
                <c:pt idx="1606">
                  <c:v>1.3558092363929048E-4</c:v>
                </c:pt>
                <c:pt idx="1607">
                  <c:v>1.5205456906777239E-4</c:v>
                </c:pt>
                <c:pt idx="1608">
                  <c:v>1.7013790737838882E-4</c:v>
                </c:pt>
                <c:pt idx="1609">
                  <c:v>1.6224189797794068E-4</c:v>
                </c:pt>
                <c:pt idx="1610">
                  <c:v>1.3917129782456086E-4</c:v>
                </c:pt>
                <c:pt idx="1611">
                  <c:v>1.4225421182801492E-4</c:v>
                </c:pt>
                <c:pt idx="1612">
                  <c:v>1.4382812973792435E-4</c:v>
                </c:pt>
                <c:pt idx="1613">
                  <c:v>1.426932563525761E-4</c:v>
                </c:pt>
                <c:pt idx="1614">
                  <c:v>1.4953959779057409E-4</c:v>
                </c:pt>
                <c:pt idx="1615">
                  <c:v>1.4754250356199765E-4</c:v>
                </c:pt>
                <c:pt idx="1616">
                  <c:v>1.6555161920678348E-4</c:v>
                </c:pt>
                <c:pt idx="1617">
                  <c:v>1.519258517606421E-4</c:v>
                </c:pt>
                <c:pt idx="1618">
                  <c:v>1.3264302402874321E-4</c:v>
                </c:pt>
                <c:pt idx="1619">
                  <c:v>1.487039827321281E-4</c:v>
                </c:pt>
                <c:pt idx="1620">
                  <c:v>1.2878961720443427E-4</c:v>
                </c:pt>
                <c:pt idx="1621">
                  <c:v>1.6475260717642353E-4</c:v>
                </c:pt>
                <c:pt idx="1622">
                  <c:v>1.4373169373254767E-4</c:v>
                </c:pt>
                <c:pt idx="1623">
                  <c:v>1.7375211536172131E-4</c:v>
                </c:pt>
                <c:pt idx="1624">
                  <c:v>1.5462070427033094E-4</c:v>
                </c:pt>
                <c:pt idx="1625">
                  <c:v>1.5907234043732973E-4</c:v>
                </c:pt>
                <c:pt idx="1626">
                  <c:v>1.4988595833705004E-4</c:v>
                </c:pt>
                <c:pt idx="1627">
                  <c:v>1.5439040311257727E-4</c:v>
                </c:pt>
                <c:pt idx="1628">
                  <c:v>1.5144430429790931E-4</c:v>
                </c:pt>
                <c:pt idx="1629">
                  <c:v>1.4869025555598348E-4</c:v>
                </c:pt>
                <c:pt idx="1630">
                  <c:v>1.5544062400660761E-4</c:v>
                </c:pt>
                <c:pt idx="1631">
                  <c:v>1.4002541698550936E-4</c:v>
                </c:pt>
                <c:pt idx="1632">
                  <c:v>1.4009281733897306E-4</c:v>
                </c:pt>
                <c:pt idx="1633">
                  <c:v>1.7061025451674188E-4</c:v>
                </c:pt>
                <c:pt idx="1634">
                  <c:v>1.5015021582404631E-4</c:v>
                </c:pt>
                <c:pt idx="1635">
                  <c:v>1.5247316567014926E-4</c:v>
                </c:pt>
                <c:pt idx="1636">
                  <c:v>1.4776172594513397E-4</c:v>
                </c:pt>
                <c:pt idx="1637">
                  <c:v>1.4181195341183542E-4</c:v>
                </c:pt>
                <c:pt idx="1638">
                  <c:v>1.5926936778937436E-4</c:v>
                </c:pt>
                <c:pt idx="1639">
                  <c:v>1.6120423682288798E-4</c:v>
                </c:pt>
                <c:pt idx="1640">
                  <c:v>1.7204750633592028E-4</c:v>
                </c:pt>
                <c:pt idx="1641">
                  <c:v>1.5711495557870875E-4</c:v>
                </c:pt>
                <c:pt idx="1642">
                  <c:v>1.6103395603098565E-4</c:v>
                </c:pt>
                <c:pt idx="1643">
                  <c:v>1.4838481801173004E-4</c:v>
                </c:pt>
                <c:pt idx="1644">
                  <c:v>1.6957243833493101E-4</c:v>
                </c:pt>
                <c:pt idx="1645">
                  <c:v>1.6171092874787483E-4</c:v>
                </c:pt>
                <c:pt idx="1646">
                  <c:v>1.8364394850991489E-4</c:v>
                </c:pt>
                <c:pt idx="1647">
                  <c:v>1.4832287784319822E-4</c:v>
                </c:pt>
                <c:pt idx="1648">
                  <c:v>1.7984456738846994E-4</c:v>
                </c:pt>
                <c:pt idx="1649">
                  <c:v>1.6179470640165816E-4</c:v>
                </c:pt>
                <c:pt idx="1650">
                  <c:v>1.5241327133811873E-4</c:v>
                </c:pt>
                <c:pt idx="1651">
                  <c:v>1.4769966734686819E-4</c:v>
                </c:pt>
                <c:pt idx="1652">
                  <c:v>1.431992988950493E-4</c:v>
                </c:pt>
                <c:pt idx="1653">
                  <c:v>1.588922353677813E-4</c:v>
                </c:pt>
                <c:pt idx="1654">
                  <c:v>1.4159792514745144E-4</c:v>
                </c:pt>
                <c:pt idx="1655">
                  <c:v>1.3395652409501835E-4</c:v>
                </c:pt>
                <c:pt idx="1656">
                  <c:v>1.7941497880669333E-4</c:v>
                </c:pt>
                <c:pt idx="1657">
                  <c:v>1.5570530760559265E-4</c:v>
                </c:pt>
                <c:pt idx="1658">
                  <c:v>1.5188676109175305E-4</c:v>
                </c:pt>
                <c:pt idx="1659">
                  <c:v>1.335982689320627E-4</c:v>
                </c:pt>
                <c:pt idx="1660">
                  <c:v>1.5532801686089589E-4</c:v>
                </c:pt>
                <c:pt idx="1661">
                  <c:v>1.7037362521434606E-4</c:v>
                </c:pt>
                <c:pt idx="1662">
                  <c:v>1.2900273332618444E-4</c:v>
                </c:pt>
                <c:pt idx="1663">
                  <c:v>1.6080864046924103E-4</c:v>
                </c:pt>
                <c:pt idx="1664">
                  <c:v>1.3990363350149397E-4</c:v>
                </c:pt>
                <c:pt idx="1665">
                  <c:v>1.3269364421635035E-4</c:v>
                </c:pt>
                <c:pt idx="1666">
                  <c:v>1.7288113527167383E-4</c:v>
                </c:pt>
                <c:pt idx="1667">
                  <c:v>1.4594824499233758E-4</c:v>
                </c:pt>
                <c:pt idx="1668">
                  <c:v>1.5807761676788607E-4</c:v>
                </c:pt>
                <c:pt idx="1669">
                  <c:v>1.4305320086785618E-4</c:v>
                </c:pt>
                <c:pt idx="1670">
                  <c:v>1.2234960453507066E-4</c:v>
                </c:pt>
                <c:pt idx="1671">
                  <c:v>1.3628899704402423E-4</c:v>
                </c:pt>
                <c:pt idx="1672">
                  <c:v>1.585497720634964E-4</c:v>
                </c:pt>
                <c:pt idx="1673">
                  <c:v>1.7529934319962629E-4</c:v>
                </c:pt>
                <c:pt idx="1674">
                  <c:v>1.4441580566840946E-4</c:v>
                </c:pt>
                <c:pt idx="1675">
                  <c:v>1.57203904859883E-4</c:v>
                </c:pt>
                <c:pt idx="1676">
                  <c:v>1.5288841435839067E-4</c:v>
                </c:pt>
                <c:pt idx="1677">
                  <c:v>1.6898699111691584E-4</c:v>
                </c:pt>
                <c:pt idx="1678">
                  <c:v>1.6686190502606519E-4</c:v>
                </c:pt>
                <c:pt idx="1679">
                  <c:v>1.4417079442872769E-4</c:v>
                </c:pt>
                <c:pt idx="1680">
                  <c:v>1.4923830075593418E-4</c:v>
                </c:pt>
                <c:pt idx="1681">
                  <c:v>1.7961604454809572E-4</c:v>
                </c:pt>
                <c:pt idx="1682">
                  <c:v>1.2812065171119259E-4</c:v>
                </c:pt>
                <c:pt idx="1683">
                  <c:v>1.6887409597527892E-4</c:v>
                </c:pt>
                <c:pt idx="1684">
                  <c:v>1.5266377949265652E-4</c:v>
                </c:pt>
                <c:pt idx="1685">
                  <c:v>1.2391562977585993E-4</c:v>
                </c:pt>
                <c:pt idx="1686">
                  <c:v>1.6101148643785497E-4</c:v>
                </c:pt>
                <c:pt idx="1687">
                  <c:v>1.7608648202175348E-4</c:v>
                </c:pt>
                <c:pt idx="1688">
                  <c:v>1.6798005607724148E-4</c:v>
                </c:pt>
                <c:pt idx="1689">
                  <c:v>1.7687760375223086E-4</c:v>
                </c:pt>
                <c:pt idx="1690">
                  <c:v>1.4361963889571926E-4</c:v>
                </c:pt>
                <c:pt idx="1691">
                  <c:v>1.4089831293067186E-4</c:v>
                </c:pt>
                <c:pt idx="1692">
                  <c:v>1.5536849554073089E-4</c:v>
                </c:pt>
                <c:pt idx="1693">
                  <c:v>1.491779860925246E-4</c:v>
                </c:pt>
                <c:pt idx="1694">
                  <c:v>1.4300343433516717E-4</c:v>
                </c:pt>
                <c:pt idx="1695">
                  <c:v>1.7012350959645515E-4</c:v>
                </c:pt>
                <c:pt idx="1696">
                  <c:v>1.57593015865067E-4</c:v>
                </c:pt>
                <c:pt idx="1697">
                  <c:v>1.8195865760355749E-4</c:v>
                </c:pt>
                <c:pt idx="1698">
                  <c:v>1.6173212816631292E-4</c:v>
                </c:pt>
                <c:pt idx="1699">
                  <c:v>1.2916468351148363E-4</c:v>
                </c:pt>
                <c:pt idx="1700">
                  <c:v>1.5821540085111905E-4</c:v>
                </c:pt>
                <c:pt idx="1701">
                  <c:v>1.4276078484031212E-4</c:v>
                </c:pt>
                <c:pt idx="1702">
                  <c:v>1.476319898311751E-4</c:v>
                </c:pt>
                <c:pt idx="1703">
                  <c:v>1.6349567716892057E-4</c:v>
                </c:pt>
                <c:pt idx="1704">
                  <c:v>1.6825693519241744E-4</c:v>
                </c:pt>
                <c:pt idx="1705">
                  <c:v>1.5275670669384682E-4</c:v>
                </c:pt>
                <c:pt idx="1706">
                  <c:v>1.4289318492550067E-4</c:v>
                </c:pt>
                <c:pt idx="1707">
                  <c:v>1.2907158172928711E-4</c:v>
                </c:pt>
                <c:pt idx="1708">
                  <c:v>1.6781904321471256E-4</c:v>
                </c:pt>
                <c:pt idx="1709">
                  <c:v>1.4337856623702206E-4</c:v>
                </c:pt>
                <c:pt idx="1710">
                  <c:v>1.7902993140792836E-4</c:v>
                </c:pt>
                <c:pt idx="1711">
                  <c:v>1.3926618687320683E-4</c:v>
                </c:pt>
                <c:pt idx="1712">
                  <c:v>1.3478112274531296E-4</c:v>
                </c:pt>
                <c:pt idx="1713">
                  <c:v>1.2591906826869717E-4</c:v>
                </c:pt>
                <c:pt idx="1714">
                  <c:v>1.543653962906026E-4</c:v>
                </c:pt>
                <c:pt idx="1715">
                  <c:v>1.4397019629562238E-4</c:v>
                </c:pt>
                <c:pt idx="1716">
                  <c:v>1.5969939323504854E-4</c:v>
                </c:pt>
                <c:pt idx="1717">
                  <c:v>1.3052590467027648E-4</c:v>
                </c:pt>
                <c:pt idx="1718">
                  <c:v>1.5887598396992244E-4</c:v>
                </c:pt>
                <c:pt idx="1719">
                  <c:v>1.6971316203184483E-4</c:v>
                </c:pt>
                <c:pt idx="1720">
                  <c:v>1.6251377326089643E-4</c:v>
                </c:pt>
                <c:pt idx="1721">
                  <c:v>1.4086203760122707E-4</c:v>
                </c:pt>
                <c:pt idx="1722">
                  <c:v>1.5052753612315186E-4</c:v>
                </c:pt>
                <c:pt idx="1723">
                  <c:v>1.5017401285768962E-4</c:v>
                </c:pt>
                <c:pt idx="1724">
                  <c:v>1.5353635578889866E-4</c:v>
                </c:pt>
                <c:pt idx="1725">
                  <c:v>1.607751659902939E-4</c:v>
                </c:pt>
                <c:pt idx="1726">
                  <c:v>1.5260803372707562E-4</c:v>
                </c:pt>
                <c:pt idx="1727">
                  <c:v>1.3509725409033914E-4</c:v>
                </c:pt>
                <c:pt idx="1728">
                  <c:v>1.7181060591138047E-4</c:v>
                </c:pt>
                <c:pt idx="1729">
                  <c:v>1.6801294136761558E-4</c:v>
                </c:pt>
                <c:pt idx="1730">
                  <c:v>1.3792611626045587E-4</c:v>
                </c:pt>
                <c:pt idx="1731">
                  <c:v>1.8274947457376322E-4</c:v>
                </c:pt>
                <c:pt idx="1732">
                  <c:v>1.3522032919026421E-4</c:v>
                </c:pt>
                <c:pt idx="1733">
                  <c:v>1.6749347654736304E-4</c:v>
                </c:pt>
                <c:pt idx="1734">
                  <c:v>1.624706791473874E-4</c:v>
                </c:pt>
                <c:pt idx="1735">
                  <c:v>1.6689477461409003E-4</c:v>
                </c:pt>
                <c:pt idx="1736">
                  <c:v>1.2578950817382573E-4</c:v>
                </c:pt>
                <c:pt idx="1737">
                  <c:v>1.4019118489560933E-4</c:v>
                </c:pt>
                <c:pt idx="1738">
                  <c:v>1.6232156872443817E-4</c:v>
                </c:pt>
                <c:pt idx="1739">
                  <c:v>1.566964261720884E-4</c:v>
                </c:pt>
                <c:pt idx="1740">
                  <c:v>1.4972435670512158E-4</c:v>
                </c:pt>
                <c:pt idx="1741">
                  <c:v>1.4921638032087129E-4</c:v>
                </c:pt>
                <c:pt idx="1742">
                  <c:v>1.4657041308121672E-4</c:v>
                </c:pt>
                <c:pt idx="1743">
                  <c:v>1.4513972258481617E-4</c:v>
                </c:pt>
                <c:pt idx="1744">
                  <c:v>1.8112642545077347E-4</c:v>
                </c:pt>
                <c:pt idx="1745">
                  <c:v>1.6963733356074762E-4</c:v>
                </c:pt>
                <c:pt idx="1746">
                  <c:v>1.6893994922990028E-4</c:v>
                </c:pt>
                <c:pt idx="1747">
                  <c:v>1.7960727384064165E-4</c:v>
                </c:pt>
                <c:pt idx="1748">
                  <c:v>1.5893565205159444E-4</c:v>
                </c:pt>
                <c:pt idx="1749">
                  <c:v>1.5183366325424255E-4</c:v>
                </c:pt>
                <c:pt idx="1750">
                  <c:v>1.7241939743350691E-4</c:v>
                </c:pt>
                <c:pt idx="1751">
                  <c:v>1.7807979877555784E-4</c:v>
                </c:pt>
                <c:pt idx="1752">
                  <c:v>1.6565140097191846E-4</c:v>
                </c:pt>
                <c:pt idx="1753">
                  <c:v>1.4622326029255632E-4</c:v>
                </c:pt>
                <c:pt idx="1754">
                  <c:v>1.4607876379828981E-4</c:v>
                </c:pt>
                <c:pt idx="1755">
                  <c:v>1.6022303190245269E-4</c:v>
                </c:pt>
                <c:pt idx="1756">
                  <c:v>1.4094125589443415E-4</c:v>
                </c:pt>
                <c:pt idx="1757">
                  <c:v>1.5243393051152861E-4</c:v>
                </c:pt>
                <c:pt idx="1758">
                  <c:v>1.3462684095440368E-4</c:v>
                </c:pt>
                <c:pt idx="1759">
                  <c:v>1.5506549097969461E-4</c:v>
                </c:pt>
                <c:pt idx="1760">
                  <c:v>1.6365344397887345E-4</c:v>
                </c:pt>
                <c:pt idx="1761">
                  <c:v>1.5092298250303735E-4</c:v>
                </c:pt>
                <c:pt idx="1762">
                  <c:v>1.5497578445776024E-4</c:v>
                </c:pt>
                <c:pt idx="1763">
                  <c:v>1.806628827955659E-4</c:v>
                </c:pt>
                <c:pt idx="1764">
                  <c:v>1.3511614988179807E-4</c:v>
                </c:pt>
                <c:pt idx="1765">
                  <c:v>1.5765216512697052E-4</c:v>
                </c:pt>
                <c:pt idx="1766">
                  <c:v>1.6046904269966376E-4</c:v>
                </c:pt>
                <c:pt idx="1767">
                  <c:v>1.3071046541355028E-4</c:v>
                </c:pt>
                <c:pt idx="1768">
                  <c:v>1.4558078735359259E-4</c:v>
                </c:pt>
                <c:pt idx="1769">
                  <c:v>1.5146359290922845E-4</c:v>
                </c:pt>
                <c:pt idx="1770">
                  <c:v>1.479845621398264E-4</c:v>
                </c:pt>
                <c:pt idx="1771">
                  <c:v>1.6744035595227201E-4</c:v>
                </c:pt>
                <c:pt idx="1772">
                  <c:v>1.8599032094186203E-4</c:v>
                </c:pt>
                <c:pt idx="1773">
                  <c:v>1.3929849950427542E-4</c:v>
                </c:pt>
                <c:pt idx="1774">
                  <c:v>1.6409787769525598E-4</c:v>
                </c:pt>
                <c:pt idx="1775">
                  <c:v>1.5844495926885415E-4</c:v>
                </c:pt>
                <c:pt idx="1776">
                  <c:v>1.6994339610184244E-4</c:v>
                </c:pt>
                <c:pt idx="1777">
                  <c:v>1.5751538650560492E-4</c:v>
                </c:pt>
                <c:pt idx="1778">
                  <c:v>1.5960666118191276E-4</c:v>
                </c:pt>
                <c:pt idx="1779">
                  <c:v>1.7236239342958791E-4</c:v>
                </c:pt>
                <c:pt idx="1780">
                  <c:v>1.4533945357430005E-4</c:v>
                </c:pt>
                <c:pt idx="1781">
                  <c:v>1.4505171630252765E-4</c:v>
                </c:pt>
                <c:pt idx="1782">
                  <c:v>1.4794151292821876E-4</c:v>
                </c:pt>
                <c:pt idx="1783">
                  <c:v>1.399172576308663E-4</c:v>
                </c:pt>
                <c:pt idx="1784">
                  <c:v>1.4677458911768138E-4</c:v>
                </c:pt>
                <c:pt idx="1785">
                  <c:v>1.3892936207801656E-4</c:v>
                </c:pt>
                <c:pt idx="1786">
                  <c:v>1.3845590833947054E-4</c:v>
                </c:pt>
                <c:pt idx="1787">
                  <c:v>1.8162702341134148E-4</c:v>
                </c:pt>
                <c:pt idx="1788">
                  <c:v>1.3635464483721665E-4</c:v>
                </c:pt>
                <c:pt idx="1789">
                  <c:v>1.7717865375658227E-4</c:v>
                </c:pt>
                <c:pt idx="1790">
                  <c:v>1.7073352319185646E-4</c:v>
                </c:pt>
                <c:pt idx="1791">
                  <c:v>1.5485685771245974E-4</c:v>
                </c:pt>
                <c:pt idx="1792">
                  <c:v>1.3277943397963451E-4</c:v>
                </c:pt>
                <c:pt idx="1793">
                  <c:v>1.4398700223203415E-4</c:v>
                </c:pt>
                <c:pt idx="1794">
                  <c:v>1.4397055819740951E-4</c:v>
                </c:pt>
                <c:pt idx="1795">
                  <c:v>1.8347676667515553E-4</c:v>
                </c:pt>
                <c:pt idx="1796">
                  <c:v>1.3777730909433585E-4</c:v>
                </c:pt>
                <c:pt idx="1797">
                  <c:v>1.5071694578346412E-4</c:v>
                </c:pt>
                <c:pt idx="1798">
                  <c:v>1.8985619465234087E-4</c:v>
                </c:pt>
                <c:pt idx="1799">
                  <c:v>1.5142481286552599E-4</c:v>
                </c:pt>
                <c:pt idx="1800">
                  <c:v>1.3748679872193029E-4</c:v>
                </c:pt>
                <c:pt idx="1801">
                  <c:v>1.6228333350634371E-4</c:v>
                </c:pt>
                <c:pt idx="1802">
                  <c:v>1.6700136858225294E-4</c:v>
                </c:pt>
                <c:pt idx="1803">
                  <c:v>1.3900611793505764E-4</c:v>
                </c:pt>
                <c:pt idx="1804">
                  <c:v>1.3914353974902601E-4</c:v>
                </c:pt>
                <c:pt idx="1805">
                  <c:v>1.3715813480491711E-4</c:v>
                </c:pt>
                <c:pt idx="1806">
                  <c:v>1.6647080274255003E-4</c:v>
                </c:pt>
                <c:pt idx="1807">
                  <c:v>1.4360798887067878E-4</c:v>
                </c:pt>
                <c:pt idx="1808">
                  <c:v>1.5062179637981892E-4</c:v>
                </c:pt>
                <c:pt idx="1809">
                  <c:v>1.4276911493596643E-4</c:v>
                </c:pt>
                <c:pt idx="1810">
                  <c:v>1.4782668233621931E-4</c:v>
                </c:pt>
                <c:pt idx="1811">
                  <c:v>1.3800852959791767E-4</c:v>
                </c:pt>
                <c:pt idx="1812">
                  <c:v>1.6841750689191977E-4</c:v>
                </c:pt>
                <c:pt idx="1813">
                  <c:v>1.4218228798401159E-4</c:v>
                </c:pt>
                <c:pt idx="1814">
                  <c:v>1.5197609156219349E-4</c:v>
                </c:pt>
                <c:pt idx="1815">
                  <c:v>1.5583519940416121E-4</c:v>
                </c:pt>
                <c:pt idx="1816">
                  <c:v>1.3276426766776366E-4</c:v>
                </c:pt>
                <c:pt idx="1817">
                  <c:v>2.0068202969934939E-4</c:v>
                </c:pt>
                <c:pt idx="1818">
                  <c:v>1.4964061908065321E-4</c:v>
                </c:pt>
                <c:pt idx="1819">
                  <c:v>1.7240449694425097E-4</c:v>
                </c:pt>
                <c:pt idx="1820">
                  <c:v>1.5134932441316051E-4</c:v>
                </c:pt>
                <c:pt idx="1821">
                  <c:v>1.692250793094247E-4</c:v>
                </c:pt>
                <c:pt idx="1822">
                  <c:v>1.4576139108864799E-4</c:v>
                </c:pt>
                <c:pt idx="1823">
                  <c:v>1.5098198610958972E-4</c:v>
                </c:pt>
                <c:pt idx="1824">
                  <c:v>1.6822574115863521E-4</c:v>
                </c:pt>
                <c:pt idx="1825">
                  <c:v>1.5763333314417304E-4</c:v>
                </c:pt>
                <c:pt idx="1826">
                  <c:v>1.7681361642050893E-4</c:v>
                </c:pt>
                <c:pt idx="1827">
                  <c:v>1.6892310378457257E-4</c:v>
                </c:pt>
                <c:pt idx="1828">
                  <c:v>1.3256058846359726E-4</c:v>
                </c:pt>
                <c:pt idx="1829">
                  <c:v>1.4086025672720346E-4</c:v>
                </c:pt>
                <c:pt idx="1830">
                  <c:v>1.5579627964229257E-4</c:v>
                </c:pt>
                <c:pt idx="1831">
                  <c:v>1.4903146479498355E-4</c:v>
                </c:pt>
                <c:pt idx="1832">
                  <c:v>1.3678007995356642E-4</c:v>
                </c:pt>
                <c:pt idx="1833">
                  <c:v>1.5787794604109511E-4</c:v>
                </c:pt>
                <c:pt idx="1834">
                  <c:v>2.0586016003219077E-4</c:v>
                </c:pt>
                <c:pt idx="1835">
                  <c:v>1.4078262729493368E-4</c:v>
                </c:pt>
                <c:pt idx="1836">
                  <c:v>1.4915426590453453E-4</c:v>
                </c:pt>
                <c:pt idx="1837">
                  <c:v>1.6311485942005079E-4</c:v>
                </c:pt>
                <c:pt idx="1838">
                  <c:v>1.507017397299187E-4</c:v>
                </c:pt>
                <c:pt idx="1839">
                  <c:v>1.3753417375052458E-4</c:v>
                </c:pt>
                <c:pt idx="1840">
                  <c:v>1.6977862810569694E-4</c:v>
                </c:pt>
                <c:pt idx="1841">
                  <c:v>1.6285572153879562E-4</c:v>
                </c:pt>
                <c:pt idx="1842">
                  <c:v>1.4169068594243136E-4</c:v>
                </c:pt>
                <c:pt idx="1843">
                  <c:v>1.6069055071525989E-4</c:v>
                </c:pt>
                <c:pt idx="1844">
                  <c:v>1.3035644367886216E-4</c:v>
                </c:pt>
                <c:pt idx="1845">
                  <c:v>1.5701377609780978E-4</c:v>
                </c:pt>
                <c:pt idx="1846">
                  <c:v>1.6458911012409564E-4</c:v>
                </c:pt>
                <c:pt idx="1847">
                  <c:v>1.5995423013322633E-4</c:v>
                </c:pt>
                <c:pt idx="1848">
                  <c:v>1.4231820678156719E-4</c:v>
                </c:pt>
                <c:pt idx="1849">
                  <c:v>1.4056018303483105E-4</c:v>
                </c:pt>
                <c:pt idx="1850">
                  <c:v>1.706350720412654E-4</c:v>
                </c:pt>
                <c:pt idx="1851">
                  <c:v>1.5257522052547945E-4</c:v>
                </c:pt>
                <c:pt idx="1852">
                  <c:v>1.628142973743658E-4</c:v>
                </c:pt>
                <c:pt idx="1853">
                  <c:v>1.4879477810527506E-4</c:v>
                </c:pt>
                <c:pt idx="1854">
                  <c:v>1.3710169430060159E-4</c:v>
                </c:pt>
                <c:pt idx="1855">
                  <c:v>1.5401187531568006E-4</c:v>
                </c:pt>
                <c:pt idx="1856">
                  <c:v>1.2901854709213004E-4</c:v>
                </c:pt>
                <c:pt idx="1857">
                  <c:v>1.2618988075862233E-4</c:v>
                </c:pt>
                <c:pt idx="1858">
                  <c:v>1.3289880760542429E-4</c:v>
                </c:pt>
                <c:pt idx="1859">
                  <c:v>1.3908863897774525E-4</c:v>
                </c:pt>
                <c:pt idx="1860">
                  <c:v>1.7003848473139374E-4</c:v>
                </c:pt>
                <c:pt idx="1861">
                  <c:v>1.1520694968405199E-4</c:v>
                </c:pt>
                <c:pt idx="1862">
                  <c:v>1.2579361591159022E-4</c:v>
                </c:pt>
                <c:pt idx="1863">
                  <c:v>1.5832316235770265E-4</c:v>
                </c:pt>
                <c:pt idx="1864">
                  <c:v>1.6062834000212482E-4</c:v>
                </c:pt>
                <c:pt idx="1865">
                  <c:v>1.5082141941992925E-4</c:v>
                </c:pt>
                <c:pt idx="1866">
                  <c:v>1.4122100006606485E-4</c:v>
                </c:pt>
                <c:pt idx="1867">
                  <c:v>1.5041197543726157E-4</c:v>
                </c:pt>
                <c:pt idx="1868">
                  <c:v>1.7365189935986301E-4</c:v>
                </c:pt>
                <c:pt idx="1869">
                  <c:v>1.5293703457159021E-4</c:v>
                </c:pt>
                <c:pt idx="1870">
                  <c:v>1.486566501671299E-4</c:v>
                </c:pt>
                <c:pt idx="1871">
                  <c:v>1.3846181068028038E-4</c:v>
                </c:pt>
                <c:pt idx="1872">
                  <c:v>1.4012960331891247E-4</c:v>
                </c:pt>
                <c:pt idx="1873">
                  <c:v>1.5249527721248457E-4</c:v>
                </c:pt>
                <c:pt idx="1874">
                  <c:v>1.5311678975982467E-4</c:v>
                </c:pt>
                <c:pt idx="1875">
                  <c:v>1.4909171440227064E-4</c:v>
                </c:pt>
                <c:pt idx="1876">
                  <c:v>1.3390803208857284E-4</c:v>
                </c:pt>
                <c:pt idx="1877">
                  <c:v>1.3574168462491968E-4</c:v>
                </c:pt>
                <c:pt idx="1878">
                  <c:v>1.4282897525248671E-4</c:v>
                </c:pt>
                <c:pt idx="1879">
                  <c:v>1.4315220653527227E-4</c:v>
                </c:pt>
                <c:pt idx="1880">
                  <c:v>1.5145422735576928E-4</c:v>
                </c:pt>
                <c:pt idx="1881">
                  <c:v>1.4814499293084555E-4</c:v>
                </c:pt>
                <c:pt idx="1882">
                  <c:v>1.5739769361932662E-4</c:v>
                </c:pt>
                <c:pt idx="1883">
                  <c:v>1.4913698543521047E-4</c:v>
                </c:pt>
                <c:pt idx="1884">
                  <c:v>1.5432094510213138E-4</c:v>
                </c:pt>
                <c:pt idx="1885">
                  <c:v>1.4766358169285418E-4</c:v>
                </c:pt>
                <c:pt idx="1886">
                  <c:v>1.6598057688480954E-4</c:v>
                </c:pt>
                <c:pt idx="1887">
                  <c:v>1.4005177611597531E-4</c:v>
                </c:pt>
                <c:pt idx="1888">
                  <c:v>1.4661784775319925E-4</c:v>
                </c:pt>
                <c:pt idx="1889">
                  <c:v>1.70107787924644E-4</c:v>
                </c:pt>
                <c:pt idx="1890">
                  <c:v>1.6594547921499353E-4</c:v>
                </c:pt>
                <c:pt idx="1891">
                  <c:v>1.838174482113716E-4</c:v>
                </c:pt>
                <c:pt idx="1892">
                  <c:v>1.6837336900250903E-4</c:v>
                </c:pt>
                <c:pt idx="1893">
                  <c:v>1.6537366919995166E-4</c:v>
                </c:pt>
                <c:pt idx="1894">
                  <c:v>1.5369192705821046E-4</c:v>
                </c:pt>
                <c:pt idx="1895">
                  <c:v>1.5336207835219557E-4</c:v>
                </c:pt>
                <c:pt idx="1896">
                  <c:v>1.5200856033389606E-4</c:v>
                </c:pt>
                <c:pt idx="1897">
                  <c:v>1.4762616775427516E-4</c:v>
                </c:pt>
                <c:pt idx="1898">
                  <c:v>1.735652386839954E-4</c:v>
                </c:pt>
                <c:pt idx="1899">
                  <c:v>1.3253596172659133E-4</c:v>
                </c:pt>
                <c:pt idx="1900">
                  <c:v>1.5541076144708342E-4</c:v>
                </c:pt>
                <c:pt idx="1901">
                  <c:v>1.3526152043890198E-4</c:v>
                </c:pt>
                <c:pt idx="1902">
                  <c:v>1.7477370072505619E-4</c:v>
                </c:pt>
                <c:pt idx="1903">
                  <c:v>1.4445353760507082E-4</c:v>
                </c:pt>
                <c:pt idx="1904">
                  <c:v>1.4774200270906046E-4</c:v>
                </c:pt>
                <c:pt idx="1905">
                  <c:v>1.5443139967076676E-4</c:v>
                </c:pt>
                <c:pt idx="1906">
                  <c:v>1.6928134635073926E-4</c:v>
                </c:pt>
                <c:pt idx="1907">
                  <c:v>1.5103185547001575E-4</c:v>
                </c:pt>
                <c:pt idx="1908">
                  <c:v>1.6536458586518624E-4</c:v>
                </c:pt>
                <c:pt idx="1909">
                  <c:v>1.7042242435069926E-4</c:v>
                </c:pt>
                <c:pt idx="1910">
                  <c:v>1.6234210328107995E-4</c:v>
                </c:pt>
                <c:pt idx="1911">
                  <c:v>1.6323171208498704E-4</c:v>
                </c:pt>
                <c:pt idx="1912">
                  <c:v>1.4486601167560751E-4</c:v>
                </c:pt>
                <c:pt idx="1913">
                  <c:v>1.5128475346528022E-4</c:v>
                </c:pt>
                <c:pt idx="1914">
                  <c:v>1.76794713414077E-4</c:v>
                </c:pt>
                <c:pt idx="1915">
                  <c:v>1.4588560988988106E-4</c:v>
                </c:pt>
                <c:pt idx="1916">
                  <c:v>1.6076220566010882E-4</c:v>
                </c:pt>
                <c:pt idx="1917">
                  <c:v>1.3949506342468155E-4</c:v>
                </c:pt>
                <c:pt idx="1918">
                  <c:v>1.6858797223380067E-4</c:v>
                </c:pt>
                <c:pt idx="1919">
                  <c:v>1.6243609834964333E-4</c:v>
                </c:pt>
                <c:pt idx="1920">
                  <c:v>1.6600635802711158E-4</c:v>
                </c:pt>
                <c:pt idx="1921">
                  <c:v>1.7466618443344722E-4</c:v>
                </c:pt>
                <c:pt idx="1922">
                  <c:v>1.3760101528283926E-4</c:v>
                </c:pt>
                <c:pt idx="1923">
                  <c:v>1.7441966627776664E-4</c:v>
                </c:pt>
                <c:pt idx="1924">
                  <c:v>1.4798956741649729E-4</c:v>
                </c:pt>
                <c:pt idx="1925">
                  <c:v>1.5326454210459311E-4</c:v>
                </c:pt>
                <c:pt idx="1926">
                  <c:v>1.3612936802792072E-4</c:v>
                </c:pt>
                <c:pt idx="1927">
                  <c:v>1.7509968967672508E-4</c:v>
                </c:pt>
                <c:pt idx="1928">
                  <c:v>1.6672267698023083E-4</c:v>
                </c:pt>
                <c:pt idx="1929">
                  <c:v>1.9511024079104283E-4</c:v>
                </c:pt>
                <c:pt idx="1930">
                  <c:v>1.343042025523385E-4</c:v>
                </c:pt>
                <c:pt idx="1931">
                  <c:v>1.5879035416357167E-4</c:v>
                </c:pt>
                <c:pt idx="1932">
                  <c:v>1.6557895461767846E-4</c:v>
                </c:pt>
                <c:pt idx="1933">
                  <c:v>1.5977782569849276E-4</c:v>
                </c:pt>
                <c:pt idx="1934">
                  <c:v>1.6804287107399939E-4</c:v>
                </c:pt>
                <c:pt idx="1935">
                  <c:v>1.3922767219848742E-4</c:v>
                </c:pt>
                <c:pt idx="1936">
                  <c:v>1.3186497734316561E-4</c:v>
                </c:pt>
                <c:pt idx="1937">
                  <c:v>1.4115537659139307E-4</c:v>
                </c:pt>
                <c:pt idx="1938">
                  <c:v>1.4738144592698629E-4</c:v>
                </c:pt>
                <c:pt idx="1939">
                  <c:v>1.3803860885669105E-4</c:v>
                </c:pt>
                <c:pt idx="1940">
                  <c:v>1.295695136381635E-4</c:v>
                </c:pt>
                <c:pt idx="1941">
                  <c:v>1.5593454058164194E-4</c:v>
                </c:pt>
                <c:pt idx="1942">
                  <c:v>1.3009000888239872E-4</c:v>
                </c:pt>
                <c:pt idx="1943">
                  <c:v>1.4193407675848509E-4</c:v>
                </c:pt>
                <c:pt idx="1944">
                  <c:v>1.5257451281062184E-4</c:v>
                </c:pt>
                <c:pt idx="1945">
                  <c:v>1.4960150419824207E-4</c:v>
                </c:pt>
                <c:pt idx="1946">
                  <c:v>1.6463534400149591E-4</c:v>
                </c:pt>
                <c:pt idx="1947">
                  <c:v>1.4849773524112993E-4</c:v>
                </c:pt>
                <c:pt idx="1948">
                  <c:v>1.3368194446163298E-4</c:v>
                </c:pt>
                <c:pt idx="1949">
                  <c:v>1.2896300004437003E-4</c:v>
                </c:pt>
                <c:pt idx="1950">
                  <c:v>1.3225866690910149E-4</c:v>
                </c:pt>
                <c:pt idx="1951">
                  <c:v>1.5049050847825305E-4</c:v>
                </c:pt>
                <c:pt idx="1952">
                  <c:v>1.4864294826037676E-4</c:v>
                </c:pt>
                <c:pt idx="1953">
                  <c:v>1.6712955691262194E-4</c:v>
                </c:pt>
                <c:pt idx="1954">
                  <c:v>1.5565731858952555E-4</c:v>
                </c:pt>
                <c:pt idx="1955">
                  <c:v>1.3388658313272545E-4</c:v>
                </c:pt>
                <c:pt idx="1956">
                  <c:v>1.6132215627312721E-4</c:v>
                </c:pt>
                <c:pt idx="1957">
                  <c:v>1.2114704354031541E-4</c:v>
                </c:pt>
                <c:pt idx="1958">
                  <c:v>1.43162968403255E-4</c:v>
                </c:pt>
                <c:pt idx="1959">
                  <c:v>1.466095192239984E-4</c:v>
                </c:pt>
                <c:pt idx="1960">
                  <c:v>1.4723106913232126E-4</c:v>
                </c:pt>
                <c:pt idx="1961">
                  <c:v>1.6342447247264869E-4</c:v>
                </c:pt>
                <c:pt idx="1962">
                  <c:v>1.5165717481139504E-4</c:v>
                </c:pt>
                <c:pt idx="1963">
                  <c:v>1.4603429071520079E-4</c:v>
                </c:pt>
                <c:pt idx="1964">
                  <c:v>1.2853611425966559E-4</c:v>
                </c:pt>
                <c:pt idx="1965">
                  <c:v>1.6660529393218397E-4</c:v>
                </c:pt>
                <c:pt idx="1966">
                  <c:v>1.3656703974115856E-4</c:v>
                </c:pt>
                <c:pt idx="1967">
                  <c:v>1.4659720790441292E-4</c:v>
                </c:pt>
                <c:pt idx="1968">
                  <c:v>1.5785642532740475E-4</c:v>
                </c:pt>
                <c:pt idx="1969">
                  <c:v>1.8878731814677977E-4</c:v>
                </c:pt>
                <c:pt idx="1970">
                  <c:v>1.4779070531301475E-4</c:v>
                </c:pt>
                <c:pt idx="1971">
                  <c:v>1.4500609212745111E-4</c:v>
                </c:pt>
                <c:pt idx="1972">
                  <c:v>1.3736759044144243E-4</c:v>
                </c:pt>
                <c:pt idx="1973">
                  <c:v>1.4916280053699373E-4</c:v>
                </c:pt>
                <c:pt idx="1974">
                  <c:v>1.6877208713953284E-4</c:v>
                </c:pt>
                <c:pt idx="1975">
                  <c:v>1.314451243645743E-4</c:v>
                </c:pt>
                <c:pt idx="1976">
                  <c:v>1.4431131741898023E-4</c:v>
                </c:pt>
                <c:pt idx="1977">
                  <c:v>1.5648026170365462E-4</c:v>
                </c:pt>
                <c:pt idx="1978">
                  <c:v>1.6501353377380496E-4</c:v>
                </c:pt>
                <c:pt idx="1979">
                  <c:v>1.6355473706563213E-4</c:v>
                </c:pt>
                <c:pt idx="1980">
                  <c:v>1.4401588632942549E-4</c:v>
                </c:pt>
                <c:pt idx="1981">
                  <c:v>1.5060643429526545E-4</c:v>
                </c:pt>
                <c:pt idx="1982">
                  <c:v>1.6390015698592789E-4</c:v>
                </c:pt>
                <c:pt idx="1983">
                  <c:v>1.5419965811462583E-4</c:v>
                </c:pt>
                <c:pt idx="1984">
                  <c:v>1.4711679882469623E-4</c:v>
                </c:pt>
                <c:pt idx="1985">
                  <c:v>1.6401291119118498E-4</c:v>
                </c:pt>
                <c:pt idx="1986">
                  <c:v>1.5695266885400088E-4</c:v>
                </c:pt>
                <c:pt idx="1987">
                  <c:v>1.4101117770779579E-4</c:v>
                </c:pt>
                <c:pt idx="1988">
                  <c:v>1.4738791899104544E-4</c:v>
                </c:pt>
                <c:pt idx="1989">
                  <c:v>1.5879443627981915E-4</c:v>
                </c:pt>
                <c:pt idx="1990">
                  <c:v>1.3600394520581842E-4</c:v>
                </c:pt>
                <c:pt idx="1991">
                  <c:v>1.5547187126134325E-4</c:v>
                </c:pt>
                <c:pt idx="1992">
                  <c:v>1.361842271508646E-4</c:v>
                </c:pt>
                <c:pt idx="1993">
                  <c:v>1.3947607887334346E-4</c:v>
                </c:pt>
                <c:pt idx="1994">
                  <c:v>1.5008193118412562E-4</c:v>
                </c:pt>
                <c:pt idx="1995">
                  <c:v>1.5353060509538688E-4</c:v>
                </c:pt>
                <c:pt idx="1996">
                  <c:v>1.6976049482536531E-4</c:v>
                </c:pt>
                <c:pt idx="1997">
                  <c:v>1.4715775935297831E-4</c:v>
                </c:pt>
                <c:pt idx="1998">
                  <c:v>1.8192032526353138E-4</c:v>
                </c:pt>
                <c:pt idx="1999">
                  <c:v>1.4884097985994884E-4</c:v>
                </c:pt>
                <c:pt idx="2000">
                  <c:v>1.5201960607652749E-4</c:v>
                </c:pt>
                <c:pt idx="2001">
                  <c:v>1.604944473400024E-4</c:v>
                </c:pt>
                <c:pt idx="2002">
                  <c:v>1.6990541306789321E-4</c:v>
                </c:pt>
                <c:pt idx="2003">
                  <c:v>1.3589336842596096E-4</c:v>
                </c:pt>
                <c:pt idx="2004">
                  <c:v>1.2667391254587757E-4</c:v>
                </c:pt>
                <c:pt idx="2005">
                  <c:v>1.670076709442797E-4</c:v>
                </c:pt>
                <c:pt idx="2006">
                  <c:v>1.446387403514213E-4</c:v>
                </c:pt>
                <c:pt idx="2007">
                  <c:v>1.4529502209842241E-4</c:v>
                </c:pt>
                <c:pt idx="2008">
                  <c:v>1.5365530927948155E-4</c:v>
                </c:pt>
                <c:pt idx="2009">
                  <c:v>1.6525969103776429E-4</c:v>
                </c:pt>
                <c:pt idx="2010">
                  <c:v>1.4049409285648147E-4</c:v>
                </c:pt>
                <c:pt idx="2011">
                  <c:v>1.6238443574690011E-4</c:v>
                </c:pt>
                <c:pt idx="2012">
                  <c:v>1.5155812982114151E-4</c:v>
                </c:pt>
                <c:pt idx="2013">
                  <c:v>1.1779989277125589E-4</c:v>
                </c:pt>
                <c:pt idx="2014">
                  <c:v>1.3686378759237558E-4</c:v>
                </c:pt>
                <c:pt idx="2015">
                  <c:v>1.5516874674498986E-4</c:v>
                </c:pt>
                <c:pt idx="2016">
                  <c:v>1.3727225158038488E-4</c:v>
                </c:pt>
                <c:pt idx="2017">
                  <c:v>1.4814736777070243E-4</c:v>
                </c:pt>
                <c:pt idx="2018">
                  <c:v>1.3608005831121785E-4</c:v>
                </c:pt>
                <c:pt idx="2019">
                  <c:v>1.3409091322258513E-4</c:v>
                </c:pt>
                <c:pt idx="2020">
                  <c:v>1.5718320706721114E-4</c:v>
                </c:pt>
                <c:pt idx="2021">
                  <c:v>1.2558077471410905E-4</c:v>
                </c:pt>
                <c:pt idx="2022">
                  <c:v>1.5759463093895719E-4</c:v>
                </c:pt>
                <c:pt idx="2023">
                  <c:v>1.3585089529087108E-4</c:v>
                </c:pt>
                <c:pt idx="2024">
                  <c:v>1.5388042944986544E-4</c:v>
                </c:pt>
                <c:pt idx="2025">
                  <c:v>1.5333457706016452E-4</c:v>
                </c:pt>
                <c:pt idx="2026">
                  <c:v>1.7790433661761561E-4</c:v>
                </c:pt>
                <c:pt idx="2027">
                  <c:v>1.8327836560080748E-4</c:v>
                </c:pt>
                <c:pt idx="2028">
                  <c:v>1.640519329575627E-4</c:v>
                </c:pt>
                <c:pt idx="2029">
                  <c:v>1.5170792130244327E-4</c:v>
                </c:pt>
                <c:pt idx="2030">
                  <c:v>1.4976668171662891E-4</c:v>
                </c:pt>
                <c:pt idx="2031">
                  <c:v>1.5900301670879972E-4</c:v>
                </c:pt>
                <c:pt idx="2032">
                  <c:v>1.6986211769460629E-4</c:v>
                </c:pt>
                <c:pt idx="2033">
                  <c:v>1.5834895140194022E-4</c:v>
                </c:pt>
                <c:pt idx="2034">
                  <c:v>1.3892681335324233E-4</c:v>
                </c:pt>
                <c:pt idx="2035">
                  <c:v>1.9169380020620327E-4</c:v>
                </c:pt>
                <c:pt idx="2036">
                  <c:v>1.6619763675203959E-4</c:v>
                </c:pt>
                <c:pt idx="2037">
                  <c:v>1.4939768490161628E-4</c:v>
                </c:pt>
                <c:pt idx="2038">
                  <c:v>1.5824519229877006E-4</c:v>
                </c:pt>
                <c:pt idx="2039">
                  <c:v>1.6468217918738488E-4</c:v>
                </c:pt>
                <c:pt idx="2040">
                  <c:v>1.4918743594551765E-4</c:v>
                </c:pt>
                <c:pt idx="2041">
                  <c:v>1.8333010206586116E-4</c:v>
                </c:pt>
                <c:pt idx="2042">
                  <c:v>1.5087629231901032E-4</c:v>
                </c:pt>
                <c:pt idx="2043">
                  <c:v>1.3026293832101582E-4</c:v>
                </c:pt>
                <c:pt idx="2044">
                  <c:v>1.6141448192821397E-4</c:v>
                </c:pt>
                <c:pt idx="2045">
                  <c:v>1.5819211857936638E-4</c:v>
                </c:pt>
                <c:pt idx="2046">
                  <c:v>1.7539927013344612E-4</c:v>
                </c:pt>
                <c:pt idx="2047">
                  <c:v>1.6995546701890015E-4</c:v>
                </c:pt>
                <c:pt idx="2048">
                  <c:v>1.5647370329828998E-4</c:v>
                </c:pt>
                <c:pt idx="2049">
                  <c:v>1.4629930156618898E-4</c:v>
                </c:pt>
                <c:pt idx="2050">
                  <c:v>1.5218841229511294E-4</c:v>
                </c:pt>
                <c:pt idx="2051">
                  <c:v>1.3658348223325218E-4</c:v>
                </c:pt>
                <c:pt idx="2052">
                  <c:v>1.3497714475144625E-4</c:v>
                </c:pt>
                <c:pt idx="2053">
                  <c:v>1.5963038956201753E-4</c:v>
                </c:pt>
                <c:pt idx="2054">
                  <c:v>1.3626050598745273E-4</c:v>
                </c:pt>
                <c:pt idx="2055">
                  <c:v>1.5860119561112134E-4</c:v>
                </c:pt>
                <c:pt idx="2056">
                  <c:v>1.4344241297385048E-4</c:v>
                </c:pt>
                <c:pt idx="2057">
                  <c:v>1.4561901396788923E-4</c:v>
                </c:pt>
                <c:pt idx="2058">
                  <c:v>1.4904053496050501E-4</c:v>
                </c:pt>
                <c:pt idx="2059">
                  <c:v>1.4411007074433511E-4</c:v>
                </c:pt>
                <c:pt idx="2060">
                  <c:v>1.4371491736904241E-4</c:v>
                </c:pt>
                <c:pt idx="2061">
                  <c:v>1.5251958883342554E-4</c:v>
                </c:pt>
                <c:pt idx="2062">
                  <c:v>1.3071290818373769E-4</c:v>
                </c:pt>
                <c:pt idx="2063">
                  <c:v>1.4795671302006411E-4</c:v>
                </c:pt>
                <c:pt idx="2064">
                  <c:v>1.3492634481186971E-4</c:v>
                </c:pt>
                <c:pt idx="2065">
                  <c:v>1.7362119110569943E-4</c:v>
                </c:pt>
                <c:pt idx="2066">
                  <c:v>1.8871010641028334E-4</c:v>
                </c:pt>
                <c:pt idx="2067">
                  <c:v>1.4500318135092976E-4</c:v>
                </c:pt>
                <c:pt idx="2068">
                  <c:v>1.3005522280532913E-4</c:v>
                </c:pt>
                <c:pt idx="2069">
                  <c:v>1.3935327812055991E-4</c:v>
                </c:pt>
                <c:pt idx="2070">
                  <c:v>1.8044986922885966E-4</c:v>
                </c:pt>
                <c:pt idx="2071">
                  <c:v>1.5670785986956253E-4</c:v>
                </c:pt>
                <c:pt idx="2072">
                  <c:v>1.4602498702432718E-4</c:v>
                </c:pt>
                <c:pt idx="2073">
                  <c:v>1.4932972372126268E-4</c:v>
                </c:pt>
                <c:pt idx="2074">
                  <c:v>1.7146858410277744E-4</c:v>
                </c:pt>
                <c:pt idx="2075">
                  <c:v>1.2861828770605353E-4</c:v>
                </c:pt>
                <c:pt idx="2076">
                  <c:v>1.4353787202987074E-4</c:v>
                </c:pt>
                <c:pt idx="2077">
                  <c:v>1.4811480034937832E-4</c:v>
                </c:pt>
                <c:pt idx="2078">
                  <c:v>1.4395957392663409E-4</c:v>
                </c:pt>
                <c:pt idx="2079">
                  <c:v>1.4825576518988606E-4</c:v>
                </c:pt>
                <c:pt idx="2080">
                  <c:v>1.4915092131496957E-4</c:v>
                </c:pt>
                <c:pt idx="2081">
                  <c:v>1.832957959209486E-4</c:v>
                </c:pt>
                <c:pt idx="2082">
                  <c:v>1.4987659291483703E-4</c:v>
                </c:pt>
                <c:pt idx="2083">
                  <c:v>1.4882502222943406E-4</c:v>
                </c:pt>
                <c:pt idx="2084">
                  <c:v>1.8400991489587253E-4</c:v>
                </c:pt>
                <c:pt idx="2085">
                  <c:v>1.461846407872314E-4</c:v>
                </c:pt>
                <c:pt idx="2086">
                  <c:v>1.3950416190748447E-4</c:v>
                </c:pt>
                <c:pt idx="2087">
                  <c:v>1.5773536454943043E-4</c:v>
                </c:pt>
                <c:pt idx="2088">
                  <c:v>1.5732095936505863E-4</c:v>
                </c:pt>
                <c:pt idx="2089">
                  <c:v>1.6669095651581874E-4</c:v>
                </c:pt>
                <c:pt idx="2090">
                  <c:v>1.2156472005349024E-4</c:v>
                </c:pt>
                <c:pt idx="2091">
                  <c:v>1.4837593081410276E-4</c:v>
                </c:pt>
                <c:pt idx="2092">
                  <c:v>1.2896519651220019E-4</c:v>
                </c:pt>
                <c:pt idx="2093">
                  <c:v>1.4618265927568528E-4</c:v>
                </c:pt>
                <c:pt idx="2094">
                  <c:v>1.5015097674511357E-4</c:v>
                </c:pt>
                <c:pt idx="2095">
                  <c:v>1.452034922988382E-4</c:v>
                </c:pt>
                <c:pt idx="2096">
                  <c:v>1.7984158328683493E-4</c:v>
                </c:pt>
                <c:pt idx="2097">
                  <c:v>1.4570351118282617E-4</c:v>
                </c:pt>
                <c:pt idx="2098">
                  <c:v>1.4513033643498937E-4</c:v>
                </c:pt>
                <c:pt idx="2099">
                  <c:v>1.4081293315757352E-4</c:v>
                </c:pt>
                <c:pt idx="2100">
                  <c:v>1.4226209733093234E-4</c:v>
                </c:pt>
                <c:pt idx="2101">
                  <c:v>1.5669832892451405E-4</c:v>
                </c:pt>
                <c:pt idx="2102">
                  <c:v>1.6599019677660624E-4</c:v>
                </c:pt>
                <c:pt idx="2103">
                  <c:v>1.5145259412940344E-4</c:v>
                </c:pt>
                <c:pt idx="2104">
                  <c:v>1.2990185641805171E-4</c:v>
                </c:pt>
                <c:pt idx="2105">
                  <c:v>1.2596215529273925E-4</c:v>
                </c:pt>
                <c:pt idx="2106">
                  <c:v>1.3540170641858026E-4</c:v>
                </c:pt>
                <c:pt idx="2107">
                  <c:v>1.4601412920736096E-4</c:v>
                </c:pt>
                <c:pt idx="2108">
                  <c:v>1.3835438597030163E-4</c:v>
                </c:pt>
                <c:pt idx="2109">
                  <c:v>1.645088016012863E-4</c:v>
                </c:pt>
                <c:pt idx="2110">
                  <c:v>1.3918556036095274E-4</c:v>
                </c:pt>
                <c:pt idx="2111">
                  <c:v>1.4652454315382078E-4</c:v>
                </c:pt>
                <c:pt idx="2112">
                  <c:v>1.4717131898832057E-4</c:v>
                </c:pt>
                <c:pt idx="2113">
                  <c:v>1.5717901715128643E-4</c:v>
                </c:pt>
                <c:pt idx="2114">
                  <c:v>1.4779894770546842E-4</c:v>
                </c:pt>
                <c:pt idx="2115">
                  <c:v>1.3936154910432384E-4</c:v>
                </c:pt>
                <c:pt idx="2116">
                  <c:v>1.4783982456480896E-4</c:v>
                </c:pt>
                <c:pt idx="2117">
                  <c:v>1.6143436963698426E-4</c:v>
                </c:pt>
                <c:pt idx="2118">
                  <c:v>1.2264011465639292E-4</c:v>
                </c:pt>
                <c:pt idx="2119">
                  <c:v>1.4607155651664012E-4</c:v>
                </c:pt>
                <c:pt idx="2120">
                  <c:v>1.5545577597100372E-4</c:v>
                </c:pt>
                <c:pt idx="2121">
                  <c:v>1.4112399490422302E-4</c:v>
                </c:pt>
                <c:pt idx="2122">
                  <c:v>1.8382053805751313E-4</c:v>
                </c:pt>
                <c:pt idx="2123">
                  <c:v>1.5165568054756204E-4</c:v>
                </c:pt>
                <c:pt idx="2124">
                  <c:v>1.3280110221300807E-4</c:v>
                </c:pt>
                <c:pt idx="2125">
                  <c:v>1.337867752367116E-4</c:v>
                </c:pt>
                <c:pt idx="2126">
                  <c:v>1.3650085229995564E-4</c:v>
                </c:pt>
                <c:pt idx="2127">
                  <c:v>1.656119887232777E-4</c:v>
                </c:pt>
                <c:pt idx="2128">
                  <c:v>1.3521293013964671E-4</c:v>
                </c:pt>
                <c:pt idx="2129">
                  <c:v>1.4571220410400005E-4</c:v>
                </c:pt>
                <c:pt idx="2130">
                  <c:v>1.7818044890673143E-4</c:v>
                </c:pt>
                <c:pt idx="2131">
                  <c:v>1.8396749082014621E-4</c:v>
                </c:pt>
                <c:pt idx="2132">
                  <c:v>1.3033693257419939E-4</c:v>
                </c:pt>
                <c:pt idx="2133">
                  <c:v>1.4364765746178537E-4</c:v>
                </c:pt>
                <c:pt idx="2134">
                  <c:v>1.8335626078230078E-4</c:v>
                </c:pt>
                <c:pt idx="2135">
                  <c:v>1.6908732935698841E-4</c:v>
                </c:pt>
                <c:pt idx="2136">
                  <c:v>1.5833142426968278E-4</c:v>
                </c:pt>
                <c:pt idx="2137">
                  <c:v>1.4939294772400901E-4</c:v>
                </c:pt>
                <c:pt idx="2138">
                  <c:v>1.3184135107249735E-4</c:v>
                </c:pt>
                <c:pt idx="2139">
                  <c:v>1.8799370013753339E-4</c:v>
                </c:pt>
                <c:pt idx="2140">
                  <c:v>1.3628429905186297E-4</c:v>
                </c:pt>
                <c:pt idx="2141">
                  <c:v>1.5896748273671918E-4</c:v>
                </c:pt>
                <c:pt idx="2142">
                  <c:v>1.4603822370253027E-4</c:v>
                </c:pt>
                <c:pt idx="2143">
                  <c:v>1.8306643381139662E-4</c:v>
                </c:pt>
                <c:pt idx="2144">
                  <c:v>1.8753647133671442E-4</c:v>
                </c:pt>
                <c:pt idx="2145">
                  <c:v>1.5691664567233133E-4</c:v>
                </c:pt>
                <c:pt idx="2146">
                  <c:v>1.5121376571124696E-4</c:v>
                </c:pt>
                <c:pt idx="2147">
                  <c:v>1.5316521421105661E-4</c:v>
                </c:pt>
                <c:pt idx="2148">
                  <c:v>1.5319872860716126E-4</c:v>
                </c:pt>
                <c:pt idx="2149">
                  <c:v>1.564980876604854E-4</c:v>
                </c:pt>
                <c:pt idx="2150">
                  <c:v>1.5881705789275139E-4</c:v>
                </c:pt>
                <c:pt idx="2151">
                  <c:v>1.7072899147702394E-4</c:v>
                </c:pt>
                <c:pt idx="2152">
                  <c:v>1.5968997536324522E-4</c:v>
                </c:pt>
                <c:pt idx="2153">
                  <c:v>1.616142615430066E-4</c:v>
                </c:pt>
                <c:pt idx="2154">
                  <c:v>1.3739030302919829E-4</c:v>
                </c:pt>
                <c:pt idx="2155">
                  <c:v>1.3764941069497575E-4</c:v>
                </c:pt>
                <c:pt idx="2156">
                  <c:v>1.5215778748952803E-4</c:v>
                </c:pt>
                <c:pt idx="2157">
                  <c:v>1.6818625282936673E-4</c:v>
                </c:pt>
                <c:pt idx="2158">
                  <c:v>1.4831269380800741E-4</c:v>
                </c:pt>
                <c:pt idx="2159">
                  <c:v>1.5223442140639541E-4</c:v>
                </c:pt>
                <c:pt idx="2160">
                  <c:v>1.3893586240706836E-4</c:v>
                </c:pt>
                <c:pt idx="2161">
                  <c:v>1.8361337885110647E-4</c:v>
                </c:pt>
                <c:pt idx="2162">
                  <c:v>1.4397273578297111E-4</c:v>
                </c:pt>
                <c:pt idx="2163">
                  <c:v>1.6617769747335681E-4</c:v>
                </c:pt>
                <c:pt idx="2164">
                  <c:v>1.5013402602726434E-4</c:v>
                </c:pt>
                <c:pt idx="2165">
                  <c:v>1.5491115197701548E-4</c:v>
                </c:pt>
                <c:pt idx="2166">
                  <c:v>1.5640220178905656E-4</c:v>
                </c:pt>
                <c:pt idx="2167">
                  <c:v>1.606214413764946E-4</c:v>
                </c:pt>
                <c:pt idx="2168">
                  <c:v>1.6486741257410007E-4</c:v>
                </c:pt>
                <c:pt idx="2169">
                  <c:v>1.6471650064991082E-4</c:v>
                </c:pt>
                <c:pt idx="2170">
                  <c:v>1.4467283867342483E-4</c:v>
                </c:pt>
                <c:pt idx="2171">
                  <c:v>1.4448790378368177E-4</c:v>
                </c:pt>
                <c:pt idx="2172">
                  <c:v>1.5670201231040629E-4</c:v>
                </c:pt>
                <c:pt idx="2173">
                  <c:v>1.5932933137574853E-4</c:v>
                </c:pt>
                <c:pt idx="2174">
                  <c:v>1.2987545178353953E-4</c:v>
                </c:pt>
                <c:pt idx="2175">
                  <c:v>1.5106407796688164E-4</c:v>
                </c:pt>
                <c:pt idx="2176">
                  <c:v>1.7800328758718433E-4</c:v>
                </c:pt>
                <c:pt idx="2177">
                  <c:v>1.3967803179543384E-4</c:v>
                </c:pt>
                <c:pt idx="2178">
                  <c:v>1.7002970727659239E-4</c:v>
                </c:pt>
                <c:pt idx="2179">
                  <c:v>1.5569055760269538E-4</c:v>
                </c:pt>
                <c:pt idx="2180">
                  <c:v>1.597219092314637E-4</c:v>
                </c:pt>
                <c:pt idx="2181">
                  <c:v>1.5640081918624321E-4</c:v>
                </c:pt>
                <c:pt idx="2182">
                  <c:v>1.6589910981732099E-4</c:v>
                </c:pt>
                <c:pt idx="2183">
                  <c:v>1.4715601027351182E-4</c:v>
                </c:pt>
                <c:pt idx="2184">
                  <c:v>1.3395167542874784E-4</c:v>
                </c:pt>
                <c:pt idx="2185">
                  <c:v>1.3279464317381281E-4</c:v>
                </c:pt>
                <c:pt idx="2186">
                  <c:v>1.5239542067744367E-4</c:v>
                </c:pt>
                <c:pt idx="2187">
                  <c:v>1.4752379447349141E-4</c:v>
                </c:pt>
                <c:pt idx="2188">
                  <c:v>1.4192326655940502E-4</c:v>
                </c:pt>
                <c:pt idx="2189">
                  <c:v>1.6289239678877741E-4</c:v>
                </c:pt>
                <c:pt idx="2190">
                  <c:v>1.5060285457678787E-4</c:v>
                </c:pt>
                <c:pt idx="2191">
                  <c:v>1.5816665232902709E-4</c:v>
                </c:pt>
                <c:pt idx="2192">
                  <c:v>1.5079003166690107E-4</c:v>
                </c:pt>
                <c:pt idx="2193">
                  <c:v>1.6683232969341073E-4</c:v>
                </c:pt>
                <c:pt idx="2194">
                  <c:v>1.3882546086358967E-4</c:v>
                </c:pt>
                <c:pt idx="2195">
                  <c:v>1.3083388849511549E-4</c:v>
                </c:pt>
                <c:pt idx="2196">
                  <c:v>1.6188212985118457E-4</c:v>
                </c:pt>
                <c:pt idx="2197">
                  <c:v>1.7809365296937065E-4</c:v>
                </c:pt>
                <c:pt idx="2198">
                  <c:v>1.5123231861879219E-4</c:v>
                </c:pt>
                <c:pt idx="2199">
                  <c:v>1.6763801957149683E-4</c:v>
                </c:pt>
                <c:pt idx="2200">
                  <c:v>1.5997882829744188E-4</c:v>
                </c:pt>
                <c:pt idx="2201">
                  <c:v>1.751803773367826E-4</c:v>
                </c:pt>
                <c:pt idx="2202">
                  <c:v>1.6489599688564044E-4</c:v>
                </c:pt>
                <c:pt idx="2203">
                  <c:v>1.5120896617417439E-4</c:v>
                </c:pt>
                <c:pt idx="2204">
                  <c:v>1.4232632877857603E-4</c:v>
                </c:pt>
                <c:pt idx="2205">
                  <c:v>1.690305577352031E-4</c:v>
                </c:pt>
                <c:pt idx="2206">
                  <c:v>1.7235108358789385E-4</c:v>
                </c:pt>
                <c:pt idx="2207">
                  <c:v>1.5914434307452051E-4</c:v>
                </c:pt>
                <c:pt idx="2208">
                  <c:v>1.644450932174394E-4</c:v>
                </c:pt>
                <c:pt idx="2209">
                  <c:v>1.372835803673182E-4</c:v>
                </c:pt>
                <c:pt idx="2210">
                  <c:v>1.3095928816711297E-4</c:v>
                </c:pt>
                <c:pt idx="2211">
                  <c:v>1.3918518681064522E-4</c:v>
                </c:pt>
                <c:pt idx="2212">
                  <c:v>1.5213759105329891E-4</c:v>
                </c:pt>
                <c:pt idx="2213">
                  <c:v>1.429900805943342E-4</c:v>
                </c:pt>
                <c:pt idx="2214">
                  <c:v>1.4663885180230359E-4</c:v>
                </c:pt>
                <c:pt idx="2215">
                  <c:v>1.654186733864925E-4</c:v>
                </c:pt>
                <c:pt idx="2216">
                  <c:v>1.4031090629921877E-4</c:v>
                </c:pt>
                <c:pt idx="2217">
                  <c:v>1.400416926897149E-4</c:v>
                </c:pt>
                <c:pt idx="2218">
                  <c:v>1.6176120476460822E-4</c:v>
                </c:pt>
                <c:pt idx="2219">
                  <c:v>1.8385961921957167E-4</c:v>
                </c:pt>
                <c:pt idx="2220">
                  <c:v>1.509542560754721E-4</c:v>
                </c:pt>
                <c:pt idx="2221">
                  <c:v>1.4431720978727832E-4</c:v>
                </c:pt>
                <c:pt idx="2222">
                  <c:v>1.750570422180565E-4</c:v>
                </c:pt>
                <c:pt idx="2223">
                  <c:v>1.5459948623166762E-4</c:v>
                </c:pt>
                <c:pt idx="2224">
                  <c:v>1.6948107041596876E-4</c:v>
                </c:pt>
                <c:pt idx="2225">
                  <c:v>1.8343273323605209E-4</c:v>
                </c:pt>
                <c:pt idx="2226">
                  <c:v>1.5280693876537263E-4</c:v>
                </c:pt>
                <c:pt idx="2227">
                  <c:v>1.5515508932881992E-4</c:v>
                </c:pt>
                <c:pt idx="2228">
                  <c:v>1.4942052171015979E-4</c:v>
                </c:pt>
                <c:pt idx="2229">
                  <c:v>1.4108594577125425E-4</c:v>
                </c:pt>
                <c:pt idx="2230">
                  <c:v>1.5517203014226525E-4</c:v>
                </c:pt>
                <c:pt idx="2231">
                  <c:v>1.5149495991626679E-4</c:v>
                </c:pt>
                <c:pt idx="2232">
                  <c:v>1.3635087345372179E-4</c:v>
                </c:pt>
                <c:pt idx="2233">
                  <c:v>1.4126473579367238E-4</c:v>
                </c:pt>
                <c:pt idx="2234">
                  <c:v>1.5657533191547503E-4</c:v>
                </c:pt>
                <c:pt idx="2235">
                  <c:v>1.5536185872768016E-4</c:v>
                </c:pt>
                <c:pt idx="2236">
                  <c:v>1.4457850712300285E-4</c:v>
                </c:pt>
                <c:pt idx="2237">
                  <c:v>1.4959154580556789E-4</c:v>
                </c:pt>
                <c:pt idx="2238">
                  <c:v>1.6690778513991244E-4</c:v>
                </c:pt>
                <c:pt idx="2239">
                  <c:v>1.5623127574170587E-4</c:v>
                </c:pt>
                <c:pt idx="2240">
                  <c:v>1.3654455463369664E-4</c:v>
                </c:pt>
                <c:pt idx="2241">
                  <c:v>1.6719838120564381E-4</c:v>
                </c:pt>
                <c:pt idx="2242">
                  <c:v>1.4134281090142134E-4</c:v>
                </c:pt>
                <c:pt idx="2243">
                  <c:v>1.5613539715051642E-4</c:v>
                </c:pt>
                <c:pt idx="2244">
                  <c:v>1.6030268512224374E-4</c:v>
                </c:pt>
                <c:pt idx="2245">
                  <c:v>1.7222965308600496E-4</c:v>
                </c:pt>
                <c:pt idx="2246">
                  <c:v>1.6505541099145793E-4</c:v>
                </c:pt>
                <c:pt idx="2247">
                  <c:v>1.3283661559671957E-4</c:v>
                </c:pt>
                <c:pt idx="2248">
                  <c:v>1.3194760725603139E-4</c:v>
                </c:pt>
                <c:pt idx="2249">
                  <c:v>1.71185044672861E-4</c:v>
                </c:pt>
                <c:pt idx="2250">
                  <c:v>1.5740113501257677E-4</c:v>
                </c:pt>
                <c:pt idx="2251">
                  <c:v>1.3554259192741859E-4</c:v>
                </c:pt>
                <c:pt idx="2252">
                  <c:v>1.5655701824742726E-4</c:v>
                </c:pt>
                <c:pt idx="2253">
                  <c:v>1.5182239962176704E-4</c:v>
                </c:pt>
                <c:pt idx="2254">
                  <c:v>1.5579946427248572E-4</c:v>
                </c:pt>
                <c:pt idx="2255">
                  <c:v>1.454468087226687E-4</c:v>
                </c:pt>
                <c:pt idx="2256">
                  <c:v>1.7681636939062984E-4</c:v>
                </c:pt>
                <c:pt idx="2257">
                  <c:v>1.3270169276591336E-4</c:v>
                </c:pt>
                <c:pt idx="2258">
                  <c:v>1.3943196292897798E-4</c:v>
                </c:pt>
                <c:pt idx="2259">
                  <c:v>1.2930208891933381E-4</c:v>
                </c:pt>
                <c:pt idx="2260">
                  <c:v>1.4968269317146906E-4</c:v>
                </c:pt>
                <c:pt idx="2261">
                  <c:v>1.3897848877649407E-4</c:v>
                </c:pt>
                <c:pt idx="2262">
                  <c:v>1.6215296621638147E-4</c:v>
                </c:pt>
                <c:pt idx="2263">
                  <c:v>1.6016076446656978E-4</c:v>
                </c:pt>
                <c:pt idx="2264">
                  <c:v>1.5391778782791859E-4</c:v>
                </c:pt>
                <c:pt idx="2265">
                  <c:v>1.4446073930198778E-4</c:v>
                </c:pt>
                <c:pt idx="2266">
                  <c:v>1.6210858699151686E-4</c:v>
                </c:pt>
                <c:pt idx="2267">
                  <c:v>1.4162251590969316E-4</c:v>
                </c:pt>
                <c:pt idx="2268">
                  <c:v>1.5504796121599651E-4</c:v>
                </c:pt>
                <c:pt idx="2269">
                  <c:v>1.6999053541053312E-4</c:v>
                </c:pt>
                <c:pt idx="2270">
                  <c:v>1.4118984338846107E-4</c:v>
                </c:pt>
                <c:pt idx="2271">
                  <c:v>1.4805613786040276E-4</c:v>
                </c:pt>
                <c:pt idx="2272">
                  <c:v>1.7584926013164962E-4</c:v>
                </c:pt>
                <c:pt idx="2273">
                  <c:v>1.7098938960593641E-4</c:v>
                </c:pt>
                <c:pt idx="2274">
                  <c:v>1.5135051815598185E-4</c:v>
                </c:pt>
                <c:pt idx="2275">
                  <c:v>1.4244228744078832E-4</c:v>
                </c:pt>
                <c:pt idx="2276">
                  <c:v>1.3591620367345132E-4</c:v>
                </c:pt>
                <c:pt idx="2277">
                  <c:v>1.6055583834853604E-4</c:v>
                </c:pt>
                <c:pt idx="2278">
                  <c:v>1.8808310158418651E-4</c:v>
                </c:pt>
                <c:pt idx="2279">
                  <c:v>1.4125259041452889E-4</c:v>
                </c:pt>
                <c:pt idx="2280">
                  <c:v>1.7382705583560726E-4</c:v>
                </c:pt>
                <c:pt idx="2281">
                  <c:v>1.2623553603438961E-4</c:v>
                </c:pt>
                <c:pt idx="2282">
                  <c:v>1.3572305627713663E-4</c:v>
                </c:pt>
                <c:pt idx="2283">
                  <c:v>1.4125872300944448E-4</c:v>
                </c:pt>
                <c:pt idx="2284">
                  <c:v>1.6155343202607387E-4</c:v>
                </c:pt>
                <c:pt idx="2285">
                  <c:v>1.4547037810145127E-4</c:v>
                </c:pt>
                <c:pt idx="2286">
                  <c:v>1.3657497417969452E-4</c:v>
                </c:pt>
                <c:pt idx="2287">
                  <c:v>2.0379160495800029E-4</c:v>
                </c:pt>
                <c:pt idx="2288">
                  <c:v>1.3930485995550392E-4</c:v>
                </c:pt>
                <c:pt idx="2289">
                  <c:v>1.6330771143160391E-4</c:v>
                </c:pt>
                <c:pt idx="2290">
                  <c:v>1.3924823257361365E-4</c:v>
                </c:pt>
                <c:pt idx="2291">
                  <c:v>1.5333035577826644E-4</c:v>
                </c:pt>
                <c:pt idx="2292">
                  <c:v>1.5409412641314638E-4</c:v>
                </c:pt>
                <c:pt idx="2293">
                  <c:v>1.4899281706499455E-4</c:v>
                </c:pt>
                <c:pt idx="2294">
                  <c:v>1.8204452644370473E-4</c:v>
                </c:pt>
                <c:pt idx="2295">
                  <c:v>1.3610559341188861E-4</c:v>
                </c:pt>
                <c:pt idx="2296">
                  <c:v>1.245238673149963E-4</c:v>
                </c:pt>
                <c:pt idx="2297">
                  <c:v>1.5069817461071781E-4</c:v>
                </c:pt>
                <c:pt idx="2298">
                  <c:v>1.4901291630542549E-4</c:v>
                </c:pt>
                <c:pt idx="2299">
                  <c:v>1.5192499985990145E-4</c:v>
                </c:pt>
                <c:pt idx="2300">
                  <c:v>1.4533799453051282E-4</c:v>
                </c:pt>
                <c:pt idx="2301">
                  <c:v>1.3929994019376183E-4</c:v>
                </c:pt>
                <c:pt idx="2302">
                  <c:v>1.6461079959541962E-4</c:v>
                </c:pt>
                <c:pt idx="2303">
                  <c:v>1.3445432477240279E-4</c:v>
                </c:pt>
                <c:pt idx="2304">
                  <c:v>1.5196264736430263E-4</c:v>
                </c:pt>
                <c:pt idx="2305">
                  <c:v>1.7856456613485677E-4</c:v>
                </c:pt>
                <c:pt idx="2306">
                  <c:v>1.5549445117535863E-4</c:v>
                </c:pt>
                <c:pt idx="2307">
                  <c:v>1.748699046631442E-4</c:v>
                </c:pt>
                <c:pt idx="2308">
                  <c:v>1.4829403690414422E-4</c:v>
                </c:pt>
                <c:pt idx="2309">
                  <c:v>1.3481387979999949E-4</c:v>
                </c:pt>
                <c:pt idx="2310">
                  <c:v>1.778778082825841E-4</c:v>
                </c:pt>
                <c:pt idx="2311">
                  <c:v>1.6316157534734344E-4</c:v>
                </c:pt>
                <c:pt idx="2312">
                  <c:v>1.967651275050312E-4</c:v>
                </c:pt>
                <c:pt idx="2313">
                  <c:v>1.4420621611877345E-4</c:v>
                </c:pt>
                <c:pt idx="2314">
                  <c:v>1.6863701732372114E-4</c:v>
                </c:pt>
                <c:pt idx="2315">
                  <c:v>1.6748181948388557E-4</c:v>
                </c:pt>
                <c:pt idx="2316">
                  <c:v>1.7447276712812251E-4</c:v>
                </c:pt>
                <c:pt idx="2317">
                  <c:v>1.2883385036117486E-4</c:v>
                </c:pt>
                <c:pt idx="2318">
                  <c:v>1.6359153031080659E-4</c:v>
                </c:pt>
                <c:pt idx="2319">
                  <c:v>1.4986766357601882E-4</c:v>
                </c:pt>
                <c:pt idx="2320">
                  <c:v>1.6398350836006881E-4</c:v>
                </c:pt>
                <c:pt idx="2321">
                  <c:v>1.4924851118411312E-4</c:v>
                </c:pt>
                <c:pt idx="2322">
                  <c:v>1.3633682118750564E-4</c:v>
                </c:pt>
                <c:pt idx="2323">
                  <c:v>1.447428523436673E-4</c:v>
                </c:pt>
                <c:pt idx="2324">
                  <c:v>1.5052731052172044E-4</c:v>
                </c:pt>
                <c:pt idx="2325">
                  <c:v>1.5216427404635515E-4</c:v>
                </c:pt>
                <c:pt idx="2326">
                  <c:v>1.8450359381183123E-4</c:v>
                </c:pt>
                <c:pt idx="2327">
                  <c:v>2.4322706191563123E-4</c:v>
                </c:pt>
                <c:pt idx="2328">
                  <c:v>1.6871884237311315E-4</c:v>
                </c:pt>
                <c:pt idx="2329">
                  <c:v>1.1231646488601646E-4</c:v>
                </c:pt>
                <c:pt idx="2330">
                  <c:v>1.6559480331493771E-4</c:v>
                </c:pt>
                <c:pt idx="2331">
                  <c:v>1.8114557147415108E-4</c:v>
                </c:pt>
                <c:pt idx="2332">
                  <c:v>1.2961514915488571E-4</c:v>
                </c:pt>
                <c:pt idx="2333">
                  <c:v>1.5813367453937862E-4</c:v>
                </c:pt>
                <c:pt idx="2334">
                  <c:v>1.338599405096476E-4</c:v>
                </c:pt>
                <c:pt idx="2335">
                  <c:v>1.5877735774889271E-4</c:v>
                </c:pt>
                <c:pt idx="2336">
                  <c:v>1.7575807817878051E-4</c:v>
                </c:pt>
                <c:pt idx="2337">
                  <c:v>1.4162952597271121E-4</c:v>
                </c:pt>
                <c:pt idx="2338">
                  <c:v>1.6820079539919578E-4</c:v>
                </c:pt>
                <c:pt idx="2339">
                  <c:v>1.481715116125794E-4</c:v>
                </c:pt>
                <c:pt idx="2340">
                  <c:v>1.431577233786157E-4</c:v>
                </c:pt>
                <c:pt idx="2341">
                  <c:v>1.5912932410103639E-4</c:v>
                </c:pt>
                <c:pt idx="2342">
                  <c:v>1.902653273622773E-4</c:v>
                </c:pt>
                <c:pt idx="2343">
                  <c:v>1.493078984793213E-4</c:v>
                </c:pt>
                <c:pt idx="2344">
                  <c:v>1.6610234027758544E-4</c:v>
                </c:pt>
                <c:pt idx="2345">
                  <c:v>1.7173240121880743E-4</c:v>
                </c:pt>
                <c:pt idx="2346">
                  <c:v>1.6793355369598722E-4</c:v>
                </c:pt>
                <c:pt idx="2347">
                  <c:v>1.5367827736554774E-4</c:v>
                </c:pt>
                <c:pt idx="2348">
                  <c:v>1.5671296344503836E-4</c:v>
                </c:pt>
                <c:pt idx="2349">
                  <c:v>1.4770557325116402E-4</c:v>
                </c:pt>
                <c:pt idx="2350">
                  <c:v>1.4007833335428005E-4</c:v>
                </c:pt>
                <c:pt idx="2351">
                  <c:v>1.38247582774538E-4</c:v>
                </c:pt>
                <c:pt idx="2352">
                  <c:v>1.3624234389510742E-4</c:v>
                </c:pt>
                <c:pt idx="2353">
                  <c:v>1.6097966472789144E-4</c:v>
                </c:pt>
                <c:pt idx="2354">
                  <c:v>1.3680671542783476E-4</c:v>
                </c:pt>
                <c:pt idx="2355">
                  <c:v>1.5183076228952863E-4</c:v>
                </c:pt>
                <c:pt idx="2356">
                  <c:v>1.4469627042595126E-4</c:v>
                </c:pt>
                <c:pt idx="2357">
                  <c:v>1.3390537563193983E-4</c:v>
                </c:pt>
                <c:pt idx="2358">
                  <c:v>1.8180514845876313E-4</c:v>
                </c:pt>
                <c:pt idx="2359">
                  <c:v>1.391403695895781E-4</c:v>
                </c:pt>
                <c:pt idx="2360">
                  <c:v>1.3285919050426629E-4</c:v>
                </c:pt>
                <c:pt idx="2361">
                  <c:v>1.1187639870452001E-4</c:v>
                </c:pt>
                <c:pt idx="2362">
                  <c:v>1.4991978355427727E-4</c:v>
                </c:pt>
                <c:pt idx="2363">
                  <c:v>1.698935340344046E-4</c:v>
                </c:pt>
                <c:pt idx="2364">
                  <c:v>1.4041727283061291E-4</c:v>
                </c:pt>
                <c:pt idx="2365">
                  <c:v>1.5078585508924847E-4</c:v>
                </c:pt>
                <c:pt idx="2366">
                  <c:v>1.5640694551948887E-4</c:v>
                </c:pt>
                <c:pt idx="2367">
                  <c:v>1.4745755983762071E-4</c:v>
                </c:pt>
                <c:pt idx="2368">
                  <c:v>1.4579867853986315E-4</c:v>
                </c:pt>
                <c:pt idx="2369">
                  <c:v>1.4125952072213847E-4</c:v>
                </c:pt>
                <c:pt idx="2370">
                  <c:v>1.6115544319723429E-4</c:v>
                </c:pt>
                <c:pt idx="2371">
                  <c:v>1.5943484775160906E-4</c:v>
                </c:pt>
                <c:pt idx="2372">
                  <c:v>1.4638230026192177E-4</c:v>
                </c:pt>
                <c:pt idx="2373">
                  <c:v>1.3752370721295781E-4</c:v>
                </c:pt>
                <c:pt idx="2374">
                  <c:v>1.5734688467521348E-4</c:v>
                </c:pt>
                <c:pt idx="2375">
                  <c:v>1.4631737344158939E-4</c:v>
                </c:pt>
                <c:pt idx="2376">
                  <c:v>1.4433078993108091E-4</c:v>
                </c:pt>
                <c:pt idx="2377">
                  <c:v>1.7304110249401775E-4</c:v>
                </c:pt>
                <c:pt idx="2378">
                  <c:v>1.4370655918931113E-4</c:v>
                </c:pt>
                <c:pt idx="2379">
                  <c:v>1.3834976829166229E-4</c:v>
                </c:pt>
                <c:pt idx="2380">
                  <c:v>1.2976460572788534E-4</c:v>
                </c:pt>
                <c:pt idx="2381">
                  <c:v>1.4581476426796581E-4</c:v>
                </c:pt>
                <c:pt idx="2382">
                  <c:v>1.2511316023327459E-4</c:v>
                </c:pt>
                <c:pt idx="2383">
                  <c:v>1.5136607969090877E-4</c:v>
                </c:pt>
                <c:pt idx="2384">
                  <c:v>1.7023864823982924E-4</c:v>
                </c:pt>
                <c:pt idx="2385">
                  <c:v>1.6045167111262412E-4</c:v>
                </c:pt>
                <c:pt idx="2386">
                  <c:v>1.3381055211782547E-4</c:v>
                </c:pt>
                <c:pt idx="2387">
                  <c:v>1.6830337139312862E-4</c:v>
                </c:pt>
                <c:pt idx="2388">
                  <c:v>1.4927842852450958E-4</c:v>
                </c:pt>
                <c:pt idx="2389">
                  <c:v>1.3690094843266966E-4</c:v>
                </c:pt>
                <c:pt idx="2390">
                  <c:v>1.2597188408757968E-4</c:v>
                </c:pt>
                <c:pt idx="2391">
                  <c:v>1.5669887738730017E-4</c:v>
                </c:pt>
                <c:pt idx="2392">
                  <c:v>1.5651026668178479E-4</c:v>
                </c:pt>
                <c:pt idx="2393">
                  <c:v>1.4273308587897941E-4</c:v>
                </c:pt>
                <c:pt idx="2394">
                  <c:v>1.5037939216069478E-4</c:v>
                </c:pt>
                <c:pt idx="2395">
                  <c:v>1.4435805603719117E-4</c:v>
                </c:pt>
                <c:pt idx="2396">
                  <c:v>1.5762858996019595E-4</c:v>
                </c:pt>
                <c:pt idx="2397">
                  <c:v>1.629262814200355E-4</c:v>
                </c:pt>
                <c:pt idx="2398">
                  <c:v>1.5068167211785446E-4</c:v>
                </c:pt>
                <c:pt idx="2399">
                  <c:v>1.5016222429090024E-4</c:v>
                </c:pt>
                <c:pt idx="2400">
                  <c:v>1.6006692244932517E-4</c:v>
                </c:pt>
                <c:pt idx="2401">
                  <c:v>1.3369408525189456E-4</c:v>
                </c:pt>
                <c:pt idx="2402">
                  <c:v>1.4662993611091717E-4</c:v>
                </c:pt>
                <c:pt idx="2403">
                  <c:v>1.1439673965753493E-4</c:v>
                </c:pt>
                <c:pt idx="2404">
                  <c:v>1.5331363809667359E-4</c:v>
                </c:pt>
                <c:pt idx="2405">
                  <c:v>1.3937576544751471E-4</c:v>
                </c:pt>
                <c:pt idx="2406">
                  <c:v>1.4836162934389437E-4</c:v>
                </c:pt>
                <c:pt idx="2407">
                  <c:v>1.3876919885870049E-4</c:v>
                </c:pt>
                <c:pt idx="2408">
                  <c:v>1.4849767107024978E-4</c:v>
                </c:pt>
                <c:pt idx="2409">
                  <c:v>1.5163521989675999E-4</c:v>
                </c:pt>
                <c:pt idx="2410">
                  <c:v>1.7225819362134243E-4</c:v>
                </c:pt>
                <c:pt idx="2411">
                  <c:v>1.4781069215532978E-4</c:v>
                </c:pt>
                <c:pt idx="2412">
                  <c:v>1.4766592452035584E-4</c:v>
                </c:pt>
                <c:pt idx="2413">
                  <c:v>1.5193050419391195E-4</c:v>
                </c:pt>
                <c:pt idx="2414">
                  <c:v>1.4054923106720694E-4</c:v>
                </c:pt>
                <c:pt idx="2415">
                  <c:v>1.6818187871346077E-4</c:v>
                </c:pt>
                <c:pt idx="2416">
                  <c:v>1.704231679598417E-4</c:v>
                </c:pt>
                <c:pt idx="2417">
                  <c:v>1.6156503353911863E-4</c:v>
                </c:pt>
                <c:pt idx="2418">
                  <c:v>1.6142833712093463E-4</c:v>
                </c:pt>
                <c:pt idx="2419">
                  <c:v>1.6074374117402339E-4</c:v>
                </c:pt>
                <c:pt idx="2420">
                  <c:v>1.4315954491966429E-4</c:v>
                </c:pt>
                <c:pt idx="2421">
                  <c:v>1.5011549387365739E-4</c:v>
                </c:pt>
                <c:pt idx="2422">
                  <c:v>1.7951557862600585E-4</c:v>
                </c:pt>
                <c:pt idx="2423">
                  <c:v>1.4871042752774406E-4</c:v>
                </c:pt>
                <c:pt idx="2424">
                  <c:v>1.3589356913005772E-4</c:v>
                </c:pt>
                <c:pt idx="2425">
                  <c:v>1.4862255071368443E-4</c:v>
                </c:pt>
                <c:pt idx="2426">
                  <c:v>1.4393781784752886E-4</c:v>
                </c:pt>
                <c:pt idx="2427">
                  <c:v>1.4087781618013208E-4</c:v>
                </c:pt>
                <c:pt idx="2428">
                  <c:v>1.697282673603125E-4</c:v>
                </c:pt>
                <c:pt idx="2429">
                  <c:v>1.5995575390006283E-4</c:v>
                </c:pt>
                <c:pt idx="2430">
                  <c:v>1.4190734910728598E-4</c:v>
                </c:pt>
                <c:pt idx="2431">
                  <c:v>1.6815313000220764E-4</c:v>
                </c:pt>
                <c:pt idx="2432">
                  <c:v>1.4117791506114289E-4</c:v>
                </c:pt>
                <c:pt idx="2433">
                  <c:v>1.5722492952829431E-4</c:v>
                </c:pt>
                <c:pt idx="2434">
                  <c:v>1.2452355577115848E-4</c:v>
                </c:pt>
                <c:pt idx="2435">
                  <c:v>1.4185689599135478E-4</c:v>
                </c:pt>
                <c:pt idx="2436">
                  <c:v>1.6543678483726902E-4</c:v>
                </c:pt>
                <c:pt idx="2437">
                  <c:v>1.6071234269671798E-4</c:v>
                </c:pt>
                <c:pt idx="2438">
                  <c:v>1.6981039365057947E-4</c:v>
                </c:pt>
                <c:pt idx="2439">
                  <c:v>1.5262660984633283E-4</c:v>
                </c:pt>
                <c:pt idx="2440">
                  <c:v>1.4766471280876537E-4</c:v>
                </c:pt>
                <c:pt idx="2441">
                  <c:v>1.6712986241783817E-4</c:v>
                </c:pt>
                <c:pt idx="2442">
                  <c:v>1.631853993141621E-4</c:v>
                </c:pt>
                <c:pt idx="2443">
                  <c:v>1.529797449504051E-4</c:v>
                </c:pt>
                <c:pt idx="2444">
                  <c:v>1.4448427364160995E-4</c:v>
                </c:pt>
                <c:pt idx="2445">
                  <c:v>1.4411640321158317E-4</c:v>
                </c:pt>
                <c:pt idx="2446">
                  <c:v>1.7144660161153323E-4</c:v>
                </c:pt>
                <c:pt idx="2447">
                  <c:v>1.6194712236030086E-4</c:v>
                </c:pt>
                <c:pt idx="2448">
                  <c:v>1.8058046506760312E-4</c:v>
                </c:pt>
                <c:pt idx="2449">
                  <c:v>1.5463081144888834E-4</c:v>
                </c:pt>
                <c:pt idx="2450">
                  <c:v>1.6986785913137239E-4</c:v>
                </c:pt>
                <c:pt idx="2451">
                  <c:v>1.3883404579557903E-4</c:v>
                </c:pt>
                <c:pt idx="2452">
                  <c:v>1.6052550429879555E-4</c:v>
                </c:pt>
                <c:pt idx="2453">
                  <c:v>1.3464864760849305E-4</c:v>
                </c:pt>
                <c:pt idx="2454">
                  <c:v>1.4370290996940687E-4</c:v>
                </c:pt>
                <c:pt idx="2455">
                  <c:v>1.5202758821688506E-4</c:v>
                </c:pt>
                <c:pt idx="2456">
                  <c:v>1.2499598049433899E-4</c:v>
                </c:pt>
                <c:pt idx="2457">
                  <c:v>1.626575387472002E-4</c:v>
                </c:pt>
                <c:pt idx="2458">
                  <c:v>1.8467392615117677E-4</c:v>
                </c:pt>
                <c:pt idx="2459">
                  <c:v>1.4098618654834094E-4</c:v>
                </c:pt>
                <c:pt idx="2460">
                  <c:v>1.6893016414461828E-4</c:v>
                </c:pt>
                <c:pt idx="2461">
                  <c:v>1.547290269894326E-4</c:v>
                </c:pt>
                <c:pt idx="2462">
                  <c:v>1.3703116428198501E-4</c:v>
                </c:pt>
                <c:pt idx="2463">
                  <c:v>1.3751815719575792E-4</c:v>
                </c:pt>
                <c:pt idx="2464">
                  <c:v>1.3118719190522782E-4</c:v>
                </c:pt>
                <c:pt idx="2465">
                  <c:v>1.6375144588841867E-4</c:v>
                </c:pt>
                <c:pt idx="2466">
                  <c:v>1.3872541295117019E-4</c:v>
                </c:pt>
                <c:pt idx="2467">
                  <c:v>1.5153739123726002E-4</c:v>
                </c:pt>
                <c:pt idx="2468">
                  <c:v>1.5699863876251536E-4</c:v>
                </c:pt>
                <c:pt idx="2469">
                  <c:v>1.4247559646534948E-4</c:v>
                </c:pt>
                <c:pt idx="2470">
                  <c:v>1.4556585164057908E-4</c:v>
                </c:pt>
                <c:pt idx="2471">
                  <c:v>1.2442275838707903E-4</c:v>
                </c:pt>
                <c:pt idx="2472">
                  <c:v>1.2973367217748561E-4</c:v>
                </c:pt>
                <c:pt idx="2473">
                  <c:v>1.8310340979020326E-4</c:v>
                </c:pt>
                <c:pt idx="2474">
                  <c:v>1.604014065546E-4</c:v>
                </c:pt>
                <c:pt idx="2475">
                  <c:v>1.8661720580014212E-4</c:v>
                </c:pt>
                <c:pt idx="2476">
                  <c:v>1.7148752624178635E-4</c:v>
                </c:pt>
                <c:pt idx="2477">
                  <c:v>1.5956657842366672E-4</c:v>
                </c:pt>
                <c:pt idx="2478">
                  <c:v>1.5715921369094868E-4</c:v>
                </c:pt>
                <c:pt idx="2479">
                  <c:v>1.6938298871632326E-4</c:v>
                </c:pt>
                <c:pt idx="2480">
                  <c:v>1.4430277334428939E-4</c:v>
                </c:pt>
                <c:pt idx="2481">
                  <c:v>1.7557355186348421E-4</c:v>
                </c:pt>
                <c:pt idx="2482">
                  <c:v>1.7042714890707264E-4</c:v>
                </c:pt>
                <c:pt idx="2483">
                  <c:v>1.5470033701193921E-4</c:v>
                </c:pt>
                <c:pt idx="2484">
                  <c:v>1.6412911818045346E-4</c:v>
                </c:pt>
                <c:pt idx="2485">
                  <c:v>1.5602354735403464E-4</c:v>
                </c:pt>
                <c:pt idx="2486">
                  <c:v>1.5978217381983631E-4</c:v>
                </c:pt>
                <c:pt idx="2487">
                  <c:v>1.4209927620596811E-4</c:v>
                </c:pt>
                <c:pt idx="2488">
                  <c:v>1.5167252537301158E-4</c:v>
                </c:pt>
                <c:pt idx="2489">
                  <c:v>1.6118157129127989E-4</c:v>
                </c:pt>
                <c:pt idx="2490">
                  <c:v>1.1752902370931146E-4</c:v>
                </c:pt>
                <c:pt idx="2491">
                  <c:v>1.632837971867763E-4</c:v>
                </c:pt>
                <c:pt idx="2492">
                  <c:v>1.3764855416501941E-4</c:v>
                </c:pt>
                <c:pt idx="2493">
                  <c:v>1.5205696201096427E-4</c:v>
                </c:pt>
                <c:pt idx="2494">
                  <c:v>1.4500994781326988E-4</c:v>
                </c:pt>
                <c:pt idx="2495">
                  <c:v>1.4973583057488764E-4</c:v>
                </c:pt>
                <c:pt idx="2496">
                  <c:v>1.9923250921207686E-4</c:v>
                </c:pt>
                <c:pt idx="2497">
                  <c:v>1.5746237516885812E-4</c:v>
                </c:pt>
                <c:pt idx="2498">
                  <c:v>1.4584518716078996E-4</c:v>
                </c:pt>
                <c:pt idx="2499">
                  <c:v>1.5174658247402899E-4</c:v>
                </c:pt>
                <c:pt idx="2500">
                  <c:v>1.6227545191921757E-4</c:v>
                </c:pt>
                <c:pt idx="2501">
                  <c:v>1.4255934333987503E-4</c:v>
                </c:pt>
                <c:pt idx="2502">
                  <c:v>1.4632600669716139E-4</c:v>
                </c:pt>
                <c:pt idx="2503">
                  <c:v>1.5681625662936874E-4</c:v>
                </c:pt>
                <c:pt idx="2504">
                  <c:v>1.6816699155070681E-4</c:v>
                </c:pt>
                <c:pt idx="2505">
                  <c:v>1.408538622037675E-4</c:v>
                </c:pt>
                <c:pt idx="2506">
                  <c:v>1.4850290659963099E-4</c:v>
                </c:pt>
                <c:pt idx="2507">
                  <c:v>1.4804697332955946E-4</c:v>
                </c:pt>
                <c:pt idx="2508">
                  <c:v>1.512359549186415E-4</c:v>
                </c:pt>
                <c:pt idx="2509">
                  <c:v>1.4351464335618936E-4</c:v>
                </c:pt>
                <c:pt idx="2510">
                  <c:v>1.6682626512343605E-4</c:v>
                </c:pt>
                <c:pt idx="2511">
                  <c:v>1.636440919858327E-4</c:v>
                </c:pt>
                <c:pt idx="2512">
                  <c:v>1.613213148416879E-4</c:v>
                </c:pt>
                <c:pt idx="2513">
                  <c:v>1.4230527466944771E-4</c:v>
                </c:pt>
                <c:pt idx="2514">
                  <c:v>1.3987771426511063E-4</c:v>
                </c:pt>
                <c:pt idx="2515">
                  <c:v>1.466897195808115E-4</c:v>
                </c:pt>
                <c:pt idx="2516">
                  <c:v>1.8247815451030735E-4</c:v>
                </c:pt>
                <c:pt idx="2517">
                  <c:v>1.3756942086857606E-4</c:v>
                </c:pt>
                <c:pt idx="2518">
                  <c:v>1.398821005116793E-4</c:v>
                </c:pt>
                <c:pt idx="2519">
                  <c:v>1.5858123936186641E-4</c:v>
                </c:pt>
                <c:pt idx="2520">
                  <c:v>1.3933137158356912E-4</c:v>
                </c:pt>
                <c:pt idx="2521">
                  <c:v>1.5150905559084505E-4</c:v>
                </c:pt>
                <c:pt idx="2522">
                  <c:v>1.3703620752819615E-4</c:v>
                </c:pt>
                <c:pt idx="2523">
                  <c:v>1.6191303478932463E-4</c:v>
                </c:pt>
                <c:pt idx="2524">
                  <c:v>1.6652581558084488E-4</c:v>
                </c:pt>
                <c:pt idx="2525">
                  <c:v>1.4076343657539305E-4</c:v>
                </c:pt>
                <c:pt idx="2526">
                  <c:v>1.6585627620145047E-4</c:v>
                </c:pt>
                <c:pt idx="2527">
                  <c:v>1.644176492220756E-4</c:v>
                </c:pt>
                <c:pt idx="2528">
                  <c:v>1.2862481180800312E-4</c:v>
                </c:pt>
                <c:pt idx="2529">
                  <c:v>1.4994902389454956E-4</c:v>
                </c:pt>
                <c:pt idx="2530">
                  <c:v>1.5047068861495541E-4</c:v>
                </c:pt>
                <c:pt idx="2531">
                  <c:v>1.6091390667795005E-4</c:v>
                </c:pt>
                <c:pt idx="2532">
                  <c:v>1.2950052207196631E-4</c:v>
                </c:pt>
                <c:pt idx="2533">
                  <c:v>1.4071920577564859E-4</c:v>
                </c:pt>
                <c:pt idx="2534">
                  <c:v>1.618584710356901E-4</c:v>
                </c:pt>
                <c:pt idx="2535">
                  <c:v>1.373887458759106E-4</c:v>
                </c:pt>
                <c:pt idx="2536">
                  <c:v>1.2318547303038542E-4</c:v>
                </c:pt>
                <c:pt idx="2537">
                  <c:v>1.5213142407672045E-4</c:v>
                </c:pt>
                <c:pt idx="2538">
                  <c:v>1.5632987035398688E-4</c:v>
                </c:pt>
                <c:pt idx="2539">
                  <c:v>1.2579944744166166E-4</c:v>
                </c:pt>
                <c:pt idx="2540">
                  <c:v>1.2799731276720122E-4</c:v>
                </c:pt>
                <c:pt idx="2541">
                  <c:v>1.6134298697171719E-4</c:v>
                </c:pt>
                <c:pt idx="2542">
                  <c:v>1.4037003821816909E-4</c:v>
                </c:pt>
                <c:pt idx="2543">
                  <c:v>1.5272932740934879E-4</c:v>
                </c:pt>
                <c:pt idx="2544">
                  <c:v>1.4324238586736705E-4</c:v>
                </c:pt>
                <c:pt idx="2545">
                  <c:v>1.2742379273856508E-4</c:v>
                </c:pt>
                <c:pt idx="2546">
                  <c:v>1.2987271094603642E-4</c:v>
                </c:pt>
                <c:pt idx="2547">
                  <c:v>1.4589206983841533E-4</c:v>
                </c:pt>
                <c:pt idx="2548">
                  <c:v>1.3875242921454413E-4</c:v>
                </c:pt>
                <c:pt idx="2549">
                  <c:v>1.4120254409716006E-4</c:v>
                </c:pt>
                <c:pt idx="2550">
                  <c:v>1.5233544743413548E-4</c:v>
                </c:pt>
                <c:pt idx="2551">
                  <c:v>1.3525136024293625E-4</c:v>
                </c:pt>
                <c:pt idx="2552">
                  <c:v>1.6952186930535904E-4</c:v>
                </c:pt>
                <c:pt idx="2553">
                  <c:v>1.5820480347471141E-4</c:v>
                </c:pt>
                <c:pt idx="2554">
                  <c:v>1.2729980655936242E-4</c:v>
                </c:pt>
                <c:pt idx="2555">
                  <c:v>1.5851976617098617E-4</c:v>
                </c:pt>
                <c:pt idx="2556">
                  <c:v>1.4868861839985529E-4</c:v>
                </c:pt>
                <c:pt idx="2557">
                  <c:v>1.7572006169683455E-4</c:v>
                </c:pt>
                <c:pt idx="2558">
                  <c:v>1.66137022306057E-4</c:v>
                </c:pt>
                <c:pt idx="2559">
                  <c:v>1.3239479659262477E-4</c:v>
                </c:pt>
                <c:pt idx="2560">
                  <c:v>1.3835839876341025E-4</c:v>
                </c:pt>
                <c:pt idx="2561">
                  <c:v>1.7402808978480861E-4</c:v>
                </c:pt>
                <c:pt idx="2562">
                  <c:v>1.612907827083557E-4</c:v>
                </c:pt>
                <c:pt idx="2563">
                  <c:v>1.8607030672597054E-4</c:v>
                </c:pt>
                <c:pt idx="2564">
                  <c:v>1.7807535030786402E-4</c:v>
                </c:pt>
                <c:pt idx="2565">
                  <c:v>1.6717757742755709E-4</c:v>
                </c:pt>
                <c:pt idx="2566">
                  <c:v>1.4050628644262124E-4</c:v>
                </c:pt>
                <c:pt idx="2567">
                  <c:v>1.5365588323308234E-4</c:v>
                </c:pt>
                <c:pt idx="2568">
                  <c:v>1.496462119533014E-4</c:v>
                </c:pt>
                <c:pt idx="2569">
                  <c:v>1.3330866121765239E-4</c:v>
                </c:pt>
                <c:pt idx="2570">
                  <c:v>1.5399889713997459E-4</c:v>
                </c:pt>
                <c:pt idx="2571">
                  <c:v>1.3247613100199424E-4</c:v>
                </c:pt>
                <c:pt idx="2572">
                  <c:v>1.4155724088124464E-4</c:v>
                </c:pt>
                <c:pt idx="2573">
                  <c:v>1.6355929437186366E-4</c:v>
                </c:pt>
                <c:pt idx="2574">
                  <c:v>1.4838923653560254E-4</c:v>
                </c:pt>
                <c:pt idx="2575">
                  <c:v>1.5856741161928651E-4</c:v>
                </c:pt>
                <c:pt idx="2576">
                  <c:v>1.3044481547443468E-4</c:v>
                </c:pt>
                <c:pt idx="2577">
                  <c:v>1.4505820604611254E-4</c:v>
                </c:pt>
                <c:pt idx="2578">
                  <c:v>1.5915026361512218E-4</c:v>
                </c:pt>
                <c:pt idx="2579">
                  <c:v>1.3043801811612099E-4</c:v>
                </c:pt>
                <c:pt idx="2580">
                  <c:v>1.4409165421364834E-4</c:v>
                </c:pt>
                <c:pt idx="2581">
                  <c:v>1.5155669932281064E-4</c:v>
                </c:pt>
                <c:pt idx="2582">
                  <c:v>1.2469596398043329E-4</c:v>
                </c:pt>
                <c:pt idx="2583">
                  <c:v>1.5914828989408312E-4</c:v>
                </c:pt>
                <c:pt idx="2584">
                  <c:v>1.6319552252639082E-4</c:v>
                </c:pt>
                <c:pt idx="2585">
                  <c:v>1.6554021719472349E-4</c:v>
                </c:pt>
                <c:pt idx="2586">
                  <c:v>1.5804596965703291E-4</c:v>
                </c:pt>
                <c:pt idx="2587">
                  <c:v>1.6013664136135033E-4</c:v>
                </c:pt>
                <c:pt idx="2588">
                  <c:v>1.5253415371280137E-4</c:v>
                </c:pt>
                <c:pt idx="2589">
                  <c:v>1.4151738645066606E-4</c:v>
                </c:pt>
                <c:pt idx="2590">
                  <c:v>1.3661274974912941E-4</c:v>
                </c:pt>
                <c:pt idx="2591">
                  <c:v>1.9229271742518672E-4</c:v>
                </c:pt>
                <c:pt idx="2592">
                  <c:v>1.6628061623166109E-4</c:v>
                </c:pt>
                <c:pt idx="2593">
                  <c:v>1.636437129684384E-4</c:v>
                </c:pt>
                <c:pt idx="2594">
                  <c:v>1.6063096077016168E-4</c:v>
                </c:pt>
                <c:pt idx="2595">
                  <c:v>1.4601016856830538E-4</c:v>
                </c:pt>
                <c:pt idx="2596">
                  <c:v>1.4654180460411554E-4</c:v>
                </c:pt>
                <c:pt idx="2597">
                  <c:v>1.7177541138087946E-4</c:v>
                </c:pt>
                <c:pt idx="2598">
                  <c:v>1.2667033801945735E-4</c:v>
                </c:pt>
                <c:pt idx="2599">
                  <c:v>1.5206747380447355E-4</c:v>
                </c:pt>
                <c:pt idx="2600">
                  <c:v>1.4016142586258232E-4</c:v>
                </c:pt>
                <c:pt idx="2601">
                  <c:v>1.7274011037076342E-4</c:v>
                </c:pt>
                <c:pt idx="2602">
                  <c:v>1.5593109133634319E-4</c:v>
                </c:pt>
                <c:pt idx="2603">
                  <c:v>1.2659551142296785E-4</c:v>
                </c:pt>
                <c:pt idx="2604">
                  <c:v>1.4849139008039165E-4</c:v>
                </c:pt>
                <c:pt idx="2605">
                  <c:v>1.5337075133558837E-4</c:v>
                </c:pt>
                <c:pt idx="2606">
                  <c:v>1.3643641967661893E-4</c:v>
                </c:pt>
                <c:pt idx="2607">
                  <c:v>1.3420071287467233E-4</c:v>
                </c:pt>
                <c:pt idx="2608">
                  <c:v>1.6240852245471595E-4</c:v>
                </c:pt>
                <c:pt idx="2609">
                  <c:v>1.6223112125202585E-4</c:v>
                </c:pt>
                <c:pt idx="2610">
                  <c:v>1.5230025503661142E-4</c:v>
                </c:pt>
                <c:pt idx="2611">
                  <c:v>1.6085630626912754E-4</c:v>
                </c:pt>
                <c:pt idx="2612">
                  <c:v>1.6278046330102201E-4</c:v>
                </c:pt>
                <c:pt idx="2613">
                  <c:v>1.668863052920274E-4</c:v>
                </c:pt>
                <c:pt idx="2614">
                  <c:v>1.5796040365573409E-4</c:v>
                </c:pt>
                <c:pt idx="2615">
                  <c:v>1.4490808504249381E-4</c:v>
                </c:pt>
                <c:pt idx="2616">
                  <c:v>1.5424644147758054E-4</c:v>
                </c:pt>
                <c:pt idx="2617">
                  <c:v>1.459834344716409E-4</c:v>
                </c:pt>
                <c:pt idx="2618">
                  <c:v>1.4261426942795624E-4</c:v>
                </c:pt>
                <c:pt idx="2619">
                  <c:v>1.6839605391124896E-4</c:v>
                </c:pt>
                <c:pt idx="2620">
                  <c:v>1.5962719285478655E-4</c:v>
                </c:pt>
                <c:pt idx="2621">
                  <c:v>1.6942231324122763E-4</c:v>
                </c:pt>
                <c:pt idx="2622">
                  <c:v>1.6827232954918128E-4</c:v>
                </c:pt>
                <c:pt idx="2623">
                  <c:v>1.1251679769697074E-4</c:v>
                </c:pt>
                <c:pt idx="2624">
                  <c:v>1.5987013848151572E-4</c:v>
                </c:pt>
                <c:pt idx="2625">
                  <c:v>1.560705815060886E-4</c:v>
                </c:pt>
                <c:pt idx="2626">
                  <c:v>1.4272827293382268E-4</c:v>
                </c:pt>
                <c:pt idx="2627">
                  <c:v>1.5104444342364803E-4</c:v>
                </c:pt>
                <c:pt idx="2628">
                  <c:v>1.4226023691373631E-4</c:v>
                </c:pt>
                <c:pt idx="2629">
                  <c:v>1.6661655667546364E-4</c:v>
                </c:pt>
                <c:pt idx="2630">
                  <c:v>1.4698754410697324E-4</c:v>
                </c:pt>
                <c:pt idx="2631">
                  <c:v>1.4023203932031947E-4</c:v>
                </c:pt>
                <c:pt idx="2632">
                  <c:v>1.6613415436682449E-4</c:v>
                </c:pt>
                <c:pt idx="2633">
                  <c:v>1.639434865205989E-4</c:v>
                </c:pt>
                <c:pt idx="2634">
                  <c:v>1.4261352711004781E-4</c:v>
                </c:pt>
                <c:pt idx="2635">
                  <c:v>1.8194432515958325E-4</c:v>
                </c:pt>
                <c:pt idx="2636">
                  <c:v>1.5698362200796114E-4</c:v>
                </c:pt>
                <c:pt idx="2637">
                  <c:v>1.6251438109134893E-4</c:v>
                </c:pt>
                <c:pt idx="2638">
                  <c:v>1.6266817617031077E-4</c:v>
                </c:pt>
                <c:pt idx="2639">
                  <c:v>1.4390060125062134E-4</c:v>
                </c:pt>
                <c:pt idx="2640">
                  <c:v>1.6791475751664733E-4</c:v>
                </c:pt>
                <c:pt idx="2641">
                  <c:v>1.5586306142554492E-4</c:v>
                </c:pt>
                <c:pt idx="2642">
                  <c:v>1.5243778860774533E-4</c:v>
                </c:pt>
                <c:pt idx="2643">
                  <c:v>1.5823053129903746E-4</c:v>
                </c:pt>
                <c:pt idx="2644">
                  <c:v>1.5541682170829206E-4</c:v>
                </c:pt>
                <c:pt idx="2645">
                  <c:v>1.7921368275122481E-4</c:v>
                </c:pt>
                <c:pt idx="2646">
                  <c:v>1.396147203452202E-4</c:v>
                </c:pt>
                <c:pt idx="2647">
                  <c:v>1.4378200369300327E-4</c:v>
                </c:pt>
                <c:pt idx="2648">
                  <c:v>1.2363480421998741E-4</c:v>
                </c:pt>
                <c:pt idx="2649">
                  <c:v>1.6598793222428606E-4</c:v>
                </c:pt>
                <c:pt idx="2650">
                  <c:v>1.3895181482705311E-4</c:v>
                </c:pt>
                <c:pt idx="2651">
                  <c:v>1.5567830375970128E-4</c:v>
                </c:pt>
                <c:pt idx="2652">
                  <c:v>1.3723530073673349E-4</c:v>
                </c:pt>
                <c:pt idx="2653">
                  <c:v>1.3878611183183606E-4</c:v>
                </c:pt>
                <c:pt idx="2654">
                  <c:v>1.3905327226927544E-4</c:v>
                </c:pt>
                <c:pt idx="2655">
                  <c:v>1.7056040073116529E-4</c:v>
                </c:pt>
                <c:pt idx="2656">
                  <c:v>1.7875340709172852E-4</c:v>
                </c:pt>
                <c:pt idx="2657">
                  <c:v>1.3303908841530597E-4</c:v>
                </c:pt>
                <c:pt idx="2658">
                  <c:v>1.4252253280373748E-4</c:v>
                </c:pt>
                <c:pt idx="2659">
                  <c:v>1.5249287253332446E-4</c:v>
                </c:pt>
                <c:pt idx="2660">
                  <c:v>1.3687948303694073E-4</c:v>
                </c:pt>
                <c:pt idx="2661">
                  <c:v>1.2711768805991918E-4</c:v>
                </c:pt>
                <c:pt idx="2662">
                  <c:v>1.6738046954885185E-4</c:v>
                </c:pt>
                <c:pt idx="2663">
                  <c:v>1.6206597666100842E-4</c:v>
                </c:pt>
                <c:pt idx="2664">
                  <c:v>1.4569065373725264E-4</c:v>
                </c:pt>
                <c:pt idx="2665">
                  <c:v>1.4584880107461996E-4</c:v>
                </c:pt>
                <c:pt idx="2666">
                  <c:v>1.3958722660386262E-4</c:v>
                </c:pt>
                <c:pt idx="2667">
                  <c:v>1.6096565168258786E-4</c:v>
                </c:pt>
                <c:pt idx="2668">
                  <c:v>1.5833403495673319E-4</c:v>
                </c:pt>
                <c:pt idx="2669">
                  <c:v>1.2885988648527524E-4</c:v>
                </c:pt>
                <c:pt idx="2670">
                  <c:v>1.5899469520030992E-4</c:v>
                </c:pt>
                <c:pt idx="2671">
                  <c:v>1.4917784672344566E-4</c:v>
                </c:pt>
                <c:pt idx="2672">
                  <c:v>1.5082697304362851E-4</c:v>
                </c:pt>
                <c:pt idx="2673">
                  <c:v>1.5506175427656955E-4</c:v>
                </c:pt>
                <c:pt idx="2674">
                  <c:v>1.4437583339959624E-4</c:v>
                </c:pt>
                <c:pt idx="2675">
                  <c:v>1.440427416126192E-4</c:v>
                </c:pt>
                <c:pt idx="2676">
                  <c:v>1.4809598673177924E-4</c:v>
                </c:pt>
                <c:pt idx="2677">
                  <c:v>1.5035972963587144E-4</c:v>
                </c:pt>
                <c:pt idx="2678">
                  <c:v>1.6564911074401804E-4</c:v>
                </c:pt>
                <c:pt idx="2679">
                  <c:v>1.4148950243074684E-4</c:v>
                </c:pt>
                <c:pt idx="2680">
                  <c:v>1.6304222293109631E-4</c:v>
                </c:pt>
                <c:pt idx="2681">
                  <c:v>1.6787756981226105E-4</c:v>
                </c:pt>
                <c:pt idx="2682">
                  <c:v>1.3714782427222397E-4</c:v>
                </c:pt>
                <c:pt idx="2683">
                  <c:v>1.4421441806851615E-4</c:v>
                </c:pt>
                <c:pt idx="2684">
                  <c:v>1.4870802152524375E-4</c:v>
                </c:pt>
                <c:pt idx="2685">
                  <c:v>1.6401493585724159E-4</c:v>
                </c:pt>
                <c:pt idx="2686">
                  <c:v>1.456535252827097E-4</c:v>
                </c:pt>
                <c:pt idx="2687">
                  <c:v>1.2710418148083192E-4</c:v>
                </c:pt>
                <c:pt idx="2688">
                  <c:v>1.3732119478122626E-4</c:v>
                </c:pt>
                <c:pt idx="2689">
                  <c:v>1.5717790463136108E-4</c:v>
                </c:pt>
                <c:pt idx="2690">
                  <c:v>1.5276551973945115E-4</c:v>
                </c:pt>
                <c:pt idx="2691">
                  <c:v>1.547671240429339E-4</c:v>
                </c:pt>
                <c:pt idx="2692">
                  <c:v>1.5440862121619445E-4</c:v>
                </c:pt>
                <c:pt idx="2693">
                  <c:v>1.5051828935850963E-4</c:v>
                </c:pt>
                <c:pt idx="2694">
                  <c:v>1.6881515050152631E-4</c:v>
                </c:pt>
                <c:pt idx="2695">
                  <c:v>1.5073690346987015E-4</c:v>
                </c:pt>
                <c:pt idx="2696">
                  <c:v>1.4944980975963704E-4</c:v>
                </c:pt>
                <c:pt idx="2697">
                  <c:v>1.3644874997315547E-4</c:v>
                </c:pt>
                <c:pt idx="2698">
                  <c:v>1.2598683356406564E-4</c:v>
                </c:pt>
                <c:pt idx="2699">
                  <c:v>1.4153333358370046E-4</c:v>
                </c:pt>
                <c:pt idx="2700">
                  <c:v>1.7680246572597728E-4</c:v>
                </c:pt>
                <c:pt idx="2701">
                  <c:v>1.7882490432844894E-4</c:v>
                </c:pt>
                <c:pt idx="2702">
                  <c:v>1.4868324420982246E-4</c:v>
                </c:pt>
                <c:pt idx="2703">
                  <c:v>1.3284019283443503E-4</c:v>
                </c:pt>
                <c:pt idx="2704">
                  <c:v>1.4155307207831385E-4</c:v>
                </c:pt>
                <c:pt idx="2705">
                  <c:v>1.4393556636228892E-4</c:v>
                </c:pt>
                <c:pt idx="2706">
                  <c:v>1.4730018533429365E-4</c:v>
                </c:pt>
                <c:pt idx="2707">
                  <c:v>1.6061350885438657E-4</c:v>
                </c:pt>
                <c:pt idx="2708">
                  <c:v>1.3975426090310814E-4</c:v>
                </c:pt>
                <c:pt idx="2709">
                  <c:v>1.4102671193470147E-4</c:v>
                </c:pt>
                <c:pt idx="2710">
                  <c:v>1.8544673663361009E-4</c:v>
                </c:pt>
                <c:pt idx="2711">
                  <c:v>1.583926001341044E-4</c:v>
                </c:pt>
                <c:pt idx="2712">
                  <c:v>1.7833224035313051E-4</c:v>
                </c:pt>
                <c:pt idx="2713">
                  <c:v>1.3122968585897201E-4</c:v>
                </c:pt>
                <c:pt idx="2714">
                  <c:v>1.4093130490868766E-4</c:v>
                </c:pt>
                <c:pt idx="2715">
                  <c:v>1.3960584032452305E-4</c:v>
                </c:pt>
                <c:pt idx="2716">
                  <c:v>1.674895987381495E-4</c:v>
                </c:pt>
                <c:pt idx="2717">
                  <c:v>1.5452647102872966E-4</c:v>
                </c:pt>
                <c:pt idx="2718">
                  <c:v>1.4734239929286718E-4</c:v>
                </c:pt>
                <c:pt idx="2719">
                  <c:v>1.5592092606445321E-4</c:v>
                </c:pt>
                <c:pt idx="2720">
                  <c:v>1.6999385488144434E-4</c:v>
                </c:pt>
                <c:pt idx="2721">
                  <c:v>1.4732217230147823E-4</c:v>
                </c:pt>
                <c:pt idx="2722">
                  <c:v>1.4463688823382933E-4</c:v>
                </c:pt>
                <c:pt idx="2723">
                  <c:v>1.6131029023083393E-4</c:v>
                </c:pt>
                <c:pt idx="2724">
                  <c:v>1.3820174829262737E-4</c:v>
                </c:pt>
                <c:pt idx="2725">
                  <c:v>1.5248958193756038E-4</c:v>
                </c:pt>
                <c:pt idx="2726">
                  <c:v>1.5031368958131567E-4</c:v>
                </c:pt>
                <c:pt idx="2727">
                  <c:v>1.5789241733143558E-4</c:v>
                </c:pt>
                <c:pt idx="2728">
                  <c:v>1.6499681366382454E-4</c:v>
                </c:pt>
                <c:pt idx="2729">
                  <c:v>1.5196500600940971E-4</c:v>
                </c:pt>
                <c:pt idx="2730">
                  <c:v>1.3514718780831823E-4</c:v>
                </c:pt>
                <c:pt idx="2731">
                  <c:v>1.5809452741110725E-4</c:v>
                </c:pt>
                <c:pt idx="2732">
                  <c:v>1.2756308478290438E-4</c:v>
                </c:pt>
                <c:pt idx="2733">
                  <c:v>1.8961647517698514E-4</c:v>
                </c:pt>
                <c:pt idx="2734">
                  <c:v>1.7004377367369719E-4</c:v>
                </c:pt>
                <c:pt idx="2735">
                  <c:v>1.535763944605823E-4</c:v>
                </c:pt>
                <c:pt idx="2736">
                  <c:v>1.4164083204334924E-4</c:v>
                </c:pt>
                <c:pt idx="2737">
                  <c:v>1.6036447778554705E-4</c:v>
                </c:pt>
                <c:pt idx="2738">
                  <c:v>1.7373562603185391E-4</c:v>
                </c:pt>
                <c:pt idx="2739">
                  <c:v>1.3292552672643465E-4</c:v>
                </c:pt>
                <c:pt idx="2740">
                  <c:v>1.5658128981040846E-4</c:v>
                </c:pt>
                <c:pt idx="2741">
                  <c:v>1.843917312936106E-4</c:v>
                </c:pt>
                <c:pt idx="2742">
                  <c:v>1.736832251261445E-4</c:v>
                </c:pt>
                <c:pt idx="2743">
                  <c:v>1.2452643969369765E-4</c:v>
                </c:pt>
                <c:pt idx="2744">
                  <c:v>1.4121035396242495E-4</c:v>
                </c:pt>
                <c:pt idx="2745">
                  <c:v>1.4563260155034258E-4</c:v>
                </c:pt>
                <c:pt idx="2746">
                  <c:v>1.8449876198295458E-4</c:v>
                </c:pt>
                <c:pt idx="2747">
                  <c:v>1.4148809406423223E-4</c:v>
                </c:pt>
                <c:pt idx="2748">
                  <c:v>1.369862188873951E-4</c:v>
                </c:pt>
                <c:pt idx="2749">
                  <c:v>1.4883925659922641E-4</c:v>
                </c:pt>
                <c:pt idx="2750">
                  <c:v>1.6339545848373027E-4</c:v>
                </c:pt>
                <c:pt idx="2751">
                  <c:v>1.38147956317051E-4</c:v>
                </c:pt>
                <c:pt idx="2752">
                  <c:v>1.5905393429932688E-4</c:v>
                </c:pt>
                <c:pt idx="2753">
                  <c:v>1.312869747574721E-4</c:v>
                </c:pt>
                <c:pt idx="2754">
                  <c:v>1.5502954088268827E-4</c:v>
                </c:pt>
                <c:pt idx="2755">
                  <c:v>1.5134752378121092E-4</c:v>
                </c:pt>
                <c:pt idx="2756">
                  <c:v>1.6157549123740683E-4</c:v>
                </c:pt>
                <c:pt idx="2757">
                  <c:v>1.6554186055434264E-4</c:v>
                </c:pt>
                <c:pt idx="2758">
                  <c:v>1.5643397924530386E-4</c:v>
                </c:pt>
                <c:pt idx="2759">
                  <c:v>1.7895942289087072E-4</c:v>
                </c:pt>
                <c:pt idx="2760">
                  <c:v>1.5801031835644994E-4</c:v>
                </c:pt>
                <c:pt idx="2761">
                  <c:v>1.3847677536269875E-4</c:v>
                </c:pt>
                <c:pt idx="2762">
                  <c:v>1.68371536642639E-4</c:v>
                </c:pt>
                <c:pt idx="2763">
                  <c:v>1.5067048590995406E-4</c:v>
                </c:pt>
                <c:pt idx="2764">
                  <c:v>1.6376756575456848E-4</c:v>
                </c:pt>
                <c:pt idx="2765">
                  <c:v>1.5593535864103761E-4</c:v>
                </c:pt>
                <c:pt idx="2766">
                  <c:v>1.8078280576035589E-4</c:v>
                </c:pt>
                <c:pt idx="2767">
                  <c:v>1.3568089075975467E-4</c:v>
                </c:pt>
                <c:pt idx="2768">
                  <c:v>1.6172759995962695E-4</c:v>
                </c:pt>
                <c:pt idx="2769">
                  <c:v>1.4910832554600387E-4</c:v>
                </c:pt>
                <c:pt idx="2770">
                  <c:v>1.781622441351076E-4</c:v>
                </c:pt>
                <c:pt idx="2771">
                  <c:v>1.315377443472909E-4</c:v>
                </c:pt>
                <c:pt idx="2772">
                  <c:v>1.5649391177562959E-4</c:v>
                </c:pt>
                <c:pt idx="2773">
                  <c:v>1.6971373052375189E-4</c:v>
                </c:pt>
                <c:pt idx="2774">
                  <c:v>1.5990461007004672E-4</c:v>
                </c:pt>
                <c:pt idx="2775">
                  <c:v>1.6063140553326E-4</c:v>
                </c:pt>
                <c:pt idx="2776">
                  <c:v>1.4394553368366823E-4</c:v>
                </c:pt>
                <c:pt idx="2777">
                  <c:v>1.4890555150736008E-4</c:v>
                </c:pt>
                <c:pt idx="2778">
                  <c:v>1.720687537225533E-4</c:v>
                </c:pt>
                <c:pt idx="2779">
                  <c:v>1.4794195078772488E-4</c:v>
                </c:pt>
                <c:pt idx="2780">
                  <c:v>1.5406271044864978E-4</c:v>
                </c:pt>
                <c:pt idx="2781">
                  <c:v>1.4833555033790018E-4</c:v>
                </c:pt>
                <c:pt idx="2782">
                  <c:v>1.8372347990605638E-4</c:v>
                </c:pt>
                <c:pt idx="2783">
                  <c:v>1.646914556269374E-4</c:v>
                </c:pt>
                <c:pt idx="2784">
                  <c:v>1.6333494618447762E-4</c:v>
                </c:pt>
                <c:pt idx="2785">
                  <c:v>1.4971124653425435E-4</c:v>
                </c:pt>
                <c:pt idx="2786">
                  <c:v>1.5576354037378883E-4</c:v>
                </c:pt>
                <c:pt idx="2787">
                  <c:v>1.4009618569397391E-4</c:v>
                </c:pt>
                <c:pt idx="2788">
                  <c:v>1.393375300506786E-4</c:v>
                </c:pt>
                <c:pt idx="2789">
                  <c:v>1.4137865651769793E-4</c:v>
                </c:pt>
                <c:pt idx="2790">
                  <c:v>1.4979905848572483E-4</c:v>
                </c:pt>
                <c:pt idx="2791">
                  <c:v>1.5354167444316504E-4</c:v>
                </c:pt>
                <c:pt idx="2792">
                  <c:v>1.5966042688763323E-4</c:v>
                </c:pt>
                <c:pt idx="2793">
                  <c:v>1.3870681030774801E-4</c:v>
                </c:pt>
                <c:pt idx="2794">
                  <c:v>1.5580998499068095E-4</c:v>
                </c:pt>
                <c:pt idx="2795">
                  <c:v>1.5374191517100239E-4</c:v>
                </c:pt>
                <c:pt idx="2796">
                  <c:v>1.3396575272935305E-4</c:v>
                </c:pt>
                <c:pt idx="2797">
                  <c:v>1.2588242971265257E-4</c:v>
                </c:pt>
                <c:pt idx="2798">
                  <c:v>1.5103613989085645E-4</c:v>
                </c:pt>
                <c:pt idx="2799">
                  <c:v>1.4375401408232453E-4</c:v>
                </c:pt>
                <c:pt idx="2800">
                  <c:v>1.7608828032448728E-4</c:v>
                </c:pt>
                <c:pt idx="2801">
                  <c:v>1.6008975229084697E-4</c:v>
                </c:pt>
                <c:pt idx="2802">
                  <c:v>1.2704659304927447E-4</c:v>
                </c:pt>
                <c:pt idx="2803">
                  <c:v>1.7826051280543564E-4</c:v>
                </c:pt>
                <c:pt idx="2804">
                  <c:v>1.3176271484631547E-4</c:v>
                </c:pt>
                <c:pt idx="2805">
                  <c:v>1.3878142707451772E-4</c:v>
                </c:pt>
                <c:pt idx="2806">
                  <c:v>1.7909951083832466E-4</c:v>
                </c:pt>
                <c:pt idx="2807">
                  <c:v>1.5301379776391032E-4</c:v>
                </c:pt>
                <c:pt idx="2808">
                  <c:v>1.5352058476977216E-4</c:v>
                </c:pt>
                <c:pt idx="2809">
                  <c:v>1.829150152541006E-4</c:v>
                </c:pt>
                <c:pt idx="2810">
                  <c:v>1.6319939985913394E-4</c:v>
                </c:pt>
                <c:pt idx="2811">
                  <c:v>1.3866397547463791E-4</c:v>
                </c:pt>
                <c:pt idx="2812">
                  <c:v>1.5255837003516756E-4</c:v>
                </c:pt>
                <c:pt idx="2813">
                  <c:v>1.5892640689524765E-4</c:v>
                </c:pt>
                <c:pt idx="2814">
                  <c:v>1.5196698340650975E-4</c:v>
                </c:pt>
                <c:pt idx="2815">
                  <c:v>1.5132855136023522E-4</c:v>
                </c:pt>
                <c:pt idx="2816">
                  <c:v>1.2719566247600787E-4</c:v>
                </c:pt>
                <c:pt idx="2817">
                  <c:v>1.811786013923246E-4</c:v>
                </c:pt>
                <c:pt idx="2818">
                  <c:v>1.2176573977277252E-4</c:v>
                </c:pt>
                <c:pt idx="2819">
                  <c:v>1.4756739443265741E-4</c:v>
                </c:pt>
                <c:pt idx="2820">
                  <c:v>1.4840789072620563E-4</c:v>
                </c:pt>
                <c:pt idx="2821">
                  <c:v>1.2679636003717126E-4</c:v>
                </c:pt>
                <c:pt idx="2822">
                  <c:v>1.4913164364703134E-4</c:v>
                </c:pt>
                <c:pt idx="2823">
                  <c:v>1.6093633431937896E-4</c:v>
                </c:pt>
                <c:pt idx="2824">
                  <c:v>1.5223445985745898E-4</c:v>
                </c:pt>
                <c:pt idx="2825">
                  <c:v>1.5689023751014051E-4</c:v>
                </c:pt>
                <c:pt idx="2826">
                  <c:v>1.4742005868907611E-4</c:v>
                </c:pt>
                <c:pt idx="2827">
                  <c:v>1.3365669160685006E-4</c:v>
                </c:pt>
                <c:pt idx="2828">
                  <c:v>1.3096397131676563E-4</c:v>
                </c:pt>
                <c:pt idx="2829">
                  <c:v>1.6039235614714059E-4</c:v>
                </c:pt>
                <c:pt idx="2830">
                  <c:v>1.5692284854681467E-4</c:v>
                </c:pt>
                <c:pt idx="2831">
                  <c:v>1.4784657703229427E-4</c:v>
                </c:pt>
                <c:pt idx="2832">
                  <c:v>1.4916183025648149E-4</c:v>
                </c:pt>
                <c:pt idx="2833">
                  <c:v>1.4338306901931619E-4</c:v>
                </c:pt>
                <c:pt idx="2834">
                  <c:v>1.6270885424267938E-4</c:v>
                </c:pt>
                <c:pt idx="2835">
                  <c:v>1.5587149960997001E-4</c:v>
                </c:pt>
                <c:pt idx="2836">
                  <c:v>1.3898588705059874E-4</c:v>
                </c:pt>
                <c:pt idx="2837">
                  <c:v>1.6323824933255293E-4</c:v>
                </c:pt>
                <c:pt idx="2838">
                  <c:v>1.4227158277766553E-4</c:v>
                </c:pt>
                <c:pt idx="2839">
                  <c:v>1.6765049816517871E-4</c:v>
                </c:pt>
                <c:pt idx="2840">
                  <c:v>1.3822391729261142E-4</c:v>
                </c:pt>
                <c:pt idx="2841">
                  <c:v>1.2271772693681022E-4</c:v>
                </c:pt>
                <c:pt idx="2842">
                  <c:v>1.4514632788280047E-4</c:v>
                </c:pt>
                <c:pt idx="2843">
                  <c:v>1.5556333182502763E-4</c:v>
                </c:pt>
                <c:pt idx="2844">
                  <c:v>1.4613841137153398E-4</c:v>
                </c:pt>
                <c:pt idx="2845">
                  <c:v>1.6307688590376827E-4</c:v>
                </c:pt>
                <c:pt idx="2846">
                  <c:v>1.5413154651134706E-4</c:v>
                </c:pt>
                <c:pt idx="2847">
                  <c:v>1.7507384137729516E-4</c:v>
                </c:pt>
                <c:pt idx="2848">
                  <c:v>1.6375833259189788E-4</c:v>
                </c:pt>
                <c:pt idx="2849">
                  <c:v>1.5810243525951842E-4</c:v>
                </c:pt>
                <c:pt idx="2850">
                  <c:v>1.3499856070381156E-4</c:v>
                </c:pt>
                <c:pt idx="2851">
                  <c:v>1.4715016827857979E-4</c:v>
                </c:pt>
                <c:pt idx="2852">
                  <c:v>1.5925725043145731E-4</c:v>
                </c:pt>
                <c:pt idx="2853">
                  <c:v>1.5996343663225661E-4</c:v>
                </c:pt>
                <c:pt idx="2854">
                  <c:v>1.5460964266078697E-4</c:v>
                </c:pt>
                <c:pt idx="2855">
                  <c:v>1.3482955235804084E-4</c:v>
                </c:pt>
                <c:pt idx="2856">
                  <c:v>1.534406988922416E-4</c:v>
                </c:pt>
                <c:pt idx="2857">
                  <c:v>2.0585271392258093E-4</c:v>
                </c:pt>
                <c:pt idx="2858">
                  <c:v>1.4669876269145997E-4</c:v>
                </c:pt>
                <c:pt idx="2859">
                  <c:v>1.6168115238176451E-4</c:v>
                </c:pt>
                <c:pt idx="2860">
                  <c:v>1.335672489147658E-4</c:v>
                </c:pt>
                <c:pt idx="2861">
                  <c:v>1.7870312816584464E-4</c:v>
                </c:pt>
                <c:pt idx="2862">
                  <c:v>1.7543361265541876E-4</c:v>
                </c:pt>
                <c:pt idx="2863">
                  <c:v>1.4516277676577654E-4</c:v>
                </c:pt>
                <c:pt idx="2864">
                  <c:v>1.4722063550577592E-4</c:v>
                </c:pt>
                <c:pt idx="2865">
                  <c:v>1.7585902642756174E-4</c:v>
                </c:pt>
                <c:pt idx="2866">
                  <c:v>1.3762903691929705E-4</c:v>
                </c:pt>
                <c:pt idx="2867">
                  <c:v>1.4388804761603023E-4</c:v>
                </c:pt>
                <c:pt idx="2868">
                  <c:v>1.2722149149338208E-4</c:v>
                </c:pt>
                <c:pt idx="2869">
                  <c:v>1.3383451040919393E-4</c:v>
                </c:pt>
                <c:pt idx="2870">
                  <c:v>1.692555245096448E-4</c:v>
                </c:pt>
                <c:pt idx="2871">
                  <c:v>1.6822410768646887E-4</c:v>
                </c:pt>
                <c:pt idx="2872">
                  <c:v>1.4836904376320338E-4</c:v>
                </c:pt>
                <c:pt idx="2873">
                  <c:v>1.3221099856130424E-4</c:v>
                </c:pt>
                <c:pt idx="2874">
                  <c:v>1.8332366168229068E-4</c:v>
                </c:pt>
                <c:pt idx="2875">
                  <c:v>1.5800817060328129E-4</c:v>
                </c:pt>
                <c:pt idx="2876">
                  <c:v>1.5128688121084788E-4</c:v>
                </c:pt>
                <c:pt idx="2877">
                  <c:v>1.5571248248939814E-4</c:v>
                </c:pt>
                <c:pt idx="2878">
                  <c:v>1.6185992988419288E-4</c:v>
                </c:pt>
                <c:pt idx="2879">
                  <c:v>1.2615638905556068E-4</c:v>
                </c:pt>
                <c:pt idx="2880">
                  <c:v>1.5249242618033939E-4</c:v>
                </c:pt>
                <c:pt idx="2881">
                  <c:v>1.6235214680107945E-4</c:v>
                </c:pt>
                <c:pt idx="2882">
                  <c:v>1.3224819241732961E-4</c:v>
                </c:pt>
                <c:pt idx="2883">
                  <c:v>1.4603437101768626E-4</c:v>
                </c:pt>
                <c:pt idx="2884">
                  <c:v>1.5718379553948772E-4</c:v>
                </c:pt>
                <c:pt idx="2885">
                  <c:v>1.4498225556346618E-4</c:v>
                </c:pt>
                <c:pt idx="2886">
                  <c:v>1.4026211713929668E-4</c:v>
                </c:pt>
                <c:pt idx="2887">
                  <c:v>1.6963520144190755E-4</c:v>
                </c:pt>
                <c:pt idx="2888">
                  <c:v>1.5869829439980139E-4</c:v>
                </c:pt>
                <c:pt idx="2889">
                  <c:v>1.390193294760953E-4</c:v>
                </c:pt>
                <c:pt idx="2890">
                  <c:v>1.5719878884254122E-4</c:v>
                </c:pt>
                <c:pt idx="2891">
                  <c:v>1.4517448361144812E-4</c:v>
                </c:pt>
                <c:pt idx="2892">
                  <c:v>1.4980475548418998E-4</c:v>
                </c:pt>
                <c:pt idx="2893">
                  <c:v>1.579297677595656E-4</c:v>
                </c:pt>
                <c:pt idx="2894">
                  <c:v>1.5346079604690866E-4</c:v>
                </c:pt>
                <c:pt idx="2895">
                  <c:v>1.5859669687346225E-4</c:v>
                </c:pt>
                <c:pt idx="2896">
                  <c:v>1.7155654605139009E-4</c:v>
                </c:pt>
                <c:pt idx="2897">
                  <c:v>1.638158955658402E-4</c:v>
                </c:pt>
                <c:pt idx="2898">
                  <c:v>1.3280489523743446E-4</c:v>
                </c:pt>
                <c:pt idx="2899">
                  <c:v>1.5520018413853355E-4</c:v>
                </c:pt>
                <c:pt idx="2900">
                  <c:v>1.6008660591955662E-4</c:v>
                </c:pt>
                <c:pt idx="2901">
                  <c:v>1.5230399784745737E-4</c:v>
                </c:pt>
                <c:pt idx="2902">
                  <c:v>1.6882290544714256E-4</c:v>
                </c:pt>
                <c:pt idx="2903">
                  <c:v>1.5110010670140166E-4</c:v>
                </c:pt>
                <c:pt idx="2904">
                  <c:v>1.4987490509098418E-4</c:v>
                </c:pt>
                <c:pt idx="2905">
                  <c:v>1.639968917473928E-4</c:v>
                </c:pt>
                <c:pt idx="2906">
                  <c:v>1.4507311112940614E-4</c:v>
                </c:pt>
                <c:pt idx="2907">
                  <c:v>1.3867692188602334E-4</c:v>
                </c:pt>
                <c:pt idx="2908">
                  <c:v>1.7892286290054158E-4</c:v>
                </c:pt>
                <c:pt idx="2909">
                  <c:v>1.6045592904416253E-4</c:v>
                </c:pt>
                <c:pt idx="2910">
                  <c:v>1.7409123723888259E-4</c:v>
                </c:pt>
                <c:pt idx="2911">
                  <c:v>1.591982880877324E-4</c:v>
                </c:pt>
                <c:pt idx="2912">
                  <c:v>1.4412332632308836E-4</c:v>
                </c:pt>
                <c:pt idx="2913">
                  <c:v>1.8488358936909205E-4</c:v>
                </c:pt>
                <c:pt idx="2914">
                  <c:v>1.3868976400770069E-4</c:v>
                </c:pt>
                <c:pt idx="2915">
                  <c:v>1.8221780848591882E-4</c:v>
                </c:pt>
                <c:pt idx="2916">
                  <c:v>1.3523202819646052E-4</c:v>
                </c:pt>
                <c:pt idx="2917">
                  <c:v>1.5531847962476053E-4</c:v>
                </c:pt>
                <c:pt idx="2918">
                  <c:v>1.5498575426599621E-4</c:v>
                </c:pt>
                <c:pt idx="2919">
                  <c:v>1.5412565447457614E-4</c:v>
                </c:pt>
                <c:pt idx="2920">
                  <c:v>1.681922558234031E-4</c:v>
                </c:pt>
                <c:pt idx="2921">
                  <c:v>1.439947026542105E-4</c:v>
                </c:pt>
                <c:pt idx="2922">
                  <c:v>1.6141492517385286E-4</c:v>
                </c:pt>
                <c:pt idx="2923">
                  <c:v>1.5041079608203671E-4</c:v>
                </c:pt>
                <c:pt idx="2924">
                  <c:v>1.5243427368701872E-4</c:v>
                </c:pt>
                <c:pt idx="2925">
                  <c:v>1.3230104927053173E-4</c:v>
                </c:pt>
                <c:pt idx="2926">
                  <c:v>1.7517499062446093E-4</c:v>
                </c:pt>
                <c:pt idx="2927">
                  <c:v>1.5412616038181412E-4</c:v>
                </c:pt>
                <c:pt idx="2928">
                  <c:v>1.5785192025181326E-4</c:v>
                </c:pt>
                <c:pt idx="2929">
                  <c:v>1.308272054997213E-4</c:v>
                </c:pt>
                <c:pt idx="2930">
                  <c:v>1.2729528288861098E-4</c:v>
                </c:pt>
                <c:pt idx="2931">
                  <c:v>1.3438014901077092E-4</c:v>
                </c:pt>
                <c:pt idx="2932">
                  <c:v>1.6514590842895181E-4</c:v>
                </c:pt>
                <c:pt idx="2933">
                  <c:v>1.4311956584677388E-4</c:v>
                </c:pt>
                <c:pt idx="2934">
                  <c:v>1.2547996988034608E-4</c:v>
                </c:pt>
                <c:pt idx="2935">
                  <c:v>1.5339665092851124E-4</c:v>
                </c:pt>
                <c:pt idx="2936">
                  <c:v>1.3361288796969522E-4</c:v>
                </c:pt>
                <c:pt idx="2937">
                  <c:v>1.5441984021026544E-4</c:v>
                </c:pt>
                <c:pt idx="2938">
                  <c:v>1.3870412311995408E-4</c:v>
                </c:pt>
                <c:pt idx="2939">
                  <c:v>1.5771829445507718E-4</c:v>
                </c:pt>
                <c:pt idx="2940">
                  <c:v>1.6918425588274044E-4</c:v>
                </c:pt>
                <c:pt idx="2941">
                  <c:v>1.4174106009749081E-4</c:v>
                </c:pt>
                <c:pt idx="2942">
                  <c:v>1.6258474512571158E-4</c:v>
                </c:pt>
                <c:pt idx="2943">
                  <c:v>1.502079815129775E-4</c:v>
                </c:pt>
                <c:pt idx="2944">
                  <c:v>1.5902208798948975E-4</c:v>
                </c:pt>
                <c:pt idx="2945">
                  <c:v>1.6189504416231563E-4</c:v>
                </c:pt>
                <c:pt idx="2946">
                  <c:v>1.7801290801520376E-4</c:v>
                </c:pt>
                <c:pt idx="2947">
                  <c:v>1.6752797352485993E-4</c:v>
                </c:pt>
                <c:pt idx="2948">
                  <c:v>1.4484363306020199E-4</c:v>
                </c:pt>
                <c:pt idx="2949">
                  <c:v>1.5706984975887283E-4</c:v>
                </c:pt>
                <c:pt idx="2950">
                  <c:v>1.4078167254012356E-4</c:v>
                </c:pt>
                <c:pt idx="2951">
                  <c:v>1.5705668782973212E-4</c:v>
                </c:pt>
                <c:pt idx="2952">
                  <c:v>1.5651994221174326E-4</c:v>
                </c:pt>
                <c:pt idx="2953">
                  <c:v>1.5979276383055533E-4</c:v>
                </c:pt>
                <c:pt idx="2954">
                  <c:v>1.5603674117339923E-4</c:v>
                </c:pt>
                <c:pt idx="2955">
                  <c:v>1.5249707573199845E-4</c:v>
                </c:pt>
                <c:pt idx="2956">
                  <c:v>1.79430490101348E-4</c:v>
                </c:pt>
                <c:pt idx="2957">
                  <c:v>1.4713696841028886E-4</c:v>
                </c:pt>
                <c:pt idx="2958">
                  <c:v>1.5482967223253387E-4</c:v>
                </c:pt>
                <c:pt idx="2959">
                  <c:v>1.6545105211004057E-4</c:v>
                </c:pt>
                <c:pt idx="2960">
                  <c:v>1.4388575114119144E-4</c:v>
                </c:pt>
                <c:pt idx="2961">
                  <c:v>1.539498276629054E-4</c:v>
                </c:pt>
                <c:pt idx="2962">
                  <c:v>1.8343858571241644E-4</c:v>
                </c:pt>
                <c:pt idx="2963">
                  <c:v>1.4400616446112862E-4</c:v>
                </c:pt>
                <c:pt idx="2964">
                  <c:v>1.5495479480906116E-4</c:v>
                </c:pt>
                <c:pt idx="2965">
                  <c:v>1.8133127176861533E-4</c:v>
                </c:pt>
                <c:pt idx="2966">
                  <c:v>1.6176441389438318E-4</c:v>
                </c:pt>
                <c:pt idx="2967">
                  <c:v>1.4410611529526804E-4</c:v>
                </c:pt>
                <c:pt idx="2968">
                  <c:v>1.4253079990980385E-4</c:v>
                </c:pt>
                <c:pt idx="2969">
                  <c:v>1.4346689617051819E-4</c:v>
                </c:pt>
                <c:pt idx="2970">
                  <c:v>1.5224917948645109E-4</c:v>
                </c:pt>
                <c:pt idx="2971">
                  <c:v>1.622130702605354E-4</c:v>
                </c:pt>
                <c:pt idx="2972">
                  <c:v>1.4367626564828212E-4</c:v>
                </c:pt>
                <c:pt idx="2973">
                  <c:v>1.8649300806862742E-4</c:v>
                </c:pt>
                <c:pt idx="2974">
                  <c:v>1.7107651271313867E-4</c:v>
                </c:pt>
                <c:pt idx="2975">
                  <c:v>1.527998749355913E-4</c:v>
                </c:pt>
                <c:pt idx="2976">
                  <c:v>1.6661116497479508E-4</c:v>
                </c:pt>
                <c:pt idx="2977">
                  <c:v>1.2608539720657125E-4</c:v>
                </c:pt>
                <c:pt idx="2978">
                  <c:v>1.3342298037245418E-4</c:v>
                </c:pt>
                <c:pt idx="2979">
                  <c:v>1.6971141339912289E-4</c:v>
                </c:pt>
                <c:pt idx="2980">
                  <c:v>1.6560301410214551E-4</c:v>
                </c:pt>
                <c:pt idx="2981">
                  <c:v>1.5577382169175248E-4</c:v>
                </c:pt>
                <c:pt idx="2982">
                  <c:v>1.5219345187781122E-4</c:v>
                </c:pt>
                <c:pt idx="2983">
                  <c:v>1.7632803541450183E-4</c:v>
                </c:pt>
                <c:pt idx="2984">
                  <c:v>1.5722838030845374E-4</c:v>
                </c:pt>
                <c:pt idx="2985">
                  <c:v>1.5631195099477386E-4</c:v>
                </c:pt>
                <c:pt idx="2986">
                  <c:v>1.5941854516217597E-4</c:v>
                </c:pt>
                <c:pt idx="2987">
                  <c:v>1.5318920174950922E-4</c:v>
                </c:pt>
                <c:pt idx="2988">
                  <c:v>1.3177144711359678E-4</c:v>
                </c:pt>
                <c:pt idx="2989">
                  <c:v>1.6579530632014107E-4</c:v>
                </c:pt>
                <c:pt idx="2990">
                  <c:v>1.5755964098957832E-4</c:v>
                </c:pt>
                <c:pt idx="2991">
                  <c:v>1.6432867917458511E-4</c:v>
                </c:pt>
                <c:pt idx="2992">
                  <c:v>1.8849241197776856E-4</c:v>
                </c:pt>
                <c:pt idx="2993">
                  <c:v>1.4790706113493193E-4</c:v>
                </c:pt>
                <c:pt idx="2994">
                  <c:v>1.3104790835104447E-4</c:v>
                </c:pt>
                <c:pt idx="2995">
                  <c:v>1.6392597253166624E-4</c:v>
                </c:pt>
                <c:pt idx="2996">
                  <c:v>1.4128619863540236E-4</c:v>
                </c:pt>
                <c:pt idx="2997">
                  <c:v>1.752688962386202E-4</c:v>
                </c:pt>
                <c:pt idx="2998">
                  <c:v>1.4201571522349683E-4</c:v>
                </c:pt>
                <c:pt idx="2999">
                  <c:v>1.6117540693435321E-4</c:v>
                </c:pt>
                <c:pt idx="3000">
                  <c:v>1.4467166569807717E-4</c:v>
                </c:pt>
                <c:pt idx="3001">
                  <c:v>1.4119575565580114E-4</c:v>
                </c:pt>
                <c:pt idx="3002">
                  <c:v>1.6739349514600021E-4</c:v>
                </c:pt>
                <c:pt idx="3003">
                  <c:v>1.6730574790789374E-4</c:v>
                </c:pt>
                <c:pt idx="3004">
                  <c:v>1.4736662513810414E-4</c:v>
                </c:pt>
                <c:pt idx="3005">
                  <c:v>1.3778867584721263E-4</c:v>
                </c:pt>
                <c:pt idx="3006">
                  <c:v>1.5208040570221712E-4</c:v>
                </c:pt>
                <c:pt idx="3007">
                  <c:v>1.5342606966499645E-4</c:v>
                </c:pt>
                <c:pt idx="3008">
                  <c:v>1.5018286116308535E-4</c:v>
                </c:pt>
                <c:pt idx="3009">
                  <c:v>1.6286804092592759E-4</c:v>
                </c:pt>
                <c:pt idx="3010">
                  <c:v>1.6303252199513691E-4</c:v>
                </c:pt>
                <c:pt idx="3011">
                  <c:v>1.3666411535561028E-4</c:v>
                </c:pt>
                <c:pt idx="3012">
                  <c:v>1.3660026965447956E-4</c:v>
                </c:pt>
                <c:pt idx="3013">
                  <c:v>1.2463701230939857E-4</c:v>
                </c:pt>
                <c:pt idx="3014">
                  <c:v>1.4119366618345287E-4</c:v>
                </c:pt>
                <c:pt idx="3015">
                  <c:v>1.4088739903948201E-4</c:v>
                </c:pt>
                <c:pt idx="3016">
                  <c:v>1.4910216715723353E-4</c:v>
                </c:pt>
                <c:pt idx="3017">
                  <c:v>1.4583937995298868E-4</c:v>
                </c:pt>
                <c:pt idx="3018">
                  <c:v>1.4294962256845161E-4</c:v>
                </c:pt>
                <c:pt idx="3019">
                  <c:v>1.4394892344139532E-4</c:v>
                </c:pt>
                <c:pt idx="3020">
                  <c:v>1.3658628414767759E-4</c:v>
                </c:pt>
                <c:pt idx="3021">
                  <c:v>1.3503484323174609E-4</c:v>
                </c:pt>
                <c:pt idx="3022">
                  <c:v>1.7161564082455693E-4</c:v>
                </c:pt>
                <c:pt idx="3023">
                  <c:v>1.4130722176325478E-4</c:v>
                </c:pt>
                <c:pt idx="3024">
                  <c:v>1.5237876634297898E-4</c:v>
                </c:pt>
                <c:pt idx="3025">
                  <c:v>1.8018673103818456E-4</c:v>
                </c:pt>
                <c:pt idx="3026">
                  <c:v>1.6022404700898022E-4</c:v>
                </c:pt>
                <c:pt idx="3027">
                  <c:v>1.7155091799439046E-4</c:v>
                </c:pt>
                <c:pt idx="3028">
                  <c:v>1.3072571592353182E-4</c:v>
                </c:pt>
                <c:pt idx="3029">
                  <c:v>1.612760948152572E-4</c:v>
                </c:pt>
                <c:pt idx="3030">
                  <c:v>1.4355968097961823E-4</c:v>
                </c:pt>
                <c:pt idx="3031">
                  <c:v>1.7857694181050521E-4</c:v>
                </c:pt>
                <c:pt idx="3032">
                  <c:v>1.6144660043130338E-4</c:v>
                </c:pt>
                <c:pt idx="3033">
                  <c:v>1.6119621661550915E-4</c:v>
                </c:pt>
                <c:pt idx="3034">
                  <c:v>1.3297928356792869E-4</c:v>
                </c:pt>
                <c:pt idx="3035">
                  <c:v>1.5441561037652784E-4</c:v>
                </c:pt>
                <c:pt idx="3036">
                  <c:v>1.3635459449288351E-4</c:v>
                </c:pt>
                <c:pt idx="3037">
                  <c:v>1.8335567530278039E-4</c:v>
                </c:pt>
                <c:pt idx="3038">
                  <c:v>1.3871378437072988E-4</c:v>
                </c:pt>
                <c:pt idx="3039">
                  <c:v>1.8748245566455255E-4</c:v>
                </c:pt>
                <c:pt idx="3040">
                  <c:v>1.4829590968475269E-4</c:v>
                </c:pt>
                <c:pt idx="3041">
                  <c:v>1.7822104289790224E-4</c:v>
                </c:pt>
                <c:pt idx="3042">
                  <c:v>1.2866761169843941E-4</c:v>
                </c:pt>
                <c:pt idx="3043">
                  <c:v>1.7402483592382663E-4</c:v>
                </c:pt>
                <c:pt idx="3044">
                  <c:v>1.6697876107500843E-4</c:v>
                </c:pt>
                <c:pt idx="3045">
                  <c:v>1.6267894166885425E-4</c:v>
                </c:pt>
                <c:pt idx="3046">
                  <c:v>1.576355797185991E-4</c:v>
                </c:pt>
                <c:pt idx="3047">
                  <c:v>1.583559540960253E-4</c:v>
                </c:pt>
                <c:pt idx="3048">
                  <c:v>1.4254459453089406E-4</c:v>
                </c:pt>
                <c:pt idx="3049">
                  <c:v>1.5680703188335212E-4</c:v>
                </c:pt>
                <c:pt idx="3050">
                  <c:v>1.5620722017638602E-4</c:v>
                </c:pt>
                <c:pt idx="3051">
                  <c:v>1.6624238818786468E-4</c:v>
                </c:pt>
                <c:pt idx="3052">
                  <c:v>1.7212052949522764E-4</c:v>
                </c:pt>
                <c:pt idx="3053">
                  <c:v>1.4351320139827355E-4</c:v>
                </c:pt>
                <c:pt idx="3054">
                  <c:v>1.539625864495278E-4</c:v>
                </c:pt>
                <c:pt idx="3055">
                  <c:v>1.6501492243829543E-4</c:v>
                </c:pt>
                <c:pt idx="3056">
                  <c:v>1.5336294805507169E-4</c:v>
                </c:pt>
                <c:pt idx="3057">
                  <c:v>1.6038971915539435E-4</c:v>
                </c:pt>
                <c:pt idx="3058">
                  <c:v>1.4172800838148017E-4</c:v>
                </c:pt>
                <c:pt idx="3059">
                  <c:v>1.5779686989237363E-4</c:v>
                </c:pt>
                <c:pt idx="3060">
                  <c:v>1.6622104980599882E-4</c:v>
                </c:pt>
                <c:pt idx="3061">
                  <c:v>1.6177971428118576E-4</c:v>
                </c:pt>
                <c:pt idx="3062">
                  <c:v>1.4697610076569469E-4</c:v>
                </c:pt>
                <c:pt idx="3063">
                  <c:v>1.5757119346162309E-4</c:v>
                </c:pt>
                <c:pt idx="3064">
                  <c:v>1.6659868694877847E-4</c:v>
                </c:pt>
                <c:pt idx="3065">
                  <c:v>1.6779976711101254E-4</c:v>
                </c:pt>
                <c:pt idx="3066">
                  <c:v>1.4427561361847574E-4</c:v>
                </c:pt>
                <c:pt idx="3067">
                  <c:v>1.5303069452324761E-4</c:v>
                </c:pt>
                <c:pt idx="3068">
                  <c:v>1.7039660719752909E-4</c:v>
                </c:pt>
                <c:pt idx="3069">
                  <c:v>1.1883133486695165E-4</c:v>
                </c:pt>
                <c:pt idx="3070">
                  <c:v>1.4056145397707003E-4</c:v>
                </c:pt>
                <c:pt idx="3071">
                  <c:v>1.440230964971655E-4</c:v>
                </c:pt>
                <c:pt idx="3072">
                  <c:v>1.5949057089927461E-4</c:v>
                </c:pt>
                <c:pt idx="3073">
                  <c:v>1.6584545969837777E-4</c:v>
                </c:pt>
                <c:pt idx="3074">
                  <c:v>1.6174812188361987E-4</c:v>
                </c:pt>
                <c:pt idx="3075">
                  <c:v>1.3554974738805078E-4</c:v>
                </c:pt>
                <c:pt idx="3076">
                  <c:v>1.2680815180194968E-4</c:v>
                </c:pt>
                <c:pt idx="3077">
                  <c:v>1.524812050877706E-4</c:v>
                </c:pt>
                <c:pt idx="3078">
                  <c:v>1.5582701573665412E-4</c:v>
                </c:pt>
                <c:pt idx="3079">
                  <c:v>1.5269805564077865E-4</c:v>
                </c:pt>
                <c:pt idx="3080">
                  <c:v>1.3729439024100286E-4</c:v>
                </c:pt>
                <c:pt idx="3081">
                  <c:v>1.2335032285764995E-4</c:v>
                </c:pt>
                <c:pt idx="3082">
                  <c:v>1.292642303393098E-4</c:v>
                </c:pt>
                <c:pt idx="3083">
                  <c:v>1.1274556890054646E-4</c:v>
                </c:pt>
                <c:pt idx="3084">
                  <c:v>1.3480535673454172E-4</c:v>
                </c:pt>
                <c:pt idx="3085">
                  <c:v>1.3610070340306865E-4</c:v>
                </c:pt>
                <c:pt idx="3086">
                  <c:v>1.4933140453127084E-4</c:v>
                </c:pt>
                <c:pt idx="3087">
                  <c:v>1.5013319462356758E-4</c:v>
                </c:pt>
                <c:pt idx="3088">
                  <c:v>1.3889543784584418E-4</c:v>
                </c:pt>
                <c:pt idx="3089">
                  <c:v>1.4978188708413616E-4</c:v>
                </c:pt>
                <c:pt idx="3090">
                  <c:v>1.6919724122949634E-4</c:v>
                </c:pt>
                <c:pt idx="3091">
                  <c:v>1.5545625889854604E-4</c:v>
                </c:pt>
                <c:pt idx="3092">
                  <c:v>1.4937002879819616E-4</c:v>
                </c:pt>
                <c:pt idx="3093">
                  <c:v>1.7388282417954057E-4</c:v>
                </c:pt>
                <c:pt idx="3094">
                  <c:v>1.7548406520727394E-4</c:v>
                </c:pt>
                <c:pt idx="3095">
                  <c:v>1.589726776416542E-4</c:v>
                </c:pt>
                <c:pt idx="3096">
                  <c:v>1.8756769400860837E-4</c:v>
                </c:pt>
                <c:pt idx="3097">
                  <c:v>1.4870134085085904E-4</c:v>
                </c:pt>
                <c:pt idx="3098">
                  <c:v>1.1975333177404689E-4</c:v>
                </c:pt>
                <c:pt idx="3099">
                  <c:v>1.4136431835863711E-4</c:v>
                </c:pt>
                <c:pt idx="3100">
                  <c:v>1.3596781038881472E-4</c:v>
                </c:pt>
                <c:pt idx="3101">
                  <c:v>1.4503605304386623E-4</c:v>
                </c:pt>
                <c:pt idx="3102">
                  <c:v>1.4675388607325303E-4</c:v>
                </c:pt>
                <c:pt idx="3103">
                  <c:v>1.3980041377509571E-4</c:v>
                </c:pt>
                <c:pt idx="3104">
                  <c:v>1.4954504671322401E-4</c:v>
                </c:pt>
                <c:pt idx="3105">
                  <c:v>1.3173184451299808E-4</c:v>
                </c:pt>
                <c:pt idx="3106">
                  <c:v>1.4325219844455364E-4</c:v>
                </c:pt>
                <c:pt idx="3107">
                  <c:v>1.6620670170467984E-4</c:v>
                </c:pt>
                <c:pt idx="3108">
                  <c:v>1.6848565433455701E-4</c:v>
                </c:pt>
                <c:pt idx="3109">
                  <c:v>1.6121683292643431E-4</c:v>
                </c:pt>
                <c:pt idx="3110">
                  <c:v>1.7216206077185896E-4</c:v>
                </c:pt>
                <c:pt idx="3111">
                  <c:v>1.4423718082940993E-4</c:v>
                </c:pt>
                <c:pt idx="3112">
                  <c:v>1.7908995948565676E-4</c:v>
                </c:pt>
                <c:pt idx="3113">
                  <c:v>1.6870568717206714E-4</c:v>
                </c:pt>
                <c:pt idx="3114">
                  <c:v>1.5473597399142373E-4</c:v>
                </c:pt>
                <c:pt idx="3115">
                  <c:v>1.4619727850188985E-4</c:v>
                </c:pt>
                <c:pt idx="3116">
                  <c:v>1.449204899412433E-4</c:v>
                </c:pt>
                <c:pt idx="3117">
                  <c:v>1.598755121604251E-4</c:v>
                </c:pt>
                <c:pt idx="3118">
                  <c:v>1.5548280806377439E-4</c:v>
                </c:pt>
                <c:pt idx="3119">
                  <c:v>1.4858792175150235E-4</c:v>
                </c:pt>
                <c:pt idx="3120">
                  <c:v>1.3967973089744825E-4</c:v>
                </c:pt>
                <c:pt idx="3121">
                  <c:v>1.4948817238941359E-4</c:v>
                </c:pt>
                <c:pt idx="3122">
                  <c:v>1.577475949280485E-4</c:v>
                </c:pt>
                <c:pt idx="3123">
                  <c:v>1.4376386085495065E-4</c:v>
                </c:pt>
                <c:pt idx="3124">
                  <c:v>1.4529320188730479E-4</c:v>
                </c:pt>
                <c:pt idx="3125">
                  <c:v>1.7638703246610843E-4</c:v>
                </c:pt>
                <c:pt idx="3126">
                  <c:v>1.3311551345896946E-4</c:v>
                </c:pt>
                <c:pt idx="3127">
                  <c:v>1.6860062077052467E-4</c:v>
                </c:pt>
                <c:pt idx="3128">
                  <c:v>1.31586116797004E-4</c:v>
                </c:pt>
                <c:pt idx="3129">
                  <c:v>1.398708438709982E-4</c:v>
                </c:pt>
                <c:pt idx="3130">
                  <c:v>1.5230263036367596E-4</c:v>
                </c:pt>
                <c:pt idx="3131">
                  <c:v>1.4801762852802017E-4</c:v>
                </c:pt>
                <c:pt idx="3132">
                  <c:v>1.732677852196182E-4</c:v>
                </c:pt>
                <c:pt idx="3133">
                  <c:v>1.389167154912428E-4</c:v>
                </c:pt>
                <c:pt idx="3134">
                  <c:v>1.5405832270065219E-4</c:v>
                </c:pt>
                <c:pt idx="3135">
                  <c:v>1.6006989818434389E-4</c:v>
                </c:pt>
                <c:pt idx="3136">
                  <c:v>1.5369677929971657E-4</c:v>
                </c:pt>
                <c:pt idx="3137">
                  <c:v>1.5608864372577914E-4</c:v>
                </c:pt>
                <c:pt idx="3138">
                  <c:v>1.6678796268923774E-4</c:v>
                </c:pt>
                <c:pt idx="3139">
                  <c:v>1.4480006885054112E-4</c:v>
                </c:pt>
                <c:pt idx="3140">
                  <c:v>1.6948890225154588E-4</c:v>
                </c:pt>
                <c:pt idx="3141">
                  <c:v>1.5466552649006073E-4</c:v>
                </c:pt>
                <c:pt idx="3142">
                  <c:v>1.2678640281076336E-4</c:v>
                </c:pt>
                <c:pt idx="3143">
                  <c:v>1.4636810889645023E-4</c:v>
                </c:pt>
                <c:pt idx="3144">
                  <c:v>1.4477578696580335E-4</c:v>
                </c:pt>
                <c:pt idx="3145">
                  <c:v>1.3807919445458475E-4</c:v>
                </c:pt>
                <c:pt idx="3146">
                  <c:v>1.6250430565960285E-4</c:v>
                </c:pt>
                <c:pt idx="3147">
                  <c:v>1.4437533829288361E-4</c:v>
                </c:pt>
                <c:pt idx="3148">
                  <c:v>1.663285049197537E-4</c:v>
                </c:pt>
                <c:pt idx="3149">
                  <c:v>1.7225330805857911E-4</c:v>
                </c:pt>
                <c:pt idx="3150">
                  <c:v>1.517209660185761E-4</c:v>
                </c:pt>
                <c:pt idx="3151">
                  <c:v>1.3353720933781337E-4</c:v>
                </c:pt>
                <c:pt idx="3152">
                  <c:v>1.4911270038617163E-4</c:v>
                </c:pt>
                <c:pt idx="3153">
                  <c:v>1.5197614652361985E-4</c:v>
                </c:pt>
                <c:pt idx="3154">
                  <c:v>1.5848844346178883E-4</c:v>
                </c:pt>
                <c:pt idx="3155">
                  <c:v>1.6093872386754399E-4</c:v>
                </c:pt>
                <c:pt idx="3156">
                  <c:v>1.6751618407385619E-4</c:v>
                </c:pt>
                <c:pt idx="3157">
                  <c:v>1.8123741116946645E-4</c:v>
                </c:pt>
                <c:pt idx="3158">
                  <c:v>1.3461768459569493E-4</c:v>
                </c:pt>
                <c:pt idx="3159">
                  <c:v>2.0194156561959849E-4</c:v>
                </c:pt>
                <c:pt idx="3160">
                  <c:v>1.5885914847695967E-4</c:v>
                </c:pt>
                <c:pt idx="3161">
                  <c:v>1.515941675966667E-4</c:v>
                </c:pt>
                <c:pt idx="3162">
                  <c:v>1.3260008000521672E-4</c:v>
                </c:pt>
                <c:pt idx="3163">
                  <c:v>1.6795182160637815E-4</c:v>
                </c:pt>
                <c:pt idx="3164">
                  <c:v>1.288722028898068E-4</c:v>
                </c:pt>
                <c:pt idx="3165">
                  <c:v>1.3887842463962681E-4</c:v>
                </c:pt>
                <c:pt idx="3166">
                  <c:v>1.4957735110738578E-4</c:v>
                </c:pt>
                <c:pt idx="3167">
                  <c:v>1.7117344533685653E-4</c:v>
                </c:pt>
                <c:pt idx="3168">
                  <c:v>1.7225074234852836E-4</c:v>
                </c:pt>
                <c:pt idx="3169">
                  <c:v>1.3240764450801222E-4</c:v>
                </c:pt>
                <c:pt idx="3170">
                  <c:v>1.5340631963680571E-4</c:v>
                </c:pt>
                <c:pt idx="3171">
                  <c:v>1.5486477807391815E-4</c:v>
                </c:pt>
                <c:pt idx="3172">
                  <c:v>1.5016673100564862E-4</c:v>
                </c:pt>
                <c:pt idx="3173">
                  <c:v>1.4915648855718676E-4</c:v>
                </c:pt>
                <c:pt idx="3174">
                  <c:v>1.3513108987839897E-4</c:v>
                </c:pt>
                <c:pt idx="3175">
                  <c:v>1.592755836485221E-4</c:v>
                </c:pt>
                <c:pt idx="3176">
                  <c:v>1.9261668052558586E-4</c:v>
                </c:pt>
                <c:pt idx="3177">
                  <c:v>1.4790751036734056E-4</c:v>
                </c:pt>
                <c:pt idx="3178">
                  <c:v>1.6007245326858313E-4</c:v>
                </c:pt>
                <c:pt idx="3179">
                  <c:v>1.6061399609127204E-4</c:v>
                </c:pt>
                <c:pt idx="3180">
                  <c:v>1.7322904833796539E-4</c:v>
                </c:pt>
                <c:pt idx="3181">
                  <c:v>1.6524743319426107E-4</c:v>
                </c:pt>
                <c:pt idx="3182">
                  <c:v>1.6174483043179968E-4</c:v>
                </c:pt>
                <c:pt idx="3183">
                  <c:v>1.4923513539189277E-4</c:v>
                </c:pt>
                <c:pt idx="3184">
                  <c:v>1.6372786910961304E-4</c:v>
                </c:pt>
                <c:pt idx="3185">
                  <c:v>1.517896749257849E-4</c:v>
                </c:pt>
                <c:pt idx="3186">
                  <c:v>1.332986733413271E-4</c:v>
                </c:pt>
                <c:pt idx="3187">
                  <c:v>1.7188331567556122E-4</c:v>
                </c:pt>
                <c:pt idx="3188">
                  <c:v>1.5898582833120931E-4</c:v>
                </c:pt>
                <c:pt idx="3189">
                  <c:v>1.622887346931709E-4</c:v>
                </c:pt>
                <c:pt idx="3190">
                  <c:v>1.7042964799433529E-4</c:v>
                </c:pt>
                <c:pt idx="3191">
                  <c:v>1.5785475432848547E-4</c:v>
                </c:pt>
                <c:pt idx="3192">
                  <c:v>1.6099934830490902E-4</c:v>
                </c:pt>
                <c:pt idx="3193">
                  <c:v>1.380545809956133E-4</c:v>
                </c:pt>
                <c:pt idx="3194">
                  <c:v>1.3213465240849556E-4</c:v>
                </c:pt>
                <c:pt idx="3195">
                  <c:v>1.2832715394708714E-4</c:v>
                </c:pt>
                <c:pt idx="3196">
                  <c:v>1.3741258526906724E-4</c:v>
                </c:pt>
                <c:pt idx="3197">
                  <c:v>1.148845006065808E-4</c:v>
                </c:pt>
                <c:pt idx="3198">
                  <c:v>1.4745910183713734E-4</c:v>
                </c:pt>
                <c:pt idx="3199">
                  <c:v>1.3979104647670517E-4</c:v>
                </c:pt>
                <c:pt idx="3200">
                  <c:v>1.7461514051700554E-4</c:v>
                </c:pt>
                <c:pt idx="3201">
                  <c:v>1.3717029051512166E-4</c:v>
                </c:pt>
                <c:pt idx="3202">
                  <c:v>1.5523445046286463E-4</c:v>
                </c:pt>
                <c:pt idx="3203">
                  <c:v>1.4061263568930672E-4</c:v>
                </c:pt>
                <c:pt idx="3204">
                  <c:v>1.4984156722542037E-4</c:v>
                </c:pt>
                <c:pt idx="3205">
                  <c:v>1.589027570033079E-4</c:v>
                </c:pt>
                <c:pt idx="3206">
                  <c:v>1.365424053412328E-4</c:v>
                </c:pt>
                <c:pt idx="3207">
                  <c:v>1.3053520945044948E-4</c:v>
                </c:pt>
                <c:pt idx="3208">
                  <c:v>1.2469423298468597E-4</c:v>
                </c:pt>
                <c:pt idx="3209">
                  <c:v>1.4627928040162843E-4</c:v>
                </c:pt>
                <c:pt idx="3210">
                  <c:v>1.3946540045275033E-4</c:v>
                </c:pt>
                <c:pt idx="3211">
                  <c:v>1.6072037035059442E-4</c:v>
                </c:pt>
                <c:pt idx="3212">
                  <c:v>1.4510332669180663E-4</c:v>
                </c:pt>
                <c:pt idx="3213">
                  <c:v>1.3237670180036589E-4</c:v>
                </c:pt>
                <c:pt idx="3214">
                  <c:v>1.4564173180773429E-4</c:v>
                </c:pt>
                <c:pt idx="3215">
                  <c:v>1.473820056314671E-4</c:v>
                </c:pt>
                <c:pt idx="3216">
                  <c:v>1.6943814146888215E-4</c:v>
                </c:pt>
                <c:pt idx="3217">
                  <c:v>1.4615749250862875E-4</c:v>
                </c:pt>
                <c:pt idx="3218">
                  <c:v>1.6670840599991335E-4</c:v>
                </c:pt>
                <c:pt idx="3219">
                  <c:v>1.4319229853609848E-4</c:v>
                </c:pt>
                <c:pt idx="3220">
                  <c:v>1.3009339361831144E-4</c:v>
                </c:pt>
                <c:pt idx="3221">
                  <c:v>1.4852817474441651E-4</c:v>
                </c:pt>
                <c:pt idx="3222">
                  <c:v>1.3764338314986894E-4</c:v>
                </c:pt>
                <c:pt idx="3223">
                  <c:v>1.2543657809816248E-4</c:v>
                </c:pt>
                <c:pt idx="3224">
                  <c:v>1.2923397224964977E-4</c:v>
                </c:pt>
                <c:pt idx="3225">
                  <c:v>1.6162902757731697E-4</c:v>
                </c:pt>
                <c:pt idx="3226">
                  <c:v>1.5497124807960325E-4</c:v>
                </c:pt>
                <c:pt idx="3227">
                  <c:v>1.5785278154445423E-4</c:v>
                </c:pt>
                <c:pt idx="3228">
                  <c:v>1.4990205406379632E-4</c:v>
                </c:pt>
                <c:pt idx="3229">
                  <c:v>1.5265813000816866E-4</c:v>
                </c:pt>
                <c:pt idx="3230">
                  <c:v>1.4159158400484895E-4</c:v>
                </c:pt>
                <c:pt idx="3231">
                  <c:v>1.3980265060089351E-4</c:v>
                </c:pt>
                <c:pt idx="3232">
                  <c:v>1.2571310824920003E-4</c:v>
                </c:pt>
                <c:pt idx="3233">
                  <c:v>1.3738350804426357E-4</c:v>
                </c:pt>
                <c:pt idx="3234">
                  <c:v>1.5532338835773908E-4</c:v>
                </c:pt>
                <c:pt idx="3235">
                  <c:v>1.8206480846636171E-4</c:v>
                </c:pt>
                <c:pt idx="3236">
                  <c:v>1.3890734679707296E-4</c:v>
                </c:pt>
                <c:pt idx="3237">
                  <c:v>1.4894728940484747E-4</c:v>
                </c:pt>
                <c:pt idx="3238">
                  <c:v>1.6179788035315985E-4</c:v>
                </c:pt>
                <c:pt idx="3239">
                  <c:v>1.5215120326270463E-4</c:v>
                </c:pt>
                <c:pt idx="3240">
                  <c:v>1.5474811994412851E-4</c:v>
                </c:pt>
                <c:pt idx="3241">
                  <c:v>1.6666012299890352E-4</c:v>
                </c:pt>
                <c:pt idx="3242">
                  <c:v>1.6497799137229452E-4</c:v>
                </c:pt>
                <c:pt idx="3243">
                  <c:v>1.3053573139639878E-4</c:v>
                </c:pt>
                <c:pt idx="3244">
                  <c:v>1.6593116212936104E-4</c:v>
                </c:pt>
                <c:pt idx="3245">
                  <c:v>1.526480490976357E-4</c:v>
                </c:pt>
                <c:pt idx="3246">
                  <c:v>1.667934763030034E-4</c:v>
                </c:pt>
                <c:pt idx="3247">
                  <c:v>1.3891030565811284E-4</c:v>
                </c:pt>
                <c:pt idx="3248">
                  <c:v>1.6211331376375957E-4</c:v>
                </c:pt>
                <c:pt idx="3249">
                  <c:v>1.2861634851791078E-4</c:v>
                </c:pt>
                <c:pt idx="3250">
                  <c:v>1.5774417160262962E-4</c:v>
                </c:pt>
                <c:pt idx="3251">
                  <c:v>1.4860349196554597E-4</c:v>
                </c:pt>
                <c:pt idx="3252">
                  <c:v>1.479903691468205E-4</c:v>
                </c:pt>
                <c:pt idx="3253">
                  <c:v>1.5438672531307193E-4</c:v>
                </c:pt>
                <c:pt idx="3254">
                  <c:v>1.376940615276963E-4</c:v>
                </c:pt>
                <c:pt idx="3255">
                  <c:v>1.5980814398893525E-4</c:v>
                </c:pt>
                <c:pt idx="3256">
                  <c:v>1.5030959729069263E-4</c:v>
                </c:pt>
                <c:pt idx="3257">
                  <c:v>1.1794061560383345E-4</c:v>
                </c:pt>
                <c:pt idx="3258">
                  <c:v>1.3781686847496897E-4</c:v>
                </c:pt>
                <c:pt idx="3259">
                  <c:v>1.6555599279097959E-4</c:v>
                </c:pt>
                <c:pt idx="3260">
                  <c:v>1.5092595508087815E-4</c:v>
                </c:pt>
                <c:pt idx="3261">
                  <c:v>1.7129463902188272E-4</c:v>
                </c:pt>
                <c:pt idx="3262">
                  <c:v>1.2412054009774181E-4</c:v>
                </c:pt>
                <c:pt idx="3263">
                  <c:v>1.4529738302379583E-4</c:v>
                </c:pt>
                <c:pt idx="3264">
                  <c:v>1.2642219862633595E-4</c:v>
                </c:pt>
                <c:pt idx="3265">
                  <c:v>1.6575124888776414E-4</c:v>
                </c:pt>
                <c:pt idx="3266">
                  <c:v>1.4306761167876537E-4</c:v>
                </c:pt>
                <c:pt idx="3267">
                  <c:v>1.8360049390025548E-4</c:v>
                </c:pt>
                <c:pt idx="3268">
                  <c:v>1.5365620328927992E-4</c:v>
                </c:pt>
                <c:pt idx="3269">
                  <c:v>1.4685058072700483E-4</c:v>
                </c:pt>
                <c:pt idx="3270">
                  <c:v>1.4934650179096015E-4</c:v>
                </c:pt>
                <c:pt idx="3271">
                  <c:v>1.4809784089913529E-4</c:v>
                </c:pt>
                <c:pt idx="3272">
                  <c:v>1.6808874037666958E-4</c:v>
                </c:pt>
                <c:pt idx="3273">
                  <c:v>1.591955495045254E-4</c:v>
                </c:pt>
                <c:pt idx="3274">
                  <c:v>1.4113019937110434E-4</c:v>
                </c:pt>
                <c:pt idx="3275">
                  <c:v>1.6395768559107109E-4</c:v>
                </c:pt>
                <c:pt idx="3276">
                  <c:v>1.4638451649611156E-4</c:v>
                </c:pt>
                <c:pt idx="3277">
                  <c:v>1.4856358857662219E-4</c:v>
                </c:pt>
                <c:pt idx="3278">
                  <c:v>1.624465166155334E-4</c:v>
                </c:pt>
                <c:pt idx="3279">
                  <c:v>1.6321333595407584E-4</c:v>
                </c:pt>
                <c:pt idx="3280">
                  <c:v>1.4822628950680462E-4</c:v>
                </c:pt>
                <c:pt idx="3281">
                  <c:v>1.3111151641157932E-4</c:v>
                </c:pt>
                <c:pt idx="3282">
                  <c:v>1.5868019377706874E-4</c:v>
                </c:pt>
                <c:pt idx="3283">
                  <c:v>1.6100669742880879E-4</c:v>
                </c:pt>
                <c:pt idx="3284">
                  <c:v>1.6051554336508125E-4</c:v>
                </c:pt>
                <c:pt idx="3285">
                  <c:v>1.4735665063286287E-4</c:v>
                </c:pt>
                <c:pt idx="3286">
                  <c:v>1.5094037216527068E-4</c:v>
                </c:pt>
                <c:pt idx="3287">
                  <c:v>1.3255753924799006E-4</c:v>
                </c:pt>
                <c:pt idx="3288">
                  <c:v>1.6572673990249414E-4</c:v>
                </c:pt>
                <c:pt idx="3289">
                  <c:v>1.4719163729872548E-4</c:v>
                </c:pt>
                <c:pt idx="3290">
                  <c:v>1.7190511233901778E-4</c:v>
                </c:pt>
                <c:pt idx="3291">
                  <c:v>1.6279351987732128E-4</c:v>
                </c:pt>
                <c:pt idx="3292">
                  <c:v>1.6299478880412897E-4</c:v>
                </c:pt>
                <c:pt idx="3293">
                  <c:v>1.7549540162280371E-4</c:v>
                </c:pt>
                <c:pt idx="3294">
                  <c:v>1.5148975266102518E-4</c:v>
                </c:pt>
                <c:pt idx="3295">
                  <c:v>1.5060024416556055E-4</c:v>
                </c:pt>
                <c:pt idx="3296">
                  <c:v>1.5025814811811099E-4</c:v>
                </c:pt>
                <c:pt idx="3297">
                  <c:v>1.5655544556351483E-4</c:v>
                </c:pt>
                <c:pt idx="3298">
                  <c:v>1.6466239179008425E-4</c:v>
                </c:pt>
                <c:pt idx="3299">
                  <c:v>1.7233109943396227E-4</c:v>
                </c:pt>
                <c:pt idx="3300">
                  <c:v>1.580365632736157E-4</c:v>
                </c:pt>
                <c:pt idx="3301">
                  <c:v>1.6993393834222192E-4</c:v>
                </c:pt>
                <c:pt idx="3302">
                  <c:v>1.5335508477101254E-4</c:v>
                </c:pt>
                <c:pt idx="3303">
                  <c:v>1.626250169914673E-4</c:v>
                </c:pt>
                <c:pt idx="3304">
                  <c:v>1.4916810842277383E-4</c:v>
                </c:pt>
                <c:pt idx="3305">
                  <c:v>1.4928281968235699E-4</c:v>
                </c:pt>
                <c:pt idx="3306">
                  <c:v>1.328040856496293E-4</c:v>
                </c:pt>
                <c:pt idx="3307">
                  <c:v>1.5880490721539937E-4</c:v>
                </c:pt>
                <c:pt idx="3308">
                  <c:v>1.440654447443457E-4</c:v>
                </c:pt>
                <c:pt idx="3309">
                  <c:v>1.5511745184276432E-4</c:v>
                </c:pt>
                <c:pt idx="3310">
                  <c:v>1.6991470686909276E-4</c:v>
                </c:pt>
                <c:pt idx="3311">
                  <c:v>1.6537922971588011E-4</c:v>
                </c:pt>
                <c:pt idx="3312">
                  <c:v>1.5322223280745878E-4</c:v>
                </c:pt>
                <c:pt idx="3313">
                  <c:v>1.6445528732507992E-4</c:v>
                </c:pt>
                <c:pt idx="3314">
                  <c:v>1.3655033911271443E-4</c:v>
                </c:pt>
                <c:pt idx="3315">
                  <c:v>1.6414984446563947E-4</c:v>
                </c:pt>
                <c:pt idx="3316">
                  <c:v>1.4916183532178625E-4</c:v>
                </c:pt>
                <c:pt idx="3317">
                  <c:v>1.4948515890515808E-4</c:v>
                </c:pt>
                <c:pt idx="3318">
                  <c:v>1.6019087191885756E-4</c:v>
                </c:pt>
                <c:pt idx="3319">
                  <c:v>1.5834774279672978E-4</c:v>
                </c:pt>
                <c:pt idx="3320">
                  <c:v>1.6438572627336102E-4</c:v>
                </c:pt>
                <c:pt idx="3321">
                  <c:v>1.4916287754448762E-4</c:v>
                </c:pt>
                <c:pt idx="3322">
                  <c:v>1.360472766696634E-4</c:v>
                </c:pt>
                <c:pt idx="3323">
                  <c:v>1.5416103633682495E-4</c:v>
                </c:pt>
                <c:pt idx="3324">
                  <c:v>1.6582823847733017E-4</c:v>
                </c:pt>
                <c:pt idx="3325">
                  <c:v>1.3479224863531346E-4</c:v>
                </c:pt>
                <c:pt idx="3326">
                  <c:v>1.6621554307617493E-4</c:v>
                </c:pt>
                <c:pt idx="3327">
                  <c:v>1.74483929972638E-4</c:v>
                </c:pt>
                <c:pt idx="3328">
                  <c:v>1.6624645967912351E-4</c:v>
                </c:pt>
                <c:pt idx="3329">
                  <c:v>1.3490693835093719E-4</c:v>
                </c:pt>
                <c:pt idx="3330">
                  <c:v>1.3928018655056783E-4</c:v>
                </c:pt>
                <c:pt idx="3331">
                  <c:v>1.2836750115575741E-4</c:v>
                </c:pt>
                <c:pt idx="3332">
                  <c:v>1.3404348667023797E-4</c:v>
                </c:pt>
                <c:pt idx="3333">
                  <c:v>1.6337603741676867E-4</c:v>
                </c:pt>
                <c:pt idx="3334">
                  <c:v>1.3609863073230338E-4</c:v>
                </c:pt>
                <c:pt idx="3335">
                  <c:v>1.5177064884947292E-4</c:v>
                </c:pt>
                <c:pt idx="3336">
                  <c:v>1.5398635004459018E-4</c:v>
                </c:pt>
                <c:pt idx="3337">
                  <c:v>1.4270122333753845E-4</c:v>
                </c:pt>
                <c:pt idx="3338">
                  <c:v>1.3936325512048603E-4</c:v>
                </c:pt>
                <c:pt idx="3339">
                  <c:v>1.3047407205139119E-4</c:v>
                </c:pt>
                <c:pt idx="3340">
                  <c:v>1.4665915573264636E-4</c:v>
                </c:pt>
                <c:pt idx="3341">
                  <c:v>1.4389558956636313E-4</c:v>
                </c:pt>
                <c:pt idx="3342">
                  <c:v>1.3893936513243205E-4</c:v>
                </c:pt>
                <c:pt idx="3343">
                  <c:v>1.4846366289094249E-4</c:v>
                </c:pt>
                <c:pt idx="3344">
                  <c:v>1.2764324040703099E-4</c:v>
                </c:pt>
                <c:pt idx="3345">
                  <c:v>1.4252715639213241E-4</c:v>
                </c:pt>
                <c:pt idx="3346">
                  <c:v>1.3040435423399382E-4</c:v>
                </c:pt>
                <c:pt idx="3347">
                  <c:v>1.3273129363159856E-4</c:v>
                </c:pt>
                <c:pt idx="3348">
                  <c:v>1.3455189518454507E-4</c:v>
                </c:pt>
                <c:pt idx="3349">
                  <c:v>1.4649682362838904E-4</c:v>
                </c:pt>
                <c:pt idx="3350">
                  <c:v>1.5362994801870278E-4</c:v>
                </c:pt>
                <c:pt idx="3351">
                  <c:v>1.6422789701370325E-4</c:v>
                </c:pt>
                <c:pt idx="3352">
                  <c:v>1.3779059185795251E-4</c:v>
                </c:pt>
                <c:pt idx="3353">
                  <c:v>1.3847144487979339E-4</c:v>
                </c:pt>
                <c:pt idx="3354">
                  <c:v>1.4132571708098718E-4</c:v>
                </c:pt>
                <c:pt idx="3355">
                  <c:v>1.470246270930959E-4</c:v>
                </c:pt>
                <c:pt idx="3356">
                  <c:v>1.6153610594983066E-4</c:v>
                </c:pt>
                <c:pt idx="3357">
                  <c:v>1.2973350592071319E-4</c:v>
                </c:pt>
                <c:pt idx="3358">
                  <c:v>1.7262886075629429E-4</c:v>
                </c:pt>
                <c:pt idx="3359">
                  <c:v>1.5169448291247906E-4</c:v>
                </c:pt>
                <c:pt idx="3360">
                  <c:v>1.4700264498267485E-4</c:v>
                </c:pt>
                <c:pt idx="3361">
                  <c:v>1.794380138470079E-4</c:v>
                </c:pt>
                <c:pt idx="3362">
                  <c:v>1.6519598119043791E-4</c:v>
                </c:pt>
                <c:pt idx="3363">
                  <c:v>1.5078794340144853E-4</c:v>
                </c:pt>
                <c:pt idx="3364">
                  <c:v>1.5226731607243917E-4</c:v>
                </c:pt>
                <c:pt idx="3365">
                  <c:v>1.5318930011289306E-4</c:v>
                </c:pt>
                <c:pt idx="3366">
                  <c:v>1.6101097658101742E-4</c:v>
                </c:pt>
                <c:pt idx="3367">
                  <c:v>1.6541676560888598E-4</c:v>
                </c:pt>
                <c:pt idx="3368">
                  <c:v>1.6100787874396069E-4</c:v>
                </c:pt>
                <c:pt idx="3369">
                  <c:v>1.4656100695440116E-4</c:v>
                </c:pt>
                <c:pt idx="3370">
                  <c:v>1.3673463888535712E-4</c:v>
                </c:pt>
                <c:pt idx="3371">
                  <c:v>1.5064407118680454E-4</c:v>
                </c:pt>
                <c:pt idx="3372">
                  <c:v>1.4678366482283648E-4</c:v>
                </c:pt>
                <c:pt idx="3373">
                  <c:v>1.5640339762327729E-4</c:v>
                </c:pt>
                <c:pt idx="3374">
                  <c:v>1.6986342068566303E-4</c:v>
                </c:pt>
                <c:pt idx="3375">
                  <c:v>1.6122725172497193E-4</c:v>
                </c:pt>
                <c:pt idx="3376">
                  <c:v>1.6054102359573007E-4</c:v>
                </c:pt>
                <c:pt idx="3377">
                  <c:v>1.3803848001952833E-4</c:v>
                </c:pt>
                <c:pt idx="3378">
                  <c:v>1.8872514091063501E-4</c:v>
                </c:pt>
                <c:pt idx="3379">
                  <c:v>1.6870450413611322E-4</c:v>
                </c:pt>
                <c:pt idx="3380">
                  <c:v>1.4443781884677714E-4</c:v>
                </c:pt>
                <c:pt idx="3381">
                  <c:v>1.6755652996668498E-4</c:v>
                </c:pt>
                <c:pt idx="3382">
                  <c:v>1.3379065850117457E-4</c:v>
                </c:pt>
                <c:pt idx="3383">
                  <c:v>1.5581393693834948E-4</c:v>
                </c:pt>
                <c:pt idx="3384">
                  <c:v>1.5024664421733249E-4</c:v>
                </c:pt>
                <c:pt idx="3385">
                  <c:v>1.5776135882943093E-4</c:v>
                </c:pt>
                <c:pt idx="3386">
                  <c:v>1.5644949904651884E-4</c:v>
                </c:pt>
                <c:pt idx="3387">
                  <c:v>1.4002929998856124E-4</c:v>
                </c:pt>
                <c:pt idx="3388">
                  <c:v>1.7006531633019135E-4</c:v>
                </c:pt>
                <c:pt idx="3389">
                  <c:v>1.4413232528186871E-4</c:v>
                </c:pt>
                <c:pt idx="3390">
                  <c:v>1.5647129478048514E-4</c:v>
                </c:pt>
                <c:pt idx="3391">
                  <c:v>1.480919119776189E-4</c:v>
                </c:pt>
                <c:pt idx="3392">
                  <c:v>1.6509437939145251E-4</c:v>
                </c:pt>
                <c:pt idx="3393">
                  <c:v>1.6014423601401945E-4</c:v>
                </c:pt>
                <c:pt idx="3394">
                  <c:v>1.6303558138408211E-4</c:v>
                </c:pt>
                <c:pt idx="3395">
                  <c:v>1.3319677737679421E-4</c:v>
                </c:pt>
                <c:pt idx="3396">
                  <c:v>1.5102697189643493E-4</c:v>
                </c:pt>
                <c:pt idx="3397">
                  <c:v>1.6493186106264382E-4</c:v>
                </c:pt>
                <c:pt idx="3398">
                  <c:v>1.5634484352326834E-4</c:v>
                </c:pt>
                <c:pt idx="3399">
                  <c:v>1.3689985706940777E-4</c:v>
                </c:pt>
                <c:pt idx="3400">
                  <c:v>1.4307359225858339E-4</c:v>
                </c:pt>
                <c:pt idx="3401">
                  <c:v>1.3575173481623678E-4</c:v>
                </c:pt>
                <c:pt idx="3402">
                  <c:v>1.4734452868864212E-4</c:v>
                </c:pt>
                <c:pt idx="3403">
                  <c:v>1.6093189510274153E-4</c:v>
                </c:pt>
                <c:pt idx="3404">
                  <c:v>1.5597560569873919E-4</c:v>
                </c:pt>
                <c:pt idx="3405">
                  <c:v>1.1873054537765667E-4</c:v>
                </c:pt>
                <c:pt idx="3406">
                  <c:v>1.2581051581842797E-4</c:v>
                </c:pt>
                <c:pt idx="3407">
                  <c:v>1.6767674695393565E-4</c:v>
                </c:pt>
                <c:pt idx="3408">
                  <c:v>1.7809358305529758E-4</c:v>
                </c:pt>
                <c:pt idx="3409">
                  <c:v>1.5807982016855789E-4</c:v>
                </c:pt>
                <c:pt idx="3410">
                  <c:v>1.3534355435629466E-4</c:v>
                </c:pt>
                <c:pt idx="3411">
                  <c:v>1.6807473495550706E-4</c:v>
                </c:pt>
                <c:pt idx="3412">
                  <c:v>1.3990711899134481E-4</c:v>
                </c:pt>
                <c:pt idx="3413">
                  <c:v>1.6371515980064403E-4</c:v>
                </c:pt>
                <c:pt idx="3414">
                  <c:v>1.6948556483662984E-4</c:v>
                </c:pt>
                <c:pt idx="3415">
                  <c:v>1.6054212532368828E-4</c:v>
                </c:pt>
                <c:pt idx="3416">
                  <c:v>1.4112443334687839E-4</c:v>
                </c:pt>
                <c:pt idx="3417">
                  <c:v>1.7802950759002577E-4</c:v>
                </c:pt>
                <c:pt idx="3418">
                  <c:v>1.7007991495288514E-4</c:v>
                </c:pt>
                <c:pt idx="3419">
                  <c:v>1.4276300596110185E-4</c:v>
                </c:pt>
                <c:pt idx="3420">
                  <c:v>1.6956127535323553E-4</c:v>
                </c:pt>
                <c:pt idx="3421">
                  <c:v>1.3298486337476402E-4</c:v>
                </c:pt>
                <c:pt idx="3422">
                  <c:v>1.4563102158789119E-4</c:v>
                </c:pt>
                <c:pt idx="3423">
                  <c:v>1.6022250205668763E-4</c:v>
                </c:pt>
                <c:pt idx="3424">
                  <c:v>1.7832480862925266E-4</c:v>
                </c:pt>
                <c:pt idx="3425">
                  <c:v>1.4216803306605095E-4</c:v>
                </c:pt>
                <c:pt idx="3426">
                  <c:v>1.4281488957159247E-4</c:v>
                </c:pt>
                <c:pt idx="3427">
                  <c:v>1.4313263275880471E-4</c:v>
                </c:pt>
                <c:pt idx="3428">
                  <c:v>1.3877910902529919E-4</c:v>
                </c:pt>
                <c:pt idx="3429">
                  <c:v>1.6717748910967151E-4</c:v>
                </c:pt>
                <c:pt idx="3430">
                  <c:v>1.7286957142961234E-4</c:v>
                </c:pt>
                <c:pt idx="3431">
                  <c:v>1.6879347170451481E-4</c:v>
                </c:pt>
                <c:pt idx="3432">
                  <c:v>1.7683371221384269E-4</c:v>
                </c:pt>
                <c:pt idx="3433">
                  <c:v>1.4839961494342307E-4</c:v>
                </c:pt>
                <c:pt idx="3434">
                  <c:v>1.3016775406014732E-4</c:v>
                </c:pt>
                <c:pt idx="3435">
                  <c:v>1.8285234112988929E-4</c:v>
                </c:pt>
                <c:pt idx="3436">
                  <c:v>1.479302333293702E-4</c:v>
                </c:pt>
                <c:pt idx="3437">
                  <c:v>1.5354133992646232E-4</c:v>
                </c:pt>
                <c:pt idx="3438">
                  <c:v>1.7090429880336694E-4</c:v>
                </c:pt>
                <c:pt idx="3439">
                  <c:v>1.6252904685566314E-4</c:v>
                </c:pt>
                <c:pt idx="3440">
                  <c:v>1.4180543524453258E-4</c:v>
                </c:pt>
                <c:pt idx="3441">
                  <c:v>1.7831500856436879E-4</c:v>
                </c:pt>
                <c:pt idx="3442">
                  <c:v>1.4729692422823333E-4</c:v>
                </c:pt>
                <c:pt idx="3443">
                  <c:v>1.323758434756081E-4</c:v>
                </c:pt>
                <c:pt idx="3444">
                  <c:v>1.5952741311759123E-4</c:v>
                </c:pt>
                <c:pt idx="3445">
                  <c:v>1.4250773133548753E-4</c:v>
                </c:pt>
                <c:pt idx="3446">
                  <c:v>1.6035710782544494E-4</c:v>
                </c:pt>
                <c:pt idx="3447">
                  <c:v>1.6421103301606817E-4</c:v>
                </c:pt>
                <c:pt idx="3448">
                  <c:v>1.6572439070905608E-4</c:v>
                </c:pt>
                <c:pt idx="3449">
                  <c:v>1.6017778454835942E-4</c:v>
                </c:pt>
                <c:pt idx="3450">
                  <c:v>1.6884573173709107E-4</c:v>
                </c:pt>
                <c:pt idx="3451">
                  <c:v>1.6087880822191272E-4</c:v>
                </c:pt>
                <c:pt idx="3452">
                  <c:v>1.485000640577034E-4</c:v>
                </c:pt>
                <c:pt idx="3453">
                  <c:v>1.5049483702026529E-4</c:v>
                </c:pt>
                <c:pt idx="3454">
                  <c:v>1.2836456787852936E-4</c:v>
                </c:pt>
                <c:pt idx="3455">
                  <c:v>1.3476711953897485E-4</c:v>
                </c:pt>
                <c:pt idx="3456">
                  <c:v>1.479532489599899E-4</c:v>
                </c:pt>
                <c:pt idx="3457">
                  <c:v>1.357382775949741E-4</c:v>
                </c:pt>
                <c:pt idx="3458">
                  <c:v>1.7370369939469227E-4</c:v>
                </c:pt>
                <c:pt idx="3459">
                  <c:v>1.5761901113534851E-4</c:v>
                </c:pt>
                <c:pt idx="3460">
                  <c:v>1.6632139725466618E-4</c:v>
                </c:pt>
                <c:pt idx="3461">
                  <c:v>1.4933127796179906E-4</c:v>
                </c:pt>
                <c:pt idx="3462">
                  <c:v>1.5250677691329174E-4</c:v>
                </c:pt>
                <c:pt idx="3463">
                  <c:v>1.6543819380349285E-4</c:v>
                </c:pt>
                <c:pt idx="3464">
                  <c:v>1.8801177161610001E-4</c:v>
                </c:pt>
                <c:pt idx="3465">
                  <c:v>1.5307307571189058E-4</c:v>
                </c:pt>
                <c:pt idx="3466">
                  <c:v>1.7070243423149587E-4</c:v>
                </c:pt>
                <c:pt idx="3467">
                  <c:v>1.6478474277297777E-4</c:v>
                </c:pt>
                <c:pt idx="3468">
                  <c:v>1.7108894782436439E-4</c:v>
                </c:pt>
                <c:pt idx="3469">
                  <c:v>1.6561900393165558E-4</c:v>
                </c:pt>
                <c:pt idx="3470">
                  <c:v>1.5486447770881939E-4</c:v>
                </c:pt>
                <c:pt idx="3471">
                  <c:v>1.439281140485324E-4</c:v>
                </c:pt>
                <c:pt idx="3472">
                  <c:v>1.4620363574704276E-4</c:v>
                </c:pt>
                <c:pt idx="3473">
                  <c:v>1.511832778288203E-4</c:v>
                </c:pt>
                <c:pt idx="3474">
                  <c:v>1.593301646037331E-4</c:v>
                </c:pt>
                <c:pt idx="3475">
                  <c:v>1.5889348300491833E-4</c:v>
                </c:pt>
                <c:pt idx="3476">
                  <c:v>1.4634782977087618E-4</c:v>
                </c:pt>
                <c:pt idx="3477">
                  <c:v>1.5995084114970299E-4</c:v>
                </c:pt>
                <c:pt idx="3478">
                  <c:v>1.8189739242295268E-4</c:v>
                </c:pt>
                <c:pt idx="3479">
                  <c:v>1.5561740849298589E-4</c:v>
                </c:pt>
                <c:pt idx="3480">
                  <c:v>1.5041367976820097E-4</c:v>
                </c:pt>
                <c:pt idx="3481">
                  <c:v>1.2756743851033471E-4</c:v>
                </c:pt>
                <c:pt idx="3482">
                  <c:v>1.5251251879221198E-4</c:v>
                </c:pt>
                <c:pt idx="3483">
                  <c:v>1.5362914684991281E-4</c:v>
                </c:pt>
                <c:pt idx="3484">
                  <c:v>1.5701035799614858E-4</c:v>
                </c:pt>
                <c:pt idx="3485">
                  <c:v>1.0849874348932698E-4</c:v>
                </c:pt>
                <c:pt idx="3486">
                  <c:v>1.3025419312811789E-4</c:v>
                </c:pt>
                <c:pt idx="3487">
                  <c:v>1.4044743899835883E-4</c:v>
                </c:pt>
                <c:pt idx="3488">
                  <c:v>2.1043043619669387E-4</c:v>
                </c:pt>
                <c:pt idx="3489">
                  <c:v>1.6056801528812465E-4</c:v>
                </c:pt>
                <c:pt idx="3490">
                  <c:v>1.4756994716024377E-4</c:v>
                </c:pt>
                <c:pt idx="3491">
                  <c:v>1.4374124733001714E-4</c:v>
                </c:pt>
                <c:pt idx="3492">
                  <c:v>1.6162341953410351E-4</c:v>
                </c:pt>
                <c:pt idx="3493">
                  <c:v>1.3486098288089675E-4</c:v>
                </c:pt>
                <c:pt idx="3494">
                  <c:v>1.501289068348491E-4</c:v>
                </c:pt>
                <c:pt idx="3495">
                  <c:v>1.5345546566262981E-4</c:v>
                </c:pt>
                <c:pt idx="3496">
                  <c:v>1.4062141690480856E-4</c:v>
                </c:pt>
                <c:pt idx="3497">
                  <c:v>1.6576685739859006E-4</c:v>
                </c:pt>
                <c:pt idx="3498">
                  <c:v>1.627797286806475E-4</c:v>
                </c:pt>
                <c:pt idx="3499">
                  <c:v>1.5149604204624432E-4</c:v>
                </c:pt>
                <c:pt idx="3500">
                  <c:v>1.4398155101980813E-4</c:v>
                </c:pt>
                <c:pt idx="3501">
                  <c:v>1.413837244872484E-4</c:v>
                </c:pt>
                <c:pt idx="3502">
                  <c:v>1.4305178915051709E-4</c:v>
                </c:pt>
                <c:pt idx="3503">
                  <c:v>1.6408201792071419E-4</c:v>
                </c:pt>
                <c:pt idx="3504">
                  <c:v>1.5735723003676655E-4</c:v>
                </c:pt>
                <c:pt idx="3505">
                  <c:v>1.4726550015814319E-4</c:v>
                </c:pt>
                <c:pt idx="3506">
                  <c:v>1.5460770172436375E-4</c:v>
                </c:pt>
                <c:pt idx="3507">
                  <c:v>1.6076707577537808E-4</c:v>
                </c:pt>
                <c:pt idx="3508">
                  <c:v>1.7488066868977793E-4</c:v>
                </c:pt>
                <c:pt idx="3509">
                  <c:v>1.196649314688195E-4</c:v>
                </c:pt>
                <c:pt idx="3510">
                  <c:v>1.4757833551921158E-4</c:v>
                </c:pt>
                <c:pt idx="3511">
                  <c:v>1.7546625056475418E-4</c:v>
                </c:pt>
                <c:pt idx="3512">
                  <c:v>1.4480723921315612E-4</c:v>
                </c:pt>
                <c:pt idx="3513">
                  <c:v>1.4104164800381067E-4</c:v>
                </c:pt>
                <c:pt idx="3514">
                  <c:v>1.310812883337451E-4</c:v>
                </c:pt>
                <c:pt idx="3515">
                  <c:v>1.5558870606099343E-4</c:v>
                </c:pt>
                <c:pt idx="3516">
                  <c:v>1.7230148016907453E-4</c:v>
                </c:pt>
                <c:pt idx="3517">
                  <c:v>1.4799351287155419E-4</c:v>
                </c:pt>
                <c:pt idx="3518">
                  <c:v>1.622217209467649E-4</c:v>
                </c:pt>
                <c:pt idx="3519">
                  <c:v>1.3225435464180727E-4</c:v>
                </c:pt>
                <c:pt idx="3520">
                  <c:v>1.4517028573141891E-4</c:v>
                </c:pt>
                <c:pt idx="3521">
                  <c:v>1.4561624502484438E-4</c:v>
                </c:pt>
                <c:pt idx="3522">
                  <c:v>1.3986090346218609E-4</c:v>
                </c:pt>
                <c:pt idx="3523">
                  <c:v>1.4087730850632604E-4</c:v>
                </c:pt>
                <c:pt idx="3524">
                  <c:v>1.3660613440019722E-4</c:v>
                </c:pt>
                <c:pt idx="3525">
                  <c:v>1.5128402186443128E-4</c:v>
                </c:pt>
                <c:pt idx="3526">
                  <c:v>1.6728164089218237E-4</c:v>
                </c:pt>
                <c:pt idx="3527">
                  <c:v>1.6146566046711534E-4</c:v>
                </c:pt>
                <c:pt idx="3528">
                  <c:v>1.3693374004356562E-4</c:v>
                </c:pt>
                <c:pt idx="3529">
                  <c:v>1.5602635846331835E-4</c:v>
                </c:pt>
                <c:pt idx="3530">
                  <c:v>1.3706063724787217E-4</c:v>
                </c:pt>
                <c:pt idx="3531">
                  <c:v>1.4423224297527396E-4</c:v>
                </c:pt>
                <c:pt idx="3532">
                  <c:v>1.4153603252954649E-4</c:v>
                </c:pt>
                <c:pt idx="3533">
                  <c:v>1.6452156042655476E-4</c:v>
                </c:pt>
                <c:pt idx="3534">
                  <c:v>1.5891216342918266E-4</c:v>
                </c:pt>
                <c:pt idx="3535">
                  <c:v>1.4018496165939969E-4</c:v>
                </c:pt>
                <c:pt idx="3536">
                  <c:v>1.2664169737244525E-4</c:v>
                </c:pt>
                <c:pt idx="3537">
                  <c:v>1.5817761792023192E-4</c:v>
                </c:pt>
                <c:pt idx="3538">
                  <c:v>1.3844336062823325E-4</c:v>
                </c:pt>
                <c:pt idx="3539">
                  <c:v>1.6526883197275969E-4</c:v>
                </c:pt>
                <c:pt idx="3540">
                  <c:v>1.9106964071158016E-4</c:v>
                </c:pt>
                <c:pt idx="3541">
                  <c:v>1.391064059709332E-4</c:v>
                </c:pt>
                <c:pt idx="3542">
                  <c:v>1.4349263784520179E-4</c:v>
                </c:pt>
                <c:pt idx="3543">
                  <c:v>1.6049647783909182E-4</c:v>
                </c:pt>
                <c:pt idx="3544">
                  <c:v>1.5674061829077957E-4</c:v>
                </c:pt>
                <c:pt idx="3545">
                  <c:v>1.5422453991721232E-4</c:v>
                </c:pt>
                <c:pt idx="3546">
                  <c:v>1.476114699500171E-4</c:v>
                </c:pt>
                <c:pt idx="3547">
                  <c:v>1.4713465461018276E-4</c:v>
                </c:pt>
                <c:pt idx="3548">
                  <c:v>1.6578685095485247E-4</c:v>
                </c:pt>
                <c:pt idx="3549">
                  <c:v>1.275916531898251E-4</c:v>
                </c:pt>
                <c:pt idx="3550">
                  <c:v>1.503854197927044E-4</c:v>
                </c:pt>
                <c:pt idx="3551">
                  <c:v>1.4118704951479935E-4</c:v>
                </c:pt>
                <c:pt idx="3552">
                  <c:v>2.0629913202797971E-4</c:v>
                </c:pt>
                <c:pt idx="3553">
                  <c:v>1.6906413250266321E-4</c:v>
                </c:pt>
                <c:pt idx="3554">
                  <c:v>1.5122788012820483E-4</c:v>
                </c:pt>
                <c:pt idx="3555">
                  <c:v>1.5384754104738005E-4</c:v>
                </c:pt>
                <c:pt idx="3556">
                  <c:v>1.4944648312735032E-4</c:v>
                </c:pt>
                <c:pt idx="3557">
                  <c:v>1.4154129459046982E-4</c:v>
                </c:pt>
                <c:pt idx="3558">
                  <c:v>1.4840903642574548E-4</c:v>
                </c:pt>
                <c:pt idx="3559">
                  <c:v>1.4900458172535362E-4</c:v>
                </c:pt>
                <c:pt idx="3560">
                  <c:v>1.6190885247591752E-4</c:v>
                </c:pt>
                <c:pt idx="3561">
                  <c:v>1.3746109997143637E-4</c:v>
                </c:pt>
                <c:pt idx="3562">
                  <c:v>1.6079405448872554E-4</c:v>
                </c:pt>
                <c:pt idx="3563">
                  <c:v>1.7400475060975982E-4</c:v>
                </c:pt>
                <c:pt idx="3564">
                  <c:v>1.363608625160222E-4</c:v>
                </c:pt>
                <c:pt idx="3565">
                  <c:v>1.587342058587655E-4</c:v>
                </c:pt>
                <c:pt idx="3566">
                  <c:v>1.2216468048001291E-4</c:v>
                </c:pt>
                <c:pt idx="3567">
                  <c:v>1.4851871753881695E-4</c:v>
                </c:pt>
                <c:pt idx="3568">
                  <c:v>1.5782117599870247E-4</c:v>
                </c:pt>
                <c:pt idx="3569">
                  <c:v>1.4987298190670027E-4</c:v>
                </c:pt>
                <c:pt idx="3570">
                  <c:v>1.484003432583758E-4</c:v>
                </c:pt>
                <c:pt idx="3571">
                  <c:v>1.5319335710346587E-4</c:v>
                </c:pt>
                <c:pt idx="3572">
                  <c:v>1.5998960139768613E-4</c:v>
                </c:pt>
                <c:pt idx="3573">
                  <c:v>1.5918840930958598E-4</c:v>
                </c:pt>
                <c:pt idx="3574">
                  <c:v>1.3973595732380954E-4</c:v>
                </c:pt>
                <c:pt idx="3575">
                  <c:v>1.6589994667336386E-4</c:v>
                </c:pt>
                <c:pt idx="3576">
                  <c:v>1.796266104970423E-4</c:v>
                </c:pt>
                <c:pt idx="3577">
                  <c:v>1.9128473874273458E-4</c:v>
                </c:pt>
                <c:pt idx="3578">
                  <c:v>1.5130139510825211E-4</c:v>
                </c:pt>
                <c:pt idx="3579">
                  <c:v>1.6179401601132165E-4</c:v>
                </c:pt>
                <c:pt idx="3580">
                  <c:v>1.4688913416211887E-4</c:v>
                </c:pt>
                <c:pt idx="3581">
                  <c:v>1.4206299762759694E-4</c:v>
                </c:pt>
                <c:pt idx="3582">
                  <c:v>1.3285821448177305E-4</c:v>
                </c:pt>
                <c:pt idx="3583">
                  <c:v>1.3193905653090168E-4</c:v>
                </c:pt>
                <c:pt idx="3584">
                  <c:v>1.8763899800154318E-4</c:v>
                </c:pt>
                <c:pt idx="3585">
                  <c:v>1.8087641302908509E-4</c:v>
                </c:pt>
                <c:pt idx="3586">
                  <c:v>1.5933829353913335E-4</c:v>
                </c:pt>
                <c:pt idx="3587">
                  <c:v>1.3432673990630028E-4</c:v>
                </c:pt>
                <c:pt idx="3588">
                  <c:v>1.5992349591609521E-4</c:v>
                </c:pt>
                <c:pt idx="3589">
                  <c:v>1.4290523301928583E-4</c:v>
                </c:pt>
                <c:pt idx="3590">
                  <c:v>1.4117236485319872E-4</c:v>
                </c:pt>
                <c:pt idx="3591">
                  <c:v>1.4603686688247267E-4</c:v>
                </c:pt>
                <c:pt idx="3592">
                  <c:v>1.3330758828499278E-4</c:v>
                </c:pt>
                <c:pt idx="3593">
                  <c:v>1.4003747656060915E-4</c:v>
                </c:pt>
                <c:pt idx="3594">
                  <c:v>1.5512150798577151E-4</c:v>
                </c:pt>
                <c:pt idx="3595">
                  <c:v>1.3518399845246023E-4</c:v>
                </c:pt>
                <c:pt idx="3596">
                  <c:v>1.3580773111823642E-4</c:v>
                </c:pt>
                <c:pt idx="3597">
                  <c:v>1.3373629608375205E-4</c:v>
                </c:pt>
                <c:pt idx="3598">
                  <c:v>1.4868480567057315E-4</c:v>
                </c:pt>
                <c:pt idx="3599">
                  <c:v>1.4247445657990753E-4</c:v>
                </c:pt>
                <c:pt idx="3600">
                  <c:v>1.3516477008106089E-4</c:v>
                </c:pt>
                <c:pt idx="3601">
                  <c:v>1.5000066681399789E-4</c:v>
                </c:pt>
                <c:pt idx="3602">
                  <c:v>1.4597216491470783E-4</c:v>
                </c:pt>
                <c:pt idx="3603">
                  <c:v>1.9231438733086442E-4</c:v>
                </c:pt>
                <c:pt idx="3604">
                  <c:v>1.4939892305046199E-4</c:v>
                </c:pt>
                <c:pt idx="3605">
                  <c:v>1.3927030082665627E-4</c:v>
                </c:pt>
                <c:pt idx="3606">
                  <c:v>1.2393201901584212E-4</c:v>
                </c:pt>
                <c:pt idx="3607">
                  <c:v>1.5247950202531605E-4</c:v>
                </c:pt>
                <c:pt idx="3608">
                  <c:v>1.380755976637244E-4</c:v>
                </c:pt>
                <c:pt idx="3609">
                  <c:v>1.5596464165827729E-4</c:v>
                </c:pt>
                <c:pt idx="3610">
                  <c:v>1.4691095622821617E-4</c:v>
                </c:pt>
                <c:pt idx="3611">
                  <c:v>1.4421751266609806E-4</c:v>
                </c:pt>
                <c:pt idx="3612">
                  <c:v>1.4728449516520414E-4</c:v>
                </c:pt>
                <c:pt idx="3613">
                  <c:v>1.4258332590768569E-4</c:v>
                </c:pt>
                <c:pt idx="3614">
                  <c:v>1.7273987238158533E-4</c:v>
                </c:pt>
                <c:pt idx="3615">
                  <c:v>1.5392697503330399E-4</c:v>
                </c:pt>
                <c:pt idx="3616">
                  <c:v>1.4427775370028843E-4</c:v>
                </c:pt>
                <c:pt idx="3617">
                  <c:v>1.5954048130957402E-4</c:v>
                </c:pt>
                <c:pt idx="3618">
                  <c:v>1.4604455032730701E-4</c:v>
                </c:pt>
                <c:pt idx="3619">
                  <c:v>1.1860633885146755E-4</c:v>
                </c:pt>
                <c:pt idx="3620">
                  <c:v>1.3661975224225383E-4</c:v>
                </c:pt>
                <c:pt idx="3621">
                  <c:v>1.5468411565965404E-4</c:v>
                </c:pt>
                <c:pt idx="3622">
                  <c:v>1.5751583323204421E-4</c:v>
                </c:pt>
                <c:pt idx="3623">
                  <c:v>1.481079544809657E-4</c:v>
                </c:pt>
                <c:pt idx="3624">
                  <c:v>1.3145448596146839E-4</c:v>
                </c:pt>
                <c:pt idx="3625">
                  <c:v>1.5208044557281421E-4</c:v>
                </c:pt>
                <c:pt idx="3626">
                  <c:v>1.8052312932701078E-4</c:v>
                </c:pt>
                <c:pt idx="3627">
                  <c:v>1.4203262191047713E-4</c:v>
                </c:pt>
                <c:pt idx="3628">
                  <c:v>1.594108754978816E-4</c:v>
                </c:pt>
                <c:pt idx="3629">
                  <c:v>1.329087398066875E-4</c:v>
                </c:pt>
                <c:pt idx="3630">
                  <c:v>1.8144523257221062E-4</c:v>
                </c:pt>
                <c:pt idx="3631">
                  <c:v>1.493863292917148E-4</c:v>
                </c:pt>
                <c:pt idx="3632">
                  <c:v>1.4321513583602109E-4</c:v>
                </c:pt>
                <c:pt idx="3633">
                  <c:v>1.6703398752209128E-4</c:v>
                </c:pt>
                <c:pt idx="3634">
                  <c:v>1.3080515544360222E-4</c:v>
                </c:pt>
                <c:pt idx="3635">
                  <c:v>1.7042273989742969E-4</c:v>
                </c:pt>
                <c:pt idx="3636">
                  <c:v>1.5252862996117676E-4</c:v>
                </c:pt>
                <c:pt idx="3637">
                  <c:v>1.7868000301017324E-4</c:v>
                </c:pt>
                <c:pt idx="3638">
                  <c:v>1.4248424775948896E-4</c:v>
                </c:pt>
                <c:pt idx="3639">
                  <c:v>1.875352993821738E-4</c:v>
                </c:pt>
                <c:pt idx="3640">
                  <c:v>1.2796765493966551E-4</c:v>
                </c:pt>
                <c:pt idx="3641">
                  <c:v>1.4990916815074947E-4</c:v>
                </c:pt>
                <c:pt idx="3642">
                  <c:v>1.6322508585295725E-4</c:v>
                </c:pt>
                <c:pt idx="3643">
                  <c:v>1.7881025205001509E-4</c:v>
                </c:pt>
                <c:pt idx="3644">
                  <c:v>1.6001895390192763E-4</c:v>
                </c:pt>
                <c:pt idx="3645">
                  <c:v>1.513977753334297E-4</c:v>
                </c:pt>
                <c:pt idx="3646">
                  <c:v>1.5278417876223602E-4</c:v>
                </c:pt>
                <c:pt idx="3647">
                  <c:v>1.3509575227871822E-4</c:v>
                </c:pt>
                <c:pt idx="3648">
                  <c:v>1.4147095758184491E-4</c:v>
                </c:pt>
                <c:pt idx="3649">
                  <c:v>1.6133204362800559E-4</c:v>
                </c:pt>
                <c:pt idx="3650">
                  <c:v>1.588177966493341E-4</c:v>
                </c:pt>
                <c:pt idx="3651">
                  <c:v>1.5411153190974318E-4</c:v>
                </c:pt>
                <c:pt idx="3652">
                  <c:v>1.6412450490519895E-4</c:v>
                </c:pt>
                <c:pt idx="3653">
                  <c:v>1.3772751077183786E-4</c:v>
                </c:pt>
                <c:pt idx="3654">
                  <c:v>1.6916448440892481E-4</c:v>
                </c:pt>
                <c:pt idx="3655">
                  <c:v>1.571818085525787E-4</c:v>
                </c:pt>
                <c:pt idx="3656">
                  <c:v>1.5699174226841179E-4</c:v>
                </c:pt>
                <c:pt idx="3657">
                  <c:v>1.4465279490000378E-4</c:v>
                </c:pt>
                <c:pt idx="3658">
                  <c:v>1.46618588966699E-4</c:v>
                </c:pt>
                <c:pt idx="3659">
                  <c:v>1.6206104906173343E-4</c:v>
                </c:pt>
                <c:pt idx="3660">
                  <c:v>1.4621705537111717E-4</c:v>
                </c:pt>
                <c:pt idx="3661">
                  <c:v>1.5740916951424618E-4</c:v>
                </c:pt>
                <c:pt idx="3662">
                  <c:v>1.4999185854090372E-4</c:v>
                </c:pt>
                <c:pt idx="3663">
                  <c:v>1.3478519065654619E-4</c:v>
                </c:pt>
                <c:pt idx="3664">
                  <c:v>1.4329571889859827E-4</c:v>
                </c:pt>
                <c:pt idx="3665">
                  <c:v>1.3943649245817317E-4</c:v>
                </c:pt>
                <c:pt idx="3666">
                  <c:v>1.5026192271016365E-4</c:v>
                </c:pt>
                <c:pt idx="3667">
                  <c:v>1.4445706130197743E-4</c:v>
                </c:pt>
                <c:pt idx="3668">
                  <c:v>1.6660345909767904E-4</c:v>
                </c:pt>
                <c:pt idx="3669">
                  <c:v>1.4070806161466066E-4</c:v>
                </c:pt>
                <c:pt idx="3670">
                  <c:v>1.6576815570782516E-4</c:v>
                </c:pt>
                <c:pt idx="3671">
                  <c:v>1.5162906709161389E-4</c:v>
                </c:pt>
                <c:pt idx="3672">
                  <c:v>1.5192486235396968E-4</c:v>
                </c:pt>
                <c:pt idx="3673">
                  <c:v>1.6048130844215764E-4</c:v>
                </c:pt>
                <c:pt idx="3674">
                  <c:v>1.7455123826699441E-4</c:v>
                </c:pt>
                <c:pt idx="3675">
                  <c:v>1.7571272067208057E-4</c:v>
                </c:pt>
                <c:pt idx="3676">
                  <c:v>1.2454586498850378E-4</c:v>
                </c:pt>
                <c:pt idx="3677">
                  <c:v>1.3503601922044208E-4</c:v>
                </c:pt>
                <c:pt idx="3678">
                  <c:v>1.3742660686500026E-4</c:v>
                </c:pt>
                <c:pt idx="3679">
                  <c:v>1.5480398781782611E-4</c:v>
                </c:pt>
                <c:pt idx="3680">
                  <c:v>1.5031574148442907E-4</c:v>
                </c:pt>
                <c:pt idx="3681">
                  <c:v>1.6515414485143338E-4</c:v>
                </c:pt>
                <c:pt idx="3682">
                  <c:v>1.3285273236738731E-4</c:v>
                </c:pt>
                <c:pt idx="3683">
                  <c:v>1.5967942220205283E-4</c:v>
                </c:pt>
                <c:pt idx="3684">
                  <c:v>1.34080989446975E-4</c:v>
                </c:pt>
                <c:pt idx="3685">
                  <c:v>1.6069507693884568E-4</c:v>
                </c:pt>
                <c:pt idx="3686">
                  <c:v>1.2864912121783733E-4</c:v>
                </c:pt>
                <c:pt idx="3687">
                  <c:v>1.6471553511730725E-4</c:v>
                </c:pt>
                <c:pt idx="3688">
                  <c:v>1.4024626195324893E-4</c:v>
                </c:pt>
                <c:pt idx="3689">
                  <c:v>1.6195119694559505E-4</c:v>
                </c:pt>
                <c:pt idx="3690">
                  <c:v>1.4520809122964645E-4</c:v>
                </c:pt>
                <c:pt idx="3691">
                  <c:v>1.3850763897724303E-4</c:v>
                </c:pt>
                <c:pt idx="3692">
                  <c:v>1.5736798068643616E-4</c:v>
                </c:pt>
                <c:pt idx="3693">
                  <c:v>1.5007372077579698E-4</c:v>
                </c:pt>
                <c:pt idx="3694">
                  <c:v>1.3948311825405824E-4</c:v>
                </c:pt>
                <c:pt idx="3695">
                  <c:v>1.4079043559602194E-4</c:v>
                </c:pt>
                <c:pt idx="3696">
                  <c:v>1.8276109926180663E-4</c:v>
                </c:pt>
                <c:pt idx="3697">
                  <c:v>1.5464794445623389E-4</c:v>
                </c:pt>
                <c:pt idx="3698">
                  <c:v>1.5474252883712503E-4</c:v>
                </c:pt>
                <c:pt idx="3699">
                  <c:v>1.4506797433625827E-4</c:v>
                </c:pt>
                <c:pt idx="3700">
                  <c:v>1.5822800043911771E-4</c:v>
                </c:pt>
                <c:pt idx="3701">
                  <c:v>1.3342371430871209E-4</c:v>
                </c:pt>
                <c:pt idx="3702">
                  <c:v>1.3503654350470844E-4</c:v>
                </c:pt>
                <c:pt idx="3703">
                  <c:v>1.3854878941630075E-4</c:v>
                </c:pt>
                <c:pt idx="3704">
                  <c:v>1.6875186978012463E-4</c:v>
                </c:pt>
                <c:pt idx="3705">
                  <c:v>1.6310543078499194E-4</c:v>
                </c:pt>
                <c:pt idx="3706">
                  <c:v>1.5198794027285133E-4</c:v>
                </c:pt>
                <c:pt idx="3707">
                  <c:v>1.4689982363808455E-4</c:v>
                </c:pt>
                <c:pt idx="3708">
                  <c:v>1.6490887072823969E-4</c:v>
                </c:pt>
                <c:pt idx="3709">
                  <c:v>1.6451613663961739E-4</c:v>
                </c:pt>
                <c:pt idx="3710">
                  <c:v>1.3218936147159141E-4</c:v>
                </c:pt>
                <c:pt idx="3711">
                  <c:v>1.5191436612947638E-4</c:v>
                </c:pt>
                <c:pt idx="3712">
                  <c:v>1.5155488869174384E-4</c:v>
                </c:pt>
                <c:pt idx="3713">
                  <c:v>1.5107501537458743E-4</c:v>
                </c:pt>
                <c:pt idx="3714">
                  <c:v>1.6384347748972882E-4</c:v>
                </c:pt>
                <c:pt idx="3715">
                  <c:v>1.8078851044230526E-4</c:v>
                </c:pt>
                <c:pt idx="3716">
                  <c:v>1.6564137556887028E-4</c:v>
                </c:pt>
                <c:pt idx="3717">
                  <c:v>1.2038678080621356E-4</c:v>
                </c:pt>
                <c:pt idx="3718">
                  <c:v>1.3165821735746145E-4</c:v>
                </c:pt>
                <c:pt idx="3719">
                  <c:v>1.6454166982337299E-4</c:v>
                </c:pt>
                <c:pt idx="3720">
                  <c:v>1.4531849487560281E-4</c:v>
                </c:pt>
                <c:pt idx="3721">
                  <c:v>1.3885764176406435E-4</c:v>
                </c:pt>
                <c:pt idx="3722">
                  <c:v>1.4815812022624044E-4</c:v>
                </c:pt>
                <c:pt idx="3723">
                  <c:v>1.5197729170616364E-4</c:v>
                </c:pt>
                <c:pt idx="3724">
                  <c:v>1.4746890684080781E-4</c:v>
                </c:pt>
                <c:pt idx="3725">
                  <c:v>1.592572350449864E-4</c:v>
                </c:pt>
                <c:pt idx="3726">
                  <c:v>1.6432938189349331E-4</c:v>
                </c:pt>
                <c:pt idx="3727">
                  <c:v>1.6608730358585175E-4</c:v>
                </c:pt>
                <c:pt idx="3728">
                  <c:v>1.5367915879774347E-4</c:v>
                </c:pt>
                <c:pt idx="3729">
                  <c:v>1.4860481081698681E-4</c:v>
                </c:pt>
                <c:pt idx="3730">
                  <c:v>1.4848322399510909E-4</c:v>
                </c:pt>
                <c:pt idx="3731">
                  <c:v>1.6388163470361283E-4</c:v>
                </c:pt>
                <c:pt idx="3732">
                  <c:v>1.6664850067325948E-4</c:v>
                </c:pt>
                <c:pt idx="3733">
                  <c:v>1.5454608682412101E-4</c:v>
                </c:pt>
                <c:pt idx="3734">
                  <c:v>1.2848091053251358E-4</c:v>
                </c:pt>
                <c:pt idx="3735">
                  <c:v>1.2987572370184495E-4</c:v>
                </c:pt>
                <c:pt idx="3736">
                  <c:v>1.5611514524086165E-4</c:v>
                </c:pt>
                <c:pt idx="3737">
                  <c:v>1.2702923813809149E-4</c:v>
                </c:pt>
                <c:pt idx="3738">
                  <c:v>1.6785383393212836E-4</c:v>
                </c:pt>
                <c:pt idx="3739">
                  <c:v>1.6573648404921468E-4</c:v>
                </c:pt>
                <c:pt idx="3740">
                  <c:v>1.6356983906016593E-4</c:v>
                </c:pt>
                <c:pt idx="3741">
                  <c:v>1.2374671548009514E-4</c:v>
                </c:pt>
                <c:pt idx="3742">
                  <c:v>1.7901680094413783E-4</c:v>
                </c:pt>
                <c:pt idx="3743">
                  <c:v>1.3549111764710398E-4</c:v>
                </c:pt>
                <c:pt idx="3744">
                  <c:v>1.5259477273769079E-4</c:v>
                </c:pt>
                <c:pt idx="3745">
                  <c:v>1.3069038211279224E-4</c:v>
                </c:pt>
                <c:pt idx="3746">
                  <c:v>1.6432899613354551E-4</c:v>
                </c:pt>
                <c:pt idx="3747">
                  <c:v>1.4920534956133947E-4</c:v>
                </c:pt>
                <c:pt idx="3748">
                  <c:v>1.2868132283564982E-4</c:v>
                </c:pt>
                <c:pt idx="3749">
                  <c:v>1.4304811824529426E-4</c:v>
                </c:pt>
                <c:pt idx="3750">
                  <c:v>1.8037034386014203E-4</c:v>
                </c:pt>
                <c:pt idx="3751">
                  <c:v>1.4174311419163063E-4</c:v>
                </c:pt>
                <c:pt idx="3752">
                  <c:v>1.5735750074805219E-4</c:v>
                </c:pt>
                <c:pt idx="3753">
                  <c:v>1.3107197624087548E-4</c:v>
                </c:pt>
                <c:pt idx="3754">
                  <c:v>1.6148019090580536E-4</c:v>
                </c:pt>
                <c:pt idx="3755">
                  <c:v>1.674132268544235E-4</c:v>
                </c:pt>
                <c:pt idx="3756">
                  <c:v>1.5058622903377911E-4</c:v>
                </c:pt>
                <c:pt idx="3757">
                  <c:v>1.4921140298761648E-4</c:v>
                </c:pt>
                <c:pt idx="3758">
                  <c:v>1.7345889486692988E-4</c:v>
                </c:pt>
                <c:pt idx="3759">
                  <c:v>1.7595058313210447E-4</c:v>
                </c:pt>
                <c:pt idx="3760">
                  <c:v>1.9747626822985953E-4</c:v>
                </c:pt>
                <c:pt idx="3761">
                  <c:v>1.757018468446762E-4</c:v>
                </c:pt>
                <c:pt idx="3762">
                  <c:v>1.3520781855449042E-4</c:v>
                </c:pt>
                <c:pt idx="3763">
                  <c:v>1.5169179609590984E-4</c:v>
                </c:pt>
                <c:pt idx="3764">
                  <c:v>2.0013407440667646E-4</c:v>
                </c:pt>
                <c:pt idx="3765">
                  <c:v>1.4333671773242838E-4</c:v>
                </c:pt>
                <c:pt idx="3766">
                  <c:v>1.3597564848726471E-4</c:v>
                </c:pt>
                <c:pt idx="3767">
                  <c:v>1.3029592328850576E-4</c:v>
                </c:pt>
                <c:pt idx="3768">
                  <c:v>1.4741226133360764E-4</c:v>
                </c:pt>
                <c:pt idx="3769">
                  <c:v>1.7505124049311077E-4</c:v>
                </c:pt>
                <c:pt idx="3770">
                  <c:v>1.6895065481643479E-4</c:v>
                </c:pt>
                <c:pt idx="3771">
                  <c:v>1.7554818425075927E-4</c:v>
                </c:pt>
                <c:pt idx="3772">
                  <c:v>1.6603049712091166E-4</c:v>
                </c:pt>
                <c:pt idx="3773">
                  <c:v>1.6062139466031575E-4</c:v>
                </c:pt>
                <c:pt idx="3774">
                  <c:v>1.6865553567768643E-4</c:v>
                </c:pt>
                <c:pt idx="3775">
                  <c:v>1.4990058059162253E-4</c:v>
                </c:pt>
                <c:pt idx="3776">
                  <c:v>1.4970975319380945E-4</c:v>
                </c:pt>
                <c:pt idx="3777">
                  <c:v>1.3907654948442941E-4</c:v>
                </c:pt>
                <c:pt idx="3778">
                  <c:v>1.881752024732412E-4</c:v>
                </c:pt>
                <c:pt idx="3779">
                  <c:v>1.5028288307252391E-4</c:v>
                </c:pt>
                <c:pt idx="3780">
                  <c:v>1.545999094950597E-4</c:v>
                </c:pt>
                <c:pt idx="3781">
                  <c:v>1.6061437784847118E-4</c:v>
                </c:pt>
                <c:pt idx="3782">
                  <c:v>1.6308655663504454E-4</c:v>
                </c:pt>
                <c:pt idx="3783">
                  <c:v>1.4209186910894394E-4</c:v>
                </c:pt>
                <c:pt idx="3784">
                  <c:v>1.4167564857098955E-4</c:v>
                </c:pt>
                <c:pt idx="3785">
                  <c:v>1.4604297645794549E-4</c:v>
                </c:pt>
                <c:pt idx="3786">
                  <c:v>2.0325964286172258E-4</c:v>
                </c:pt>
                <c:pt idx="3787">
                  <c:v>1.7278169119617869E-4</c:v>
                </c:pt>
                <c:pt idx="3788">
                  <c:v>1.4561756716831233E-4</c:v>
                </c:pt>
                <c:pt idx="3789">
                  <c:v>1.4813097387041785E-4</c:v>
                </c:pt>
                <c:pt idx="3790">
                  <c:v>1.8273237119146744E-4</c:v>
                </c:pt>
                <c:pt idx="3791">
                  <c:v>1.7547910480111091E-4</c:v>
                </c:pt>
                <c:pt idx="3792">
                  <c:v>1.7892944967224357E-4</c:v>
                </c:pt>
                <c:pt idx="3793">
                  <c:v>1.364762211269904E-4</c:v>
                </c:pt>
                <c:pt idx="3794">
                  <c:v>1.6099870695631836E-4</c:v>
                </c:pt>
                <c:pt idx="3795">
                  <c:v>1.3891704519136775E-4</c:v>
                </c:pt>
                <c:pt idx="3796">
                  <c:v>1.4621354184389781E-4</c:v>
                </c:pt>
                <c:pt idx="3797">
                  <c:v>1.6666660252709383E-4</c:v>
                </c:pt>
                <c:pt idx="3798">
                  <c:v>1.8115208636436503E-4</c:v>
                </c:pt>
                <c:pt idx="3799">
                  <c:v>1.5855673515625699E-4</c:v>
                </c:pt>
                <c:pt idx="3800">
                  <c:v>1.6979818992174809E-4</c:v>
                </c:pt>
                <c:pt idx="3801">
                  <c:v>1.3802594938489251E-4</c:v>
                </c:pt>
                <c:pt idx="3802">
                  <c:v>1.6378388057429648E-4</c:v>
                </c:pt>
                <c:pt idx="3803">
                  <c:v>1.6425407576779548E-4</c:v>
                </c:pt>
                <c:pt idx="3804">
                  <c:v>1.3152912420425411E-4</c:v>
                </c:pt>
                <c:pt idx="3805">
                  <c:v>1.8184973610758405E-4</c:v>
                </c:pt>
                <c:pt idx="3806">
                  <c:v>1.6006273588648124E-4</c:v>
                </c:pt>
                <c:pt idx="3807">
                  <c:v>1.3414674340161216E-4</c:v>
                </c:pt>
                <c:pt idx="3808">
                  <c:v>1.5773820861982805E-4</c:v>
                </c:pt>
                <c:pt idx="3809">
                  <c:v>1.5123936238527959E-4</c:v>
                </c:pt>
                <c:pt idx="3810">
                  <c:v>1.3949642976819208E-4</c:v>
                </c:pt>
                <c:pt idx="3811">
                  <c:v>1.5678870103236084E-4</c:v>
                </c:pt>
                <c:pt idx="3812">
                  <c:v>1.3674796212259963E-4</c:v>
                </c:pt>
                <c:pt idx="3813">
                  <c:v>1.5312489272178694E-4</c:v>
                </c:pt>
                <c:pt idx="3814">
                  <c:v>1.4588674303437133E-4</c:v>
                </c:pt>
                <c:pt idx="3815">
                  <c:v>1.5516860911882676E-4</c:v>
                </c:pt>
                <c:pt idx="3816">
                  <c:v>1.47542000053621E-4</c:v>
                </c:pt>
                <c:pt idx="3817">
                  <c:v>1.4939198846232568E-4</c:v>
                </c:pt>
                <c:pt idx="3818">
                  <c:v>1.4356123534433316E-4</c:v>
                </c:pt>
                <c:pt idx="3819">
                  <c:v>1.6232889854799734E-4</c:v>
                </c:pt>
                <c:pt idx="3820">
                  <c:v>1.4517415351068198E-4</c:v>
                </c:pt>
                <c:pt idx="3821">
                  <c:v>1.366331750443581E-4</c:v>
                </c:pt>
                <c:pt idx="3822">
                  <c:v>1.2990974883516629E-4</c:v>
                </c:pt>
                <c:pt idx="3823">
                  <c:v>1.5968192930179923E-4</c:v>
                </c:pt>
                <c:pt idx="3824">
                  <c:v>1.538005431687218E-4</c:v>
                </c:pt>
                <c:pt idx="3825">
                  <c:v>1.6102085465493951E-4</c:v>
                </c:pt>
                <c:pt idx="3826">
                  <c:v>1.5819134997335115E-4</c:v>
                </c:pt>
                <c:pt idx="3827">
                  <c:v>1.4975986266570955E-4</c:v>
                </c:pt>
                <c:pt idx="3828">
                  <c:v>1.482145723042861E-4</c:v>
                </c:pt>
                <c:pt idx="3829">
                  <c:v>1.5329566770139489E-4</c:v>
                </c:pt>
                <c:pt idx="3830">
                  <c:v>1.5095102074691807E-4</c:v>
                </c:pt>
                <c:pt idx="3831">
                  <c:v>1.7363981192466615E-4</c:v>
                </c:pt>
                <c:pt idx="3832">
                  <c:v>1.4174264611409055E-4</c:v>
                </c:pt>
                <c:pt idx="3833">
                  <c:v>1.6006551909799943E-4</c:v>
                </c:pt>
                <c:pt idx="3834">
                  <c:v>1.6236891660376273E-4</c:v>
                </c:pt>
                <c:pt idx="3835">
                  <c:v>1.4543730362034723E-4</c:v>
                </c:pt>
                <c:pt idx="3836">
                  <c:v>1.4380070553071352E-4</c:v>
                </c:pt>
                <c:pt idx="3837">
                  <c:v>1.4728198404994925E-4</c:v>
                </c:pt>
                <c:pt idx="3838">
                  <c:v>1.5699162816433369E-4</c:v>
                </c:pt>
                <c:pt idx="3839">
                  <c:v>1.9270634676892321E-4</c:v>
                </c:pt>
                <c:pt idx="3840">
                  <c:v>1.7313893796577803E-4</c:v>
                </c:pt>
                <c:pt idx="3841">
                  <c:v>1.670403714365912E-4</c:v>
                </c:pt>
                <c:pt idx="3842">
                  <c:v>1.4652502533680456E-4</c:v>
                </c:pt>
                <c:pt idx="3843">
                  <c:v>1.4943293079850594E-4</c:v>
                </c:pt>
                <c:pt idx="3844">
                  <c:v>1.8047075382816638E-4</c:v>
                </c:pt>
                <c:pt idx="3845">
                  <c:v>1.6445986724641763E-4</c:v>
                </c:pt>
                <c:pt idx="3846">
                  <c:v>1.6180044895682766E-4</c:v>
                </c:pt>
                <c:pt idx="3847">
                  <c:v>1.3503246348784065E-4</c:v>
                </c:pt>
                <c:pt idx="3848">
                  <c:v>1.5960387932200515E-4</c:v>
                </c:pt>
                <c:pt idx="3849">
                  <c:v>1.3731378357985884E-4</c:v>
                </c:pt>
                <c:pt idx="3850">
                  <c:v>1.3464656375373102E-4</c:v>
                </c:pt>
                <c:pt idx="3851">
                  <c:v>1.5773249374681091E-4</c:v>
                </c:pt>
                <c:pt idx="3852">
                  <c:v>1.4255910052730477E-4</c:v>
                </c:pt>
                <c:pt idx="3853">
                  <c:v>1.343233621376733E-4</c:v>
                </c:pt>
                <c:pt idx="3854">
                  <c:v>1.5283003394288408E-4</c:v>
                </c:pt>
                <c:pt idx="3855">
                  <c:v>1.4588766370276211E-4</c:v>
                </c:pt>
                <c:pt idx="3856">
                  <c:v>1.4850002895672903E-4</c:v>
                </c:pt>
                <c:pt idx="3857">
                  <c:v>1.569246407343815E-4</c:v>
                </c:pt>
                <c:pt idx="3858">
                  <c:v>1.536220852075588E-4</c:v>
                </c:pt>
                <c:pt idx="3859">
                  <c:v>1.6664712207454922E-4</c:v>
                </c:pt>
                <c:pt idx="3860">
                  <c:v>1.5620517257306112E-4</c:v>
                </c:pt>
                <c:pt idx="3861">
                  <c:v>1.3663883908105937E-4</c:v>
                </c:pt>
                <c:pt idx="3862">
                  <c:v>1.442682346891845E-4</c:v>
                </c:pt>
                <c:pt idx="3863">
                  <c:v>1.6546625313247024E-4</c:v>
                </c:pt>
                <c:pt idx="3864">
                  <c:v>1.6519854919122803E-4</c:v>
                </c:pt>
                <c:pt idx="3865">
                  <c:v>1.4526693853077988E-4</c:v>
                </c:pt>
                <c:pt idx="3866">
                  <c:v>1.4810620714205121E-4</c:v>
                </c:pt>
                <c:pt idx="3867">
                  <c:v>1.3506645734476312E-4</c:v>
                </c:pt>
                <c:pt idx="3868">
                  <c:v>1.9017584853959864E-4</c:v>
                </c:pt>
                <c:pt idx="3869">
                  <c:v>1.5846484965145041E-4</c:v>
                </c:pt>
                <c:pt idx="3870">
                  <c:v>1.5705578674277593E-4</c:v>
                </c:pt>
                <c:pt idx="3871">
                  <c:v>1.4184321858826669E-4</c:v>
                </c:pt>
                <c:pt idx="3872">
                  <c:v>1.8079483152226436E-4</c:v>
                </c:pt>
                <c:pt idx="3873">
                  <c:v>1.5853151791665545E-4</c:v>
                </c:pt>
                <c:pt idx="3874">
                  <c:v>1.4576918830117757E-4</c:v>
                </c:pt>
                <c:pt idx="3875">
                  <c:v>1.4398941967522433E-4</c:v>
                </c:pt>
                <c:pt idx="3876">
                  <c:v>1.810817168047734E-4</c:v>
                </c:pt>
                <c:pt idx="3877">
                  <c:v>1.515783787520285E-4</c:v>
                </c:pt>
                <c:pt idx="3878">
                  <c:v>1.6282347399829353E-4</c:v>
                </c:pt>
                <c:pt idx="3879">
                  <c:v>1.7613808557438235E-4</c:v>
                </c:pt>
                <c:pt idx="3880">
                  <c:v>1.6953430750876177E-4</c:v>
                </c:pt>
                <c:pt idx="3881">
                  <c:v>1.5134992646904035E-4</c:v>
                </c:pt>
                <c:pt idx="3882">
                  <c:v>1.6279690943777532E-4</c:v>
                </c:pt>
                <c:pt idx="3883">
                  <c:v>1.479553367837906E-4</c:v>
                </c:pt>
                <c:pt idx="3884">
                  <c:v>1.4228530596294579E-4</c:v>
                </c:pt>
                <c:pt idx="3885">
                  <c:v>1.567181823915169E-4</c:v>
                </c:pt>
                <c:pt idx="3886">
                  <c:v>1.5546192005676116E-4</c:v>
                </c:pt>
                <c:pt idx="3887">
                  <c:v>1.3123095160743502E-4</c:v>
                </c:pt>
                <c:pt idx="3888">
                  <c:v>1.2961364248318132E-4</c:v>
                </c:pt>
                <c:pt idx="3889">
                  <c:v>1.519912459781054E-4</c:v>
                </c:pt>
                <c:pt idx="3890">
                  <c:v>1.765481270046459E-4</c:v>
                </c:pt>
                <c:pt idx="3891">
                  <c:v>1.3458314851902981E-4</c:v>
                </c:pt>
                <c:pt idx="3892">
                  <c:v>1.4856823842368717E-4</c:v>
                </c:pt>
                <c:pt idx="3893">
                  <c:v>1.379773161275202E-4</c:v>
                </c:pt>
                <c:pt idx="3894">
                  <c:v>1.4384541809539652E-4</c:v>
                </c:pt>
                <c:pt idx="3895">
                  <c:v>1.6449837568445485E-4</c:v>
                </c:pt>
                <c:pt idx="3896">
                  <c:v>1.6311935273797377E-4</c:v>
                </c:pt>
                <c:pt idx="3897">
                  <c:v>1.4016543185232648E-4</c:v>
                </c:pt>
                <c:pt idx="3898">
                  <c:v>1.4611858424713875E-4</c:v>
                </c:pt>
                <c:pt idx="3899">
                  <c:v>1.73238150376227E-4</c:v>
                </c:pt>
                <c:pt idx="3900">
                  <c:v>1.66372073052387E-4</c:v>
                </c:pt>
                <c:pt idx="3901">
                  <c:v>1.9811243809992457E-4</c:v>
                </c:pt>
                <c:pt idx="3902">
                  <c:v>1.3798897610361246E-4</c:v>
                </c:pt>
                <c:pt idx="3903">
                  <c:v>1.5485988798538553E-4</c:v>
                </c:pt>
                <c:pt idx="3904">
                  <c:v>1.6040732938175429E-4</c:v>
                </c:pt>
                <c:pt idx="3905">
                  <c:v>1.4893112350041211E-4</c:v>
                </c:pt>
                <c:pt idx="3906">
                  <c:v>1.6064086441273579E-4</c:v>
                </c:pt>
                <c:pt idx="3907">
                  <c:v>1.5533074887512025E-4</c:v>
                </c:pt>
                <c:pt idx="3908">
                  <c:v>1.7168578445820763E-4</c:v>
                </c:pt>
                <c:pt idx="3909">
                  <c:v>1.6185345517458506E-4</c:v>
                </c:pt>
                <c:pt idx="3910">
                  <c:v>1.4835854373650766E-4</c:v>
                </c:pt>
                <c:pt idx="3911">
                  <c:v>1.6953428532183191E-4</c:v>
                </c:pt>
                <c:pt idx="3912">
                  <c:v>1.4904907599263341E-4</c:v>
                </c:pt>
                <c:pt idx="3913">
                  <c:v>1.5742242718786364E-4</c:v>
                </c:pt>
                <c:pt idx="3914">
                  <c:v>1.6989656456941853E-4</c:v>
                </c:pt>
                <c:pt idx="3915">
                  <c:v>1.6495536190521881E-4</c:v>
                </c:pt>
                <c:pt idx="3916">
                  <c:v>1.3246394989639603E-4</c:v>
                </c:pt>
                <c:pt idx="3917">
                  <c:v>1.6573981893320104E-4</c:v>
                </c:pt>
                <c:pt idx="3918">
                  <c:v>1.4512193177162411E-4</c:v>
                </c:pt>
                <c:pt idx="3919">
                  <c:v>1.7348671442896392E-4</c:v>
                </c:pt>
                <c:pt idx="3920">
                  <c:v>1.4146018888924489E-4</c:v>
                </c:pt>
                <c:pt idx="3921">
                  <c:v>1.5319151660399703E-4</c:v>
                </c:pt>
                <c:pt idx="3922">
                  <c:v>1.2397970182232945E-4</c:v>
                </c:pt>
                <c:pt idx="3923">
                  <c:v>1.2846811823140228E-4</c:v>
                </c:pt>
                <c:pt idx="3924">
                  <c:v>1.3528996116984077E-4</c:v>
                </c:pt>
                <c:pt idx="3925">
                  <c:v>1.3816340163107541E-4</c:v>
                </c:pt>
                <c:pt idx="3926">
                  <c:v>1.2618271922801974E-4</c:v>
                </c:pt>
                <c:pt idx="3927">
                  <c:v>1.4891685296898594E-4</c:v>
                </c:pt>
                <c:pt idx="3928">
                  <c:v>1.3430269078677575E-4</c:v>
                </c:pt>
                <c:pt idx="3929">
                  <c:v>1.4262553258942323E-4</c:v>
                </c:pt>
                <c:pt idx="3930">
                  <c:v>1.5707431188419566E-4</c:v>
                </c:pt>
                <c:pt idx="3931">
                  <c:v>1.5658319285592786E-4</c:v>
                </c:pt>
                <c:pt idx="3932">
                  <c:v>1.4712467327700126E-4</c:v>
                </c:pt>
                <c:pt idx="3933">
                  <c:v>1.5051973174068408E-4</c:v>
                </c:pt>
                <c:pt idx="3934">
                  <c:v>1.5997269857173361E-4</c:v>
                </c:pt>
                <c:pt idx="3935">
                  <c:v>1.2062065776164553E-4</c:v>
                </c:pt>
                <c:pt idx="3936">
                  <c:v>1.7162509954409946E-4</c:v>
                </c:pt>
                <c:pt idx="3937">
                  <c:v>1.5527293704976862E-4</c:v>
                </c:pt>
                <c:pt idx="3938">
                  <c:v>1.5389991385007142E-4</c:v>
                </c:pt>
                <c:pt idx="3939">
                  <c:v>1.623707958424326E-4</c:v>
                </c:pt>
                <c:pt idx="3940">
                  <c:v>1.5249210404222864E-4</c:v>
                </c:pt>
                <c:pt idx="3941">
                  <c:v>1.215900939662353E-4</c:v>
                </c:pt>
                <c:pt idx="3942">
                  <c:v>1.467716507282834E-4</c:v>
                </c:pt>
                <c:pt idx="3943">
                  <c:v>1.5127613555638713E-4</c:v>
                </c:pt>
                <c:pt idx="3944">
                  <c:v>1.4424205513040864E-4</c:v>
                </c:pt>
                <c:pt idx="3945">
                  <c:v>1.5716177539788889E-4</c:v>
                </c:pt>
                <c:pt idx="3946">
                  <c:v>1.260301612067832E-4</c:v>
                </c:pt>
                <c:pt idx="3947">
                  <c:v>1.6657017157118318E-4</c:v>
                </c:pt>
                <c:pt idx="3948">
                  <c:v>1.5248034790740056E-4</c:v>
                </c:pt>
                <c:pt idx="3949">
                  <c:v>1.6182425709720082E-4</c:v>
                </c:pt>
                <c:pt idx="3950">
                  <c:v>1.5381948851426932E-4</c:v>
                </c:pt>
                <c:pt idx="3951">
                  <c:v>1.4980078820458722E-4</c:v>
                </c:pt>
                <c:pt idx="3952">
                  <c:v>1.4637532212000512E-4</c:v>
                </c:pt>
                <c:pt idx="3953">
                  <c:v>1.6944722934405821E-4</c:v>
                </c:pt>
                <c:pt idx="3954">
                  <c:v>1.3683655214388331E-4</c:v>
                </c:pt>
                <c:pt idx="3955">
                  <c:v>1.4139653307379733E-4</c:v>
                </c:pt>
                <c:pt idx="3956">
                  <c:v>1.6644428886106419E-4</c:v>
                </c:pt>
                <c:pt idx="3957">
                  <c:v>1.8532913524765365E-4</c:v>
                </c:pt>
                <c:pt idx="3958">
                  <c:v>1.7055092768196209E-4</c:v>
                </c:pt>
                <c:pt idx="3959">
                  <c:v>1.4289619396844783E-4</c:v>
                </c:pt>
                <c:pt idx="3960">
                  <c:v>1.4320836652169158E-4</c:v>
                </c:pt>
                <c:pt idx="3961">
                  <c:v>1.6788768883699138E-4</c:v>
                </c:pt>
                <c:pt idx="3962">
                  <c:v>1.2674865835204713E-4</c:v>
                </c:pt>
                <c:pt idx="3963">
                  <c:v>1.5921446456393959E-4</c:v>
                </c:pt>
                <c:pt idx="3964">
                  <c:v>1.3540333395627629E-4</c:v>
                </c:pt>
                <c:pt idx="3965">
                  <c:v>1.6520110670006363E-4</c:v>
                </c:pt>
                <c:pt idx="3966">
                  <c:v>1.5820710397642317E-4</c:v>
                </c:pt>
                <c:pt idx="3967">
                  <c:v>1.4051469986827832E-4</c:v>
                </c:pt>
                <c:pt idx="3968">
                  <c:v>1.676408787180401E-4</c:v>
                </c:pt>
                <c:pt idx="3969">
                  <c:v>1.4806419469280766E-4</c:v>
                </c:pt>
                <c:pt idx="3970">
                  <c:v>1.4734083617607858E-4</c:v>
                </c:pt>
                <c:pt idx="3971">
                  <c:v>1.5738919961877284E-4</c:v>
                </c:pt>
                <c:pt idx="3972">
                  <c:v>1.5331382659692012E-4</c:v>
                </c:pt>
                <c:pt idx="3973">
                  <c:v>1.5229277889531277E-4</c:v>
                </c:pt>
                <c:pt idx="3974">
                  <c:v>1.8731719627013981E-4</c:v>
                </c:pt>
                <c:pt idx="3975">
                  <c:v>1.507512918509854E-4</c:v>
                </c:pt>
                <c:pt idx="3976">
                  <c:v>1.4692082297595934E-4</c:v>
                </c:pt>
                <c:pt idx="3977">
                  <c:v>1.5785702943209968E-4</c:v>
                </c:pt>
                <c:pt idx="3978">
                  <c:v>1.1428780683187202E-4</c:v>
                </c:pt>
                <c:pt idx="3979">
                  <c:v>1.7972004666247292E-4</c:v>
                </c:pt>
                <c:pt idx="3980">
                  <c:v>1.5494278644840397E-4</c:v>
                </c:pt>
                <c:pt idx="3981">
                  <c:v>1.5003422324380304E-4</c:v>
                </c:pt>
                <c:pt idx="3982">
                  <c:v>1.7200837105009573E-4</c:v>
                </c:pt>
                <c:pt idx="3983">
                  <c:v>1.3635480045787218E-4</c:v>
                </c:pt>
                <c:pt idx="3984">
                  <c:v>1.3211963098952849E-4</c:v>
                </c:pt>
                <c:pt idx="3985">
                  <c:v>1.447962954645281E-4</c:v>
                </c:pt>
                <c:pt idx="3986">
                  <c:v>1.4447947739812443E-4</c:v>
                </c:pt>
                <c:pt idx="3987">
                  <c:v>1.3856479134665551E-4</c:v>
                </c:pt>
                <c:pt idx="3988">
                  <c:v>1.5543935367810501E-4</c:v>
                </c:pt>
                <c:pt idx="3989">
                  <c:v>1.2554836536108924E-4</c:v>
                </c:pt>
                <c:pt idx="3990">
                  <c:v>1.7093572222909293E-4</c:v>
                </c:pt>
                <c:pt idx="3991">
                  <c:v>1.7791517556259656E-4</c:v>
                </c:pt>
                <c:pt idx="3992">
                  <c:v>1.4610958146401892E-4</c:v>
                </c:pt>
                <c:pt idx="3993">
                  <c:v>1.3735166021582479E-4</c:v>
                </c:pt>
                <c:pt idx="3994">
                  <c:v>1.7642311506231332E-4</c:v>
                </c:pt>
                <c:pt idx="3995">
                  <c:v>1.5827375441555854E-4</c:v>
                </c:pt>
                <c:pt idx="3996">
                  <c:v>1.427961885636067E-4</c:v>
                </c:pt>
                <c:pt idx="3997">
                  <c:v>1.50395425259406E-4</c:v>
                </c:pt>
                <c:pt idx="3998">
                  <c:v>1.5015984062048083E-4</c:v>
                </c:pt>
                <c:pt idx="3999">
                  <c:v>1.3119612784307107E-4</c:v>
                </c:pt>
                <c:pt idx="4000">
                  <c:v>1.6242386438070455E-4</c:v>
                </c:pt>
                <c:pt idx="4001">
                  <c:v>1.5107793889025163E-4</c:v>
                </c:pt>
                <c:pt idx="4002">
                  <c:v>1.6209838080523869E-4</c:v>
                </c:pt>
                <c:pt idx="4003">
                  <c:v>1.4260196225565061E-4</c:v>
                </c:pt>
                <c:pt idx="4004">
                  <c:v>1.6242684752513828E-4</c:v>
                </c:pt>
                <c:pt idx="4005">
                  <c:v>1.6726753048683463E-4</c:v>
                </c:pt>
                <c:pt idx="4006">
                  <c:v>1.4165780141775164E-4</c:v>
                </c:pt>
                <c:pt idx="4007">
                  <c:v>1.6310504887567895E-4</c:v>
                </c:pt>
                <c:pt idx="4008">
                  <c:v>1.8785336550400684E-4</c:v>
                </c:pt>
                <c:pt idx="4009">
                  <c:v>1.4704703990678689E-4</c:v>
                </c:pt>
                <c:pt idx="4010">
                  <c:v>1.6201459869143205E-4</c:v>
                </c:pt>
                <c:pt idx="4011">
                  <c:v>1.5967954169418604E-4</c:v>
                </c:pt>
                <c:pt idx="4012">
                  <c:v>1.2602530770951335E-4</c:v>
                </c:pt>
                <c:pt idx="4013">
                  <c:v>1.8065850392073637E-4</c:v>
                </c:pt>
                <c:pt idx="4014">
                  <c:v>1.3414363472218375E-4</c:v>
                </c:pt>
                <c:pt idx="4015">
                  <c:v>1.5124928123191409E-4</c:v>
                </c:pt>
                <c:pt idx="4016">
                  <c:v>1.2607306737693445E-4</c:v>
                </c:pt>
                <c:pt idx="4017">
                  <c:v>1.4655991181433187E-4</c:v>
                </c:pt>
                <c:pt idx="4018">
                  <c:v>1.4700134371869994E-4</c:v>
                </c:pt>
                <c:pt idx="4019">
                  <c:v>1.61594386137509E-4</c:v>
                </c:pt>
                <c:pt idx="4020">
                  <c:v>1.5575425759760742E-4</c:v>
                </c:pt>
                <c:pt idx="4021">
                  <c:v>1.2784473129356417E-4</c:v>
                </c:pt>
                <c:pt idx="4022">
                  <c:v>1.550330554241333E-4</c:v>
                </c:pt>
                <c:pt idx="4023">
                  <c:v>1.3542825847298601E-4</c:v>
                </c:pt>
                <c:pt idx="4024">
                  <c:v>1.7205563404609311E-4</c:v>
                </c:pt>
                <c:pt idx="4025">
                  <c:v>1.5769305106667873E-4</c:v>
                </c:pt>
                <c:pt idx="4026">
                  <c:v>1.2753958847526822E-4</c:v>
                </c:pt>
                <c:pt idx="4027">
                  <c:v>1.6100716601073374E-4</c:v>
                </c:pt>
                <c:pt idx="4028">
                  <c:v>1.6844180604521383E-4</c:v>
                </c:pt>
                <c:pt idx="4029">
                  <c:v>1.7390154972687669E-4</c:v>
                </c:pt>
                <c:pt idx="4030">
                  <c:v>1.5450349021836745E-4</c:v>
                </c:pt>
                <c:pt idx="4031">
                  <c:v>1.4436833125412252E-4</c:v>
                </c:pt>
                <c:pt idx="4032">
                  <c:v>1.565848152346255E-4</c:v>
                </c:pt>
                <c:pt idx="4033">
                  <c:v>1.707476091729913E-4</c:v>
                </c:pt>
                <c:pt idx="4034">
                  <c:v>1.3868615998559683E-4</c:v>
                </c:pt>
                <c:pt idx="4035">
                  <c:v>1.3143615736772193E-4</c:v>
                </c:pt>
                <c:pt idx="4036">
                  <c:v>1.6039857623959463E-4</c:v>
                </c:pt>
                <c:pt idx="4037">
                  <c:v>1.6518054737116092E-4</c:v>
                </c:pt>
                <c:pt idx="4038">
                  <c:v>1.6419993123427732E-4</c:v>
                </c:pt>
                <c:pt idx="4039">
                  <c:v>1.3564779380993545E-4</c:v>
                </c:pt>
                <c:pt idx="4040">
                  <c:v>1.4185057574958151E-4</c:v>
                </c:pt>
                <c:pt idx="4041">
                  <c:v>1.6623109732526373E-4</c:v>
                </c:pt>
                <c:pt idx="4042">
                  <c:v>1.3898054932164798E-4</c:v>
                </c:pt>
                <c:pt idx="4043">
                  <c:v>1.4556386298244714E-4</c:v>
                </c:pt>
                <c:pt idx="4044">
                  <c:v>1.5250036649137243E-4</c:v>
                </c:pt>
                <c:pt idx="4045">
                  <c:v>1.544775077739641E-4</c:v>
                </c:pt>
                <c:pt idx="4046">
                  <c:v>1.7233806354066474E-4</c:v>
                </c:pt>
                <c:pt idx="4047">
                  <c:v>1.3350085238834642E-4</c:v>
                </c:pt>
                <c:pt idx="4048">
                  <c:v>1.3016173036579714E-4</c:v>
                </c:pt>
                <c:pt idx="4049">
                  <c:v>1.4624776469814732E-4</c:v>
                </c:pt>
                <c:pt idx="4050">
                  <c:v>1.4589597404919823E-4</c:v>
                </c:pt>
                <c:pt idx="4051">
                  <c:v>1.6469136082710741E-4</c:v>
                </c:pt>
                <c:pt idx="4052">
                  <c:v>1.4754748209965467E-4</c:v>
                </c:pt>
                <c:pt idx="4053">
                  <c:v>1.4926302113723902E-4</c:v>
                </c:pt>
                <c:pt idx="4054">
                  <c:v>1.5954212935797272E-4</c:v>
                </c:pt>
                <c:pt idx="4055">
                  <c:v>1.6638840008303667E-4</c:v>
                </c:pt>
                <c:pt idx="4056">
                  <c:v>1.5958610429086159E-4</c:v>
                </c:pt>
                <c:pt idx="4057">
                  <c:v>1.5407119102324937E-4</c:v>
                </c:pt>
                <c:pt idx="4058">
                  <c:v>1.4881996701023926E-4</c:v>
                </c:pt>
                <c:pt idx="4059">
                  <c:v>1.4037652376794224E-4</c:v>
                </c:pt>
                <c:pt idx="4060">
                  <c:v>1.323388056776082E-4</c:v>
                </c:pt>
                <c:pt idx="4061">
                  <c:v>1.5165170299032799E-4</c:v>
                </c:pt>
                <c:pt idx="4062">
                  <c:v>1.4306571307078037E-4</c:v>
                </c:pt>
                <c:pt idx="4063">
                  <c:v>1.6316068786685902E-4</c:v>
                </c:pt>
                <c:pt idx="4064">
                  <c:v>1.200553927890495E-4</c:v>
                </c:pt>
                <c:pt idx="4065">
                  <c:v>1.6102954883895245E-4</c:v>
                </c:pt>
                <c:pt idx="4066">
                  <c:v>1.6378747745923522E-4</c:v>
                </c:pt>
                <c:pt idx="4067">
                  <c:v>1.5017808300197197E-4</c:v>
                </c:pt>
                <c:pt idx="4068">
                  <c:v>1.5739062180540907E-4</c:v>
                </c:pt>
                <c:pt idx="4069">
                  <c:v>1.5171110851662422E-4</c:v>
                </c:pt>
                <c:pt idx="4070">
                  <c:v>1.3759865658117979E-4</c:v>
                </c:pt>
                <c:pt idx="4071">
                  <c:v>1.5275955599816472E-4</c:v>
                </c:pt>
                <c:pt idx="4072">
                  <c:v>1.2308834006625062E-4</c:v>
                </c:pt>
                <c:pt idx="4073">
                  <c:v>1.6489939268665837E-4</c:v>
                </c:pt>
                <c:pt idx="4074">
                  <c:v>1.3650061808844594E-4</c:v>
                </c:pt>
                <c:pt idx="4075">
                  <c:v>1.3347048326743969E-4</c:v>
                </c:pt>
                <c:pt idx="4076">
                  <c:v>1.5009632870155101E-4</c:v>
                </c:pt>
                <c:pt idx="4077">
                  <c:v>1.4061411210125553E-4</c:v>
                </c:pt>
                <c:pt idx="4078">
                  <c:v>1.5305681394322244E-4</c:v>
                </c:pt>
                <c:pt idx="4079">
                  <c:v>1.5563951915938891E-4</c:v>
                </c:pt>
                <c:pt idx="4080">
                  <c:v>1.5387920189046799E-4</c:v>
                </c:pt>
                <c:pt idx="4081">
                  <c:v>1.8792861627998751E-4</c:v>
                </c:pt>
                <c:pt idx="4082">
                  <c:v>1.5424695029349559E-4</c:v>
                </c:pt>
                <c:pt idx="4083">
                  <c:v>1.4753296945619739E-4</c:v>
                </c:pt>
                <c:pt idx="4084">
                  <c:v>1.5491491355041866E-4</c:v>
                </c:pt>
                <c:pt idx="4085">
                  <c:v>1.6763768562737602E-4</c:v>
                </c:pt>
                <c:pt idx="4086">
                  <c:v>1.3435092137781688E-4</c:v>
                </c:pt>
                <c:pt idx="4087">
                  <c:v>1.4163676600331394E-4</c:v>
                </c:pt>
                <c:pt idx="4088">
                  <c:v>1.574607400780313E-4</c:v>
                </c:pt>
                <c:pt idx="4089">
                  <c:v>1.543524495130573E-4</c:v>
                </c:pt>
                <c:pt idx="4090">
                  <c:v>1.8280671593524388E-4</c:v>
                </c:pt>
                <c:pt idx="4091">
                  <c:v>1.739768599833136E-4</c:v>
                </c:pt>
                <c:pt idx="4092">
                  <c:v>1.7397448736772693E-4</c:v>
                </c:pt>
                <c:pt idx="4093">
                  <c:v>1.4121405679227858E-4</c:v>
                </c:pt>
                <c:pt idx="4094">
                  <c:v>1.3884603858148141E-4</c:v>
                </c:pt>
                <c:pt idx="4095">
                  <c:v>1.4857335992869505E-4</c:v>
                </c:pt>
                <c:pt idx="4096">
                  <c:v>1.5686477652399432E-4</c:v>
                </c:pt>
                <c:pt idx="4097">
                  <c:v>1.5938386235177276E-4</c:v>
                </c:pt>
                <c:pt idx="4098">
                  <c:v>1.4805510914753115E-4</c:v>
                </c:pt>
                <c:pt idx="4099">
                  <c:v>1.6198891464132899E-4</c:v>
                </c:pt>
                <c:pt idx="4100">
                  <c:v>1.4451956552909747E-4</c:v>
                </c:pt>
                <c:pt idx="4101">
                  <c:v>1.289023119287781E-4</c:v>
                </c:pt>
                <c:pt idx="4102">
                  <c:v>1.5402797148880102E-4</c:v>
                </c:pt>
                <c:pt idx="4103">
                  <c:v>1.5856509087429539E-4</c:v>
                </c:pt>
                <c:pt idx="4104">
                  <c:v>1.5210651734203057E-4</c:v>
                </c:pt>
                <c:pt idx="4105">
                  <c:v>1.3184349513109761E-4</c:v>
                </c:pt>
                <c:pt idx="4106">
                  <c:v>1.8224831544400607E-4</c:v>
                </c:pt>
                <c:pt idx="4107">
                  <c:v>1.5493265892773704E-4</c:v>
                </c:pt>
                <c:pt idx="4108">
                  <c:v>1.542667467466211E-4</c:v>
                </c:pt>
                <c:pt idx="4109">
                  <c:v>1.6342549587576669E-4</c:v>
                </c:pt>
                <c:pt idx="4110">
                  <c:v>1.6020217318279682E-4</c:v>
                </c:pt>
                <c:pt idx="4111">
                  <c:v>1.6397236737589354E-4</c:v>
                </c:pt>
                <c:pt idx="4112">
                  <c:v>1.7254978249201512E-4</c:v>
                </c:pt>
                <c:pt idx="4113">
                  <c:v>1.4620822516509907E-4</c:v>
                </c:pt>
                <c:pt idx="4114">
                  <c:v>1.3936420337532141E-4</c:v>
                </c:pt>
                <c:pt idx="4115">
                  <c:v>1.3635629647400959E-4</c:v>
                </c:pt>
                <c:pt idx="4116">
                  <c:v>1.861860946278766E-4</c:v>
                </c:pt>
                <c:pt idx="4117">
                  <c:v>1.5209945489257152E-4</c:v>
                </c:pt>
                <c:pt idx="4118">
                  <c:v>1.684998446668466E-4</c:v>
                </c:pt>
                <c:pt idx="4119">
                  <c:v>1.7318672046576081E-4</c:v>
                </c:pt>
                <c:pt idx="4120">
                  <c:v>1.2387802149277713E-4</c:v>
                </c:pt>
                <c:pt idx="4121">
                  <c:v>1.2978252068626702E-4</c:v>
                </c:pt>
                <c:pt idx="4122">
                  <c:v>1.492309656055712E-4</c:v>
                </c:pt>
                <c:pt idx="4123">
                  <c:v>1.9113797387646992E-4</c:v>
                </c:pt>
                <c:pt idx="4124">
                  <c:v>1.8318362757291533E-4</c:v>
                </c:pt>
                <c:pt idx="4125">
                  <c:v>1.3476035877308957E-4</c:v>
                </c:pt>
                <c:pt idx="4126">
                  <c:v>1.5018683364370053E-4</c:v>
                </c:pt>
                <c:pt idx="4127">
                  <c:v>1.5925396915316588E-4</c:v>
                </c:pt>
                <c:pt idx="4128">
                  <c:v>1.7587675134183363E-4</c:v>
                </c:pt>
                <c:pt idx="4129">
                  <c:v>1.5147565387998755E-4</c:v>
                </c:pt>
                <c:pt idx="4130">
                  <c:v>1.6526804449499993E-4</c:v>
                </c:pt>
                <c:pt idx="4131">
                  <c:v>1.7603497412484621E-4</c:v>
                </c:pt>
                <c:pt idx="4132">
                  <c:v>1.430292215364668E-4</c:v>
                </c:pt>
                <c:pt idx="4133">
                  <c:v>1.5870974276738404E-4</c:v>
                </c:pt>
                <c:pt idx="4134">
                  <c:v>1.526196063108546E-4</c:v>
                </c:pt>
                <c:pt idx="4135">
                  <c:v>1.5290569070206466E-4</c:v>
                </c:pt>
                <c:pt idx="4136">
                  <c:v>1.540169280284619E-4</c:v>
                </c:pt>
                <c:pt idx="4137">
                  <c:v>1.6448365527205365E-4</c:v>
                </c:pt>
                <c:pt idx="4138">
                  <c:v>1.5992755784359459E-4</c:v>
                </c:pt>
                <c:pt idx="4139">
                  <c:v>1.6662086438374026E-4</c:v>
                </c:pt>
                <c:pt idx="4140">
                  <c:v>1.5022964344489113E-4</c:v>
                </c:pt>
                <c:pt idx="4141">
                  <c:v>1.5080254602585128E-4</c:v>
                </c:pt>
                <c:pt idx="4142">
                  <c:v>1.5881327776284479E-4</c:v>
                </c:pt>
                <c:pt idx="4143">
                  <c:v>1.5239826625345373E-4</c:v>
                </c:pt>
                <c:pt idx="4144">
                  <c:v>1.3952658695049153E-4</c:v>
                </c:pt>
                <c:pt idx="4145">
                  <c:v>1.8726747361867731E-4</c:v>
                </c:pt>
                <c:pt idx="4146">
                  <c:v>1.5134134630627135E-4</c:v>
                </c:pt>
                <c:pt idx="4147">
                  <c:v>1.6252078992324588E-4</c:v>
                </c:pt>
                <c:pt idx="4148">
                  <c:v>1.6820837909487955E-4</c:v>
                </c:pt>
                <c:pt idx="4149">
                  <c:v>1.4684691985483047E-4</c:v>
                </c:pt>
                <c:pt idx="4150">
                  <c:v>1.7053011520316914E-4</c:v>
                </c:pt>
                <c:pt idx="4151">
                  <c:v>1.3613439561467231E-4</c:v>
                </c:pt>
                <c:pt idx="4152">
                  <c:v>1.5034815912391109E-4</c:v>
                </c:pt>
                <c:pt idx="4153">
                  <c:v>1.4601526796666179E-4</c:v>
                </c:pt>
                <c:pt idx="4154">
                  <c:v>1.4417692338738279E-4</c:v>
                </c:pt>
                <c:pt idx="4155">
                  <c:v>1.499898509461365E-4</c:v>
                </c:pt>
                <c:pt idx="4156">
                  <c:v>1.5191594160094432E-4</c:v>
                </c:pt>
                <c:pt idx="4157">
                  <c:v>1.499326413654148E-4</c:v>
                </c:pt>
                <c:pt idx="4158">
                  <c:v>1.4734268376216615E-4</c:v>
                </c:pt>
                <c:pt idx="4159">
                  <c:v>1.8571314896853567E-4</c:v>
                </c:pt>
                <c:pt idx="4160">
                  <c:v>1.4795799849381323E-4</c:v>
                </c:pt>
                <c:pt idx="4161">
                  <c:v>1.3731632343739775E-4</c:v>
                </c:pt>
                <c:pt idx="4162">
                  <c:v>1.3010000394648625E-4</c:v>
                </c:pt>
                <c:pt idx="4163">
                  <c:v>1.4339607259167348E-4</c:v>
                </c:pt>
                <c:pt idx="4164">
                  <c:v>1.664144614970954E-4</c:v>
                </c:pt>
                <c:pt idx="4165">
                  <c:v>1.5325332033294594E-4</c:v>
                </c:pt>
                <c:pt idx="4166">
                  <c:v>1.7526110872932883E-4</c:v>
                </c:pt>
                <c:pt idx="4167">
                  <c:v>1.243133118874722E-4</c:v>
                </c:pt>
                <c:pt idx="4168">
                  <c:v>1.3648083648839929E-4</c:v>
                </c:pt>
                <c:pt idx="4169">
                  <c:v>1.6074982455652607E-4</c:v>
                </c:pt>
                <c:pt idx="4170">
                  <c:v>1.6446244115708814E-4</c:v>
                </c:pt>
                <c:pt idx="4171">
                  <c:v>1.7713862809651411E-4</c:v>
                </c:pt>
                <c:pt idx="4172">
                  <c:v>1.4429573212595552E-4</c:v>
                </c:pt>
                <c:pt idx="4173">
                  <c:v>1.387582863486892E-4</c:v>
                </c:pt>
                <c:pt idx="4174">
                  <c:v>1.3261501799042378E-4</c:v>
                </c:pt>
                <c:pt idx="4175">
                  <c:v>1.5506717443741332E-4</c:v>
                </c:pt>
                <c:pt idx="4176">
                  <c:v>1.8193753366297841E-4</c:v>
                </c:pt>
                <c:pt idx="4177">
                  <c:v>1.3947161540138852E-4</c:v>
                </c:pt>
                <c:pt idx="4178">
                  <c:v>1.3761643775489859E-4</c:v>
                </c:pt>
                <c:pt idx="4179">
                  <c:v>1.5335731830148292E-4</c:v>
                </c:pt>
                <c:pt idx="4180">
                  <c:v>1.4204835771586128E-4</c:v>
                </c:pt>
                <c:pt idx="4181">
                  <c:v>1.6181735842869547E-4</c:v>
                </c:pt>
                <c:pt idx="4182">
                  <c:v>1.6237808172042293E-4</c:v>
                </c:pt>
                <c:pt idx="4183">
                  <c:v>1.4931987886413061E-4</c:v>
                </c:pt>
                <c:pt idx="4184">
                  <c:v>1.422191770702452E-4</c:v>
                </c:pt>
                <c:pt idx="4185">
                  <c:v>1.399968656895481E-4</c:v>
                </c:pt>
                <c:pt idx="4186">
                  <c:v>1.261298160469467E-4</c:v>
                </c:pt>
                <c:pt idx="4187">
                  <c:v>1.5131234422554259E-4</c:v>
                </c:pt>
                <c:pt idx="4188">
                  <c:v>1.6648101727997341E-4</c:v>
                </c:pt>
                <c:pt idx="4189">
                  <c:v>1.5042858052003794E-4</c:v>
                </c:pt>
                <c:pt idx="4190">
                  <c:v>1.4593176519325603E-4</c:v>
                </c:pt>
                <c:pt idx="4191">
                  <c:v>1.821995501234459E-4</c:v>
                </c:pt>
                <c:pt idx="4192">
                  <c:v>1.3117221251239381E-4</c:v>
                </c:pt>
                <c:pt idx="4193">
                  <c:v>1.3689940564766377E-4</c:v>
                </c:pt>
                <c:pt idx="4194">
                  <c:v>1.5413879333783955E-4</c:v>
                </c:pt>
                <c:pt idx="4195">
                  <c:v>1.514305404556334E-4</c:v>
                </c:pt>
                <c:pt idx="4196">
                  <c:v>1.5330782504363144E-4</c:v>
                </c:pt>
                <c:pt idx="4197">
                  <c:v>1.6072631307339149E-4</c:v>
                </c:pt>
                <c:pt idx="4198">
                  <c:v>1.2683438436806332E-4</c:v>
                </c:pt>
                <c:pt idx="4199">
                  <c:v>1.463806505050887E-4</c:v>
                </c:pt>
                <c:pt idx="4200">
                  <c:v>1.7517337027816475E-4</c:v>
                </c:pt>
                <c:pt idx="4201">
                  <c:v>1.4351640776964113E-4</c:v>
                </c:pt>
                <c:pt idx="4202">
                  <c:v>1.3665808294820574E-4</c:v>
                </c:pt>
                <c:pt idx="4203">
                  <c:v>1.4144725375423654E-4</c:v>
                </c:pt>
                <c:pt idx="4204">
                  <c:v>1.4620364953264097E-4</c:v>
                </c:pt>
                <c:pt idx="4205">
                  <c:v>1.5265941207330468E-4</c:v>
                </c:pt>
                <c:pt idx="4206">
                  <c:v>1.6164745731971119E-4</c:v>
                </c:pt>
                <c:pt idx="4207">
                  <c:v>1.3577338040774559E-4</c:v>
                </c:pt>
                <c:pt idx="4208">
                  <c:v>1.7000621505668177E-4</c:v>
                </c:pt>
                <c:pt idx="4209">
                  <c:v>1.646878713920784E-4</c:v>
                </c:pt>
                <c:pt idx="4210">
                  <c:v>1.6971354606303045E-4</c:v>
                </c:pt>
                <c:pt idx="4211">
                  <c:v>1.5225492286678022E-4</c:v>
                </c:pt>
                <c:pt idx="4212">
                  <c:v>1.6592063290090899E-4</c:v>
                </c:pt>
                <c:pt idx="4213">
                  <c:v>1.5043933986160477E-4</c:v>
                </c:pt>
                <c:pt idx="4214">
                  <c:v>1.4994746445534516E-4</c:v>
                </c:pt>
                <c:pt idx="4215">
                  <c:v>1.6982893902805691E-4</c:v>
                </c:pt>
                <c:pt idx="4216">
                  <c:v>1.9427187213352681E-4</c:v>
                </c:pt>
                <c:pt idx="4217">
                  <c:v>1.6852143777276024E-4</c:v>
                </c:pt>
                <c:pt idx="4218">
                  <c:v>1.6361888025017226E-4</c:v>
                </c:pt>
                <c:pt idx="4219">
                  <c:v>1.4391326207531546E-4</c:v>
                </c:pt>
                <c:pt idx="4220">
                  <c:v>1.6317803495290043E-4</c:v>
                </c:pt>
                <c:pt idx="4221">
                  <c:v>1.6327034332440352E-4</c:v>
                </c:pt>
                <c:pt idx="4222">
                  <c:v>1.3178693147341357E-4</c:v>
                </c:pt>
                <c:pt idx="4223">
                  <c:v>1.5359913130717767E-4</c:v>
                </c:pt>
                <c:pt idx="4224">
                  <c:v>1.2964804380380179E-4</c:v>
                </c:pt>
                <c:pt idx="4225">
                  <c:v>1.4721559027164969E-4</c:v>
                </c:pt>
                <c:pt idx="4226">
                  <c:v>1.4758527569059084E-4</c:v>
                </c:pt>
                <c:pt idx="4227">
                  <c:v>1.5595532142609973E-4</c:v>
                </c:pt>
                <c:pt idx="4228">
                  <c:v>1.7053043949372563E-4</c:v>
                </c:pt>
                <c:pt idx="4229">
                  <c:v>1.3395889665124134E-4</c:v>
                </c:pt>
                <c:pt idx="4230">
                  <c:v>1.5549431453769358E-4</c:v>
                </c:pt>
                <c:pt idx="4231">
                  <c:v>1.4654098956238867E-4</c:v>
                </c:pt>
                <c:pt idx="4232">
                  <c:v>1.5936866880659635E-4</c:v>
                </c:pt>
                <c:pt idx="4233">
                  <c:v>1.7676694149404001E-4</c:v>
                </c:pt>
                <c:pt idx="4234">
                  <c:v>1.5312783890249559E-4</c:v>
                </c:pt>
                <c:pt idx="4235">
                  <c:v>1.7087074496607846E-4</c:v>
                </c:pt>
                <c:pt idx="4236">
                  <c:v>1.6266989638830277E-4</c:v>
                </c:pt>
                <c:pt idx="4237">
                  <c:v>1.4261455611570947E-4</c:v>
                </c:pt>
                <c:pt idx="4238">
                  <c:v>1.4510851461775785E-4</c:v>
                </c:pt>
                <c:pt idx="4239">
                  <c:v>1.4719381654462434E-4</c:v>
                </c:pt>
                <c:pt idx="4240">
                  <c:v>1.345102051596771E-4</c:v>
                </c:pt>
                <c:pt idx="4241">
                  <c:v>1.3618047039263488E-4</c:v>
                </c:pt>
                <c:pt idx="4242">
                  <c:v>1.472252238942162E-4</c:v>
                </c:pt>
                <c:pt idx="4243">
                  <c:v>1.5073578920979429E-4</c:v>
                </c:pt>
                <c:pt idx="4244">
                  <c:v>1.5978278287728697E-4</c:v>
                </c:pt>
                <c:pt idx="4245">
                  <c:v>1.6409797618466721E-4</c:v>
                </c:pt>
                <c:pt idx="4246">
                  <c:v>1.2018398312756686E-4</c:v>
                </c:pt>
                <c:pt idx="4247">
                  <c:v>1.3208362040007337E-4</c:v>
                </c:pt>
                <c:pt idx="4248">
                  <c:v>1.6176021298444927E-4</c:v>
                </c:pt>
                <c:pt idx="4249">
                  <c:v>1.3211569433344765E-4</c:v>
                </c:pt>
                <c:pt idx="4250">
                  <c:v>1.5422868947231313E-4</c:v>
                </c:pt>
                <c:pt idx="4251">
                  <c:v>1.3473795508301439E-4</c:v>
                </c:pt>
                <c:pt idx="4252">
                  <c:v>1.5408085315112252E-4</c:v>
                </c:pt>
                <c:pt idx="4253">
                  <c:v>1.7279875548318143E-4</c:v>
                </c:pt>
                <c:pt idx="4254">
                  <c:v>1.751947673361827E-4</c:v>
                </c:pt>
                <c:pt idx="4255">
                  <c:v>1.221049411496695E-4</c:v>
                </c:pt>
                <c:pt idx="4256">
                  <c:v>1.4268644520610473E-4</c:v>
                </c:pt>
                <c:pt idx="4257">
                  <c:v>1.4425084910738874E-4</c:v>
                </c:pt>
                <c:pt idx="4258">
                  <c:v>1.6998354752508819E-4</c:v>
                </c:pt>
                <c:pt idx="4259">
                  <c:v>1.5660694499452867E-4</c:v>
                </c:pt>
                <c:pt idx="4260">
                  <c:v>1.8371807550965219E-4</c:v>
                </c:pt>
                <c:pt idx="4261">
                  <c:v>1.6123185709134174E-4</c:v>
                </c:pt>
                <c:pt idx="4262">
                  <c:v>1.6640059853458187E-4</c:v>
                </c:pt>
                <c:pt idx="4263">
                  <c:v>1.5953582075628399E-4</c:v>
                </c:pt>
                <c:pt idx="4264">
                  <c:v>1.3851478165568374E-4</c:v>
                </c:pt>
                <c:pt idx="4265">
                  <c:v>1.4032594939062128E-4</c:v>
                </c:pt>
                <c:pt idx="4266">
                  <c:v>1.5365875724448981E-4</c:v>
                </c:pt>
                <c:pt idx="4267">
                  <c:v>1.3977055419574957E-4</c:v>
                </c:pt>
                <c:pt idx="4268">
                  <c:v>1.4615141915124219E-4</c:v>
                </c:pt>
                <c:pt idx="4269">
                  <c:v>1.4863015773492795E-4</c:v>
                </c:pt>
                <c:pt idx="4270">
                  <c:v>1.8892652018052711E-4</c:v>
                </c:pt>
                <c:pt idx="4271">
                  <c:v>1.498237324622046E-4</c:v>
                </c:pt>
                <c:pt idx="4272">
                  <c:v>1.5819464549119487E-4</c:v>
                </c:pt>
                <c:pt idx="4273">
                  <c:v>1.4680398549791289E-4</c:v>
                </c:pt>
                <c:pt idx="4274">
                  <c:v>1.6533611846021245E-4</c:v>
                </c:pt>
                <c:pt idx="4275">
                  <c:v>1.8191868334674295E-4</c:v>
                </c:pt>
                <c:pt idx="4276">
                  <c:v>1.5885594230576077E-4</c:v>
                </c:pt>
                <c:pt idx="4277">
                  <c:v>1.5420413707037278E-4</c:v>
                </c:pt>
                <c:pt idx="4278">
                  <c:v>1.4871770972605533E-4</c:v>
                </c:pt>
                <c:pt idx="4279">
                  <c:v>1.4137032145030928E-4</c:v>
                </c:pt>
                <c:pt idx="4280">
                  <c:v>1.4938299316167203E-4</c:v>
                </c:pt>
                <c:pt idx="4281">
                  <c:v>1.6230252662107552E-4</c:v>
                </c:pt>
                <c:pt idx="4282">
                  <c:v>1.5779195085220953E-4</c:v>
                </c:pt>
                <c:pt idx="4283">
                  <c:v>1.7940953489460821E-4</c:v>
                </c:pt>
                <c:pt idx="4284">
                  <c:v>1.5897904115568437E-4</c:v>
                </c:pt>
                <c:pt idx="4285">
                  <c:v>1.4938076590773378E-4</c:v>
                </c:pt>
                <c:pt idx="4286">
                  <c:v>1.4450970747699926E-4</c:v>
                </c:pt>
                <c:pt idx="4287">
                  <c:v>1.5627252380147609E-4</c:v>
                </c:pt>
                <c:pt idx="4288">
                  <c:v>1.3624084470220254E-4</c:v>
                </c:pt>
                <c:pt idx="4289">
                  <c:v>1.507495616620184E-4</c:v>
                </c:pt>
                <c:pt idx="4290">
                  <c:v>1.8817454716747801E-4</c:v>
                </c:pt>
                <c:pt idx="4291">
                  <c:v>1.3452648566182818E-4</c:v>
                </c:pt>
                <c:pt idx="4292">
                  <c:v>1.8058915702429408E-4</c:v>
                </c:pt>
                <c:pt idx="4293">
                  <c:v>1.4256479510040679E-4</c:v>
                </c:pt>
                <c:pt idx="4294">
                  <c:v>1.6161582967851867E-4</c:v>
                </c:pt>
                <c:pt idx="4295">
                  <c:v>1.3807170611384646E-4</c:v>
                </c:pt>
                <c:pt idx="4296">
                  <c:v>1.3618580642836174E-4</c:v>
                </c:pt>
                <c:pt idx="4297">
                  <c:v>1.4405754685160597E-4</c:v>
                </c:pt>
                <c:pt idx="4298">
                  <c:v>1.4510804845977986E-4</c:v>
                </c:pt>
                <c:pt idx="4299">
                  <c:v>1.6572154147437296E-4</c:v>
                </c:pt>
                <c:pt idx="4300">
                  <c:v>1.4039185892562086E-4</c:v>
                </c:pt>
                <c:pt idx="4301">
                  <c:v>1.4599072225634444E-4</c:v>
                </c:pt>
                <c:pt idx="4302">
                  <c:v>1.5118026191425781E-4</c:v>
                </c:pt>
                <c:pt idx="4303">
                  <c:v>1.5396297323714146E-4</c:v>
                </c:pt>
                <c:pt idx="4304">
                  <c:v>1.499552433523275E-4</c:v>
                </c:pt>
                <c:pt idx="4305">
                  <c:v>1.5815269805455196E-4</c:v>
                </c:pt>
                <c:pt idx="4306">
                  <c:v>1.5050633645140489E-4</c:v>
                </c:pt>
                <c:pt idx="4307">
                  <c:v>1.4590766568597276E-4</c:v>
                </c:pt>
                <c:pt idx="4308">
                  <c:v>1.3340512075033921E-4</c:v>
                </c:pt>
                <c:pt idx="4309">
                  <c:v>1.4758048407583841E-4</c:v>
                </c:pt>
                <c:pt idx="4310">
                  <c:v>1.4771369213833013E-4</c:v>
                </c:pt>
                <c:pt idx="4311">
                  <c:v>1.4220929690448634E-4</c:v>
                </c:pt>
                <c:pt idx="4312">
                  <c:v>1.4800886493232334E-4</c:v>
                </c:pt>
                <c:pt idx="4313">
                  <c:v>2.0326640701715491E-4</c:v>
                </c:pt>
                <c:pt idx="4314">
                  <c:v>1.3170372373899538E-4</c:v>
                </c:pt>
                <c:pt idx="4315">
                  <c:v>1.5429503978900991E-4</c:v>
                </c:pt>
                <c:pt idx="4316">
                  <c:v>1.5767294259385188E-4</c:v>
                </c:pt>
                <c:pt idx="4317">
                  <c:v>1.4242650557106453E-4</c:v>
                </c:pt>
                <c:pt idx="4318">
                  <c:v>1.6098612678982786E-4</c:v>
                </c:pt>
                <c:pt idx="4319">
                  <c:v>1.196301164038946E-4</c:v>
                </c:pt>
                <c:pt idx="4320">
                  <c:v>1.5010309867487674E-4</c:v>
                </c:pt>
                <c:pt idx="4321">
                  <c:v>1.4948625449280029E-4</c:v>
                </c:pt>
                <c:pt idx="4322">
                  <c:v>1.3421552867625618E-4</c:v>
                </c:pt>
                <c:pt idx="4323">
                  <c:v>1.5176790391294647E-4</c:v>
                </c:pt>
                <c:pt idx="4324">
                  <c:v>1.5817676678463267E-4</c:v>
                </c:pt>
                <c:pt idx="4325">
                  <c:v>1.413658468871775E-4</c:v>
                </c:pt>
                <c:pt idx="4326">
                  <c:v>1.5956345133784884E-4</c:v>
                </c:pt>
                <c:pt idx="4327">
                  <c:v>1.5305588846966311E-4</c:v>
                </c:pt>
                <c:pt idx="4328">
                  <c:v>1.3038319467197822E-4</c:v>
                </c:pt>
                <c:pt idx="4329">
                  <c:v>1.4644429528611107E-4</c:v>
                </c:pt>
                <c:pt idx="4330">
                  <c:v>1.7093794607318552E-4</c:v>
                </c:pt>
                <c:pt idx="4331">
                  <c:v>1.6917143211986414E-4</c:v>
                </c:pt>
                <c:pt idx="4332">
                  <c:v>1.4814121364094496E-4</c:v>
                </c:pt>
                <c:pt idx="4333">
                  <c:v>1.5105289813338433E-4</c:v>
                </c:pt>
                <c:pt idx="4334">
                  <c:v>1.6908054965753309E-4</c:v>
                </c:pt>
                <c:pt idx="4335">
                  <c:v>1.3754315502656836E-4</c:v>
                </c:pt>
                <c:pt idx="4336">
                  <c:v>1.6759390824870975E-4</c:v>
                </c:pt>
                <c:pt idx="4337">
                  <c:v>1.6280427127471415E-4</c:v>
                </c:pt>
                <c:pt idx="4338">
                  <c:v>1.4943452712069694E-4</c:v>
                </c:pt>
                <c:pt idx="4339">
                  <c:v>1.4762079792393556E-4</c:v>
                </c:pt>
                <c:pt idx="4340">
                  <c:v>1.5236631836281481E-4</c:v>
                </c:pt>
                <c:pt idx="4341">
                  <c:v>1.538279383145389E-4</c:v>
                </c:pt>
                <c:pt idx="4342">
                  <c:v>1.478601275508974E-4</c:v>
                </c:pt>
                <c:pt idx="4343">
                  <c:v>1.6201662289924541E-4</c:v>
                </c:pt>
                <c:pt idx="4344">
                  <c:v>1.553937971590321E-4</c:v>
                </c:pt>
                <c:pt idx="4345">
                  <c:v>1.5467953057084706E-4</c:v>
                </c:pt>
                <c:pt idx="4346">
                  <c:v>1.4207959880682566E-4</c:v>
                </c:pt>
                <c:pt idx="4347">
                  <c:v>1.6740216743175773E-4</c:v>
                </c:pt>
                <c:pt idx="4348">
                  <c:v>1.3362146108513554E-4</c:v>
                </c:pt>
                <c:pt idx="4349">
                  <c:v>1.6783171634310852E-4</c:v>
                </c:pt>
                <c:pt idx="4350">
                  <c:v>1.3107357980580425E-4</c:v>
                </c:pt>
                <c:pt idx="4351">
                  <c:v>1.5980260571972038E-4</c:v>
                </c:pt>
                <c:pt idx="4352">
                  <c:v>1.6267335163617233E-4</c:v>
                </c:pt>
                <c:pt idx="4353">
                  <c:v>1.4522083329724929E-4</c:v>
                </c:pt>
                <c:pt idx="4354">
                  <c:v>1.5553353840333701E-4</c:v>
                </c:pt>
                <c:pt idx="4355">
                  <c:v>1.5585621349575651E-4</c:v>
                </c:pt>
                <c:pt idx="4356">
                  <c:v>1.3176641439140472E-4</c:v>
                </c:pt>
                <c:pt idx="4357">
                  <c:v>1.8053938283966537E-4</c:v>
                </c:pt>
                <c:pt idx="4358">
                  <c:v>1.4795665387607053E-4</c:v>
                </c:pt>
                <c:pt idx="4359">
                  <c:v>1.2850401388362828E-4</c:v>
                </c:pt>
                <c:pt idx="4360">
                  <c:v>1.5815353797547264E-4</c:v>
                </c:pt>
                <c:pt idx="4361">
                  <c:v>1.3970567352537759E-4</c:v>
                </c:pt>
                <c:pt idx="4362">
                  <c:v>1.4908499806219033E-4</c:v>
                </c:pt>
                <c:pt idx="4363">
                  <c:v>1.2588374669960867E-4</c:v>
                </c:pt>
                <c:pt idx="4364">
                  <c:v>1.7352838167831357E-4</c:v>
                </c:pt>
                <c:pt idx="4365">
                  <c:v>1.3560449665590675E-4</c:v>
                </c:pt>
                <c:pt idx="4366">
                  <c:v>1.7143175880912523E-4</c:v>
                </c:pt>
                <c:pt idx="4367">
                  <c:v>1.494308407036221E-4</c:v>
                </c:pt>
                <c:pt idx="4368">
                  <c:v>1.5411160987974904E-4</c:v>
                </c:pt>
                <c:pt idx="4369">
                  <c:v>1.6439249909669607E-4</c:v>
                </c:pt>
                <c:pt idx="4370">
                  <c:v>1.6580735051552716E-4</c:v>
                </c:pt>
                <c:pt idx="4371">
                  <c:v>1.4914798504558297E-4</c:v>
                </c:pt>
                <c:pt idx="4372">
                  <c:v>1.5293431794423154E-4</c:v>
                </c:pt>
                <c:pt idx="4373">
                  <c:v>1.8859466225024793E-4</c:v>
                </c:pt>
                <c:pt idx="4374">
                  <c:v>1.4103474622088937E-4</c:v>
                </c:pt>
                <c:pt idx="4375">
                  <c:v>1.151690375752932E-4</c:v>
                </c:pt>
                <c:pt idx="4376">
                  <c:v>1.5549656590797638E-4</c:v>
                </c:pt>
                <c:pt idx="4377">
                  <c:v>1.5403882874824381E-4</c:v>
                </c:pt>
                <c:pt idx="4378">
                  <c:v>1.5899502280267407E-4</c:v>
                </c:pt>
                <c:pt idx="4379">
                  <c:v>1.496121185679458E-4</c:v>
                </c:pt>
                <c:pt idx="4380">
                  <c:v>1.6980959622419928E-4</c:v>
                </c:pt>
                <c:pt idx="4381">
                  <c:v>1.5492582468095852E-4</c:v>
                </c:pt>
                <c:pt idx="4382">
                  <c:v>1.3671723572630394E-4</c:v>
                </c:pt>
                <c:pt idx="4383">
                  <c:v>1.4471301946769168E-4</c:v>
                </c:pt>
                <c:pt idx="4384">
                  <c:v>1.6529937409672248E-4</c:v>
                </c:pt>
                <c:pt idx="4385">
                  <c:v>1.5381050635780409E-4</c:v>
                </c:pt>
                <c:pt idx="4386">
                  <c:v>1.3651979172117856E-4</c:v>
                </c:pt>
                <c:pt idx="4387">
                  <c:v>1.6007285225722536E-4</c:v>
                </c:pt>
                <c:pt idx="4388">
                  <c:v>1.4893334244554397E-4</c:v>
                </c:pt>
                <c:pt idx="4389">
                  <c:v>1.3528594932422485E-4</c:v>
                </c:pt>
                <c:pt idx="4390">
                  <c:v>1.5074520385600142E-4</c:v>
                </c:pt>
                <c:pt idx="4391">
                  <c:v>1.5700237869811247E-4</c:v>
                </c:pt>
                <c:pt idx="4392">
                  <c:v>1.5452268030848319E-4</c:v>
                </c:pt>
                <c:pt idx="4393">
                  <c:v>1.4847239347038515E-4</c:v>
                </c:pt>
                <c:pt idx="4394">
                  <c:v>1.5259535188886212E-4</c:v>
                </c:pt>
                <c:pt idx="4395">
                  <c:v>1.6848382736864693E-4</c:v>
                </c:pt>
                <c:pt idx="4396">
                  <c:v>1.4961879390036826E-4</c:v>
                </c:pt>
                <c:pt idx="4397">
                  <c:v>1.7220877425811189E-4</c:v>
                </c:pt>
                <c:pt idx="4398">
                  <c:v>1.7192643738222528E-4</c:v>
                </c:pt>
                <c:pt idx="4399">
                  <c:v>1.3869002556861202E-4</c:v>
                </c:pt>
                <c:pt idx="4400">
                  <c:v>1.6635966046476866E-4</c:v>
                </c:pt>
                <c:pt idx="4401">
                  <c:v>1.6060263494821979E-4</c:v>
                </c:pt>
                <c:pt idx="4402">
                  <c:v>1.5175843723734311E-4</c:v>
                </c:pt>
                <c:pt idx="4403">
                  <c:v>1.4797244763344077E-4</c:v>
                </c:pt>
                <c:pt idx="4404">
                  <c:v>1.523461743666267E-4</c:v>
                </c:pt>
                <c:pt idx="4405">
                  <c:v>1.4264984995145816E-4</c:v>
                </c:pt>
                <c:pt idx="4406">
                  <c:v>1.5110508521231947E-4</c:v>
                </c:pt>
                <c:pt idx="4407">
                  <c:v>1.3286303888872809E-4</c:v>
                </c:pt>
                <c:pt idx="4408">
                  <c:v>1.6806246764383315E-4</c:v>
                </c:pt>
                <c:pt idx="4409">
                  <c:v>2.0406804917205129E-4</c:v>
                </c:pt>
                <c:pt idx="4410">
                  <c:v>1.7830517427391284E-4</c:v>
                </c:pt>
                <c:pt idx="4411">
                  <c:v>1.5997912545324673E-4</c:v>
                </c:pt>
                <c:pt idx="4412">
                  <c:v>1.5194351895624834E-4</c:v>
                </c:pt>
                <c:pt idx="4413">
                  <c:v>1.1352784837453119E-4</c:v>
                </c:pt>
                <c:pt idx="4414">
                  <c:v>1.7063523474095436E-4</c:v>
                </c:pt>
                <c:pt idx="4415">
                  <c:v>1.8712394474898177E-4</c:v>
                </c:pt>
                <c:pt idx="4416">
                  <c:v>1.2529369933642734E-4</c:v>
                </c:pt>
                <c:pt idx="4417">
                  <c:v>1.7331370316509584E-4</c:v>
                </c:pt>
                <c:pt idx="4418">
                  <c:v>1.5249974477317678E-4</c:v>
                </c:pt>
                <c:pt idx="4419">
                  <c:v>1.4354566132630171E-4</c:v>
                </c:pt>
                <c:pt idx="4420">
                  <c:v>1.8613210387175035E-4</c:v>
                </c:pt>
                <c:pt idx="4421">
                  <c:v>1.3675406508009461E-4</c:v>
                </c:pt>
                <c:pt idx="4422">
                  <c:v>1.5440574974297664E-4</c:v>
                </c:pt>
                <c:pt idx="4423">
                  <c:v>1.5009533287157228E-4</c:v>
                </c:pt>
                <c:pt idx="4424">
                  <c:v>1.5545503591097508E-4</c:v>
                </c:pt>
                <c:pt idx="4425">
                  <c:v>1.6398562314811005E-4</c:v>
                </c:pt>
                <c:pt idx="4426">
                  <c:v>1.4867430478013525E-4</c:v>
                </c:pt>
                <c:pt idx="4427">
                  <c:v>1.6016147508405126E-4</c:v>
                </c:pt>
                <c:pt idx="4428">
                  <c:v>1.6222619281950663E-4</c:v>
                </c:pt>
                <c:pt idx="4429">
                  <c:v>1.3797681085952527E-4</c:v>
                </c:pt>
                <c:pt idx="4430">
                  <c:v>1.7045988231928984E-4</c:v>
                </c:pt>
                <c:pt idx="4431">
                  <c:v>1.301345005060011E-4</c:v>
                </c:pt>
                <c:pt idx="4432">
                  <c:v>1.5990901178249942E-4</c:v>
                </c:pt>
                <c:pt idx="4433">
                  <c:v>1.5004879967943084E-4</c:v>
                </c:pt>
                <c:pt idx="4434">
                  <c:v>1.5520255667151686E-4</c:v>
                </c:pt>
                <c:pt idx="4435">
                  <c:v>1.285080016644736E-4</c:v>
                </c:pt>
                <c:pt idx="4436">
                  <c:v>1.4752602384717205E-4</c:v>
                </c:pt>
                <c:pt idx="4437">
                  <c:v>1.681888930773954E-4</c:v>
                </c:pt>
                <c:pt idx="4438">
                  <c:v>1.5839597868137596E-4</c:v>
                </c:pt>
                <c:pt idx="4439">
                  <c:v>1.2794628238015288E-4</c:v>
                </c:pt>
                <c:pt idx="4440">
                  <c:v>1.8569647466190535E-4</c:v>
                </c:pt>
                <c:pt idx="4441">
                  <c:v>1.5367120805506672E-4</c:v>
                </c:pt>
                <c:pt idx="4442">
                  <c:v>1.609138704336827E-4</c:v>
                </c:pt>
                <c:pt idx="4443">
                  <c:v>1.505911763160133E-4</c:v>
                </c:pt>
                <c:pt idx="4444">
                  <c:v>1.8412364671706666E-4</c:v>
                </c:pt>
                <c:pt idx="4445">
                  <c:v>1.427603882379551E-4</c:v>
                </c:pt>
                <c:pt idx="4446">
                  <c:v>1.5168002033944807E-4</c:v>
                </c:pt>
                <c:pt idx="4447">
                  <c:v>1.491176568817369E-4</c:v>
                </c:pt>
                <c:pt idx="4448">
                  <c:v>1.8051591155687866E-4</c:v>
                </c:pt>
                <c:pt idx="4449">
                  <c:v>1.5786457241067712E-4</c:v>
                </c:pt>
                <c:pt idx="4450">
                  <c:v>1.620579384103113E-4</c:v>
                </c:pt>
                <c:pt idx="4451">
                  <c:v>1.3244332123049288E-4</c:v>
                </c:pt>
                <c:pt idx="4452">
                  <c:v>1.6185116362438937E-4</c:v>
                </c:pt>
                <c:pt idx="4453">
                  <c:v>1.406094671109638E-4</c:v>
                </c:pt>
                <c:pt idx="4454">
                  <c:v>1.3720514366826245E-4</c:v>
                </c:pt>
                <c:pt idx="4455">
                  <c:v>1.3398369344329791E-4</c:v>
                </c:pt>
                <c:pt idx="4456">
                  <c:v>1.4666731216088632E-4</c:v>
                </c:pt>
                <c:pt idx="4457">
                  <c:v>1.5188845844002697E-4</c:v>
                </c:pt>
                <c:pt idx="4458">
                  <c:v>1.4099860430544128E-4</c:v>
                </c:pt>
                <c:pt idx="4459">
                  <c:v>1.5341052374068267E-4</c:v>
                </c:pt>
                <c:pt idx="4460">
                  <c:v>1.7606944132594207E-4</c:v>
                </c:pt>
                <c:pt idx="4461">
                  <c:v>1.5249749662396399E-4</c:v>
                </c:pt>
                <c:pt idx="4462">
                  <c:v>1.7799332180204098E-4</c:v>
                </c:pt>
                <c:pt idx="4463">
                  <c:v>1.6759387940555465E-4</c:v>
                </c:pt>
                <c:pt idx="4464">
                  <c:v>1.4519328522213424E-4</c:v>
                </c:pt>
                <c:pt idx="4465">
                  <c:v>1.7098023842268914E-4</c:v>
                </c:pt>
                <c:pt idx="4466">
                  <c:v>1.3669971361503105E-4</c:v>
                </c:pt>
                <c:pt idx="4467">
                  <c:v>1.5013959936096589E-4</c:v>
                </c:pt>
                <c:pt idx="4468">
                  <c:v>1.5895959207394035E-4</c:v>
                </c:pt>
                <c:pt idx="4469">
                  <c:v>1.468017010494571E-4</c:v>
                </c:pt>
                <c:pt idx="4470">
                  <c:v>1.4026043016657631E-4</c:v>
                </c:pt>
                <c:pt idx="4471">
                  <c:v>1.8402577184640438E-4</c:v>
                </c:pt>
                <c:pt idx="4472">
                  <c:v>1.3703038815324051E-4</c:v>
                </c:pt>
                <c:pt idx="4473">
                  <c:v>1.7233787066965549E-4</c:v>
                </c:pt>
                <c:pt idx="4474">
                  <c:v>1.4912434238938485E-4</c:v>
                </c:pt>
                <c:pt idx="4475">
                  <c:v>1.527029710787391E-4</c:v>
                </c:pt>
                <c:pt idx="4476">
                  <c:v>1.4525135405321952E-4</c:v>
                </c:pt>
                <c:pt idx="4477">
                  <c:v>1.532410511887578E-4</c:v>
                </c:pt>
                <c:pt idx="4478">
                  <c:v>1.3892100992231977E-4</c:v>
                </c:pt>
                <c:pt idx="4479">
                  <c:v>1.5985055681628265E-4</c:v>
                </c:pt>
                <c:pt idx="4480">
                  <c:v>1.5363812143083546E-4</c:v>
                </c:pt>
                <c:pt idx="4481">
                  <c:v>1.4941431972998349E-4</c:v>
                </c:pt>
                <c:pt idx="4482">
                  <c:v>1.4579226720696939E-4</c:v>
                </c:pt>
                <c:pt idx="4483">
                  <c:v>1.5278970451452277E-4</c:v>
                </c:pt>
                <c:pt idx="4484">
                  <c:v>1.3831782202918555E-4</c:v>
                </c:pt>
                <c:pt idx="4485">
                  <c:v>1.4281399496584324E-4</c:v>
                </c:pt>
                <c:pt idx="4486">
                  <c:v>1.6285098964252139E-4</c:v>
                </c:pt>
                <c:pt idx="4487">
                  <c:v>1.5127420230898547E-4</c:v>
                </c:pt>
                <c:pt idx="4488">
                  <c:v>1.5925930180962509E-4</c:v>
                </c:pt>
                <c:pt idx="4489">
                  <c:v>1.6030073923236417E-4</c:v>
                </c:pt>
                <c:pt idx="4490">
                  <c:v>1.2912452391004224E-4</c:v>
                </c:pt>
                <c:pt idx="4491">
                  <c:v>1.6096201680660576E-4</c:v>
                </c:pt>
                <c:pt idx="4492">
                  <c:v>1.715780791165042E-4</c:v>
                </c:pt>
                <c:pt idx="4493">
                  <c:v>1.3888422920048312E-4</c:v>
                </c:pt>
                <c:pt idx="4494">
                  <c:v>1.5376818283072895E-4</c:v>
                </c:pt>
                <c:pt idx="4495">
                  <c:v>1.678952696201447E-4</c:v>
                </c:pt>
                <c:pt idx="4496">
                  <c:v>1.2065968172498182E-4</c:v>
                </c:pt>
                <c:pt idx="4497">
                  <c:v>1.4817272210062497E-4</c:v>
                </c:pt>
                <c:pt idx="4498">
                  <c:v>1.4717270654595059E-4</c:v>
                </c:pt>
                <c:pt idx="4499">
                  <c:v>1.6653350350242702E-4</c:v>
                </c:pt>
                <c:pt idx="4500">
                  <c:v>1.2582861063258736E-4</c:v>
                </c:pt>
                <c:pt idx="4501">
                  <c:v>1.8776741985346651E-4</c:v>
                </c:pt>
                <c:pt idx="4502">
                  <c:v>1.3700555036228216E-4</c:v>
                </c:pt>
                <c:pt idx="4503">
                  <c:v>1.5573825719353743E-4</c:v>
                </c:pt>
                <c:pt idx="4504">
                  <c:v>1.4791421974785378E-4</c:v>
                </c:pt>
                <c:pt idx="4505">
                  <c:v>1.3045926663092568E-4</c:v>
                </c:pt>
                <c:pt idx="4506">
                  <c:v>1.3834483411092981E-4</c:v>
                </c:pt>
                <c:pt idx="4507">
                  <c:v>1.3399245442069415E-4</c:v>
                </c:pt>
                <c:pt idx="4508">
                  <c:v>1.3292324790754938E-4</c:v>
                </c:pt>
                <c:pt idx="4509">
                  <c:v>1.3806412625386779E-4</c:v>
                </c:pt>
                <c:pt idx="4510">
                  <c:v>1.4875801835627267E-4</c:v>
                </c:pt>
                <c:pt idx="4511">
                  <c:v>1.4561263810661075E-4</c:v>
                </c:pt>
                <c:pt idx="4512">
                  <c:v>1.5191016358011368E-4</c:v>
                </c:pt>
                <c:pt idx="4513">
                  <c:v>1.3519137680415624E-4</c:v>
                </c:pt>
                <c:pt idx="4514">
                  <c:v>1.5485935418684514E-4</c:v>
                </c:pt>
                <c:pt idx="4515">
                  <c:v>1.5837691358133537E-4</c:v>
                </c:pt>
                <c:pt idx="4516">
                  <c:v>1.395181982816363E-4</c:v>
                </c:pt>
                <c:pt idx="4517">
                  <c:v>1.6665910763104502E-4</c:v>
                </c:pt>
                <c:pt idx="4518">
                  <c:v>1.6073418795862793E-4</c:v>
                </c:pt>
                <c:pt idx="4519">
                  <c:v>1.4946747019357355E-4</c:v>
                </c:pt>
                <c:pt idx="4520">
                  <c:v>1.6445443796324824E-4</c:v>
                </c:pt>
                <c:pt idx="4521">
                  <c:v>1.4322842380097808E-4</c:v>
                </c:pt>
                <c:pt idx="4522">
                  <c:v>1.433063342612198E-4</c:v>
                </c:pt>
                <c:pt idx="4523">
                  <c:v>1.6429655765208702E-4</c:v>
                </c:pt>
                <c:pt idx="4524">
                  <c:v>1.5961908449396248E-4</c:v>
                </c:pt>
                <c:pt idx="4525">
                  <c:v>1.5979360599006868E-4</c:v>
                </c:pt>
                <c:pt idx="4526">
                  <c:v>1.5549896972723718E-4</c:v>
                </c:pt>
                <c:pt idx="4527">
                  <c:v>1.3539709825647256E-4</c:v>
                </c:pt>
                <c:pt idx="4528">
                  <c:v>1.4475514266401094E-4</c:v>
                </c:pt>
                <c:pt idx="4529">
                  <c:v>1.5119995663754856E-4</c:v>
                </c:pt>
                <c:pt idx="4530">
                  <c:v>1.523617136714976E-4</c:v>
                </c:pt>
                <c:pt idx="4531">
                  <c:v>1.5747493431673989E-4</c:v>
                </c:pt>
                <c:pt idx="4532">
                  <c:v>1.5171020838855245E-4</c:v>
                </c:pt>
                <c:pt idx="4533">
                  <c:v>1.5436347820718026E-4</c:v>
                </c:pt>
                <c:pt idx="4534">
                  <c:v>1.6265870452979926E-4</c:v>
                </c:pt>
                <c:pt idx="4535">
                  <c:v>1.4141051861523205E-4</c:v>
                </c:pt>
                <c:pt idx="4536">
                  <c:v>1.2192766272922862E-4</c:v>
                </c:pt>
                <c:pt idx="4537">
                  <c:v>1.5657907623759247E-4</c:v>
                </c:pt>
                <c:pt idx="4538">
                  <c:v>1.3176495689257194E-4</c:v>
                </c:pt>
                <c:pt idx="4539">
                  <c:v>1.4111261412319784E-4</c:v>
                </c:pt>
                <c:pt idx="4540">
                  <c:v>1.3618703068785641E-4</c:v>
                </c:pt>
                <c:pt idx="4541">
                  <c:v>1.469335496501701E-4</c:v>
                </c:pt>
                <c:pt idx="4542">
                  <c:v>1.4750717094550293E-4</c:v>
                </c:pt>
                <c:pt idx="4543">
                  <c:v>1.3871892436267532E-4</c:v>
                </c:pt>
                <c:pt idx="4544">
                  <c:v>1.4176362860103973E-4</c:v>
                </c:pt>
                <c:pt idx="4545">
                  <c:v>1.7253432274137284E-4</c:v>
                </c:pt>
                <c:pt idx="4546">
                  <c:v>1.5711973246701071E-4</c:v>
                </c:pt>
                <c:pt idx="4547">
                  <c:v>1.575745271505983E-4</c:v>
                </c:pt>
                <c:pt idx="4548">
                  <c:v>1.1709999632751195E-4</c:v>
                </c:pt>
                <c:pt idx="4549">
                  <c:v>1.7094729846655734E-4</c:v>
                </c:pt>
                <c:pt idx="4550">
                  <c:v>1.4839468370993271E-4</c:v>
                </c:pt>
                <c:pt idx="4551">
                  <c:v>1.7227016807845456E-4</c:v>
                </c:pt>
                <c:pt idx="4552">
                  <c:v>1.717226291341112E-4</c:v>
                </c:pt>
                <c:pt idx="4553">
                  <c:v>1.5544889116622914E-4</c:v>
                </c:pt>
                <c:pt idx="4554">
                  <c:v>1.8903887941134175E-4</c:v>
                </c:pt>
                <c:pt idx="4555">
                  <c:v>1.8612340133639007E-4</c:v>
                </c:pt>
                <c:pt idx="4556">
                  <c:v>1.7301247573276249E-4</c:v>
                </c:pt>
                <c:pt idx="4557">
                  <c:v>1.5418416787452523E-4</c:v>
                </c:pt>
                <c:pt idx="4558">
                  <c:v>1.3576670349581309E-4</c:v>
                </c:pt>
                <c:pt idx="4559">
                  <c:v>1.48900612077076E-4</c:v>
                </c:pt>
                <c:pt idx="4560">
                  <c:v>1.5035720954401414E-4</c:v>
                </c:pt>
                <c:pt idx="4561">
                  <c:v>1.256628276342265E-4</c:v>
                </c:pt>
                <c:pt idx="4562">
                  <c:v>1.6555103904737173E-4</c:v>
                </c:pt>
                <c:pt idx="4563">
                  <c:v>1.4593918121411155E-4</c:v>
                </c:pt>
                <c:pt idx="4564">
                  <c:v>1.4126745942818458E-4</c:v>
                </c:pt>
                <c:pt idx="4565">
                  <c:v>1.4237854706372296E-4</c:v>
                </c:pt>
                <c:pt idx="4566">
                  <c:v>1.4300087606432577E-4</c:v>
                </c:pt>
                <c:pt idx="4567">
                  <c:v>1.8155851763448675E-4</c:v>
                </c:pt>
                <c:pt idx="4568">
                  <c:v>1.4061847684116582E-4</c:v>
                </c:pt>
                <c:pt idx="4569">
                  <c:v>1.4376097394792943E-4</c:v>
                </c:pt>
                <c:pt idx="4570">
                  <c:v>1.6680153761700257E-4</c:v>
                </c:pt>
                <c:pt idx="4571">
                  <c:v>1.9140546709240679E-4</c:v>
                </c:pt>
                <c:pt idx="4572">
                  <c:v>1.4347801143633492E-4</c:v>
                </c:pt>
                <c:pt idx="4573">
                  <c:v>1.3981632200485081E-4</c:v>
                </c:pt>
                <c:pt idx="4574">
                  <c:v>1.6001798562551475E-4</c:v>
                </c:pt>
                <c:pt idx="4575">
                  <c:v>1.4990886533236604E-4</c:v>
                </c:pt>
                <c:pt idx="4576">
                  <c:v>1.4344758958693572E-4</c:v>
                </c:pt>
                <c:pt idx="4577">
                  <c:v>1.5962237461205546E-4</c:v>
                </c:pt>
                <c:pt idx="4578">
                  <c:v>1.4134349083540725E-4</c:v>
                </c:pt>
                <c:pt idx="4579">
                  <c:v>1.5073696324653695E-4</c:v>
                </c:pt>
                <c:pt idx="4580">
                  <c:v>1.3845537222671194E-4</c:v>
                </c:pt>
                <c:pt idx="4581">
                  <c:v>1.4558498196537754E-4</c:v>
                </c:pt>
                <c:pt idx="4582">
                  <c:v>1.7664401877006289E-4</c:v>
                </c:pt>
                <c:pt idx="4583">
                  <c:v>1.4653857702443093E-4</c:v>
                </c:pt>
                <c:pt idx="4584">
                  <c:v>1.7829100035122747E-4</c:v>
                </c:pt>
                <c:pt idx="4585">
                  <c:v>1.7001679982463645E-4</c:v>
                </c:pt>
                <c:pt idx="4586">
                  <c:v>1.5370880545267037E-4</c:v>
                </c:pt>
                <c:pt idx="4587">
                  <c:v>1.3730476864224082E-4</c:v>
                </c:pt>
                <c:pt idx="4588">
                  <c:v>1.3336275959630311E-4</c:v>
                </c:pt>
                <c:pt idx="4589">
                  <c:v>1.3256663996430627E-4</c:v>
                </c:pt>
                <c:pt idx="4590">
                  <c:v>1.4169504025774319E-4</c:v>
                </c:pt>
                <c:pt idx="4591">
                  <c:v>1.6036357020054518E-4</c:v>
                </c:pt>
                <c:pt idx="4592">
                  <c:v>1.4072115966793085E-4</c:v>
                </c:pt>
                <c:pt idx="4593">
                  <c:v>1.7318331094860843E-4</c:v>
                </c:pt>
                <c:pt idx="4594">
                  <c:v>1.4449982861522152E-4</c:v>
                </c:pt>
                <c:pt idx="4595">
                  <c:v>1.5923224637607398E-4</c:v>
                </c:pt>
                <c:pt idx="4596">
                  <c:v>1.3831400393653274E-4</c:v>
                </c:pt>
                <c:pt idx="4597">
                  <c:v>1.2645761454687911E-4</c:v>
                </c:pt>
                <c:pt idx="4598">
                  <c:v>1.4576501847150385E-4</c:v>
                </c:pt>
                <c:pt idx="4599">
                  <c:v>1.4289723432577836E-4</c:v>
                </c:pt>
                <c:pt idx="4600">
                  <c:v>1.6697124769373564E-4</c:v>
                </c:pt>
                <c:pt idx="4601">
                  <c:v>1.4133214212571293E-4</c:v>
                </c:pt>
                <c:pt idx="4602">
                  <c:v>1.3352124800978374E-4</c:v>
                </c:pt>
                <c:pt idx="4603">
                  <c:v>1.6978599190532485E-4</c:v>
                </c:pt>
                <c:pt idx="4604">
                  <c:v>1.7247547514246639E-4</c:v>
                </c:pt>
                <c:pt idx="4605">
                  <c:v>1.5655222159630667E-4</c:v>
                </c:pt>
                <c:pt idx="4606">
                  <c:v>1.661211040759338E-4</c:v>
                </c:pt>
                <c:pt idx="4607">
                  <c:v>1.9910541682063173E-4</c:v>
                </c:pt>
                <c:pt idx="4608">
                  <c:v>1.4448116635708264E-4</c:v>
                </c:pt>
                <c:pt idx="4609">
                  <c:v>1.4387825826233633E-4</c:v>
                </c:pt>
                <c:pt idx="4610">
                  <c:v>1.5244472892705666E-4</c:v>
                </c:pt>
                <c:pt idx="4611">
                  <c:v>1.4774541862483875E-4</c:v>
                </c:pt>
                <c:pt idx="4612">
                  <c:v>1.5173027942022913E-4</c:v>
                </c:pt>
                <c:pt idx="4613">
                  <c:v>1.5383429928919967E-4</c:v>
                </c:pt>
                <c:pt idx="4614">
                  <c:v>1.5143125263049762E-4</c:v>
                </c:pt>
                <c:pt idx="4615">
                  <c:v>1.6159311091736326E-4</c:v>
                </c:pt>
                <c:pt idx="4616">
                  <c:v>1.4859904495103768E-4</c:v>
                </c:pt>
                <c:pt idx="4617">
                  <c:v>1.3814445675534027E-4</c:v>
                </c:pt>
                <c:pt idx="4618">
                  <c:v>1.5119625573349892E-4</c:v>
                </c:pt>
                <c:pt idx="4619">
                  <c:v>1.6171356781490405E-4</c:v>
                </c:pt>
                <c:pt idx="4620">
                  <c:v>1.7492822895690978E-4</c:v>
                </c:pt>
                <c:pt idx="4621">
                  <c:v>1.4507810442387426E-4</c:v>
                </c:pt>
                <c:pt idx="4622">
                  <c:v>1.245638747119482E-4</c:v>
                </c:pt>
                <c:pt idx="4623">
                  <c:v>1.6682241090095127E-4</c:v>
                </c:pt>
                <c:pt idx="4624">
                  <c:v>1.2926195373456678E-4</c:v>
                </c:pt>
                <c:pt idx="4625">
                  <c:v>1.4984889740642218E-4</c:v>
                </c:pt>
                <c:pt idx="4626">
                  <c:v>1.591254665119612E-4</c:v>
                </c:pt>
                <c:pt idx="4627">
                  <c:v>1.559317894822897E-4</c:v>
                </c:pt>
                <c:pt idx="4628">
                  <c:v>1.6413817394801472E-4</c:v>
                </c:pt>
                <c:pt idx="4629">
                  <c:v>1.3304633938528897E-4</c:v>
                </c:pt>
                <c:pt idx="4630">
                  <c:v>1.3878325083631568E-4</c:v>
                </c:pt>
                <c:pt idx="4631">
                  <c:v>1.595146872905371E-4</c:v>
                </c:pt>
                <c:pt idx="4632">
                  <c:v>1.3660924973403748E-4</c:v>
                </c:pt>
                <c:pt idx="4633">
                  <c:v>1.6786728337657948E-4</c:v>
                </c:pt>
                <c:pt idx="4634">
                  <c:v>1.4664871981699373E-4</c:v>
                </c:pt>
                <c:pt idx="4635">
                  <c:v>1.6552182016609741E-4</c:v>
                </c:pt>
                <c:pt idx="4636">
                  <c:v>1.590685566461144E-4</c:v>
                </c:pt>
                <c:pt idx="4637">
                  <c:v>1.6662300661452931E-4</c:v>
                </c:pt>
                <c:pt idx="4638">
                  <c:v>1.5569981234050666E-4</c:v>
                </c:pt>
                <c:pt idx="4639">
                  <c:v>1.6469446930526368E-4</c:v>
                </c:pt>
                <c:pt idx="4640">
                  <c:v>1.5066165134919974E-4</c:v>
                </c:pt>
                <c:pt idx="4641">
                  <c:v>1.4072016266842015E-4</c:v>
                </c:pt>
                <c:pt idx="4642">
                  <c:v>1.603235811247381E-4</c:v>
                </c:pt>
                <c:pt idx="4643">
                  <c:v>1.5906266325122978E-4</c:v>
                </c:pt>
                <c:pt idx="4644">
                  <c:v>1.6564548021481368E-4</c:v>
                </c:pt>
                <c:pt idx="4645">
                  <c:v>1.9151413886884928E-4</c:v>
                </c:pt>
                <c:pt idx="4646">
                  <c:v>1.4335314187840733E-4</c:v>
                </c:pt>
                <c:pt idx="4647">
                  <c:v>1.4060228967974095E-4</c:v>
                </c:pt>
                <c:pt idx="4648">
                  <c:v>1.6094878568419146E-4</c:v>
                </c:pt>
                <c:pt idx="4649">
                  <c:v>1.7132945282962553E-4</c:v>
                </c:pt>
                <c:pt idx="4650">
                  <c:v>1.4319506923942646E-4</c:v>
                </c:pt>
                <c:pt idx="4651">
                  <c:v>1.6573836595146666E-4</c:v>
                </c:pt>
                <c:pt idx="4652">
                  <c:v>1.7781375754161101E-4</c:v>
                </c:pt>
                <c:pt idx="4653">
                  <c:v>1.4793042690610004E-4</c:v>
                </c:pt>
                <c:pt idx="4654">
                  <c:v>1.3649469964476679E-4</c:v>
                </c:pt>
                <c:pt idx="4655">
                  <c:v>1.825870792790627E-4</c:v>
                </c:pt>
                <c:pt idx="4656">
                  <c:v>1.3331546319910094E-4</c:v>
                </c:pt>
                <c:pt idx="4657">
                  <c:v>1.5604138480133049E-4</c:v>
                </c:pt>
                <c:pt idx="4658">
                  <c:v>1.6105527973258834E-4</c:v>
                </c:pt>
                <c:pt idx="4659">
                  <c:v>1.4101753064569867E-4</c:v>
                </c:pt>
                <c:pt idx="4660">
                  <c:v>1.4239220448073581E-4</c:v>
                </c:pt>
                <c:pt idx="4661">
                  <c:v>1.4598553578207556E-4</c:v>
                </c:pt>
                <c:pt idx="4662">
                  <c:v>1.3880929991466924E-4</c:v>
                </c:pt>
                <c:pt idx="4663">
                  <c:v>1.6031591654796964E-4</c:v>
                </c:pt>
                <c:pt idx="4664">
                  <c:v>1.6753507617210805E-4</c:v>
                </c:pt>
                <c:pt idx="4665">
                  <c:v>1.5758924338667431E-4</c:v>
                </c:pt>
                <c:pt idx="4666">
                  <c:v>1.3927967933292465E-4</c:v>
                </c:pt>
                <c:pt idx="4667">
                  <c:v>1.6386028315701451E-4</c:v>
                </c:pt>
                <c:pt idx="4668">
                  <c:v>1.3810886666065458E-4</c:v>
                </c:pt>
                <c:pt idx="4669">
                  <c:v>1.4197111407292939E-4</c:v>
                </c:pt>
                <c:pt idx="4670">
                  <c:v>1.2172198680479457E-4</c:v>
                </c:pt>
                <c:pt idx="4671">
                  <c:v>1.5575600696899838E-4</c:v>
                </c:pt>
                <c:pt idx="4672">
                  <c:v>1.6134371487499066E-4</c:v>
                </c:pt>
                <c:pt idx="4673">
                  <c:v>1.5204781634665135E-4</c:v>
                </c:pt>
                <c:pt idx="4674">
                  <c:v>1.5708711752955191E-4</c:v>
                </c:pt>
                <c:pt idx="4675">
                  <c:v>1.3710010034575368E-4</c:v>
                </c:pt>
                <c:pt idx="4676">
                  <c:v>1.4863259926150524E-4</c:v>
                </c:pt>
                <c:pt idx="4677">
                  <c:v>1.3549943671839455E-4</c:v>
                </c:pt>
                <c:pt idx="4678">
                  <c:v>1.7269003183344856E-4</c:v>
                </c:pt>
                <c:pt idx="4679">
                  <c:v>1.5316738406392146E-4</c:v>
                </c:pt>
                <c:pt idx="4680">
                  <c:v>1.691168177577987E-4</c:v>
                </c:pt>
                <c:pt idx="4681">
                  <c:v>1.6472783750709984E-4</c:v>
                </c:pt>
                <c:pt idx="4682">
                  <c:v>1.456033657964545E-4</c:v>
                </c:pt>
                <c:pt idx="4683">
                  <c:v>1.4424219119023519E-4</c:v>
                </c:pt>
                <c:pt idx="4684">
                  <c:v>1.1852582184046707E-4</c:v>
                </c:pt>
                <c:pt idx="4685">
                  <c:v>1.7371286372257116E-4</c:v>
                </c:pt>
                <c:pt idx="4686">
                  <c:v>1.2246704326125807E-4</c:v>
                </c:pt>
                <c:pt idx="4687">
                  <c:v>1.3325626518923198E-4</c:v>
                </c:pt>
                <c:pt idx="4688">
                  <c:v>1.3670410473643832E-4</c:v>
                </c:pt>
                <c:pt idx="4689">
                  <c:v>1.3343976560495265E-4</c:v>
                </c:pt>
                <c:pt idx="4690">
                  <c:v>1.7051965022001726E-4</c:v>
                </c:pt>
                <c:pt idx="4691">
                  <c:v>1.6627474292393168E-4</c:v>
                </c:pt>
                <c:pt idx="4692">
                  <c:v>1.5952049606350038E-4</c:v>
                </c:pt>
                <c:pt idx="4693">
                  <c:v>1.417820212773404E-4</c:v>
                </c:pt>
                <c:pt idx="4694">
                  <c:v>1.4819696520142222E-4</c:v>
                </c:pt>
                <c:pt idx="4695">
                  <c:v>1.522149489118095E-4</c:v>
                </c:pt>
                <c:pt idx="4696">
                  <c:v>1.5965627711982399E-4</c:v>
                </c:pt>
                <c:pt idx="4697">
                  <c:v>1.5846979385763683E-4</c:v>
                </c:pt>
                <c:pt idx="4698">
                  <c:v>1.3257065506359065E-4</c:v>
                </c:pt>
                <c:pt idx="4699">
                  <c:v>1.5556779029068138E-4</c:v>
                </c:pt>
                <c:pt idx="4700">
                  <c:v>1.5708063158131603E-4</c:v>
                </c:pt>
                <c:pt idx="4701">
                  <c:v>1.6388634172561362E-4</c:v>
                </c:pt>
                <c:pt idx="4702">
                  <c:v>1.6838285063387406E-4</c:v>
                </c:pt>
                <c:pt idx="4703">
                  <c:v>1.8084292385597765E-4</c:v>
                </c:pt>
                <c:pt idx="4704">
                  <c:v>1.4807387454497743E-4</c:v>
                </c:pt>
                <c:pt idx="4705">
                  <c:v>1.6228774912018266E-4</c:v>
                </c:pt>
                <c:pt idx="4706">
                  <c:v>1.3173619082302459E-4</c:v>
                </c:pt>
                <c:pt idx="4707">
                  <c:v>1.4886192225919398E-4</c:v>
                </c:pt>
                <c:pt idx="4708">
                  <c:v>1.8179353935678138E-4</c:v>
                </c:pt>
                <c:pt idx="4709">
                  <c:v>1.1977530810068597E-4</c:v>
                </c:pt>
                <c:pt idx="4710">
                  <c:v>1.37955386704048E-4</c:v>
                </c:pt>
                <c:pt idx="4711">
                  <c:v>1.4256838657293638E-4</c:v>
                </c:pt>
                <c:pt idx="4712">
                  <c:v>1.4676101567158225E-4</c:v>
                </c:pt>
                <c:pt idx="4713">
                  <c:v>1.405382535378696E-4</c:v>
                </c:pt>
                <c:pt idx="4714">
                  <c:v>1.7892949518152405E-4</c:v>
                </c:pt>
                <c:pt idx="4715">
                  <c:v>2.0642855264775794E-4</c:v>
                </c:pt>
                <c:pt idx="4716">
                  <c:v>1.4188384514138234E-4</c:v>
                </c:pt>
                <c:pt idx="4717">
                  <c:v>1.5597972462760913E-4</c:v>
                </c:pt>
                <c:pt idx="4718">
                  <c:v>1.5367786734154373E-4</c:v>
                </c:pt>
                <c:pt idx="4719">
                  <c:v>1.3962121079542995E-4</c:v>
                </c:pt>
                <c:pt idx="4720">
                  <c:v>1.5825394844570882E-4</c:v>
                </c:pt>
                <c:pt idx="4721">
                  <c:v>1.4941739318672371E-4</c:v>
                </c:pt>
                <c:pt idx="4722">
                  <c:v>1.2651240695209722E-4</c:v>
                </c:pt>
                <c:pt idx="4723">
                  <c:v>1.647865305822117E-4</c:v>
                </c:pt>
                <c:pt idx="4724">
                  <c:v>1.538867219222506E-4</c:v>
                </c:pt>
                <c:pt idx="4725">
                  <c:v>1.5338003274111526E-4</c:v>
                </c:pt>
                <c:pt idx="4726">
                  <c:v>1.3729968888905302E-4</c:v>
                </c:pt>
                <c:pt idx="4727">
                  <c:v>1.4630212484165476E-4</c:v>
                </c:pt>
                <c:pt idx="4728">
                  <c:v>1.620351273962399E-4</c:v>
                </c:pt>
                <c:pt idx="4729">
                  <c:v>1.600663807989724E-4</c:v>
                </c:pt>
                <c:pt idx="4730">
                  <c:v>1.5866292207887507E-4</c:v>
                </c:pt>
                <c:pt idx="4731">
                  <c:v>1.6017565460079531E-4</c:v>
                </c:pt>
                <c:pt idx="4732">
                  <c:v>1.5798892060550884E-4</c:v>
                </c:pt>
                <c:pt idx="4733">
                  <c:v>1.535112590565963E-4</c:v>
                </c:pt>
                <c:pt idx="4734">
                  <c:v>1.8967702837386591E-4</c:v>
                </c:pt>
                <c:pt idx="4735">
                  <c:v>1.603945975034446E-4</c:v>
                </c:pt>
                <c:pt idx="4736">
                  <c:v>1.144894989482362E-4</c:v>
                </c:pt>
                <c:pt idx="4737">
                  <c:v>1.6922443815243693E-4</c:v>
                </c:pt>
                <c:pt idx="4738">
                  <c:v>1.5867887946116921E-4</c:v>
                </c:pt>
                <c:pt idx="4739">
                  <c:v>1.408423045308507E-4</c:v>
                </c:pt>
                <c:pt idx="4740">
                  <c:v>1.4112200114305064E-4</c:v>
                </c:pt>
                <c:pt idx="4741">
                  <c:v>1.5074784331189133E-4</c:v>
                </c:pt>
                <c:pt idx="4742">
                  <c:v>1.8565701345335981E-4</c:v>
                </c:pt>
                <c:pt idx="4743">
                  <c:v>1.5348256834107362E-4</c:v>
                </c:pt>
                <c:pt idx="4744">
                  <c:v>1.3400946441098207E-4</c:v>
                </c:pt>
                <c:pt idx="4745">
                  <c:v>1.4764127984031136E-4</c:v>
                </c:pt>
                <c:pt idx="4746">
                  <c:v>1.4411921965316415E-4</c:v>
                </c:pt>
                <c:pt idx="4747">
                  <c:v>1.5598196620192925E-4</c:v>
                </c:pt>
                <c:pt idx="4748">
                  <c:v>1.6149051952434303E-4</c:v>
                </c:pt>
                <c:pt idx="4749">
                  <c:v>1.5148984792866287E-4</c:v>
                </c:pt>
                <c:pt idx="4750">
                  <c:v>1.5135492319426835E-4</c:v>
                </c:pt>
                <c:pt idx="4751">
                  <c:v>1.8707141459009649E-4</c:v>
                </c:pt>
                <c:pt idx="4752">
                  <c:v>1.3967919250633824E-4</c:v>
                </c:pt>
                <c:pt idx="4753">
                  <c:v>1.3671301679545042E-4</c:v>
                </c:pt>
                <c:pt idx="4754">
                  <c:v>1.5686199077389294E-4</c:v>
                </c:pt>
                <c:pt idx="4755">
                  <c:v>1.5981176766437049E-4</c:v>
                </c:pt>
                <c:pt idx="4756">
                  <c:v>1.4640702009319662E-4</c:v>
                </c:pt>
                <c:pt idx="4757">
                  <c:v>1.3529298479959988E-4</c:v>
                </c:pt>
                <c:pt idx="4758">
                  <c:v>1.4599073241827076E-4</c:v>
                </c:pt>
                <c:pt idx="4759">
                  <c:v>1.3897719795813923E-4</c:v>
                </c:pt>
                <c:pt idx="4760">
                  <c:v>1.591706746313818E-4</c:v>
                </c:pt>
                <c:pt idx="4761">
                  <c:v>1.5888725302586933E-4</c:v>
                </c:pt>
                <c:pt idx="4762">
                  <c:v>1.7799136729984829E-4</c:v>
                </c:pt>
                <c:pt idx="4763">
                  <c:v>1.5757735332520796E-4</c:v>
                </c:pt>
                <c:pt idx="4764">
                  <c:v>1.591336235957264E-4</c:v>
                </c:pt>
                <c:pt idx="4765">
                  <c:v>1.4637704337461488E-4</c:v>
                </c:pt>
                <c:pt idx="4766">
                  <c:v>1.6798762219507964E-4</c:v>
                </c:pt>
                <c:pt idx="4767">
                  <c:v>1.3673666401563828E-4</c:v>
                </c:pt>
                <c:pt idx="4768">
                  <c:v>1.4655788670257439E-4</c:v>
                </c:pt>
                <c:pt idx="4769">
                  <c:v>1.3594895142766489E-4</c:v>
                </c:pt>
                <c:pt idx="4770">
                  <c:v>1.6202498845896545E-4</c:v>
                </c:pt>
                <c:pt idx="4771">
                  <c:v>1.5021820597369408E-4</c:v>
                </c:pt>
                <c:pt idx="4772">
                  <c:v>1.6963748022767478E-4</c:v>
                </c:pt>
                <c:pt idx="4773">
                  <c:v>1.6267895931338692E-4</c:v>
                </c:pt>
                <c:pt idx="4774">
                  <c:v>1.4547690026836305E-4</c:v>
                </c:pt>
                <c:pt idx="4775">
                  <c:v>1.6121531456299846E-4</c:v>
                </c:pt>
                <c:pt idx="4776">
                  <c:v>1.4701088038433278E-4</c:v>
                </c:pt>
                <c:pt idx="4777">
                  <c:v>1.4823306373938432E-4</c:v>
                </c:pt>
                <c:pt idx="4778">
                  <c:v>1.3733235479771653E-4</c:v>
                </c:pt>
                <c:pt idx="4779">
                  <c:v>1.2938126513562418E-4</c:v>
                </c:pt>
                <c:pt idx="4780">
                  <c:v>1.671567103326848E-4</c:v>
                </c:pt>
                <c:pt idx="4781">
                  <c:v>1.2323545708533063E-4</c:v>
                </c:pt>
                <c:pt idx="4782">
                  <c:v>1.6514100421608879E-4</c:v>
                </c:pt>
                <c:pt idx="4783">
                  <c:v>1.7760525166289742E-4</c:v>
                </c:pt>
                <c:pt idx="4784">
                  <c:v>1.4532672341475162E-4</c:v>
                </c:pt>
                <c:pt idx="4785">
                  <c:v>1.444171782296572E-4</c:v>
                </c:pt>
                <c:pt idx="4786">
                  <c:v>1.8342144737333268E-4</c:v>
                </c:pt>
                <c:pt idx="4787">
                  <c:v>1.3887348482237869E-4</c:v>
                </c:pt>
                <c:pt idx="4788">
                  <c:v>1.4443253374852794E-4</c:v>
                </c:pt>
                <c:pt idx="4789">
                  <c:v>1.584546962521356E-4</c:v>
                </c:pt>
                <c:pt idx="4790">
                  <c:v>1.7443669688213046E-4</c:v>
                </c:pt>
                <c:pt idx="4791">
                  <c:v>1.6599583834222574E-4</c:v>
                </c:pt>
                <c:pt idx="4792">
                  <c:v>1.8089255883093947E-4</c:v>
                </c:pt>
                <c:pt idx="4793">
                  <c:v>1.3954364068788705E-4</c:v>
                </c:pt>
                <c:pt idx="4794">
                  <c:v>1.7429048169255226E-4</c:v>
                </c:pt>
                <c:pt idx="4795">
                  <c:v>1.3506866746265545E-4</c:v>
                </c:pt>
                <c:pt idx="4796">
                  <c:v>1.5326232603271405E-4</c:v>
                </c:pt>
                <c:pt idx="4797">
                  <c:v>1.5632347010099618E-4</c:v>
                </c:pt>
                <c:pt idx="4798">
                  <c:v>1.4461486331095083E-4</c:v>
                </c:pt>
                <c:pt idx="4799">
                  <c:v>1.631174203797776E-4</c:v>
                </c:pt>
                <c:pt idx="4800">
                  <c:v>1.6550598844390687E-4</c:v>
                </c:pt>
                <c:pt idx="4801">
                  <c:v>1.2630207492260963E-4</c:v>
                </c:pt>
                <c:pt idx="4802">
                  <c:v>1.5635789720432676E-4</c:v>
                </c:pt>
                <c:pt idx="4803">
                  <c:v>1.5005598812147948E-4</c:v>
                </c:pt>
                <c:pt idx="4804">
                  <c:v>1.5104314190569131E-4</c:v>
                </c:pt>
                <c:pt idx="4805">
                  <c:v>1.2504982034803848E-4</c:v>
                </c:pt>
                <c:pt idx="4806">
                  <c:v>1.6795037464704618E-4</c:v>
                </c:pt>
                <c:pt idx="4807">
                  <c:v>1.3817138534948949E-4</c:v>
                </c:pt>
                <c:pt idx="4808">
                  <c:v>1.4629930159056818E-4</c:v>
                </c:pt>
                <c:pt idx="4809">
                  <c:v>1.6745627716900611E-4</c:v>
                </c:pt>
                <c:pt idx="4810">
                  <c:v>1.4492498134176235E-4</c:v>
                </c:pt>
                <c:pt idx="4811">
                  <c:v>1.5845956108959995E-4</c:v>
                </c:pt>
                <c:pt idx="4812">
                  <c:v>1.3481014075553504E-4</c:v>
                </c:pt>
                <c:pt idx="4813">
                  <c:v>1.5077369524564427E-4</c:v>
                </c:pt>
                <c:pt idx="4814">
                  <c:v>1.816832427440965E-4</c:v>
                </c:pt>
                <c:pt idx="4815">
                  <c:v>1.4056514403941361E-4</c:v>
                </c:pt>
                <c:pt idx="4816">
                  <c:v>1.5084667981736012E-4</c:v>
                </c:pt>
                <c:pt idx="4817">
                  <c:v>1.5041225217728895E-4</c:v>
                </c:pt>
                <c:pt idx="4818">
                  <c:v>1.3095991119620214E-4</c:v>
                </c:pt>
                <c:pt idx="4819">
                  <c:v>1.4647356299992369E-4</c:v>
                </c:pt>
                <c:pt idx="4820">
                  <c:v>1.4847492029485771E-4</c:v>
                </c:pt>
                <c:pt idx="4821">
                  <c:v>1.4550561607853672E-4</c:v>
                </c:pt>
                <c:pt idx="4822">
                  <c:v>1.6454870743398957E-4</c:v>
                </c:pt>
                <c:pt idx="4823">
                  <c:v>1.6185550570094149E-4</c:v>
                </c:pt>
                <c:pt idx="4824">
                  <c:v>1.2602403115767412E-4</c:v>
                </c:pt>
                <c:pt idx="4825">
                  <c:v>1.3508306631841564E-4</c:v>
                </c:pt>
                <c:pt idx="4826">
                  <c:v>1.4168500875537561E-4</c:v>
                </c:pt>
                <c:pt idx="4827">
                  <c:v>1.5333142517219651E-4</c:v>
                </c:pt>
                <c:pt idx="4828">
                  <c:v>1.3641120737613465E-4</c:v>
                </c:pt>
                <c:pt idx="4829">
                  <c:v>1.2949590675657782E-4</c:v>
                </c:pt>
                <c:pt idx="4830">
                  <c:v>1.6802000961120504E-4</c:v>
                </c:pt>
                <c:pt idx="4831">
                  <c:v>1.5829061450205704E-4</c:v>
                </c:pt>
                <c:pt idx="4832">
                  <c:v>1.605674707155403E-4</c:v>
                </c:pt>
                <c:pt idx="4833">
                  <c:v>1.6133317173455981E-4</c:v>
                </c:pt>
                <c:pt idx="4834">
                  <c:v>1.4040150016261511E-4</c:v>
                </c:pt>
                <c:pt idx="4835">
                  <c:v>1.6764259706820851E-4</c:v>
                </c:pt>
                <c:pt idx="4836">
                  <c:v>1.5767212625935245E-4</c:v>
                </c:pt>
                <c:pt idx="4837">
                  <c:v>1.7323977816395303E-4</c:v>
                </c:pt>
                <c:pt idx="4838">
                  <c:v>1.5091258444722898E-4</c:v>
                </c:pt>
                <c:pt idx="4839">
                  <c:v>1.4109798772545223E-4</c:v>
                </c:pt>
                <c:pt idx="4840">
                  <c:v>1.944032953809786E-4</c:v>
                </c:pt>
                <c:pt idx="4841">
                  <c:v>1.5785215269844551E-4</c:v>
                </c:pt>
                <c:pt idx="4842">
                  <c:v>1.4842201895736253E-4</c:v>
                </c:pt>
                <c:pt idx="4843">
                  <c:v>1.2634742158391189E-4</c:v>
                </c:pt>
                <c:pt idx="4844">
                  <c:v>1.3053033101044194E-4</c:v>
                </c:pt>
                <c:pt idx="4845">
                  <c:v>1.4844491519399805E-4</c:v>
                </c:pt>
                <c:pt idx="4846">
                  <c:v>1.3737050412354236E-4</c:v>
                </c:pt>
                <c:pt idx="4847">
                  <c:v>1.421773452526933E-4</c:v>
                </c:pt>
                <c:pt idx="4848">
                  <c:v>1.3303410264975534E-4</c:v>
                </c:pt>
                <c:pt idx="4849">
                  <c:v>1.5331492275141194E-4</c:v>
                </c:pt>
                <c:pt idx="4850">
                  <c:v>1.790854771376355E-4</c:v>
                </c:pt>
                <c:pt idx="4851">
                  <c:v>1.3934783489862184E-4</c:v>
                </c:pt>
                <c:pt idx="4852">
                  <c:v>1.4275765693124183E-4</c:v>
                </c:pt>
                <c:pt idx="4853">
                  <c:v>1.1736373962064046E-4</c:v>
                </c:pt>
                <c:pt idx="4854">
                  <c:v>1.5834216349093215E-4</c:v>
                </c:pt>
                <c:pt idx="4855">
                  <c:v>1.4577245582550612E-4</c:v>
                </c:pt>
                <c:pt idx="4856">
                  <c:v>1.4590153953958809E-4</c:v>
                </c:pt>
                <c:pt idx="4857">
                  <c:v>1.3921187012202931E-4</c:v>
                </c:pt>
                <c:pt idx="4858">
                  <c:v>1.3254142459170234E-4</c:v>
                </c:pt>
                <c:pt idx="4859">
                  <c:v>1.5916840226494892E-4</c:v>
                </c:pt>
                <c:pt idx="4860">
                  <c:v>1.6476894978026925E-4</c:v>
                </c:pt>
                <c:pt idx="4861">
                  <c:v>1.4668845513135599E-4</c:v>
                </c:pt>
                <c:pt idx="4862">
                  <c:v>1.4751866603626777E-4</c:v>
                </c:pt>
                <c:pt idx="4863">
                  <c:v>1.2707589141153095E-4</c:v>
                </c:pt>
                <c:pt idx="4864">
                  <c:v>1.8173260279891003E-4</c:v>
                </c:pt>
                <c:pt idx="4865">
                  <c:v>1.2451447161630891E-4</c:v>
                </c:pt>
                <c:pt idx="4866">
                  <c:v>1.2932029292518914E-4</c:v>
                </c:pt>
                <c:pt idx="4867">
                  <c:v>1.563838793243198E-4</c:v>
                </c:pt>
                <c:pt idx="4868">
                  <c:v>1.2850302250536519E-4</c:v>
                </c:pt>
                <c:pt idx="4869">
                  <c:v>1.7803943988953648E-4</c:v>
                </c:pt>
                <c:pt idx="4870">
                  <c:v>1.3035201772238552E-4</c:v>
                </c:pt>
                <c:pt idx="4871">
                  <c:v>1.5512532368668972E-4</c:v>
                </c:pt>
                <c:pt idx="4872">
                  <c:v>1.3981659559628089E-4</c:v>
                </c:pt>
                <c:pt idx="4873">
                  <c:v>1.5983205089024032E-4</c:v>
                </c:pt>
                <c:pt idx="4874">
                  <c:v>1.5681930285275242E-4</c:v>
                </c:pt>
                <c:pt idx="4875">
                  <c:v>1.4238459100690356E-4</c:v>
                </c:pt>
                <c:pt idx="4876">
                  <c:v>1.6435662938300998E-4</c:v>
                </c:pt>
                <c:pt idx="4877">
                  <c:v>1.5011151235401154E-4</c:v>
                </c:pt>
                <c:pt idx="4878">
                  <c:v>1.3334296913762968E-4</c:v>
                </c:pt>
                <c:pt idx="4879">
                  <c:v>1.5602508922923637E-4</c:v>
                </c:pt>
                <c:pt idx="4880">
                  <c:v>1.5337682960077855E-4</c:v>
                </c:pt>
                <c:pt idx="4881">
                  <c:v>1.462952913078049E-4</c:v>
                </c:pt>
                <c:pt idx="4882">
                  <c:v>1.3902721887228584E-4</c:v>
                </c:pt>
                <c:pt idx="4883">
                  <c:v>1.28335497602872E-4</c:v>
                </c:pt>
                <c:pt idx="4884">
                  <c:v>1.6770303385586674E-4</c:v>
                </c:pt>
                <c:pt idx="4885">
                  <c:v>1.5178243093075735E-4</c:v>
                </c:pt>
                <c:pt idx="4886">
                  <c:v>1.2718779321670306E-4</c:v>
                </c:pt>
                <c:pt idx="4887">
                  <c:v>1.7463975645467462E-4</c:v>
                </c:pt>
                <c:pt idx="4888">
                  <c:v>1.3220032314687822E-4</c:v>
                </c:pt>
                <c:pt idx="4889">
                  <c:v>1.3855764098694856E-4</c:v>
                </c:pt>
                <c:pt idx="4890">
                  <c:v>1.4359622771899425E-4</c:v>
                </c:pt>
                <c:pt idx="4891">
                  <c:v>1.3750841142119106E-4</c:v>
                </c:pt>
                <c:pt idx="4892">
                  <c:v>1.6289404864190262E-4</c:v>
                </c:pt>
                <c:pt idx="4893">
                  <c:v>1.3889010932148738E-4</c:v>
                </c:pt>
                <c:pt idx="4894">
                  <c:v>1.4394469068328258E-4</c:v>
                </c:pt>
                <c:pt idx="4895">
                  <c:v>1.557557640142755E-4</c:v>
                </c:pt>
                <c:pt idx="4896">
                  <c:v>1.6022831092795138E-4</c:v>
                </c:pt>
                <c:pt idx="4897">
                  <c:v>1.6438327491440988E-4</c:v>
                </c:pt>
                <c:pt idx="4898">
                  <c:v>1.3288018785479361E-4</c:v>
                </c:pt>
                <c:pt idx="4899">
                  <c:v>1.4507964301578929E-4</c:v>
                </c:pt>
                <c:pt idx="4900">
                  <c:v>1.497093985881089E-4</c:v>
                </c:pt>
                <c:pt idx="4901">
                  <c:v>1.4563119322725339E-4</c:v>
                </c:pt>
                <c:pt idx="4902">
                  <c:v>1.6560497971040305E-4</c:v>
                </c:pt>
                <c:pt idx="4903">
                  <c:v>1.4279775275701328E-4</c:v>
                </c:pt>
                <c:pt idx="4904">
                  <c:v>1.672323457245346E-4</c:v>
                </c:pt>
                <c:pt idx="4905">
                  <c:v>1.7759422444887704E-4</c:v>
                </c:pt>
                <c:pt idx="4906">
                  <c:v>1.4965999254977551E-4</c:v>
                </c:pt>
                <c:pt idx="4907">
                  <c:v>1.4358825130349496E-4</c:v>
                </c:pt>
                <c:pt idx="4908">
                  <c:v>1.3288385665060474E-4</c:v>
                </c:pt>
                <c:pt idx="4909">
                  <c:v>1.6136963581011283E-4</c:v>
                </c:pt>
                <c:pt idx="4910">
                  <c:v>1.2121654375813654E-4</c:v>
                </c:pt>
                <c:pt idx="4911">
                  <c:v>1.5921077560757287E-4</c:v>
                </c:pt>
                <c:pt idx="4912">
                  <c:v>1.5490991093899533E-4</c:v>
                </c:pt>
                <c:pt idx="4913">
                  <c:v>1.3366443470462137E-4</c:v>
                </c:pt>
                <c:pt idx="4914">
                  <c:v>1.4224623176731902E-4</c:v>
                </c:pt>
                <c:pt idx="4915">
                  <c:v>1.3772169527321342E-4</c:v>
                </c:pt>
                <c:pt idx="4916">
                  <c:v>1.4714340234458259E-4</c:v>
                </c:pt>
                <c:pt idx="4917">
                  <c:v>1.3992902857751791E-4</c:v>
                </c:pt>
                <c:pt idx="4918">
                  <c:v>1.5486052497829051E-4</c:v>
                </c:pt>
                <c:pt idx="4919">
                  <c:v>1.4729652773106476E-4</c:v>
                </c:pt>
                <c:pt idx="4920">
                  <c:v>1.3748683295429349E-4</c:v>
                </c:pt>
                <c:pt idx="4921">
                  <c:v>1.4124308519209813E-4</c:v>
                </c:pt>
                <c:pt idx="4922">
                  <c:v>1.4198751498618566E-4</c:v>
                </c:pt>
                <c:pt idx="4923">
                  <c:v>1.4110404291860459E-4</c:v>
                </c:pt>
                <c:pt idx="4924">
                  <c:v>1.6845009248309841E-4</c:v>
                </c:pt>
                <c:pt idx="4925">
                  <c:v>1.5813452492278714E-4</c:v>
                </c:pt>
                <c:pt idx="4926">
                  <c:v>1.5462250816649907E-4</c:v>
                </c:pt>
                <c:pt idx="4927">
                  <c:v>1.4443907820601304E-4</c:v>
                </c:pt>
                <c:pt idx="4928">
                  <c:v>1.3228364555014548E-4</c:v>
                </c:pt>
                <c:pt idx="4929">
                  <c:v>1.5984337041363716E-4</c:v>
                </c:pt>
                <c:pt idx="4930">
                  <c:v>1.6047489529701734E-4</c:v>
                </c:pt>
                <c:pt idx="4931">
                  <c:v>1.6279691038208476E-4</c:v>
                </c:pt>
                <c:pt idx="4932">
                  <c:v>1.6089358429283946E-4</c:v>
                </c:pt>
                <c:pt idx="4933">
                  <c:v>1.3799162322087396E-4</c:v>
                </c:pt>
                <c:pt idx="4934">
                  <c:v>1.580818609036628E-4</c:v>
                </c:pt>
                <c:pt idx="4935">
                  <c:v>1.2110982667337055E-4</c:v>
                </c:pt>
                <c:pt idx="4936">
                  <c:v>1.2971950310533599E-4</c:v>
                </c:pt>
                <c:pt idx="4937">
                  <c:v>1.541054180617418E-4</c:v>
                </c:pt>
                <c:pt idx="4938">
                  <c:v>1.5571239451644337E-4</c:v>
                </c:pt>
                <c:pt idx="4939">
                  <c:v>1.5001373419299153E-4</c:v>
                </c:pt>
                <c:pt idx="4940">
                  <c:v>1.7771654199997693E-4</c:v>
                </c:pt>
                <c:pt idx="4941">
                  <c:v>1.5296538571807743E-4</c:v>
                </c:pt>
                <c:pt idx="4942">
                  <c:v>1.495275643176654E-4</c:v>
                </c:pt>
                <c:pt idx="4943">
                  <c:v>1.3725963367264252E-4</c:v>
                </c:pt>
                <c:pt idx="4944">
                  <c:v>1.7095656714283773E-4</c:v>
                </c:pt>
                <c:pt idx="4945">
                  <c:v>1.4901271370921124E-4</c:v>
                </c:pt>
                <c:pt idx="4946">
                  <c:v>1.2439264565114163E-4</c:v>
                </c:pt>
                <c:pt idx="4947">
                  <c:v>1.5625596060601669E-4</c:v>
                </c:pt>
                <c:pt idx="4948">
                  <c:v>1.4504174925876719E-4</c:v>
                </c:pt>
                <c:pt idx="4949">
                  <c:v>1.5371500563224403E-4</c:v>
                </c:pt>
                <c:pt idx="4950">
                  <c:v>1.8100886995958725E-4</c:v>
                </c:pt>
                <c:pt idx="4951">
                  <c:v>1.476805845634069E-4</c:v>
                </c:pt>
                <c:pt idx="4952">
                  <c:v>1.5079921611183518E-4</c:v>
                </c:pt>
                <c:pt idx="4953">
                  <c:v>1.6661257739758397E-4</c:v>
                </c:pt>
                <c:pt idx="4954">
                  <c:v>1.5679756513913541E-4</c:v>
                </c:pt>
                <c:pt idx="4955">
                  <c:v>1.52840283703249E-4</c:v>
                </c:pt>
                <c:pt idx="4956">
                  <c:v>1.5850754063357351E-4</c:v>
                </c:pt>
                <c:pt idx="4957">
                  <c:v>1.4645278168521061E-4</c:v>
                </c:pt>
                <c:pt idx="4958">
                  <c:v>1.6388444452249029E-4</c:v>
                </c:pt>
                <c:pt idx="4959">
                  <c:v>1.6241748154080323E-4</c:v>
                </c:pt>
                <c:pt idx="4960">
                  <c:v>1.3860215224989857E-4</c:v>
                </c:pt>
                <c:pt idx="4961">
                  <c:v>1.2677547627105041E-4</c:v>
                </c:pt>
                <c:pt idx="4962">
                  <c:v>1.5969476944843942E-4</c:v>
                </c:pt>
                <c:pt idx="4963">
                  <c:v>1.5217796887534028E-4</c:v>
                </c:pt>
                <c:pt idx="4964">
                  <c:v>1.5632662408248784E-4</c:v>
                </c:pt>
                <c:pt idx="4965">
                  <c:v>1.4035579675178225E-4</c:v>
                </c:pt>
                <c:pt idx="4966">
                  <c:v>1.6505266798221051E-4</c:v>
                </c:pt>
                <c:pt idx="4967">
                  <c:v>1.4769116962584739E-4</c:v>
                </c:pt>
                <c:pt idx="4968">
                  <c:v>1.5365626480684708E-4</c:v>
                </c:pt>
                <c:pt idx="4969">
                  <c:v>1.4272915021705239E-4</c:v>
                </c:pt>
                <c:pt idx="4970">
                  <c:v>1.4299306199788196E-4</c:v>
                </c:pt>
                <c:pt idx="4971">
                  <c:v>1.5236401343268042E-4</c:v>
                </c:pt>
                <c:pt idx="4972">
                  <c:v>1.8729597703676429E-4</c:v>
                </c:pt>
                <c:pt idx="4973">
                  <c:v>1.2587597377222113E-4</c:v>
                </c:pt>
                <c:pt idx="4974">
                  <c:v>1.6406869053005069E-4</c:v>
                </c:pt>
                <c:pt idx="4975">
                  <c:v>1.5779312356866467E-4</c:v>
                </c:pt>
                <c:pt idx="4976">
                  <c:v>1.3694974844227336E-4</c:v>
                </c:pt>
                <c:pt idx="4977">
                  <c:v>1.6377231949673903E-4</c:v>
                </c:pt>
                <c:pt idx="4978">
                  <c:v>1.5419774394373939E-4</c:v>
                </c:pt>
                <c:pt idx="4979">
                  <c:v>1.4663635905644439E-4</c:v>
                </c:pt>
                <c:pt idx="4980">
                  <c:v>1.7246306114442078E-4</c:v>
                </c:pt>
                <c:pt idx="4981">
                  <c:v>1.610187454103087E-4</c:v>
                </c:pt>
                <c:pt idx="4982">
                  <c:v>1.5495550246008271E-4</c:v>
                </c:pt>
                <c:pt idx="4983">
                  <c:v>1.8158561798817821E-4</c:v>
                </c:pt>
                <c:pt idx="4984">
                  <c:v>1.6591800128493381E-4</c:v>
                </c:pt>
                <c:pt idx="4985">
                  <c:v>1.2913491980997939E-4</c:v>
                </c:pt>
                <c:pt idx="4986">
                  <c:v>1.4318834819786096E-4</c:v>
                </c:pt>
                <c:pt idx="4987">
                  <c:v>1.3191780477769496E-4</c:v>
                </c:pt>
                <c:pt idx="4988">
                  <c:v>1.6438756635906611E-4</c:v>
                </c:pt>
                <c:pt idx="4989">
                  <c:v>1.4304644696039046E-4</c:v>
                </c:pt>
                <c:pt idx="4990">
                  <c:v>1.5646787688907153E-4</c:v>
                </c:pt>
                <c:pt idx="4991">
                  <c:v>1.582053198798663E-4</c:v>
                </c:pt>
                <c:pt idx="4992">
                  <c:v>1.4979847384924546E-4</c:v>
                </c:pt>
                <c:pt idx="4993">
                  <c:v>1.2491617955651948E-4</c:v>
                </c:pt>
                <c:pt idx="4994">
                  <c:v>1.3290427514673131E-4</c:v>
                </c:pt>
                <c:pt idx="4995">
                  <c:v>1.3662035218531778E-4</c:v>
                </c:pt>
                <c:pt idx="4996">
                  <c:v>1.3955537128886137E-4</c:v>
                </c:pt>
                <c:pt idx="4997">
                  <c:v>1.6065220626364696E-4</c:v>
                </c:pt>
                <c:pt idx="4998">
                  <c:v>1.5349413085888341E-4</c:v>
                </c:pt>
                <c:pt idx="4999">
                  <c:v>1.5187809929199922E-4</c:v>
                </c:pt>
                <c:pt idx="5000">
                  <c:v>1.4848930880300933E-4</c:v>
                </c:pt>
                <c:pt idx="5001">
                  <c:v>1.3948117350035631E-4</c:v>
                </c:pt>
                <c:pt idx="5002">
                  <c:v>1.5717710093472896E-4</c:v>
                </c:pt>
                <c:pt idx="5003">
                  <c:v>1.7994265719904209E-4</c:v>
                </c:pt>
                <c:pt idx="5004">
                  <c:v>1.3657393206639517E-4</c:v>
                </c:pt>
                <c:pt idx="5005">
                  <c:v>1.6700888957608333E-4</c:v>
                </c:pt>
                <c:pt idx="5006">
                  <c:v>1.4859738371482769E-4</c:v>
                </c:pt>
                <c:pt idx="5007">
                  <c:v>1.3312987748909143E-4</c:v>
                </c:pt>
                <c:pt idx="5008">
                  <c:v>1.4516031608668506E-4</c:v>
                </c:pt>
                <c:pt idx="5009">
                  <c:v>1.4391635187746481E-4</c:v>
                </c:pt>
                <c:pt idx="5010">
                  <c:v>1.5359798681540928E-4</c:v>
                </c:pt>
                <c:pt idx="5011">
                  <c:v>1.4799173901943426E-4</c:v>
                </c:pt>
                <c:pt idx="5012">
                  <c:v>1.4880914018458678E-4</c:v>
                </c:pt>
                <c:pt idx="5013">
                  <c:v>1.4622681543725605E-4</c:v>
                </c:pt>
                <c:pt idx="5014">
                  <c:v>1.801466538846469E-4</c:v>
                </c:pt>
                <c:pt idx="5015">
                  <c:v>1.6112998417957942E-4</c:v>
                </c:pt>
                <c:pt idx="5016">
                  <c:v>1.3018627798376612E-4</c:v>
                </c:pt>
                <c:pt idx="5017">
                  <c:v>1.2963829843211402E-4</c:v>
                </c:pt>
                <c:pt idx="5018">
                  <c:v>1.4713878709686083E-4</c:v>
                </c:pt>
                <c:pt idx="5019">
                  <c:v>1.6127823607690384E-4</c:v>
                </c:pt>
                <c:pt idx="5020">
                  <c:v>1.500311779914678E-4</c:v>
                </c:pt>
                <c:pt idx="5021">
                  <c:v>1.5100266678129835E-4</c:v>
                </c:pt>
                <c:pt idx="5022">
                  <c:v>1.6026394493980179E-4</c:v>
                </c:pt>
                <c:pt idx="5023">
                  <c:v>1.3549104680651096E-4</c:v>
                </c:pt>
                <c:pt idx="5024">
                  <c:v>1.4269684459600172E-4</c:v>
                </c:pt>
                <c:pt idx="5025">
                  <c:v>1.6676010022162742E-4</c:v>
                </c:pt>
                <c:pt idx="5026">
                  <c:v>1.4996291476536742E-4</c:v>
                </c:pt>
                <c:pt idx="5027">
                  <c:v>1.5718078536060368E-4</c:v>
                </c:pt>
                <c:pt idx="5028">
                  <c:v>1.5757639114128932E-4</c:v>
                </c:pt>
                <c:pt idx="5029">
                  <c:v>1.3844395518741433E-4</c:v>
                </c:pt>
                <c:pt idx="5030">
                  <c:v>1.5961267945020679E-4</c:v>
                </c:pt>
                <c:pt idx="5031">
                  <c:v>1.5172415443214996E-4</c:v>
                </c:pt>
                <c:pt idx="5032">
                  <c:v>1.6749838324141967E-4</c:v>
                </c:pt>
                <c:pt idx="5033">
                  <c:v>1.523650680915309E-4</c:v>
                </c:pt>
                <c:pt idx="5034">
                  <c:v>1.7801965054467026E-4</c:v>
                </c:pt>
                <c:pt idx="5035">
                  <c:v>1.4123353563550993E-4</c:v>
                </c:pt>
                <c:pt idx="5036">
                  <c:v>1.4092224746085606E-4</c:v>
                </c:pt>
                <c:pt idx="5037">
                  <c:v>1.3986367235287295E-4</c:v>
                </c:pt>
                <c:pt idx="5038">
                  <c:v>1.5198700478915859E-4</c:v>
                </c:pt>
                <c:pt idx="5039">
                  <c:v>1.8195971707526227E-4</c:v>
                </c:pt>
                <c:pt idx="5040">
                  <c:v>1.4100221080124944E-4</c:v>
                </c:pt>
                <c:pt idx="5041">
                  <c:v>1.69712879379201E-4</c:v>
                </c:pt>
                <c:pt idx="5042">
                  <c:v>2.08179690328039E-4</c:v>
                </c:pt>
                <c:pt idx="5043">
                  <c:v>1.5679908296131501E-4</c:v>
                </c:pt>
                <c:pt idx="5044">
                  <c:v>1.3893325743638557E-4</c:v>
                </c:pt>
                <c:pt idx="5045">
                  <c:v>1.5511067882352698E-4</c:v>
                </c:pt>
                <c:pt idx="5046">
                  <c:v>1.7806226535831517E-4</c:v>
                </c:pt>
                <c:pt idx="5047">
                  <c:v>1.5249755351212559E-4</c:v>
                </c:pt>
                <c:pt idx="5048">
                  <c:v>1.4046758016676125E-4</c:v>
                </c:pt>
                <c:pt idx="5049">
                  <c:v>1.4533844254777337E-4</c:v>
                </c:pt>
                <c:pt idx="5050">
                  <c:v>1.5692429195510117E-4</c:v>
                </c:pt>
                <c:pt idx="5051">
                  <c:v>1.4111647946503297E-4</c:v>
                </c:pt>
                <c:pt idx="5052">
                  <c:v>1.4957685593217798E-4</c:v>
                </c:pt>
                <c:pt idx="5053">
                  <c:v>1.6523283401650136E-4</c:v>
                </c:pt>
                <c:pt idx="5054">
                  <c:v>1.5781805812805478E-4</c:v>
                </c:pt>
                <c:pt idx="5055">
                  <c:v>1.3652486879682892E-4</c:v>
                </c:pt>
                <c:pt idx="5056">
                  <c:v>1.4690502640918912E-4</c:v>
                </c:pt>
                <c:pt idx="5057">
                  <c:v>1.5098089466269641E-4</c:v>
                </c:pt>
                <c:pt idx="5058">
                  <c:v>1.50747639535758E-4</c:v>
                </c:pt>
                <c:pt idx="5059">
                  <c:v>1.5938794616629788E-4</c:v>
                </c:pt>
                <c:pt idx="5060">
                  <c:v>1.3639965747226602E-4</c:v>
                </c:pt>
                <c:pt idx="5061">
                  <c:v>1.450601951442969E-4</c:v>
                </c:pt>
                <c:pt idx="5062">
                  <c:v>1.9974938570806628E-4</c:v>
                </c:pt>
                <c:pt idx="5063">
                  <c:v>1.2389020486628584E-4</c:v>
                </c:pt>
                <c:pt idx="5064">
                  <c:v>1.5288721996629387E-4</c:v>
                </c:pt>
                <c:pt idx="5065">
                  <c:v>1.5944553825077436E-4</c:v>
                </c:pt>
                <c:pt idx="5066">
                  <c:v>1.5888892257857261E-4</c:v>
                </c:pt>
                <c:pt idx="5067">
                  <c:v>1.7599400275924036E-4</c:v>
                </c:pt>
                <c:pt idx="5068">
                  <c:v>1.5046164800856576E-4</c:v>
                </c:pt>
                <c:pt idx="5069">
                  <c:v>1.7489965863062311E-4</c:v>
                </c:pt>
                <c:pt idx="5070">
                  <c:v>1.5277560782613555E-4</c:v>
                </c:pt>
                <c:pt idx="5071">
                  <c:v>1.4213901739529243E-4</c:v>
                </c:pt>
                <c:pt idx="5072">
                  <c:v>1.4136038059485697E-4</c:v>
                </c:pt>
                <c:pt idx="5073">
                  <c:v>1.1057012308851711E-4</c:v>
                </c:pt>
                <c:pt idx="5074">
                  <c:v>1.5258175155576193E-4</c:v>
                </c:pt>
                <c:pt idx="5075">
                  <c:v>1.6352374580935682E-4</c:v>
                </c:pt>
                <c:pt idx="5076">
                  <c:v>1.5877526950774891E-4</c:v>
                </c:pt>
                <c:pt idx="5077">
                  <c:v>1.2786913983753634E-4</c:v>
                </c:pt>
                <c:pt idx="5078">
                  <c:v>1.5234846627867717E-4</c:v>
                </c:pt>
                <c:pt idx="5079">
                  <c:v>1.7369705603708198E-4</c:v>
                </c:pt>
                <c:pt idx="5080">
                  <c:v>1.5923124855890872E-4</c:v>
                </c:pt>
                <c:pt idx="5081">
                  <c:v>1.6770415295878758E-4</c:v>
                </c:pt>
                <c:pt idx="5082">
                  <c:v>1.4976607432572563E-4</c:v>
                </c:pt>
                <c:pt idx="5083">
                  <c:v>1.3807113250268946E-4</c:v>
                </c:pt>
                <c:pt idx="5084">
                  <c:v>1.4002501787251895E-4</c:v>
                </c:pt>
                <c:pt idx="5085">
                  <c:v>1.5965765304485233E-4</c:v>
                </c:pt>
                <c:pt idx="5086">
                  <c:v>1.6745823709411631E-4</c:v>
                </c:pt>
                <c:pt idx="5087">
                  <c:v>1.6477134478593838E-4</c:v>
                </c:pt>
                <c:pt idx="5088">
                  <c:v>1.838949903634003E-4</c:v>
                </c:pt>
                <c:pt idx="5089">
                  <c:v>1.4467048608843611E-4</c:v>
                </c:pt>
                <c:pt idx="5090">
                  <c:v>1.5332959176076751E-4</c:v>
                </c:pt>
                <c:pt idx="5091">
                  <c:v>1.2698009275244917E-4</c:v>
                </c:pt>
                <c:pt idx="5092">
                  <c:v>1.320573874921695E-4</c:v>
                </c:pt>
                <c:pt idx="5093">
                  <c:v>1.4717641501283589E-4</c:v>
                </c:pt>
                <c:pt idx="5094">
                  <c:v>1.573493395360989E-4</c:v>
                </c:pt>
                <c:pt idx="5095">
                  <c:v>1.5737631510238966E-4</c:v>
                </c:pt>
                <c:pt idx="5096">
                  <c:v>1.5549034185736006E-4</c:v>
                </c:pt>
                <c:pt idx="5097">
                  <c:v>1.3972704926282114E-4</c:v>
                </c:pt>
                <c:pt idx="5098">
                  <c:v>1.4507545535399641E-4</c:v>
                </c:pt>
                <c:pt idx="5099">
                  <c:v>1.6542434508780225E-4</c:v>
                </c:pt>
                <c:pt idx="5100">
                  <c:v>1.5338814623727778E-4</c:v>
                </c:pt>
                <c:pt idx="5101">
                  <c:v>1.4101057528550991E-4</c:v>
                </c:pt>
                <c:pt idx="5102">
                  <c:v>1.7470755577930484E-4</c:v>
                </c:pt>
                <c:pt idx="5103">
                  <c:v>1.3842736874287228E-4</c:v>
                </c:pt>
                <c:pt idx="5104">
                  <c:v>1.4909541356963296E-4</c:v>
                </c:pt>
                <c:pt idx="5105">
                  <c:v>1.4243997438747688E-4</c:v>
                </c:pt>
                <c:pt idx="5106">
                  <c:v>1.5567016386283338E-4</c:v>
                </c:pt>
                <c:pt idx="5107">
                  <c:v>1.5884843548605144E-4</c:v>
                </c:pt>
                <c:pt idx="5108">
                  <c:v>1.2265762673771671E-4</c:v>
                </c:pt>
                <c:pt idx="5109">
                  <c:v>1.6866405660314549E-4</c:v>
                </c:pt>
                <c:pt idx="5110">
                  <c:v>1.1641011383379592E-4</c:v>
                </c:pt>
                <c:pt idx="5111">
                  <c:v>1.3849280909287293E-4</c:v>
                </c:pt>
                <c:pt idx="5112">
                  <c:v>1.6104548755837986E-4</c:v>
                </c:pt>
                <c:pt idx="5113">
                  <c:v>1.4330465365426743E-4</c:v>
                </c:pt>
                <c:pt idx="5114">
                  <c:v>1.2259216357515479E-4</c:v>
                </c:pt>
                <c:pt idx="5115">
                  <c:v>1.3790181257159652E-4</c:v>
                </c:pt>
                <c:pt idx="5116">
                  <c:v>1.8303953368238723E-4</c:v>
                </c:pt>
                <c:pt idx="5117">
                  <c:v>1.5730732340789265E-4</c:v>
                </c:pt>
                <c:pt idx="5118">
                  <c:v>1.436779180707993E-4</c:v>
                </c:pt>
                <c:pt idx="5119">
                  <c:v>1.3432776048220762E-4</c:v>
                </c:pt>
                <c:pt idx="5120">
                  <c:v>1.3414071905276691E-4</c:v>
                </c:pt>
                <c:pt idx="5121">
                  <c:v>1.38255396400495E-4</c:v>
                </c:pt>
                <c:pt idx="5122">
                  <c:v>1.3956621963886483E-4</c:v>
                </c:pt>
                <c:pt idx="5123">
                  <c:v>1.7300922702503436E-4</c:v>
                </c:pt>
                <c:pt idx="5124">
                  <c:v>1.8830290318511066E-4</c:v>
                </c:pt>
                <c:pt idx="5125">
                  <c:v>1.5292418358250245E-4</c:v>
                </c:pt>
                <c:pt idx="5126">
                  <c:v>1.4235601414838524E-4</c:v>
                </c:pt>
                <c:pt idx="5127">
                  <c:v>1.9570218886577688E-4</c:v>
                </c:pt>
                <c:pt idx="5128">
                  <c:v>1.4917417497437829E-4</c:v>
                </c:pt>
                <c:pt idx="5129">
                  <c:v>1.4455748596396673E-4</c:v>
                </c:pt>
                <c:pt idx="5130">
                  <c:v>1.4868823122602323E-4</c:v>
                </c:pt>
                <c:pt idx="5131">
                  <c:v>1.6727547151521867E-4</c:v>
                </c:pt>
                <c:pt idx="5132">
                  <c:v>1.3157485149054783E-4</c:v>
                </c:pt>
                <c:pt idx="5133">
                  <c:v>1.4377659774439353E-4</c:v>
                </c:pt>
                <c:pt idx="5134">
                  <c:v>1.4471290204890418E-4</c:v>
                </c:pt>
                <c:pt idx="5135">
                  <c:v>1.4549565525812726E-4</c:v>
                </c:pt>
                <c:pt idx="5136">
                  <c:v>1.3960899479241947E-4</c:v>
                </c:pt>
                <c:pt idx="5137">
                  <c:v>1.580809226135025E-4</c:v>
                </c:pt>
                <c:pt idx="5138">
                  <c:v>1.5561818376359034E-4</c:v>
                </c:pt>
                <c:pt idx="5139">
                  <c:v>1.5949639097764869E-4</c:v>
                </c:pt>
                <c:pt idx="5140">
                  <c:v>1.383763098245307E-4</c:v>
                </c:pt>
                <c:pt idx="5141">
                  <c:v>1.8459418683704819E-4</c:v>
                </c:pt>
                <c:pt idx="5142">
                  <c:v>1.5002644718384422E-4</c:v>
                </c:pt>
                <c:pt idx="5143">
                  <c:v>1.4237706278666249E-4</c:v>
                </c:pt>
                <c:pt idx="5144">
                  <c:v>1.6883379208629102E-4</c:v>
                </c:pt>
                <c:pt idx="5145">
                  <c:v>1.6161736205998122E-4</c:v>
                </c:pt>
                <c:pt idx="5146">
                  <c:v>1.6037765191473065E-4</c:v>
                </c:pt>
                <c:pt idx="5147">
                  <c:v>1.5384074579115819E-4</c:v>
                </c:pt>
                <c:pt idx="5148">
                  <c:v>1.2150395627977136E-4</c:v>
                </c:pt>
                <c:pt idx="5149">
                  <c:v>1.665523857787784E-4</c:v>
                </c:pt>
                <c:pt idx="5150">
                  <c:v>1.4979472838322217E-4</c:v>
                </c:pt>
                <c:pt idx="5151">
                  <c:v>1.8107039131222741E-4</c:v>
                </c:pt>
                <c:pt idx="5152">
                  <c:v>1.207519249293927E-4</c:v>
                </c:pt>
                <c:pt idx="5153">
                  <c:v>1.5610976540605075E-4</c:v>
                </c:pt>
                <c:pt idx="5154">
                  <c:v>1.5691500863770059E-4</c:v>
                </c:pt>
                <c:pt idx="5155">
                  <c:v>1.3868271271950727E-4</c:v>
                </c:pt>
                <c:pt idx="5156">
                  <c:v>1.4875769419166339E-4</c:v>
                </c:pt>
                <c:pt idx="5157">
                  <c:v>1.5632106924499297E-4</c:v>
                </c:pt>
                <c:pt idx="5158">
                  <c:v>1.6198728953131694E-4</c:v>
                </c:pt>
                <c:pt idx="5159">
                  <c:v>1.576397383945499E-4</c:v>
                </c:pt>
                <c:pt idx="5160">
                  <c:v>1.4746416439024126E-4</c:v>
                </c:pt>
                <c:pt idx="5161">
                  <c:v>1.4918218619963287E-4</c:v>
                </c:pt>
                <c:pt idx="5162">
                  <c:v>1.4557856227911839E-4</c:v>
                </c:pt>
                <c:pt idx="5163">
                  <c:v>1.6331681494123992E-4</c:v>
                </c:pt>
                <c:pt idx="5164">
                  <c:v>1.5039280111523199E-4</c:v>
                </c:pt>
                <c:pt idx="5165">
                  <c:v>1.710224395180091E-4</c:v>
                </c:pt>
                <c:pt idx="5166">
                  <c:v>1.353127014379021E-4</c:v>
                </c:pt>
                <c:pt idx="5167">
                  <c:v>1.4922178156879468E-4</c:v>
                </c:pt>
                <c:pt idx="5168">
                  <c:v>1.4955822248913892E-4</c:v>
                </c:pt>
                <c:pt idx="5169">
                  <c:v>1.643414844877098E-4</c:v>
                </c:pt>
                <c:pt idx="5170">
                  <c:v>1.3611272230676532E-4</c:v>
                </c:pt>
                <c:pt idx="5171">
                  <c:v>1.4250557337977312E-4</c:v>
                </c:pt>
                <c:pt idx="5172">
                  <c:v>1.6740325590531839E-4</c:v>
                </c:pt>
                <c:pt idx="5173">
                  <c:v>1.7117320116055333E-4</c:v>
                </c:pt>
                <c:pt idx="5174">
                  <c:v>1.5823679486583726E-4</c:v>
                </c:pt>
                <c:pt idx="5175">
                  <c:v>1.8727024855925804E-4</c:v>
                </c:pt>
                <c:pt idx="5176">
                  <c:v>1.4720417036164047E-4</c:v>
                </c:pt>
                <c:pt idx="5177">
                  <c:v>1.5072151993614452E-4</c:v>
                </c:pt>
                <c:pt idx="5178">
                  <c:v>1.4895398254522545E-4</c:v>
                </c:pt>
                <c:pt idx="5179">
                  <c:v>1.6432337252744527E-4</c:v>
                </c:pt>
                <c:pt idx="5180">
                  <c:v>1.3433818693825067E-4</c:v>
                </c:pt>
                <c:pt idx="5181">
                  <c:v>1.4338017504025565E-4</c:v>
                </c:pt>
                <c:pt idx="5182">
                  <c:v>1.6782977763267967E-4</c:v>
                </c:pt>
                <c:pt idx="5183">
                  <c:v>1.605149182476521E-4</c:v>
                </c:pt>
                <c:pt idx="5184">
                  <c:v>1.642799532140727E-4</c:v>
                </c:pt>
                <c:pt idx="5185">
                  <c:v>1.2707852593477404E-4</c:v>
                </c:pt>
                <c:pt idx="5186">
                  <c:v>1.7392600411211012E-4</c:v>
                </c:pt>
                <c:pt idx="5187">
                  <c:v>1.5377541269834036E-4</c:v>
                </c:pt>
                <c:pt idx="5188">
                  <c:v>1.3098825040388696E-4</c:v>
                </c:pt>
                <c:pt idx="5189">
                  <c:v>1.404446837943132E-4</c:v>
                </c:pt>
                <c:pt idx="5190">
                  <c:v>1.1885252792738694E-4</c:v>
                </c:pt>
                <c:pt idx="5191">
                  <c:v>1.3974578227545661E-4</c:v>
                </c:pt>
                <c:pt idx="5192">
                  <c:v>1.4143955080651751E-4</c:v>
                </c:pt>
                <c:pt idx="5193">
                  <c:v>1.6531924942175103E-4</c:v>
                </c:pt>
                <c:pt idx="5194">
                  <c:v>1.5954336300913873E-4</c:v>
                </c:pt>
                <c:pt idx="5195">
                  <c:v>1.5393138398385478E-4</c:v>
                </c:pt>
                <c:pt idx="5196">
                  <c:v>1.3493963224273832E-4</c:v>
                </c:pt>
                <c:pt idx="5197">
                  <c:v>1.5055967129015555E-4</c:v>
                </c:pt>
                <c:pt idx="5198">
                  <c:v>1.7094147058758385E-4</c:v>
                </c:pt>
                <c:pt idx="5199">
                  <c:v>1.4445335005100767E-4</c:v>
                </c:pt>
                <c:pt idx="5200">
                  <c:v>1.5272221709517698E-4</c:v>
                </c:pt>
                <c:pt idx="5201">
                  <c:v>1.7404561386380346E-4</c:v>
                </c:pt>
                <c:pt idx="5202">
                  <c:v>1.5006979135186136E-4</c:v>
                </c:pt>
                <c:pt idx="5203">
                  <c:v>1.4764579131610611E-4</c:v>
                </c:pt>
                <c:pt idx="5204">
                  <c:v>1.4202116485360336E-4</c:v>
                </c:pt>
                <c:pt idx="5205">
                  <c:v>1.5555252597249453E-4</c:v>
                </c:pt>
                <c:pt idx="5206">
                  <c:v>1.5256892786818667E-4</c:v>
                </c:pt>
                <c:pt idx="5207">
                  <c:v>1.3802498480709359E-4</c:v>
                </c:pt>
                <c:pt idx="5208">
                  <c:v>1.5778649316439461E-4</c:v>
                </c:pt>
                <c:pt idx="5209">
                  <c:v>1.4858822899770625E-4</c:v>
                </c:pt>
                <c:pt idx="5210">
                  <c:v>1.5091238817081093E-4</c:v>
                </c:pt>
                <c:pt idx="5211">
                  <c:v>1.321027642330154E-4</c:v>
                </c:pt>
                <c:pt idx="5212">
                  <c:v>1.5840112340878416E-4</c:v>
                </c:pt>
                <c:pt idx="5213">
                  <c:v>1.333445448109623E-4</c:v>
                </c:pt>
                <c:pt idx="5214">
                  <c:v>1.4004790807524808E-4</c:v>
                </c:pt>
                <c:pt idx="5215">
                  <c:v>1.3679860336654053E-4</c:v>
                </c:pt>
                <c:pt idx="5216">
                  <c:v>1.5928333077315E-4</c:v>
                </c:pt>
                <c:pt idx="5217">
                  <c:v>1.5956070934604026E-4</c:v>
                </c:pt>
                <c:pt idx="5218">
                  <c:v>1.294196629040154E-4</c:v>
                </c:pt>
                <c:pt idx="5219">
                  <c:v>1.3717539309042307E-4</c:v>
                </c:pt>
                <c:pt idx="5220">
                  <c:v>1.6522159044001804E-4</c:v>
                </c:pt>
                <c:pt idx="5221">
                  <c:v>1.4540747962082487E-4</c:v>
                </c:pt>
                <c:pt idx="5222">
                  <c:v>1.7433462611838533E-4</c:v>
                </c:pt>
                <c:pt idx="5223">
                  <c:v>1.744270212755959E-4</c:v>
                </c:pt>
                <c:pt idx="5224">
                  <c:v>1.5507099253212034E-4</c:v>
                </c:pt>
                <c:pt idx="5225">
                  <c:v>1.4709826091241976E-4</c:v>
                </c:pt>
                <c:pt idx="5226">
                  <c:v>1.5958578007108397E-4</c:v>
                </c:pt>
                <c:pt idx="5227">
                  <c:v>1.4766314222162659E-4</c:v>
                </c:pt>
                <c:pt idx="5228">
                  <c:v>1.3061033133387852E-4</c:v>
                </c:pt>
                <c:pt idx="5229">
                  <c:v>1.6791336171213765E-4</c:v>
                </c:pt>
                <c:pt idx="5230">
                  <c:v>1.6074738993971974E-4</c:v>
                </c:pt>
                <c:pt idx="5231">
                  <c:v>1.3753526227400949E-4</c:v>
                </c:pt>
                <c:pt idx="5232">
                  <c:v>1.6452233399332457E-4</c:v>
                </c:pt>
                <c:pt idx="5233">
                  <c:v>1.5563324120470187E-4</c:v>
                </c:pt>
                <c:pt idx="5234">
                  <c:v>1.3143242838597376E-4</c:v>
                </c:pt>
                <c:pt idx="5235">
                  <c:v>1.4664679891242664E-4</c:v>
                </c:pt>
                <c:pt idx="5236">
                  <c:v>1.8864607857609401E-4</c:v>
                </c:pt>
                <c:pt idx="5237">
                  <c:v>1.6201946676669266E-4</c:v>
                </c:pt>
                <c:pt idx="5238">
                  <c:v>1.3735791111969028E-4</c:v>
                </c:pt>
                <c:pt idx="5239">
                  <c:v>1.6890088527664825E-4</c:v>
                </c:pt>
                <c:pt idx="5240">
                  <c:v>1.5313692678094407E-4</c:v>
                </c:pt>
                <c:pt idx="5241">
                  <c:v>1.3427212992478716E-4</c:v>
                </c:pt>
                <c:pt idx="5242">
                  <c:v>1.5565046513867629E-4</c:v>
                </c:pt>
                <c:pt idx="5243">
                  <c:v>1.5672631361242088E-4</c:v>
                </c:pt>
                <c:pt idx="5244">
                  <c:v>1.3403276808752413E-4</c:v>
                </c:pt>
                <c:pt idx="5245">
                  <c:v>1.5925911513992594E-4</c:v>
                </c:pt>
                <c:pt idx="5246">
                  <c:v>1.435899171643016E-4</c:v>
                </c:pt>
                <c:pt idx="5247">
                  <c:v>2.0605516019303873E-4</c:v>
                </c:pt>
                <c:pt idx="5248">
                  <c:v>1.5018176733467929E-4</c:v>
                </c:pt>
                <c:pt idx="5249">
                  <c:v>1.5171446870484257E-4</c:v>
                </c:pt>
                <c:pt idx="5250">
                  <c:v>1.6261695887071883E-4</c:v>
                </c:pt>
                <c:pt idx="5251">
                  <c:v>1.4523285840699332E-4</c:v>
                </c:pt>
                <c:pt idx="5252">
                  <c:v>1.552626272176864E-4</c:v>
                </c:pt>
                <c:pt idx="5253">
                  <c:v>1.3832845547476222E-4</c:v>
                </c:pt>
                <c:pt idx="5254">
                  <c:v>1.3408257404895406E-4</c:v>
                </c:pt>
                <c:pt idx="5255">
                  <c:v>1.6241149724450379E-4</c:v>
                </c:pt>
                <c:pt idx="5256">
                  <c:v>1.4835220718188989E-4</c:v>
                </c:pt>
                <c:pt idx="5257">
                  <c:v>1.4475907367080313E-4</c:v>
                </c:pt>
                <c:pt idx="5258">
                  <c:v>1.4999608985300777E-4</c:v>
                </c:pt>
                <c:pt idx="5259">
                  <c:v>1.7921155161353239E-4</c:v>
                </c:pt>
                <c:pt idx="5260">
                  <c:v>1.5400714683919467E-4</c:v>
                </c:pt>
                <c:pt idx="5261">
                  <c:v>1.5189697421761015E-4</c:v>
                </c:pt>
                <c:pt idx="5262">
                  <c:v>1.4769171830259867E-4</c:v>
                </c:pt>
                <c:pt idx="5263">
                  <c:v>1.480711691569834E-4</c:v>
                </c:pt>
                <c:pt idx="5264">
                  <c:v>1.616491635256338E-4</c:v>
                </c:pt>
                <c:pt idx="5265">
                  <c:v>1.6853723384772468E-4</c:v>
                </c:pt>
                <c:pt idx="5266">
                  <c:v>1.5404529058152627E-4</c:v>
                </c:pt>
                <c:pt idx="5267">
                  <c:v>1.4005155426249596E-4</c:v>
                </c:pt>
                <c:pt idx="5268">
                  <c:v>1.3827758495429414E-4</c:v>
                </c:pt>
                <c:pt idx="5269">
                  <c:v>1.5327283439484039E-4</c:v>
                </c:pt>
                <c:pt idx="5270">
                  <c:v>1.2476921256255032E-4</c:v>
                </c:pt>
                <c:pt idx="5271">
                  <c:v>1.3483595118841431E-4</c:v>
                </c:pt>
                <c:pt idx="5272">
                  <c:v>1.4150658415942104E-4</c:v>
                </c:pt>
                <c:pt idx="5273">
                  <c:v>1.1826477168650475E-4</c:v>
                </c:pt>
                <c:pt idx="5274">
                  <c:v>1.4032745881299886E-4</c:v>
                </c:pt>
                <c:pt idx="5275">
                  <c:v>1.7439872434035788E-4</c:v>
                </c:pt>
                <c:pt idx="5276">
                  <c:v>1.6305573870616867E-4</c:v>
                </c:pt>
                <c:pt idx="5277">
                  <c:v>1.6421529638334452E-4</c:v>
                </c:pt>
                <c:pt idx="5278">
                  <c:v>1.7855211910859534E-4</c:v>
                </c:pt>
                <c:pt idx="5279">
                  <c:v>1.4975360323371014E-4</c:v>
                </c:pt>
                <c:pt idx="5280">
                  <c:v>1.6207556345067048E-4</c:v>
                </c:pt>
                <c:pt idx="5281">
                  <c:v>1.5860766614288221E-4</c:v>
                </c:pt>
                <c:pt idx="5282">
                  <c:v>1.2825940393385572E-4</c:v>
                </c:pt>
                <c:pt idx="5283">
                  <c:v>1.5559195642058906E-4</c:v>
                </c:pt>
                <c:pt idx="5284">
                  <c:v>1.5139126745121072E-4</c:v>
                </c:pt>
                <c:pt idx="5285">
                  <c:v>1.3225741486063572E-4</c:v>
                </c:pt>
                <c:pt idx="5286">
                  <c:v>1.6324053785470778E-4</c:v>
                </c:pt>
                <c:pt idx="5287">
                  <c:v>1.4430597894602186E-4</c:v>
                </c:pt>
                <c:pt idx="5288">
                  <c:v>1.565081069417246E-4</c:v>
                </c:pt>
                <c:pt idx="5289">
                  <c:v>1.6221662354715276E-4</c:v>
                </c:pt>
                <c:pt idx="5290">
                  <c:v>1.6519472617657297E-4</c:v>
                </c:pt>
                <c:pt idx="5291">
                  <c:v>1.6182876029930142E-4</c:v>
                </c:pt>
                <c:pt idx="5292">
                  <c:v>1.7314347314336919E-4</c:v>
                </c:pt>
                <c:pt idx="5293">
                  <c:v>1.2903390630938097E-4</c:v>
                </c:pt>
                <c:pt idx="5294">
                  <c:v>1.5680548777624427E-4</c:v>
                </c:pt>
                <c:pt idx="5295">
                  <c:v>1.5903333964716558E-4</c:v>
                </c:pt>
                <c:pt idx="5296">
                  <c:v>1.4311916071953123E-4</c:v>
                </c:pt>
                <c:pt idx="5297">
                  <c:v>1.670440729480058E-4</c:v>
                </c:pt>
                <c:pt idx="5298">
                  <c:v>1.696721592891595E-4</c:v>
                </c:pt>
                <c:pt idx="5299">
                  <c:v>1.4012487030848887E-4</c:v>
                </c:pt>
                <c:pt idx="5300">
                  <c:v>1.6613984896023874E-4</c:v>
                </c:pt>
                <c:pt idx="5301">
                  <c:v>1.8567925295962477E-4</c:v>
                </c:pt>
                <c:pt idx="5302">
                  <c:v>1.732669830033724E-4</c:v>
                </c:pt>
                <c:pt idx="5303">
                  <c:v>1.5996980801706112E-4</c:v>
                </c:pt>
                <c:pt idx="5304">
                  <c:v>1.5612582941772885E-4</c:v>
                </c:pt>
                <c:pt idx="5305">
                  <c:v>1.5426914134810852E-4</c:v>
                </c:pt>
                <c:pt idx="5306">
                  <c:v>1.4534007621396782E-4</c:v>
                </c:pt>
                <c:pt idx="5307">
                  <c:v>1.211320877140487E-4</c:v>
                </c:pt>
                <c:pt idx="5308">
                  <c:v>1.5887243716738607E-4</c:v>
                </c:pt>
                <c:pt idx="5309">
                  <c:v>1.8744975652348997E-4</c:v>
                </c:pt>
                <c:pt idx="5310">
                  <c:v>1.4191726204354114E-4</c:v>
                </c:pt>
                <c:pt idx="5311">
                  <c:v>1.6711253755273398E-4</c:v>
                </c:pt>
                <c:pt idx="5312">
                  <c:v>1.5012091969728207E-4</c:v>
                </c:pt>
                <c:pt idx="5313">
                  <c:v>1.4587761960789081E-4</c:v>
                </c:pt>
                <c:pt idx="5314">
                  <c:v>1.4292825391241004E-4</c:v>
                </c:pt>
                <c:pt idx="5315">
                  <c:v>1.5840448051850358E-4</c:v>
                </c:pt>
                <c:pt idx="5316">
                  <c:v>1.2889934289136821E-4</c:v>
                </c:pt>
                <c:pt idx="5317">
                  <c:v>1.5068942573652521E-4</c:v>
                </c:pt>
                <c:pt idx="5318">
                  <c:v>1.5943948769089317E-4</c:v>
                </c:pt>
                <c:pt idx="5319">
                  <c:v>1.3165424496086782E-4</c:v>
                </c:pt>
                <c:pt idx="5320">
                  <c:v>1.2988275648719017E-4</c:v>
                </c:pt>
                <c:pt idx="5321">
                  <c:v>1.4773310668013653E-4</c:v>
                </c:pt>
                <c:pt idx="5322">
                  <c:v>1.4173691139781442E-4</c:v>
                </c:pt>
                <c:pt idx="5323">
                  <c:v>1.8228006264429003E-4</c:v>
                </c:pt>
                <c:pt idx="5324">
                  <c:v>1.5271730348907883E-4</c:v>
                </c:pt>
                <c:pt idx="5325">
                  <c:v>1.6068774994907261E-4</c:v>
                </c:pt>
                <c:pt idx="5326">
                  <c:v>1.5983279784209032E-4</c:v>
                </c:pt>
                <c:pt idx="5327">
                  <c:v>1.5763755208605355E-4</c:v>
                </c:pt>
                <c:pt idx="5328">
                  <c:v>1.3528746246999616E-4</c:v>
                </c:pt>
                <c:pt idx="5329">
                  <c:v>1.4901395224578741E-4</c:v>
                </c:pt>
                <c:pt idx="5330">
                  <c:v>1.5060787528748374E-4</c:v>
                </c:pt>
                <c:pt idx="5331">
                  <c:v>1.419857306538092E-4</c:v>
                </c:pt>
                <c:pt idx="5332">
                  <c:v>1.4989221888273051E-4</c:v>
                </c:pt>
                <c:pt idx="5333">
                  <c:v>1.6567022301733838E-4</c:v>
                </c:pt>
                <c:pt idx="5334">
                  <c:v>1.673866526112357E-4</c:v>
                </c:pt>
                <c:pt idx="5335">
                  <c:v>1.121675638177617E-4</c:v>
                </c:pt>
                <c:pt idx="5336">
                  <c:v>1.4819149836918226E-4</c:v>
                </c:pt>
                <c:pt idx="5337">
                  <c:v>1.7764349498134899E-4</c:v>
                </c:pt>
                <c:pt idx="5338">
                  <c:v>1.5518139928007925E-4</c:v>
                </c:pt>
                <c:pt idx="5339">
                  <c:v>1.6648220551182519E-4</c:v>
                </c:pt>
                <c:pt idx="5340">
                  <c:v>1.6589330457651106E-4</c:v>
                </c:pt>
                <c:pt idx="5341">
                  <c:v>1.5277219773482281E-4</c:v>
                </c:pt>
                <c:pt idx="5342">
                  <c:v>1.5840587469924977E-4</c:v>
                </c:pt>
                <c:pt idx="5343">
                  <c:v>1.6294962976627717E-4</c:v>
                </c:pt>
                <c:pt idx="5344">
                  <c:v>1.6534243140197438E-4</c:v>
                </c:pt>
                <c:pt idx="5345">
                  <c:v>1.3464459083097863E-4</c:v>
                </c:pt>
                <c:pt idx="5346">
                  <c:v>1.6786787485956108E-4</c:v>
                </c:pt>
                <c:pt idx="5347">
                  <c:v>1.5499507170596471E-4</c:v>
                </c:pt>
                <c:pt idx="5348">
                  <c:v>1.3743347540445773E-4</c:v>
                </c:pt>
                <c:pt idx="5349">
                  <c:v>1.4322842160883323E-4</c:v>
                </c:pt>
                <c:pt idx="5350">
                  <c:v>1.2838919716881989E-4</c:v>
                </c:pt>
                <c:pt idx="5351">
                  <c:v>1.7037900389827045E-4</c:v>
                </c:pt>
                <c:pt idx="5352">
                  <c:v>1.4771960434564795E-4</c:v>
                </c:pt>
                <c:pt idx="5353">
                  <c:v>1.3592414951872696E-4</c:v>
                </c:pt>
                <c:pt idx="5354">
                  <c:v>1.5861219158407638E-4</c:v>
                </c:pt>
                <c:pt idx="5355">
                  <c:v>1.828235304566185E-4</c:v>
                </c:pt>
                <c:pt idx="5356">
                  <c:v>1.3503845222082012E-4</c:v>
                </c:pt>
                <c:pt idx="5357">
                  <c:v>1.444877438301312E-4</c:v>
                </c:pt>
                <c:pt idx="5358">
                  <c:v>1.4605439875812158E-4</c:v>
                </c:pt>
                <c:pt idx="5359">
                  <c:v>1.465422736931509E-4</c:v>
                </c:pt>
                <c:pt idx="5360">
                  <c:v>1.3414810787185287E-4</c:v>
                </c:pt>
                <c:pt idx="5361">
                  <c:v>1.4925401007321934E-4</c:v>
                </c:pt>
                <c:pt idx="5362">
                  <c:v>1.7045537293548552E-4</c:v>
                </c:pt>
                <c:pt idx="5363">
                  <c:v>1.2860248199313514E-4</c:v>
                </c:pt>
                <c:pt idx="5364">
                  <c:v>1.6621607775195758E-4</c:v>
                </c:pt>
                <c:pt idx="5365">
                  <c:v>1.4321079333657228E-4</c:v>
                </c:pt>
                <c:pt idx="5366">
                  <c:v>1.2651046348981866E-4</c:v>
                </c:pt>
                <c:pt idx="5367">
                  <c:v>1.4864395873835848E-4</c:v>
                </c:pt>
                <c:pt idx="5368">
                  <c:v>1.6612826765279745E-4</c:v>
                </c:pt>
                <c:pt idx="5369">
                  <c:v>1.4448723098652106E-4</c:v>
                </c:pt>
                <c:pt idx="5370">
                  <c:v>1.3556636826217062E-4</c:v>
                </c:pt>
                <c:pt idx="5371">
                  <c:v>1.2549057497999766E-4</c:v>
                </c:pt>
                <c:pt idx="5372">
                  <c:v>1.6394025354435072E-4</c:v>
                </c:pt>
                <c:pt idx="5373">
                  <c:v>1.581011961641199E-4</c:v>
                </c:pt>
                <c:pt idx="5374">
                  <c:v>1.5268485111103572E-4</c:v>
                </c:pt>
                <c:pt idx="5375">
                  <c:v>1.4808511654940972E-4</c:v>
                </c:pt>
                <c:pt idx="5376">
                  <c:v>1.6762137522165137E-4</c:v>
                </c:pt>
                <c:pt idx="5377">
                  <c:v>1.6329608979169939E-4</c:v>
                </c:pt>
                <c:pt idx="5378">
                  <c:v>1.3407843647599544E-4</c:v>
                </c:pt>
                <c:pt idx="5379">
                  <c:v>1.4567306591130487E-4</c:v>
                </c:pt>
                <c:pt idx="5380">
                  <c:v>1.2869980185900378E-4</c:v>
                </c:pt>
                <c:pt idx="5381">
                  <c:v>1.3583673858344193E-4</c:v>
                </c:pt>
                <c:pt idx="5382">
                  <c:v>1.6896385785257554E-4</c:v>
                </c:pt>
                <c:pt idx="5383">
                  <c:v>1.4065332871358581E-4</c:v>
                </c:pt>
                <c:pt idx="5384">
                  <c:v>1.4865144989720982E-4</c:v>
                </c:pt>
                <c:pt idx="5385">
                  <c:v>1.6268265339373846E-4</c:v>
                </c:pt>
                <c:pt idx="5386">
                  <c:v>2.0315923160360943E-4</c:v>
                </c:pt>
                <c:pt idx="5387">
                  <c:v>1.5013241397185693E-4</c:v>
                </c:pt>
                <c:pt idx="5388">
                  <c:v>1.6019124778729609E-4</c:v>
                </c:pt>
                <c:pt idx="5389">
                  <c:v>1.5274863237704688E-4</c:v>
                </c:pt>
                <c:pt idx="5390">
                  <c:v>1.4124879961873609E-4</c:v>
                </c:pt>
                <c:pt idx="5391">
                  <c:v>1.5501791001102749E-4</c:v>
                </c:pt>
                <c:pt idx="5392">
                  <c:v>1.6061136102170416E-4</c:v>
                </c:pt>
                <c:pt idx="5393">
                  <c:v>1.4596687092225866E-4</c:v>
                </c:pt>
                <c:pt idx="5394">
                  <c:v>1.9794645680713198E-4</c:v>
                </c:pt>
                <c:pt idx="5395">
                  <c:v>1.4562149038464125E-4</c:v>
                </c:pt>
                <c:pt idx="5396">
                  <c:v>1.7048081164812315E-4</c:v>
                </c:pt>
                <c:pt idx="5397">
                  <c:v>1.2815769888831793E-4</c:v>
                </c:pt>
                <c:pt idx="5398">
                  <c:v>1.8249685970889645E-4</c:v>
                </c:pt>
                <c:pt idx="5399">
                  <c:v>1.8627114704998434E-4</c:v>
                </c:pt>
                <c:pt idx="5400">
                  <c:v>1.5022197725773304E-4</c:v>
                </c:pt>
                <c:pt idx="5401">
                  <c:v>1.6051216246765112E-4</c:v>
                </c:pt>
                <c:pt idx="5402">
                  <c:v>1.5258959686550899E-4</c:v>
                </c:pt>
                <c:pt idx="5403">
                  <c:v>1.4712844099081513E-4</c:v>
                </c:pt>
                <c:pt idx="5404">
                  <c:v>1.83990050989253E-4</c:v>
                </c:pt>
                <c:pt idx="5405">
                  <c:v>1.5818119414405237E-4</c:v>
                </c:pt>
                <c:pt idx="5406">
                  <c:v>1.3282370006715281E-4</c:v>
                </c:pt>
                <c:pt idx="5407">
                  <c:v>1.8443860099312512E-4</c:v>
                </c:pt>
                <c:pt idx="5408">
                  <c:v>1.3493641104804635E-4</c:v>
                </c:pt>
                <c:pt idx="5409">
                  <c:v>1.4842989272859284E-4</c:v>
                </c:pt>
                <c:pt idx="5410">
                  <c:v>1.5413224372501995E-4</c:v>
                </c:pt>
                <c:pt idx="5411">
                  <c:v>1.4654035173709766E-4</c:v>
                </c:pt>
                <c:pt idx="5412">
                  <c:v>1.5322612221172659E-4</c:v>
                </c:pt>
                <c:pt idx="5413">
                  <c:v>1.6494132966037562E-4</c:v>
                </c:pt>
                <c:pt idx="5414">
                  <c:v>1.6758865347073053E-4</c:v>
                </c:pt>
                <c:pt idx="5415">
                  <c:v>1.3474258260415191E-4</c:v>
                </c:pt>
                <c:pt idx="5416">
                  <c:v>1.637800769147192E-4</c:v>
                </c:pt>
                <c:pt idx="5417">
                  <c:v>1.6572852262863337E-4</c:v>
                </c:pt>
                <c:pt idx="5418">
                  <c:v>1.5340595752592185E-4</c:v>
                </c:pt>
                <c:pt idx="5419">
                  <c:v>1.7164682653064288E-4</c:v>
                </c:pt>
                <c:pt idx="5420">
                  <c:v>1.2696974733100068E-4</c:v>
                </c:pt>
                <c:pt idx="5421">
                  <c:v>1.4827885716218648E-4</c:v>
                </c:pt>
                <c:pt idx="5422">
                  <c:v>1.5639232780760329E-4</c:v>
                </c:pt>
                <c:pt idx="5423">
                  <c:v>1.5396948677852686E-4</c:v>
                </c:pt>
                <c:pt idx="5424">
                  <c:v>1.5511652108958466E-4</c:v>
                </c:pt>
                <c:pt idx="5425">
                  <c:v>1.6182756333909875E-4</c:v>
                </c:pt>
                <c:pt idx="5426">
                  <c:v>1.587459452609022E-4</c:v>
                </c:pt>
                <c:pt idx="5427">
                  <c:v>1.5321420413921602E-4</c:v>
                </c:pt>
                <c:pt idx="5428">
                  <c:v>1.3135980518388728E-4</c:v>
                </c:pt>
                <c:pt idx="5429">
                  <c:v>1.6550972862932833E-4</c:v>
                </c:pt>
                <c:pt idx="5430">
                  <c:v>1.4807046165578552E-4</c:v>
                </c:pt>
                <c:pt idx="5431">
                  <c:v>1.4796478917856022E-4</c:v>
                </c:pt>
                <c:pt idx="5432">
                  <c:v>1.3816774246205532E-4</c:v>
                </c:pt>
                <c:pt idx="5433">
                  <c:v>1.3989648845507977E-4</c:v>
                </c:pt>
                <c:pt idx="5434">
                  <c:v>1.4787224013590463E-4</c:v>
                </c:pt>
                <c:pt idx="5435">
                  <c:v>1.7167863419037315E-4</c:v>
                </c:pt>
                <c:pt idx="5436">
                  <c:v>1.2414789206144838E-4</c:v>
                </c:pt>
                <c:pt idx="5437">
                  <c:v>1.3809622839310086E-4</c:v>
                </c:pt>
                <c:pt idx="5438">
                  <c:v>1.5178556377018341E-4</c:v>
                </c:pt>
                <c:pt idx="5439">
                  <c:v>1.4136909949192568E-4</c:v>
                </c:pt>
                <c:pt idx="5440">
                  <c:v>1.5321112762053528E-4</c:v>
                </c:pt>
                <c:pt idx="5441">
                  <c:v>1.5338766723756622E-4</c:v>
                </c:pt>
                <c:pt idx="5442">
                  <c:v>1.3531492258706614E-4</c:v>
                </c:pt>
                <c:pt idx="5443">
                  <c:v>1.6562100289574798E-4</c:v>
                </c:pt>
                <c:pt idx="5444">
                  <c:v>1.4310012241137908E-4</c:v>
                </c:pt>
                <c:pt idx="5445">
                  <c:v>1.266508447349439E-4</c:v>
                </c:pt>
                <c:pt idx="5446">
                  <c:v>1.3515187586798382E-4</c:v>
                </c:pt>
                <c:pt idx="5447">
                  <c:v>1.5915968501192701E-4</c:v>
                </c:pt>
                <c:pt idx="5448">
                  <c:v>1.5778623608090603E-4</c:v>
                </c:pt>
                <c:pt idx="5449">
                  <c:v>1.4853483645614962E-4</c:v>
                </c:pt>
                <c:pt idx="5450">
                  <c:v>1.578592052978461E-4</c:v>
                </c:pt>
                <c:pt idx="5451">
                  <c:v>1.4094266412438894E-4</c:v>
                </c:pt>
                <c:pt idx="5452">
                  <c:v>1.553446348870559E-4</c:v>
                </c:pt>
                <c:pt idx="5453">
                  <c:v>1.8252287359759434E-4</c:v>
                </c:pt>
                <c:pt idx="5454">
                  <c:v>1.5548470008175239E-4</c:v>
                </c:pt>
                <c:pt idx="5455">
                  <c:v>1.3683366531110243E-4</c:v>
                </c:pt>
                <c:pt idx="5456">
                  <c:v>1.399153485815665E-4</c:v>
                </c:pt>
                <c:pt idx="5457">
                  <c:v>1.7270549885036788E-4</c:v>
                </c:pt>
                <c:pt idx="5458">
                  <c:v>1.5121480199343929E-4</c:v>
                </c:pt>
                <c:pt idx="5459">
                  <c:v>1.4455366871019123E-4</c:v>
                </c:pt>
                <c:pt idx="5460">
                  <c:v>1.6587055298865279E-4</c:v>
                </c:pt>
                <c:pt idx="5461">
                  <c:v>1.5386239928742007E-4</c:v>
                </c:pt>
                <c:pt idx="5462">
                  <c:v>1.3056012879829592E-4</c:v>
                </c:pt>
                <c:pt idx="5463">
                  <c:v>1.8318041663111854E-4</c:v>
                </c:pt>
                <c:pt idx="5464">
                  <c:v>1.258677257704317E-4</c:v>
                </c:pt>
                <c:pt idx="5465">
                  <c:v>1.5547847320965404E-4</c:v>
                </c:pt>
                <c:pt idx="5466">
                  <c:v>1.4393627369111534E-4</c:v>
                </c:pt>
                <c:pt idx="5467">
                  <c:v>1.3921830230804224E-4</c:v>
                </c:pt>
                <c:pt idx="5468">
                  <c:v>1.4169143618832732E-4</c:v>
                </c:pt>
                <c:pt idx="5469">
                  <c:v>1.5486572277175791E-4</c:v>
                </c:pt>
                <c:pt idx="5470">
                  <c:v>1.3641701856039078E-4</c:v>
                </c:pt>
                <c:pt idx="5471">
                  <c:v>1.6581349009907423E-4</c:v>
                </c:pt>
                <c:pt idx="5472">
                  <c:v>1.3695206190116925E-4</c:v>
                </c:pt>
                <c:pt idx="5473">
                  <c:v>1.5458268217292387E-4</c:v>
                </c:pt>
                <c:pt idx="5474">
                  <c:v>1.603140808057773E-4</c:v>
                </c:pt>
                <c:pt idx="5475">
                  <c:v>1.5432272214991924E-4</c:v>
                </c:pt>
                <c:pt idx="5476">
                  <c:v>1.99674939293651E-4</c:v>
                </c:pt>
                <c:pt idx="5477">
                  <c:v>1.5500482841870712E-4</c:v>
                </c:pt>
                <c:pt idx="5478">
                  <c:v>1.6239895999439988E-4</c:v>
                </c:pt>
                <c:pt idx="5479">
                  <c:v>1.5069598331833838E-4</c:v>
                </c:pt>
                <c:pt idx="5480">
                  <c:v>1.3419099426974744E-4</c:v>
                </c:pt>
                <c:pt idx="5481">
                  <c:v>1.5840492480672684E-4</c:v>
                </c:pt>
                <c:pt idx="5482">
                  <c:v>1.5770987835302876E-4</c:v>
                </c:pt>
                <c:pt idx="5483">
                  <c:v>1.5114796530920862E-4</c:v>
                </c:pt>
                <c:pt idx="5484">
                  <c:v>1.4595165919274695E-4</c:v>
                </c:pt>
                <c:pt idx="5485">
                  <c:v>1.6569241674583164E-4</c:v>
                </c:pt>
                <c:pt idx="5486">
                  <c:v>1.5542912185978564E-4</c:v>
                </c:pt>
                <c:pt idx="5487">
                  <c:v>1.5566746271096301E-4</c:v>
                </c:pt>
                <c:pt idx="5488">
                  <c:v>1.3447082184506247E-4</c:v>
                </c:pt>
                <c:pt idx="5489">
                  <c:v>1.6496197437236657E-4</c:v>
                </c:pt>
                <c:pt idx="5490">
                  <c:v>1.5716488887944398E-4</c:v>
                </c:pt>
                <c:pt idx="5491">
                  <c:v>1.7248300956773576E-4</c:v>
                </c:pt>
                <c:pt idx="5492">
                  <c:v>1.4419110058488347E-4</c:v>
                </c:pt>
                <c:pt idx="5493">
                  <c:v>1.6442590015713286E-4</c:v>
                </c:pt>
                <c:pt idx="5494">
                  <c:v>1.5338591847720198E-4</c:v>
                </c:pt>
                <c:pt idx="5495">
                  <c:v>1.281643670838677E-4</c:v>
                </c:pt>
                <c:pt idx="5496">
                  <c:v>1.2623196306322515E-4</c:v>
                </c:pt>
                <c:pt idx="5497">
                  <c:v>1.3753705736290132E-4</c:v>
                </c:pt>
                <c:pt idx="5498">
                  <c:v>1.6122903194101183E-4</c:v>
                </c:pt>
                <c:pt idx="5499">
                  <c:v>1.6391146450171108E-4</c:v>
                </c:pt>
                <c:pt idx="5500">
                  <c:v>1.497082913431398E-4</c:v>
                </c:pt>
                <c:pt idx="5501">
                  <c:v>1.3404278279835236E-4</c:v>
                </c:pt>
                <c:pt idx="5502">
                  <c:v>1.6710499698802572E-4</c:v>
                </c:pt>
                <c:pt idx="5503">
                  <c:v>1.4616066411334895E-4</c:v>
                </c:pt>
                <c:pt idx="5504">
                  <c:v>1.5367537316128367E-4</c:v>
                </c:pt>
                <c:pt idx="5505">
                  <c:v>1.4641618656690647E-4</c:v>
                </c:pt>
                <c:pt idx="5506">
                  <c:v>1.4226247930213692E-4</c:v>
                </c:pt>
                <c:pt idx="5507">
                  <c:v>1.5131563593581246E-4</c:v>
                </c:pt>
                <c:pt idx="5508">
                  <c:v>1.6478460884242202E-4</c:v>
                </c:pt>
                <c:pt idx="5509">
                  <c:v>1.7368902376520376E-4</c:v>
                </c:pt>
                <c:pt idx="5510">
                  <c:v>1.5921407411154334E-4</c:v>
                </c:pt>
                <c:pt idx="5511">
                  <c:v>1.4757100257076536E-4</c:v>
                </c:pt>
                <c:pt idx="5512">
                  <c:v>1.3411928398077773E-4</c:v>
                </c:pt>
                <c:pt idx="5513">
                  <c:v>1.5600112712693987E-4</c:v>
                </c:pt>
                <c:pt idx="5514">
                  <c:v>1.7484849225855617E-4</c:v>
                </c:pt>
                <c:pt idx="5515">
                  <c:v>1.5869948754218061E-4</c:v>
                </c:pt>
                <c:pt idx="5516">
                  <c:v>1.6000835643398262E-4</c:v>
                </c:pt>
                <c:pt idx="5517">
                  <c:v>1.3214420017626142E-4</c:v>
                </c:pt>
                <c:pt idx="5518">
                  <c:v>1.658027217821642E-4</c:v>
                </c:pt>
                <c:pt idx="5519">
                  <c:v>1.5481991959731108E-4</c:v>
                </c:pt>
                <c:pt idx="5520">
                  <c:v>1.6523914306203658E-4</c:v>
                </c:pt>
                <c:pt idx="5521">
                  <c:v>1.4167800262756736E-4</c:v>
                </c:pt>
                <c:pt idx="5522">
                  <c:v>1.4475523702359131E-4</c:v>
                </c:pt>
                <c:pt idx="5523">
                  <c:v>1.7908129537272564E-4</c:v>
                </c:pt>
                <c:pt idx="5524">
                  <c:v>1.9428675940173345E-4</c:v>
                </c:pt>
                <c:pt idx="5525">
                  <c:v>1.5736558384321406E-4</c:v>
                </c:pt>
                <c:pt idx="5526">
                  <c:v>1.6434326946142627E-4</c:v>
                </c:pt>
                <c:pt idx="5527">
                  <c:v>1.7122593280747238E-4</c:v>
                </c:pt>
                <c:pt idx="5528">
                  <c:v>1.4182131568830168E-4</c:v>
                </c:pt>
                <c:pt idx="5529">
                  <c:v>1.3966313287181955E-4</c:v>
                </c:pt>
                <c:pt idx="5530">
                  <c:v>1.804340617883574E-4</c:v>
                </c:pt>
                <c:pt idx="5531">
                  <c:v>1.3504354475345917E-4</c:v>
                </c:pt>
                <c:pt idx="5532">
                  <c:v>1.6690528397105811E-4</c:v>
                </c:pt>
                <c:pt idx="5533">
                  <c:v>1.3423464200831815E-4</c:v>
                </c:pt>
                <c:pt idx="5534">
                  <c:v>1.6305306977757055E-4</c:v>
                </c:pt>
                <c:pt idx="5535">
                  <c:v>1.6100832030937839E-4</c:v>
                </c:pt>
                <c:pt idx="5536">
                  <c:v>1.6557949989328704E-4</c:v>
                </c:pt>
                <c:pt idx="5537">
                  <c:v>1.3124501086592385E-4</c:v>
                </c:pt>
                <c:pt idx="5538">
                  <c:v>1.759719974109944E-4</c:v>
                </c:pt>
                <c:pt idx="5539">
                  <c:v>1.3343280787230321E-4</c:v>
                </c:pt>
                <c:pt idx="5540">
                  <c:v>1.4862460858130108E-4</c:v>
                </c:pt>
                <c:pt idx="5541">
                  <c:v>1.6730316213773482E-4</c:v>
                </c:pt>
                <c:pt idx="5542">
                  <c:v>1.3039863668312126E-4</c:v>
                </c:pt>
                <c:pt idx="5543">
                  <c:v>1.4654171022732016E-4</c:v>
                </c:pt>
                <c:pt idx="5544">
                  <c:v>1.6365909246634992E-4</c:v>
                </c:pt>
                <c:pt idx="5545">
                  <c:v>1.521430922207E-4</c:v>
                </c:pt>
                <c:pt idx="5546">
                  <c:v>1.6638784617746891E-4</c:v>
                </c:pt>
                <c:pt idx="5547">
                  <c:v>1.5910717115298192E-4</c:v>
                </c:pt>
                <c:pt idx="5548">
                  <c:v>1.4174536119325026E-4</c:v>
                </c:pt>
                <c:pt idx="5549">
                  <c:v>1.5794470122644283E-4</c:v>
                </c:pt>
                <c:pt idx="5550">
                  <c:v>1.5548202113264574E-4</c:v>
                </c:pt>
                <c:pt idx="5551">
                  <c:v>1.4172592706289058E-4</c:v>
                </c:pt>
                <c:pt idx="5552">
                  <c:v>1.454115410815876E-4</c:v>
                </c:pt>
                <c:pt idx="5553">
                  <c:v>1.41446988653872E-4</c:v>
                </c:pt>
                <c:pt idx="5554">
                  <c:v>1.786684478070264E-4</c:v>
                </c:pt>
                <c:pt idx="5555">
                  <c:v>1.6144532672768979E-4</c:v>
                </c:pt>
                <c:pt idx="5556">
                  <c:v>1.426818446940136E-4</c:v>
                </c:pt>
                <c:pt idx="5557">
                  <c:v>1.2922076341399794E-4</c:v>
                </c:pt>
                <c:pt idx="5558">
                  <c:v>1.4168682318349449E-4</c:v>
                </c:pt>
                <c:pt idx="5559">
                  <c:v>1.2325021861222434E-4</c:v>
                </c:pt>
                <c:pt idx="5560">
                  <c:v>1.5362640098180849E-4</c:v>
                </c:pt>
                <c:pt idx="5561">
                  <c:v>1.276780314640886E-4</c:v>
                </c:pt>
                <c:pt idx="5562">
                  <c:v>1.7359898502430695E-4</c:v>
                </c:pt>
                <c:pt idx="5563">
                  <c:v>1.7199365896664227E-4</c:v>
                </c:pt>
                <c:pt idx="5564">
                  <c:v>1.5809621719710157E-4</c:v>
                </c:pt>
                <c:pt idx="5565">
                  <c:v>1.3803996153392159E-4</c:v>
                </c:pt>
                <c:pt idx="5566">
                  <c:v>1.452835668247491E-4</c:v>
                </c:pt>
                <c:pt idx="5567">
                  <c:v>1.569722779651871E-4</c:v>
                </c:pt>
                <c:pt idx="5568">
                  <c:v>1.9616561651476325E-4</c:v>
                </c:pt>
                <c:pt idx="5569">
                  <c:v>1.6019447706388089E-4</c:v>
                </c:pt>
                <c:pt idx="5570">
                  <c:v>1.4802990250701196E-4</c:v>
                </c:pt>
                <c:pt idx="5571">
                  <c:v>1.590577649065907E-4</c:v>
                </c:pt>
                <c:pt idx="5572">
                  <c:v>1.541255605298325E-4</c:v>
                </c:pt>
                <c:pt idx="5573">
                  <c:v>1.6085632650547657E-4</c:v>
                </c:pt>
                <c:pt idx="5574">
                  <c:v>1.5909736658539653E-4</c:v>
                </c:pt>
                <c:pt idx="5575">
                  <c:v>1.4148798435046088E-4</c:v>
                </c:pt>
                <c:pt idx="5576">
                  <c:v>1.6137838569451064E-4</c:v>
                </c:pt>
                <c:pt idx="5577">
                  <c:v>1.8133986600049365E-4</c:v>
                </c:pt>
                <c:pt idx="5578">
                  <c:v>1.5880758903749837E-4</c:v>
                </c:pt>
                <c:pt idx="5579">
                  <c:v>1.7679274736498394E-4</c:v>
                </c:pt>
                <c:pt idx="5580">
                  <c:v>1.45292079059807E-4</c:v>
                </c:pt>
                <c:pt idx="5581">
                  <c:v>1.5533077328159004E-4</c:v>
                </c:pt>
                <c:pt idx="5582">
                  <c:v>1.4436921794478373E-4</c:v>
                </c:pt>
                <c:pt idx="5583">
                  <c:v>1.5155777199776216E-4</c:v>
                </c:pt>
                <c:pt idx="5584">
                  <c:v>1.69025891794204E-4</c:v>
                </c:pt>
                <c:pt idx="5585">
                  <c:v>1.2953978178375819E-4</c:v>
                </c:pt>
                <c:pt idx="5586">
                  <c:v>1.4078966918477191E-4</c:v>
                </c:pt>
                <c:pt idx="5587">
                  <c:v>1.5912174453633896E-4</c:v>
                </c:pt>
                <c:pt idx="5588">
                  <c:v>1.3870515164043494E-4</c:v>
                </c:pt>
                <c:pt idx="5589">
                  <c:v>1.4917636517496169E-4</c:v>
                </c:pt>
                <c:pt idx="5590">
                  <c:v>1.7061038890816334E-4</c:v>
                </c:pt>
                <c:pt idx="5591">
                  <c:v>1.3781514755481061E-4</c:v>
                </c:pt>
                <c:pt idx="5592">
                  <c:v>1.4134569646070434E-4</c:v>
                </c:pt>
                <c:pt idx="5593">
                  <c:v>1.4988889624134404E-4</c:v>
                </c:pt>
                <c:pt idx="5594">
                  <c:v>1.5023420885497483E-4</c:v>
                </c:pt>
                <c:pt idx="5595">
                  <c:v>1.6914354293292102E-4</c:v>
                </c:pt>
                <c:pt idx="5596">
                  <c:v>1.6334681854395208E-4</c:v>
                </c:pt>
                <c:pt idx="5597">
                  <c:v>1.3839194901772711E-4</c:v>
                </c:pt>
                <c:pt idx="5598">
                  <c:v>1.3239246622594791E-4</c:v>
                </c:pt>
                <c:pt idx="5599">
                  <c:v>1.493425714796634E-4</c:v>
                </c:pt>
                <c:pt idx="5600">
                  <c:v>1.6034598407989938E-4</c:v>
                </c:pt>
                <c:pt idx="5601">
                  <c:v>1.4659458280886871E-4</c:v>
                </c:pt>
                <c:pt idx="5602">
                  <c:v>1.628378633106435E-4</c:v>
                </c:pt>
                <c:pt idx="5603">
                  <c:v>1.7777982114912936E-4</c:v>
                </c:pt>
                <c:pt idx="5604">
                  <c:v>1.5981077313234203E-4</c:v>
                </c:pt>
                <c:pt idx="5605">
                  <c:v>1.6072436190550903E-4</c:v>
                </c:pt>
                <c:pt idx="5606">
                  <c:v>1.4686603258980892E-4</c:v>
                </c:pt>
                <c:pt idx="5607">
                  <c:v>1.5124028325144083E-4</c:v>
                </c:pt>
                <c:pt idx="5608">
                  <c:v>1.519594331821733E-4</c:v>
                </c:pt>
                <c:pt idx="5609">
                  <c:v>1.5944233226774542E-4</c:v>
                </c:pt>
                <c:pt idx="5610">
                  <c:v>1.5925358945366406E-4</c:v>
                </c:pt>
                <c:pt idx="5611">
                  <c:v>1.4088543621665675E-4</c:v>
                </c:pt>
                <c:pt idx="5612">
                  <c:v>1.4373559267444509E-4</c:v>
                </c:pt>
                <c:pt idx="5613">
                  <c:v>1.5553177677313151E-4</c:v>
                </c:pt>
                <c:pt idx="5614">
                  <c:v>1.5619229604526064E-4</c:v>
                </c:pt>
                <c:pt idx="5615">
                  <c:v>1.3659811265494148E-4</c:v>
                </c:pt>
                <c:pt idx="5616">
                  <c:v>1.5270762194117537E-4</c:v>
                </c:pt>
                <c:pt idx="5617">
                  <c:v>1.6226175629683887E-4</c:v>
                </c:pt>
                <c:pt idx="5618">
                  <c:v>1.4278399904252439E-4</c:v>
                </c:pt>
                <c:pt idx="5619">
                  <c:v>1.2810314151384105E-4</c:v>
                </c:pt>
                <c:pt idx="5620">
                  <c:v>1.3432843551758743E-4</c:v>
                </c:pt>
                <c:pt idx="5621">
                  <c:v>1.4843752294520021E-4</c:v>
                </c:pt>
                <c:pt idx="5622">
                  <c:v>1.6545828993750933E-4</c:v>
                </c:pt>
                <c:pt idx="5623">
                  <c:v>1.3645954091579275E-4</c:v>
                </c:pt>
                <c:pt idx="5624">
                  <c:v>1.2826525194088812E-4</c:v>
                </c:pt>
                <c:pt idx="5625">
                  <c:v>1.6857165658257472E-4</c:v>
                </c:pt>
                <c:pt idx="5626">
                  <c:v>1.5901250632519869E-4</c:v>
                </c:pt>
                <c:pt idx="5627">
                  <c:v>1.6079980226489597E-4</c:v>
                </c:pt>
                <c:pt idx="5628">
                  <c:v>1.5343190877035377E-4</c:v>
                </c:pt>
                <c:pt idx="5629">
                  <c:v>1.7232899003592601E-4</c:v>
                </c:pt>
                <c:pt idx="5630">
                  <c:v>1.9577012156844902E-4</c:v>
                </c:pt>
                <c:pt idx="5631">
                  <c:v>1.7436121730703694E-4</c:v>
                </c:pt>
                <c:pt idx="5632">
                  <c:v>1.5835946427745994E-4</c:v>
                </c:pt>
                <c:pt idx="5633">
                  <c:v>1.6999395121458007E-4</c:v>
                </c:pt>
                <c:pt idx="5634">
                  <c:v>1.4856629643808788E-4</c:v>
                </c:pt>
                <c:pt idx="5635">
                  <c:v>1.3672463978141308E-4</c:v>
                </c:pt>
                <c:pt idx="5636">
                  <c:v>1.7143672757657927E-4</c:v>
                </c:pt>
                <c:pt idx="5637">
                  <c:v>1.3805707790539245E-4</c:v>
                </c:pt>
                <c:pt idx="5638">
                  <c:v>1.7663366348074001E-4</c:v>
                </c:pt>
                <c:pt idx="5639">
                  <c:v>1.3781386506477256E-4</c:v>
                </c:pt>
                <c:pt idx="5640">
                  <c:v>1.5985928763984883E-4</c:v>
                </c:pt>
                <c:pt idx="5641">
                  <c:v>1.6014000617690767E-4</c:v>
                </c:pt>
                <c:pt idx="5642">
                  <c:v>1.8340420217523098E-4</c:v>
                </c:pt>
                <c:pt idx="5643">
                  <c:v>1.7893810212198075E-4</c:v>
                </c:pt>
                <c:pt idx="5644">
                  <c:v>1.5014346682814842E-4</c:v>
                </c:pt>
                <c:pt idx="5645">
                  <c:v>1.6608587406229274E-4</c:v>
                </c:pt>
                <c:pt idx="5646">
                  <c:v>1.2684907814542609E-4</c:v>
                </c:pt>
                <c:pt idx="5647">
                  <c:v>1.6471442561282211E-4</c:v>
                </c:pt>
                <c:pt idx="5648">
                  <c:v>1.7034580266991092E-4</c:v>
                </c:pt>
                <c:pt idx="5649">
                  <c:v>1.5380325482792538E-4</c:v>
                </c:pt>
                <c:pt idx="5650">
                  <c:v>1.4934790454401741E-4</c:v>
                </c:pt>
                <c:pt idx="5651">
                  <c:v>1.4469750712807315E-4</c:v>
                </c:pt>
                <c:pt idx="5652">
                  <c:v>1.4475049936465024E-4</c:v>
                </c:pt>
                <c:pt idx="5653">
                  <c:v>1.502745590044528E-4</c:v>
                </c:pt>
                <c:pt idx="5654">
                  <c:v>1.6715119018315E-4</c:v>
                </c:pt>
                <c:pt idx="5655">
                  <c:v>1.3707668496974382E-4</c:v>
                </c:pt>
                <c:pt idx="5656">
                  <c:v>1.4296322017149908E-4</c:v>
                </c:pt>
                <c:pt idx="5657">
                  <c:v>1.4815702646553579E-4</c:v>
                </c:pt>
                <c:pt idx="5658">
                  <c:v>1.7946382167278104E-4</c:v>
                </c:pt>
                <c:pt idx="5659">
                  <c:v>1.4024936743930563E-4</c:v>
                </c:pt>
                <c:pt idx="5660">
                  <c:v>1.3746136508779866E-4</c:v>
                </c:pt>
                <c:pt idx="5661">
                  <c:v>1.4123860534751359E-4</c:v>
                </c:pt>
                <c:pt idx="5662">
                  <c:v>1.3862779204013324E-4</c:v>
                </c:pt>
                <c:pt idx="5663">
                  <c:v>1.3648389911271057E-4</c:v>
                </c:pt>
                <c:pt idx="5664">
                  <c:v>1.4073041080541357E-4</c:v>
                </c:pt>
                <c:pt idx="5665">
                  <c:v>1.4478799430035869E-4</c:v>
                </c:pt>
                <c:pt idx="5666">
                  <c:v>1.3931108555037547E-4</c:v>
                </c:pt>
                <c:pt idx="5667">
                  <c:v>1.5766623835960952E-4</c:v>
                </c:pt>
                <c:pt idx="5668">
                  <c:v>1.6740140120456872E-4</c:v>
                </c:pt>
                <c:pt idx="5669">
                  <c:v>1.452505268760949E-4</c:v>
                </c:pt>
                <c:pt idx="5670">
                  <c:v>1.3676886189522392E-4</c:v>
                </c:pt>
                <c:pt idx="5671">
                  <c:v>1.6132628619269451E-4</c:v>
                </c:pt>
                <c:pt idx="5672">
                  <c:v>1.5408941923386832E-4</c:v>
                </c:pt>
                <c:pt idx="5673">
                  <c:v>1.5468861290657897E-4</c:v>
                </c:pt>
                <c:pt idx="5674">
                  <c:v>1.7109091413965589E-4</c:v>
                </c:pt>
                <c:pt idx="5675">
                  <c:v>1.2656085145331834E-4</c:v>
                </c:pt>
                <c:pt idx="5676">
                  <c:v>1.3861160857615718E-4</c:v>
                </c:pt>
                <c:pt idx="5677">
                  <c:v>1.4896479226330844E-4</c:v>
                </c:pt>
                <c:pt idx="5678">
                  <c:v>1.5831038429741509E-4</c:v>
                </c:pt>
                <c:pt idx="5679">
                  <c:v>1.7111758318746461E-4</c:v>
                </c:pt>
                <c:pt idx="5680">
                  <c:v>1.5265724043916004E-4</c:v>
                </c:pt>
                <c:pt idx="5681">
                  <c:v>1.7183118883475662E-4</c:v>
                </c:pt>
                <c:pt idx="5682">
                  <c:v>1.6425723280920096E-4</c:v>
                </c:pt>
                <c:pt idx="5683">
                  <c:v>1.6139618509464557E-4</c:v>
                </c:pt>
                <c:pt idx="5684">
                  <c:v>1.6265813793292202E-4</c:v>
                </c:pt>
                <c:pt idx="5685">
                  <c:v>1.475247134833711E-4</c:v>
                </c:pt>
                <c:pt idx="5686">
                  <c:v>1.4603309289360224E-4</c:v>
                </c:pt>
                <c:pt idx="5687">
                  <c:v>1.6282769805303374E-4</c:v>
                </c:pt>
                <c:pt idx="5688">
                  <c:v>1.6123968201787694E-4</c:v>
                </c:pt>
                <c:pt idx="5689">
                  <c:v>1.507278179543484E-4</c:v>
                </c:pt>
                <c:pt idx="5690">
                  <c:v>1.2391149174069554E-4</c:v>
                </c:pt>
                <c:pt idx="5691">
                  <c:v>1.5905180763795354E-4</c:v>
                </c:pt>
                <c:pt idx="5692">
                  <c:v>1.5156613502972241E-4</c:v>
                </c:pt>
                <c:pt idx="5693">
                  <c:v>1.6549653253714505E-4</c:v>
                </c:pt>
                <c:pt idx="5694">
                  <c:v>1.423410205013892E-4</c:v>
                </c:pt>
                <c:pt idx="5695">
                  <c:v>1.7405649261703895E-4</c:v>
                </c:pt>
                <c:pt idx="5696">
                  <c:v>1.8101687380267344E-4</c:v>
                </c:pt>
                <c:pt idx="5697">
                  <c:v>1.5375452371371856E-4</c:v>
                </c:pt>
                <c:pt idx="5698">
                  <c:v>1.4313487667968317E-4</c:v>
                </c:pt>
                <c:pt idx="5699">
                  <c:v>1.5451990379749595E-4</c:v>
                </c:pt>
                <c:pt idx="5700">
                  <c:v>1.6014870277006514E-4</c:v>
                </c:pt>
                <c:pt idx="5701">
                  <c:v>1.6442771630722342E-4</c:v>
                </c:pt>
                <c:pt idx="5702">
                  <c:v>1.3895603512511408E-4</c:v>
                </c:pt>
                <c:pt idx="5703">
                  <c:v>1.3241371352626998E-4</c:v>
                </c:pt>
                <c:pt idx="5704">
                  <c:v>1.3421337088663298E-4</c:v>
                </c:pt>
                <c:pt idx="5705">
                  <c:v>1.6481867849636736E-4</c:v>
                </c:pt>
                <c:pt idx="5706">
                  <c:v>1.6098547727271787E-4</c:v>
                </c:pt>
                <c:pt idx="5707">
                  <c:v>1.3979857317207223E-4</c:v>
                </c:pt>
                <c:pt idx="5708">
                  <c:v>1.5626263863601064E-4</c:v>
                </c:pt>
                <c:pt idx="5709">
                  <c:v>1.4518940982033687E-4</c:v>
                </c:pt>
                <c:pt idx="5710">
                  <c:v>1.5277014583231391E-4</c:v>
                </c:pt>
                <c:pt idx="5711">
                  <c:v>1.788779085912225E-4</c:v>
                </c:pt>
                <c:pt idx="5712">
                  <c:v>1.4027590893869277E-4</c:v>
                </c:pt>
                <c:pt idx="5713">
                  <c:v>1.7574805150356296E-4</c:v>
                </c:pt>
                <c:pt idx="5714">
                  <c:v>1.1969949566390379E-4</c:v>
                </c:pt>
                <c:pt idx="5715">
                  <c:v>1.4449467316607971E-4</c:v>
                </c:pt>
                <c:pt idx="5716">
                  <c:v>1.4769351367790778E-4</c:v>
                </c:pt>
                <c:pt idx="5717">
                  <c:v>1.3571238228635016E-4</c:v>
                </c:pt>
                <c:pt idx="5718">
                  <c:v>1.2773558520404226E-4</c:v>
                </c:pt>
                <c:pt idx="5719">
                  <c:v>1.2914015531601751E-4</c:v>
                </c:pt>
                <c:pt idx="5720">
                  <c:v>1.4322066251131726E-4</c:v>
                </c:pt>
                <c:pt idx="5721">
                  <c:v>1.3048562042062656E-4</c:v>
                </c:pt>
                <c:pt idx="5722">
                  <c:v>1.6305567598880324E-4</c:v>
                </c:pt>
                <c:pt idx="5723">
                  <c:v>1.4905931430614944E-4</c:v>
                </c:pt>
                <c:pt idx="5724">
                  <c:v>1.5356344359251936E-4</c:v>
                </c:pt>
                <c:pt idx="5725">
                  <c:v>1.6158175803510867E-4</c:v>
                </c:pt>
                <c:pt idx="5726">
                  <c:v>1.4895648705683063E-4</c:v>
                </c:pt>
                <c:pt idx="5727">
                  <c:v>1.5080562425560508E-4</c:v>
                </c:pt>
                <c:pt idx="5728">
                  <c:v>1.3296492928041944E-4</c:v>
                </c:pt>
                <c:pt idx="5729">
                  <c:v>1.48320464203262E-4</c:v>
                </c:pt>
                <c:pt idx="5730">
                  <c:v>1.503839626827754E-4</c:v>
                </c:pt>
                <c:pt idx="5731">
                  <c:v>1.5068104113852729E-4</c:v>
                </c:pt>
                <c:pt idx="5732">
                  <c:v>1.651026780454606E-4</c:v>
                </c:pt>
                <c:pt idx="5733">
                  <c:v>1.512498386871841E-4</c:v>
                </c:pt>
                <c:pt idx="5734">
                  <c:v>1.3431768082889804E-4</c:v>
                </c:pt>
                <c:pt idx="5735">
                  <c:v>1.4856413011781817E-4</c:v>
                </c:pt>
                <c:pt idx="5736">
                  <c:v>1.4826152195647274E-4</c:v>
                </c:pt>
                <c:pt idx="5737">
                  <c:v>1.5079686123308319E-4</c:v>
                </c:pt>
                <c:pt idx="5738">
                  <c:v>1.6999493682757266E-4</c:v>
                </c:pt>
                <c:pt idx="5739">
                  <c:v>1.4359215426599375E-4</c:v>
                </c:pt>
                <c:pt idx="5740">
                  <c:v>1.4072196916385278E-4</c:v>
                </c:pt>
                <c:pt idx="5741">
                  <c:v>1.5867262900574883E-4</c:v>
                </c:pt>
                <c:pt idx="5742">
                  <c:v>1.1839048641584679E-4</c:v>
                </c:pt>
                <c:pt idx="5743">
                  <c:v>1.6910593246769441E-4</c:v>
                </c:pt>
                <c:pt idx="5744">
                  <c:v>1.3566068267315258E-4</c:v>
                </c:pt>
                <c:pt idx="5745">
                  <c:v>1.6106627034903249E-4</c:v>
                </c:pt>
                <c:pt idx="5746">
                  <c:v>1.55032513620138E-4</c:v>
                </c:pt>
                <c:pt idx="5747">
                  <c:v>1.5915055766546767E-4</c:v>
                </c:pt>
                <c:pt idx="5748">
                  <c:v>1.7336237229629268E-4</c:v>
                </c:pt>
                <c:pt idx="5749">
                  <c:v>1.4344776714317445E-4</c:v>
                </c:pt>
                <c:pt idx="5750">
                  <c:v>1.6727092857546583E-4</c:v>
                </c:pt>
                <c:pt idx="5751">
                  <c:v>1.6548730849491231E-4</c:v>
                </c:pt>
                <c:pt idx="5752">
                  <c:v>1.425449516602038E-4</c:v>
                </c:pt>
                <c:pt idx="5753">
                  <c:v>1.3163355836998811E-4</c:v>
                </c:pt>
                <c:pt idx="5754">
                  <c:v>1.3369630555558747E-4</c:v>
                </c:pt>
                <c:pt idx="5755">
                  <c:v>1.25556706495466E-4</c:v>
                </c:pt>
                <c:pt idx="5756">
                  <c:v>1.28995017251753E-4</c:v>
                </c:pt>
                <c:pt idx="5757">
                  <c:v>1.6122333794929767E-4</c:v>
                </c:pt>
                <c:pt idx="5758">
                  <c:v>1.5817659890467794E-4</c:v>
                </c:pt>
                <c:pt idx="5759">
                  <c:v>1.592351991858693E-4</c:v>
                </c:pt>
                <c:pt idx="5760">
                  <c:v>1.610567135746398E-4</c:v>
                </c:pt>
                <c:pt idx="5761">
                  <c:v>1.3643033871807103E-4</c:v>
                </c:pt>
                <c:pt idx="5762">
                  <c:v>1.5554925051564162E-4</c:v>
                </c:pt>
                <c:pt idx="5763">
                  <c:v>1.8247813561278356E-4</c:v>
                </c:pt>
                <c:pt idx="5764">
                  <c:v>1.9281735754026442E-4</c:v>
                </c:pt>
                <c:pt idx="5765">
                  <c:v>1.5245251926411665E-4</c:v>
                </c:pt>
                <c:pt idx="5766">
                  <c:v>1.8325940304085697E-4</c:v>
                </c:pt>
                <c:pt idx="5767">
                  <c:v>1.4383793161503431E-4</c:v>
                </c:pt>
                <c:pt idx="5768">
                  <c:v>1.5606006902454771E-4</c:v>
                </c:pt>
                <c:pt idx="5769">
                  <c:v>1.4490250706918704E-4</c:v>
                </c:pt>
                <c:pt idx="5770">
                  <c:v>1.4308743380526747E-4</c:v>
                </c:pt>
                <c:pt idx="5771">
                  <c:v>1.390554527771846E-4</c:v>
                </c:pt>
                <c:pt idx="5772">
                  <c:v>1.6605889137893734E-4</c:v>
                </c:pt>
                <c:pt idx="5773">
                  <c:v>1.6301844673421859E-4</c:v>
                </c:pt>
                <c:pt idx="5774">
                  <c:v>1.6128180047764428E-4</c:v>
                </c:pt>
                <c:pt idx="5775">
                  <c:v>1.6890761306302419E-4</c:v>
                </c:pt>
                <c:pt idx="5776">
                  <c:v>1.6764818201920061E-4</c:v>
                </c:pt>
                <c:pt idx="5777">
                  <c:v>1.8256183823583329E-4</c:v>
                </c:pt>
                <c:pt idx="5778">
                  <c:v>1.3889839181320407E-4</c:v>
                </c:pt>
                <c:pt idx="5779">
                  <c:v>1.7507950647265783E-4</c:v>
                </c:pt>
                <c:pt idx="5780">
                  <c:v>1.3693761897429904E-4</c:v>
                </c:pt>
                <c:pt idx="5781">
                  <c:v>1.5001012007656746E-4</c:v>
                </c:pt>
                <c:pt idx="5782">
                  <c:v>1.7003277527851419E-4</c:v>
                </c:pt>
                <c:pt idx="5783">
                  <c:v>1.5153867482559379E-4</c:v>
                </c:pt>
                <c:pt idx="5784">
                  <c:v>1.5773320633794162E-4</c:v>
                </c:pt>
                <c:pt idx="5785">
                  <c:v>1.2452635856672608E-4</c:v>
                </c:pt>
                <c:pt idx="5786">
                  <c:v>1.3231004030147991E-4</c:v>
                </c:pt>
                <c:pt idx="5787">
                  <c:v>1.4789857704485196E-4</c:v>
                </c:pt>
                <c:pt idx="5788">
                  <c:v>1.4910251973299627E-4</c:v>
                </c:pt>
                <c:pt idx="5789">
                  <c:v>1.5016666799908622E-4</c:v>
                </c:pt>
                <c:pt idx="5790">
                  <c:v>1.6280629363119335E-4</c:v>
                </c:pt>
                <c:pt idx="5791">
                  <c:v>1.6525410223108548E-4</c:v>
                </c:pt>
                <c:pt idx="5792">
                  <c:v>1.4563993324394431E-4</c:v>
                </c:pt>
                <c:pt idx="5793">
                  <c:v>1.4271971817761441E-4</c:v>
                </c:pt>
                <c:pt idx="5794">
                  <c:v>1.6611441881445466E-4</c:v>
                </c:pt>
                <c:pt idx="5795">
                  <c:v>1.5372330394854581E-4</c:v>
                </c:pt>
                <c:pt idx="5796">
                  <c:v>1.6308211598766261E-4</c:v>
                </c:pt>
                <c:pt idx="5797">
                  <c:v>1.3566876579929662E-4</c:v>
                </c:pt>
                <c:pt idx="5798">
                  <c:v>1.5063718077630618E-4</c:v>
                </c:pt>
                <c:pt idx="5799">
                  <c:v>1.6761490274736117E-4</c:v>
                </c:pt>
                <c:pt idx="5800">
                  <c:v>1.5748309125804418E-4</c:v>
                </c:pt>
                <c:pt idx="5801">
                  <c:v>1.3665594207062001E-4</c:v>
                </c:pt>
                <c:pt idx="5802">
                  <c:v>1.7582331000970538E-4</c:v>
                </c:pt>
                <c:pt idx="5803">
                  <c:v>1.7328042030839748E-4</c:v>
                </c:pt>
                <c:pt idx="5804">
                  <c:v>1.7305788144087567E-4</c:v>
                </c:pt>
                <c:pt idx="5805">
                  <c:v>1.47844993571762E-4</c:v>
                </c:pt>
                <c:pt idx="5806">
                  <c:v>1.4979100754075445E-4</c:v>
                </c:pt>
                <c:pt idx="5807">
                  <c:v>1.6978284544276307E-4</c:v>
                </c:pt>
                <c:pt idx="5808">
                  <c:v>1.5538155698852299E-4</c:v>
                </c:pt>
                <c:pt idx="5809">
                  <c:v>1.3451177105130887E-4</c:v>
                </c:pt>
                <c:pt idx="5810">
                  <c:v>1.7909425194523296E-4</c:v>
                </c:pt>
                <c:pt idx="5811">
                  <c:v>1.6905546728702867E-4</c:v>
                </c:pt>
                <c:pt idx="5812">
                  <c:v>1.5455897445952455E-4</c:v>
                </c:pt>
                <c:pt idx="5813">
                  <c:v>1.4784885048522875E-4</c:v>
                </c:pt>
                <c:pt idx="5814">
                  <c:v>1.4544222474706449E-4</c:v>
                </c:pt>
                <c:pt idx="5815">
                  <c:v>1.4239374470892627E-4</c:v>
                </c:pt>
                <c:pt idx="5816">
                  <c:v>1.1139991789913547E-4</c:v>
                </c:pt>
                <c:pt idx="5817">
                  <c:v>1.4817661586322617E-4</c:v>
                </c:pt>
                <c:pt idx="5818">
                  <c:v>1.7203347725482917E-4</c:v>
                </c:pt>
                <c:pt idx="5819">
                  <c:v>1.3345658157250563E-4</c:v>
                </c:pt>
                <c:pt idx="5820">
                  <c:v>1.6293549130233395E-4</c:v>
                </c:pt>
                <c:pt idx="5821">
                  <c:v>1.6017675185291079E-4</c:v>
                </c:pt>
                <c:pt idx="5822">
                  <c:v>1.8412983895005735E-4</c:v>
                </c:pt>
                <c:pt idx="5823">
                  <c:v>1.7949699961744396E-4</c:v>
                </c:pt>
                <c:pt idx="5824">
                  <c:v>1.4448685965212586E-4</c:v>
                </c:pt>
                <c:pt idx="5825">
                  <c:v>1.5937074942573072E-4</c:v>
                </c:pt>
                <c:pt idx="5826">
                  <c:v>1.478805428246706E-4</c:v>
                </c:pt>
                <c:pt idx="5827">
                  <c:v>1.5437651869908134E-4</c:v>
                </c:pt>
                <c:pt idx="5828">
                  <c:v>1.5752783552052703E-4</c:v>
                </c:pt>
                <c:pt idx="5829">
                  <c:v>1.4360507276545766E-4</c:v>
                </c:pt>
                <c:pt idx="5830">
                  <c:v>1.2993160597693572E-4</c:v>
                </c:pt>
                <c:pt idx="5831">
                  <c:v>1.7341543495501098E-4</c:v>
                </c:pt>
                <c:pt idx="5832">
                  <c:v>1.2811648377191882E-4</c:v>
                </c:pt>
                <c:pt idx="5833">
                  <c:v>1.2622854341561029E-4</c:v>
                </c:pt>
                <c:pt idx="5834">
                  <c:v>1.4400691083876551E-4</c:v>
                </c:pt>
                <c:pt idx="5835">
                  <c:v>1.4754650427403513E-4</c:v>
                </c:pt>
                <c:pt idx="5836">
                  <c:v>1.675408968152999E-4</c:v>
                </c:pt>
                <c:pt idx="5837">
                  <c:v>1.588339145100071E-4</c:v>
                </c:pt>
                <c:pt idx="5838">
                  <c:v>1.9246586661767937E-4</c:v>
                </c:pt>
                <c:pt idx="5839">
                  <c:v>1.4768295167992329E-4</c:v>
                </c:pt>
                <c:pt idx="5840">
                  <c:v>1.4321434671609896E-4</c:v>
                </c:pt>
                <c:pt idx="5841">
                  <c:v>1.3369407769313116E-4</c:v>
                </c:pt>
                <c:pt idx="5842">
                  <c:v>1.6376639378665007E-4</c:v>
                </c:pt>
                <c:pt idx="5843">
                  <c:v>1.3278303859805426E-4</c:v>
                </c:pt>
                <c:pt idx="5844">
                  <c:v>1.5182883172303903E-4</c:v>
                </c:pt>
                <c:pt idx="5845">
                  <c:v>1.4297000294595118E-4</c:v>
                </c:pt>
                <c:pt idx="5846">
                  <c:v>1.6947121607519656E-4</c:v>
                </c:pt>
                <c:pt idx="5847">
                  <c:v>1.8331030374931805E-4</c:v>
                </c:pt>
                <c:pt idx="5848">
                  <c:v>1.3992835175745684E-4</c:v>
                </c:pt>
                <c:pt idx="5849">
                  <c:v>1.6411257957667707E-4</c:v>
                </c:pt>
                <c:pt idx="5850">
                  <c:v>1.3420962199936899E-4</c:v>
                </c:pt>
                <c:pt idx="5851">
                  <c:v>1.4474379703745832E-4</c:v>
                </c:pt>
                <c:pt idx="5852">
                  <c:v>1.4352317330794089E-4</c:v>
                </c:pt>
                <c:pt idx="5853">
                  <c:v>1.3214978072759981E-4</c:v>
                </c:pt>
                <c:pt idx="5854">
                  <c:v>1.262235374342947E-4</c:v>
                </c:pt>
                <c:pt idx="5855">
                  <c:v>1.6093680193153271E-4</c:v>
                </c:pt>
                <c:pt idx="5856">
                  <c:v>1.4498318656482384E-4</c:v>
                </c:pt>
                <c:pt idx="5857">
                  <c:v>1.6457404236793713E-4</c:v>
                </c:pt>
                <c:pt idx="5858">
                  <c:v>1.4584775755722333E-4</c:v>
                </c:pt>
                <c:pt idx="5859">
                  <c:v>1.2001017138840993E-4</c:v>
                </c:pt>
                <c:pt idx="5860">
                  <c:v>1.6968423491449695E-4</c:v>
                </c:pt>
                <c:pt idx="5861">
                  <c:v>1.317037132298611E-4</c:v>
                </c:pt>
                <c:pt idx="5862">
                  <c:v>1.8405310740827893E-4</c:v>
                </c:pt>
                <c:pt idx="5863">
                  <c:v>1.3277172946278898E-4</c:v>
                </c:pt>
                <c:pt idx="5864">
                  <c:v>1.4657035006329365E-4</c:v>
                </c:pt>
                <c:pt idx="5865">
                  <c:v>1.4351830480966989E-4</c:v>
                </c:pt>
                <c:pt idx="5866">
                  <c:v>1.6988432170667462E-4</c:v>
                </c:pt>
                <c:pt idx="5867">
                  <c:v>1.3518794769162227E-4</c:v>
                </c:pt>
                <c:pt idx="5868">
                  <c:v>1.4598127020290524E-4</c:v>
                </c:pt>
                <c:pt idx="5869">
                  <c:v>1.7560346338012115E-4</c:v>
                </c:pt>
                <c:pt idx="5870">
                  <c:v>1.4488330057893121E-4</c:v>
                </c:pt>
                <c:pt idx="5871">
                  <c:v>1.577014733625387E-4</c:v>
                </c:pt>
                <c:pt idx="5872">
                  <c:v>1.6125937327398659E-4</c:v>
                </c:pt>
                <c:pt idx="5873">
                  <c:v>1.5684450922074601E-4</c:v>
                </c:pt>
                <c:pt idx="5874">
                  <c:v>1.4424272369740882E-4</c:v>
                </c:pt>
                <c:pt idx="5875">
                  <c:v>1.1969706216248548E-4</c:v>
                </c:pt>
                <c:pt idx="5876">
                  <c:v>1.50040840964561E-4</c:v>
                </c:pt>
                <c:pt idx="5877">
                  <c:v>1.3601223513848195E-4</c:v>
                </c:pt>
                <c:pt idx="5878">
                  <c:v>1.6590187157135356E-4</c:v>
                </c:pt>
                <c:pt idx="5879">
                  <c:v>1.6728687237260915E-4</c:v>
                </c:pt>
                <c:pt idx="5880">
                  <c:v>1.5771580248996326E-4</c:v>
                </c:pt>
                <c:pt idx="5881">
                  <c:v>1.6745416367427993E-4</c:v>
                </c:pt>
                <c:pt idx="5882">
                  <c:v>1.4867731319012891E-4</c:v>
                </c:pt>
                <c:pt idx="5883">
                  <c:v>1.6403843721752242E-4</c:v>
                </c:pt>
                <c:pt idx="5884">
                  <c:v>1.6268760870746221E-4</c:v>
                </c:pt>
                <c:pt idx="5885">
                  <c:v>1.1929839826300733E-4</c:v>
                </c:pt>
                <c:pt idx="5886">
                  <c:v>1.6519820798234795E-4</c:v>
                </c:pt>
                <c:pt idx="5887">
                  <c:v>1.4682342935598889E-4</c:v>
                </c:pt>
                <c:pt idx="5888">
                  <c:v>1.4702740831913641E-4</c:v>
                </c:pt>
                <c:pt idx="5889">
                  <c:v>1.4785415182773043E-4</c:v>
                </c:pt>
                <c:pt idx="5890">
                  <c:v>1.7168160785661186E-4</c:v>
                </c:pt>
                <c:pt idx="5891">
                  <c:v>1.2931940641741109E-4</c:v>
                </c:pt>
                <c:pt idx="5892">
                  <c:v>1.598153879293585E-4</c:v>
                </c:pt>
                <c:pt idx="5893">
                  <c:v>1.4267427646576019E-4</c:v>
                </c:pt>
                <c:pt idx="5894">
                  <c:v>1.6267256901273454E-4</c:v>
                </c:pt>
                <c:pt idx="5895">
                  <c:v>1.5917621673380698E-4</c:v>
                </c:pt>
                <c:pt idx="5896">
                  <c:v>1.4322950455397269E-4</c:v>
                </c:pt>
                <c:pt idx="5897">
                  <c:v>1.4647483791612527E-4</c:v>
                </c:pt>
                <c:pt idx="5898">
                  <c:v>1.4492676708848114E-4</c:v>
                </c:pt>
                <c:pt idx="5899">
                  <c:v>1.2323017362031569E-4</c:v>
                </c:pt>
                <c:pt idx="5900">
                  <c:v>1.6435218607776397E-4</c:v>
                </c:pt>
                <c:pt idx="5901">
                  <c:v>1.4154205650411959E-4</c:v>
                </c:pt>
                <c:pt idx="5902">
                  <c:v>1.5412408245268908E-4</c:v>
                </c:pt>
                <c:pt idx="5903">
                  <c:v>1.4643960162046758E-4</c:v>
                </c:pt>
                <c:pt idx="5904">
                  <c:v>1.4407367792275281E-4</c:v>
                </c:pt>
                <c:pt idx="5905">
                  <c:v>1.4199037708085839E-4</c:v>
                </c:pt>
                <c:pt idx="5906">
                  <c:v>1.47427404299719E-4</c:v>
                </c:pt>
                <c:pt idx="5907">
                  <c:v>1.3377228407459896E-4</c:v>
                </c:pt>
                <c:pt idx="5908">
                  <c:v>1.6625731932187304E-4</c:v>
                </c:pt>
                <c:pt idx="5909">
                  <c:v>1.386026795100704E-4</c:v>
                </c:pt>
                <c:pt idx="5910">
                  <c:v>1.6090214618915931E-4</c:v>
                </c:pt>
                <c:pt idx="5911">
                  <c:v>1.5547843482655442E-4</c:v>
                </c:pt>
                <c:pt idx="5912">
                  <c:v>1.3391021310982731E-4</c:v>
                </c:pt>
                <c:pt idx="5913">
                  <c:v>1.4071123865921082E-4</c:v>
                </c:pt>
                <c:pt idx="5914">
                  <c:v>1.472278310280314E-4</c:v>
                </c:pt>
                <c:pt idx="5915">
                  <c:v>1.6474053897921057E-4</c:v>
                </c:pt>
                <c:pt idx="5916">
                  <c:v>1.5335307221601521E-4</c:v>
                </c:pt>
                <c:pt idx="5917">
                  <c:v>1.8892963720488755E-4</c:v>
                </c:pt>
                <c:pt idx="5918">
                  <c:v>1.5009481443851511E-4</c:v>
                </c:pt>
                <c:pt idx="5919">
                  <c:v>1.4366464900575525E-4</c:v>
                </c:pt>
                <c:pt idx="5920">
                  <c:v>1.6935531096989699E-4</c:v>
                </c:pt>
                <c:pt idx="5921">
                  <c:v>1.9592429185738826E-4</c:v>
                </c:pt>
                <c:pt idx="5922">
                  <c:v>1.4473821663451702E-4</c:v>
                </c:pt>
                <c:pt idx="5923">
                  <c:v>1.5990349030412215E-4</c:v>
                </c:pt>
                <c:pt idx="5924">
                  <c:v>1.4482315010104163E-4</c:v>
                </c:pt>
                <c:pt idx="5925">
                  <c:v>1.6890182710884536E-4</c:v>
                </c:pt>
                <c:pt idx="5926">
                  <c:v>1.4236256197455477E-4</c:v>
                </c:pt>
                <c:pt idx="5927">
                  <c:v>1.4131537255215521E-4</c:v>
                </c:pt>
                <c:pt idx="5928">
                  <c:v>1.9746323080372795E-4</c:v>
                </c:pt>
                <c:pt idx="5929">
                  <c:v>1.323571585619584E-4</c:v>
                </c:pt>
                <c:pt idx="5930">
                  <c:v>1.5459250411679478E-4</c:v>
                </c:pt>
                <c:pt idx="5931">
                  <c:v>1.4099961696520459E-4</c:v>
                </c:pt>
                <c:pt idx="5932">
                  <c:v>1.7760897168699876E-4</c:v>
                </c:pt>
                <c:pt idx="5933">
                  <c:v>1.6402296504772798E-4</c:v>
                </c:pt>
                <c:pt idx="5934">
                  <c:v>1.6265547897961494E-4</c:v>
                </c:pt>
                <c:pt idx="5935">
                  <c:v>1.4701819432356229E-4</c:v>
                </c:pt>
                <c:pt idx="5936">
                  <c:v>1.6518786071895964E-4</c:v>
                </c:pt>
                <c:pt idx="5937">
                  <c:v>1.4969363854506592E-4</c:v>
                </c:pt>
                <c:pt idx="5938">
                  <c:v>1.8398731091803013E-4</c:v>
                </c:pt>
                <c:pt idx="5939">
                  <c:v>1.6665024928695771E-4</c:v>
                </c:pt>
                <c:pt idx="5940">
                  <c:v>1.5542393874815917E-4</c:v>
                </c:pt>
                <c:pt idx="5941">
                  <c:v>1.4296721012464444E-4</c:v>
                </c:pt>
                <c:pt idx="5942">
                  <c:v>1.5960894388017204E-4</c:v>
                </c:pt>
                <c:pt idx="5943">
                  <c:v>1.3326246189772996E-4</c:v>
                </c:pt>
                <c:pt idx="5944">
                  <c:v>1.6016666537465809E-4</c:v>
                </c:pt>
                <c:pt idx="5945">
                  <c:v>1.3023701489065599E-4</c:v>
                </c:pt>
                <c:pt idx="5946">
                  <c:v>1.5571900585798829E-4</c:v>
                </c:pt>
                <c:pt idx="5947">
                  <c:v>1.5119451557764593E-4</c:v>
                </c:pt>
                <c:pt idx="5948">
                  <c:v>1.6605665032590479E-4</c:v>
                </c:pt>
                <c:pt idx="5949">
                  <c:v>1.3103824228916162E-4</c:v>
                </c:pt>
                <c:pt idx="5950">
                  <c:v>1.5425980125762648E-4</c:v>
                </c:pt>
                <c:pt idx="5951">
                  <c:v>1.3528345574498649E-4</c:v>
                </c:pt>
                <c:pt idx="5952">
                  <c:v>1.337625673069979E-4</c:v>
                </c:pt>
                <c:pt idx="5953">
                  <c:v>1.552032128823315E-4</c:v>
                </c:pt>
                <c:pt idx="5954">
                  <c:v>1.7096738248724644E-4</c:v>
                </c:pt>
                <c:pt idx="5955">
                  <c:v>1.6088170679118727E-4</c:v>
                </c:pt>
                <c:pt idx="5956">
                  <c:v>1.4320190504431288E-4</c:v>
                </c:pt>
                <c:pt idx="5957">
                  <c:v>1.3719077841257849E-4</c:v>
                </c:pt>
                <c:pt idx="5958">
                  <c:v>1.445208030649121E-4</c:v>
                </c:pt>
                <c:pt idx="5959">
                  <c:v>1.3128593344185279E-4</c:v>
                </c:pt>
                <c:pt idx="5960">
                  <c:v>1.7919543930332302E-4</c:v>
                </c:pt>
                <c:pt idx="5961">
                  <c:v>1.4453731832477363E-4</c:v>
                </c:pt>
                <c:pt idx="5962">
                  <c:v>1.3422249821279329E-4</c:v>
                </c:pt>
                <c:pt idx="5963">
                  <c:v>1.6538767198182009E-4</c:v>
                </c:pt>
                <c:pt idx="5964">
                  <c:v>1.5802123402098577E-4</c:v>
                </c:pt>
                <c:pt idx="5965">
                  <c:v>1.3820583269206967E-4</c:v>
                </c:pt>
                <c:pt idx="5966">
                  <c:v>1.4871868803034276E-4</c:v>
                </c:pt>
                <c:pt idx="5967">
                  <c:v>1.5278975669008227E-4</c:v>
                </c:pt>
                <c:pt idx="5968">
                  <c:v>1.5222823698572254E-4</c:v>
                </c:pt>
                <c:pt idx="5969">
                  <c:v>1.3141405545576793E-4</c:v>
                </c:pt>
                <c:pt idx="5970">
                  <c:v>1.4616321343912961E-4</c:v>
                </c:pt>
                <c:pt idx="5971">
                  <c:v>1.5804190562945919E-4</c:v>
                </c:pt>
                <c:pt idx="5972">
                  <c:v>1.6750238623562832E-4</c:v>
                </c:pt>
                <c:pt idx="5973">
                  <c:v>1.4125752406433139E-4</c:v>
                </c:pt>
                <c:pt idx="5974">
                  <c:v>1.3189986715250808E-4</c:v>
                </c:pt>
                <c:pt idx="5975">
                  <c:v>1.5704893874420506E-4</c:v>
                </c:pt>
                <c:pt idx="5976">
                  <c:v>1.5714023732122854E-4</c:v>
                </c:pt>
                <c:pt idx="5977">
                  <c:v>1.7454820653408219E-4</c:v>
                </c:pt>
                <c:pt idx="5978">
                  <c:v>1.5508803886860425E-4</c:v>
                </c:pt>
                <c:pt idx="5979">
                  <c:v>1.7858169444549588E-4</c:v>
                </c:pt>
                <c:pt idx="5980">
                  <c:v>1.640049756608007E-4</c:v>
                </c:pt>
                <c:pt idx="5981">
                  <c:v>1.4529346499199354E-4</c:v>
                </c:pt>
                <c:pt idx="5982">
                  <c:v>1.706343680656452E-4</c:v>
                </c:pt>
                <c:pt idx="5983">
                  <c:v>1.4574849874187301E-4</c:v>
                </c:pt>
                <c:pt idx="5984">
                  <c:v>1.6052659840920465E-4</c:v>
                </c:pt>
                <c:pt idx="5985">
                  <c:v>1.4339969117967629E-4</c:v>
                </c:pt>
                <c:pt idx="5986">
                  <c:v>1.4607900191144262E-4</c:v>
                </c:pt>
                <c:pt idx="5987">
                  <c:v>1.5862559499300893E-4</c:v>
                </c:pt>
                <c:pt idx="5988">
                  <c:v>1.5224096797549145E-4</c:v>
                </c:pt>
                <c:pt idx="5989">
                  <c:v>1.5923749202268611E-4</c:v>
                </c:pt>
                <c:pt idx="5990">
                  <c:v>1.3231801476996105E-4</c:v>
                </c:pt>
                <c:pt idx="5991">
                  <c:v>1.5479517263370776E-4</c:v>
                </c:pt>
                <c:pt idx="5992">
                  <c:v>1.4185209945425054E-4</c:v>
                </c:pt>
                <c:pt idx="5993">
                  <c:v>1.6370783248405396E-4</c:v>
                </c:pt>
                <c:pt idx="5994">
                  <c:v>1.4824433756229912E-4</c:v>
                </c:pt>
                <c:pt idx="5995">
                  <c:v>1.6419829905037098E-4</c:v>
                </c:pt>
                <c:pt idx="5996">
                  <c:v>1.4952368341914656E-4</c:v>
                </c:pt>
                <c:pt idx="5997">
                  <c:v>1.3478891728751927E-4</c:v>
                </c:pt>
                <c:pt idx="5998">
                  <c:v>1.2389586424836247E-4</c:v>
                </c:pt>
                <c:pt idx="5999">
                  <c:v>1.3587719641221287E-4</c:v>
                </c:pt>
                <c:pt idx="6000">
                  <c:v>1.4269625001103728E-4</c:v>
                </c:pt>
                <c:pt idx="6001">
                  <c:v>1.7285325983993437E-4</c:v>
                </c:pt>
                <c:pt idx="6002">
                  <c:v>1.4561867409882477E-4</c:v>
                </c:pt>
                <c:pt idx="6003">
                  <c:v>1.4405431836693388E-4</c:v>
                </c:pt>
                <c:pt idx="6004">
                  <c:v>1.7830815241800634E-4</c:v>
                </c:pt>
                <c:pt idx="6005">
                  <c:v>1.3453469803746961E-4</c:v>
                </c:pt>
                <c:pt idx="6006">
                  <c:v>1.4334335494833406E-4</c:v>
                </c:pt>
                <c:pt idx="6007">
                  <c:v>1.556896058588536E-4</c:v>
                </c:pt>
                <c:pt idx="6008">
                  <c:v>1.8536502527267165E-4</c:v>
                </c:pt>
                <c:pt idx="6009">
                  <c:v>1.6706689201796844E-4</c:v>
                </c:pt>
                <c:pt idx="6010">
                  <c:v>1.5660935897827873E-4</c:v>
                </c:pt>
                <c:pt idx="6011">
                  <c:v>1.6443224505294912E-4</c:v>
                </c:pt>
                <c:pt idx="6012">
                  <c:v>1.7182914595607158E-4</c:v>
                </c:pt>
                <c:pt idx="6013">
                  <c:v>1.2543098730265003E-4</c:v>
                </c:pt>
                <c:pt idx="6014">
                  <c:v>1.7558454159621509E-4</c:v>
                </c:pt>
                <c:pt idx="6015">
                  <c:v>1.4615137196971305E-4</c:v>
                </c:pt>
                <c:pt idx="6016">
                  <c:v>1.4964444564087329E-4</c:v>
                </c:pt>
                <c:pt idx="6017">
                  <c:v>1.4309884477786832E-4</c:v>
                </c:pt>
                <c:pt idx="6018">
                  <c:v>1.3141163069703855E-4</c:v>
                </c:pt>
                <c:pt idx="6019">
                  <c:v>1.5151844656389899E-4</c:v>
                </c:pt>
                <c:pt idx="6020">
                  <c:v>1.477292401906879E-4</c:v>
                </c:pt>
                <c:pt idx="6021">
                  <c:v>1.3824043116766765E-4</c:v>
                </c:pt>
                <c:pt idx="6022">
                  <c:v>1.2809755565579132E-4</c:v>
                </c:pt>
                <c:pt idx="6023">
                  <c:v>1.5614698773023237E-4</c:v>
                </c:pt>
                <c:pt idx="6024">
                  <c:v>1.378113870983747E-4</c:v>
                </c:pt>
                <c:pt idx="6025">
                  <c:v>1.5203985753069831E-4</c:v>
                </c:pt>
                <c:pt idx="6026">
                  <c:v>1.5061747137263022E-4</c:v>
                </c:pt>
                <c:pt idx="6027">
                  <c:v>1.5906468986398193E-4</c:v>
                </c:pt>
                <c:pt idx="6028">
                  <c:v>1.6612183994064186E-4</c:v>
                </c:pt>
                <c:pt idx="6029">
                  <c:v>1.2430222583692435E-4</c:v>
                </c:pt>
                <c:pt idx="6030">
                  <c:v>1.505842749499155E-4</c:v>
                </c:pt>
                <c:pt idx="6031">
                  <c:v>1.5391207395878904E-4</c:v>
                </c:pt>
                <c:pt idx="6032">
                  <c:v>2.048819543697845E-4</c:v>
                </c:pt>
                <c:pt idx="6033">
                  <c:v>1.5790471430700945E-4</c:v>
                </c:pt>
                <c:pt idx="6034">
                  <c:v>1.5846778370898735E-4</c:v>
                </c:pt>
                <c:pt idx="6035">
                  <c:v>1.4833418186891887E-4</c:v>
                </c:pt>
                <c:pt idx="6036">
                  <c:v>1.3093940817247306E-4</c:v>
                </c:pt>
                <c:pt idx="6037">
                  <c:v>1.6320905237265758E-4</c:v>
                </c:pt>
                <c:pt idx="6038">
                  <c:v>1.3344781605882219E-4</c:v>
                </c:pt>
                <c:pt idx="6039">
                  <c:v>1.5226971532406272E-4</c:v>
                </c:pt>
                <c:pt idx="6040">
                  <c:v>1.2898254397175781E-4</c:v>
                </c:pt>
                <c:pt idx="6041">
                  <c:v>1.7358110098755883E-4</c:v>
                </c:pt>
                <c:pt idx="6042">
                  <c:v>1.473475110539641E-4</c:v>
                </c:pt>
                <c:pt idx="6043">
                  <c:v>1.4634243308762806E-4</c:v>
                </c:pt>
                <c:pt idx="6044">
                  <c:v>1.6629015806901123E-4</c:v>
                </c:pt>
                <c:pt idx="6045">
                  <c:v>1.599757798068355E-4</c:v>
                </c:pt>
                <c:pt idx="6046">
                  <c:v>1.5332422364721496E-4</c:v>
                </c:pt>
                <c:pt idx="6047">
                  <c:v>1.8997348011452547E-4</c:v>
                </c:pt>
                <c:pt idx="6048">
                  <c:v>1.4455063933766049E-4</c:v>
                </c:pt>
                <c:pt idx="6049">
                  <c:v>1.5601379277840329E-4</c:v>
                </c:pt>
                <c:pt idx="6050">
                  <c:v>1.4919435077492387E-4</c:v>
                </c:pt>
                <c:pt idx="6051">
                  <c:v>1.6200991977955711E-4</c:v>
                </c:pt>
                <c:pt idx="6052">
                  <c:v>1.6496020602762808E-4</c:v>
                </c:pt>
                <c:pt idx="6053">
                  <c:v>1.4220449920925845E-4</c:v>
                </c:pt>
                <c:pt idx="6054">
                  <c:v>1.3861628050061093E-4</c:v>
                </c:pt>
                <c:pt idx="6055">
                  <c:v>1.5576510283232955E-4</c:v>
                </c:pt>
                <c:pt idx="6056">
                  <c:v>1.667632112891806E-4</c:v>
                </c:pt>
                <c:pt idx="6057">
                  <c:v>1.4095033182366158E-4</c:v>
                </c:pt>
                <c:pt idx="6058">
                  <c:v>1.6325181297355173E-4</c:v>
                </c:pt>
                <c:pt idx="6059">
                  <c:v>1.6075391307095706E-4</c:v>
                </c:pt>
                <c:pt idx="6060">
                  <c:v>1.3469792914176949E-4</c:v>
                </c:pt>
                <c:pt idx="6061">
                  <c:v>1.7717143689318832E-4</c:v>
                </c:pt>
                <c:pt idx="6062">
                  <c:v>1.2241916909119902E-4</c:v>
                </c:pt>
                <c:pt idx="6063">
                  <c:v>1.6818863788212356E-4</c:v>
                </c:pt>
                <c:pt idx="6064">
                  <c:v>1.5240928251705456E-4</c:v>
                </c:pt>
                <c:pt idx="6065">
                  <c:v>1.4477301315225514E-4</c:v>
                </c:pt>
                <c:pt idx="6066">
                  <c:v>1.5105042887695452E-4</c:v>
                </c:pt>
                <c:pt idx="6067">
                  <c:v>1.84870528472215E-4</c:v>
                </c:pt>
                <c:pt idx="6068">
                  <c:v>1.7331777750694385E-4</c:v>
                </c:pt>
                <c:pt idx="6069">
                  <c:v>1.5118889992231081E-4</c:v>
                </c:pt>
                <c:pt idx="6070">
                  <c:v>2.0453967425412633E-4</c:v>
                </c:pt>
                <c:pt idx="6071">
                  <c:v>1.5184682606626885E-4</c:v>
                </c:pt>
                <c:pt idx="6072">
                  <c:v>1.5353354128338847E-4</c:v>
                </c:pt>
                <c:pt idx="6073">
                  <c:v>1.5736248223085394E-4</c:v>
                </c:pt>
                <c:pt idx="6074">
                  <c:v>1.4954386957389203E-4</c:v>
                </c:pt>
                <c:pt idx="6075">
                  <c:v>1.4567340184996582E-4</c:v>
                </c:pt>
                <c:pt idx="6076">
                  <c:v>1.3502849172739067E-4</c:v>
                </c:pt>
                <c:pt idx="6077">
                  <c:v>1.5418392352688586E-4</c:v>
                </c:pt>
                <c:pt idx="6078">
                  <c:v>1.4801143545037268E-4</c:v>
                </c:pt>
                <c:pt idx="6079">
                  <c:v>1.3620681161466319E-4</c:v>
                </c:pt>
                <c:pt idx="6080">
                  <c:v>1.5438209828727643E-4</c:v>
                </c:pt>
                <c:pt idx="6081">
                  <c:v>1.7165371344693756E-4</c:v>
                </c:pt>
                <c:pt idx="6082">
                  <c:v>1.5563693700993062E-4</c:v>
                </c:pt>
                <c:pt idx="6083">
                  <c:v>1.3513892132341004E-4</c:v>
                </c:pt>
                <c:pt idx="6084">
                  <c:v>1.6464955958019943E-4</c:v>
                </c:pt>
                <c:pt idx="6085">
                  <c:v>1.5451699751572244E-4</c:v>
                </c:pt>
                <c:pt idx="6086">
                  <c:v>1.6893729993332668E-4</c:v>
                </c:pt>
                <c:pt idx="6087">
                  <c:v>1.4101802105773975E-4</c:v>
                </c:pt>
                <c:pt idx="6088">
                  <c:v>1.4794037991351346E-4</c:v>
                </c:pt>
                <c:pt idx="6089">
                  <c:v>1.5887906861951709E-4</c:v>
                </c:pt>
                <c:pt idx="6090">
                  <c:v>1.4682978533753493E-4</c:v>
                </c:pt>
                <c:pt idx="6091">
                  <c:v>1.2780078611131489E-4</c:v>
                </c:pt>
                <c:pt idx="6092">
                  <c:v>1.6522142694805372E-4</c:v>
                </c:pt>
                <c:pt idx="6093">
                  <c:v>1.4301182852337465E-4</c:v>
                </c:pt>
                <c:pt idx="6094">
                  <c:v>1.748995303044968E-4</c:v>
                </c:pt>
                <c:pt idx="6095">
                  <c:v>1.3443692720132913E-4</c:v>
                </c:pt>
                <c:pt idx="6096">
                  <c:v>1.6665452172311994E-4</c:v>
                </c:pt>
                <c:pt idx="6097">
                  <c:v>1.4845800912993882E-4</c:v>
                </c:pt>
                <c:pt idx="6098">
                  <c:v>1.4755624431781147E-4</c:v>
                </c:pt>
                <c:pt idx="6099">
                  <c:v>1.3191820355153421E-4</c:v>
                </c:pt>
                <c:pt idx="6100">
                  <c:v>1.4244116181637046E-4</c:v>
                </c:pt>
                <c:pt idx="6101">
                  <c:v>1.5559957948779401E-4</c:v>
                </c:pt>
                <c:pt idx="6102">
                  <c:v>1.8179670099552562E-4</c:v>
                </c:pt>
                <c:pt idx="6103">
                  <c:v>1.4298894915790611E-4</c:v>
                </c:pt>
                <c:pt idx="6104">
                  <c:v>1.5428117412599044E-4</c:v>
                </c:pt>
                <c:pt idx="6105">
                  <c:v>1.5564069473363588E-4</c:v>
                </c:pt>
                <c:pt idx="6106">
                  <c:v>1.3539769117228427E-4</c:v>
                </c:pt>
                <c:pt idx="6107">
                  <c:v>1.6771352939531301E-4</c:v>
                </c:pt>
                <c:pt idx="6108">
                  <c:v>1.2283841574295778E-4</c:v>
                </c:pt>
                <c:pt idx="6109">
                  <c:v>1.5086745356851299E-4</c:v>
                </c:pt>
                <c:pt idx="6110">
                  <c:v>1.4609587809312605E-4</c:v>
                </c:pt>
                <c:pt idx="6111">
                  <c:v>1.4451150120580171E-4</c:v>
                </c:pt>
                <c:pt idx="6112">
                  <c:v>1.6310796269206626E-4</c:v>
                </c:pt>
                <c:pt idx="6113">
                  <c:v>1.5518262873421735E-4</c:v>
                </c:pt>
                <c:pt idx="6114">
                  <c:v>1.5673690239262071E-4</c:v>
                </c:pt>
                <c:pt idx="6115">
                  <c:v>1.4413949001213281E-4</c:v>
                </c:pt>
                <c:pt idx="6116">
                  <c:v>1.2728270465008456E-4</c:v>
                </c:pt>
                <c:pt idx="6117">
                  <c:v>1.5158289898057869E-4</c:v>
                </c:pt>
                <c:pt idx="6118">
                  <c:v>1.4977158717027189E-4</c:v>
                </c:pt>
                <c:pt idx="6119">
                  <c:v>1.5396809057528611E-4</c:v>
                </c:pt>
                <c:pt idx="6120">
                  <c:v>1.4564276901402404E-4</c:v>
                </c:pt>
                <c:pt idx="6121">
                  <c:v>1.5094954819068202E-4</c:v>
                </c:pt>
                <c:pt idx="6122">
                  <c:v>1.6546684949080438E-4</c:v>
                </c:pt>
                <c:pt idx="6123">
                  <c:v>1.2727995687879934E-4</c:v>
                </c:pt>
                <c:pt idx="6124">
                  <c:v>1.6643685175019734E-4</c:v>
                </c:pt>
                <c:pt idx="6125">
                  <c:v>1.578159267260006E-4</c:v>
                </c:pt>
                <c:pt idx="6126">
                  <c:v>1.4637745834445391E-4</c:v>
                </c:pt>
                <c:pt idx="6127">
                  <c:v>1.2831700149349375E-4</c:v>
                </c:pt>
                <c:pt idx="6128">
                  <c:v>1.6585482894033895E-4</c:v>
                </c:pt>
                <c:pt idx="6129">
                  <c:v>1.7429348444774183E-4</c:v>
                </c:pt>
                <c:pt idx="6130">
                  <c:v>1.5138426689188483E-4</c:v>
                </c:pt>
                <c:pt idx="6131">
                  <c:v>1.3990111531586347E-4</c:v>
                </c:pt>
                <c:pt idx="6132">
                  <c:v>1.5605107946280725E-4</c:v>
                </c:pt>
                <c:pt idx="6133">
                  <c:v>1.4630063426192318E-4</c:v>
                </c:pt>
                <c:pt idx="6134">
                  <c:v>1.2611295092094206E-4</c:v>
                </c:pt>
                <c:pt idx="6135">
                  <c:v>1.3470105643937643E-4</c:v>
                </c:pt>
                <c:pt idx="6136">
                  <c:v>1.6328225201933818E-4</c:v>
                </c:pt>
                <c:pt idx="6137">
                  <c:v>1.6139631358361894E-4</c:v>
                </c:pt>
                <c:pt idx="6138">
                  <c:v>1.3766280802777155E-4</c:v>
                </c:pt>
                <c:pt idx="6139">
                  <c:v>1.3800024722314765E-4</c:v>
                </c:pt>
                <c:pt idx="6140">
                  <c:v>1.7584606988323669E-4</c:v>
                </c:pt>
                <c:pt idx="6141">
                  <c:v>1.6096163377195377E-4</c:v>
                </c:pt>
                <c:pt idx="6142">
                  <c:v>1.295919551301536E-4</c:v>
                </c:pt>
                <c:pt idx="6143">
                  <c:v>1.5546551305836782E-4</c:v>
                </c:pt>
                <c:pt idx="6144">
                  <c:v>1.3852968988600604E-4</c:v>
                </c:pt>
                <c:pt idx="6145">
                  <c:v>1.5886788791054507E-4</c:v>
                </c:pt>
                <c:pt idx="6146">
                  <c:v>1.490976076872172E-4</c:v>
                </c:pt>
                <c:pt idx="6147">
                  <c:v>1.4986172828854134E-4</c:v>
                </c:pt>
                <c:pt idx="6148">
                  <c:v>1.3819060053029468E-4</c:v>
                </c:pt>
                <c:pt idx="6149">
                  <c:v>1.5641663763976373E-4</c:v>
                </c:pt>
                <c:pt idx="6150">
                  <c:v>1.5783037137346735E-4</c:v>
                </c:pt>
                <c:pt idx="6151">
                  <c:v>1.4940010841062041E-4</c:v>
                </c:pt>
                <c:pt idx="6152">
                  <c:v>1.3585400270544302E-4</c:v>
                </c:pt>
                <c:pt idx="6153">
                  <c:v>1.6417330726581505E-4</c:v>
                </c:pt>
                <c:pt idx="6154">
                  <c:v>1.3614478691320093E-4</c:v>
                </c:pt>
                <c:pt idx="6155">
                  <c:v>1.4578816314106803E-4</c:v>
                </c:pt>
                <c:pt idx="6156">
                  <c:v>1.6405798087036383E-4</c:v>
                </c:pt>
                <c:pt idx="6157">
                  <c:v>1.5109120010639208E-4</c:v>
                </c:pt>
                <c:pt idx="6158">
                  <c:v>1.4004073995707613E-4</c:v>
                </c:pt>
                <c:pt idx="6159">
                  <c:v>1.3760493296575475E-4</c:v>
                </c:pt>
                <c:pt idx="6160">
                  <c:v>1.5698414426595412E-4</c:v>
                </c:pt>
                <c:pt idx="6161">
                  <c:v>1.4298551082420635E-4</c:v>
                </c:pt>
                <c:pt idx="6162">
                  <c:v>1.4626269710830815E-4</c:v>
                </c:pt>
                <c:pt idx="6163">
                  <c:v>1.3230467794160547E-4</c:v>
                </c:pt>
                <c:pt idx="6164">
                  <c:v>1.4560948225237112E-4</c:v>
                </c:pt>
                <c:pt idx="6165">
                  <c:v>1.5518965818315974E-4</c:v>
                </c:pt>
                <c:pt idx="6166">
                  <c:v>1.6335728108188557E-4</c:v>
                </c:pt>
                <c:pt idx="6167">
                  <c:v>1.6442800926503242E-4</c:v>
                </c:pt>
                <c:pt idx="6168">
                  <c:v>1.8253534882866186E-4</c:v>
                </c:pt>
                <c:pt idx="6169">
                  <c:v>1.3658841807584197E-4</c:v>
                </c:pt>
                <c:pt idx="6170">
                  <c:v>1.7174423951451427E-4</c:v>
                </c:pt>
                <c:pt idx="6171">
                  <c:v>1.5609260276079192E-4</c:v>
                </c:pt>
                <c:pt idx="6172">
                  <c:v>1.3942025670070531E-4</c:v>
                </c:pt>
                <c:pt idx="6173">
                  <c:v>1.401037379634959E-4</c:v>
                </c:pt>
                <c:pt idx="6174">
                  <c:v>1.4695813750468565E-4</c:v>
                </c:pt>
                <c:pt idx="6175">
                  <c:v>1.4994232968565751E-4</c:v>
                </c:pt>
                <c:pt idx="6176">
                  <c:v>1.5085139238473768E-4</c:v>
                </c:pt>
                <c:pt idx="6177">
                  <c:v>1.5235503066437223E-4</c:v>
                </c:pt>
                <c:pt idx="6178">
                  <c:v>1.4802356126323064E-4</c:v>
                </c:pt>
                <c:pt idx="6179">
                  <c:v>1.6339479262322625E-4</c:v>
                </c:pt>
                <c:pt idx="6180">
                  <c:v>1.6036828663767934E-4</c:v>
                </c:pt>
                <c:pt idx="6181">
                  <c:v>1.5322459961983413E-4</c:v>
                </c:pt>
                <c:pt idx="6182">
                  <c:v>1.5156582743299922E-4</c:v>
                </c:pt>
                <c:pt idx="6183">
                  <c:v>1.6210277078717799E-4</c:v>
                </c:pt>
                <c:pt idx="6184">
                  <c:v>1.4948102884510781E-4</c:v>
                </c:pt>
                <c:pt idx="6185">
                  <c:v>1.4543233272650301E-4</c:v>
                </c:pt>
                <c:pt idx="6186">
                  <c:v>1.6200622209588427E-4</c:v>
                </c:pt>
                <c:pt idx="6187">
                  <c:v>1.7376188261444722E-4</c:v>
                </c:pt>
                <c:pt idx="6188">
                  <c:v>1.8387768097736666E-4</c:v>
                </c:pt>
                <c:pt idx="6189">
                  <c:v>1.7325274904987116E-4</c:v>
                </c:pt>
                <c:pt idx="6190">
                  <c:v>1.5244435597608697E-4</c:v>
                </c:pt>
                <c:pt idx="6191">
                  <c:v>1.3243074205729796E-4</c:v>
                </c:pt>
                <c:pt idx="6192">
                  <c:v>1.4599349616473012E-4</c:v>
                </c:pt>
                <c:pt idx="6193">
                  <c:v>1.4830158309084342E-4</c:v>
                </c:pt>
                <c:pt idx="6194">
                  <c:v>1.1885203621422184E-4</c:v>
                </c:pt>
                <c:pt idx="6195">
                  <c:v>1.4981361239073171E-4</c:v>
                </c:pt>
                <c:pt idx="6196">
                  <c:v>1.5341293060213028E-4</c:v>
                </c:pt>
                <c:pt idx="6197">
                  <c:v>1.9550305313380411E-4</c:v>
                </c:pt>
                <c:pt idx="6198">
                  <c:v>1.4987899676951132E-4</c:v>
                </c:pt>
                <c:pt idx="6199">
                  <c:v>1.6833717357748879E-4</c:v>
                </c:pt>
                <c:pt idx="6200">
                  <c:v>1.2291243948262258E-4</c:v>
                </c:pt>
                <c:pt idx="6201">
                  <c:v>1.5931442233633978E-4</c:v>
                </c:pt>
                <c:pt idx="6202">
                  <c:v>1.2342487915611357E-4</c:v>
                </c:pt>
                <c:pt idx="6203">
                  <c:v>1.4724935092593687E-4</c:v>
                </c:pt>
                <c:pt idx="6204">
                  <c:v>1.6742998678769672E-4</c:v>
                </c:pt>
                <c:pt idx="6205">
                  <c:v>1.4393589936376801E-4</c:v>
                </c:pt>
                <c:pt idx="6206">
                  <c:v>1.4331532181484314E-4</c:v>
                </c:pt>
                <c:pt idx="6207">
                  <c:v>1.5349365016498599E-4</c:v>
                </c:pt>
                <c:pt idx="6208">
                  <c:v>1.3599993669666035E-4</c:v>
                </c:pt>
                <c:pt idx="6209">
                  <c:v>1.644452632038058E-4</c:v>
                </c:pt>
                <c:pt idx="6210">
                  <c:v>1.3349838896340409E-4</c:v>
                </c:pt>
                <c:pt idx="6211">
                  <c:v>1.4874265192069993E-4</c:v>
                </c:pt>
                <c:pt idx="6212">
                  <c:v>1.6240613142845978E-4</c:v>
                </c:pt>
                <c:pt idx="6213">
                  <c:v>1.7471124475241983E-4</c:v>
                </c:pt>
                <c:pt idx="6214">
                  <c:v>1.585356933886609E-4</c:v>
                </c:pt>
                <c:pt idx="6215">
                  <c:v>1.7593547014261248E-4</c:v>
                </c:pt>
                <c:pt idx="6216">
                  <c:v>1.517233845610274E-4</c:v>
                </c:pt>
                <c:pt idx="6217">
                  <c:v>1.6758476598566165E-4</c:v>
                </c:pt>
                <c:pt idx="6218">
                  <c:v>1.5138349525022822E-4</c:v>
                </c:pt>
                <c:pt idx="6219">
                  <c:v>1.5575811264725996E-4</c:v>
                </c:pt>
                <c:pt idx="6220">
                  <c:v>1.5207268668683747E-4</c:v>
                </c:pt>
                <c:pt idx="6221">
                  <c:v>1.3649474285197402E-4</c:v>
                </c:pt>
                <c:pt idx="6222">
                  <c:v>1.5182849927603765E-4</c:v>
                </c:pt>
                <c:pt idx="6223">
                  <c:v>1.5422883485051163E-4</c:v>
                </c:pt>
                <c:pt idx="6224">
                  <c:v>1.4625585097322768E-4</c:v>
                </c:pt>
                <c:pt idx="6225">
                  <c:v>1.6739915378934737E-4</c:v>
                </c:pt>
                <c:pt idx="6226">
                  <c:v>1.5480937122699373E-4</c:v>
                </c:pt>
                <c:pt idx="6227">
                  <c:v>1.5787087078271805E-4</c:v>
                </c:pt>
                <c:pt idx="6228">
                  <c:v>1.8410045788828385E-4</c:v>
                </c:pt>
                <c:pt idx="6229">
                  <c:v>1.4702372136393728E-4</c:v>
                </c:pt>
                <c:pt idx="6230">
                  <c:v>1.3852874109845638E-4</c:v>
                </c:pt>
                <c:pt idx="6231">
                  <c:v>1.5535497885630994E-4</c:v>
                </c:pt>
                <c:pt idx="6232">
                  <c:v>1.4786675732049256E-4</c:v>
                </c:pt>
                <c:pt idx="6233">
                  <c:v>1.656794301315707E-4</c:v>
                </c:pt>
                <c:pt idx="6234">
                  <c:v>1.4965709557350262E-4</c:v>
                </c:pt>
                <c:pt idx="6235">
                  <c:v>1.5234361189133783E-4</c:v>
                </c:pt>
                <c:pt idx="6236">
                  <c:v>1.7092174962379022E-4</c:v>
                </c:pt>
                <c:pt idx="6237">
                  <c:v>1.6615278571304568E-4</c:v>
                </c:pt>
                <c:pt idx="6238">
                  <c:v>1.7215547067836074E-4</c:v>
                </c:pt>
                <c:pt idx="6239">
                  <c:v>1.6312077889198045E-4</c:v>
                </c:pt>
                <c:pt idx="6240">
                  <c:v>1.2737130033772662E-4</c:v>
                </c:pt>
                <c:pt idx="6241">
                  <c:v>1.4240411091452076E-4</c:v>
                </c:pt>
                <c:pt idx="6242">
                  <c:v>1.5162055421822339E-4</c:v>
                </c:pt>
                <c:pt idx="6243">
                  <c:v>1.8176723113665899E-4</c:v>
                </c:pt>
                <c:pt idx="6244">
                  <c:v>1.50475435920607E-4</c:v>
                </c:pt>
                <c:pt idx="6245">
                  <c:v>1.6052103929536617E-4</c:v>
                </c:pt>
                <c:pt idx="6246">
                  <c:v>1.4903326091181569E-4</c:v>
                </c:pt>
                <c:pt idx="6247">
                  <c:v>1.3830492329151831E-4</c:v>
                </c:pt>
                <c:pt idx="6248">
                  <c:v>1.5525354715570925E-4</c:v>
                </c:pt>
                <c:pt idx="6249">
                  <c:v>1.7222123146645721E-4</c:v>
                </c:pt>
                <c:pt idx="6250">
                  <c:v>1.434626981759952E-4</c:v>
                </c:pt>
                <c:pt idx="6251">
                  <c:v>1.2398492929971297E-4</c:v>
                </c:pt>
                <c:pt idx="6252">
                  <c:v>1.2546456510734448E-4</c:v>
                </c:pt>
                <c:pt idx="6253">
                  <c:v>1.3860519025123995E-4</c:v>
                </c:pt>
                <c:pt idx="6254">
                  <c:v>1.6436181464653086E-4</c:v>
                </c:pt>
                <c:pt idx="6255">
                  <c:v>1.3848668616837885E-4</c:v>
                </c:pt>
                <c:pt idx="6256">
                  <c:v>1.7198799826202601E-4</c:v>
                </c:pt>
                <c:pt idx="6257">
                  <c:v>1.6144513890805874E-4</c:v>
                </c:pt>
                <c:pt idx="6258">
                  <c:v>1.6999568585861568E-4</c:v>
                </c:pt>
                <c:pt idx="6259">
                  <c:v>1.4342026822645651E-4</c:v>
                </c:pt>
                <c:pt idx="6260">
                  <c:v>1.5237701265497641E-4</c:v>
                </c:pt>
                <c:pt idx="6261">
                  <c:v>1.5742253140455756E-4</c:v>
                </c:pt>
                <c:pt idx="6262">
                  <c:v>1.4274158997933036E-4</c:v>
                </c:pt>
                <c:pt idx="6263">
                  <c:v>1.3969545877373491E-4</c:v>
                </c:pt>
                <c:pt idx="6264">
                  <c:v>1.2607146466470662E-4</c:v>
                </c:pt>
                <c:pt idx="6265">
                  <c:v>1.3998027957085559E-4</c:v>
                </c:pt>
                <c:pt idx="6266">
                  <c:v>1.5805349375062295E-4</c:v>
                </c:pt>
                <c:pt idx="6267">
                  <c:v>1.3693631552397182E-4</c:v>
                </c:pt>
                <c:pt idx="6268">
                  <c:v>1.6691816221180427E-4</c:v>
                </c:pt>
                <c:pt idx="6269">
                  <c:v>1.8472899823677853E-4</c:v>
                </c:pt>
                <c:pt idx="6270">
                  <c:v>1.6056266364411709E-4</c:v>
                </c:pt>
                <c:pt idx="6271">
                  <c:v>1.5534178123772707E-4</c:v>
                </c:pt>
                <c:pt idx="6272">
                  <c:v>1.4558301913494576E-4</c:v>
                </c:pt>
                <c:pt idx="6273">
                  <c:v>1.5699992000013386E-4</c:v>
                </c:pt>
                <c:pt idx="6274">
                  <c:v>1.3967496630161046E-4</c:v>
                </c:pt>
                <c:pt idx="6275">
                  <c:v>1.2978075347914263E-4</c:v>
                </c:pt>
                <c:pt idx="6276">
                  <c:v>1.3918497954412928E-4</c:v>
                </c:pt>
                <c:pt idx="6277">
                  <c:v>1.2922460987069973E-4</c:v>
                </c:pt>
                <c:pt idx="6278">
                  <c:v>1.552913797976689E-4</c:v>
                </c:pt>
                <c:pt idx="6279">
                  <c:v>1.3627389869137654E-4</c:v>
                </c:pt>
                <c:pt idx="6280">
                  <c:v>1.4403731200778491E-4</c:v>
                </c:pt>
                <c:pt idx="6281">
                  <c:v>1.4190609457107571E-4</c:v>
                </c:pt>
                <c:pt idx="6282">
                  <c:v>1.6055262061938558E-4</c:v>
                </c:pt>
                <c:pt idx="6283">
                  <c:v>1.3395199700447417E-4</c:v>
                </c:pt>
                <c:pt idx="6284">
                  <c:v>1.5070561211634627E-4</c:v>
                </c:pt>
                <c:pt idx="6285">
                  <c:v>1.5386801140230763E-4</c:v>
                </c:pt>
                <c:pt idx="6286">
                  <c:v>1.4813187522405506E-4</c:v>
                </c:pt>
                <c:pt idx="6287">
                  <c:v>1.5521430329600575E-4</c:v>
                </c:pt>
                <c:pt idx="6288">
                  <c:v>1.5958463713625946E-4</c:v>
                </c:pt>
                <c:pt idx="6289">
                  <c:v>1.5583065210456322E-4</c:v>
                </c:pt>
                <c:pt idx="6290">
                  <c:v>1.5263427347315267E-4</c:v>
                </c:pt>
                <c:pt idx="6291">
                  <c:v>1.725738193720857E-4</c:v>
                </c:pt>
                <c:pt idx="6292">
                  <c:v>1.5264194395041126E-4</c:v>
                </c:pt>
                <c:pt idx="6293">
                  <c:v>1.5779509008252474E-4</c:v>
                </c:pt>
                <c:pt idx="6294">
                  <c:v>1.7439973824366891E-4</c:v>
                </c:pt>
                <c:pt idx="6295">
                  <c:v>1.4475652628207432E-4</c:v>
                </c:pt>
                <c:pt idx="6296">
                  <c:v>1.3517526567522733E-4</c:v>
                </c:pt>
                <c:pt idx="6297">
                  <c:v>1.4352276451811162E-4</c:v>
                </c:pt>
                <c:pt idx="6298">
                  <c:v>1.4848869103484651E-4</c:v>
                </c:pt>
                <c:pt idx="6299">
                  <c:v>1.3954795062862959E-4</c:v>
                </c:pt>
                <c:pt idx="6300">
                  <c:v>1.4819900931955656E-4</c:v>
                </c:pt>
                <c:pt idx="6301">
                  <c:v>1.5613934714045366E-4</c:v>
                </c:pt>
                <c:pt idx="6302">
                  <c:v>1.5329314670999995E-4</c:v>
                </c:pt>
                <c:pt idx="6303">
                  <c:v>1.4663064802378258E-4</c:v>
                </c:pt>
                <c:pt idx="6304">
                  <c:v>1.3864199358827465E-4</c:v>
                </c:pt>
                <c:pt idx="6305">
                  <c:v>1.3860923548750286E-4</c:v>
                </c:pt>
                <c:pt idx="6306">
                  <c:v>1.251759949275921E-4</c:v>
                </c:pt>
                <c:pt idx="6307">
                  <c:v>1.3936852733988667E-4</c:v>
                </c:pt>
                <c:pt idx="6308">
                  <c:v>1.2906429241669459E-4</c:v>
                </c:pt>
                <c:pt idx="6309">
                  <c:v>1.5629462558313948E-4</c:v>
                </c:pt>
                <c:pt idx="6310">
                  <c:v>1.5966494236416512E-4</c:v>
                </c:pt>
                <c:pt idx="6311">
                  <c:v>1.3350319653294396E-4</c:v>
                </c:pt>
                <c:pt idx="6312">
                  <c:v>1.6137583307993352E-4</c:v>
                </c:pt>
                <c:pt idx="6313">
                  <c:v>1.7445020544014069E-4</c:v>
                </c:pt>
                <c:pt idx="6314">
                  <c:v>1.5801562429676493E-4</c:v>
                </c:pt>
                <c:pt idx="6315">
                  <c:v>1.5480793876845612E-4</c:v>
                </c:pt>
                <c:pt idx="6316">
                  <c:v>1.6643599751136142E-4</c:v>
                </c:pt>
                <c:pt idx="6317">
                  <c:v>1.647761597253556E-4</c:v>
                </c:pt>
                <c:pt idx="6318">
                  <c:v>1.4538841092626585E-4</c:v>
                </c:pt>
                <c:pt idx="6319">
                  <c:v>1.4122613272072665E-4</c:v>
                </c:pt>
                <c:pt idx="6320">
                  <c:v>1.4531462701183241E-4</c:v>
                </c:pt>
                <c:pt idx="6321">
                  <c:v>1.4453401605806716E-4</c:v>
                </c:pt>
                <c:pt idx="6322">
                  <c:v>1.5474095105139316E-4</c:v>
                </c:pt>
                <c:pt idx="6323">
                  <c:v>1.3967357364968162E-4</c:v>
                </c:pt>
                <c:pt idx="6324">
                  <c:v>1.3136893771382765E-4</c:v>
                </c:pt>
                <c:pt idx="6325">
                  <c:v>1.3949943953617223E-4</c:v>
                </c:pt>
                <c:pt idx="6326">
                  <c:v>1.6600905801307509E-4</c:v>
                </c:pt>
                <c:pt idx="6327">
                  <c:v>1.6127622089537238E-4</c:v>
                </c:pt>
                <c:pt idx="6328">
                  <c:v>1.7007324575341702E-4</c:v>
                </c:pt>
                <c:pt idx="6329">
                  <c:v>1.627988732414055E-4</c:v>
                </c:pt>
                <c:pt idx="6330">
                  <c:v>1.5629540075411022E-4</c:v>
                </c:pt>
                <c:pt idx="6331">
                  <c:v>1.2924190593589872E-4</c:v>
                </c:pt>
                <c:pt idx="6332">
                  <c:v>1.7533423809392744E-4</c:v>
                </c:pt>
                <c:pt idx="6333">
                  <c:v>1.5868333201587932E-4</c:v>
                </c:pt>
                <c:pt idx="6334">
                  <c:v>1.6140133561606693E-4</c:v>
                </c:pt>
                <c:pt idx="6335">
                  <c:v>1.2227113175247896E-4</c:v>
                </c:pt>
                <c:pt idx="6336">
                  <c:v>1.4057876356683569E-4</c:v>
                </c:pt>
                <c:pt idx="6337">
                  <c:v>1.3915585048513915E-4</c:v>
                </c:pt>
                <c:pt idx="6338">
                  <c:v>1.475338337063229E-4</c:v>
                </c:pt>
                <c:pt idx="6339">
                  <c:v>1.5201934903061464E-4</c:v>
                </c:pt>
                <c:pt idx="6340">
                  <c:v>1.5219518187619338E-4</c:v>
                </c:pt>
                <c:pt idx="6341">
                  <c:v>1.2758460770662157E-4</c:v>
                </c:pt>
                <c:pt idx="6342">
                  <c:v>1.6975436571231505E-4</c:v>
                </c:pt>
                <c:pt idx="6343">
                  <c:v>1.6624344707007446E-4</c:v>
                </c:pt>
                <c:pt idx="6344">
                  <c:v>1.4857945338845623E-4</c:v>
                </c:pt>
                <c:pt idx="6345">
                  <c:v>1.3762796663225506E-4</c:v>
                </c:pt>
                <c:pt idx="6346">
                  <c:v>1.5174860625323457E-4</c:v>
                </c:pt>
                <c:pt idx="6347">
                  <c:v>1.6072066076967947E-4</c:v>
                </c:pt>
                <c:pt idx="6348">
                  <c:v>1.5501338238225505E-4</c:v>
                </c:pt>
                <c:pt idx="6349">
                  <c:v>1.5181475030332458E-4</c:v>
                </c:pt>
                <c:pt idx="6350">
                  <c:v>1.4427902693052327E-4</c:v>
                </c:pt>
                <c:pt idx="6351">
                  <c:v>1.6748342690203278E-4</c:v>
                </c:pt>
                <c:pt idx="6352">
                  <c:v>1.3089941410997179E-4</c:v>
                </c:pt>
                <c:pt idx="6353">
                  <c:v>1.4032733708070819E-4</c:v>
                </c:pt>
                <c:pt idx="6354">
                  <c:v>1.4168911556436203E-4</c:v>
                </c:pt>
                <c:pt idx="6355">
                  <c:v>1.4589157890851188E-4</c:v>
                </c:pt>
                <c:pt idx="6356">
                  <c:v>1.3348642352721584E-4</c:v>
                </c:pt>
                <c:pt idx="6357">
                  <c:v>1.4283013626533865E-4</c:v>
                </c:pt>
                <c:pt idx="6358">
                  <c:v>1.3767880233305394E-4</c:v>
                </c:pt>
                <c:pt idx="6359">
                  <c:v>1.5404364586119772E-4</c:v>
                </c:pt>
                <c:pt idx="6360">
                  <c:v>1.9980828452234969E-4</c:v>
                </c:pt>
                <c:pt idx="6361">
                  <c:v>1.6060564752909119E-4</c:v>
                </c:pt>
                <c:pt idx="6362">
                  <c:v>1.7602957003205923E-4</c:v>
                </c:pt>
                <c:pt idx="6363">
                  <c:v>1.3638539533526245E-4</c:v>
                </c:pt>
                <c:pt idx="6364">
                  <c:v>1.4082210098481426E-4</c:v>
                </c:pt>
                <c:pt idx="6365">
                  <c:v>1.6141305335214573E-4</c:v>
                </c:pt>
                <c:pt idx="6366">
                  <c:v>1.6620778762375637E-4</c:v>
                </c:pt>
                <c:pt idx="6367">
                  <c:v>1.7118150865186391E-4</c:v>
                </c:pt>
                <c:pt idx="6368">
                  <c:v>1.3403215437940929E-4</c:v>
                </c:pt>
                <c:pt idx="6369">
                  <c:v>1.5655494179468601E-4</c:v>
                </c:pt>
                <c:pt idx="6370">
                  <c:v>1.7275781811246674E-4</c:v>
                </c:pt>
                <c:pt idx="6371">
                  <c:v>1.3137172115064346E-4</c:v>
                </c:pt>
                <c:pt idx="6372">
                  <c:v>1.4428156697105803E-4</c:v>
                </c:pt>
                <c:pt idx="6373">
                  <c:v>1.4511857201110343E-4</c:v>
                </c:pt>
                <c:pt idx="6374">
                  <c:v>1.7978682613755764E-4</c:v>
                </c:pt>
                <c:pt idx="6375">
                  <c:v>1.688099777427229E-4</c:v>
                </c:pt>
                <c:pt idx="6376">
                  <c:v>1.3138722422189976E-4</c:v>
                </c:pt>
                <c:pt idx="6377">
                  <c:v>1.5736146326363092E-4</c:v>
                </c:pt>
                <c:pt idx="6378">
                  <c:v>1.5245575511237179E-4</c:v>
                </c:pt>
                <c:pt idx="6379">
                  <c:v>1.4444374351328215E-4</c:v>
                </c:pt>
                <c:pt idx="6380">
                  <c:v>1.7048926776160205E-4</c:v>
                </c:pt>
                <c:pt idx="6381">
                  <c:v>1.678798572569593E-4</c:v>
                </c:pt>
                <c:pt idx="6382">
                  <c:v>1.5760765983164222E-4</c:v>
                </c:pt>
                <c:pt idx="6383">
                  <c:v>1.301623310129335E-4</c:v>
                </c:pt>
                <c:pt idx="6384">
                  <c:v>1.1752421842190272E-4</c:v>
                </c:pt>
                <c:pt idx="6385">
                  <c:v>1.5465999526534163E-4</c:v>
                </c:pt>
                <c:pt idx="6386">
                  <c:v>1.5761993685259166E-4</c:v>
                </c:pt>
                <c:pt idx="6387">
                  <c:v>1.4694932640003586E-4</c:v>
                </c:pt>
                <c:pt idx="6388">
                  <c:v>1.8451978380606954E-4</c:v>
                </c:pt>
                <c:pt idx="6389">
                  <c:v>1.5196704392668719E-4</c:v>
                </c:pt>
                <c:pt idx="6390">
                  <c:v>1.2487242761316278E-4</c:v>
                </c:pt>
                <c:pt idx="6391">
                  <c:v>1.4613579971169767E-4</c:v>
                </c:pt>
                <c:pt idx="6392">
                  <c:v>1.5164283440765306E-4</c:v>
                </c:pt>
                <c:pt idx="6393">
                  <c:v>1.4278793364769945E-4</c:v>
                </c:pt>
                <c:pt idx="6394">
                  <c:v>1.3111991506195816E-4</c:v>
                </c:pt>
                <c:pt idx="6395">
                  <c:v>1.5771420435337362E-4</c:v>
                </c:pt>
                <c:pt idx="6396">
                  <c:v>1.7823812056242839E-4</c:v>
                </c:pt>
                <c:pt idx="6397">
                  <c:v>1.7086611973855985E-4</c:v>
                </c:pt>
                <c:pt idx="6398">
                  <c:v>1.5452711813754294E-4</c:v>
                </c:pt>
                <c:pt idx="6399">
                  <c:v>1.4174939491702821E-4</c:v>
                </c:pt>
                <c:pt idx="6400">
                  <c:v>1.5414601782866432E-4</c:v>
                </c:pt>
                <c:pt idx="6401">
                  <c:v>1.5320534440695232E-4</c:v>
                </c:pt>
                <c:pt idx="6402">
                  <c:v>1.4479715688666726E-4</c:v>
                </c:pt>
                <c:pt idx="6403">
                  <c:v>1.4384371761479891E-4</c:v>
                </c:pt>
                <c:pt idx="6404">
                  <c:v>1.5141872516808772E-4</c:v>
                </c:pt>
                <c:pt idx="6405">
                  <c:v>1.5562720950331989E-4</c:v>
                </c:pt>
                <c:pt idx="6406">
                  <c:v>1.6486065808926195E-4</c:v>
                </c:pt>
                <c:pt idx="6407">
                  <c:v>1.475004649201478E-4</c:v>
                </c:pt>
                <c:pt idx="6408">
                  <c:v>1.4732401686856872E-4</c:v>
                </c:pt>
                <c:pt idx="6409">
                  <c:v>1.431093168412951E-4</c:v>
                </c:pt>
                <c:pt idx="6410">
                  <c:v>1.5030419760252565E-4</c:v>
                </c:pt>
                <c:pt idx="6411">
                  <c:v>1.6699427076413345E-4</c:v>
                </c:pt>
                <c:pt idx="6412">
                  <c:v>1.7173854209894386E-4</c:v>
                </c:pt>
                <c:pt idx="6413">
                  <c:v>1.322633776407596E-4</c:v>
                </c:pt>
                <c:pt idx="6414">
                  <c:v>1.2162363105284497E-4</c:v>
                </c:pt>
                <c:pt idx="6415">
                  <c:v>1.7406551043238101E-4</c:v>
                </c:pt>
                <c:pt idx="6416">
                  <c:v>1.6833484143450938E-4</c:v>
                </c:pt>
                <c:pt idx="6417">
                  <c:v>1.3359953351542428E-4</c:v>
                </c:pt>
                <c:pt idx="6418">
                  <c:v>1.3469519505985244E-4</c:v>
                </c:pt>
                <c:pt idx="6419">
                  <c:v>1.5917843541987865E-4</c:v>
                </c:pt>
                <c:pt idx="6420">
                  <c:v>1.4475315176256523E-4</c:v>
                </c:pt>
                <c:pt idx="6421">
                  <c:v>1.7477573472546822E-4</c:v>
                </c:pt>
                <c:pt idx="6422">
                  <c:v>1.4188706039079381E-4</c:v>
                </c:pt>
                <c:pt idx="6423">
                  <c:v>1.6619823552270575E-4</c:v>
                </c:pt>
                <c:pt idx="6424">
                  <c:v>1.5236091959506539E-4</c:v>
                </c:pt>
                <c:pt idx="6425">
                  <c:v>1.4065411718903144E-4</c:v>
                </c:pt>
                <c:pt idx="6426">
                  <c:v>1.3181227279815484E-4</c:v>
                </c:pt>
                <c:pt idx="6427">
                  <c:v>1.5247597857200441E-4</c:v>
                </c:pt>
                <c:pt idx="6428">
                  <c:v>1.4983823254037935E-4</c:v>
                </c:pt>
                <c:pt idx="6429">
                  <c:v>1.6635389839376603E-4</c:v>
                </c:pt>
                <c:pt idx="6430">
                  <c:v>1.6941489406563682E-4</c:v>
                </c:pt>
                <c:pt idx="6431">
                  <c:v>1.8842774263754889E-4</c:v>
                </c:pt>
                <c:pt idx="6432">
                  <c:v>1.8240699431452633E-4</c:v>
                </c:pt>
                <c:pt idx="6433">
                  <c:v>1.3853591694520069E-4</c:v>
                </c:pt>
                <c:pt idx="6434">
                  <c:v>1.5996599820329824E-4</c:v>
                </c:pt>
                <c:pt idx="6435">
                  <c:v>1.7505494729375262E-4</c:v>
                </c:pt>
                <c:pt idx="6436">
                  <c:v>1.9149313134468821E-4</c:v>
                </c:pt>
                <c:pt idx="6437">
                  <c:v>1.697177844852966E-4</c:v>
                </c:pt>
                <c:pt idx="6438">
                  <c:v>1.4312604715922803E-4</c:v>
                </c:pt>
                <c:pt idx="6439">
                  <c:v>1.5082223956360038E-4</c:v>
                </c:pt>
                <c:pt idx="6440">
                  <c:v>1.4729639097081049E-4</c:v>
                </c:pt>
                <c:pt idx="6441">
                  <c:v>1.499285229590974E-4</c:v>
                </c:pt>
                <c:pt idx="6442">
                  <c:v>1.4648505939202311E-4</c:v>
                </c:pt>
                <c:pt idx="6443">
                  <c:v>1.5076830977406563E-4</c:v>
                </c:pt>
                <c:pt idx="6444">
                  <c:v>1.4145802459361467E-4</c:v>
                </c:pt>
                <c:pt idx="6445">
                  <c:v>1.3059992259494964E-4</c:v>
                </c:pt>
                <c:pt idx="6446">
                  <c:v>1.596383594546062E-4</c:v>
                </c:pt>
                <c:pt idx="6447">
                  <c:v>1.5902595465779355E-4</c:v>
                </c:pt>
                <c:pt idx="6448">
                  <c:v>1.6548843555354452E-4</c:v>
                </c:pt>
                <c:pt idx="6449">
                  <c:v>1.2855700643720557E-4</c:v>
                </c:pt>
                <c:pt idx="6450">
                  <c:v>1.8297688075793211E-4</c:v>
                </c:pt>
                <c:pt idx="6451">
                  <c:v>1.3995337407699413E-4</c:v>
                </c:pt>
                <c:pt idx="6452">
                  <c:v>1.496857254923057E-4</c:v>
                </c:pt>
                <c:pt idx="6453">
                  <c:v>1.4923319990523885E-4</c:v>
                </c:pt>
                <c:pt idx="6454">
                  <c:v>1.4307481895984154E-4</c:v>
                </c:pt>
                <c:pt idx="6455">
                  <c:v>1.3419051119803419E-4</c:v>
                </c:pt>
                <c:pt idx="6456">
                  <c:v>1.4690521680501851E-4</c:v>
                </c:pt>
                <c:pt idx="6457">
                  <c:v>1.8035682289919218E-4</c:v>
                </c:pt>
                <c:pt idx="6458">
                  <c:v>1.3188544978011164E-4</c:v>
                </c:pt>
                <c:pt idx="6459">
                  <c:v>1.3651501966002017E-4</c:v>
                </c:pt>
                <c:pt idx="6460">
                  <c:v>1.511640510374503E-4</c:v>
                </c:pt>
                <c:pt idx="6461">
                  <c:v>1.4300449745418043E-4</c:v>
                </c:pt>
                <c:pt idx="6462">
                  <c:v>1.6400276919481741E-4</c:v>
                </c:pt>
                <c:pt idx="6463">
                  <c:v>1.4575241749147745E-4</c:v>
                </c:pt>
                <c:pt idx="6464">
                  <c:v>1.7258022520473131E-4</c:v>
                </c:pt>
                <c:pt idx="6465">
                  <c:v>1.3735405174824855E-4</c:v>
                </c:pt>
                <c:pt idx="6466">
                  <c:v>1.6130299708755E-4</c:v>
                </c:pt>
                <c:pt idx="6467">
                  <c:v>1.5090791303883566E-4</c:v>
                </c:pt>
                <c:pt idx="6468">
                  <c:v>1.5579762281188139E-4</c:v>
                </c:pt>
                <c:pt idx="6469">
                  <c:v>1.6985687830394414E-4</c:v>
                </c:pt>
                <c:pt idx="6470">
                  <c:v>1.4739501025939691E-4</c:v>
                </c:pt>
                <c:pt idx="6471">
                  <c:v>1.2603575345448818E-4</c:v>
                </c:pt>
                <c:pt idx="6472">
                  <c:v>1.3606612470668758E-4</c:v>
                </c:pt>
                <c:pt idx="6473">
                  <c:v>1.3062346224121101E-4</c:v>
                </c:pt>
                <c:pt idx="6474">
                  <c:v>1.5295949563721032E-4</c:v>
                </c:pt>
                <c:pt idx="6475">
                  <c:v>1.8820773001549363E-4</c:v>
                </c:pt>
                <c:pt idx="6476">
                  <c:v>1.3205461898714341E-4</c:v>
                </c:pt>
                <c:pt idx="6477">
                  <c:v>1.4488186768412298E-4</c:v>
                </c:pt>
                <c:pt idx="6478">
                  <c:v>1.3547224420140051E-4</c:v>
                </c:pt>
                <c:pt idx="6479">
                  <c:v>1.481872031472232E-4</c:v>
                </c:pt>
                <c:pt idx="6480">
                  <c:v>1.4155080998468512E-4</c:v>
                </c:pt>
                <c:pt idx="6481">
                  <c:v>1.7480375920003936E-4</c:v>
                </c:pt>
                <c:pt idx="6482">
                  <c:v>1.3824845348267038E-4</c:v>
                </c:pt>
                <c:pt idx="6483">
                  <c:v>1.3952696919659438E-4</c:v>
                </c:pt>
                <c:pt idx="6484">
                  <c:v>1.7103974638918229E-4</c:v>
                </c:pt>
                <c:pt idx="6485">
                  <c:v>1.4193525837534373E-4</c:v>
                </c:pt>
                <c:pt idx="6486">
                  <c:v>1.5100411594511185E-4</c:v>
                </c:pt>
                <c:pt idx="6487">
                  <c:v>1.4469580855111384E-4</c:v>
                </c:pt>
                <c:pt idx="6488">
                  <c:v>1.4967909911350259E-4</c:v>
                </c:pt>
                <c:pt idx="6489">
                  <c:v>1.5233057211927548E-4</c:v>
                </c:pt>
                <c:pt idx="6490">
                  <c:v>1.6153295113955328E-4</c:v>
                </c:pt>
                <c:pt idx="6491">
                  <c:v>1.420507004401689E-4</c:v>
                </c:pt>
                <c:pt idx="6492">
                  <c:v>1.5062979195275039E-4</c:v>
                </c:pt>
                <c:pt idx="6493">
                  <c:v>1.261580639320002E-4</c:v>
                </c:pt>
                <c:pt idx="6494">
                  <c:v>1.3733595744915724E-4</c:v>
                </c:pt>
                <c:pt idx="6495">
                  <c:v>1.71184151250198E-4</c:v>
                </c:pt>
                <c:pt idx="6496">
                  <c:v>1.6828248150823377E-4</c:v>
                </c:pt>
                <c:pt idx="6497">
                  <c:v>1.4382069602047472E-4</c:v>
                </c:pt>
                <c:pt idx="6498">
                  <c:v>1.2730184731872931E-4</c:v>
                </c:pt>
                <c:pt idx="6499">
                  <c:v>1.4297166423995106E-4</c:v>
                </c:pt>
                <c:pt idx="6500">
                  <c:v>1.5597690403688403E-4</c:v>
                </c:pt>
                <c:pt idx="6501">
                  <c:v>1.556077995560128E-4</c:v>
                </c:pt>
                <c:pt idx="6502">
                  <c:v>1.2869026394299711E-4</c:v>
                </c:pt>
                <c:pt idx="6503">
                  <c:v>1.4236534674486867E-4</c:v>
                </c:pt>
                <c:pt idx="6504">
                  <c:v>1.3683839066542549E-4</c:v>
                </c:pt>
                <c:pt idx="6505">
                  <c:v>1.6401165013057423E-4</c:v>
                </c:pt>
                <c:pt idx="6506">
                  <c:v>1.3107803574299246E-4</c:v>
                </c:pt>
                <c:pt idx="6507">
                  <c:v>1.6232604505326032E-4</c:v>
                </c:pt>
                <c:pt idx="6508">
                  <c:v>1.7017613237454646E-4</c:v>
                </c:pt>
                <c:pt idx="6509">
                  <c:v>1.4844008279569964E-4</c:v>
                </c:pt>
                <c:pt idx="6510">
                  <c:v>1.9135597577412715E-4</c:v>
                </c:pt>
                <c:pt idx="6511">
                  <c:v>1.537644745157054E-4</c:v>
                </c:pt>
                <c:pt idx="6512">
                  <c:v>1.4685210278746969E-4</c:v>
                </c:pt>
                <c:pt idx="6513">
                  <c:v>1.4245713213326561E-4</c:v>
                </c:pt>
                <c:pt idx="6514">
                  <c:v>1.3084369592424947E-4</c:v>
                </c:pt>
                <c:pt idx="6515">
                  <c:v>1.4771664742216549E-4</c:v>
                </c:pt>
                <c:pt idx="6516">
                  <c:v>1.5929384750714741E-4</c:v>
                </c:pt>
                <c:pt idx="6517">
                  <c:v>1.6034386439054866E-4</c:v>
                </c:pt>
                <c:pt idx="6518">
                  <c:v>1.6174586534880745E-4</c:v>
                </c:pt>
                <c:pt idx="6519">
                  <c:v>1.4410293680356683E-4</c:v>
                </c:pt>
                <c:pt idx="6520">
                  <c:v>1.6491525616866263E-4</c:v>
                </c:pt>
                <c:pt idx="6521">
                  <c:v>1.4880284041434588E-4</c:v>
                </c:pt>
                <c:pt idx="6522">
                  <c:v>1.7740299570489625E-4</c:v>
                </c:pt>
                <c:pt idx="6523">
                  <c:v>1.5449387486100651E-4</c:v>
                </c:pt>
                <c:pt idx="6524">
                  <c:v>1.4123151076823296E-4</c:v>
                </c:pt>
                <c:pt idx="6525">
                  <c:v>1.6493812304488306E-4</c:v>
                </c:pt>
                <c:pt idx="6526">
                  <c:v>1.4305097485868264E-4</c:v>
                </c:pt>
                <c:pt idx="6527">
                  <c:v>1.4881946091196117E-4</c:v>
                </c:pt>
                <c:pt idx="6528">
                  <c:v>1.4751570818246365E-4</c:v>
                </c:pt>
                <c:pt idx="6529">
                  <c:v>1.5090342620017506E-4</c:v>
                </c:pt>
                <c:pt idx="6530">
                  <c:v>1.2559156206769898E-4</c:v>
                </c:pt>
                <c:pt idx="6531">
                  <c:v>1.4891627279045656E-4</c:v>
                </c:pt>
                <c:pt idx="6532">
                  <c:v>1.6529693292810879E-4</c:v>
                </c:pt>
                <c:pt idx="6533">
                  <c:v>1.7858717110820981E-4</c:v>
                </c:pt>
                <c:pt idx="6534">
                  <c:v>1.5802646210985396E-4</c:v>
                </c:pt>
                <c:pt idx="6535">
                  <c:v>1.315052024645146E-4</c:v>
                </c:pt>
                <c:pt idx="6536">
                  <c:v>1.3256658183585492E-4</c:v>
                </c:pt>
                <c:pt idx="6537">
                  <c:v>1.6451849111543665E-4</c:v>
                </c:pt>
                <c:pt idx="6538">
                  <c:v>1.739627122238533E-4</c:v>
                </c:pt>
                <c:pt idx="6539">
                  <c:v>1.538276089479603E-4</c:v>
                </c:pt>
                <c:pt idx="6540">
                  <c:v>1.5512151911969122E-4</c:v>
                </c:pt>
                <c:pt idx="6541">
                  <c:v>1.4743941965601564E-4</c:v>
                </c:pt>
                <c:pt idx="6542">
                  <c:v>1.8462391141185237E-4</c:v>
                </c:pt>
                <c:pt idx="6543">
                  <c:v>1.6130249766584793E-4</c:v>
                </c:pt>
                <c:pt idx="6544">
                  <c:v>1.5848140060454715E-4</c:v>
                </c:pt>
                <c:pt idx="6545">
                  <c:v>1.6844229618509304E-4</c:v>
                </c:pt>
                <c:pt idx="6546">
                  <c:v>1.6407298468410614E-4</c:v>
                </c:pt>
                <c:pt idx="6547">
                  <c:v>1.9069360079992747E-4</c:v>
                </c:pt>
                <c:pt idx="6548">
                  <c:v>1.79233489788075E-4</c:v>
                </c:pt>
                <c:pt idx="6549">
                  <c:v>1.7931418215657365E-4</c:v>
                </c:pt>
                <c:pt idx="6550">
                  <c:v>1.581153592687137E-4</c:v>
                </c:pt>
                <c:pt idx="6551">
                  <c:v>1.5155741681468886E-4</c:v>
                </c:pt>
                <c:pt idx="6552">
                  <c:v>1.4832184719053125E-4</c:v>
                </c:pt>
                <c:pt idx="6553">
                  <c:v>1.6377929101704718E-4</c:v>
                </c:pt>
                <c:pt idx="6554">
                  <c:v>1.3811928148966133E-4</c:v>
                </c:pt>
                <c:pt idx="6555">
                  <c:v>1.3290426156445037E-4</c:v>
                </c:pt>
                <c:pt idx="6556">
                  <c:v>1.4990242091968318E-4</c:v>
                </c:pt>
                <c:pt idx="6557">
                  <c:v>1.4260608975331918E-4</c:v>
                </c:pt>
                <c:pt idx="6558">
                  <c:v>1.4143791245327747E-4</c:v>
                </c:pt>
                <c:pt idx="6559">
                  <c:v>1.5592558317413185E-4</c:v>
                </c:pt>
                <c:pt idx="6560">
                  <c:v>1.3370907789474922E-4</c:v>
                </c:pt>
                <c:pt idx="6561">
                  <c:v>1.6389038635360235E-4</c:v>
                </c:pt>
                <c:pt idx="6562">
                  <c:v>1.4189330059512662E-4</c:v>
                </c:pt>
                <c:pt idx="6563">
                  <c:v>1.4582893678182488E-4</c:v>
                </c:pt>
                <c:pt idx="6564">
                  <c:v>1.7375757765242275E-4</c:v>
                </c:pt>
                <c:pt idx="6565">
                  <c:v>1.9658478701200328E-4</c:v>
                </c:pt>
                <c:pt idx="6566">
                  <c:v>1.6968093608606282E-4</c:v>
                </c:pt>
                <c:pt idx="6567">
                  <c:v>1.3579368863371068E-4</c:v>
                </c:pt>
                <c:pt idx="6568">
                  <c:v>1.7645585848085265E-4</c:v>
                </c:pt>
                <c:pt idx="6569">
                  <c:v>1.7351344655086676E-4</c:v>
                </c:pt>
                <c:pt idx="6570">
                  <c:v>1.5691448138710932E-4</c:v>
                </c:pt>
                <c:pt idx="6571">
                  <c:v>1.1954234125428385E-4</c:v>
                </c:pt>
                <c:pt idx="6572">
                  <c:v>1.5560699180194548E-4</c:v>
                </c:pt>
                <c:pt idx="6573">
                  <c:v>1.41082976238928E-4</c:v>
                </c:pt>
                <c:pt idx="6574">
                  <c:v>1.4053050347457408E-4</c:v>
                </c:pt>
                <c:pt idx="6575">
                  <c:v>1.4426983107521167E-4</c:v>
                </c:pt>
                <c:pt idx="6576">
                  <c:v>1.463188178514024E-4</c:v>
                </c:pt>
                <c:pt idx="6577">
                  <c:v>1.4196781430568642E-4</c:v>
                </c:pt>
                <c:pt idx="6578">
                  <c:v>1.6011639472825548E-4</c:v>
                </c:pt>
                <c:pt idx="6579">
                  <c:v>1.2611694230142676E-4</c:v>
                </c:pt>
                <c:pt idx="6580">
                  <c:v>1.4371914711237778E-4</c:v>
                </c:pt>
                <c:pt idx="6581">
                  <c:v>1.369952637607748E-4</c:v>
                </c:pt>
                <c:pt idx="6582">
                  <c:v>1.6296284370442095E-4</c:v>
                </c:pt>
                <c:pt idx="6583">
                  <c:v>1.4746419085593076E-4</c:v>
                </c:pt>
                <c:pt idx="6584">
                  <c:v>1.4966289362561413E-4</c:v>
                </c:pt>
                <c:pt idx="6585">
                  <c:v>1.5911777240854323E-4</c:v>
                </c:pt>
                <c:pt idx="6586">
                  <c:v>1.3234621263885778E-4</c:v>
                </c:pt>
                <c:pt idx="6587">
                  <c:v>1.513994771203421E-4</c:v>
                </c:pt>
                <c:pt idx="6588">
                  <c:v>1.5978455934828207E-4</c:v>
                </c:pt>
                <c:pt idx="6589">
                  <c:v>1.6327983167912686E-4</c:v>
                </c:pt>
                <c:pt idx="6590">
                  <c:v>1.7298983551106931E-4</c:v>
                </c:pt>
                <c:pt idx="6591">
                  <c:v>1.1946199983227066E-4</c:v>
                </c:pt>
                <c:pt idx="6592">
                  <c:v>1.319350671717487E-4</c:v>
                </c:pt>
                <c:pt idx="6593">
                  <c:v>1.5952773006901608E-4</c:v>
                </c:pt>
                <c:pt idx="6594">
                  <c:v>1.5094974317512175E-4</c:v>
                </c:pt>
                <c:pt idx="6595">
                  <c:v>1.4002157166070068E-4</c:v>
                </c:pt>
                <c:pt idx="6596">
                  <c:v>1.5126388432554967E-4</c:v>
                </c:pt>
                <c:pt idx="6597">
                  <c:v>1.4096144931410062E-4</c:v>
                </c:pt>
                <c:pt idx="6598">
                  <c:v>1.279190825226397E-4</c:v>
                </c:pt>
                <c:pt idx="6599">
                  <c:v>1.4235357287807908E-4</c:v>
                </c:pt>
                <c:pt idx="6600">
                  <c:v>1.6836400302970832E-4</c:v>
                </c:pt>
                <c:pt idx="6601">
                  <c:v>1.5490522335254747E-4</c:v>
                </c:pt>
                <c:pt idx="6602">
                  <c:v>1.8590253479432969E-4</c:v>
                </c:pt>
                <c:pt idx="6603">
                  <c:v>1.4427117771363302E-4</c:v>
                </c:pt>
                <c:pt idx="6604">
                  <c:v>1.6603250122283219E-4</c:v>
                </c:pt>
                <c:pt idx="6605">
                  <c:v>1.6353827095696283E-4</c:v>
                </c:pt>
                <c:pt idx="6606">
                  <c:v>1.5001923121083112E-4</c:v>
                </c:pt>
                <c:pt idx="6607">
                  <c:v>1.5978972247337529E-4</c:v>
                </c:pt>
                <c:pt idx="6608">
                  <c:v>1.2754866155777208E-4</c:v>
                </c:pt>
                <c:pt idx="6609">
                  <c:v>1.699263288193949E-4</c:v>
                </c:pt>
                <c:pt idx="6610">
                  <c:v>1.6172723986329344E-4</c:v>
                </c:pt>
                <c:pt idx="6611">
                  <c:v>1.4012705999476174E-4</c:v>
                </c:pt>
                <c:pt idx="6612">
                  <c:v>1.5837378699414887E-4</c:v>
                </c:pt>
                <c:pt idx="6613">
                  <c:v>1.4892726973272333E-4</c:v>
                </c:pt>
                <c:pt idx="6614">
                  <c:v>1.4230993168424171E-4</c:v>
                </c:pt>
                <c:pt idx="6615">
                  <c:v>1.448700748440269E-4</c:v>
                </c:pt>
                <c:pt idx="6616">
                  <c:v>1.5688637593860082E-4</c:v>
                </c:pt>
                <c:pt idx="6617">
                  <c:v>1.5239288770008496E-4</c:v>
                </c:pt>
                <c:pt idx="6618">
                  <c:v>1.822345651831015E-4</c:v>
                </c:pt>
                <c:pt idx="6619">
                  <c:v>1.4434268724808962E-4</c:v>
                </c:pt>
                <c:pt idx="6620">
                  <c:v>1.8069080916390765E-4</c:v>
                </c:pt>
                <c:pt idx="6621">
                  <c:v>1.4656810726478071E-4</c:v>
                </c:pt>
                <c:pt idx="6622">
                  <c:v>1.4019248217219651E-4</c:v>
                </c:pt>
                <c:pt idx="6623">
                  <c:v>1.4156270582609145E-4</c:v>
                </c:pt>
                <c:pt idx="6624">
                  <c:v>1.5102530648404872E-4</c:v>
                </c:pt>
                <c:pt idx="6625">
                  <c:v>1.6473657235262042E-4</c:v>
                </c:pt>
                <c:pt idx="6626">
                  <c:v>1.5242103727914686E-4</c:v>
                </c:pt>
                <c:pt idx="6627">
                  <c:v>1.4908348765696919E-4</c:v>
                </c:pt>
                <c:pt idx="6628">
                  <c:v>1.4815343992437283E-4</c:v>
                </c:pt>
                <c:pt idx="6629">
                  <c:v>1.3612161478383062E-4</c:v>
                </c:pt>
                <c:pt idx="6630">
                  <c:v>1.5807397347549813E-4</c:v>
                </c:pt>
                <c:pt idx="6631">
                  <c:v>1.3189006109100648E-4</c:v>
                </c:pt>
                <c:pt idx="6632">
                  <c:v>1.3219720277759671E-4</c:v>
                </c:pt>
                <c:pt idx="6633">
                  <c:v>1.6204458853850869E-4</c:v>
                </c:pt>
                <c:pt idx="6634">
                  <c:v>1.6267348825950426E-4</c:v>
                </c:pt>
                <c:pt idx="6635">
                  <c:v>1.5233233536883839E-4</c:v>
                </c:pt>
                <c:pt idx="6636">
                  <c:v>1.656454536184162E-4</c:v>
                </c:pt>
                <c:pt idx="6637">
                  <c:v>1.4010232071604966E-4</c:v>
                </c:pt>
                <c:pt idx="6638">
                  <c:v>1.3587260799612989E-4</c:v>
                </c:pt>
                <c:pt idx="6639">
                  <c:v>1.5463499995502442E-4</c:v>
                </c:pt>
                <c:pt idx="6640">
                  <c:v>1.5888696191468675E-4</c:v>
                </c:pt>
                <c:pt idx="6641">
                  <c:v>1.4911612578518159E-4</c:v>
                </c:pt>
                <c:pt idx="6642">
                  <c:v>1.3748857420100454E-4</c:v>
                </c:pt>
                <c:pt idx="6643">
                  <c:v>1.4731209780373961E-4</c:v>
                </c:pt>
                <c:pt idx="6644">
                  <c:v>1.3020421991985845E-4</c:v>
                </c:pt>
                <c:pt idx="6645">
                  <c:v>1.5138011844551745E-4</c:v>
                </c:pt>
                <c:pt idx="6646">
                  <c:v>1.3821676745998226E-4</c:v>
                </c:pt>
                <c:pt idx="6647">
                  <c:v>1.4590572544689797E-4</c:v>
                </c:pt>
                <c:pt idx="6648">
                  <c:v>1.4817787733507063E-4</c:v>
                </c:pt>
                <c:pt idx="6649">
                  <c:v>1.5139630841516416E-4</c:v>
                </c:pt>
                <c:pt idx="6650">
                  <c:v>1.294813291615975E-4</c:v>
                </c:pt>
                <c:pt idx="6651">
                  <c:v>1.3667371349835011E-4</c:v>
                </c:pt>
                <c:pt idx="6652">
                  <c:v>1.4682785973821433E-4</c:v>
                </c:pt>
                <c:pt idx="6653">
                  <c:v>1.5071365395821529E-4</c:v>
                </c:pt>
                <c:pt idx="6654">
                  <c:v>1.5792252345803217E-4</c:v>
                </c:pt>
                <c:pt idx="6655">
                  <c:v>1.6160744291588675E-4</c:v>
                </c:pt>
                <c:pt idx="6656">
                  <c:v>1.5564980112600299E-4</c:v>
                </c:pt>
                <c:pt idx="6657">
                  <c:v>1.2243029013958158E-4</c:v>
                </c:pt>
                <c:pt idx="6658">
                  <c:v>1.3992448355596909E-4</c:v>
                </c:pt>
                <c:pt idx="6659">
                  <c:v>1.5756262808771471E-4</c:v>
                </c:pt>
                <c:pt idx="6660">
                  <c:v>1.8606564401648265E-4</c:v>
                </c:pt>
                <c:pt idx="6661">
                  <c:v>1.5595113590679085E-4</c:v>
                </c:pt>
                <c:pt idx="6662">
                  <c:v>1.7674516043391549E-4</c:v>
                </c:pt>
                <c:pt idx="6663">
                  <c:v>1.8449658100390073E-4</c:v>
                </c:pt>
                <c:pt idx="6664">
                  <c:v>1.6839802119700037E-4</c:v>
                </c:pt>
                <c:pt idx="6665">
                  <c:v>1.3383251160925931E-4</c:v>
                </c:pt>
                <c:pt idx="6666">
                  <c:v>1.4634534856691343E-4</c:v>
                </c:pt>
                <c:pt idx="6667">
                  <c:v>1.6535901656413414E-4</c:v>
                </c:pt>
                <c:pt idx="6668">
                  <c:v>1.4334141667807188E-4</c:v>
                </c:pt>
                <c:pt idx="6669">
                  <c:v>1.4332943576771058E-4</c:v>
                </c:pt>
                <c:pt idx="6670">
                  <c:v>1.4708934974211815E-4</c:v>
                </c:pt>
                <c:pt idx="6671">
                  <c:v>1.5233057961463789E-4</c:v>
                </c:pt>
                <c:pt idx="6672">
                  <c:v>1.5724729226960452E-4</c:v>
                </c:pt>
                <c:pt idx="6673">
                  <c:v>1.5252825512917584E-4</c:v>
                </c:pt>
                <c:pt idx="6674">
                  <c:v>1.5048660319198008E-4</c:v>
                </c:pt>
                <c:pt idx="6675">
                  <c:v>1.6087449013664072E-4</c:v>
                </c:pt>
                <c:pt idx="6676">
                  <c:v>1.6109619553133101E-4</c:v>
                </c:pt>
                <c:pt idx="6677">
                  <c:v>1.723871908395706E-4</c:v>
                </c:pt>
                <c:pt idx="6678">
                  <c:v>1.4679110375450459E-4</c:v>
                </c:pt>
                <c:pt idx="6679">
                  <c:v>1.7233627498589851E-4</c:v>
                </c:pt>
                <c:pt idx="6680">
                  <c:v>1.5025290919759015E-4</c:v>
                </c:pt>
                <c:pt idx="6681">
                  <c:v>1.6472909520763175E-4</c:v>
                </c:pt>
                <c:pt idx="6682">
                  <c:v>1.3342834474572339E-4</c:v>
                </c:pt>
                <c:pt idx="6683">
                  <c:v>1.6992702745111013E-4</c:v>
                </c:pt>
                <c:pt idx="6684">
                  <c:v>1.5225880452991101E-4</c:v>
                </c:pt>
                <c:pt idx="6685">
                  <c:v>1.5284993028398904E-4</c:v>
                </c:pt>
                <c:pt idx="6686">
                  <c:v>1.6841750623372971E-4</c:v>
                </c:pt>
                <c:pt idx="6687">
                  <c:v>1.5216756567189627E-4</c:v>
                </c:pt>
                <c:pt idx="6688">
                  <c:v>1.6322062968470794E-4</c:v>
                </c:pt>
                <c:pt idx="6689">
                  <c:v>1.5453177563203144E-4</c:v>
                </c:pt>
                <c:pt idx="6690">
                  <c:v>1.4296787231000266E-4</c:v>
                </c:pt>
                <c:pt idx="6691">
                  <c:v>1.5532403537168237E-4</c:v>
                </c:pt>
                <c:pt idx="6692">
                  <c:v>1.5300188831323869E-4</c:v>
                </c:pt>
                <c:pt idx="6693">
                  <c:v>1.7765689175500306E-4</c:v>
                </c:pt>
                <c:pt idx="6694">
                  <c:v>1.5966044999320497E-4</c:v>
                </c:pt>
                <c:pt idx="6695">
                  <c:v>1.5850381551408665E-4</c:v>
                </c:pt>
                <c:pt idx="6696">
                  <c:v>1.3009069550060846E-4</c:v>
                </c:pt>
                <c:pt idx="6697">
                  <c:v>1.4525912902999571E-4</c:v>
                </c:pt>
                <c:pt idx="6698">
                  <c:v>1.7189826924115598E-4</c:v>
                </c:pt>
                <c:pt idx="6699">
                  <c:v>1.546665850234042E-4</c:v>
                </c:pt>
                <c:pt idx="6700">
                  <c:v>1.5920356567754662E-4</c:v>
                </c:pt>
                <c:pt idx="6701">
                  <c:v>1.4457452367323806E-4</c:v>
                </c:pt>
                <c:pt idx="6702">
                  <c:v>1.292095105666014E-4</c:v>
                </c:pt>
                <c:pt idx="6703">
                  <c:v>1.5712327400366753E-4</c:v>
                </c:pt>
                <c:pt idx="6704">
                  <c:v>1.4751288554230358E-4</c:v>
                </c:pt>
                <c:pt idx="6705">
                  <c:v>1.3685360739023157E-4</c:v>
                </c:pt>
                <c:pt idx="6706">
                  <c:v>1.5960921837714469E-4</c:v>
                </c:pt>
                <c:pt idx="6707">
                  <c:v>1.515419443702794E-4</c:v>
                </c:pt>
                <c:pt idx="6708">
                  <c:v>1.9336511786684405E-4</c:v>
                </c:pt>
                <c:pt idx="6709">
                  <c:v>1.3938854955813395E-4</c:v>
                </c:pt>
                <c:pt idx="6710">
                  <c:v>1.6431666424035431E-4</c:v>
                </c:pt>
                <c:pt idx="6711">
                  <c:v>1.9698986006490765E-4</c:v>
                </c:pt>
                <c:pt idx="6712">
                  <c:v>1.2954247437768873E-4</c:v>
                </c:pt>
                <c:pt idx="6713">
                  <c:v>1.4801845489046536E-4</c:v>
                </c:pt>
                <c:pt idx="6714">
                  <c:v>1.3567030839856673E-4</c:v>
                </c:pt>
                <c:pt idx="6715">
                  <c:v>1.6319331602032342E-4</c:v>
                </c:pt>
                <c:pt idx="6716">
                  <c:v>1.311830763459685E-4</c:v>
                </c:pt>
                <c:pt idx="6717">
                  <c:v>1.6092429596190221E-4</c:v>
                </c:pt>
                <c:pt idx="6718">
                  <c:v>1.3881718857715008E-4</c:v>
                </c:pt>
                <c:pt idx="6719">
                  <c:v>1.652485055520035E-4</c:v>
                </c:pt>
                <c:pt idx="6720">
                  <c:v>1.515521909876531E-4</c:v>
                </c:pt>
                <c:pt idx="6721">
                  <c:v>1.394173655887864E-4</c:v>
                </c:pt>
                <c:pt idx="6722">
                  <c:v>1.572228703408313E-4</c:v>
                </c:pt>
                <c:pt idx="6723">
                  <c:v>1.3843527870031829E-4</c:v>
                </c:pt>
                <c:pt idx="6724">
                  <c:v>1.8723683703725341E-4</c:v>
                </c:pt>
                <c:pt idx="6725">
                  <c:v>1.7630516050776526E-4</c:v>
                </c:pt>
                <c:pt idx="6726">
                  <c:v>1.7819820531827122E-4</c:v>
                </c:pt>
                <c:pt idx="6727">
                  <c:v>1.5181766030168884E-4</c:v>
                </c:pt>
                <c:pt idx="6728">
                  <c:v>1.483042937875737E-4</c:v>
                </c:pt>
                <c:pt idx="6729">
                  <c:v>1.5142561837187685E-4</c:v>
                </c:pt>
                <c:pt idx="6730">
                  <c:v>1.3563488125697956E-4</c:v>
                </c:pt>
                <c:pt idx="6731">
                  <c:v>1.6772814135990942E-4</c:v>
                </c:pt>
                <c:pt idx="6732">
                  <c:v>1.3891815081753682E-4</c:v>
                </c:pt>
                <c:pt idx="6733">
                  <c:v>1.2869973168877242E-4</c:v>
                </c:pt>
                <c:pt idx="6734">
                  <c:v>1.6904492694307845E-4</c:v>
                </c:pt>
                <c:pt idx="6735">
                  <c:v>1.3895087264969105E-4</c:v>
                </c:pt>
                <c:pt idx="6736">
                  <c:v>1.5409489085195012E-4</c:v>
                </c:pt>
                <c:pt idx="6737">
                  <c:v>1.3076043729953315E-4</c:v>
                </c:pt>
                <c:pt idx="6738">
                  <c:v>1.3965217396759913E-4</c:v>
                </c:pt>
                <c:pt idx="6739">
                  <c:v>1.5802664282081667E-4</c:v>
                </c:pt>
                <c:pt idx="6740">
                  <c:v>1.3677398014626146E-4</c:v>
                </c:pt>
                <c:pt idx="6741">
                  <c:v>1.4795402207821214E-4</c:v>
                </c:pt>
                <c:pt idx="6742">
                  <c:v>1.6584878066061389E-4</c:v>
                </c:pt>
                <c:pt idx="6743">
                  <c:v>1.6260989646009499E-4</c:v>
                </c:pt>
                <c:pt idx="6744">
                  <c:v>1.6065293406536044E-4</c:v>
                </c:pt>
                <c:pt idx="6745">
                  <c:v>1.5290211562894179E-4</c:v>
                </c:pt>
                <c:pt idx="6746">
                  <c:v>1.1764725535814131E-4</c:v>
                </c:pt>
                <c:pt idx="6747">
                  <c:v>1.6729307217139657E-4</c:v>
                </c:pt>
                <c:pt idx="6748">
                  <c:v>1.4784255241231633E-4</c:v>
                </c:pt>
                <c:pt idx="6749">
                  <c:v>1.4991659241529943E-4</c:v>
                </c:pt>
                <c:pt idx="6750">
                  <c:v>1.7287530051299441E-4</c:v>
                </c:pt>
                <c:pt idx="6751">
                  <c:v>1.7494477073866886E-4</c:v>
                </c:pt>
                <c:pt idx="6752">
                  <c:v>1.4218841785971381E-4</c:v>
                </c:pt>
                <c:pt idx="6753">
                  <c:v>1.6220384660611375E-4</c:v>
                </c:pt>
                <c:pt idx="6754">
                  <c:v>1.6795482353047621E-4</c:v>
                </c:pt>
                <c:pt idx="6755">
                  <c:v>1.4848059929506883E-4</c:v>
                </c:pt>
                <c:pt idx="6756">
                  <c:v>1.6626645122609694E-4</c:v>
                </c:pt>
                <c:pt idx="6757">
                  <c:v>1.3434943361095687E-4</c:v>
                </c:pt>
                <c:pt idx="6758">
                  <c:v>1.4684709616835309E-4</c:v>
                </c:pt>
                <c:pt idx="6759">
                  <c:v>1.3574825722642174E-4</c:v>
                </c:pt>
                <c:pt idx="6760">
                  <c:v>1.7251461824323438E-4</c:v>
                </c:pt>
                <c:pt idx="6761">
                  <c:v>1.2896524539141136E-4</c:v>
                </c:pt>
                <c:pt idx="6762">
                  <c:v>1.3562875431899631E-4</c:v>
                </c:pt>
                <c:pt idx="6763">
                  <c:v>1.4432329875486784E-4</c:v>
                </c:pt>
                <c:pt idx="6764">
                  <c:v>1.5890847177417916E-4</c:v>
                </c:pt>
                <c:pt idx="6765">
                  <c:v>1.4884832036194385E-4</c:v>
                </c:pt>
                <c:pt idx="6766">
                  <c:v>1.5426595187454883E-4</c:v>
                </c:pt>
                <c:pt idx="6767">
                  <c:v>1.7922334923780621E-4</c:v>
                </c:pt>
                <c:pt idx="6768">
                  <c:v>1.2685196772052522E-4</c:v>
                </c:pt>
                <c:pt idx="6769">
                  <c:v>1.5575010600287685E-4</c:v>
                </c:pt>
                <c:pt idx="6770">
                  <c:v>1.4972280969734677E-4</c:v>
                </c:pt>
                <c:pt idx="6771">
                  <c:v>1.3516384545434607E-4</c:v>
                </c:pt>
                <c:pt idx="6772">
                  <c:v>1.3867712631289217E-4</c:v>
                </c:pt>
                <c:pt idx="6773">
                  <c:v>1.374413683153213E-4</c:v>
                </c:pt>
                <c:pt idx="6774">
                  <c:v>1.5186529181005602E-4</c:v>
                </c:pt>
                <c:pt idx="6775">
                  <c:v>1.3797465138790861E-4</c:v>
                </c:pt>
                <c:pt idx="6776">
                  <c:v>1.4627107204092919E-4</c:v>
                </c:pt>
                <c:pt idx="6777">
                  <c:v>1.5365743300774207E-4</c:v>
                </c:pt>
                <c:pt idx="6778">
                  <c:v>1.4471607360757699E-4</c:v>
                </c:pt>
                <c:pt idx="6779">
                  <c:v>1.580260758605662E-4</c:v>
                </c:pt>
                <c:pt idx="6780">
                  <c:v>1.7147320966315248E-4</c:v>
                </c:pt>
                <c:pt idx="6781">
                  <c:v>1.4821143890879113E-4</c:v>
                </c:pt>
                <c:pt idx="6782">
                  <c:v>1.9362673459052241E-4</c:v>
                </c:pt>
                <c:pt idx="6783">
                  <c:v>1.3154252658419092E-4</c:v>
                </c:pt>
                <c:pt idx="6784">
                  <c:v>1.692676358411653E-4</c:v>
                </c:pt>
                <c:pt idx="6785">
                  <c:v>1.6018272711401316E-4</c:v>
                </c:pt>
                <c:pt idx="6786">
                  <c:v>1.2542914652421641E-4</c:v>
                </c:pt>
                <c:pt idx="6787">
                  <c:v>1.7314067479193233E-4</c:v>
                </c:pt>
                <c:pt idx="6788">
                  <c:v>1.5016899417977158E-4</c:v>
                </c:pt>
                <c:pt idx="6789">
                  <c:v>1.7920689765104307E-4</c:v>
                </c:pt>
                <c:pt idx="6790">
                  <c:v>1.5323758361984133E-4</c:v>
                </c:pt>
                <c:pt idx="6791">
                  <c:v>1.744697125721921E-4</c:v>
                </c:pt>
                <c:pt idx="6792">
                  <c:v>1.3813311796399827E-4</c:v>
                </c:pt>
                <c:pt idx="6793">
                  <c:v>1.4548266166789192E-4</c:v>
                </c:pt>
                <c:pt idx="6794">
                  <c:v>1.3728009587018333E-4</c:v>
                </c:pt>
                <c:pt idx="6795">
                  <c:v>1.5789642926658873E-4</c:v>
                </c:pt>
                <c:pt idx="6796">
                  <c:v>1.4809292605844486E-4</c:v>
                </c:pt>
                <c:pt idx="6797">
                  <c:v>1.4139027621609202E-4</c:v>
                </c:pt>
                <c:pt idx="6798">
                  <c:v>1.572407997115838E-4</c:v>
                </c:pt>
                <c:pt idx="6799">
                  <c:v>1.4158234713994818E-4</c:v>
                </c:pt>
                <c:pt idx="6800">
                  <c:v>1.377919156411682E-4</c:v>
                </c:pt>
                <c:pt idx="6801">
                  <c:v>1.4760491315887061E-4</c:v>
                </c:pt>
                <c:pt idx="6802">
                  <c:v>1.4664260771573957E-4</c:v>
                </c:pt>
                <c:pt idx="6803">
                  <c:v>1.4887635675312893E-4</c:v>
                </c:pt>
                <c:pt idx="6804">
                  <c:v>1.5851892474747569E-4</c:v>
                </c:pt>
                <c:pt idx="6805">
                  <c:v>1.461404214789661E-4</c:v>
                </c:pt>
                <c:pt idx="6806">
                  <c:v>1.4196107878401915E-4</c:v>
                </c:pt>
                <c:pt idx="6807">
                  <c:v>1.5817194177312192E-4</c:v>
                </c:pt>
                <c:pt idx="6808">
                  <c:v>1.5538750401342051E-4</c:v>
                </c:pt>
                <c:pt idx="6809">
                  <c:v>1.5274029723459773E-4</c:v>
                </c:pt>
                <c:pt idx="6810">
                  <c:v>1.5766035292529511E-4</c:v>
                </c:pt>
                <c:pt idx="6811">
                  <c:v>1.5029750861238235E-4</c:v>
                </c:pt>
                <c:pt idx="6812">
                  <c:v>1.5693031654817407E-4</c:v>
                </c:pt>
                <c:pt idx="6813">
                  <c:v>1.6588733782942037E-4</c:v>
                </c:pt>
                <c:pt idx="6814">
                  <c:v>1.5868049681388467E-4</c:v>
                </c:pt>
                <c:pt idx="6815">
                  <c:v>1.6866008354409799E-4</c:v>
                </c:pt>
                <c:pt idx="6816">
                  <c:v>1.3311974826877023E-4</c:v>
                </c:pt>
                <c:pt idx="6817">
                  <c:v>1.5428461463454988E-4</c:v>
                </c:pt>
                <c:pt idx="6818">
                  <c:v>1.4213882053356559E-4</c:v>
                </c:pt>
                <c:pt idx="6819">
                  <c:v>1.570284540784268E-4</c:v>
                </c:pt>
                <c:pt idx="6820">
                  <c:v>1.4357309537458578E-4</c:v>
                </c:pt>
                <c:pt idx="6821">
                  <c:v>1.4341475389963314E-4</c:v>
                </c:pt>
                <c:pt idx="6822">
                  <c:v>1.5664346608398967E-4</c:v>
                </c:pt>
                <c:pt idx="6823">
                  <c:v>1.3733664360765933E-4</c:v>
                </c:pt>
                <c:pt idx="6824">
                  <c:v>1.561575878419982E-4</c:v>
                </c:pt>
                <c:pt idx="6825">
                  <c:v>1.1627141670131223E-4</c:v>
                </c:pt>
                <c:pt idx="6826">
                  <c:v>1.3690883240509671E-4</c:v>
                </c:pt>
                <c:pt idx="6827">
                  <c:v>1.7362747385136451E-4</c:v>
                </c:pt>
                <c:pt idx="6828">
                  <c:v>1.3558030102700064E-4</c:v>
                </c:pt>
                <c:pt idx="6829">
                  <c:v>1.7244267148289338E-4</c:v>
                </c:pt>
                <c:pt idx="6830">
                  <c:v>1.7016835482794963E-4</c:v>
                </c:pt>
                <c:pt idx="6831">
                  <c:v>1.568945294032983E-4</c:v>
                </c:pt>
                <c:pt idx="6832">
                  <c:v>1.5586886339064224E-4</c:v>
                </c:pt>
                <c:pt idx="6833">
                  <c:v>1.5155980110470067E-4</c:v>
                </c:pt>
                <c:pt idx="6834">
                  <c:v>1.4948806321291952E-4</c:v>
                </c:pt>
                <c:pt idx="6835">
                  <c:v>1.6487837405514306E-4</c:v>
                </c:pt>
                <c:pt idx="6836">
                  <c:v>1.5334129154357323E-4</c:v>
                </c:pt>
                <c:pt idx="6837">
                  <c:v>1.4545914225096523E-4</c:v>
                </c:pt>
                <c:pt idx="6838">
                  <c:v>1.3856695480721155E-4</c:v>
                </c:pt>
                <c:pt idx="6839">
                  <c:v>1.5045244596352463E-4</c:v>
                </c:pt>
                <c:pt idx="6840">
                  <c:v>1.4366048754062494E-4</c:v>
                </c:pt>
                <c:pt idx="6841">
                  <c:v>1.6926811000495166E-4</c:v>
                </c:pt>
                <c:pt idx="6842">
                  <c:v>1.6380752334147462E-4</c:v>
                </c:pt>
                <c:pt idx="6843">
                  <c:v>1.6723414164026808E-4</c:v>
                </c:pt>
                <c:pt idx="6844">
                  <c:v>1.632991265716832E-4</c:v>
                </c:pt>
                <c:pt idx="6845">
                  <c:v>1.282348968696723E-4</c:v>
                </c:pt>
                <c:pt idx="6846">
                  <c:v>1.5650215831838074E-4</c:v>
                </c:pt>
                <c:pt idx="6847">
                  <c:v>1.5283884891999648E-4</c:v>
                </c:pt>
                <c:pt idx="6848">
                  <c:v>1.4543540754259396E-4</c:v>
                </c:pt>
                <c:pt idx="6849">
                  <c:v>1.9169443427060638E-4</c:v>
                </c:pt>
                <c:pt idx="6850">
                  <c:v>1.3113222120203179E-4</c:v>
                </c:pt>
                <c:pt idx="6851">
                  <c:v>1.5428088317627272E-4</c:v>
                </c:pt>
                <c:pt idx="6852">
                  <c:v>1.370289816930978E-4</c:v>
                </c:pt>
                <c:pt idx="6853">
                  <c:v>1.6968553661957585E-4</c:v>
                </c:pt>
                <c:pt idx="6854">
                  <c:v>1.7609860186087697E-4</c:v>
                </c:pt>
                <c:pt idx="6855">
                  <c:v>1.7220036426401835E-4</c:v>
                </c:pt>
                <c:pt idx="6856">
                  <c:v>1.6178340874620144E-4</c:v>
                </c:pt>
                <c:pt idx="6857">
                  <c:v>1.4250968481399444E-4</c:v>
                </c:pt>
                <c:pt idx="6858">
                  <c:v>1.5804654780920551E-4</c:v>
                </c:pt>
                <c:pt idx="6859">
                  <c:v>1.4539044133113222E-4</c:v>
                </c:pt>
                <c:pt idx="6860">
                  <c:v>1.4169713768744541E-4</c:v>
                </c:pt>
                <c:pt idx="6861">
                  <c:v>1.1830333099760843E-4</c:v>
                </c:pt>
                <c:pt idx="6862">
                  <c:v>1.2395688209961516E-4</c:v>
                </c:pt>
                <c:pt idx="6863">
                  <c:v>1.3643089525898594E-4</c:v>
                </c:pt>
                <c:pt idx="6864">
                  <c:v>1.4927645191048551E-4</c:v>
                </c:pt>
                <c:pt idx="6865">
                  <c:v>1.766432263467944E-4</c:v>
                </c:pt>
                <c:pt idx="6866">
                  <c:v>1.721395289884517E-4</c:v>
                </c:pt>
                <c:pt idx="6867">
                  <c:v>1.5870974028670413E-4</c:v>
                </c:pt>
                <c:pt idx="6868">
                  <c:v>1.5730995430862128E-4</c:v>
                </c:pt>
                <c:pt idx="6869">
                  <c:v>1.7445152238850474E-4</c:v>
                </c:pt>
                <c:pt idx="6870">
                  <c:v>1.5293603274221007E-4</c:v>
                </c:pt>
                <c:pt idx="6871">
                  <c:v>1.5034442631749282E-4</c:v>
                </c:pt>
                <c:pt idx="6872">
                  <c:v>1.3999680871363087E-4</c:v>
                </c:pt>
                <c:pt idx="6873">
                  <c:v>1.6283881576969453E-4</c:v>
                </c:pt>
                <c:pt idx="6874">
                  <c:v>1.3930932708856902E-4</c:v>
                </c:pt>
                <c:pt idx="6875">
                  <c:v>1.5854377728862916E-4</c:v>
                </c:pt>
                <c:pt idx="6876">
                  <c:v>1.5346371840125272E-4</c:v>
                </c:pt>
                <c:pt idx="6877">
                  <c:v>2.0370777493682632E-4</c:v>
                </c:pt>
                <c:pt idx="6878">
                  <c:v>1.4143407766516164E-4</c:v>
                </c:pt>
                <c:pt idx="6879">
                  <c:v>1.3423375199945179E-4</c:v>
                </c:pt>
                <c:pt idx="6880">
                  <c:v>1.3384756502879007E-4</c:v>
                </c:pt>
                <c:pt idx="6881">
                  <c:v>1.4176385291867109E-4</c:v>
                </c:pt>
                <c:pt idx="6882">
                  <c:v>1.6328112642828964E-4</c:v>
                </c:pt>
                <c:pt idx="6883">
                  <c:v>1.8776563826312416E-4</c:v>
                </c:pt>
                <c:pt idx="6884">
                  <c:v>1.4813725668308888E-4</c:v>
                </c:pt>
                <c:pt idx="6885">
                  <c:v>1.7041903089861941E-4</c:v>
                </c:pt>
                <c:pt idx="6886">
                  <c:v>1.5008608146975806E-4</c:v>
                </c:pt>
                <c:pt idx="6887">
                  <c:v>1.3583237136609785E-4</c:v>
                </c:pt>
                <c:pt idx="6888">
                  <c:v>1.3748577727477378E-4</c:v>
                </c:pt>
                <c:pt idx="6889">
                  <c:v>1.5619963776138197E-4</c:v>
                </c:pt>
                <c:pt idx="6890">
                  <c:v>1.5700096052698203E-4</c:v>
                </c:pt>
                <c:pt idx="6891">
                  <c:v>1.7761588412837378E-4</c:v>
                </c:pt>
                <c:pt idx="6892">
                  <c:v>1.5282742241828044E-4</c:v>
                </c:pt>
                <c:pt idx="6893">
                  <c:v>1.6073156992772668E-4</c:v>
                </c:pt>
                <c:pt idx="6894">
                  <c:v>1.7234913834109119E-4</c:v>
                </c:pt>
                <c:pt idx="6895">
                  <c:v>1.6804239131182461E-4</c:v>
                </c:pt>
                <c:pt idx="6896">
                  <c:v>1.6784621215448913E-4</c:v>
                </c:pt>
                <c:pt idx="6897">
                  <c:v>1.6000366511585357E-4</c:v>
                </c:pt>
                <c:pt idx="6898">
                  <c:v>1.3286760900099018E-4</c:v>
                </c:pt>
                <c:pt idx="6899">
                  <c:v>1.4804296591895642E-4</c:v>
                </c:pt>
                <c:pt idx="6900">
                  <c:v>1.3925929545508263E-4</c:v>
                </c:pt>
                <c:pt idx="6901">
                  <c:v>1.5651120493533576E-4</c:v>
                </c:pt>
                <c:pt idx="6902">
                  <c:v>1.4663085022027813E-4</c:v>
                </c:pt>
                <c:pt idx="6903">
                  <c:v>1.3747554568467059E-4</c:v>
                </c:pt>
                <c:pt idx="6904">
                  <c:v>1.8741106656432703E-4</c:v>
                </c:pt>
                <c:pt idx="6905">
                  <c:v>1.7237167059440663E-4</c:v>
                </c:pt>
                <c:pt idx="6906">
                  <c:v>1.5112806790278427E-4</c:v>
                </c:pt>
                <c:pt idx="6907">
                  <c:v>1.5096165266994936E-4</c:v>
                </c:pt>
                <c:pt idx="6908">
                  <c:v>1.5258095513350476E-4</c:v>
                </c:pt>
                <c:pt idx="6909">
                  <c:v>1.5936778033863086E-4</c:v>
                </c:pt>
                <c:pt idx="6910">
                  <c:v>1.1735556879206106E-4</c:v>
                </c:pt>
                <c:pt idx="6911">
                  <c:v>1.5102594215439885E-4</c:v>
                </c:pt>
                <c:pt idx="6912">
                  <c:v>1.6342855708114016E-4</c:v>
                </c:pt>
                <c:pt idx="6913">
                  <c:v>1.6478681623666302E-4</c:v>
                </c:pt>
                <c:pt idx="6914">
                  <c:v>1.2543200229066064E-4</c:v>
                </c:pt>
                <c:pt idx="6915">
                  <c:v>1.6269195504238694E-4</c:v>
                </c:pt>
                <c:pt idx="6916">
                  <c:v>1.4717872803462554E-4</c:v>
                </c:pt>
                <c:pt idx="6917">
                  <c:v>1.9806208883361257E-4</c:v>
                </c:pt>
                <c:pt idx="6918">
                  <c:v>1.7440504186004606E-4</c:v>
                </c:pt>
                <c:pt idx="6919">
                  <c:v>1.6132353127187472E-4</c:v>
                </c:pt>
                <c:pt idx="6920">
                  <c:v>1.4768345988313086E-4</c:v>
                </c:pt>
                <c:pt idx="6921">
                  <c:v>1.5959772719566107E-4</c:v>
                </c:pt>
                <c:pt idx="6922">
                  <c:v>1.5154128461025747E-4</c:v>
                </c:pt>
                <c:pt idx="6923">
                  <c:v>1.3861621536647494E-4</c:v>
                </c:pt>
                <c:pt idx="6924">
                  <c:v>1.6518683617906593E-4</c:v>
                </c:pt>
                <c:pt idx="6925">
                  <c:v>1.508405407904696E-4</c:v>
                </c:pt>
                <c:pt idx="6926">
                  <c:v>1.5870978575021873E-4</c:v>
                </c:pt>
                <c:pt idx="6927">
                  <c:v>1.5751235623747225E-4</c:v>
                </c:pt>
                <c:pt idx="6928">
                  <c:v>1.5988829833498406E-4</c:v>
                </c:pt>
                <c:pt idx="6929">
                  <c:v>1.4173944026994628E-4</c:v>
                </c:pt>
                <c:pt idx="6930">
                  <c:v>1.6507921085257959E-4</c:v>
                </c:pt>
                <c:pt idx="6931">
                  <c:v>1.5849023957790055E-4</c:v>
                </c:pt>
                <c:pt idx="6932">
                  <c:v>1.5336840491620704E-4</c:v>
                </c:pt>
                <c:pt idx="6933">
                  <c:v>1.7334553550558726E-4</c:v>
                </c:pt>
                <c:pt idx="6934">
                  <c:v>1.363876005275585E-4</c:v>
                </c:pt>
                <c:pt idx="6935">
                  <c:v>1.6415977218211636E-4</c:v>
                </c:pt>
                <c:pt idx="6936">
                  <c:v>1.5388711355742595E-4</c:v>
                </c:pt>
                <c:pt idx="6937">
                  <c:v>1.3393523916834511E-4</c:v>
                </c:pt>
                <c:pt idx="6938">
                  <c:v>1.3790328708164175E-4</c:v>
                </c:pt>
                <c:pt idx="6939">
                  <c:v>1.9351488033324171E-4</c:v>
                </c:pt>
                <c:pt idx="6940">
                  <c:v>1.5006033838366263E-4</c:v>
                </c:pt>
                <c:pt idx="6941">
                  <c:v>1.7640540757340626E-4</c:v>
                </c:pt>
                <c:pt idx="6942">
                  <c:v>1.4295909866723878E-4</c:v>
                </c:pt>
                <c:pt idx="6943">
                  <c:v>1.3587121258313144E-4</c:v>
                </c:pt>
                <c:pt idx="6944">
                  <c:v>1.4971050102396139E-4</c:v>
                </c:pt>
                <c:pt idx="6945">
                  <c:v>1.5995102364683547E-4</c:v>
                </c:pt>
                <c:pt idx="6946">
                  <c:v>1.3764434890064196E-4</c:v>
                </c:pt>
                <c:pt idx="6947">
                  <c:v>1.491655353336541E-4</c:v>
                </c:pt>
                <c:pt idx="6948">
                  <c:v>1.622562463757489E-4</c:v>
                </c:pt>
                <c:pt idx="6949">
                  <c:v>1.4694698895500032E-4</c:v>
                </c:pt>
                <c:pt idx="6950">
                  <c:v>1.4920113095454675E-4</c:v>
                </c:pt>
                <c:pt idx="6951">
                  <c:v>1.6237957257281957E-4</c:v>
                </c:pt>
                <c:pt idx="6952">
                  <c:v>1.4851175800098358E-4</c:v>
                </c:pt>
                <c:pt idx="6953">
                  <c:v>1.5047498710781635E-4</c:v>
                </c:pt>
                <c:pt idx="6954">
                  <c:v>1.5170109774937244E-4</c:v>
                </c:pt>
                <c:pt idx="6955">
                  <c:v>1.4718132558872238E-4</c:v>
                </c:pt>
                <c:pt idx="6956">
                  <c:v>1.4740534417774067E-4</c:v>
                </c:pt>
                <c:pt idx="6957">
                  <c:v>1.3955563903550577E-4</c:v>
                </c:pt>
                <c:pt idx="6958">
                  <c:v>1.4417572929568186E-4</c:v>
                </c:pt>
                <c:pt idx="6959">
                  <c:v>1.7548881482621357E-4</c:v>
                </c:pt>
                <c:pt idx="6960">
                  <c:v>1.6164677784403231E-4</c:v>
                </c:pt>
                <c:pt idx="6961">
                  <c:v>1.5585528813823063E-4</c:v>
                </c:pt>
                <c:pt idx="6962">
                  <c:v>1.4391601284254022E-4</c:v>
                </c:pt>
                <c:pt idx="6963">
                  <c:v>1.7596841276634097E-4</c:v>
                </c:pt>
                <c:pt idx="6964">
                  <c:v>1.565853541042099E-4</c:v>
                </c:pt>
                <c:pt idx="6965">
                  <c:v>1.4897470221977792E-4</c:v>
                </c:pt>
                <c:pt idx="6966">
                  <c:v>1.6194348797533194E-4</c:v>
                </c:pt>
                <c:pt idx="6967">
                  <c:v>1.4646718722403701E-4</c:v>
                </c:pt>
                <c:pt idx="6968">
                  <c:v>1.7002299388802327E-4</c:v>
                </c:pt>
                <c:pt idx="6969">
                  <c:v>1.6435404828121664E-4</c:v>
                </c:pt>
                <c:pt idx="6970">
                  <c:v>1.6819877390486195E-4</c:v>
                </c:pt>
                <c:pt idx="6971">
                  <c:v>1.2998328029895526E-4</c:v>
                </c:pt>
                <c:pt idx="6972">
                  <c:v>1.5964653417605484E-4</c:v>
                </c:pt>
                <c:pt idx="6973">
                  <c:v>1.5152227287451039E-4</c:v>
                </c:pt>
                <c:pt idx="6974">
                  <c:v>1.4883748964935635E-4</c:v>
                </c:pt>
                <c:pt idx="6975">
                  <c:v>1.4677327602247636E-4</c:v>
                </c:pt>
                <c:pt idx="6976">
                  <c:v>1.6837439745846265E-4</c:v>
                </c:pt>
                <c:pt idx="6977">
                  <c:v>1.249879601936304E-4</c:v>
                </c:pt>
                <c:pt idx="6978">
                  <c:v>1.3263832818219802E-4</c:v>
                </c:pt>
                <c:pt idx="6979">
                  <c:v>1.5002526046055157E-4</c:v>
                </c:pt>
                <c:pt idx="6980">
                  <c:v>1.4718342772867532E-4</c:v>
                </c:pt>
                <c:pt idx="6981">
                  <c:v>1.5341072551615449E-4</c:v>
                </c:pt>
                <c:pt idx="6982">
                  <c:v>1.3904082060153615E-4</c:v>
                </c:pt>
                <c:pt idx="6983">
                  <c:v>1.5123201473306674E-4</c:v>
                </c:pt>
                <c:pt idx="6984">
                  <c:v>1.3867369383020991E-4</c:v>
                </c:pt>
                <c:pt idx="6985">
                  <c:v>1.72972131311173E-4</c:v>
                </c:pt>
                <c:pt idx="6986">
                  <c:v>1.5384202772118449E-4</c:v>
                </c:pt>
                <c:pt idx="6987">
                  <c:v>1.5315101131629287E-4</c:v>
                </c:pt>
                <c:pt idx="6988">
                  <c:v>1.8446017433816942E-4</c:v>
                </c:pt>
                <c:pt idx="6989">
                  <c:v>1.4220906471874907E-4</c:v>
                </c:pt>
                <c:pt idx="6990">
                  <c:v>1.5965840035737556E-4</c:v>
                </c:pt>
                <c:pt idx="6991">
                  <c:v>1.4374704764700738E-4</c:v>
                </c:pt>
                <c:pt idx="6992">
                  <c:v>1.6403541845920897E-4</c:v>
                </c:pt>
                <c:pt idx="6993">
                  <c:v>1.5153957064999795E-4</c:v>
                </c:pt>
                <c:pt idx="6994">
                  <c:v>1.4380343969533862E-4</c:v>
                </c:pt>
                <c:pt idx="6995">
                  <c:v>1.7819391932339461E-4</c:v>
                </c:pt>
                <c:pt idx="6996">
                  <c:v>1.6232494857195166E-4</c:v>
                </c:pt>
                <c:pt idx="6997">
                  <c:v>1.5861033485850453E-4</c:v>
                </c:pt>
                <c:pt idx="6998">
                  <c:v>1.5341293658006487E-4</c:v>
                </c:pt>
                <c:pt idx="6999">
                  <c:v>1.7836327895418344E-4</c:v>
                </c:pt>
                <c:pt idx="7000">
                  <c:v>1.3043876769802955E-4</c:v>
                </c:pt>
                <c:pt idx="7001">
                  <c:v>1.7493567098447992E-4</c:v>
                </c:pt>
                <c:pt idx="7002">
                  <c:v>1.5137804363291011E-4</c:v>
                </c:pt>
                <c:pt idx="7003">
                  <c:v>1.5280958637031733E-4</c:v>
                </c:pt>
                <c:pt idx="7004">
                  <c:v>1.4749810584539926E-4</c:v>
                </c:pt>
                <c:pt idx="7005">
                  <c:v>1.5366020538018464E-4</c:v>
                </c:pt>
                <c:pt idx="7006">
                  <c:v>1.5875591491066996E-4</c:v>
                </c:pt>
                <c:pt idx="7007">
                  <c:v>1.4132204116752223E-4</c:v>
                </c:pt>
                <c:pt idx="7008">
                  <c:v>1.5406341347062267E-4</c:v>
                </c:pt>
                <c:pt idx="7009">
                  <c:v>1.4680728798499245E-4</c:v>
                </c:pt>
                <c:pt idx="7010">
                  <c:v>1.644079923593531E-4</c:v>
                </c:pt>
                <c:pt idx="7011">
                  <c:v>1.856428903090986E-4</c:v>
                </c:pt>
                <c:pt idx="7012">
                  <c:v>1.4191384077517211E-4</c:v>
                </c:pt>
                <c:pt idx="7013">
                  <c:v>1.6162456167803833E-4</c:v>
                </c:pt>
                <c:pt idx="7014">
                  <c:v>1.6913731007617738E-4</c:v>
                </c:pt>
                <c:pt idx="7015">
                  <c:v>1.7562514162532293E-4</c:v>
                </c:pt>
                <c:pt idx="7016">
                  <c:v>1.7475191407230914E-4</c:v>
                </c:pt>
                <c:pt idx="7017">
                  <c:v>1.4973622746465852E-4</c:v>
                </c:pt>
                <c:pt idx="7018">
                  <c:v>1.5787925675964565E-4</c:v>
                </c:pt>
                <c:pt idx="7019">
                  <c:v>1.4003648815326001E-4</c:v>
                </c:pt>
                <c:pt idx="7020">
                  <c:v>1.4418585865217883E-4</c:v>
                </c:pt>
                <c:pt idx="7021">
                  <c:v>1.8275466385452125E-4</c:v>
                </c:pt>
                <c:pt idx="7022">
                  <c:v>1.5211753265043324E-4</c:v>
                </c:pt>
                <c:pt idx="7023">
                  <c:v>1.4656040730598623E-4</c:v>
                </c:pt>
                <c:pt idx="7024">
                  <c:v>1.5266720829449742E-4</c:v>
                </c:pt>
                <c:pt idx="7025">
                  <c:v>1.3382492970254661E-4</c:v>
                </c:pt>
                <c:pt idx="7026">
                  <c:v>1.5217586830321232E-4</c:v>
                </c:pt>
                <c:pt idx="7027">
                  <c:v>1.4422834849099915E-4</c:v>
                </c:pt>
                <c:pt idx="7028">
                  <c:v>1.5262968238604566E-4</c:v>
                </c:pt>
                <c:pt idx="7029">
                  <c:v>1.3818957711037895E-4</c:v>
                </c:pt>
                <c:pt idx="7030">
                  <c:v>1.529167551971095E-4</c:v>
                </c:pt>
                <c:pt idx="7031">
                  <c:v>1.3835164800846345E-4</c:v>
                </c:pt>
                <c:pt idx="7032">
                  <c:v>1.5738031278763592E-4</c:v>
                </c:pt>
                <c:pt idx="7033">
                  <c:v>1.6317104253163789E-4</c:v>
                </c:pt>
                <c:pt idx="7034">
                  <c:v>1.5903080030244937E-4</c:v>
                </c:pt>
                <c:pt idx="7035">
                  <c:v>1.7024236824133166E-4</c:v>
                </c:pt>
                <c:pt idx="7036">
                  <c:v>1.7048200342175063E-4</c:v>
                </c:pt>
                <c:pt idx="7037">
                  <c:v>1.4346373236469277E-4</c:v>
                </c:pt>
                <c:pt idx="7038">
                  <c:v>1.7189553891303291E-4</c:v>
                </c:pt>
                <c:pt idx="7039">
                  <c:v>1.3655196043008003E-4</c:v>
                </c:pt>
                <c:pt idx="7040">
                  <c:v>1.3622725502985915E-4</c:v>
                </c:pt>
                <c:pt idx="7041">
                  <c:v>1.7062791616636141E-4</c:v>
                </c:pt>
                <c:pt idx="7042">
                  <c:v>1.6672771125994987E-4</c:v>
                </c:pt>
                <c:pt idx="7043">
                  <c:v>1.8507335668430572E-4</c:v>
                </c:pt>
                <c:pt idx="7044">
                  <c:v>1.6464051130022706E-4</c:v>
                </c:pt>
                <c:pt idx="7045">
                  <c:v>1.3010009640250812E-4</c:v>
                </c:pt>
                <c:pt idx="7046">
                  <c:v>1.7363976750438961E-4</c:v>
                </c:pt>
                <c:pt idx="7047">
                  <c:v>1.5738382355312856E-4</c:v>
                </c:pt>
                <c:pt idx="7048">
                  <c:v>1.7056892259476579E-4</c:v>
                </c:pt>
                <c:pt idx="7049">
                  <c:v>1.5095237721843738E-4</c:v>
                </c:pt>
                <c:pt idx="7050">
                  <c:v>1.2504202223905683E-4</c:v>
                </c:pt>
                <c:pt idx="7051">
                  <c:v>1.5151280352179153E-4</c:v>
                </c:pt>
                <c:pt idx="7052">
                  <c:v>1.4607901392131443E-4</c:v>
                </c:pt>
                <c:pt idx="7053">
                  <c:v>1.8012260208818251E-4</c:v>
                </c:pt>
                <c:pt idx="7054">
                  <c:v>1.5138690858171102E-4</c:v>
                </c:pt>
                <c:pt idx="7055">
                  <c:v>1.4516127449061555E-4</c:v>
                </c:pt>
                <c:pt idx="7056">
                  <c:v>1.6410729971783004E-4</c:v>
                </c:pt>
                <c:pt idx="7057">
                  <c:v>1.607004238624385E-4</c:v>
                </c:pt>
                <c:pt idx="7058">
                  <c:v>1.9267976550809955E-4</c:v>
                </c:pt>
                <c:pt idx="7059">
                  <c:v>1.4394806534964711E-4</c:v>
                </c:pt>
                <c:pt idx="7060">
                  <c:v>1.449262587303999E-4</c:v>
                </c:pt>
                <c:pt idx="7061">
                  <c:v>1.4951216116378295E-4</c:v>
                </c:pt>
                <c:pt idx="7062">
                  <c:v>1.5025429737628901E-4</c:v>
                </c:pt>
                <c:pt idx="7063">
                  <c:v>1.5044024906815578E-4</c:v>
                </c:pt>
                <c:pt idx="7064">
                  <c:v>1.5450662408997124E-4</c:v>
                </c:pt>
                <c:pt idx="7065">
                  <c:v>1.472766782804122E-4</c:v>
                </c:pt>
                <c:pt idx="7066">
                  <c:v>1.7717722653512609E-4</c:v>
                </c:pt>
                <c:pt idx="7067">
                  <c:v>1.7271806068343135E-4</c:v>
                </c:pt>
                <c:pt idx="7068">
                  <c:v>1.6322048439973235E-4</c:v>
                </c:pt>
                <c:pt idx="7069">
                  <c:v>1.3092666732480033E-4</c:v>
                </c:pt>
                <c:pt idx="7070">
                  <c:v>1.6780600721432145E-4</c:v>
                </c:pt>
                <c:pt idx="7071">
                  <c:v>1.4578004097550712E-4</c:v>
                </c:pt>
                <c:pt idx="7072">
                  <c:v>1.6941182804569135E-4</c:v>
                </c:pt>
                <c:pt idx="7073">
                  <c:v>1.5528409922184556E-4</c:v>
                </c:pt>
                <c:pt idx="7074">
                  <c:v>1.4795597613593436E-4</c:v>
                </c:pt>
                <c:pt idx="7075">
                  <c:v>1.7125422218607235E-4</c:v>
                </c:pt>
                <c:pt idx="7076">
                  <c:v>1.1611500769514406E-4</c:v>
                </c:pt>
                <c:pt idx="7077">
                  <c:v>1.6517857249113226E-4</c:v>
                </c:pt>
                <c:pt idx="7078">
                  <c:v>1.3840404968854856E-4</c:v>
                </c:pt>
                <c:pt idx="7079">
                  <c:v>1.6071979848864131E-4</c:v>
                </c:pt>
                <c:pt idx="7080">
                  <c:v>1.4133881762992939E-4</c:v>
                </c:pt>
                <c:pt idx="7081">
                  <c:v>1.4416609512877624E-4</c:v>
                </c:pt>
                <c:pt idx="7082">
                  <c:v>1.463952862694755E-4</c:v>
                </c:pt>
                <c:pt idx="7083">
                  <c:v>1.5266202728742809E-4</c:v>
                </c:pt>
                <c:pt idx="7084">
                  <c:v>1.6198162274446933E-4</c:v>
                </c:pt>
                <c:pt idx="7085">
                  <c:v>1.6294842100743893E-4</c:v>
                </c:pt>
                <c:pt idx="7086">
                  <c:v>1.5209476600398284E-4</c:v>
                </c:pt>
                <c:pt idx="7087">
                  <c:v>1.3580085685984609E-4</c:v>
                </c:pt>
                <c:pt idx="7088">
                  <c:v>1.7963853363638714E-4</c:v>
                </c:pt>
                <c:pt idx="7089">
                  <c:v>1.5268388793435875E-4</c:v>
                </c:pt>
                <c:pt idx="7090">
                  <c:v>1.493429173742329E-4</c:v>
                </c:pt>
                <c:pt idx="7091">
                  <c:v>1.3578527531325641E-4</c:v>
                </c:pt>
                <c:pt idx="7092">
                  <c:v>1.4449570532627074E-4</c:v>
                </c:pt>
                <c:pt idx="7093">
                  <c:v>1.6669460271248954E-4</c:v>
                </c:pt>
                <c:pt idx="7094">
                  <c:v>1.5174034691578894E-4</c:v>
                </c:pt>
                <c:pt idx="7095">
                  <c:v>1.3410032837668956E-4</c:v>
                </c:pt>
                <c:pt idx="7096">
                  <c:v>1.1656657246076452E-4</c:v>
                </c:pt>
                <c:pt idx="7097">
                  <c:v>1.4915492084240976E-4</c:v>
                </c:pt>
                <c:pt idx="7098">
                  <c:v>1.7947537554983647E-4</c:v>
                </c:pt>
                <c:pt idx="7099">
                  <c:v>1.5845640800475351E-4</c:v>
                </c:pt>
                <c:pt idx="7100">
                  <c:v>1.3713165845613583E-4</c:v>
                </c:pt>
                <c:pt idx="7101">
                  <c:v>1.3106103451848681E-4</c:v>
                </c:pt>
                <c:pt idx="7102">
                  <c:v>1.5757240912939914E-4</c:v>
                </c:pt>
                <c:pt idx="7103">
                  <c:v>1.6796716771723768E-4</c:v>
                </c:pt>
                <c:pt idx="7104">
                  <c:v>1.5806935264598175E-4</c:v>
                </c:pt>
                <c:pt idx="7105">
                  <c:v>1.5939873521620101E-4</c:v>
                </c:pt>
                <c:pt idx="7106">
                  <c:v>1.4850214633743141E-4</c:v>
                </c:pt>
                <c:pt idx="7107">
                  <c:v>1.5976564696147276E-4</c:v>
                </c:pt>
                <c:pt idx="7108">
                  <c:v>1.5395406001230636E-4</c:v>
                </c:pt>
                <c:pt idx="7109">
                  <c:v>1.6108961154065856E-4</c:v>
                </c:pt>
                <c:pt idx="7110">
                  <c:v>1.5474955666884807E-4</c:v>
                </c:pt>
                <c:pt idx="7111">
                  <c:v>1.7661190643309687E-4</c:v>
                </c:pt>
                <c:pt idx="7112">
                  <c:v>1.2773131039497848E-4</c:v>
                </c:pt>
                <c:pt idx="7113">
                  <c:v>1.456767642443783E-4</c:v>
                </c:pt>
                <c:pt idx="7114">
                  <c:v>1.3278914966310455E-4</c:v>
                </c:pt>
                <c:pt idx="7115">
                  <c:v>1.2793735113823958E-4</c:v>
                </c:pt>
                <c:pt idx="7116">
                  <c:v>1.4938645102888668E-4</c:v>
                </c:pt>
                <c:pt idx="7117">
                  <c:v>1.59590914249893E-4</c:v>
                </c:pt>
                <c:pt idx="7118">
                  <c:v>1.7406955561298393E-4</c:v>
                </c:pt>
                <c:pt idx="7119">
                  <c:v>1.3984612444949035E-4</c:v>
                </c:pt>
                <c:pt idx="7120">
                  <c:v>1.3085549661567215E-4</c:v>
                </c:pt>
                <c:pt idx="7121">
                  <c:v>1.6540217325759421E-4</c:v>
                </c:pt>
                <c:pt idx="7122">
                  <c:v>1.5283129799869747E-4</c:v>
                </c:pt>
                <c:pt idx="7123">
                  <c:v>1.6369876201958691E-4</c:v>
                </c:pt>
                <c:pt idx="7124">
                  <c:v>1.7150021124865729E-4</c:v>
                </c:pt>
                <c:pt idx="7125">
                  <c:v>1.7827560781315241E-4</c:v>
                </c:pt>
                <c:pt idx="7126">
                  <c:v>1.3688552369516999E-4</c:v>
                </c:pt>
                <c:pt idx="7127">
                  <c:v>1.4409817011797136E-4</c:v>
                </c:pt>
                <c:pt idx="7128">
                  <c:v>1.5007497091196195E-4</c:v>
                </c:pt>
                <c:pt idx="7129">
                  <c:v>1.6529354278139189E-4</c:v>
                </c:pt>
                <c:pt idx="7130">
                  <c:v>1.3461474524679491E-4</c:v>
                </c:pt>
                <c:pt idx="7131">
                  <c:v>1.5379109677555569E-4</c:v>
                </c:pt>
                <c:pt idx="7132">
                  <c:v>1.3154105161449547E-4</c:v>
                </c:pt>
                <c:pt idx="7133">
                  <c:v>1.4418177048954218E-4</c:v>
                </c:pt>
                <c:pt idx="7134">
                  <c:v>1.3535330549223641E-4</c:v>
                </c:pt>
                <c:pt idx="7135">
                  <c:v>1.7695220421264389E-4</c:v>
                </c:pt>
                <c:pt idx="7136">
                  <c:v>1.3902862427878272E-4</c:v>
                </c:pt>
                <c:pt idx="7137">
                  <c:v>1.5586538086688982E-4</c:v>
                </c:pt>
                <c:pt idx="7138">
                  <c:v>1.9055738059483077E-4</c:v>
                </c:pt>
                <c:pt idx="7139">
                  <c:v>1.3978294471316306E-4</c:v>
                </c:pt>
                <c:pt idx="7140">
                  <c:v>1.6707748720654178E-4</c:v>
                </c:pt>
                <c:pt idx="7141">
                  <c:v>1.5971316308028384E-4</c:v>
                </c:pt>
                <c:pt idx="7142">
                  <c:v>1.7671389302911122E-4</c:v>
                </c:pt>
                <c:pt idx="7143">
                  <c:v>1.3252033797754082E-4</c:v>
                </c:pt>
                <c:pt idx="7144">
                  <c:v>1.5267199035262554E-4</c:v>
                </c:pt>
                <c:pt idx="7145">
                  <c:v>1.404326628095733E-4</c:v>
                </c:pt>
                <c:pt idx="7146">
                  <c:v>1.5449783317482988E-4</c:v>
                </c:pt>
                <c:pt idx="7147">
                  <c:v>1.5300045147145479E-4</c:v>
                </c:pt>
                <c:pt idx="7148">
                  <c:v>1.5216622257112193E-4</c:v>
                </c:pt>
                <c:pt idx="7149">
                  <c:v>1.5142002836152419E-4</c:v>
                </c:pt>
                <c:pt idx="7150">
                  <c:v>1.606213464868801E-4</c:v>
                </c:pt>
                <c:pt idx="7151">
                  <c:v>1.2866809361608927E-4</c:v>
                </c:pt>
                <c:pt idx="7152">
                  <c:v>1.4407199168054094E-4</c:v>
                </c:pt>
                <c:pt idx="7153">
                  <c:v>1.6096680236789315E-4</c:v>
                </c:pt>
                <c:pt idx="7154">
                  <c:v>1.368049174066442E-4</c:v>
                </c:pt>
                <c:pt idx="7155">
                  <c:v>1.565645144297284E-4</c:v>
                </c:pt>
                <c:pt idx="7156">
                  <c:v>1.3285369697367964E-4</c:v>
                </c:pt>
                <c:pt idx="7157">
                  <c:v>1.5308909510225568E-4</c:v>
                </c:pt>
                <c:pt idx="7158">
                  <c:v>1.4276701600256627E-4</c:v>
                </c:pt>
                <c:pt idx="7159">
                  <c:v>1.2524265932411274E-4</c:v>
                </c:pt>
                <c:pt idx="7160">
                  <c:v>1.4598964701194008E-4</c:v>
                </c:pt>
                <c:pt idx="7161">
                  <c:v>1.5215561741851175E-4</c:v>
                </c:pt>
                <c:pt idx="7162">
                  <c:v>1.4738315974609475E-4</c:v>
                </c:pt>
                <c:pt idx="7163">
                  <c:v>1.5166199356550511E-4</c:v>
                </c:pt>
                <c:pt idx="7164">
                  <c:v>1.4617306642978386E-4</c:v>
                </c:pt>
                <c:pt idx="7165">
                  <c:v>1.3940418241750253E-4</c:v>
                </c:pt>
                <c:pt idx="7166">
                  <c:v>1.6114943452905943E-4</c:v>
                </c:pt>
                <c:pt idx="7167">
                  <c:v>1.5517942702179217E-4</c:v>
                </c:pt>
                <c:pt idx="7168">
                  <c:v>1.5111532860867435E-4</c:v>
                </c:pt>
                <c:pt idx="7169">
                  <c:v>1.5846607789159504E-4</c:v>
                </c:pt>
                <c:pt idx="7170">
                  <c:v>1.6999757921303536E-4</c:v>
                </c:pt>
                <c:pt idx="7171">
                  <c:v>1.4774167802623873E-4</c:v>
                </c:pt>
                <c:pt idx="7172">
                  <c:v>1.539191115596864E-4</c:v>
                </c:pt>
                <c:pt idx="7173">
                  <c:v>1.3820223589774668E-4</c:v>
                </c:pt>
                <c:pt idx="7174">
                  <c:v>1.3803442200614543E-4</c:v>
                </c:pt>
                <c:pt idx="7175">
                  <c:v>1.4289881301374045E-4</c:v>
                </c:pt>
                <c:pt idx="7176">
                  <c:v>1.5353830514821292E-4</c:v>
                </c:pt>
                <c:pt idx="7177">
                  <c:v>1.7985538809533227E-4</c:v>
                </c:pt>
                <c:pt idx="7178">
                  <c:v>1.2994572219370503E-4</c:v>
                </c:pt>
                <c:pt idx="7179">
                  <c:v>1.3724095807004626E-4</c:v>
                </c:pt>
                <c:pt idx="7180">
                  <c:v>1.5581179452154662E-4</c:v>
                </c:pt>
                <c:pt idx="7181">
                  <c:v>1.4401019986751314E-4</c:v>
                </c:pt>
                <c:pt idx="7182">
                  <c:v>1.4569502720088691E-4</c:v>
                </c:pt>
                <c:pt idx="7183">
                  <c:v>1.5391276687040065E-4</c:v>
                </c:pt>
                <c:pt idx="7184">
                  <c:v>1.4359828958801304E-4</c:v>
                </c:pt>
                <c:pt idx="7185">
                  <c:v>1.3381339928533541E-4</c:v>
                </c:pt>
                <c:pt idx="7186">
                  <c:v>1.4474601084146324E-4</c:v>
                </c:pt>
                <c:pt idx="7187">
                  <c:v>1.4872212866900707E-4</c:v>
                </c:pt>
                <c:pt idx="7188">
                  <c:v>1.8709719671533304E-4</c:v>
                </c:pt>
                <c:pt idx="7189">
                  <c:v>1.6194133147248691E-4</c:v>
                </c:pt>
                <c:pt idx="7190">
                  <c:v>1.5684952415316063E-4</c:v>
                </c:pt>
                <c:pt idx="7191">
                  <c:v>1.658060998721484E-4</c:v>
                </c:pt>
                <c:pt idx="7192">
                  <c:v>1.3274076423059987E-4</c:v>
                </c:pt>
                <c:pt idx="7193">
                  <c:v>1.4602332893871297E-4</c:v>
                </c:pt>
                <c:pt idx="7194">
                  <c:v>1.7418560139383785E-4</c:v>
                </c:pt>
                <c:pt idx="7195">
                  <c:v>1.7194638531682844E-4</c:v>
                </c:pt>
                <c:pt idx="7196">
                  <c:v>1.3107231989910453E-4</c:v>
                </c:pt>
                <c:pt idx="7197">
                  <c:v>1.6510821374088124E-4</c:v>
                </c:pt>
                <c:pt idx="7198">
                  <c:v>1.7416754980708219E-4</c:v>
                </c:pt>
                <c:pt idx="7199">
                  <c:v>1.3374292443574928E-4</c:v>
                </c:pt>
                <c:pt idx="7200">
                  <c:v>1.4318924744079802E-4</c:v>
                </c:pt>
                <c:pt idx="7201">
                  <c:v>2.0524521763286201E-4</c:v>
                </c:pt>
                <c:pt idx="7202">
                  <c:v>1.3502621647042712E-4</c:v>
                </c:pt>
                <c:pt idx="7203">
                  <c:v>1.4789892486709354E-4</c:v>
                </c:pt>
                <c:pt idx="7204">
                  <c:v>1.8013576638380917E-4</c:v>
                </c:pt>
                <c:pt idx="7205">
                  <c:v>1.4666365357984633E-4</c:v>
                </c:pt>
                <c:pt idx="7206">
                  <c:v>1.4046623835774991E-4</c:v>
                </c:pt>
                <c:pt idx="7207">
                  <c:v>1.8634514319423658E-4</c:v>
                </c:pt>
                <c:pt idx="7208">
                  <c:v>1.6246230107810599E-4</c:v>
                </c:pt>
                <c:pt idx="7209">
                  <c:v>1.6290672643724696E-4</c:v>
                </c:pt>
                <c:pt idx="7210">
                  <c:v>1.5840219160782862E-4</c:v>
                </c:pt>
                <c:pt idx="7211">
                  <c:v>1.7481160715135467E-4</c:v>
                </c:pt>
                <c:pt idx="7212">
                  <c:v>1.5001783198492928E-4</c:v>
                </c:pt>
                <c:pt idx="7213">
                  <c:v>1.5725209734251207E-4</c:v>
                </c:pt>
                <c:pt idx="7214">
                  <c:v>1.7533008589209611E-4</c:v>
                </c:pt>
                <c:pt idx="7215">
                  <c:v>1.748969024485203E-4</c:v>
                </c:pt>
                <c:pt idx="7216">
                  <c:v>1.38533220488677E-4</c:v>
                </c:pt>
                <c:pt idx="7217">
                  <c:v>1.5161343399133033E-4</c:v>
                </c:pt>
                <c:pt idx="7218">
                  <c:v>1.5427737129787453E-4</c:v>
                </c:pt>
                <c:pt idx="7219">
                  <c:v>1.4891139719567492E-4</c:v>
                </c:pt>
                <c:pt idx="7220">
                  <c:v>1.5645597741081098E-4</c:v>
                </c:pt>
                <c:pt idx="7221">
                  <c:v>1.4598385771776246E-4</c:v>
                </c:pt>
                <c:pt idx="7222">
                  <c:v>1.4725086665038834E-4</c:v>
                </c:pt>
                <c:pt idx="7223">
                  <c:v>1.2709289586040141E-4</c:v>
                </c:pt>
                <c:pt idx="7224">
                  <c:v>1.5565468935970433E-4</c:v>
                </c:pt>
                <c:pt idx="7225">
                  <c:v>1.6549806953516634E-4</c:v>
                </c:pt>
                <c:pt idx="7226">
                  <c:v>1.3667371266983222E-4</c:v>
                </c:pt>
                <c:pt idx="7227">
                  <c:v>1.4979888558223884E-4</c:v>
                </c:pt>
                <c:pt idx="7228">
                  <c:v>1.4505150587187961E-4</c:v>
                </c:pt>
                <c:pt idx="7229">
                  <c:v>1.6449183911802719E-4</c:v>
                </c:pt>
                <c:pt idx="7230">
                  <c:v>2.0059901009331012E-4</c:v>
                </c:pt>
                <c:pt idx="7231">
                  <c:v>1.8028102674134429E-4</c:v>
                </c:pt>
                <c:pt idx="7232">
                  <c:v>1.5706725234613337E-4</c:v>
                </c:pt>
                <c:pt idx="7233">
                  <c:v>1.502286589835305E-4</c:v>
                </c:pt>
                <c:pt idx="7234">
                  <c:v>1.3851922590539886E-4</c:v>
                </c:pt>
                <c:pt idx="7235">
                  <c:v>1.3637745317919808E-4</c:v>
                </c:pt>
                <c:pt idx="7236">
                  <c:v>1.559029184205158E-4</c:v>
                </c:pt>
                <c:pt idx="7237">
                  <c:v>1.5148442505039545E-4</c:v>
                </c:pt>
                <c:pt idx="7238">
                  <c:v>1.6412463945935187E-4</c:v>
                </c:pt>
                <c:pt idx="7239">
                  <c:v>1.6071717722474356E-4</c:v>
                </c:pt>
                <c:pt idx="7240">
                  <c:v>1.5719685659993168E-4</c:v>
                </c:pt>
                <c:pt idx="7241">
                  <c:v>1.5328112993921942E-4</c:v>
                </c:pt>
                <c:pt idx="7242">
                  <c:v>1.4244779184334507E-4</c:v>
                </c:pt>
                <c:pt idx="7243">
                  <c:v>1.355164868611794E-4</c:v>
                </c:pt>
                <c:pt idx="7244">
                  <c:v>1.4128194170010246E-4</c:v>
                </c:pt>
                <c:pt idx="7245">
                  <c:v>1.5499690212949897E-4</c:v>
                </c:pt>
                <c:pt idx="7246">
                  <c:v>1.5680489547751248E-4</c:v>
                </c:pt>
                <c:pt idx="7247">
                  <c:v>1.48278940596482E-4</c:v>
                </c:pt>
                <c:pt idx="7248">
                  <c:v>1.6699892870413848E-4</c:v>
                </c:pt>
                <c:pt idx="7249">
                  <c:v>1.4060167013264097E-4</c:v>
                </c:pt>
                <c:pt idx="7250">
                  <c:v>1.2982897630259881E-4</c:v>
                </c:pt>
                <c:pt idx="7251">
                  <c:v>1.7359787947273463E-4</c:v>
                </c:pt>
                <c:pt idx="7252">
                  <c:v>1.6201837932819529E-4</c:v>
                </c:pt>
                <c:pt idx="7253">
                  <c:v>1.5020654250230819E-4</c:v>
                </c:pt>
                <c:pt idx="7254">
                  <c:v>1.5731530102190878E-4</c:v>
                </c:pt>
                <c:pt idx="7255">
                  <c:v>1.267364358345607E-4</c:v>
                </c:pt>
                <c:pt idx="7256">
                  <c:v>1.397089768986651E-4</c:v>
                </c:pt>
                <c:pt idx="7257">
                  <c:v>1.4235887086886268E-4</c:v>
                </c:pt>
                <c:pt idx="7258">
                  <c:v>1.7074039636866687E-4</c:v>
                </c:pt>
                <c:pt idx="7259">
                  <c:v>1.5275648543534038E-4</c:v>
                </c:pt>
                <c:pt idx="7260">
                  <c:v>1.2531089633384377E-4</c:v>
                </c:pt>
                <c:pt idx="7261">
                  <c:v>1.5010359822928841E-4</c:v>
                </c:pt>
                <c:pt idx="7262">
                  <c:v>1.4832778083260581E-4</c:v>
                </c:pt>
                <c:pt idx="7263">
                  <c:v>1.4477417077984775E-4</c:v>
                </c:pt>
                <c:pt idx="7264">
                  <c:v>1.4757751030538115E-4</c:v>
                </c:pt>
                <c:pt idx="7265">
                  <c:v>1.4660099697246629E-4</c:v>
                </c:pt>
                <c:pt idx="7266">
                  <c:v>1.3502730006370844E-4</c:v>
                </c:pt>
                <c:pt idx="7267">
                  <c:v>1.8686759077103012E-4</c:v>
                </c:pt>
                <c:pt idx="7268">
                  <c:v>1.5088977869118876E-4</c:v>
                </c:pt>
                <c:pt idx="7269">
                  <c:v>1.6948353297744351E-4</c:v>
                </c:pt>
                <c:pt idx="7270">
                  <c:v>1.6910456552209177E-4</c:v>
                </c:pt>
                <c:pt idx="7271">
                  <c:v>1.4636407071573308E-4</c:v>
                </c:pt>
                <c:pt idx="7272">
                  <c:v>1.6633620459479889E-4</c:v>
                </c:pt>
                <c:pt idx="7273">
                  <c:v>1.4518539110435231E-4</c:v>
                </c:pt>
                <c:pt idx="7274">
                  <c:v>1.6477374371641425E-4</c:v>
                </c:pt>
                <c:pt idx="7275">
                  <c:v>1.5734484571392179E-4</c:v>
                </c:pt>
                <c:pt idx="7276">
                  <c:v>1.5808908983290518E-4</c:v>
                </c:pt>
                <c:pt idx="7277">
                  <c:v>1.5186948386749412E-4</c:v>
                </c:pt>
                <c:pt idx="7278">
                  <c:v>1.5940819226622211E-4</c:v>
                </c:pt>
                <c:pt idx="7279">
                  <c:v>1.6949726913177324E-4</c:v>
                </c:pt>
                <c:pt idx="7280">
                  <c:v>1.3769647498668313E-4</c:v>
                </c:pt>
                <c:pt idx="7281">
                  <c:v>1.3520824834312612E-4</c:v>
                </c:pt>
                <c:pt idx="7282">
                  <c:v>1.3980133793635067E-4</c:v>
                </c:pt>
                <c:pt idx="7283">
                  <c:v>1.6880689943648549E-4</c:v>
                </c:pt>
                <c:pt idx="7284">
                  <c:v>1.4480641828428702E-4</c:v>
                </c:pt>
                <c:pt idx="7285">
                  <c:v>1.5636782639048678E-4</c:v>
                </c:pt>
                <c:pt idx="7286">
                  <c:v>1.3784931329540907E-4</c:v>
                </c:pt>
                <c:pt idx="7287">
                  <c:v>1.5243110104137472E-4</c:v>
                </c:pt>
                <c:pt idx="7288">
                  <c:v>1.4430913033413597E-4</c:v>
                </c:pt>
                <c:pt idx="7289">
                  <c:v>1.4579538822073512E-4</c:v>
                </c:pt>
                <c:pt idx="7290">
                  <c:v>1.3035287220502785E-4</c:v>
                </c:pt>
                <c:pt idx="7291">
                  <c:v>1.6458621489572682E-4</c:v>
                </c:pt>
                <c:pt idx="7292">
                  <c:v>1.4212599445055993E-4</c:v>
                </c:pt>
                <c:pt idx="7293">
                  <c:v>1.6069918807860522E-4</c:v>
                </c:pt>
                <c:pt idx="7294">
                  <c:v>1.4857847885737071E-4</c:v>
                </c:pt>
                <c:pt idx="7295">
                  <c:v>1.6087242635171459E-4</c:v>
                </c:pt>
                <c:pt idx="7296">
                  <c:v>1.4594126530015312E-4</c:v>
                </c:pt>
                <c:pt idx="7297">
                  <c:v>1.6816007511854771E-4</c:v>
                </c:pt>
                <c:pt idx="7298">
                  <c:v>1.3769645074866531E-4</c:v>
                </c:pt>
                <c:pt idx="7299">
                  <c:v>1.408580492557973E-4</c:v>
                </c:pt>
                <c:pt idx="7300">
                  <c:v>1.3920159438832256E-4</c:v>
                </c:pt>
                <c:pt idx="7301">
                  <c:v>1.2780742315766613E-4</c:v>
                </c:pt>
                <c:pt idx="7302">
                  <c:v>1.4912477055334153E-4</c:v>
                </c:pt>
                <c:pt idx="7303">
                  <c:v>2.1262098727662935E-4</c:v>
                </c:pt>
                <c:pt idx="7304">
                  <c:v>1.522037126424893E-4</c:v>
                </c:pt>
                <c:pt idx="7305">
                  <c:v>1.4013140624749649E-4</c:v>
                </c:pt>
                <c:pt idx="7306">
                  <c:v>1.8852015322770588E-4</c:v>
                </c:pt>
                <c:pt idx="7307">
                  <c:v>1.3790227349773251E-4</c:v>
                </c:pt>
                <c:pt idx="7308">
                  <c:v>1.4397627809616329E-4</c:v>
                </c:pt>
                <c:pt idx="7309">
                  <c:v>1.5449131876385405E-4</c:v>
                </c:pt>
                <c:pt idx="7310">
                  <c:v>1.141979191196211E-4</c:v>
                </c:pt>
                <c:pt idx="7311">
                  <c:v>1.4899934025043032E-4</c:v>
                </c:pt>
                <c:pt idx="7312">
                  <c:v>1.920211259151341E-4</c:v>
                </c:pt>
                <c:pt idx="7313">
                  <c:v>1.6682173593651395E-4</c:v>
                </c:pt>
                <c:pt idx="7314">
                  <c:v>1.3061236665907238E-4</c:v>
                </c:pt>
                <c:pt idx="7315">
                  <c:v>1.5717867023465213E-4</c:v>
                </c:pt>
                <c:pt idx="7316">
                  <c:v>1.515241557419579E-4</c:v>
                </c:pt>
                <c:pt idx="7317">
                  <c:v>1.3875422739336739E-4</c:v>
                </c:pt>
                <c:pt idx="7318">
                  <c:v>1.8301382812382306E-4</c:v>
                </c:pt>
                <c:pt idx="7319">
                  <c:v>1.6089099753060736E-4</c:v>
                </c:pt>
                <c:pt idx="7320">
                  <c:v>1.5895426634102833E-4</c:v>
                </c:pt>
                <c:pt idx="7321">
                  <c:v>1.6594231371561889E-4</c:v>
                </c:pt>
                <c:pt idx="7322">
                  <c:v>1.2696933514424962E-4</c:v>
                </c:pt>
                <c:pt idx="7323">
                  <c:v>1.415564146760781E-4</c:v>
                </c:pt>
                <c:pt idx="7324">
                  <c:v>1.5563846341717257E-4</c:v>
                </c:pt>
                <c:pt idx="7325">
                  <c:v>1.5023825187609517E-4</c:v>
                </c:pt>
                <c:pt idx="7326">
                  <c:v>1.8493403252304552E-4</c:v>
                </c:pt>
                <c:pt idx="7327">
                  <c:v>1.4476592234383807E-4</c:v>
                </c:pt>
                <c:pt idx="7328">
                  <c:v>1.4465284857186896E-4</c:v>
                </c:pt>
                <c:pt idx="7329">
                  <c:v>1.3076260201863062E-4</c:v>
                </c:pt>
                <c:pt idx="7330">
                  <c:v>1.8178472077812828E-4</c:v>
                </c:pt>
                <c:pt idx="7331">
                  <c:v>1.417799853017356E-4</c:v>
                </c:pt>
                <c:pt idx="7332">
                  <c:v>1.3605845747619342E-4</c:v>
                </c:pt>
                <c:pt idx="7333">
                  <c:v>1.426147170113116E-4</c:v>
                </c:pt>
                <c:pt idx="7334">
                  <c:v>1.4286110819095518E-4</c:v>
                </c:pt>
                <c:pt idx="7335">
                  <c:v>1.4993354909384259E-4</c:v>
                </c:pt>
                <c:pt idx="7336">
                  <c:v>1.7344843911418001E-4</c:v>
                </c:pt>
                <c:pt idx="7337">
                  <c:v>1.7881176096844306E-4</c:v>
                </c:pt>
                <c:pt idx="7338">
                  <c:v>1.4929846164777396E-4</c:v>
                </c:pt>
                <c:pt idx="7339">
                  <c:v>1.6310174468105458E-4</c:v>
                </c:pt>
                <c:pt idx="7340">
                  <c:v>1.4530610520583251E-4</c:v>
                </c:pt>
                <c:pt idx="7341">
                  <c:v>1.559191400418269E-4</c:v>
                </c:pt>
                <c:pt idx="7342">
                  <c:v>1.3864860810601235E-4</c:v>
                </c:pt>
                <c:pt idx="7343">
                  <c:v>1.4892047540836651E-4</c:v>
                </c:pt>
                <c:pt idx="7344">
                  <c:v>1.8067147808339934E-4</c:v>
                </c:pt>
                <c:pt idx="7345">
                  <c:v>1.7519088579318165E-4</c:v>
                </c:pt>
                <c:pt idx="7346">
                  <c:v>1.5484791121119529E-4</c:v>
                </c:pt>
                <c:pt idx="7347">
                  <c:v>1.5954812819715466E-4</c:v>
                </c:pt>
                <c:pt idx="7348">
                  <c:v>1.4158024724917004E-4</c:v>
                </c:pt>
                <c:pt idx="7349">
                  <c:v>1.4291550081092373E-4</c:v>
                </c:pt>
                <c:pt idx="7350">
                  <c:v>1.2477246344397291E-4</c:v>
                </c:pt>
                <c:pt idx="7351">
                  <c:v>1.545126381501422E-4</c:v>
                </c:pt>
                <c:pt idx="7352">
                  <c:v>1.6984047385878119E-4</c:v>
                </c:pt>
                <c:pt idx="7353">
                  <c:v>1.7413525526460764E-4</c:v>
                </c:pt>
                <c:pt idx="7354">
                  <c:v>1.4818225038929885E-4</c:v>
                </c:pt>
                <c:pt idx="7355">
                  <c:v>1.778819691691722E-4</c:v>
                </c:pt>
                <c:pt idx="7356">
                  <c:v>1.6622626005800413E-4</c:v>
                </c:pt>
                <c:pt idx="7357">
                  <c:v>1.4004766432549855E-4</c:v>
                </c:pt>
                <c:pt idx="7358">
                  <c:v>1.5514260224289744E-4</c:v>
                </c:pt>
                <c:pt idx="7359">
                  <c:v>1.8138722962005385E-4</c:v>
                </c:pt>
                <c:pt idx="7360">
                  <c:v>1.5280454648778792E-4</c:v>
                </c:pt>
                <c:pt idx="7361">
                  <c:v>1.8068606354774766E-4</c:v>
                </c:pt>
                <c:pt idx="7362">
                  <c:v>1.6543602114086351E-4</c:v>
                </c:pt>
                <c:pt idx="7363">
                  <c:v>1.6319087599897289E-4</c:v>
                </c:pt>
                <c:pt idx="7364">
                  <c:v>1.3273369467597693E-4</c:v>
                </c:pt>
                <c:pt idx="7365">
                  <c:v>1.4450124839751963E-4</c:v>
                </c:pt>
                <c:pt idx="7366">
                  <c:v>1.5946391186075565E-4</c:v>
                </c:pt>
                <c:pt idx="7367">
                  <c:v>1.6301428639338918E-4</c:v>
                </c:pt>
                <c:pt idx="7368">
                  <c:v>1.5992685262139258E-4</c:v>
                </c:pt>
                <c:pt idx="7369">
                  <c:v>1.3582219660883467E-4</c:v>
                </c:pt>
                <c:pt idx="7370">
                  <c:v>1.4605013227121834E-4</c:v>
                </c:pt>
                <c:pt idx="7371">
                  <c:v>1.3769554328872519E-4</c:v>
                </c:pt>
                <c:pt idx="7372">
                  <c:v>1.4235556375683019E-4</c:v>
                </c:pt>
                <c:pt idx="7373">
                  <c:v>1.4463851976922768E-4</c:v>
                </c:pt>
                <c:pt idx="7374">
                  <c:v>1.5532367044332606E-4</c:v>
                </c:pt>
                <c:pt idx="7375">
                  <c:v>1.616804615695277E-4</c:v>
                </c:pt>
                <c:pt idx="7376">
                  <c:v>1.6120469854577371E-4</c:v>
                </c:pt>
                <c:pt idx="7377">
                  <c:v>1.5505132834544783E-4</c:v>
                </c:pt>
                <c:pt idx="7378">
                  <c:v>1.598216690954673E-4</c:v>
                </c:pt>
                <c:pt idx="7379">
                  <c:v>1.6512414637300896E-4</c:v>
                </c:pt>
                <c:pt idx="7380">
                  <c:v>1.5269383960465828E-4</c:v>
                </c:pt>
                <c:pt idx="7381">
                  <c:v>1.4834754195033442E-4</c:v>
                </c:pt>
                <c:pt idx="7382">
                  <c:v>1.2744164127650147E-4</c:v>
                </c:pt>
                <c:pt idx="7383">
                  <c:v>1.8052032300593085E-4</c:v>
                </c:pt>
                <c:pt idx="7384">
                  <c:v>1.4719170905995164E-4</c:v>
                </c:pt>
                <c:pt idx="7385">
                  <c:v>1.4653593192083794E-4</c:v>
                </c:pt>
                <c:pt idx="7386">
                  <c:v>1.4816229960082456E-4</c:v>
                </c:pt>
                <c:pt idx="7387">
                  <c:v>1.2016545888847941E-4</c:v>
                </c:pt>
                <c:pt idx="7388">
                  <c:v>1.4198124876905013E-4</c:v>
                </c:pt>
                <c:pt idx="7389">
                  <c:v>1.3772260652413268E-4</c:v>
                </c:pt>
                <c:pt idx="7390">
                  <c:v>1.2811959214458339E-4</c:v>
                </c:pt>
                <c:pt idx="7391">
                  <c:v>1.5535955378752117E-4</c:v>
                </c:pt>
                <c:pt idx="7392">
                  <c:v>1.5546774940341197E-4</c:v>
                </c:pt>
                <c:pt idx="7393">
                  <c:v>1.5434284070190414E-4</c:v>
                </c:pt>
                <c:pt idx="7394">
                  <c:v>1.7081293717793075E-4</c:v>
                </c:pt>
                <c:pt idx="7395">
                  <c:v>1.7040725702876844E-4</c:v>
                </c:pt>
                <c:pt idx="7396">
                  <c:v>1.6075188543775983E-4</c:v>
                </c:pt>
                <c:pt idx="7397">
                  <c:v>1.6643401231070397E-4</c:v>
                </c:pt>
                <c:pt idx="7398">
                  <c:v>1.5297194025184967E-4</c:v>
                </c:pt>
                <c:pt idx="7399">
                  <c:v>1.4274458817537924E-4</c:v>
                </c:pt>
                <c:pt idx="7400">
                  <c:v>1.5323520769851975E-4</c:v>
                </c:pt>
                <c:pt idx="7401">
                  <c:v>1.4855477210117077E-4</c:v>
                </c:pt>
                <c:pt idx="7402">
                  <c:v>1.9180869832083303E-4</c:v>
                </c:pt>
                <c:pt idx="7403">
                  <c:v>1.6229139963706458E-4</c:v>
                </c:pt>
                <c:pt idx="7404">
                  <c:v>1.560586759796605E-4</c:v>
                </c:pt>
                <c:pt idx="7405">
                  <c:v>1.4437000871348507E-4</c:v>
                </c:pt>
                <c:pt idx="7406">
                  <c:v>1.5680399875892605E-4</c:v>
                </c:pt>
                <c:pt idx="7407">
                  <c:v>1.640190864653778E-4</c:v>
                </c:pt>
                <c:pt idx="7408">
                  <c:v>1.5607097079178644E-4</c:v>
                </c:pt>
                <c:pt idx="7409">
                  <c:v>1.313603218962991E-4</c:v>
                </c:pt>
                <c:pt idx="7410">
                  <c:v>1.4846841193445016E-4</c:v>
                </c:pt>
                <c:pt idx="7411">
                  <c:v>1.2803640039617728E-4</c:v>
                </c:pt>
                <c:pt idx="7412">
                  <c:v>1.5425900851080555E-4</c:v>
                </c:pt>
                <c:pt idx="7413">
                  <c:v>1.5016312820969956E-4</c:v>
                </c:pt>
                <c:pt idx="7414">
                  <c:v>1.572432242925227E-4</c:v>
                </c:pt>
                <c:pt idx="7415">
                  <c:v>1.3527562789614414E-4</c:v>
                </c:pt>
                <c:pt idx="7416">
                  <c:v>1.3871052650816018E-4</c:v>
                </c:pt>
                <c:pt idx="7417">
                  <c:v>1.8839783785887137E-4</c:v>
                </c:pt>
                <c:pt idx="7418">
                  <c:v>1.5318441014819923E-4</c:v>
                </c:pt>
                <c:pt idx="7419">
                  <c:v>1.3264251411706084E-4</c:v>
                </c:pt>
                <c:pt idx="7420">
                  <c:v>1.5774913743803849E-4</c:v>
                </c:pt>
                <c:pt idx="7421">
                  <c:v>1.4104487266391929E-4</c:v>
                </c:pt>
                <c:pt idx="7422">
                  <c:v>1.6082119162717293E-4</c:v>
                </c:pt>
                <c:pt idx="7423">
                  <c:v>1.2702794359009393E-4</c:v>
                </c:pt>
                <c:pt idx="7424">
                  <c:v>1.424145115646457E-4</c:v>
                </c:pt>
                <c:pt idx="7425">
                  <c:v>1.5784761174909566E-4</c:v>
                </c:pt>
                <c:pt idx="7426">
                  <c:v>1.3433736032671944E-4</c:v>
                </c:pt>
                <c:pt idx="7427">
                  <c:v>1.3583059250844975E-4</c:v>
                </c:pt>
                <c:pt idx="7428">
                  <c:v>1.443446843748941E-4</c:v>
                </c:pt>
                <c:pt idx="7429">
                  <c:v>1.539963519442864E-4</c:v>
                </c:pt>
                <c:pt idx="7430">
                  <c:v>1.3304547193164541E-4</c:v>
                </c:pt>
                <c:pt idx="7431">
                  <c:v>1.4267109550522773E-4</c:v>
                </c:pt>
                <c:pt idx="7432">
                  <c:v>1.5007089358954226E-4</c:v>
                </c:pt>
                <c:pt idx="7433">
                  <c:v>1.6141686419665844E-4</c:v>
                </c:pt>
                <c:pt idx="7434">
                  <c:v>1.5213800351021728E-4</c:v>
                </c:pt>
                <c:pt idx="7435">
                  <c:v>1.5996537689623412E-4</c:v>
                </c:pt>
                <c:pt idx="7436">
                  <c:v>1.4954440396637309E-4</c:v>
                </c:pt>
                <c:pt idx="7437">
                  <c:v>1.4467076400512572E-4</c:v>
                </c:pt>
                <c:pt idx="7438">
                  <c:v>1.7519657704815405E-4</c:v>
                </c:pt>
                <c:pt idx="7439">
                  <c:v>1.4089378377028758E-4</c:v>
                </c:pt>
                <c:pt idx="7440">
                  <c:v>1.6220241247187709E-4</c:v>
                </c:pt>
                <c:pt idx="7441">
                  <c:v>2.0813727033727451E-4</c:v>
                </c:pt>
                <c:pt idx="7442">
                  <c:v>1.5232855139832291E-4</c:v>
                </c:pt>
                <c:pt idx="7443">
                  <c:v>1.7451347392090615E-4</c:v>
                </c:pt>
                <c:pt idx="7444">
                  <c:v>1.3689214078215777E-4</c:v>
                </c:pt>
                <c:pt idx="7445">
                  <c:v>1.4710208588131888E-4</c:v>
                </c:pt>
                <c:pt idx="7446">
                  <c:v>1.5807991485907176E-4</c:v>
                </c:pt>
                <c:pt idx="7447">
                  <c:v>1.5948979216744863E-4</c:v>
                </c:pt>
                <c:pt idx="7448">
                  <c:v>1.6695230561199876E-4</c:v>
                </c:pt>
                <c:pt idx="7449">
                  <c:v>1.6840372046129486E-4</c:v>
                </c:pt>
                <c:pt idx="7450">
                  <c:v>1.6662182971497272E-4</c:v>
                </c:pt>
                <c:pt idx="7451">
                  <c:v>1.6687147865847857E-4</c:v>
                </c:pt>
                <c:pt idx="7452">
                  <c:v>1.5000455878501947E-4</c:v>
                </c:pt>
                <c:pt idx="7453">
                  <c:v>1.5139489134636107E-4</c:v>
                </c:pt>
                <c:pt idx="7454">
                  <c:v>1.5973118033030847E-4</c:v>
                </c:pt>
                <c:pt idx="7455">
                  <c:v>1.5239582789634314E-4</c:v>
                </c:pt>
                <c:pt idx="7456">
                  <c:v>1.6727383402844839E-4</c:v>
                </c:pt>
                <c:pt idx="7457">
                  <c:v>1.5892845364426508E-4</c:v>
                </c:pt>
                <c:pt idx="7458">
                  <c:v>1.488562750781377E-4</c:v>
                </c:pt>
                <c:pt idx="7459">
                  <c:v>1.2815533354232781E-4</c:v>
                </c:pt>
                <c:pt idx="7460">
                  <c:v>1.6708398807413691E-4</c:v>
                </c:pt>
                <c:pt idx="7461">
                  <c:v>1.3830177068222641E-4</c:v>
                </c:pt>
                <c:pt idx="7462">
                  <c:v>1.8396679347036039E-4</c:v>
                </c:pt>
                <c:pt idx="7463">
                  <c:v>1.1830254574444946E-4</c:v>
                </c:pt>
                <c:pt idx="7464">
                  <c:v>2.0200290625293008E-4</c:v>
                </c:pt>
                <c:pt idx="7465">
                  <c:v>1.4975460527394982E-4</c:v>
                </c:pt>
                <c:pt idx="7466">
                  <c:v>1.6552667889571632E-4</c:v>
                </c:pt>
                <c:pt idx="7467">
                  <c:v>1.6285848441091507E-4</c:v>
                </c:pt>
                <c:pt idx="7468">
                  <c:v>1.6729455520334403E-4</c:v>
                </c:pt>
                <c:pt idx="7469">
                  <c:v>1.6524382244504298E-4</c:v>
                </c:pt>
                <c:pt idx="7470">
                  <c:v>1.5759584215064405E-4</c:v>
                </c:pt>
                <c:pt idx="7471">
                  <c:v>1.4575995319024434E-4</c:v>
                </c:pt>
                <c:pt idx="7472">
                  <c:v>1.4830779855482641E-4</c:v>
                </c:pt>
                <c:pt idx="7473">
                  <c:v>1.7345348057458049E-4</c:v>
                </c:pt>
                <c:pt idx="7474">
                  <c:v>1.6235164175090191E-4</c:v>
                </c:pt>
                <c:pt idx="7475">
                  <c:v>1.5063997019931587E-4</c:v>
                </c:pt>
                <c:pt idx="7476">
                  <c:v>1.3619997680814898E-4</c:v>
                </c:pt>
                <c:pt idx="7477">
                  <c:v>1.4174590161266398E-4</c:v>
                </c:pt>
                <c:pt idx="7478">
                  <c:v>1.4254386640557751E-4</c:v>
                </c:pt>
                <c:pt idx="7479">
                  <c:v>1.4210973929768553E-4</c:v>
                </c:pt>
                <c:pt idx="7480">
                  <c:v>1.9354340057613781E-4</c:v>
                </c:pt>
                <c:pt idx="7481">
                  <c:v>1.5776369151941148E-4</c:v>
                </c:pt>
                <c:pt idx="7482">
                  <c:v>1.2844472779117066E-4</c:v>
                </c:pt>
                <c:pt idx="7483">
                  <c:v>1.5692795440742075E-4</c:v>
                </c:pt>
                <c:pt idx="7484">
                  <c:v>1.6767172689885658E-4</c:v>
                </c:pt>
                <c:pt idx="7485">
                  <c:v>1.614866202001849E-4</c:v>
                </c:pt>
                <c:pt idx="7486">
                  <c:v>1.4151034609647436E-4</c:v>
                </c:pt>
                <c:pt idx="7487">
                  <c:v>1.5267760199954721E-4</c:v>
                </c:pt>
                <c:pt idx="7488">
                  <c:v>1.5836262064089602E-4</c:v>
                </c:pt>
                <c:pt idx="7489">
                  <c:v>1.3996690590896847E-4</c:v>
                </c:pt>
                <c:pt idx="7490">
                  <c:v>1.6239124266138644E-4</c:v>
                </c:pt>
                <c:pt idx="7491">
                  <c:v>1.6901692127007531E-4</c:v>
                </c:pt>
                <c:pt idx="7492">
                  <c:v>1.5917352612961934E-4</c:v>
                </c:pt>
                <c:pt idx="7493">
                  <c:v>1.3215949996168088E-4</c:v>
                </c:pt>
                <c:pt idx="7494">
                  <c:v>1.4453719235638524E-4</c:v>
                </c:pt>
                <c:pt idx="7495">
                  <c:v>1.8171694656412196E-4</c:v>
                </c:pt>
                <c:pt idx="7496">
                  <c:v>1.4022251297665815E-4</c:v>
                </c:pt>
                <c:pt idx="7497">
                  <c:v>1.6431027527584924E-4</c:v>
                </c:pt>
                <c:pt idx="7498">
                  <c:v>1.4714685525133112E-4</c:v>
                </c:pt>
                <c:pt idx="7499">
                  <c:v>1.5875369368724475E-4</c:v>
                </c:pt>
                <c:pt idx="7500">
                  <c:v>1.5320176459321421E-4</c:v>
                </c:pt>
                <c:pt idx="7501">
                  <c:v>1.4981658809482231E-4</c:v>
                </c:pt>
                <c:pt idx="7502">
                  <c:v>1.6169569568050781E-4</c:v>
                </c:pt>
                <c:pt idx="7503">
                  <c:v>1.7776117310422493E-4</c:v>
                </c:pt>
                <c:pt idx="7504">
                  <c:v>1.5168304960261174E-4</c:v>
                </c:pt>
                <c:pt idx="7505">
                  <c:v>1.8343434889810751E-4</c:v>
                </c:pt>
                <c:pt idx="7506">
                  <c:v>1.8354173011857843E-4</c:v>
                </c:pt>
                <c:pt idx="7507">
                  <c:v>1.7073994517219541E-4</c:v>
                </c:pt>
                <c:pt idx="7508">
                  <c:v>1.8298787951409235E-4</c:v>
                </c:pt>
                <c:pt idx="7509">
                  <c:v>1.6266942205948675E-4</c:v>
                </c:pt>
                <c:pt idx="7510">
                  <c:v>1.8793241246085876E-4</c:v>
                </c:pt>
                <c:pt idx="7511">
                  <c:v>1.8250027518798291E-4</c:v>
                </c:pt>
                <c:pt idx="7512">
                  <c:v>1.5440386725882975E-4</c:v>
                </c:pt>
                <c:pt idx="7513">
                  <c:v>1.4764400865512707E-4</c:v>
                </c:pt>
                <c:pt idx="7514">
                  <c:v>1.7935011742474931E-4</c:v>
                </c:pt>
                <c:pt idx="7515">
                  <c:v>1.3586879979662312E-4</c:v>
                </c:pt>
                <c:pt idx="7516">
                  <c:v>1.5322567504777936E-4</c:v>
                </c:pt>
                <c:pt idx="7517">
                  <c:v>1.6488774919047811E-4</c:v>
                </c:pt>
                <c:pt idx="7518">
                  <c:v>1.6574971892320404E-4</c:v>
                </c:pt>
                <c:pt idx="7519">
                  <c:v>1.6949376891844215E-4</c:v>
                </c:pt>
                <c:pt idx="7520">
                  <c:v>1.6125982181870445E-4</c:v>
                </c:pt>
                <c:pt idx="7521">
                  <c:v>1.4919751820380105E-4</c:v>
                </c:pt>
                <c:pt idx="7522">
                  <c:v>1.8769975413844854E-4</c:v>
                </c:pt>
                <c:pt idx="7523">
                  <c:v>1.4828305307215488E-4</c:v>
                </c:pt>
                <c:pt idx="7524">
                  <c:v>1.4772130361124361E-4</c:v>
                </c:pt>
                <c:pt idx="7525">
                  <c:v>1.4678333773444029E-4</c:v>
                </c:pt>
                <c:pt idx="7526">
                  <c:v>1.4720918395570069E-4</c:v>
                </c:pt>
                <c:pt idx="7527">
                  <c:v>1.656089260711461E-4</c:v>
                </c:pt>
                <c:pt idx="7528">
                  <c:v>1.8436946729834264E-4</c:v>
                </c:pt>
                <c:pt idx="7529">
                  <c:v>1.7125603195683835E-4</c:v>
                </c:pt>
                <c:pt idx="7530">
                  <c:v>1.4104935486804608E-4</c:v>
                </c:pt>
                <c:pt idx="7531">
                  <c:v>1.7425931668200537E-4</c:v>
                </c:pt>
                <c:pt idx="7532">
                  <c:v>1.420140000199727E-4</c:v>
                </c:pt>
                <c:pt idx="7533">
                  <c:v>1.4935247889651321E-4</c:v>
                </c:pt>
                <c:pt idx="7534">
                  <c:v>1.6535747690316383E-4</c:v>
                </c:pt>
                <c:pt idx="7535">
                  <c:v>1.5241463181987557E-4</c:v>
                </c:pt>
                <c:pt idx="7536">
                  <c:v>1.5632169047379908E-4</c:v>
                </c:pt>
                <c:pt idx="7537">
                  <c:v>1.653842951054628E-4</c:v>
                </c:pt>
                <c:pt idx="7538">
                  <c:v>1.4213260571882861E-4</c:v>
                </c:pt>
                <c:pt idx="7539">
                  <c:v>1.4926840038206968E-4</c:v>
                </c:pt>
                <c:pt idx="7540">
                  <c:v>1.3626535591066834E-4</c:v>
                </c:pt>
                <c:pt idx="7541">
                  <c:v>1.3398413041360913E-4</c:v>
                </c:pt>
                <c:pt idx="7542">
                  <c:v>1.3368566967773542E-4</c:v>
                </c:pt>
                <c:pt idx="7543">
                  <c:v>1.8755198501072337E-4</c:v>
                </c:pt>
                <c:pt idx="7544">
                  <c:v>1.5496154437199419E-4</c:v>
                </c:pt>
                <c:pt idx="7545">
                  <c:v>1.5790787211928547E-4</c:v>
                </c:pt>
                <c:pt idx="7546">
                  <c:v>1.4808808598254416E-4</c:v>
                </c:pt>
                <c:pt idx="7547">
                  <c:v>1.5509313161352767E-4</c:v>
                </c:pt>
                <c:pt idx="7548">
                  <c:v>1.4136783187534857E-4</c:v>
                </c:pt>
                <c:pt idx="7549">
                  <c:v>1.7485081083666536E-4</c:v>
                </c:pt>
                <c:pt idx="7550">
                  <c:v>1.6080629323260778E-4</c:v>
                </c:pt>
                <c:pt idx="7551">
                  <c:v>1.5844311568996041E-4</c:v>
                </c:pt>
                <c:pt idx="7552">
                  <c:v>1.5802624724849947E-4</c:v>
                </c:pt>
                <c:pt idx="7553">
                  <c:v>1.5722343604735196E-4</c:v>
                </c:pt>
                <c:pt idx="7554">
                  <c:v>1.3462537776563215E-4</c:v>
                </c:pt>
                <c:pt idx="7555">
                  <c:v>1.2859224030227419E-4</c:v>
                </c:pt>
                <c:pt idx="7556">
                  <c:v>1.4690548854920745E-4</c:v>
                </c:pt>
                <c:pt idx="7557">
                  <c:v>1.4971817878278178E-4</c:v>
                </c:pt>
                <c:pt idx="7558">
                  <c:v>1.5417616027615125E-4</c:v>
                </c:pt>
                <c:pt idx="7559">
                  <c:v>1.6699298359246207E-4</c:v>
                </c:pt>
                <c:pt idx="7560">
                  <c:v>1.7993308114926221E-4</c:v>
                </c:pt>
                <c:pt idx="7561">
                  <c:v>1.5365506493769638E-4</c:v>
                </c:pt>
                <c:pt idx="7562">
                  <c:v>1.4829306440056764E-4</c:v>
                </c:pt>
                <c:pt idx="7563">
                  <c:v>1.4066026185938137E-4</c:v>
                </c:pt>
                <c:pt idx="7564">
                  <c:v>1.4626731030212051E-4</c:v>
                </c:pt>
                <c:pt idx="7565">
                  <c:v>1.7157103962960784E-4</c:v>
                </c:pt>
                <c:pt idx="7566">
                  <c:v>1.4395371888620558E-4</c:v>
                </c:pt>
                <c:pt idx="7567">
                  <c:v>1.6698491046607519E-4</c:v>
                </c:pt>
                <c:pt idx="7568">
                  <c:v>1.4390505106995967E-4</c:v>
                </c:pt>
                <c:pt idx="7569">
                  <c:v>1.3518460860417785E-4</c:v>
                </c:pt>
                <c:pt idx="7570">
                  <c:v>1.6481904979867953E-4</c:v>
                </c:pt>
                <c:pt idx="7571">
                  <c:v>1.6452544873048222E-4</c:v>
                </c:pt>
                <c:pt idx="7572">
                  <c:v>1.4179689054186757E-4</c:v>
                </c:pt>
                <c:pt idx="7573">
                  <c:v>1.4673334472355148E-4</c:v>
                </c:pt>
                <c:pt idx="7574">
                  <c:v>1.5902220736959788E-4</c:v>
                </c:pt>
                <c:pt idx="7575">
                  <c:v>1.6724728304627748E-4</c:v>
                </c:pt>
                <c:pt idx="7576">
                  <c:v>1.5154391982944766E-4</c:v>
                </c:pt>
                <c:pt idx="7577">
                  <c:v>1.6009318753724307E-4</c:v>
                </c:pt>
                <c:pt idx="7578">
                  <c:v>1.2979568054284163E-4</c:v>
                </c:pt>
                <c:pt idx="7579">
                  <c:v>1.7684136573425371E-4</c:v>
                </c:pt>
                <c:pt idx="7580">
                  <c:v>1.516707971678146E-4</c:v>
                </c:pt>
                <c:pt idx="7581">
                  <c:v>1.4050078478055207E-4</c:v>
                </c:pt>
                <c:pt idx="7582">
                  <c:v>1.5894858162496177E-4</c:v>
                </c:pt>
                <c:pt idx="7583">
                  <c:v>1.4807854052258142E-4</c:v>
                </c:pt>
                <c:pt idx="7584">
                  <c:v>1.46368554249306E-4</c:v>
                </c:pt>
                <c:pt idx="7585">
                  <c:v>1.5302382908876909E-4</c:v>
                </c:pt>
                <c:pt idx="7586">
                  <c:v>1.3569932937836112E-4</c:v>
                </c:pt>
                <c:pt idx="7587">
                  <c:v>1.1784366625305925E-4</c:v>
                </c:pt>
                <c:pt idx="7588">
                  <c:v>1.5474021418550779E-4</c:v>
                </c:pt>
                <c:pt idx="7589">
                  <c:v>1.4931810914746782E-4</c:v>
                </c:pt>
                <c:pt idx="7590">
                  <c:v>1.2958551384005824E-4</c:v>
                </c:pt>
                <c:pt idx="7591">
                  <c:v>1.6749225514887437E-4</c:v>
                </c:pt>
                <c:pt idx="7592">
                  <c:v>1.3706315321207905E-4</c:v>
                </c:pt>
                <c:pt idx="7593">
                  <c:v>1.6222248546069395E-4</c:v>
                </c:pt>
                <c:pt idx="7594">
                  <c:v>1.6431341026055293E-4</c:v>
                </c:pt>
                <c:pt idx="7595">
                  <c:v>1.7449456637523504E-4</c:v>
                </c:pt>
                <c:pt idx="7596">
                  <c:v>1.4384584700244336E-4</c:v>
                </c:pt>
                <c:pt idx="7597">
                  <c:v>1.3940960056149423E-4</c:v>
                </c:pt>
                <c:pt idx="7598">
                  <c:v>1.6637771823769723E-4</c:v>
                </c:pt>
                <c:pt idx="7599">
                  <c:v>1.7288071823463383E-4</c:v>
                </c:pt>
                <c:pt idx="7600">
                  <c:v>1.4955910160629031E-4</c:v>
                </c:pt>
                <c:pt idx="7601">
                  <c:v>1.2877596959961522E-4</c:v>
                </c:pt>
                <c:pt idx="7602">
                  <c:v>1.634787976487951E-4</c:v>
                </c:pt>
                <c:pt idx="7603">
                  <c:v>1.583186325467685E-4</c:v>
                </c:pt>
                <c:pt idx="7604">
                  <c:v>1.3508537386276579E-4</c:v>
                </c:pt>
                <c:pt idx="7605">
                  <c:v>1.6244169466692366E-4</c:v>
                </c:pt>
                <c:pt idx="7606">
                  <c:v>1.9409486048679612E-4</c:v>
                </c:pt>
                <c:pt idx="7607">
                  <c:v>1.5906350438459331E-4</c:v>
                </c:pt>
                <c:pt idx="7608">
                  <c:v>1.5941333455139059E-4</c:v>
                </c:pt>
                <c:pt idx="7609">
                  <c:v>1.4650914571034539E-4</c:v>
                </c:pt>
                <c:pt idx="7610">
                  <c:v>1.4568333972148192E-4</c:v>
                </c:pt>
                <c:pt idx="7611">
                  <c:v>1.8442604062191489E-4</c:v>
                </c:pt>
                <c:pt idx="7612">
                  <c:v>1.3833324156919033E-4</c:v>
                </c:pt>
                <c:pt idx="7613">
                  <c:v>1.463619750985344E-4</c:v>
                </c:pt>
                <c:pt idx="7614">
                  <c:v>1.316945791921985E-4</c:v>
                </c:pt>
                <c:pt idx="7615">
                  <c:v>1.5508061662331668E-4</c:v>
                </c:pt>
                <c:pt idx="7616">
                  <c:v>1.6464895680166433E-4</c:v>
                </c:pt>
                <c:pt idx="7617">
                  <c:v>1.2771780120910984E-4</c:v>
                </c:pt>
                <c:pt idx="7618">
                  <c:v>1.6292325690921779E-4</c:v>
                </c:pt>
                <c:pt idx="7619">
                  <c:v>1.3613276917871274E-4</c:v>
                </c:pt>
                <c:pt idx="7620">
                  <c:v>1.5477581934854198E-4</c:v>
                </c:pt>
                <c:pt idx="7621">
                  <c:v>1.3274312714103102E-4</c:v>
                </c:pt>
                <c:pt idx="7622">
                  <c:v>1.3684069990196933E-4</c:v>
                </c:pt>
                <c:pt idx="7623">
                  <c:v>1.5997002744147395E-4</c:v>
                </c:pt>
                <c:pt idx="7624">
                  <c:v>1.4200272270876242E-4</c:v>
                </c:pt>
                <c:pt idx="7625">
                  <c:v>1.4471389241507875E-4</c:v>
                </c:pt>
                <c:pt idx="7626">
                  <c:v>1.6106700800572505E-4</c:v>
                </c:pt>
                <c:pt idx="7627">
                  <c:v>1.712943960350725E-4</c:v>
                </c:pt>
                <c:pt idx="7628">
                  <c:v>1.7234217584960601E-4</c:v>
                </c:pt>
                <c:pt idx="7629">
                  <c:v>1.6011132866221463E-4</c:v>
                </c:pt>
                <c:pt idx="7630">
                  <c:v>1.5399307792622244E-4</c:v>
                </c:pt>
                <c:pt idx="7631">
                  <c:v>1.4269862897988144E-4</c:v>
                </c:pt>
                <c:pt idx="7632">
                  <c:v>1.6967148069487714E-4</c:v>
                </c:pt>
                <c:pt idx="7633">
                  <c:v>1.3695833661899156E-4</c:v>
                </c:pt>
                <c:pt idx="7634">
                  <c:v>1.6192509568997525E-4</c:v>
                </c:pt>
                <c:pt idx="7635">
                  <c:v>1.4372728112920367E-4</c:v>
                </c:pt>
                <c:pt idx="7636">
                  <c:v>1.491398870780343E-4</c:v>
                </c:pt>
                <c:pt idx="7637">
                  <c:v>1.427119503621067E-4</c:v>
                </c:pt>
                <c:pt idx="7638">
                  <c:v>1.6897580926420296E-4</c:v>
                </c:pt>
                <c:pt idx="7639">
                  <c:v>1.5490382843890593E-4</c:v>
                </c:pt>
                <c:pt idx="7640">
                  <c:v>1.7691305827951978E-4</c:v>
                </c:pt>
                <c:pt idx="7641">
                  <c:v>1.4482074989877262E-4</c:v>
                </c:pt>
                <c:pt idx="7642">
                  <c:v>1.7781484627732555E-4</c:v>
                </c:pt>
                <c:pt idx="7643">
                  <c:v>1.5019583616872632E-4</c:v>
                </c:pt>
                <c:pt idx="7644">
                  <c:v>1.6119902212399857E-4</c:v>
                </c:pt>
                <c:pt idx="7645">
                  <c:v>1.3033260669665191E-4</c:v>
                </c:pt>
                <c:pt idx="7646">
                  <c:v>1.5410593465840406E-4</c:v>
                </c:pt>
                <c:pt idx="7647">
                  <c:v>1.5493319192663678E-4</c:v>
                </c:pt>
                <c:pt idx="7648">
                  <c:v>1.6579641384383942E-4</c:v>
                </c:pt>
                <c:pt idx="7649">
                  <c:v>1.7154561894323748E-4</c:v>
                </c:pt>
                <c:pt idx="7650">
                  <c:v>1.5661741705736643E-4</c:v>
                </c:pt>
                <c:pt idx="7651">
                  <c:v>1.7664287079993411E-4</c:v>
                </c:pt>
                <c:pt idx="7652">
                  <c:v>1.6050148392698373E-4</c:v>
                </c:pt>
                <c:pt idx="7653">
                  <c:v>1.5726339782592039E-4</c:v>
                </c:pt>
                <c:pt idx="7654">
                  <c:v>1.5251835406778952E-4</c:v>
                </c:pt>
                <c:pt idx="7655">
                  <c:v>1.2160443406314156E-4</c:v>
                </c:pt>
                <c:pt idx="7656">
                  <c:v>1.5287416409248168E-4</c:v>
                </c:pt>
                <c:pt idx="7657">
                  <c:v>1.6890470665560978E-4</c:v>
                </c:pt>
                <c:pt idx="7658">
                  <c:v>1.5847427307736554E-4</c:v>
                </c:pt>
                <c:pt idx="7659">
                  <c:v>1.5332856815203493E-4</c:v>
                </c:pt>
                <c:pt idx="7660">
                  <c:v>1.5226946113976894E-4</c:v>
                </c:pt>
                <c:pt idx="7661">
                  <c:v>1.3532843997328184E-4</c:v>
                </c:pt>
                <c:pt idx="7662">
                  <c:v>1.491674972348936E-4</c:v>
                </c:pt>
                <c:pt idx="7663">
                  <c:v>1.5395642312322156E-4</c:v>
                </c:pt>
                <c:pt idx="7664">
                  <c:v>1.4030915265584825E-4</c:v>
                </c:pt>
                <c:pt idx="7665">
                  <c:v>1.642048717665069E-4</c:v>
                </c:pt>
                <c:pt idx="7666">
                  <c:v>1.497189272973238E-4</c:v>
                </c:pt>
                <c:pt idx="7667">
                  <c:v>1.5338530852142664E-4</c:v>
                </c:pt>
                <c:pt idx="7668">
                  <c:v>1.668882303789528E-4</c:v>
                </c:pt>
                <c:pt idx="7669">
                  <c:v>1.3885586459463478E-4</c:v>
                </c:pt>
                <c:pt idx="7670">
                  <c:v>1.4743907857688596E-4</c:v>
                </c:pt>
                <c:pt idx="7671">
                  <c:v>1.5151405275435516E-4</c:v>
                </c:pt>
                <c:pt idx="7672">
                  <c:v>1.6008307785111972E-4</c:v>
                </c:pt>
                <c:pt idx="7673">
                  <c:v>1.3806332669501629E-4</c:v>
                </c:pt>
                <c:pt idx="7674">
                  <c:v>1.2432253577834393E-4</c:v>
                </c:pt>
                <c:pt idx="7675">
                  <c:v>1.5367512714268579E-4</c:v>
                </c:pt>
                <c:pt idx="7676">
                  <c:v>1.5730515445377003E-4</c:v>
                </c:pt>
                <c:pt idx="7677">
                  <c:v>1.5207679213275339E-4</c:v>
                </c:pt>
                <c:pt idx="7678">
                  <c:v>1.3713182593867018E-4</c:v>
                </c:pt>
                <c:pt idx="7679">
                  <c:v>1.5963020008186139E-4</c:v>
                </c:pt>
                <c:pt idx="7680">
                  <c:v>1.422443169230386E-4</c:v>
                </c:pt>
                <c:pt idx="7681">
                  <c:v>1.2792556024703047E-4</c:v>
                </c:pt>
                <c:pt idx="7682">
                  <c:v>1.4514795304254236E-4</c:v>
                </c:pt>
                <c:pt idx="7683">
                  <c:v>1.4087961206482399E-4</c:v>
                </c:pt>
                <c:pt idx="7684">
                  <c:v>1.3694695220433056E-4</c:v>
                </c:pt>
                <c:pt idx="7685">
                  <c:v>1.3331848170946238E-4</c:v>
                </c:pt>
                <c:pt idx="7686">
                  <c:v>1.4501806518384789E-4</c:v>
                </c:pt>
                <c:pt idx="7687">
                  <c:v>1.6581659358511604E-4</c:v>
                </c:pt>
                <c:pt idx="7688">
                  <c:v>1.3932968385778371E-4</c:v>
                </c:pt>
                <c:pt idx="7689">
                  <c:v>1.4932758742146901E-4</c:v>
                </c:pt>
                <c:pt idx="7690">
                  <c:v>1.6116631453580977E-4</c:v>
                </c:pt>
                <c:pt idx="7691">
                  <c:v>1.5025089943671358E-4</c:v>
                </c:pt>
                <c:pt idx="7692">
                  <c:v>1.4967535783097022E-4</c:v>
                </c:pt>
                <c:pt idx="7693">
                  <c:v>1.4374651625031037E-4</c:v>
                </c:pt>
                <c:pt idx="7694">
                  <c:v>1.6098614339868556E-4</c:v>
                </c:pt>
                <c:pt idx="7695">
                  <c:v>1.4311632229987203E-4</c:v>
                </c:pt>
                <c:pt idx="7696">
                  <c:v>1.3678508455371386E-4</c:v>
                </c:pt>
                <c:pt idx="7697">
                  <c:v>1.6921785484525469E-4</c:v>
                </c:pt>
                <c:pt idx="7698">
                  <c:v>1.4719432602100643E-4</c:v>
                </c:pt>
                <c:pt idx="7699">
                  <c:v>1.630331586609526E-4</c:v>
                </c:pt>
                <c:pt idx="7700">
                  <c:v>1.5075127147111674E-4</c:v>
                </c:pt>
                <c:pt idx="7701">
                  <c:v>1.8755797489642792E-4</c:v>
                </c:pt>
                <c:pt idx="7702">
                  <c:v>1.5565676220415174E-4</c:v>
                </c:pt>
                <c:pt idx="7703">
                  <c:v>1.3588936218035695E-4</c:v>
                </c:pt>
                <c:pt idx="7704">
                  <c:v>1.6898814635360679E-4</c:v>
                </c:pt>
                <c:pt idx="7705">
                  <c:v>1.4464561649008294E-4</c:v>
                </c:pt>
                <c:pt idx="7706">
                  <c:v>1.5307504571298111E-4</c:v>
                </c:pt>
                <c:pt idx="7707">
                  <c:v>1.7455033186352132E-4</c:v>
                </c:pt>
                <c:pt idx="7708">
                  <c:v>1.3515502946387492E-4</c:v>
                </c:pt>
                <c:pt idx="7709">
                  <c:v>1.3647818954189394E-4</c:v>
                </c:pt>
                <c:pt idx="7710">
                  <c:v>1.5345780068758152E-4</c:v>
                </c:pt>
                <c:pt idx="7711">
                  <c:v>1.3329468691091674E-4</c:v>
                </c:pt>
                <c:pt idx="7712">
                  <c:v>1.3761229489673936E-4</c:v>
                </c:pt>
                <c:pt idx="7713">
                  <c:v>1.5559216457659053E-4</c:v>
                </c:pt>
                <c:pt idx="7714">
                  <c:v>1.9525052387987056E-4</c:v>
                </c:pt>
                <c:pt idx="7715">
                  <c:v>1.6344659870302423E-4</c:v>
                </c:pt>
                <c:pt idx="7716">
                  <c:v>1.2684632691065836E-4</c:v>
                </c:pt>
                <c:pt idx="7717">
                  <c:v>1.5270666107959071E-4</c:v>
                </c:pt>
                <c:pt idx="7718">
                  <c:v>1.5371132152978371E-4</c:v>
                </c:pt>
                <c:pt idx="7719">
                  <c:v>1.4386675802821001E-4</c:v>
                </c:pt>
                <c:pt idx="7720">
                  <c:v>1.4356799143090213E-4</c:v>
                </c:pt>
                <c:pt idx="7721">
                  <c:v>1.4153337916614596E-4</c:v>
                </c:pt>
                <c:pt idx="7722">
                  <c:v>1.6492248594750301E-4</c:v>
                </c:pt>
                <c:pt idx="7723">
                  <c:v>1.3915295499492082E-4</c:v>
                </c:pt>
                <c:pt idx="7724">
                  <c:v>1.6220021583817078E-4</c:v>
                </c:pt>
                <c:pt idx="7725">
                  <c:v>1.3616994431659695E-4</c:v>
                </c:pt>
                <c:pt idx="7726">
                  <c:v>1.4983147020880121E-4</c:v>
                </c:pt>
                <c:pt idx="7727">
                  <c:v>1.5588617794000652E-4</c:v>
                </c:pt>
                <c:pt idx="7728">
                  <c:v>1.4642080780172555E-4</c:v>
                </c:pt>
                <c:pt idx="7729">
                  <c:v>1.355848654773483E-4</c:v>
                </c:pt>
                <c:pt idx="7730">
                  <c:v>1.5583298347936078E-4</c:v>
                </c:pt>
                <c:pt idx="7731">
                  <c:v>1.382193715827915E-4</c:v>
                </c:pt>
                <c:pt idx="7732">
                  <c:v>1.5831860518037558E-4</c:v>
                </c:pt>
                <c:pt idx="7733">
                  <c:v>1.6610584592964707E-4</c:v>
                </c:pt>
                <c:pt idx="7734">
                  <c:v>1.6429759761776917E-4</c:v>
                </c:pt>
                <c:pt idx="7735">
                  <c:v>1.4260181847990192E-4</c:v>
                </c:pt>
                <c:pt idx="7736">
                  <c:v>1.4042986062984806E-4</c:v>
                </c:pt>
                <c:pt idx="7737">
                  <c:v>1.5211025625049251E-4</c:v>
                </c:pt>
                <c:pt idx="7738">
                  <c:v>1.5794475777141802E-4</c:v>
                </c:pt>
                <c:pt idx="7739">
                  <c:v>1.435690867387704E-4</c:v>
                </c:pt>
                <c:pt idx="7740">
                  <c:v>1.5334009591999091E-4</c:v>
                </c:pt>
                <c:pt idx="7741">
                  <c:v>1.5050031651866498E-4</c:v>
                </c:pt>
                <c:pt idx="7742">
                  <c:v>1.5429594039685887E-4</c:v>
                </c:pt>
                <c:pt idx="7743">
                  <c:v>1.4492787406792222E-4</c:v>
                </c:pt>
                <c:pt idx="7744">
                  <c:v>1.5709789948572278E-4</c:v>
                </c:pt>
                <c:pt idx="7745">
                  <c:v>1.4988968128388299E-4</c:v>
                </c:pt>
                <c:pt idx="7746">
                  <c:v>1.4758972558959662E-4</c:v>
                </c:pt>
                <c:pt idx="7747">
                  <c:v>1.6362564117313271E-4</c:v>
                </c:pt>
                <c:pt idx="7748">
                  <c:v>1.6166045381648474E-4</c:v>
                </c:pt>
                <c:pt idx="7749">
                  <c:v>1.6374376142848216E-4</c:v>
                </c:pt>
                <c:pt idx="7750">
                  <c:v>1.3794022462159159E-4</c:v>
                </c:pt>
                <c:pt idx="7751">
                  <c:v>1.3623252337011029E-4</c:v>
                </c:pt>
                <c:pt idx="7752">
                  <c:v>1.5173470430087789E-4</c:v>
                </c:pt>
                <c:pt idx="7753">
                  <c:v>1.5158128729178232E-4</c:v>
                </c:pt>
                <c:pt idx="7754">
                  <c:v>1.5936181502850484E-4</c:v>
                </c:pt>
                <c:pt idx="7755">
                  <c:v>1.3884280760706244E-4</c:v>
                </c:pt>
                <c:pt idx="7756">
                  <c:v>1.5413713608883466E-4</c:v>
                </c:pt>
                <c:pt idx="7757">
                  <c:v>1.2118015867682751E-4</c:v>
                </c:pt>
                <c:pt idx="7758">
                  <c:v>1.5339011822176457E-4</c:v>
                </c:pt>
                <c:pt idx="7759">
                  <c:v>1.5344500214673919E-4</c:v>
                </c:pt>
                <c:pt idx="7760">
                  <c:v>1.376444766564959E-4</c:v>
                </c:pt>
                <c:pt idx="7761">
                  <c:v>1.4196158821375599E-4</c:v>
                </c:pt>
                <c:pt idx="7762">
                  <c:v>1.3944681539839344E-4</c:v>
                </c:pt>
                <c:pt idx="7763">
                  <c:v>1.5086478515184316E-4</c:v>
                </c:pt>
                <c:pt idx="7764">
                  <c:v>1.68171220045239E-4</c:v>
                </c:pt>
                <c:pt idx="7765">
                  <c:v>1.4825320069263717E-4</c:v>
                </c:pt>
                <c:pt idx="7766">
                  <c:v>1.3925551190432323E-4</c:v>
                </c:pt>
                <c:pt idx="7767">
                  <c:v>1.6583338572509552E-4</c:v>
                </c:pt>
                <c:pt idx="7768">
                  <c:v>1.5232503222973882E-4</c:v>
                </c:pt>
                <c:pt idx="7769">
                  <c:v>1.4417098769601365E-4</c:v>
                </c:pt>
                <c:pt idx="7770">
                  <c:v>1.3845433355195761E-4</c:v>
                </c:pt>
                <c:pt idx="7771">
                  <c:v>1.7582984522331778E-4</c:v>
                </c:pt>
                <c:pt idx="7772">
                  <c:v>1.6884823190266328E-4</c:v>
                </c:pt>
                <c:pt idx="7773">
                  <c:v>1.2572890315417262E-4</c:v>
                </c:pt>
                <c:pt idx="7774">
                  <c:v>1.6192005787169398E-4</c:v>
                </c:pt>
                <c:pt idx="7775">
                  <c:v>1.5332377302065001E-4</c:v>
                </c:pt>
                <c:pt idx="7776">
                  <c:v>1.4238262814779691E-4</c:v>
                </c:pt>
                <c:pt idx="7777">
                  <c:v>1.8639473023729724E-4</c:v>
                </c:pt>
                <c:pt idx="7778">
                  <c:v>1.3924219118929877E-4</c:v>
                </c:pt>
                <c:pt idx="7779">
                  <c:v>1.2746526544324386E-4</c:v>
                </c:pt>
                <c:pt idx="7780">
                  <c:v>1.5772349629847635E-4</c:v>
                </c:pt>
                <c:pt idx="7781">
                  <c:v>1.4957652029600209E-4</c:v>
                </c:pt>
                <c:pt idx="7782">
                  <c:v>1.5773831995303102E-4</c:v>
                </c:pt>
                <c:pt idx="7783">
                  <c:v>1.5832370792664819E-4</c:v>
                </c:pt>
                <c:pt idx="7784">
                  <c:v>1.4736854346373418E-4</c:v>
                </c:pt>
                <c:pt idx="7785">
                  <c:v>1.4493535874375449E-4</c:v>
                </c:pt>
                <c:pt idx="7786">
                  <c:v>1.442659961549696E-4</c:v>
                </c:pt>
                <c:pt idx="7787">
                  <c:v>1.6545786523618067E-4</c:v>
                </c:pt>
                <c:pt idx="7788">
                  <c:v>1.419826279880074E-4</c:v>
                </c:pt>
                <c:pt idx="7789">
                  <c:v>1.5016580658166093E-4</c:v>
                </c:pt>
                <c:pt idx="7790">
                  <c:v>1.3753276319649138E-4</c:v>
                </c:pt>
                <c:pt idx="7791">
                  <c:v>1.4661760188876282E-4</c:v>
                </c:pt>
                <c:pt idx="7792">
                  <c:v>1.8719090204732491E-4</c:v>
                </c:pt>
                <c:pt idx="7793">
                  <c:v>1.5000648192054329E-4</c:v>
                </c:pt>
                <c:pt idx="7794">
                  <c:v>1.2596923090839494E-4</c:v>
                </c:pt>
                <c:pt idx="7795">
                  <c:v>1.7410701109609594E-4</c:v>
                </c:pt>
                <c:pt idx="7796">
                  <c:v>1.6699062380325788E-4</c:v>
                </c:pt>
                <c:pt idx="7797">
                  <c:v>1.4616327630756682E-4</c:v>
                </c:pt>
                <c:pt idx="7798">
                  <c:v>1.6872053375937451E-4</c:v>
                </c:pt>
                <c:pt idx="7799">
                  <c:v>1.5351386132504092E-4</c:v>
                </c:pt>
                <c:pt idx="7800">
                  <c:v>1.4667996359551321E-4</c:v>
                </c:pt>
                <c:pt idx="7801">
                  <c:v>1.6805063932917835E-4</c:v>
                </c:pt>
                <c:pt idx="7802">
                  <c:v>1.4068970269350518E-4</c:v>
                </c:pt>
                <c:pt idx="7803">
                  <c:v>1.4165440235324998E-4</c:v>
                </c:pt>
                <c:pt idx="7804">
                  <c:v>1.7002849941372768E-4</c:v>
                </c:pt>
                <c:pt idx="7805">
                  <c:v>1.5115140927562338E-4</c:v>
                </c:pt>
                <c:pt idx="7806">
                  <c:v>1.7099496165794031E-4</c:v>
                </c:pt>
                <c:pt idx="7807">
                  <c:v>1.6266933290312035E-4</c:v>
                </c:pt>
                <c:pt idx="7808">
                  <c:v>1.8003325348307951E-4</c:v>
                </c:pt>
                <c:pt idx="7809">
                  <c:v>1.6269437961414341E-4</c:v>
                </c:pt>
                <c:pt idx="7810">
                  <c:v>1.4771655552152621E-4</c:v>
                </c:pt>
                <c:pt idx="7811">
                  <c:v>1.5490312785000501E-4</c:v>
                </c:pt>
                <c:pt idx="7812">
                  <c:v>1.6033814682011861E-4</c:v>
                </c:pt>
                <c:pt idx="7813">
                  <c:v>1.4441228798908813E-4</c:v>
                </c:pt>
                <c:pt idx="7814">
                  <c:v>1.4529546641986831E-4</c:v>
                </c:pt>
                <c:pt idx="7815">
                  <c:v>1.2696767603133949E-4</c:v>
                </c:pt>
                <c:pt idx="7816">
                  <c:v>1.536811212757695E-4</c:v>
                </c:pt>
                <c:pt idx="7817">
                  <c:v>1.6164974779032292E-4</c:v>
                </c:pt>
                <c:pt idx="7818">
                  <c:v>1.6053499795048133E-4</c:v>
                </c:pt>
                <c:pt idx="7819">
                  <c:v>1.6801551669350895E-4</c:v>
                </c:pt>
                <c:pt idx="7820">
                  <c:v>1.4458238818566832E-4</c:v>
                </c:pt>
                <c:pt idx="7821">
                  <c:v>1.5112482012050434E-4</c:v>
                </c:pt>
                <c:pt idx="7822">
                  <c:v>1.8232657052856869E-4</c:v>
                </c:pt>
                <c:pt idx="7823">
                  <c:v>1.4164648299268477E-4</c:v>
                </c:pt>
                <c:pt idx="7824">
                  <c:v>1.4779887762429204E-4</c:v>
                </c:pt>
                <c:pt idx="7825">
                  <c:v>1.2979100109092784E-4</c:v>
                </c:pt>
                <c:pt idx="7826">
                  <c:v>1.4982686107362396E-4</c:v>
                </c:pt>
                <c:pt idx="7827">
                  <c:v>1.4265125328824388E-4</c:v>
                </c:pt>
                <c:pt idx="7828">
                  <c:v>1.4853808244135643E-4</c:v>
                </c:pt>
                <c:pt idx="7829">
                  <c:v>1.7256145343251482E-4</c:v>
                </c:pt>
                <c:pt idx="7830">
                  <c:v>1.9008506281094717E-4</c:v>
                </c:pt>
                <c:pt idx="7831">
                  <c:v>1.6891780269315092E-4</c:v>
                </c:pt>
                <c:pt idx="7832">
                  <c:v>1.6241579787335379E-4</c:v>
                </c:pt>
                <c:pt idx="7833">
                  <c:v>1.4812697474288441E-4</c:v>
                </c:pt>
                <c:pt idx="7834">
                  <c:v>1.6642356508135052E-4</c:v>
                </c:pt>
                <c:pt idx="7835">
                  <c:v>1.6478850198159485E-4</c:v>
                </c:pt>
                <c:pt idx="7836">
                  <c:v>1.596938829195529E-4</c:v>
                </c:pt>
                <c:pt idx="7837">
                  <c:v>1.8004126907276332E-4</c:v>
                </c:pt>
                <c:pt idx="7838">
                  <c:v>1.5319339427695143E-4</c:v>
                </c:pt>
                <c:pt idx="7839">
                  <c:v>1.9484233505348163E-4</c:v>
                </c:pt>
                <c:pt idx="7840">
                  <c:v>1.3200855631448873E-4</c:v>
                </c:pt>
                <c:pt idx="7841">
                  <c:v>1.5309049209141993E-4</c:v>
                </c:pt>
                <c:pt idx="7842">
                  <c:v>1.2056701507959716E-4</c:v>
                </c:pt>
                <c:pt idx="7843">
                  <c:v>1.2439697589303205E-4</c:v>
                </c:pt>
                <c:pt idx="7844">
                  <c:v>1.4113567865329409E-4</c:v>
                </c:pt>
                <c:pt idx="7845">
                  <c:v>1.5079826413407684E-4</c:v>
                </c:pt>
                <c:pt idx="7846">
                  <c:v>1.5236588924915959E-4</c:v>
                </c:pt>
                <c:pt idx="7847">
                  <c:v>1.7627138047428235E-4</c:v>
                </c:pt>
                <c:pt idx="7848">
                  <c:v>1.4441604314395943E-4</c:v>
                </c:pt>
                <c:pt idx="7849">
                  <c:v>1.7024867122499427E-4</c:v>
                </c:pt>
                <c:pt idx="7850">
                  <c:v>1.8311936983279992E-4</c:v>
                </c:pt>
                <c:pt idx="7851">
                  <c:v>1.7708830415148812E-4</c:v>
                </c:pt>
                <c:pt idx="7852">
                  <c:v>1.5627165380033907E-4</c:v>
                </c:pt>
                <c:pt idx="7853">
                  <c:v>1.1831700602489422E-4</c:v>
                </c:pt>
                <c:pt idx="7854">
                  <c:v>1.3884576690570183E-4</c:v>
                </c:pt>
                <c:pt idx="7855">
                  <c:v>1.6593759294976571E-4</c:v>
                </c:pt>
                <c:pt idx="7856">
                  <c:v>1.4389025424518299E-4</c:v>
                </c:pt>
                <c:pt idx="7857">
                  <c:v>1.4340097660320533E-4</c:v>
                </c:pt>
                <c:pt idx="7858">
                  <c:v>1.5685871260337435E-4</c:v>
                </c:pt>
                <c:pt idx="7859">
                  <c:v>1.6413150307175339E-4</c:v>
                </c:pt>
                <c:pt idx="7860">
                  <c:v>2.0304943860408796E-4</c:v>
                </c:pt>
                <c:pt idx="7861">
                  <c:v>1.669807583795613E-4</c:v>
                </c:pt>
                <c:pt idx="7862">
                  <c:v>1.4638290038485255E-4</c:v>
                </c:pt>
                <c:pt idx="7863">
                  <c:v>1.6990620799713416E-4</c:v>
                </c:pt>
                <c:pt idx="7864">
                  <c:v>1.4750628963108674E-4</c:v>
                </c:pt>
                <c:pt idx="7865">
                  <c:v>1.3238956442216245E-4</c:v>
                </c:pt>
                <c:pt idx="7866">
                  <c:v>1.5665088635156675E-4</c:v>
                </c:pt>
                <c:pt idx="7867">
                  <c:v>1.4532225647114288E-4</c:v>
                </c:pt>
                <c:pt idx="7868">
                  <c:v>1.6369950389332093E-4</c:v>
                </c:pt>
                <c:pt idx="7869">
                  <c:v>1.3421186929126106E-4</c:v>
                </c:pt>
                <c:pt idx="7870">
                  <c:v>1.6354642936045185E-4</c:v>
                </c:pt>
                <c:pt idx="7871">
                  <c:v>1.5066546354027433E-4</c:v>
                </c:pt>
                <c:pt idx="7872">
                  <c:v>1.4085919952246985E-4</c:v>
                </c:pt>
                <c:pt idx="7873">
                  <c:v>1.4209998733917575E-4</c:v>
                </c:pt>
                <c:pt idx="7874">
                  <c:v>1.4150162882893401E-4</c:v>
                </c:pt>
                <c:pt idx="7875">
                  <c:v>1.3514983878011651E-4</c:v>
                </c:pt>
                <c:pt idx="7876">
                  <c:v>1.4761005214855862E-4</c:v>
                </c:pt>
                <c:pt idx="7877">
                  <c:v>1.4448709630847885E-4</c:v>
                </c:pt>
                <c:pt idx="7878">
                  <c:v>1.5824219899150601E-4</c:v>
                </c:pt>
                <c:pt idx="7879">
                  <c:v>1.5645134026806486E-4</c:v>
                </c:pt>
                <c:pt idx="7880">
                  <c:v>1.3399809149384248E-4</c:v>
                </c:pt>
                <c:pt idx="7881">
                  <c:v>1.3463554424365045E-4</c:v>
                </c:pt>
                <c:pt idx="7882">
                  <c:v>1.5200536527001173E-4</c:v>
                </c:pt>
                <c:pt idx="7883">
                  <c:v>1.4754162505790388E-4</c:v>
                </c:pt>
                <c:pt idx="7884">
                  <c:v>1.5055316330216624E-4</c:v>
                </c:pt>
                <c:pt idx="7885">
                  <c:v>1.2516854265880544E-4</c:v>
                </c:pt>
                <c:pt idx="7886">
                  <c:v>1.5031981103656516E-4</c:v>
                </c:pt>
                <c:pt idx="7887">
                  <c:v>1.571083252673208E-4</c:v>
                </c:pt>
                <c:pt idx="7888">
                  <c:v>1.8538579922073442E-4</c:v>
                </c:pt>
                <c:pt idx="7889">
                  <c:v>1.4244863655612578E-4</c:v>
                </c:pt>
                <c:pt idx="7890">
                  <c:v>1.5215454909110049E-4</c:v>
                </c:pt>
                <c:pt idx="7891">
                  <c:v>2.0014582749394708E-4</c:v>
                </c:pt>
                <c:pt idx="7892">
                  <c:v>1.5384704370189882E-4</c:v>
                </c:pt>
                <c:pt idx="7893">
                  <c:v>1.8271208582190974E-4</c:v>
                </c:pt>
                <c:pt idx="7894">
                  <c:v>1.476273398904978E-4</c:v>
                </c:pt>
                <c:pt idx="7895">
                  <c:v>1.5921377022702954E-4</c:v>
                </c:pt>
                <c:pt idx="7896">
                  <c:v>1.7247855510230058E-4</c:v>
                </c:pt>
                <c:pt idx="7897">
                  <c:v>1.3561243542876476E-4</c:v>
                </c:pt>
                <c:pt idx="7898">
                  <c:v>1.4453105199021396E-4</c:v>
                </c:pt>
                <c:pt idx="7899">
                  <c:v>1.222382587145553E-4</c:v>
                </c:pt>
                <c:pt idx="7900">
                  <c:v>1.4132030037020073E-4</c:v>
                </c:pt>
                <c:pt idx="7901">
                  <c:v>1.723850099234153E-4</c:v>
                </c:pt>
                <c:pt idx="7902">
                  <c:v>1.6132424705630964E-4</c:v>
                </c:pt>
                <c:pt idx="7903">
                  <c:v>1.32057184879185E-4</c:v>
                </c:pt>
                <c:pt idx="7904">
                  <c:v>1.703513176868821E-4</c:v>
                </c:pt>
                <c:pt idx="7905">
                  <c:v>1.8653255861718912E-4</c:v>
                </c:pt>
                <c:pt idx="7906">
                  <c:v>1.8465161692630456E-4</c:v>
                </c:pt>
                <c:pt idx="7907">
                  <c:v>1.5466963918109563E-4</c:v>
                </c:pt>
                <c:pt idx="7908">
                  <c:v>1.4955759429761289E-4</c:v>
                </c:pt>
                <c:pt idx="7909">
                  <c:v>1.4080843679965477E-4</c:v>
                </c:pt>
                <c:pt idx="7910">
                  <c:v>1.4853569150622447E-4</c:v>
                </c:pt>
                <c:pt idx="7911">
                  <c:v>1.48141387630816E-4</c:v>
                </c:pt>
                <c:pt idx="7912">
                  <c:v>1.3869806599642396E-4</c:v>
                </c:pt>
                <c:pt idx="7913">
                  <c:v>1.5312799570262105E-4</c:v>
                </c:pt>
                <c:pt idx="7914">
                  <c:v>1.3027677959054449E-4</c:v>
                </c:pt>
                <c:pt idx="7915">
                  <c:v>1.2829737440162096E-4</c:v>
                </c:pt>
                <c:pt idx="7916">
                  <c:v>1.5154826554791332E-4</c:v>
                </c:pt>
                <c:pt idx="7917">
                  <c:v>1.5211481664403686E-4</c:v>
                </c:pt>
                <c:pt idx="7918">
                  <c:v>1.5438556023610468E-4</c:v>
                </c:pt>
                <c:pt idx="7919">
                  <c:v>1.4254237986539072E-4</c:v>
                </c:pt>
                <c:pt idx="7920">
                  <c:v>1.5841331083576646E-4</c:v>
                </c:pt>
                <c:pt idx="7921">
                  <c:v>1.4430110747874688E-4</c:v>
                </c:pt>
                <c:pt idx="7922">
                  <c:v>1.6001043553832311E-4</c:v>
                </c:pt>
                <c:pt idx="7923">
                  <c:v>1.6102960606459869E-4</c:v>
                </c:pt>
                <c:pt idx="7924">
                  <c:v>1.3694219738905094E-4</c:v>
                </c:pt>
                <c:pt idx="7925">
                  <c:v>1.5810590796992645E-4</c:v>
                </c:pt>
                <c:pt idx="7926">
                  <c:v>1.4401670685794954E-4</c:v>
                </c:pt>
                <c:pt idx="7927">
                  <c:v>1.4471828620410648E-4</c:v>
                </c:pt>
                <c:pt idx="7928">
                  <c:v>1.4757999619551104E-4</c:v>
                </c:pt>
                <c:pt idx="7929">
                  <c:v>1.6170460449649288E-4</c:v>
                </c:pt>
                <c:pt idx="7930">
                  <c:v>1.5050843304178753E-4</c:v>
                </c:pt>
                <c:pt idx="7931">
                  <c:v>1.6467909330253916E-4</c:v>
                </c:pt>
                <c:pt idx="7932">
                  <c:v>1.4254072001593723E-4</c:v>
                </c:pt>
                <c:pt idx="7933">
                  <c:v>1.7039529228485254E-4</c:v>
                </c:pt>
                <c:pt idx="7934">
                  <c:v>1.5018151548654274E-4</c:v>
                </c:pt>
                <c:pt idx="7935">
                  <c:v>1.5499251651184359E-4</c:v>
                </c:pt>
                <c:pt idx="7936">
                  <c:v>1.5936140646447493E-4</c:v>
                </c:pt>
                <c:pt idx="7937">
                  <c:v>1.8200324697014976E-4</c:v>
                </c:pt>
                <c:pt idx="7938">
                  <c:v>1.4641048460517831E-4</c:v>
                </c:pt>
                <c:pt idx="7939">
                  <c:v>1.4258696289472957E-4</c:v>
                </c:pt>
                <c:pt idx="7940">
                  <c:v>1.5528111395887999E-4</c:v>
                </c:pt>
                <c:pt idx="7941">
                  <c:v>1.361484170224353E-4</c:v>
                </c:pt>
                <c:pt idx="7942">
                  <c:v>1.3338126137898897E-4</c:v>
                </c:pt>
                <c:pt idx="7943">
                  <c:v>1.5885503013212334E-4</c:v>
                </c:pt>
                <c:pt idx="7944">
                  <c:v>1.5740435964941839E-4</c:v>
                </c:pt>
                <c:pt idx="7945">
                  <c:v>1.4964219538255894E-4</c:v>
                </c:pt>
                <c:pt idx="7946">
                  <c:v>1.8762942202447339E-4</c:v>
                </c:pt>
                <c:pt idx="7947">
                  <c:v>1.8049232901255126E-4</c:v>
                </c:pt>
                <c:pt idx="7948">
                  <c:v>1.9281302635961451E-4</c:v>
                </c:pt>
                <c:pt idx="7949">
                  <c:v>1.3016746797506678E-4</c:v>
                </c:pt>
                <c:pt idx="7950">
                  <c:v>1.3117720210024115E-4</c:v>
                </c:pt>
                <c:pt idx="7951">
                  <c:v>1.2408310668979012E-4</c:v>
                </c:pt>
                <c:pt idx="7952">
                  <c:v>1.5155079044522842E-4</c:v>
                </c:pt>
                <c:pt idx="7953">
                  <c:v>1.7166732791571273E-4</c:v>
                </c:pt>
                <c:pt idx="7954">
                  <c:v>1.2815226898293134E-4</c:v>
                </c:pt>
                <c:pt idx="7955">
                  <c:v>1.3300389740051566E-4</c:v>
                </c:pt>
                <c:pt idx="7956">
                  <c:v>1.2587355353123114E-4</c:v>
                </c:pt>
                <c:pt idx="7957">
                  <c:v>1.4024976185757234E-4</c:v>
                </c:pt>
                <c:pt idx="7958">
                  <c:v>1.5768241357056375E-4</c:v>
                </c:pt>
                <c:pt idx="7959">
                  <c:v>1.4630721994387413E-4</c:v>
                </c:pt>
                <c:pt idx="7960">
                  <c:v>1.46758334540239E-4</c:v>
                </c:pt>
                <c:pt idx="7961">
                  <c:v>1.6537292023790411E-4</c:v>
                </c:pt>
                <c:pt idx="7962">
                  <c:v>1.1230524111330746E-4</c:v>
                </c:pt>
                <c:pt idx="7963">
                  <c:v>1.6189131689998585E-4</c:v>
                </c:pt>
                <c:pt idx="7964">
                  <c:v>1.5992773659922178E-4</c:v>
                </c:pt>
                <c:pt idx="7965">
                  <c:v>1.6714369260045656E-4</c:v>
                </c:pt>
                <c:pt idx="7966">
                  <c:v>1.4919328846488291E-4</c:v>
                </c:pt>
                <c:pt idx="7967">
                  <c:v>1.6278872264033502E-4</c:v>
                </c:pt>
                <c:pt idx="7968">
                  <c:v>1.4497779319737201E-4</c:v>
                </c:pt>
                <c:pt idx="7969">
                  <c:v>1.6413554237301086E-4</c:v>
                </c:pt>
                <c:pt idx="7970">
                  <c:v>1.5175789836794474E-4</c:v>
                </c:pt>
                <c:pt idx="7971">
                  <c:v>1.2785609472405255E-4</c:v>
                </c:pt>
                <c:pt idx="7972">
                  <c:v>1.485613736337898E-4</c:v>
                </c:pt>
                <c:pt idx="7973">
                  <c:v>1.5816030008752741E-4</c:v>
                </c:pt>
                <c:pt idx="7974">
                  <c:v>1.5062389657674409E-4</c:v>
                </c:pt>
                <c:pt idx="7975">
                  <c:v>1.5640895866479772E-4</c:v>
                </c:pt>
                <c:pt idx="7976">
                  <c:v>1.3688286789872699E-4</c:v>
                </c:pt>
                <c:pt idx="7977">
                  <c:v>1.7144615721731635E-4</c:v>
                </c:pt>
                <c:pt idx="7978">
                  <c:v>1.6153789374798118E-4</c:v>
                </c:pt>
                <c:pt idx="7979">
                  <c:v>1.3256021729094841E-4</c:v>
                </c:pt>
                <c:pt idx="7980">
                  <c:v>1.6484940741031873E-4</c:v>
                </c:pt>
                <c:pt idx="7981">
                  <c:v>1.5448043707899347E-4</c:v>
                </c:pt>
                <c:pt idx="7982">
                  <c:v>1.4667371316301781E-4</c:v>
                </c:pt>
                <c:pt idx="7983">
                  <c:v>1.6769211904095948E-4</c:v>
                </c:pt>
                <c:pt idx="7984">
                  <c:v>1.498889536006036E-4</c:v>
                </c:pt>
                <c:pt idx="7985">
                  <c:v>1.7274652148648118E-4</c:v>
                </c:pt>
                <c:pt idx="7986">
                  <c:v>1.4895538640747119E-4</c:v>
                </c:pt>
                <c:pt idx="7987">
                  <c:v>1.3409195751526009E-4</c:v>
                </c:pt>
                <c:pt idx="7988">
                  <c:v>1.4170118915877563E-4</c:v>
                </c:pt>
                <c:pt idx="7989">
                  <c:v>1.4140214778461224E-4</c:v>
                </c:pt>
                <c:pt idx="7990">
                  <c:v>1.7208694022914265E-4</c:v>
                </c:pt>
                <c:pt idx="7991">
                  <c:v>1.3402109579157016E-4</c:v>
                </c:pt>
                <c:pt idx="7992">
                  <c:v>1.6076732003636739E-4</c:v>
                </c:pt>
                <c:pt idx="7993">
                  <c:v>1.3581765742419293E-4</c:v>
                </c:pt>
                <c:pt idx="7994">
                  <c:v>1.6106665836849911E-4</c:v>
                </c:pt>
                <c:pt idx="7995">
                  <c:v>1.7924718752566302E-4</c:v>
                </c:pt>
                <c:pt idx="7996">
                  <c:v>1.3938969176935097E-4</c:v>
                </c:pt>
                <c:pt idx="7997">
                  <c:v>1.5049589212481868E-4</c:v>
                </c:pt>
                <c:pt idx="7998">
                  <c:v>1.3344090628428793E-4</c:v>
                </c:pt>
                <c:pt idx="7999">
                  <c:v>1.4642548010011645E-4</c:v>
                </c:pt>
                <c:pt idx="8000">
                  <c:v>1.5435879436991084E-4</c:v>
                </c:pt>
                <c:pt idx="8001">
                  <c:v>1.3912572030537942E-4</c:v>
                </c:pt>
                <c:pt idx="8002">
                  <c:v>1.6579010230947464E-4</c:v>
                </c:pt>
                <c:pt idx="8003">
                  <c:v>1.9002838219758946E-4</c:v>
                </c:pt>
                <c:pt idx="8004">
                  <c:v>1.6952664060608584E-4</c:v>
                </c:pt>
                <c:pt idx="8005">
                  <c:v>1.4475389222861476E-4</c:v>
                </c:pt>
                <c:pt idx="8006">
                  <c:v>1.6077385192068044E-4</c:v>
                </c:pt>
                <c:pt idx="8007">
                  <c:v>1.6456208773921586E-4</c:v>
                </c:pt>
                <c:pt idx="8008">
                  <c:v>1.5430892545770605E-4</c:v>
                </c:pt>
                <c:pt idx="8009">
                  <c:v>1.4057202045789506E-4</c:v>
                </c:pt>
                <c:pt idx="8010">
                  <c:v>1.7289462484679466E-4</c:v>
                </c:pt>
                <c:pt idx="8011">
                  <c:v>1.3305092266161764E-4</c:v>
                </c:pt>
                <c:pt idx="8012">
                  <c:v>1.3520487951310282E-4</c:v>
                </c:pt>
                <c:pt idx="8013">
                  <c:v>1.1957974345753412E-4</c:v>
                </c:pt>
                <c:pt idx="8014">
                  <c:v>1.5869957116518941E-4</c:v>
                </c:pt>
                <c:pt idx="8015">
                  <c:v>1.3293530907194608E-4</c:v>
                </c:pt>
                <c:pt idx="8016">
                  <c:v>1.4022843765657239E-4</c:v>
                </c:pt>
                <c:pt idx="8017">
                  <c:v>1.4317811695254632E-4</c:v>
                </c:pt>
                <c:pt idx="8018">
                  <c:v>1.4498219113990871E-4</c:v>
                </c:pt>
                <c:pt idx="8019">
                  <c:v>1.6779814559044083E-4</c:v>
                </c:pt>
                <c:pt idx="8020">
                  <c:v>1.2863084978863193E-4</c:v>
                </c:pt>
                <c:pt idx="8021">
                  <c:v>1.7215944925176235E-4</c:v>
                </c:pt>
                <c:pt idx="8022">
                  <c:v>1.2978471020741125E-4</c:v>
                </c:pt>
                <c:pt idx="8023">
                  <c:v>1.6289761821945844E-4</c:v>
                </c:pt>
                <c:pt idx="8024">
                  <c:v>1.4287982523112321E-4</c:v>
                </c:pt>
                <c:pt idx="8025">
                  <c:v>1.3477029082614936E-4</c:v>
                </c:pt>
                <c:pt idx="8026">
                  <c:v>1.6426541761633667E-4</c:v>
                </c:pt>
                <c:pt idx="8027">
                  <c:v>1.377277662738975E-4</c:v>
                </c:pt>
                <c:pt idx="8028">
                  <c:v>1.4763221094485693E-4</c:v>
                </c:pt>
                <c:pt idx="8029">
                  <c:v>1.469588707979689E-4</c:v>
                </c:pt>
                <c:pt idx="8030">
                  <c:v>1.5664995317390157E-4</c:v>
                </c:pt>
                <c:pt idx="8031">
                  <c:v>1.5470417905494944E-4</c:v>
                </c:pt>
                <c:pt idx="8032">
                  <c:v>1.6928658419073671E-4</c:v>
                </c:pt>
                <c:pt idx="8033">
                  <c:v>1.5931981469508827E-4</c:v>
                </c:pt>
                <c:pt idx="8034">
                  <c:v>1.2745548321422447E-4</c:v>
                </c:pt>
                <c:pt idx="8035">
                  <c:v>1.2456386767754728E-4</c:v>
                </c:pt>
                <c:pt idx="8036">
                  <c:v>1.392550011749758E-4</c:v>
                </c:pt>
                <c:pt idx="8037">
                  <c:v>1.68104630473665E-4</c:v>
                </c:pt>
                <c:pt idx="8038">
                  <c:v>1.2952779777337231E-4</c:v>
                </c:pt>
                <c:pt idx="8039">
                  <c:v>1.5116839998851879E-4</c:v>
                </c:pt>
                <c:pt idx="8040">
                  <c:v>1.6905421669606585E-4</c:v>
                </c:pt>
                <c:pt idx="8041">
                  <c:v>1.5416882592259834E-4</c:v>
                </c:pt>
                <c:pt idx="8042">
                  <c:v>1.3427635980036139E-4</c:v>
                </c:pt>
                <c:pt idx="8043">
                  <c:v>1.3620386805864159E-4</c:v>
                </c:pt>
                <c:pt idx="8044">
                  <c:v>1.6339047034884485E-4</c:v>
                </c:pt>
                <c:pt idx="8045">
                  <c:v>1.4316686515203789E-4</c:v>
                </c:pt>
                <c:pt idx="8046">
                  <c:v>1.2917096751775719E-4</c:v>
                </c:pt>
                <c:pt idx="8047">
                  <c:v>2.0454912699108697E-4</c:v>
                </c:pt>
                <c:pt idx="8048">
                  <c:v>1.6695432951001723E-4</c:v>
                </c:pt>
                <c:pt idx="8049">
                  <c:v>1.5367635113437182E-4</c:v>
                </c:pt>
                <c:pt idx="8050">
                  <c:v>1.2447111978970297E-4</c:v>
                </c:pt>
                <c:pt idx="8051">
                  <c:v>1.8458263283827026E-4</c:v>
                </c:pt>
                <c:pt idx="8052">
                  <c:v>1.5006826160106912E-4</c:v>
                </c:pt>
                <c:pt idx="8053">
                  <c:v>1.3885758862311617E-4</c:v>
                </c:pt>
                <c:pt idx="8054">
                  <c:v>1.406279493331196E-4</c:v>
                </c:pt>
                <c:pt idx="8055">
                  <c:v>1.6060072683882396E-4</c:v>
                </c:pt>
                <c:pt idx="8056">
                  <c:v>1.2694189248743076E-4</c:v>
                </c:pt>
                <c:pt idx="8057">
                  <c:v>1.5267506501315489E-4</c:v>
                </c:pt>
                <c:pt idx="8058">
                  <c:v>1.6015151764922994E-4</c:v>
                </c:pt>
                <c:pt idx="8059">
                  <c:v>1.2906303835992592E-4</c:v>
                </c:pt>
                <c:pt idx="8060">
                  <c:v>1.4351215152385246E-4</c:v>
                </c:pt>
                <c:pt idx="8061">
                  <c:v>1.3607040968084485E-4</c:v>
                </c:pt>
                <c:pt idx="8062">
                  <c:v>1.6232296743025107E-4</c:v>
                </c:pt>
                <c:pt idx="8063">
                  <c:v>1.4301305606658775E-4</c:v>
                </c:pt>
                <c:pt idx="8064">
                  <c:v>1.6212312580353268E-4</c:v>
                </c:pt>
                <c:pt idx="8065">
                  <c:v>1.4005464256411108E-4</c:v>
                </c:pt>
                <c:pt idx="8066">
                  <c:v>1.4833641395646979E-4</c:v>
                </c:pt>
                <c:pt idx="8067">
                  <c:v>1.8783950244678684E-4</c:v>
                </c:pt>
                <c:pt idx="8068">
                  <c:v>1.4167306992404896E-4</c:v>
                </c:pt>
                <c:pt idx="8069">
                  <c:v>1.5610805531537949E-4</c:v>
                </c:pt>
                <c:pt idx="8070">
                  <c:v>1.6713197778315522E-4</c:v>
                </c:pt>
                <c:pt idx="8071">
                  <c:v>1.7677244062248848E-4</c:v>
                </c:pt>
                <c:pt idx="8072">
                  <c:v>1.3080989063935251E-4</c:v>
                </c:pt>
                <c:pt idx="8073">
                  <c:v>1.3889742476998575E-4</c:v>
                </c:pt>
                <c:pt idx="8074">
                  <c:v>1.7240994719163515E-4</c:v>
                </c:pt>
                <c:pt idx="8075">
                  <c:v>1.4240475995507695E-4</c:v>
                </c:pt>
                <c:pt idx="8076">
                  <c:v>1.5221027386495343E-4</c:v>
                </c:pt>
                <c:pt idx="8077">
                  <c:v>1.2764410926042368E-4</c:v>
                </c:pt>
                <c:pt idx="8078">
                  <c:v>1.4657943227900109E-4</c:v>
                </c:pt>
                <c:pt idx="8079">
                  <c:v>1.3691969611394472E-4</c:v>
                </c:pt>
                <c:pt idx="8080">
                  <c:v>1.542006539725033E-4</c:v>
                </c:pt>
                <c:pt idx="8081">
                  <c:v>1.6526850726102891E-4</c:v>
                </c:pt>
                <c:pt idx="8082">
                  <c:v>1.6676805350297752E-4</c:v>
                </c:pt>
                <c:pt idx="8083">
                  <c:v>1.455099267182963E-4</c:v>
                </c:pt>
                <c:pt idx="8084">
                  <c:v>1.4154065747880296E-4</c:v>
                </c:pt>
                <c:pt idx="8085">
                  <c:v>1.6210067083926894E-4</c:v>
                </c:pt>
                <c:pt idx="8086">
                  <c:v>1.9103965825420049E-4</c:v>
                </c:pt>
                <c:pt idx="8087">
                  <c:v>1.6469462803097605E-4</c:v>
                </c:pt>
                <c:pt idx="8088">
                  <c:v>1.7397145087756776E-4</c:v>
                </c:pt>
                <c:pt idx="8089">
                  <c:v>1.6070427716571566E-4</c:v>
                </c:pt>
                <c:pt idx="8090">
                  <c:v>1.5945876337259416E-4</c:v>
                </c:pt>
                <c:pt idx="8091">
                  <c:v>1.3815610219823757E-4</c:v>
                </c:pt>
                <c:pt idx="8092">
                  <c:v>1.660735425344939E-4</c:v>
                </c:pt>
                <c:pt idx="8093">
                  <c:v>1.5675004092225922E-4</c:v>
                </c:pt>
                <c:pt idx="8094">
                  <c:v>1.3347144466342007E-4</c:v>
                </c:pt>
                <c:pt idx="8095">
                  <c:v>1.7098465642755072E-4</c:v>
                </c:pt>
                <c:pt idx="8096">
                  <c:v>1.5587569998548232E-4</c:v>
                </c:pt>
                <c:pt idx="8097">
                  <c:v>1.3140811817022695E-4</c:v>
                </c:pt>
                <c:pt idx="8098">
                  <c:v>1.6653845075688842E-4</c:v>
                </c:pt>
                <c:pt idx="8099">
                  <c:v>1.6219923577776753E-4</c:v>
                </c:pt>
                <c:pt idx="8100">
                  <c:v>1.4332344842728063E-4</c:v>
                </c:pt>
                <c:pt idx="8101">
                  <c:v>1.7901573333085129E-4</c:v>
                </c:pt>
                <c:pt idx="8102">
                  <c:v>1.6352160202418638E-4</c:v>
                </c:pt>
                <c:pt idx="8103">
                  <c:v>1.313498551161833E-4</c:v>
                </c:pt>
                <c:pt idx="8104">
                  <c:v>1.9778813800845328E-4</c:v>
                </c:pt>
                <c:pt idx="8105">
                  <c:v>1.5731578424834746E-4</c:v>
                </c:pt>
                <c:pt idx="8106">
                  <c:v>1.566835208927791E-4</c:v>
                </c:pt>
                <c:pt idx="8107">
                  <c:v>1.1888154983634756E-4</c:v>
                </c:pt>
                <c:pt idx="8108">
                  <c:v>1.7730571090510122E-4</c:v>
                </c:pt>
                <c:pt idx="8109">
                  <c:v>1.3112723008790596E-4</c:v>
                </c:pt>
                <c:pt idx="8110">
                  <c:v>1.373300436239299E-4</c:v>
                </c:pt>
                <c:pt idx="8111">
                  <c:v>1.4896375822126635E-4</c:v>
                </c:pt>
                <c:pt idx="8112">
                  <c:v>1.7339888694706349E-4</c:v>
                </c:pt>
                <c:pt idx="8113">
                  <c:v>1.2136684367363054E-4</c:v>
                </c:pt>
                <c:pt idx="8114">
                  <c:v>1.7524838333362439E-4</c:v>
                </c:pt>
                <c:pt idx="8115">
                  <c:v>1.6766078063172062E-4</c:v>
                </c:pt>
                <c:pt idx="8116">
                  <c:v>1.5748306772585827E-4</c:v>
                </c:pt>
                <c:pt idx="8117">
                  <c:v>1.4111212069219502E-4</c:v>
                </c:pt>
                <c:pt idx="8118">
                  <c:v>1.6489573826832944E-4</c:v>
                </c:pt>
                <c:pt idx="8119">
                  <c:v>1.6489165358117092E-4</c:v>
                </c:pt>
                <c:pt idx="8120">
                  <c:v>1.300454543559559E-4</c:v>
                </c:pt>
                <c:pt idx="8121">
                  <c:v>1.5535631187547764E-4</c:v>
                </c:pt>
                <c:pt idx="8122">
                  <c:v>1.5453527455314153E-4</c:v>
                </c:pt>
                <c:pt idx="8123">
                  <c:v>1.5816249263427302E-4</c:v>
                </c:pt>
                <c:pt idx="8124">
                  <c:v>1.5231511809246054E-4</c:v>
                </c:pt>
                <c:pt idx="8125">
                  <c:v>1.7282406315185931E-4</c:v>
                </c:pt>
                <c:pt idx="8126">
                  <c:v>1.5806981035265951E-4</c:v>
                </c:pt>
                <c:pt idx="8127">
                  <c:v>1.3408576825333051E-4</c:v>
                </c:pt>
                <c:pt idx="8128">
                  <c:v>1.6789269941320649E-4</c:v>
                </c:pt>
                <c:pt idx="8129">
                  <c:v>1.6180431988221006E-4</c:v>
                </c:pt>
                <c:pt idx="8130">
                  <c:v>1.3644276660090525E-4</c:v>
                </c:pt>
                <c:pt idx="8131">
                  <c:v>1.352833119101389E-4</c:v>
                </c:pt>
                <c:pt idx="8132">
                  <c:v>1.616068722433006E-4</c:v>
                </c:pt>
                <c:pt idx="8133">
                  <c:v>1.6459827644435223E-4</c:v>
                </c:pt>
                <c:pt idx="8134">
                  <c:v>1.366004319235806E-4</c:v>
                </c:pt>
                <c:pt idx="8135">
                  <c:v>1.4428413026528882E-4</c:v>
                </c:pt>
                <c:pt idx="8136">
                  <c:v>1.733696472867888E-4</c:v>
                </c:pt>
                <c:pt idx="8137">
                  <c:v>1.3241209889519227E-4</c:v>
                </c:pt>
                <c:pt idx="8138">
                  <c:v>1.5224087769483347E-4</c:v>
                </c:pt>
                <c:pt idx="8139">
                  <c:v>1.6075051936506257E-4</c:v>
                </c:pt>
                <c:pt idx="8140">
                  <c:v>1.5893564693202924E-4</c:v>
                </c:pt>
                <c:pt idx="8141">
                  <c:v>1.6372064450274659E-4</c:v>
                </c:pt>
                <c:pt idx="8142">
                  <c:v>1.4658325410435416E-4</c:v>
                </c:pt>
                <c:pt idx="8143">
                  <c:v>1.7384192796826277E-4</c:v>
                </c:pt>
                <c:pt idx="8144">
                  <c:v>1.4549086600128185E-4</c:v>
                </c:pt>
                <c:pt idx="8145">
                  <c:v>1.5874428212254947E-4</c:v>
                </c:pt>
                <c:pt idx="8146">
                  <c:v>1.8162137997683841E-4</c:v>
                </c:pt>
                <c:pt idx="8147">
                  <c:v>1.648012259155783E-4</c:v>
                </c:pt>
                <c:pt idx="8148">
                  <c:v>1.3567968277187499E-4</c:v>
                </c:pt>
                <c:pt idx="8149">
                  <c:v>1.5118832979618411E-4</c:v>
                </c:pt>
                <c:pt idx="8150">
                  <c:v>1.6397103393733106E-4</c:v>
                </c:pt>
                <c:pt idx="8151">
                  <c:v>1.5264015456450491E-4</c:v>
                </c:pt>
                <c:pt idx="8152">
                  <c:v>1.5386488146310534E-4</c:v>
                </c:pt>
                <c:pt idx="8153">
                  <c:v>1.6337739251906264E-4</c:v>
                </c:pt>
                <c:pt idx="8154">
                  <c:v>1.6609728788194385E-4</c:v>
                </c:pt>
                <c:pt idx="8155">
                  <c:v>1.6033447575005105E-4</c:v>
                </c:pt>
                <c:pt idx="8156">
                  <c:v>1.3913449258055747E-4</c:v>
                </c:pt>
                <c:pt idx="8157">
                  <c:v>1.3774022771383473E-4</c:v>
                </c:pt>
                <c:pt idx="8158">
                  <c:v>1.6157201349633493E-4</c:v>
                </c:pt>
                <c:pt idx="8159">
                  <c:v>1.6675475044741216E-4</c:v>
                </c:pt>
                <c:pt idx="8160">
                  <c:v>1.4915145796707578E-4</c:v>
                </c:pt>
                <c:pt idx="8161">
                  <c:v>1.5600251182557159E-4</c:v>
                </c:pt>
                <c:pt idx="8162">
                  <c:v>1.4808008103456378E-4</c:v>
                </c:pt>
                <c:pt idx="8163">
                  <c:v>1.605849048032439E-4</c:v>
                </c:pt>
                <c:pt idx="8164">
                  <c:v>1.7657535023425696E-4</c:v>
                </c:pt>
                <c:pt idx="8165">
                  <c:v>1.5983570814626129E-4</c:v>
                </c:pt>
                <c:pt idx="8166">
                  <c:v>1.8207614167082715E-4</c:v>
                </c:pt>
                <c:pt idx="8167">
                  <c:v>1.7190490664334163E-4</c:v>
                </c:pt>
                <c:pt idx="8168">
                  <c:v>1.4226387226542905E-4</c:v>
                </c:pt>
                <c:pt idx="8169">
                  <c:v>1.6464418904434729E-4</c:v>
                </c:pt>
                <c:pt idx="8170">
                  <c:v>1.7572313062792951E-4</c:v>
                </c:pt>
                <c:pt idx="8171">
                  <c:v>1.5210508295952199E-4</c:v>
                </c:pt>
                <c:pt idx="8172">
                  <c:v>1.5948612045423152E-4</c:v>
                </c:pt>
                <c:pt idx="8173">
                  <c:v>1.4441135642880159E-4</c:v>
                </c:pt>
                <c:pt idx="8174">
                  <c:v>1.653236601221462E-4</c:v>
                </c:pt>
                <c:pt idx="8175">
                  <c:v>1.440713434631485E-4</c:v>
                </c:pt>
                <c:pt idx="8176">
                  <c:v>1.4172763621965665E-4</c:v>
                </c:pt>
                <c:pt idx="8177">
                  <c:v>1.8007744607685271E-4</c:v>
                </c:pt>
                <c:pt idx="8178">
                  <c:v>1.554341723545762E-4</c:v>
                </c:pt>
                <c:pt idx="8179">
                  <c:v>1.4646209978199938E-4</c:v>
                </c:pt>
                <c:pt idx="8180">
                  <c:v>1.6481677023424241E-4</c:v>
                </c:pt>
                <c:pt idx="8181">
                  <c:v>1.5455003982785354E-4</c:v>
                </c:pt>
                <c:pt idx="8182">
                  <c:v>1.7213024568403206E-4</c:v>
                </c:pt>
                <c:pt idx="8183">
                  <c:v>1.731331029627984E-4</c:v>
                </c:pt>
                <c:pt idx="8184">
                  <c:v>1.4216907818601394E-4</c:v>
                </c:pt>
                <c:pt idx="8185">
                  <c:v>1.5221475996528839E-4</c:v>
                </c:pt>
                <c:pt idx="8186">
                  <c:v>1.3581624320231734E-4</c:v>
                </c:pt>
                <c:pt idx="8187">
                  <c:v>1.6783708608678302E-4</c:v>
                </c:pt>
                <c:pt idx="8188">
                  <c:v>1.4966396830642093E-4</c:v>
                </c:pt>
                <c:pt idx="8189">
                  <c:v>1.2995705075692277E-4</c:v>
                </c:pt>
                <c:pt idx="8190">
                  <c:v>1.4839949836485154E-4</c:v>
                </c:pt>
                <c:pt idx="8191">
                  <c:v>1.5257313717958567E-4</c:v>
                </c:pt>
                <c:pt idx="8192">
                  <c:v>1.4218879293860561E-4</c:v>
                </c:pt>
                <c:pt idx="8193">
                  <c:v>1.4411068279081486E-4</c:v>
                </c:pt>
                <c:pt idx="8194">
                  <c:v>1.6499387118068369E-4</c:v>
                </c:pt>
                <c:pt idx="8195">
                  <c:v>1.5532839271271227E-4</c:v>
                </c:pt>
                <c:pt idx="8196">
                  <c:v>1.3110536130278203E-4</c:v>
                </c:pt>
                <c:pt idx="8197">
                  <c:v>1.570737051195443E-4</c:v>
                </c:pt>
                <c:pt idx="8198">
                  <c:v>1.5041009535957732E-4</c:v>
                </c:pt>
                <c:pt idx="8199">
                  <c:v>1.4717108067048942E-4</c:v>
                </c:pt>
                <c:pt idx="8200">
                  <c:v>1.5969583317027936E-4</c:v>
                </c:pt>
                <c:pt idx="8201">
                  <c:v>1.7243233208033516E-4</c:v>
                </c:pt>
                <c:pt idx="8202">
                  <c:v>1.567927876617544E-4</c:v>
                </c:pt>
                <c:pt idx="8203">
                  <c:v>1.6284945939196429E-4</c:v>
                </c:pt>
                <c:pt idx="8204">
                  <c:v>1.5701415978076929E-4</c:v>
                </c:pt>
                <c:pt idx="8205">
                  <c:v>1.4917643419290393E-4</c:v>
                </c:pt>
                <c:pt idx="8206">
                  <c:v>1.561213241223007E-4</c:v>
                </c:pt>
                <c:pt idx="8207">
                  <c:v>1.454473794872485E-4</c:v>
                </c:pt>
                <c:pt idx="8208">
                  <c:v>1.5301324874340735E-4</c:v>
                </c:pt>
                <c:pt idx="8209">
                  <c:v>1.6428693179800481E-4</c:v>
                </c:pt>
                <c:pt idx="8210">
                  <c:v>1.5492841727366471E-4</c:v>
                </c:pt>
                <c:pt idx="8211">
                  <c:v>1.4314879626081169E-4</c:v>
                </c:pt>
                <c:pt idx="8212">
                  <c:v>1.4190885621693502E-4</c:v>
                </c:pt>
                <c:pt idx="8213">
                  <c:v>1.521511479840602E-4</c:v>
                </c:pt>
                <c:pt idx="8214">
                  <c:v>1.4728397516698986E-4</c:v>
                </c:pt>
                <c:pt idx="8215">
                  <c:v>1.849711583610693E-4</c:v>
                </c:pt>
                <c:pt idx="8216">
                  <c:v>1.358157030614339E-4</c:v>
                </c:pt>
                <c:pt idx="8217">
                  <c:v>1.541510566099663E-4</c:v>
                </c:pt>
                <c:pt idx="8218">
                  <c:v>1.3182289682882526E-4</c:v>
                </c:pt>
                <c:pt idx="8219">
                  <c:v>1.9678106488118515E-4</c:v>
                </c:pt>
                <c:pt idx="8220">
                  <c:v>1.5158123540787272E-4</c:v>
                </c:pt>
                <c:pt idx="8221">
                  <c:v>1.4649202864494904E-4</c:v>
                </c:pt>
                <c:pt idx="8222">
                  <c:v>1.4747780425229123E-4</c:v>
                </c:pt>
                <c:pt idx="8223">
                  <c:v>1.2170482147953893E-4</c:v>
                </c:pt>
                <c:pt idx="8224">
                  <c:v>1.5158835920486022E-4</c:v>
                </c:pt>
                <c:pt idx="8225">
                  <c:v>1.4426753155171595E-4</c:v>
                </c:pt>
                <c:pt idx="8226">
                  <c:v>1.5758486473222254E-4</c:v>
                </c:pt>
                <c:pt idx="8227">
                  <c:v>1.4973430711341377E-4</c:v>
                </c:pt>
                <c:pt idx="8228">
                  <c:v>1.6400817122655249E-4</c:v>
                </c:pt>
                <c:pt idx="8229">
                  <c:v>1.443505347857364E-4</c:v>
                </c:pt>
                <c:pt idx="8230">
                  <c:v>1.3263086806256731E-4</c:v>
                </c:pt>
                <c:pt idx="8231">
                  <c:v>1.1258273968712996E-4</c:v>
                </c:pt>
                <c:pt idx="8232">
                  <c:v>1.9396604241348148E-4</c:v>
                </c:pt>
                <c:pt idx="8233">
                  <c:v>1.4040841512250965E-4</c:v>
                </c:pt>
                <c:pt idx="8234">
                  <c:v>1.687435474141196E-4</c:v>
                </c:pt>
                <c:pt idx="8235">
                  <c:v>1.3653896334023588E-4</c:v>
                </c:pt>
                <c:pt idx="8236">
                  <c:v>1.4166132696103606E-4</c:v>
                </c:pt>
                <c:pt idx="8237">
                  <c:v>1.5834087048133318E-4</c:v>
                </c:pt>
                <c:pt idx="8238">
                  <c:v>1.556384687319152E-4</c:v>
                </c:pt>
                <c:pt idx="8239">
                  <c:v>1.5741187230072302E-4</c:v>
                </c:pt>
                <c:pt idx="8240">
                  <c:v>1.6602431253766214E-4</c:v>
                </c:pt>
                <c:pt idx="8241">
                  <c:v>1.4891776820948697E-4</c:v>
                </c:pt>
                <c:pt idx="8242">
                  <c:v>1.607550272326217E-4</c:v>
                </c:pt>
                <c:pt idx="8243">
                  <c:v>1.6960017944878323E-4</c:v>
                </c:pt>
                <c:pt idx="8244">
                  <c:v>1.4343457255867626E-4</c:v>
                </c:pt>
                <c:pt idx="8245">
                  <c:v>1.4322177324764304E-4</c:v>
                </c:pt>
                <c:pt idx="8246">
                  <c:v>1.6232741594642369E-4</c:v>
                </c:pt>
                <c:pt idx="8247">
                  <c:v>1.2880913626231138E-4</c:v>
                </c:pt>
                <c:pt idx="8248">
                  <c:v>1.6085115158880398E-4</c:v>
                </c:pt>
                <c:pt idx="8249">
                  <c:v>1.5267356778341223E-4</c:v>
                </c:pt>
                <c:pt idx="8250">
                  <c:v>1.6324337067408687E-4</c:v>
                </c:pt>
                <c:pt idx="8251">
                  <c:v>1.3586017848846551E-4</c:v>
                </c:pt>
                <c:pt idx="8252">
                  <c:v>1.3783454426140134E-4</c:v>
                </c:pt>
                <c:pt idx="8253">
                  <c:v>1.6087340132261586E-4</c:v>
                </c:pt>
                <c:pt idx="8254">
                  <c:v>1.7545223886950194E-4</c:v>
                </c:pt>
                <c:pt idx="8255">
                  <c:v>1.4433625158007105E-4</c:v>
                </c:pt>
                <c:pt idx="8256">
                  <c:v>1.4589190904301942E-4</c:v>
                </c:pt>
                <c:pt idx="8257">
                  <c:v>1.6559905788716815E-4</c:v>
                </c:pt>
                <c:pt idx="8258">
                  <c:v>1.3533651469451244E-4</c:v>
                </c:pt>
                <c:pt idx="8259">
                  <c:v>1.8514272859233139E-4</c:v>
                </c:pt>
                <c:pt idx="8260">
                  <c:v>1.6580407632768725E-4</c:v>
                </c:pt>
                <c:pt idx="8261">
                  <c:v>1.8280524093719302E-4</c:v>
                </c:pt>
                <c:pt idx="8262">
                  <c:v>1.4409483102211041E-4</c:v>
                </c:pt>
                <c:pt idx="8263">
                  <c:v>1.3917666995979887E-4</c:v>
                </c:pt>
                <c:pt idx="8264">
                  <c:v>1.6271508592492426E-4</c:v>
                </c:pt>
                <c:pt idx="8265">
                  <c:v>1.406019501065788E-4</c:v>
                </c:pt>
                <c:pt idx="8266">
                  <c:v>1.5732288069643735E-4</c:v>
                </c:pt>
                <c:pt idx="8267">
                  <c:v>1.6792524801929841E-4</c:v>
                </c:pt>
                <c:pt idx="8268">
                  <c:v>1.6462982795919473E-4</c:v>
                </c:pt>
                <c:pt idx="8269">
                  <c:v>1.3547733583953224E-4</c:v>
                </c:pt>
                <c:pt idx="8270">
                  <c:v>1.4794868674001678E-4</c:v>
                </c:pt>
                <c:pt idx="8271">
                  <c:v>1.6060280236857499E-4</c:v>
                </c:pt>
                <c:pt idx="8272">
                  <c:v>1.3249137778868815E-4</c:v>
                </c:pt>
                <c:pt idx="8273">
                  <c:v>1.3596001554484736E-4</c:v>
                </c:pt>
                <c:pt idx="8274">
                  <c:v>1.6705413233326729E-4</c:v>
                </c:pt>
                <c:pt idx="8275">
                  <c:v>1.6199006052847854E-4</c:v>
                </c:pt>
                <c:pt idx="8276">
                  <c:v>1.4022361167633749E-4</c:v>
                </c:pt>
                <c:pt idx="8277">
                  <c:v>1.813023054766865E-4</c:v>
                </c:pt>
                <c:pt idx="8278">
                  <c:v>1.5104325441779874E-4</c:v>
                </c:pt>
                <c:pt idx="8279">
                  <c:v>1.6378391003843643E-4</c:v>
                </c:pt>
                <c:pt idx="8280">
                  <c:v>1.4977778722006612E-4</c:v>
                </c:pt>
                <c:pt idx="8281">
                  <c:v>1.6380557890343275E-4</c:v>
                </c:pt>
                <c:pt idx="8282">
                  <c:v>1.4054315869190681E-4</c:v>
                </c:pt>
                <c:pt idx="8283">
                  <c:v>1.4637196002596653E-4</c:v>
                </c:pt>
                <c:pt idx="8284">
                  <c:v>1.6630957000042044E-4</c:v>
                </c:pt>
                <c:pt idx="8285">
                  <c:v>1.7620899472116686E-4</c:v>
                </c:pt>
                <c:pt idx="8286">
                  <c:v>1.7332350443752327E-4</c:v>
                </c:pt>
                <c:pt idx="8287">
                  <c:v>1.3933333380994234E-4</c:v>
                </c:pt>
                <c:pt idx="8288">
                  <c:v>1.7370114841017671E-4</c:v>
                </c:pt>
                <c:pt idx="8289">
                  <c:v>1.3031178756059021E-4</c:v>
                </c:pt>
                <c:pt idx="8290">
                  <c:v>1.2678388972828353E-4</c:v>
                </c:pt>
                <c:pt idx="8291">
                  <c:v>1.4190973231803831E-4</c:v>
                </c:pt>
                <c:pt idx="8292">
                  <c:v>1.5733841669349132E-4</c:v>
                </c:pt>
                <c:pt idx="8293">
                  <c:v>1.521473718068541E-4</c:v>
                </c:pt>
                <c:pt idx="8294">
                  <c:v>1.9442358742234372E-4</c:v>
                </c:pt>
                <c:pt idx="8295">
                  <c:v>1.7014854847948593E-4</c:v>
                </c:pt>
                <c:pt idx="8296">
                  <c:v>1.6926391639225948E-4</c:v>
                </c:pt>
                <c:pt idx="8297">
                  <c:v>1.4979517349975662E-4</c:v>
                </c:pt>
                <c:pt idx="8298">
                  <c:v>1.5945335832698152E-4</c:v>
                </c:pt>
                <c:pt idx="8299">
                  <c:v>1.6653750751391576E-4</c:v>
                </c:pt>
                <c:pt idx="8300">
                  <c:v>1.5434917079872599E-4</c:v>
                </c:pt>
                <c:pt idx="8301">
                  <c:v>1.4940688606761353E-4</c:v>
                </c:pt>
                <c:pt idx="8302">
                  <c:v>1.6541985615813672E-4</c:v>
                </c:pt>
                <c:pt idx="8303">
                  <c:v>1.5371008052634044E-4</c:v>
                </c:pt>
                <c:pt idx="8304">
                  <c:v>1.6419240150263712E-4</c:v>
                </c:pt>
                <c:pt idx="8305">
                  <c:v>1.6603776742502041E-4</c:v>
                </c:pt>
                <c:pt idx="8306">
                  <c:v>1.6510333968911949E-4</c:v>
                </c:pt>
                <c:pt idx="8307">
                  <c:v>1.4754678414125979E-4</c:v>
                </c:pt>
                <c:pt idx="8308">
                  <c:v>1.4307612599808345E-4</c:v>
                </c:pt>
                <c:pt idx="8309">
                  <c:v>1.4664791588130878E-4</c:v>
                </c:pt>
                <c:pt idx="8310">
                  <c:v>1.3920857849388768E-4</c:v>
                </c:pt>
                <c:pt idx="8311">
                  <c:v>1.5998557337555799E-4</c:v>
                </c:pt>
                <c:pt idx="8312">
                  <c:v>1.5325799706839791E-4</c:v>
                </c:pt>
                <c:pt idx="8313">
                  <c:v>1.6761717403990033E-4</c:v>
                </c:pt>
                <c:pt idx="8314">
                  <c:v>1.641891288149665E-4</c:v>
                </c:pt>
                <c:pt idx="8315">
                  <c:v>1.4209027872148842E-4</c:v>
                </c:pt>
                <c:pt idx="8316">
                  <c:v>1.7815403237697919E-4</c:v>
                </c:pt>
                <c:pt idx="8317">
                  <c:v>1.4432292722430426E-4</c:v>
                </c:pt>
                <c:pt idx="8318">
                  <c:v>1.4739972958294022E-4</c:v>
                </c:pt>
                <c:pt idx="8319">
                  <c:v>1.3810742396156166E-4</c:v>
                </c:pt>
                <c:pt idx="8320">
                  <c:v>1.4855827144360742E-4</c:v>
                </c:pt>
                <c:pt idx="8321">
                  <c:v>1.2598307544157522E-4</c:v>
                </c:pt>
                <c:pt idx="8322">
                  <c:v>1.2951340521939652E-4</c:v>
                </c:pt>
                <c:pt idx="8323">
                  <c:v>1.8041144465550556E-4</c:v>
                </c:pt>
                <c:pt idx="8324">
                  <c:v>1.6961968653232009E-4</c:v>
                </c:pt>
                <c:pt idx="8325">
                  <c:v>1.0470000464122512E-4</c:v>
                </c:pt>
                <c:pt idx="8326">
                  <c:v>1.6714270540231537E-4</c:v>
                </c:pt>
                <c:pt idx="8327">
                  <c:v>1.7582940841906301E-4</c:v>
                </c:pt>
                <c:pt idx="8328">
                  <c:v>1.2041249805996756E-4</c:v>
                </c:pt>
                <c:pt idx="8329">
                  <c:v>1.5489879812043061E-4</c:v>
                </c:pt>
                <c:pt idx="8330">
                  <c:v>1.9601520674607402E-4</c:v>
                </c:pt>
                <c:pt idx="8331">
                  <c:v>1.6142144184923634E-4</c:v>
                </c:pt>
                <c:pt idx="8332">
                  <c:v>1.4547748260146885E-4</c:v>
                </c:pt>
                <c:pt idx="8333">
                  <c:v>1.7198167474773566E-4</c:v>
                </c:pt>
                <c:pt idx="8334">
                  <c:v>1.4941982559373506E-4</c:v>
                </c:pt>
                <c:pt idx="8335">
                  <c:v>1.5020193256730485E-4</c:v>
                </c:pt>
                <c:pt idx="8336">
                  <c:v>1.5463806093004225E-4</c:v>
                </c:pt>
                <c:pt idx="8337">
                  <c:v>1.6049734418092492E-4</c:v>
                </c:pt>
                <c:pt idx="8338">
                  <c:v>1.7311829459373942E-4</c:v>
                </c:pt>
                <c:pt idx="8339">
                  <c:v>1.485202649890908E-4</c:v>
                </c:pt>
                <c:pt idx="8340">
                  <c:v>1.7814887822998078E-4</c:v>
                </c:pt>
                <c:pt idx="8341">
                  <c:v>1.724114699660591E-4</c:v>
                </c:pt>
                <c:pt idx="8342">
                  <c:v>1.2893502011218248E-4</c:v>
                </c:pt>
                <c:pt idx="8343">
                  <c:v>1.2497457720684371E-4</c:v>
                </c:pt>
                <c:pt idx="8344">
                  <c:v>1.6953070568475495E-4</c:v>
                </c:pt>
                <c:pt idx="8345">
                  <c:v>1.7064780342914061E-4</c:v>
                </c:pt>
                <c:pt idx="8346">
                  <c:v>1.4190434838458983E-4</c:v>
                </c:pt>
                <c:pt idx="8347">
                  <c:v>1.4935353987224957E-4</c:v>
                </c:pt>
                <c:pt idx="8348">
                  <c:v>1.6796661227441967E-4</c:v>
                </c:pt>
                <c:pt idx="8349">
                  <c:v>1.7581890971158227E-4</c:v>
                </c:pt>
                <c:pt idx="8350">
                  <c:v>1.5980522204299316E-4</c:v>
                </c:pt>
                <c:pt idx="8351">
                  <c:v>1.3822393893409208E-4</c:v>
                </c:pt>
                <c:pt idx="8352">
                  <c:v>1.7910653179584258E-4</c:v>
                </c:pt>
                <c:pt idx="8353">
                  <c:v>1.5231979861862557E-4</c:v>
                </c:pt>
                <c:pt idx="8354">
                  <c:v>1.5808781647004441E-4</c:v>
                </c:pt>
                <c:pt idx="8355">
                  <c:v>1.4957832379567041E-4</c:v>
                </c:pt>
                <c:pt idx="8356">
                  <c:v>1.3721059888564116E-4</c:v>
                </c:pt>
                <c:pt idx="8357">
                  <c:v>1.4062779154221748E-4</c:v>
                </c:pt>
                <c:pt idx="8358">
                  <c:v>1.1611936957235964E-4</c:v>
                </c:pt>
                <c:pt idx="8359">
                  <c:v>1.4743123690438405E-4</c:v>
                </c:pt>
                <c:pt idx="8360">
                  <c:v>1.7556409885243821E-4</c:v>
                </c:pt>
                <c:pt idx="8361">
                  <c:v>1.4009760281848542E-4</c:v>
                </c:pt>
                <c:pt idx="8362">
                  <c:v>1.5077254829662858E-4</c:v>
                </c:pt>
                <c:pt idx="8363">
                  <c:v>1.6146905853642535E-4</c:v>
                </c:pt>
                <c:pt idx="8364">
                  <c:v>1.5805801484317677E-4</c:v>
                </c:pt>
                <c:pt idx="8365">
                  <c:v>1.5470167191827981E-4</c:v>
                </c:pt>
                <c:pt idx="8366">
                  <c:v>1.8192666343186384E-4</c:v>
                </c:pt>
                <c:pt idx="8367">
                  <c:v>1.7104085667431058E-4</c:v>
                </c:pt>
                <c:pt idx="8368">
                  <c:v>1.3264147425559686E-4</c:v>
                </c:pt>
                <c:pt idx="8369">
                  <c:v>1.391792209938259E-4</c:v>
                </c:pt>
                <c:pt idx="8370">
                  <c:v>2.1256273049659189E-4</c:v>
                </c:pt>
                <c:pt idx="8371">
                  <c:v>1.3484699220239323E-4</c:v>
                </c:pt>
                <c:pt idx="8372">
                  <c:v>1.2753330516517063E-4</c:v>
                </c:pt>
                <c:pt idx="8373">
                  <c:v>1.4885043768515547E-4</c:v>
                </c:pt>
                <c:pt idx="8374">
                  <c:v>1.3860539801684231E-4</c:v>
                </c:pt>
                <c:pt idx="8375">
                  <c:v>1.3768779147759733E-4</c:v>
                </c:pt>
                <c:pt idx="8376">
                  <c:v>1.8225498154506172E-4</c:v>
                </c:pt>
                <c:pt idx="8377">
                  <c:v>1.4393750251187135E-4</c:v>
                </c:pt>
                <c:pt idx="8378">
                  <c:v>1.567839302796198E-4</c:v>
                </c:pt>
                <c:pt idx="8379">
                  <c:v>1.4172676029861793E-4</c:v>
                </c:pt>
                <c:pt idx="8380">
                  <c:v>1.4619864135333516E-4</c:v>
                </c:pt>
                <c:pt idx="8381">
                  <c:v>1.3690826280300818E-4</c:v>
                </c:pt>
                <c:pt idx="8382">
                  <c:v>1.7243033260643681E-4</c:v>
                </c:pt>
                <c:pt idx="8383">
                  <c:v>1.5518202993587175E-4</c:v>
                </c:pt>
                <c:pt idx="8384">
                  <c:v>1.3985605276103783E-4</c:v>
                </c:pt>
                <c:pt idx="8385">
                  <c:v>1.54980478088121E-4</c:v>
                </c:pt>
                <c:pt idx="8386">
                  <c:v>1.630326173838061E-4</c:v>
                </c:pt>
                <c:pt idx="8387">
                  <c:v>1.6009606051962502E-4</c:v>
                </c:pt>
                <c:pt idx="8388">
                  <c:v>1.4424517111647487E-4</c:v>
                </c:pt>
                <c:pt idx="8389">
                  <c:v>1.4330582208859792E-4</c:v>
                </c:pt>
                <c:pt idx="8390">
                  <c:v>1.5553168021996568E-4</c:v>
                </c:pt>
                <c:pt idx="8391">
                  <c:v>1.6257225115763363E-4</c:v>
                </c:pt>
                <c:pt idx="8392">
                  <c:v>1.4665511457578626E-4</c:v>
                </c:pt>
                <c:pt idx="8393">
                  <c:v>1.5765101526863596E-4</c:v>
                </c:pt>
                <c:pt idx="8394">
                  <c:v>1.3561697810342805E-4</c:v>
                </c:pt>
                <c:pt idx="8395">
                  <c:v>1.5893829618475588E-4</c:v>
                </c:pt>
                <c:pt idx="8396">
                  <c:v>1.5038710863677775E-4</c:v>
                </c:pt>
                <c:pt idx="8397">
                  <c:v>1.4323536019634938E-4</c:v>
                </c:pt>
                <c:pt idx="8398">
                  <c:v>1.6112542103698035E-4</c:v>
                </c:pt>
                <c:pt idx="8399">
                  <c:v>1.4701466394092239E-4</c:v>
                </c:pt>
                <c:pt idx="8400">
                  <c:v>1.5362279536772067E-4</c:v>
                </c:pt>
                <c:pt idx="8401">
                  <c:v>1.4003617605048583E-4</c:v>
                </c:pt>
                <c:pt idx="8402">
                  <c:v>1.7096528860763399E-4</c:v>
                </c:pt>
                <c:pt idx="8403">
                  <c:v>1.4208718545875187E-4</c:v>
                </c:pt>
                <c:pt idx="8404">
                  <c:v>1.3346715100916425E-4</c:v>
                </c:pt>
                <c:pt idx="8405">
                  <c:v>1.5614166073684221E-4</c:v>
                </c:pt>
                <c:pt idx="8406">
                  <c:v>1.3036183373357199E-4</c:v>
                </c:pt>
                <c:pt idx="8407">
                  <c:v>1.450329623053464E-4</c:v>
                </c:pt>
                <c:pt idx="8408">
                  <c:v>1.4819020051216021E-4</c:v>
                </c:pt>
                <c:pt idx="8409">
                  <c:v>1.471570368628881E-4</c:v>
                </c:pt>
                <c:pt idx="8410">
                  <c:v>1.3636614965247673E-4</c:v>
                </c:pt>
                <c:pt idx="8411">
                  <c:v>1.7137585897385001E-4</c:v>
                </c:pt>
                <c:pt idx="8412">
                  <c:v>1.3365953781595705E-4</c:v>
                </c:pt>
                <c:pt idx="8413">
                  <c:v>1.5812825344318349E-4</c:v>
                </c:pt>
                <c:pt idx="8414">
                  <c:v>1.5435059686782034E-4</c:v>
                </c:pt>
                <c:pt idx="8415">
                  <c:v>1.4583560306053375E-4</c:v>
                </c:pt>
                <c:pt idx="8416">
                  <c:v>1.4156283388434715E-4</c:v>
                </c:pt>
                <c:pt idx="8417">
                  <c:v>1.497767567435381E-4</c:v>
                </c:pt>
                <c:pt idx="8418">
                  <c:v>1.6749655822949594E-4</c:v>
                </c:pt>
                <c:pt idx="8419">
                  <c:v>1.3847862611031467E-4</c:v>
                </c:pt>
                <c:pt idx="8420">
                  <c:v>1.6010289535997612E-4</c:v>
                </c:pt>
                <c:pt idx="8421">
                  <c:v>1.5514619333093115E-4</c:v>
                </c:pt>
                <c:pt idx="8422">
                  <c:v>1.9322263859342058E-4</c:v>
                </c:pt>
                <c:pt idx="8423">
                  <c:v>1.6118719264396301E-4</c:v>
                </c:pt>
                <c:pt idx="8424">
                  <c:v>1.3490895498881837E-4</c:v>
                </c:pt>
                <c:pt idx="8425">
                  <c:v>1.6466630904736569E-4</c:v>
                </c:pt>
                <c:pt idx="8426">
                  <c:v>1.3942955663128183E-4</c:v>
                </c:pt>
                <c:pt idx="8427">
                  <c:v>1.4172704260953138E-4</c:v>
                </c:pt>
                <c:pt idx="8428">
                  <c:v>1.4705329622155083E-4</c:v>
                </c:pt>
                <c:pt idx="8429">
                  <c:v>1.2642358981250639E-4</c:v>
                </c:pt>
                <c:pt idx="8430">
                  <c:v>1.3028410386625396E-4</c:v>
                </c:pt>
                <c:pt idx="8431">
                  <c:v>1.4057637438345634E-4</c:v>
                </c:pt>
                <c:pt idx="8432">
                  <c:v>1.2889902211633874E-4</c:v>
                </c:pt>
                <c:pt idx="8433">
                  <c:v>1.4472909720272278E-4</c:v>
                </c:pt>
                <c:pt idx="8434">
                  <c:v>1.5512908480360644E-4</c:v>
                </c:pt>
                <c:pt idx="8435">
                  <c:v>1.5980012094061514E-4</c:v>
                </c:pt>
                <c:pt idx="8436">
                  <c:v>1.5433068926278416E-4</c:v>
                </c:pt>
                <c:pt idx="8437">
                  <c:v>1.4228052413456954E-4</c:v>
                </c:pt>
                <c:pt idx="8438">
                  <c:v>1.6412413412187732E-4</c:v>
                </c:pt>
                <c:pt idx="8439">
                  <c:v>1.5463933089268858E-4</c:v>
                </c:pt>
                <c:pt idx="8440">
                  <c:v>1.2824717652239962E-4</c:v>
                </c:pt>
                <c:pt idx="8441">
                  <c:v>1.6713334677393522E-4</c:v>
                </c:pt>
                <c:pt idx="8442">
                  <c:v>1.5785688010161198E-4</c:v>
                </c:pt>
                <c:pt idx="8443">
                  <c:v>1.2957838881850502E-4</c:v>
                </c:pt>
                <c:pt idx="8444">
                  <c:v>1.7125471404732813E-4</c:v>
                </c:pt>
                <c:pt idx="8445">
                  <c:v>1.3817531352112934E-4</c:v>
                </c:pt>
                <c:pt idx="8446">
                  <c:v>1.435891318386876E-4</c:v>
                </c:pt>
                <c:pt idx="8447">
                  <c:v>1.4977922157182995E-4</c:v>
                </c:pt>
                <c:pt idx="8448">
                  <c:v>1.5360068375604597E-4</c:v>
                </c:pt>
                <c:pt idx="8449">
                  <c:v>1.4372987334819069E-4</c:v>
                </c:pt>
                <c:pt idx="8450">
                  <c:v>1.7497197613262734E-4</c:v>
                </c:pt>
                <c:pt idx="8451">
                  <c:v>1.989997762451536E-4</c:v>
                </c:pt>
                <c:pt idx="8452">
                  <c:v>1.6309148153008171E-4</c:v>
                </c:pt>
                <c:pt idx="8453">
                  <c:v>1.4907420295021047E-4</c:v>
                </c:pt>
                <c:pt idx="8454">
                  <c:v>1.620880555545042E-4</c:v>
                </c:pt>
                <c:pt idx="8455">
                  <c:v>1.4799647421277176E-4</c:v>
                </c:pt>
                <c:pt idx="8456">
                  <c:v>1.557598731949678E-4</c:v>
                </c:pt>
                <c:pt idx="8457">
                  <c:v>1.6352478642154953E-4</c:v>
                </c:pt>
                <c:pt idx="8458">
                  <c:v>1.4518478851809261E-4</c:v>
                </c:pt>
                <c:pt idx="8459">
                  <c:v>1.4336453006027122E-4</c:v>
                </c:pt>
                <c:pt idx="8460">
                  <c:v>1.5011486772203948E-4</c:v>
                </c:pt>
                <c:pt idx="8461">
                  <c:v>1.790101108154528E-4</c:v>
                </c:pt>
                <c:pt idx="8462">
                  <c:v>1.6497196828946828E-4</c:v>
                </c:pt>
                <c:pt idx="8463">
                  <c:v>1.3085047360718112E-4</c:v>
                </c:pt>
                <c:pt idx="8464">
                  <c:v>1.573752695649623E-4</c:v>
                </c:pt>
                <c:pt idx="8465">
                  <c:v>1.315143740076755E-4</c:v>
                </c:pt>
                <c:pt idx="8466">
                  <c:v>1.450893041389256E-4</c:v>
                </c:pt>
                <c:pt idx="8467">
                  <c:v>1.6099298169661809E-4</c:v>
                </c:pt>
                <c:pt idx="8468">
                  <c:v>1.7389813801435317E-4</c:v>
                </c:pt>
                <c:pt idx="8469">
                  <c:v>1.7931243445140559E-4</c:v>
                </c:pt>
                <c:pt idx="8470">
                  <c:v>1.5136073988352949E-4</c:v>
                </c:pt>
                <c:pt idx="8471">
                  <c:v>1.623719830891605E-4</c:v>
                </c:pt>
                <c:pt idx="8472">
                  <c:v>1.5833359474049576E-4</c:v>
                </c:pt>
                <c:pt idx="8473">
                  <c:v>1.5354469985014342E-4</c:v>
                </c:pt>
                <c:pt idx="8474">
                  <c:v>1.6288832590784954E-4</c:v>
                </c:pt>
                <c:pt idx="8475">
                  <c:v>1.4505078461287053E-4</c:v>
                </c:pt>
                <c:pt idx="8476">
                  <c:v>1.6418154521941893E-4</c:v>
                </c:pt>
                <c:pt idx="8477">
                  <c:v>1.6532904227382528E-4</c:v>
                </c:pt>
                <c:pt idx="8478">
                  <c:v>1.6616526631303049E-4</c:v>
                </c:pt>
                <c:pt idx="8479">
                  <c:v>1.9769271184227202E-4</c:v>
                </c:pt>
                <c:pt idx="8480">
                  <c:v>1.500691261036977E-4</c:v>
                </c:pt>
                <c:pt idx="8481">
                  <c:v>1.8007569516108251E-4</c:v>
                </c:pt>
                <c:pt idx="8482">
                  <c:v>1.5977981998601122E-4</c:v>
                </c:pt>
                <c:pt idx="8483">
                  <c:v>1.2167799105615523E-4</c:v>
                </c:pt>
                <c:pt idx="8484">
                  <c:v>1.5926450168550482E-4</c:v>
                </c:pt>
                <c:pt idx="8485">
                  <c:v>1.5769744627411105E-4</c:v>
                </c:pt>
                <c:pt idx="8486">
                  <c:v>1.8958051964097997E-4</c:v>
                </c:pt>
                <c:pt idx="8487">
                  <c:v>1.5222084740070251E-4</c:v>
                </c:pt>
                <c:pt idx="8488">
                  <c:v>1.5156993317864742E-4</c:v>
                </c:pt>
                <c:pt idx="8489">
                  <c:v>1.4856430679224266E-4</c:v>
                </c:pt>
                <c:pt idx="8490">
                  <c:v>1.5893232426409296E-4</c:v>
                </c:pt>
                <c:pt idx="8491">
                  <c:v>1.4494942407607161E-4</c:v>
                </c:pt>
                <c:pt idx="8492">
                  <c:v>1.5940976513361196E-4</c:v>
                </c:pt>
                <c:pt idx="8493">
                  <c:v>1.6064660248240814E-4</c:v>
                </c:pt>
                <c:pt idx="8494">
                  <c:v>1.8257546341869733E-4</c:v>
                </c:pt>
                <c:pt idx="8495">
                  <c:v>1.5303086881422509E-4</c:v>
                </c:pt>
                <c:pt idx="8496">
                  <c:v>1.5657522591990027E-4</c:v>
                </c:pt>
                <c:pt idx="8497">
                  <c:v>1.2942808049181128E-4</c:v>
                </c:pt>
                <c:pt idx="8498">
                  <c:v>1.4175263475866212E-4</c:v>
                </c:pt>
                <c:pt idx="8499">
                  <c:v>1.1983850247955021E-4</c:v>
                </c:pt>
                <c:pt idx="8500">
                  <c:v>1.6480008036775121E-4</c:v>
                </c:pt>
                <c:pt idx="8501">
                  <c:v>1.2760009372743921E-4</c:v>
                </c:pt>
                <c:pt idx="8502">
                  <c:v>1.2775921110359762E-4</c:v>
                </c:pt>
                <c:pt idx="8503">
                  <c:v>1.3761532018518834E-4</c:v>
                </c:pt>
                <c:pt idx="8504">
                  <c:v>1.6651659084175827E-4</c:v>
                </c:pt>
                <c:pt idx="8505">
                  <c:v>1.4241604656792389E-4</c:v>
                </c:pt>
                <c:pt idx="8506">
                  <c:v>1.5164291333644693E-4</c:v>
                </c:pt>
                <c:pt idx="8507">
                  <c:v>1.4508535802458013E-4</c:v>
                </c:pt>
                <c:pt idx="8508">
                  <c:v>1.3504136461188492E-4</c:v>
                </c:pt>
                <c:pt idx="8509">
                  <c:v>1.4426470338728148E-4</c:v>
                </c:pt>
                <c:pt idx="8510">
                  <c:v>1.4444976755448311E-4</c:v>
                </c:pt>
                <c:pt idx="8511">
                  <c:v>1.5611126755354408E-4</c:v>
                </c:pt>
                <c:pt idx="8512">
                  <c:v>1.6024836087368354E-4</c:v>
                </c:pt>
                <c:pt idx="8513">
                  <c:v>1.4683554565530349E-4</c:v>
                </c:pt>
                <c:pt idx="8514">
                  <c:v>1.2851108016544721E-4</c:v>
                </c:pt>
                <c:pt idx="8515">
                  <c:v>1.4060766608295271E-4</c:v>
                </c:pt>
                <c:pt idx="8516">
                  <c:v>1.5729897437529702E-4</c:v>
                </c:pt>
                <c:pt idx="8517">
                  <c:v>1.433865615105422E-4</c:v>
                </c:pt>
                <c:pt idx="8518">
                  <c:v>1.2558496474870381E-4</c:v>
                </c:pt>
                <c:pt idx="8519">
                  <c:v>1.4666098089526414E-4</c:v>
                </c:pt>
                <c:pt idx="8520">
                  <c:v>1.3618154083322944E-4</c:v>
                </c:pt>
                <c:pt idx="8521">
                  <c:v>1.2144410723563198E-4</c:v>
                </c:pt>
                <c:pt idx="8522">
                  <c:v>1.4653642245813825E-4</c:v>
                </c:pt>
                <c:pt idx="8523">
                  <c:v>1.4272332960895426E-4</c:v>
                </c:pt>
                <c:pt idx="8524">
                  <c:v>1.3000932465526892E-4</c:v>
                </c:pt>
                <c:pt idx="8525">
                  <c:v>1.7776638993499303E-4</c:v>
                </c:pt>
                <c:pt idx="8526">
                  <c:v>1.7437953234473256E-4</c:v>
                </c:pt>
                <c:pt idx="8527">
                  <c:v>1.6709874144322847E-4</c:v>
                </c:pt>
                <c:pt idx="8528">
                  <c:v>1.8755747712684517E-4</c:v>
                </c:pt>
                <c:pt idx="8529">
                  <c:v>1.2895929669066937E-4</c:v>
                </c:pt>
                <c:pt idx="8530">
                  <c:v>1.7629501535518306E-4</c:v>
                </c:pt>
                <c:pt idx="8531">
                  <c:v>1.4042141899797185E-4</c:v>
                </c:pt>
                <c:pt idx="8532">
                  <c:v>1.6511605844893486E-4</c:v>
                </c:pt>
                <c:pt idx="8533">
                  <c:v>1.3962397586210018E-4</c:v>
                </c:pt>
                <c:pt idx="8534">
                  <c:v>1.6641192095815248E-4</c:v>
                </c:pt>
                <c:pt idx="8535">
                  <c:v>1.6901975248176585E-4</c:v>
                </c:pt>
                <c:pt idx="8536">
                  <c:v>1.6636879122215715E-4</c:v>
                </c:pt>
                <c:pt idx="8537">
                  <c:v>1.3747893854206279E-4</c:v>
                </c:pt>
                <c:pt idx="8538">
                  <c:v>1.6963826453183023E-4</c:v>
                </c:pt>
                <c:pt idx="8539">
                  <c:v>1.68784620957126E-4</c:v>
                </c:pt>
                <c:pt idx="8540">
                  <c:v>1.4931436922578653E-4</c:v>
                </c:pt>
                <c:pt idx="8541">
                  <c:v>1.4020199573067492E-4</c:v>
                </c:pt>
                <c:pt idx="8542">
                  <c:v>1.4275898657726372E-4</c:v>
                </c:pt>
                <c:pt idx="8543">
                  <c:v>1.557635368904649E-4</c:v>
                </c:pt>
                <c:pt idx="8544">
                  <c:v>1.5621179462521568E-4</c:v>
                </c:pt>
                <c:pt idx="8545">
                  <c:v>1.713927648032937E-4</c:v>
                </c:pt>
                <c:pt idx="8546">
                  <c:v>1.6955783467287542E-4</c:v>
                </c:pt>
                <c:pt idx="8547">
                  <c:v>1.5834875326718864E-4</c:v>
                </c:pt>
                <c:pt idx="8548">
                  <c:v>1.5623353104983104E-4</c:v>
                </c:pt>
                <c:pt idx="8549">
                  <c:v>1.3700141506825097E-4</c:v>
                </c:pt>
                <c:pt idx="8550">
                  <c:v>1.688501152371967E-4</c:v>
                </c:pt>
                <c:pt idx="8551">
                  <c:v>1.6323384321370805E-4</c:v>
                </c:pt>
                <c:pt idx="8552">
                  <c:v>1.5043073338331689E-4</c:v>
                </c:pt>
                <c:pt idx="8553">
                  <c:v>1.6991514494132988E-4</c:v>
                </c:pt>
                <c:pt idx="8554">
                  <c:v>1.4543707736003282E-4</c:v>
                </c:pt>
                <c:pt idx="8555">
                  <c:v>1.5636366127773693E-4</c:v>
                </c:pt>
                <c:pt idx="8556">
                  <c:v>1.5737252412589565E-4</c:v>
                </c:pt>
                <c:pt idx="8557">
                  <c:v>1.2885221978352953E-4</c:v>
                </c:pt>
                <c:pt idx="8558">
                  <c:v>1.3848335322616846E-4</c:v>
                </c:pt>
                <c:pt idx="8559">
                  <c:v>1.3127098790291915E-4</c:v>
                </c:pt>
                <c:pt idx="8560">
                  <c:v>1.5706498746281312E-4</c:v>
                </c:pt>
                <c:pt idx="8561">
                  <c:v>1.3732007960306309E-4</c:v>
                </c:pt>
                <c:pt idx="8562">
                  <c:v>1.4335968958425869E-4</c:v>
                </c:pt>
                <c:pt idx="8563">
                  <c:v>1.4486421092737444E-4</c:v>
                </c:pt>
                <c:pt idx="8564">
                  <c:v>1.6142831589178585E-4</c:v>
                </c:pt>
                <c:pt idx="8565">
                  <c:v>1.3980553506606058E-4</c:v>
                </c:pt>
                <c:pt idx="8566">
                  <c:v>1.528652733314665E-4</c:v>
                </c:pt>
                <c:pt idx="8567">
                  <c:v>1.6727943094886096E-4</c:v>
                </c:pt>
                <c:pt idx="8568">
                  <c:v>1.6048135615538624E-4</c:v>
                </c:pt>
                <c:pt idx="8569">
                  <c:v>1.2000497617255647E-4</c:v>
                </c:pt>
                <c:pt idx="8570">
                  <c:v>1.5557240022277984E-4</c:v>
                </c:pt>
                <c:pt idx="8571">
                  <c:v>1.3998386209409752E-4</c:v>
                </c:pt>
                <c:pt idx="8572">
                  <c:v>1.4150735704664683E-4</c:v>
                </c:pt>
                <c:pt idx="8573">
                  <c:v>1.8023200189754506E-4</c:v>
                </c:pt>
                <c:pt idx="8574">
                  <c:v>1.3830814682873606E-4</c:v>
                </c:pt>
                <c:pt idx="8575">
                  <c:v>1.648007837943593E-4</c:v>
                </c:pt>
                <c:pt idx="8576">
                  <c:v>1.464155639678691E-4</c:v>
                </c:pt>
                <c:pt idx="8577">
                  <c:v>1.3906046039453845E-4</c:v>
                </c:pt>
                <c:pt idx="8578">
                  <c:v>1.5220848201179845E-4</c:v>
                </c:pt>
                <c:pt idx="8579">
                  <c:v>1.5292995071982188E-4</c:v>
                </c:pt>
                <c:pt idx="8580">
                  <c:v>1.733179899846657E-4</c:v>
                </c:pt>
                <c:pt idx="8581">
                  <c:v>1.6875997742143051E-4</c:v>
                </c:pt>
                <c:pt idx="8582">
                  <c:v>1.339247966879559E-4</c:v>
                </c:pt>
                <c:pt idx="8583">
                  <c:v>1.633379225021484E-4</c:v>
                </c:pt>
                <c:pt idx="8584">
                  <c:v>1.3452938193137345E-4</c:v>
                </c:pt>
                <c:pt idx="8585">
                  <c:v>1.6736147684198247E-4</c:v>
                </c:pt>
                <c:pt idx="8586">
                  <c:v>1.4573678625366487E-4</c:v>
                </c:pt>
                <c:pt idx="8587">
                  <c:v>1.6977443232943612E-4</c:v>
                </c:pt>
                <c:pt idx="8588">
                  <c:v>1.3938692497658363E-4</c:v>
                </c:pt>
                <c:pt idx="8589">
                  <c:v>1.4912989453161286E-4</c:v>
                </c:pt>
                <c:pt idx="8590">
                  <c:v>1.3886451635407215E-4</c:v>
                </c:pt>
                <c:pt idx="8591">
                  <c:v>1.6371968422208106E-4</c:v>
                </c:pt>
                <c:pt idx="8592">
                  <c:v>1.5427594691034963E-4</c:v>
                </c:pt>
                <c:pt idx="8593">
                  <c:v>1.6312507778377518E-4</c:v>
                </c:pt>
                <c:pt idx="8594">
                  <c:v>2.0681375716093695E-4</c:v>
                </c:pt>
                <c:pt idx="8595">
                  <c:v>1.2414827293370589E-4</c:v>
                </c:pt>
                <c:pt idx="8596">
                  <c:v>1.3918869584698861E-4</c:v>
                </c:pt>
                <c:pt idx="8597">
                  <c:v>1.3776857027159636E-4</c:v>
                </c:pt>
                <c:pt idx="8598">
                  <c:v>1.5805134245544032E-4</c:v>
                </c:pt>
                <c:pt idx="8599">
                  <c:v>1.4666540285024137E-4</c:v>
                </c:pt>
                <c:pt idx="8600">
                  <c:v>1.4587295033301184E-4</c:v>
                </c:pt>
                <c:pt idx="8601">
                  <c:v>1.6092372788453611E-4</c:v>
                </c:pt>
                <c:pt idx="8602">
                  <c:v>1.2446941357980689E-4</c:v>
                </c:pt>
                <c:pt idx="8603">
                  <c:v>1.5031926130811989E-4</c:v>
                </c:pt>
                <c:pt idx="8604">
                  <c:v>1.3231762032112917E-4</c:v>
                </c:pt>
                <c:pt idx="8605">
                  <c:v>1.3854528995380197E-4</c:v>
                </c:pt>
                <c:pt idx="8606">
                  <c:v>1.4613856551714055E-4</c:v>
                </c:pt>
                <c:pt idx="8607">
                  <c:v>1.4114157844037823E-4</c:v>
                </c:pt>
                <c:pt idx="8608">
                  <c:v>1.4600757105252349E-4</c:v>
                </c:pt>
                <c:pt idx="8609">
                  <c:v>1.4891040606351672E-4</c:v>
                </c:pt>
                <c:pt idx="8610">
                  <c:v>2.0993947568813347E-4</c:v>
                </c:pt>
                <c:pt idx="8611">
                  <c:v>1.5609973712137551E-4</c:v>
                </c:pt>
                <c:pt idx="8612">
                  <c:v>1.6320389592427122E-4</c:v>
                </c:pt>
                <c:pt idx="8613">
                  <c:v>1.5095182982714604E-4</c:v>
                </c:pt>
                <c:pt idx="8614">
                  <c:v>1.3305111661932842E-4</c:v>
                </c:pt>
                <c:pt idx="8615">
                  <c:v>1.288133189871547E-4</c:v>
                </c:pt>
                <c:pt idx="8616">
                  <c:v>1.5900665915159873E-4</c:v>
                </c:pt>
                <c:pt idx="8617">
                  <c:v>1.4317707460801459E-4</c:v>
                </c:pt>
                <c:pt idx="8618">
                  <c:v>1.4181501072279854E-4</c:v>
                </c:pt>
                <c:pt idx="8619">
                  <c:v>1.2937765159131556E-4</c:v>
                </c:pt>
                <c:pt idx="8620">
                  <c:v>1.6016949861921351E-4</c:v>
                </c:pt>
                <c:pt idx="8621">
                  <c:v>1.4126371800090627E-4</c:v>
                </c:pt>
                <c:pt idx="8622">
                  <c:v>1.2929872072749556E-4</c:v>
                </c:pt>
                <c:pt idx="8623">
                  <c:v>1.2903526736660929E-4</c:v>
                </c:pt>
                <c:pt idx="8624">
                  <c:v>1.5992620151679098E-4</c:v>
                </c:pt>
                <c:pt idx="8625">
                  <c:v>1.5955125374108369E-4</c:v>
                </c:pt>
                <c:pt idx="8626">
                  <c:v>1.6964793161958007E-4</c:v>
                </c:pt>
                <c:pt idx="8627">
                  <c:v>1.5587754012045654E-4</c:v>
                </c:pt>
                <c:pt idx="8628">
                  <c:v>1.3578276589377181E-4</c:v>
                </c:pt>
                <c:pt idx="8629">
                  <c:v>1.7753468331306981E-4</c:v>
                </c:pt>
                <c:pt idx="8630">
                  <c:v>1.3168309578911767E-4</c:v>
                </c:pt>
                <c:pt idx="8631">
                  <c:v>1.4155658971277531E-4</c:v>
                </c:pt>
                <c:pt idx="8632">
                  <c:v>1.531267459099497E-4</c:v>
                </c:pt>
                <c:pt idx="8633">
                  <c:v>1.3095205524123058E-4</c:v>
                </c:pt>
                <c:pt idx="8634">
                  <c:v>1.7768681403656367E-4</c:v>
                </c:pt>
                <c:pt idx="8635">
                  <c:v>1.5185213618759176E-4</c:v>
                </c:pt>
                <c:pt idx="8636">
                  <c:v>1.6972040406185252E-4</c:v>
                </c:pt>
                <c:pt idx="8637">
                  <c:v>1.2852765900983891E-4</c:v>
                </c:pt>
                <c:pt idx="8638">
                  <c:v>1.3951504297804221E-4</c:v>
                </c:pt>
                <c:pt idx="8639">
                  <c:v>1.2880201856583208E-4</c:v>
                </c:pt>
                <c:pt idx="8640">
                  <c:v>1.5020318796858239E-4</c:v>
                </c:pt>
                <c:pt idx="8641">
                  <c:v>1.4767337820674416E-4</c:v>
                </c:pt>
                <c:pt idx="8642">
                  <c:v>1.7415733725408897E-4</c:v>
                </c:pt>
                <c:pt idx="8643">
                  <c:v>1.6294483090230783E-4</c:v>
                </c:pt>
                <c:pt idx="8644">
                  <c:v>1.423030107984618E-4</c:v>
                </c:pt>
                <c:pt idx="8645">
                  <c:v>1.4891084331313469E-4</c:v>
                </c:pt>
                <c:pt idx="8646">
                  <c:v>1.9916488156560181E-4</c:v>
                </c:pt>
                <c:pt idx="8647">
                  <c:v>1.5326282828749009E-4</c:v>
                </c:pt>
                <c:pt idx="8648">
                  <c:v>1.5660873270282959E-4</c:v>
                </c:pt>
                <c:pt idx="8649">
                  <c:v>1.5233416875383137E-4</c:v>
                </c:pt>
                <c:pt idx="8650">
                  <c:v>1.7100444391714997E-4</c:v>
                </c:pt>
                <c:pt idx="8651">
                  <c:v>1.53335551885708E-4</c:v>
                </c:pt>
                <c:pt idx="8652">
                  <c:v>1.4340038066655984E-4</c:v>
                </c:pt>
                <c:pt idx="8653">
                  <c:v>1.3468857843147803E-4</c:v>
                </c:pt>
                <c:pt idx="8654">
                  <c:v>1.233949430790304E-4</c:v>
                </c:pt>
                <c:pt idx="8655">
                  <c:v>1.3967921353772692E-4</c:v>
                </c:pt>
                <c:pt idx="8656">
                  <c:v>1.6709621250339752E-4</c:v>
                </c:pt>
                <c:pt idx="8657">
                  <c:v>1.4413329713442022E-4</c:v>
                </c:pt>
                <c:pt idx="8658">
                  <c:v>1.8721842301465191E-4</c:v>
                </c:pt>
                <c:pt idx="8659">
                  <c:v>1.734734610380994E-4</c:v>
                </c:pt>
                <c:pt idx="8660">
                  <c:v>1.3994139821069495E-4</c:v>
                </c:pt>
                <c:pt idx="8661">
                  <c:v>1.500885881346169E-4</c:v>
                </c:pt>
                <c:pt idx="8662">
                  <c:v>1.328742858492145E-4</c:v>
                </c:pt>
                <c:pt idx="8663">
                  <c:v>1.7749075523689519E-4</c:v>
                </c:pt>
                <c:pt idx="8664">
                  <c:v>1.5958101597424626E-4</c:v>
                </c:pt>
                <c:pt idx="8665">
                  <c:v>1.6357520090816573E-4</c:v>
                </c:pt>
                <c:pt idx="8666">
                  <c:v>1.446615168946034E-4</c:v>
                </c:pt>
                <c:pt idx="8667">
                  <c:v>1.4060255996668517E-4</c:v>
                </c:pt>
                <c:pt idx="8668">
                  <c:v>1.5967677052469568E-4</c:v>
                </c:pt>
                <c:pt idx="8669">
                  <c:v>1.6081026453885423E-4</c:v>
                </c:pt>
                <c:pt idx="8670">
                  <c:v>1.576270160917693E-4</c:v>
                </c:pt>
                <c:pt idx="8671">
                  <c:v>1.547531966319233E-4</c:v>
                </c:pt>
                <c:pt idx="8672">
                  <c:v>1.4962141847729018E-4</c:v>
                </c:pt>
                <c:pt idx="8673">
                  <c:v>1.5699783400811219E-4</c:v>
                </c:pt>
                <c:pt idx="8674">
                  <c:v>1.4409014383077011E-4</c:v>
                </c:pt>
                <c:pt idx="8675">
                  <c:v>1.5183432899480544E-4</c:v>
                </c:pt>
                <c:pt idx="8676">
                  <c:v>1.5308168266304361E-4</c:v>
                </c:pt>
                <c:pt idx="8677">
                  <c:v>1.8108386871145278E-4</c:v>
                </c:pt>
                <c:pt idx="8678">
                  <c:v>1.4636411074800683E-4</c:v>
                </c:pt>
                <c:pt idx="8679">
                  <c:v>1.6387966680579552E-4</c:v>
                </c:pt>
                <c:pt idx="8680">
                  <c:v>1.5636362886070986E-4</c:v>
                </c:pt>
                <c:pt idx="8681">
                  <c:v>1.439752870772541E-4</c:v>
                </c:pt>
                <c:pt idx="8682">
                  <c:v>1.4512610328036124E-4</c:v>
                </c:pt>
                <c:pt idx="8683">
                  <c:v>1.7188508895250941E-4</c:v>
                </c:pt>
                <c:pt idx="8684">
                  <c:v>1.5426728406937591E-4</c:v>
                </c:pt>
                <c:pt idx="8685">
                  <c:v>1.7985688154628171E-4</c:v>
                </c:pt>
                <c:pt idx="8686">
                  <c:v>1.5901859456365108E-4</c:v>
                </c:pt>
                <c:pt idx="8687">
                  <c:v>1.2962321998688072E-4</c:v>
                </c:pt>
                <c:pt idx="8688">
                  <c:v>1.6247232820244204E-4</c:v>
                </c:pt>
                <c:pt idx="8689">
                  <c:v>1.6395139090046471E-4</c:v>
                </c:pt>
                <c:pt idx="8690">
                  <c:v>1.3735360962287E-4</c:v>
                </c:pt>
                <c:pt idx="8691">
                  <c:v>1.5721572378816665E-4</c:v>
                </c:pt>
                <c:pt idx="8692">
                  <c:v>1.5178730525515884E-4</c:v>
                </c:pt>
                <c:pt idx="8693">
                  <c:v>1.5727894095447483E-4</c:v>
                </c:pt>
                <c:pt idx="8694">
                  <c:v>1.4359911281017421E-4</c:v>
                </c:pt>
                <c:pt idx="8695">
                  <c:v>1.5744238670443867E-4</c:v>
                </c:pt>
                <c:pt idx="8696">
                  <c:v>1.3216577937659343E-4</c:v>
                </c:pt>
                <c:pt idx="8697">
                  <c:v>1.6738150209567599E-4</c:v>
                </c:pt>
                <c:pt idx="8698">
                  <c:v>1.5729216797689E-4</c:v>
                </c:pt>
                <c:pt idx="8699">
                  <c:v>1.4018292073890312E-4</c:v>
                </c:pt>
                <c:pt idx="8700">
                  <c:v>1.5898985058883592E-4</c:v>
                </c:pt>
                <c:pt idx="8701">
                  <c:v>1.6981286947244845E-4</c:v>
                </c:pt>
                <c:pt idx="8702">
                  <c:v>1.4104056383078042E-4</c:v>
                </c:pt>
                <c:pt idx="8703">
                  <c:v>1.5563829495265444E-4</c:v>
                </c:pt>
                <c:pt idx="8704">
                  <c:v>1.5581861791141843E-4</c:v>
                </c:pt>
                <c:pt idx="8705">
                  <c:v>1.3628211169976068E-4</c:v>
                </c:pt>
                <c:pt idx="8706">
                  <c:v>1.4407676206647579E-4</c:v>
                </c:pt>
                <c:pt idx="8707">
                  <c:v>1.3916718150933229E-4</c:v>
                </c:pt>
                <c:pt idx="8708">
                  <c:v>1.6085976381689205E-4</c:v>
                </c:pt>
                <c:pt idx="8709">
                  <c:v>1.1275844916054359E-4</c:v>
                </c:pt>
                <c:pt idx="8710">
                  <c:v>1.6532250781727914E-4</c:v>
                </c:pt>
                <c:pt idx="8711">
                  <c:v>1.314184844093682E-4</c:v>
                </c:pt>
                <c:pt idx="8712">
                  <c:v>1.864922982568782E-4</c:v>
                </c:pt>
                <c:pt idx="8713">
                  <c:v>1.3418437529254672E-4</c:v>
                </c:pt>
                <c:pt idx="8714">
                  <c:v>1.4850187774683409E-4</c:v>
                </c:pt>
                <c:pt idx="8715">
                  <c:v>1.5601638595206746E-4</c:v>
                </c:pt>
                <c:pt idx="8716">
                  <c:v>1.3329993384583183E-4</c:v>
                </c:pt>
                <c:pt idx="8717">
                  <c:v>1.8684812057423328E-4</c:v>
                </c:pt>
                <c:pt idx="8718">
                  <c:v>1.3565356083914066E-4</c:v>
                </c:pt>
                <c:pt idx="8719">
                  <c:v>1.4881273771550903E-4</c:v>
                </c:pt>
                <c:pt idx="8720">
                  <c:v>1.509219333998955E-4</c:v>
                </c:pt>
                <c:pt idx="8721">
                  <c:v>1.4772794441816051E-4</c:v>
                </c:pt>
                <c:pt idx="8722">
                  <c:v>1.3887882917289215E-4</c:v>
                </c:pt>
                <c:pt idx="8723">
                  <c:v>1.3536797925655834E-4</c:v>
                </c:pt>
                <c:pt idx="8724">
                  <c:v>1.4505922319140368E-4</c:v>
                </c:pt>
                <c:pt idx="8725">
                  <c:v>1.3395176069575738E-4</c:v>
                </c:pt>
                <c:pt idx="8726">
                  <c:v>1.1814192058843604E-4</c:v>
                </c:pt>
                <c:pt idx="8727">
                  <c:v>1.4916756821703738E-4</c:v>
                </c:pt>
                <c:pt idx="8728">
                  <c:v>1.623395315096475E-4</c:v>
                </c:pt>
                <c:pt idx="8729">
                  <c:v>1.4784543010926211E-4</c:v>
                </c:pt>
                <c:pt idx="8730">
                  <c:v>1.4844082566775987E-4</c:v>
                </c:pt>
                <c:pt idx="8731">
                  <c:v>1.3526581483842582E-4</c:v>
                </c:pt>
                <c:pt idx="8732">
                  <c:v>1.6884911370844145E-4</c:v>
                </c:pt>
                <c:pt idx="8733">
                  <c:v>1.3040247276963963E-4</c:v>
                </c:pt>
                <c:pt idx="8734">
                  <c:v>1.465373465838749E-4</c:v>
                </c:pt>
                <c:pt idx="8735">
                  <c:v>1.6210155276605249E-4</c:v>
                </c:pt>
                <c:pt idx="8736">
                  <c:v>1.1824591862663383E-4</c:v>
                </c:pt>
                <c:pt idx="8737">
                  <c:v>1.5816482891724859E-4</c:v>
                </c:pt>
                <c:pt idx="8738">
                  <c:v>1.5038087587403758E-4</c:v>
                </c:pt>
                <c:pt idx="8739">
                  <c:v>1.5233618759263241E-4</c:v>
                </c:pt>
                <c:pt idx="8740">
                  <c:v>1.4357861052899173E-4</c:v>
                </c:pt>
                <c:pt idx="8741">
                  <c:v>1.6199789904363971E-4</c:v>
                </c:pt>
                <c:pt idx="8742">
                  <c:v>1.336126917416776E-4</c:v>
                </c:pt>
                <c:pt idx="8743">
                  <c:v>1.54761400868746E-4</c:v>
                </c:pt>
                <c:pt idx="8744">
                  <c:v>1.4113445421659991E-4</c:v>
                </c:pt>
                <c:pt idx="8745">
                  <c:v>1.4429962409878277E-4</c:v>
                </c:pt>
                <c:pt idx="8746">
                  <c:v>1.6895881411645213E-4</c:v>
                </c:pt>
                <c:pt idx="8747">
                  <c:v>1.6342582850243308E-4</c:v>
                </c:pt>
                <c:pt idx="8748">
                  <c:v>1.7549433398897168E-4</c:v>
                </c:pt>
                <c:pt idx="8749">
                  <c:v>1.4696288898257497E-4</c:v>
                </c:pt>
                <c:pt idx="8750">
                  <c:v>1.8082900590335124E-4</c:v>
                </c:pt>
                <c:pt idx="8751">
                  <c:v>1.4248253723872734E-4</c:v>
                </c:pt>
                <c:pt idx="8752">
                  <c:v>1.6182114452343991E-4</c:v>
                </c:pt>
                <c:pt idx="8753">
                  <c:v>1.5725692041697984E-4</c:v>
                </c:pt>
                <c:pt idx="8754">
                  <c:v>1.5917740671846521E-4</c:v>
                </c:pt>
                <c:pt idx="8755">
                  <c:v>1.4858627500423491E-4</c:v>
                </c:pt>
                <c:pt idx="8756">
                  <c:v>1.550722239433584E-4</c:v>
                </c:pt>
                <c:pt idx="8757">
                  <c:v>1.3433151057397601E-4</c:v>
                </c:pt>
                <c:pt idx="8758">
                  <c:v>1.9925990175106992E-4</c:v>
                </c:pt>
                <c:pt idx="8759">
                  <c:v>1.316510562599493E-4</c:v>
                </c:pt>
                <c:pt idx="8760">
                  <c:v>1.341302094477649E-4</c:v>
                </c:pt>
                <c:pt idx="8761">
                  <c:v>1.4139640951866322E-4</c:v>
                </c:pt>
                <c:pt idx="8762">
                  <c:v>1.5946690338861552E-4</c:v>
                </c:pt>
                <c:pt idx="8763">
                  <c:v>1.5832018812584388E-4</c:v>
                </c:pt>
                <c:pt idx="8764">
                  <c:v>1.667366169009344E-4</c:v>
                </c:pt>
                <c:pt idx="8765">
                  <c:v>1.6257969722643852E-4</c:v>
                </c:pt>
                <c:pt idx="8766">
                  <c:v>1.4488544157135742E-4</c:v>
                </c:pt>
                <c:pt idx="8767">
                  <c:v>1.326066440197133E-4</c:v>
                </c:pt>
                <c:pt idx="8768">
                  <c:v>1.5854487105111331E-4</c:v>
                </c:pt>
                <c:pt idx="8769">
                  <c:v>1.2018003553981819E-4</c:v>
                </c:pt>
                <c:pt idx="8770">
                  <c:v>1.6048119366048833E-4</c:v>
                </c:pt>
                <c:pt idx="8771">
                  <c:v>1.585353295066795E-4</c:v>
                </c:pt>
                <c:pt idx="8772">
                  <c:v>1.5596289025796557E-4</c:v>
                </c:pt>
                <c:pt idx="8773">
                  <c:v>1.5823685442594096E-4</c:v>
                </c:pt>
                <c:pt idx="8774">
                  <c:v>1.3697118892432261E-4</c:v>
                </c:pt>
                <c:pt idx="8775">
                  <c:v>1.4848404531449792E-4</c:v>
                </c:pt>
                <c:pt idx="8776">
                  <c:v>1.367024718097522E-4</c:v>
                </c:pt>
                <c:pt idx="8777">
                  <c:v>1.4031537807691834E-4</c:v>
                </c:pt>
                <c:pt idx="8778">
                  <c:v>1.6518064488430502E-4</c:v>
                </c:pt>
                <c:pt idx="8779">
                  <c:v>1.6091463789669503E-4</c:v>
                </c:pt>
                <c:pt idx="8780">
                  <c:v>1.4343577471937743E-4</c:v>
                </c:pt>
                <c:pt idx="8781">
                  <c:v>1.3560861915923246E-4</c:v>
                </c:pt>
                <c:pt idx="8782">
                  <c:v>1.4287087934169174E-4</c:v>
                </c:pt>
                <c:pt idx="8783">
                  <c:v>1.4842882800689163E-4</c:v>
                </c:pt>
                <c:pt idx="8784">
                  <c:v>1.65542606862387E-4</c:v>
                </c:pt>
                <c:pt idx="8785">
                  <c:v>1.2673520872440964E-4</c:v>
                </c:pt>
                <c:pt idx="8786">
                  <c:v>1.7702512558886985E-4</c:v>
                </c:pt>
                <c:pt idx="8787">
                  <c:v>1.2362746635892767E-4</c:v>
                </c:pt>
                <c:pt idx="8788">
                  <c:v>1.7703192659813871E-4</c:v>
                </c:pt>
                <c:pt idx="8789">
                  <c:v>1.8220227259189823E-4</c:v>
                </c:pt>
                <c:pt idx="8790">
                  <c:v>1.5569442105394361E-4</c:v>
                </c:pt>
                <c:pt idx="8791">
                  <c:v>1.5429043560726314E-4</c:v>
                </c:pt>
                <c:pt idx="8792">
                  <c:v>1.6718716018217572E-4</c:v>
                </c:pt>
                <c:pt idx="8793">
                  <c:v>1.4380218745581205E-4</c:v>
                </c:pt>
                <c:pt idx="8794">
                  <c:v>1.537209727500573E-4</c:v>
                </c:pt>
                <c:pt idx="8795">
                  <c:v>1.6468033720965294E-4</c:v>
                </c:pt>
                <c:pt idx="8796">
                  <c:v>1.5339529950115442E-4</c:v>
                </c:pt>
                <c:pt idx="8797">
                  <c:v>1.2458610325357533E-4</c:v>
                </c:pt>
                <c:pt idx="8798">
                  <c:v>1.4806067997232466E-4</c:v>
                </c:pt>
                <c:pt idx="8799">
                  <c:v>1.523991555994063E-4</c:v>
                </c:pt>
                <c:pt idx="8800">
                  <c:v>1.6499253265780462E-4</c:v>
                </c:pt>
                <c:pt idx="8801">
                  <c:v>1.6103936877947769E-4</c:v>
                </c:pt>
                <c:pt idx="8802">
                  <c:v>1.1929858985324663E-4</c:v>
                </c:pt>
                <c:pt idx="8803">
                  <c:v>1.5017346103209911E-4</c:v>
                </c:pt>
                <c:pt idx="8804">
                  <c:v>1.2966426388746942E-4</c:v>
                </c:pt>
                <c:pt idx="8805">
                  <c:v>1.5083061403537963E-4</c:v>
                </c:pt>
                <c:pt idx="8806">
                  <c:v>1.6080830551494878E-4</c:v>
                </c:pt>
                <c:pt idx="8807">
                  <c:v>1.6791044684300491E-4</c:v>
                </c:pt>
                <c:pt idx="8808">
                  <c:v>1.5162659155434021E-4</c:v>
                </c:pt>
                <c:pt idx="8809">
                  <c:v>1.5226718061793639E-4</c:v>
                </c:pt>
                <c:pt idx="8810">
                  <c:v>1.5451653085463404E-4</c:v>
                </c:pt>
                <c:pt idx="8811">
                  <c:v>1.3864107650765563E-4</c:v>
                </c:pt>
                <c:pt idx="8812">
                  <c:v>1.5338655580682394E-4</c:v>
                </c:pt>
                <c:pt idx="8813">
                  <c:v>1.3225989813930156E-4</c:v>
                </c:pt>
                <c:pt idx="8814">
                  <c:v>1.311518377015677E-4</c:v>
                </c:pt>
                <c:pt idx="8815">
                  <c:v>1.7243757415910191E-4</c:v>
                </c:pt>
                <c:pt idx="8816">
                  <c:v>1.4544847071360197E-4</c:v>
                </c:pt>
                <c:pt idx="8817">
                  <c:v>1.4697362578994843E-4</c:v>
                </c:pt>
                <c:pt idx="8818">
                  <c:v>1.4723827196410188E-4</c:v>
                </c:pt>
                <c:pt idx="8819">
                  <c:v>1.6203712313191544E-4</c:v>
                </c:pt>
                <c:pt idx="8820">
                  <c:v>1.430489043741947E-4</c:v>
                </c:pt>
                <c:pt idx="8821">
                  <c:v>1.5450112810666265E-4</c:v>
                </c:pt>
                <c:pt idx="8822">
                  <c:v>1.6189818607236788E-4</c:v>
                </c:pt>
                <c:pt idx="8823">
                  <c:v>1.5684684100623634E-4</c:v>
                </c:pt>
                <c:pt idx="8824">
                  <c:v>1.5489934075936174E-4</c:v>
                </c:pt>
                <c:pt idx="8825">
                  <c:v>1.4277906853616478E-4</c:v>
                </c:pt>
                <c:pt idx="8826">
                  <c:v>1.6648459862725578E-4</c:v>
                </c:pt>
                <c:pt idx="8827">
                  <c:v>1.5477108464002901E-4</c:v>
                </c:pt>
                <c:pt idx="8828">
                  <c:v>1.4972796263041364E-4</c:v>
                </c:pt>
                <c:pt idx="8829">
                  <c:v>1.530782171185421E-4</c:v>
                </c:pt>
                <c:pt idx="8830">
                  <c:v>1.7076210927995851E-4</c:v>
                </c:pt>
                <c:pt idx="8831">
                  <c:v>1.5925976238578769E-4</c:v>
                </c:pt>
                <c:pt idx="8832">
                  <c:v>1.4304780391845198E-4</c:v>
                </c:pt>
                <c:pt idx="8833">
                  <c:v>1.3738711258972738E-4</c:v>
                </c:pt>
                <c:pt idx="8834">
                  <c:v>1.4337910090420254E-4</c:v>
                </c:pt>
                <c:pt idx="8835">
                  <c:v>1.7810685984806431E-4</c:v>
                </c:pt>
                <c:pt idx="8836">
                  <c:v>1.2728733976806637E-4</c:v>
                </c:pt>
                <c:pt idx="8837">
                  <c:v>1.4838479424211044E-4</c:v>
                </c:pt>
                <c:pt idx="8838">
                  <c:v>1.5901331836305955E-4</c:v>
                </c:pt>
                <c:pt idx="8839">
                  <c:v>1.6347944730129722E-4</c:v>
                </c:pt>
                <c:pt idx="8840">
                  <c:v>1.5947508508161549E-4</c:v>
                </c:pt>
                <c:pt idx="8841">
                  <c:v>1.568392361911525E-4</c:v>
                </c:pt>
                <c:pt idx="8842">
                  <c:v>1.8544052404148841E-4</c:v>
                </c:pt>
                <c:pt idx="8843">
                  <c:v>1.4787714163983187E-4</c:v>
                </c:pt>
                <c:pt idx="8844">
                  <c:v>1.5154261922595153E-4</c:v>
                </c:pt>
                <c:pt idx="8845">
                  <c:v>1.3579659622858494E-4</c:v>
                </c:pt>
                <c:pt idx="8846">
                  <c:v>1.6406356997297809E-4</c:v>
                </c:pt>
                <c:pt idx="8847">
                  <c:v>1.4525205941932993E-4</c:v>
                </c:pt>
                <c:pt idx="8848">
                  <c:v>1.5439181369727742E-4</c:v>
                </c:pt>
                <c:pt idx="8849">
                  <c:v>1.7272816156545148E-4</c:v>
                </c:pt>
                <c:pt idx="8850">
                  <c:v>1.5281775813418618E-4</c:v>
                </c:pt>
                <c:pt idx="8851">
                  <c:v>1.5394541975256509E-4</c:v>
                </c:pt>
                <c:pt idx="8852">
                  <c:v>1.5073888229588179E-4</c:v>
                </c:pt>
                <c:pt idx="8853">
                  <c:v>1.8167654200023603E-4</c:v>
                </c:pt>
                <c:pt idx="8854">
                  <c:v>1.6122700989537313E-4</c:v>
                </c:pt>
                <c:pt idx="8855">
                  <c:v>1.4636529527084946E-4</c:v>
                </c:pt>
                <c:pt idx="8856">
                  <c:v>1.3716587098850728E-4</c:v>
                </c:pt>
                <c:pt idx="8857">
                  <c:v>1.7569695046856912E-4</c:v>
                </c:pt>
                <c:pt idx="8858">
                  <c:v>1.6238836775594605E-4</c:v>
                </c:pt>
                <c:pt idx="8859">
                  <c:v>1.3714384746766597E-4</c:v>
                </c:pt>
                <c:pt idx="8860">
                  <c:v>1.275326631126275E-4</c:v>
                </c:pt>
                <c:pt idx="8861">
                  <c:v>1.4504898056739028E-4</c:v>
                </c:pt>
                <c:pt idx="8862">
                  <c:v>1.6610393035443836E-4</c:v>
                </c:pt>
                <c:pt idx="8863">
                  <c:v>1.8313545116454861E-4</c:v>
                </c:pt>
                <c:pt idx="8864">
                  <c:v>1.6468999030533907E-4</c:v>
                </c:pt>
                <c:pt idx="8865">
                  <c:v>1.5719561439244353E-4</c:v>
                </c:pt>
                <c:pt idx="8866">
                  <c:v>1.582207813297678E-4</c:v>
                </c:pt>
                <c:pt idx="8867">
                  <c:v>1.3038452700451454E-4</c:v>
                </c:pt>
                <c:pt idx="8868">
                  <c:v>1.8462890999659175E-4</c:v>
                </c:pt>
                <c:pt idx="8869">
                  <c:v>1.505369175206339E-4</c:v>
                </c:pt>
                <c:pt idx="8870">
                  <c:v>1.5835391449253432E-4</c:v>
                </c:pt>
                <c:pt idx="8871">
                  <c:v>1.5347341755849811E-4</c:v>
                </c:pt>
                <c:pt idx="8872">
                  <c:v>1.8457140106940207E-4</c:v>
                </c:pt>
                <c:pt idx="8873">
                  <c:v>1.4760286376475174E-4</c:v>
                </c:pt>
                <c:pt idx="8874">
                  <c:v>1.5200743179979217E-4</c:v>
                </c:pt>
                <c:pt idx="8875">
                  <c:v>1.4692773263401453E-4</c:v>
                </c:pt>
                <c:pt idx="8876">
                  <c:v>1.3171420996417892E-4</c:v>
                </c:pt>
                <c:pt idx="8877">
                  <c:v>1.531090268069615E-4</c:v>
                </c:pt>
                <c:pt idx="8878">
                  <c:v>1.3431959711317462E-4</c:v>
                </c:pt>
                <c:pt idx="8879">
                  <c:v>1.5227785304130253E-4</c:v>
                </c:pt>
                <c:pt idx="8880">
                  <c:v>1.4343522714994073E-4</c:v>
                </c:pt>
                <c:pt idx="8881">
                  <c:v>1.4454049096271845E-4</c:v>
                </c:pt>
                <c:pt idx="8882">
                  <c:v>1.5741071567427719E-4</c:v>
                </c:pt>
                <c:pt idx="8883">
                  <c:v>1.6608704327434134E-4</c:v>
                </c:pt>
                <c:pt idx="8884">
                  <c:v>1.6326675138157167E-4</c:v>
                </c:pt>
                <c:pt idx="8885">
                  <c:v>1.6902521426090904E-4</c:v>
                </c:pt>
                <c:pt idx="8886">
                  <c:v>1.4874636083781089E-4</c:v>
                </c:pt>
                <c:pt idx="8887">
                  <c:v>1.4335113377097282E-4</c:v>
                </c:pt>
                <c:pt idx="8888">
                  <c:v>1.6974099356541013E-4</c:v>
                </c:pt>
                <c:pt idx="8889">
                  <c:v>1.5832218165541995E-4</c:v>
                </c:pt>
                <c:pt idx="8890">
                  <c:v>1.4279041683980961E-4</c:v>
                </c:pt>
                <c:pt idx="8891">
                  <c:v>1.3050406147081494E-4</c:v>
                </c:pt>
                <c:pt idx="8892">
                  <c:v>1.5741974537597422E-4</c:v>
                </c:pt>
                <c:pt idx="8893">
                  <c:v>1.5506825498563153E-4</c:v>
                </c:pt>
                <c:pt idx="8894">
                  <c:v>1.4506232961035176E-4</c:v>
                </c:pt>
                <c:pt idx="8895">
                  <c:v>1.5860772103727872E-4</c:v>
                </c:pt>
                <c:pt idx="8896">
                  <c:v>1.6411678126160813E-4</c:v>
                </c:pt>
                <c:pt idx="8897">
                  <c:v>1.3962990314130705E-4</c:v>
                </c:pt>
                <c:pt idx="8898">
                  <c:v>1.5032481833008937E-4</c:v>
                </c:pt>
                <c:pt idx="8899">
                  <c:v>1.3288302258618909E-4</c:v>
                </c:pt>
                <c:pt idx="8900">
                  <c:v>1.4884621605281987E-4</c:v>
                </c:pt>
                <c:pt idx="8901">
                  <c:v>1.4781561641194016E-4</c:v>
                </c:pt>
                <c:pt idx="8902">
                  <c:v>1.5370294707226236E-4</c:v>
                </c:pt>
                <c:pt idx="8903">
                  <c:v>1.5287529586855201E-4</c:v>
                </c:pt>
                <c:pt idx="8904">
                  <c:v>1.4280677559108833E-4</c:v>
                </c:pt>
                <c:pt idx="8905">
                  <c:v>1.3519449094825717E-4</c:v>
                </c:pt>
                <c:pt idx="8906">
                  <c:v>1.5129370065963075E-4</c:v>
                </c:pt>
                <c:pt idx="8907">
                  <c:v>1.536108146173118E-4</c:v>
                </c:pt>
                <c:pt idx="8908">
                  <c:v>1.4818121448422522E-4</c:v>
                </c:pt>
                <c:pt idx="8909">
                  <c:v>1.5458831425725807E-4</c:v>
                </c:pt>
                <c:pt idx="8910">
                  <c:v>1.219816723783217E-4</c:v>
                </c:pt>
                <c:pt idx="8911">
                  <c:v>1.652032637242744E-4</c:v>
                </c:pt>
                <c:pt idx="8912">
                  <c:v>1.556645943904436E-4</c:v>
                </c:pt>
                <c:pt idx="8913">
                  <c:v>1.5185628869201549E-4</c:v>
                </c:pt>
                <c:pt idx="8914">
                  <c:v>1.3205305276808494E-4</c:v>
                </c:pt>
                <c:pt idx="8915">
                  <c:v>1.4368739083227359E-4</c:v>
                </c:pt>
                <c:pt idx="8916">
                  <c:v>1.4423012099767671E-4</c:v>
                </c:pt>
                <c:pt idx="8917">
                  <c:v>1.4312791149692264E-4</c:v>
                </c:pt>
                <c:pt idx="8918">
                  <c:v>1.6840019324922405E-4</c:v>
                </c:pt>
                <c:pt idx="8919">
                  <c:v>1.4195570993833054E-4</c:v>
                </c:pt>
                <c:pt idx="8920">
                  <c:v>1.6482406603211163E-4</c:v>
                </c:pt>
                <c:pt idx="8921">
                  <c:v>1.5689310069004595E-4</c:v>
                </c:pt>
                <c:pt idx="8922">
                  <c:v>1.4719760707478509E-4</c:v>
                </c:pt>
                <c:pt idx="8923">
                  <c:v>1.3715581443958822E-4</c:v>
                </c:pt>
                <c:pt idx="8924">
                  <c:v>1.6193704496248582E-4</c:v>
                </c:pt>
                <c:pt idx="8925">
                  <c:v>1.3470668084030848E-4</c:v>
                </c:pt>
                <c:pt idx="8926">
                  <c:v>1.5590251798861261E-4</c:v>
                </c:pt>
                <c:pt idx="8927">
                  <c:v>1.6120480253464399E-4</c:v>
                </c:pt>
                <c:pt idx="8928">
                  <c:v>1.3656177072432697E-4</c:v>
                </c:pt>
                <c:pt idx="8929">
                  <c:v>1.6557913276792389E-4</c:v>
                </c:pt>
                <c:pt idx="8930">
                  <c:v>1.4428979080139372E-4</c:v>
                </c:pt>
                <c:pt idx="8931">
                  <c:v>1.6482285381694915E-4</c:v>
                </c:pt>
                <c:pt idx="8932">
                  <c:v>1.4723142669289076E-4</c:v>
                </c:pt>
                <c:pt idx="8933">
                  <c:v>1.2924106874517317E-4</c:v>
                </c:pt>
                <c:pt idx="8934">
                  <c:v>1.5069437762627871E-4</c:v>
                </c:pt>
                <c:pt idx="8935">
                  <c:v>1.6789428299713731E-4</c:v>
                </c:pt>
                <c:pt idx="8936">
                  <c:v>1.4207775653891908E-4</c:v>
                </c:pt>
                <c:pt idx="8937">
                  <c:v>1.6146876429801982E-4</c:v>
                </c:pt>
                <c:pt idx="8938">
                  <c:v>1.5399023878770121E-4</c:v>
                </c:pt>
                <c:pt idx="8939">
                  <c:v>1.4009895410705303E-4</c:v>
                </c:pt>
                <c:pt idx="8940">
                  <c:v>1.3644936706160645E-4</c:v>
                </c:pt>
                <c:pt idx="8941">
                  <c:v>1.4371495376235219E-4</c:v>
                </c:pt>
                <c:pt idx="8942">
                  <c:v>1.5853227231468907E-4</c:v>
                </c:pt>
                <c:pt idx="8943">
                  <c:v>1.5314513721010717E-4</c:v>
                </c:pt>
                <c:pt idx="8944">
                  <c:v>1.5185199251818932E-4</c:v>
                </c:pt>
                <c:pt idx="8945">
                  <c:v>1.3547380725062721E-4</c:v>
                </c:pt>
                <c:pt idx="8946">
                  <c:v>1.5190177204427941E-4</c:v>
                </c:pt>
                <c:pt idx="8947">
                  <c:v>1.6583644373828197E-4</c:v>
                </c:pt>
                <c:pt idx="8948">
                  <c:v>1.4145914885465105E-4</c:v>
                </c:pt>
                <c:pt idx="8949">
                  <c:v>1.4957946580738702E-4</c:v>
                </c:pt>
                <c:pt idx="8950">
                  <c:v>1.5351977630288595E-4</c:v>
                </c:pt>
                <c:pt idx="8951">
                  <c:v>1.6629555431328243E-4</c:v>
                </c:pt>
                <c:pt idx="8952">
                  <c:v>1.4037931099963614E-4</c:v>
                </c:pt>
                <c:pt idx="8953">
                  <c:v>1.3629301553594363E-4</c:v>
                </c:pt>
                <c:pt idx="8954">
                  <c:v>1.4193114128085394E-4</c:v>
                </c:pt>
                <c:pt idx="8955">
                  <c:v>1.4001561099513112E-4</c:v>
                </c:pt>
                <c:pt idx="8956">
                  <c:v>1.3652575316585908E-4</c:v>
                </c:pt>
                <c:pt idx="8957">
                  <c:v>1.1677042405279857E-4</c:v>
                </c:pt>
                <c:pt idx="8958">
                  <c:v>1.4197245044639733E-4</c:v>
                </c:pt>
                <c:pt idx="8959">
                  <c:v>1.4775865298110642E-4</c:v>
                </c:pt>
                <c:pt idx="8960">
                  <c:v>1.5324209141470997E-4</c:v>
                </c:pt>
                <c:pt idx="8961">
                  <c:v>1.5422721289941026E-4</c:v>
                </c:pt>
                <c:pt idx="8962">
                  <c:v>1.4011203251072601E-4</c:v>
                </c:pt>
                <c:pt idx="8963">
                  <c:v>1.6634670020932921E-4</c:v>
                </c:pt>
                <c:pt idx="8964">
                  <c:v>1.5607249080784038E-4</c:v>
                </c:pt>
                <c:pt idx="8965">
                  <c:v>1.4819804330602735E-4</c:v>
                </c:pt>
                <c:pt idx="8966">
                  <c:v>1.1101039848000559E-4</c:v>
                </c:pt>
                <c:pt idx="8967">
                  <c:v>1.553891727152148E-4</c:v>
                </c:pt>
                <c:pt idx="8968">
                  <c:v>1.4272418687652583E-4</c:v>
                </c:pt>
                <c:pt idx="8969">
                  <c:v>1.8430330056685236E-4</c:v>
                </c:pt>
                <c:pt idx="8970">
                  <c:v>1.7155253512934118E-4</c:v>
                </c:pt>
                <c:pt idx="8971">
                  <c:v>1.4285918217469111E-4</c:v>
                </c:pt>
                <c:pt idx="8972">
                  <c:v>1.7845257431608731E-4</c:v>
                </c:pt>
                <c:pt idx="8973">
                  <c:v>1.8440754443043388E-4</c:v>
                </c:pt>
                <c:pt idx="8974">
                  <c:v>1.4979579501033481E-4</c:v>
                </c:pt>
                <c:pt idx="8975">
                  <c:v>1.6840630933290981E-4</c:v>
                </c:pt>
                <c:pt idx="8976">
                  <c:v>1.4847434386876154E-4</c:v>
                </c:pt>
                <c:pt idx="8977">
                  <c:v>1.345786377757974E-4</c:v>
                </c:pt>
                <c:pt idx="8978">
                  <c:v>1.5317259595308867E-4</c:v>
                </c:pt>
                <c:pt idx="8979">
                  <c:v>1.5866497339472567E-4</c:v>
                </c:pt>
                <c:pt idx="8980">
                  <c:v>1.8205718193328461E-4</c:v>
                </c:pt>
                <c:pt idx="8981">
                  <c:v>1.4167176098703858E-4</c:v>
                </c:pt>
                <c:pt idx="8982">
                  <c:v>1.5082858570107476E-4</c:v>
                </c:pt>
                <c:pt idx="8983">
                  <c:v>1.6141029452072634E-4</c:v>
                </c:pt>
                <c:pt idx="8984">
                  <c:v>1.5794838508311634E-4</c:v>
                </c:pt>
                <c:pt idx="8985">
                  <c:v>1.391621172161127E-4</c:v>
                </c:pt>
                <c:pt idx="8986">
                  <c:v>1.4087679446945817E-4</c:v>
                </c:pt>
                <c:pt idx="8987">
                  <c:v>1.5111711632846456E-4</c:v>
                </c:pt>
                <c:pt idx="8988">
                  <c:v>1.7060564616586848E-4</c:v>
                </c:pt>
                <c:pt idx="8989">
                  <c:v>1.5745715723298841E-4</c:v>
                </c:pt>
                <c:pt idx="8990">
                  <c:v>1.4431888361201602E-4</c:v>
                </c:pt>
                <c:pt idx="8991">
                  <c:v>1.6719564210205387E-4</c:v>
                </c:pt>
                <c:pt idx="8992">
                  <c:v>1.7020784069480188E-4</c:v>
                </c:pt>
                <c:pt idx="8993">
                  <c:v>1.425542069324829E-4</c:v>
                </c:pt>
                <c:pt idx="8994">
                  <c:v>1.3754309638183037E-4</c:v>
                </c:pt>
                <c:pt idx="8995">
                  <c:v>1.7836948596582509E-4</c:v>
                </c:pt>
                <c:pt idx="8996">
                  <c:v>1.5936633610049916E-4</c:v>
                </c:pt>
                <c:pt idx="8997">
                  <c:v>1.3537921811448118E-4</c:v>
                </c:pt>
                <c:pt idx="8998">
                  <c:v>1.6799954848949639E-4</c:v>
                </c:pt>
                <c:pt idx="8999">
                  <c:v>1.8022122820319543E-4</c:v>
                </c:pt>
                <c:pt idx="9000">
                  <c:v>1.5713348573670674E-4</c:v>
                </c:pt>
                <c:pt idx="9001">
                  <c:v>1.5484444974945321E-4</c:v>
                </c:pt>
                <c:pt idx="9002">
                  <c:v>1.3777345133182665E-4</c:v>
                </c:pt>
                <c:pt idx="9003">
                  <c:v>1.4470412805405309E-4</c:v>
                </c:pt>
                <c:pt idx="9004">
                  <c:v>1.3827732320510164E-4</c:v>
                </c:pt>
                <c:pt idx="9005">
                  <c:v>1.5798407149518354E-4</c:v>
                </c:pt>
                <c:pt idx="9006">
                  <c:v>1.7547850977729597E-4</c:v>
                </c:pt>
                <c:pt idx="9007">
                  <c:v>1.6052623443711255E-4</c:v>
                </c:pt>
                <c:pt idx="9008">
                  <c:v>1.4894414878198324E-4</c:v>
                </c:pt>
                <c:pt idx="9009">
                  <c:v>1.7134014153256431E-4</c:v>
                </c:pt>
                <c:pt idx="9010">
                  <c:v>1.7168776665867647E-4</c:v>
                </c:pt>
                <c:pt idx="9011">
                  <c:v>1.7406382117003032E-4</c:v>
                </c:pt>
                <c:pt idx="9012">
                  <c:v>1.4017732255211998E-4</c:v>
                </c:pt>
                <c:pt idx="9013">
                  <c:v>1.5244160187444748E-4</c:v>
                </c:pt>
                <c:pt idx="9014">
                  <c:v>1.4515409641355413E-4</c:v>
                </c:pt>
                <c:pt idx="9015">
                  <c:v>1.332143611451524E-4</c:v>
                </c:pt>
                <c:pt idx="9016">
                  <c:v>1.7410705650630881E-4</c:v>
                </c:pt>
                <c:pt idx="9017">
                  <c:v>1.3337461542018035E-4</c:v>
                </c:pt>
                <c:pt idx="9018">
                  <c:v>1.5095093989974168E-4</c:v>
                </c:pt>
                <c:pt idx="9019">
                  <c:v>1.5474641653856225E-4</c:v>
                </c:pt>
                <c:pt idx="9020">
                  <c:v>1.3057942053718624E-4</c:v>
                </c:pt>
                <c:pt idx="9021">
                  <c:v>1.3515211353180685E-4</c:v>
                </c:pt>
                <c:pt idx="9022">
                  <c:v>1.6792590689967339E-4</c:v>
                </c:pt>
                <c:pt idx="9023">
                  <c:v>1.5730489742875155E-4</c:v>
                </c:pt>
                <c:pt idx="9024">
                  <c:v>1.2659634567298514E-4</c:v>
                </c:pt>
                <c:pt idx="9025">
                  <c:v>1.2490543418050359E-4</c:v>
                </c:pt>
                <c:pt idx="9026">
                  <c:v>1.8086778613627926E-4</c:v>
                </c:pt>
                <c:pt idx="9027">
                  <c:v>1.2797690985388269E-4</c:v>
                </c:pt>
                <c:pt idx="9028">
                  <c:v>1.5322346852789182E-4</c:v>
                </c:pt>
                <c:pt idx="9029">
                  <c:v>1.5255474072116743E-4</c:v>
                </c:pt>
                <c:pt idx="9030">
                  <c:v>1.4508512422652564E-4</c:v>
                </c:pt>
                <c:pt idx="9031">
                  <c:v>1.6341081124066252E-4</c:v>
                </c:pt>
                <c:pt idx="9032">
                  <c:v>1.4857552710814559E-4</c:v>
                </c:pt>
                <c:pt idx="9033">
                  <c:v>1.5490293463251562E-4</c:v>
                </c:pt>
                <c:pt idx="9034">
                  <c:v>1.3664988728232568E-4</c:v>
                </c:pt>
                <c:pt idx="9035">
                  <c:v>1.5763828842498527E-4</c:v>
                </c:pt>
                <c:pt idx="9036">
                  <c:v>1.4908069246140498E-4</c:v>
                </c:pt>
                <c:pt idx="9037">
                  <c:v>1.5338347880332798E-4</c:v>
                </c:pt>
                <c:pt idx="9038">
                  <c:v>1.7299634311120768E-4</c:v>
                </c:pt>
                <c:pt idx="9039">
                  <c:v>1.5726084906565393E-4</c:v>
                </c:pt>
                <c:pt idx="9040">
                  <c:v>1.4520701019439316E-4</c:v>
                </c:pt>
                <c:pt idx="9041">
                  <c:v>1.1305071211043153E-4</c:v>
                </c:pt>
                <c:pt idx="9042">
                  <c:v>1.3852201741823629E-4</c:v>
                </c:pt>
                <c:pt idx="9043">
                  <c:v>1.6043828729511763E-4</c:v>
                </c:pt>
                <c:pt idx="9044">
                  <c:v>1.5657000725198246E-4</c:v>
                </c:pt>
                <c:pt idx="9045">
                  <c:v>1.3609922018411602E-4</c:v>
                </c:pt>
                <c:pt idx="9046">
                  <c:v>1.4158512512490169E-4</c:v>
                </c:pt>
                <c:pt idx="9047">
                  <c:v>1.4104036063754358E-4</c:v>
                </c:pt>
                <c:pt idx="9048">
                  <c:v>1.4387642860436733E-4</c:v>
                </c:pt>
                <c:pt idx="9049">
                  <c:v>2.0092303933025432E-4</c:v>
                </c:pt>
                <c:pt idx="9050">
                  <c:v>1.5535954507923925E-4</c:v>
                </c:pt>
                <c:pt idx="9051">
                  <c:v>1.7618510290792329E-4</c:v>
                </c:pt>
                <c:pt idx="9052">
                  <c:v>1.4407066037852123E-4</c:v>
                </c:pt>
                <c:pt idx="9053">
                  <c:v>1.6549690575064148E-4</c:v>
                </c:pt>
                <c:pt idx="9054">
                  <c:v>1.7409690270915005E-4</c:v>
                </c:pt>
                <c:pt idx="9055">
                  <c:v>1.6360026719209437E-4</c:v>
                </c:pt>
                <c:pt idx="9056">
                  <c:v>1.8440903311726803E-4</c:v>
                </c:pt>
                <c:pt idx="9057">
                  <c:v>1.4795661024514546E-4</c:v>
                </c:pt>
                <c:pt idx="9058">
                  <c:v>1.6368821229721355E-4</c:v>
                </c:pt>
                <c:pt idx="9059">
                  <c:v>1.3902174933791393E-4</c:v>
                </c:pt>
                <c:pt idx="9060">
                  <c:v>1.4613845626373215E-4</c:v>
                </c:pt>
                <c:pt idx="9061">
                  <c:v>1.3922039145052422E-4</c:v>
                </c:pt>
                <c:pt idx="9062">
                  <c:v>1.521213060650629E-4</c:v>
                </c:pt>
                <c:pt idx="9063">
                  <c:v>1.7593387380558914E-4</c:v>
                </c:pt>
                <c:pt idx="9064">
                  <c:v>1.526975062426759E-4</c:v>
                </c:pt>
                <c:pt idx="9065">
                  <c:v>1.5283085881299567E-4</c:v>
                </c:pt>
                <c:pt idx="9066">
                  <c:v>1.606658595769847E-4</c:v>
                </c:pt>
                <c:pt idx="9067">
                  <c:v>1.1634227763418796E-4</c:v>
                </c:pt>
                <c:pt idx="9068">
                  <c:v>1.558774542590202E-4</c:v>
                </c:pt>
                <c:pt idx="9069">
                  <c:v>1.395740000084989E-4</c:v>
                </c:pt>
                <c:pt idx="9070">
                  <c:v>1.7214592353839009E-4</c:v>
                </c:pt>
                <c:pt idx="9071">
                  <c:v>1.4626118113352635E-4</c:v>
                </c:pt>
                <c:pt idx="9072">
                  <c:v>1.6079249644358653E-4</c:v>
                </c:pt>
                <c:pt idx="9073">
                  <c:v>1.437152624653667E-4</c:v>
                </c:pt>
                <c:pt idx="9074">
                  <c:v>1.5923772737232701E-4</c:v>
                </c:pt>
                <c:pt idx="9075">
                  <c:v>1.8101343630199136E-4</c:v>
                </c:pt>
                <c:pt idx="9076">
                  <c:v>1.5908832579841211E-4</c:v>
                </c:pt>
                <c:pt idx="9077">
                  <c:v>1.4000915283653864E-4</c:v>
                </c:pt>
                <c:pt idx="9078">
                  <c:v>1.5655303772437647E-4</c:v>
                </c:pt>
                <c:pt idx="9079">
                  <c:v>1.3958957208500686E-4</c:v>
                </c:pt>
                <c:pt idx="9080">
                  <c:v>1.6565953433377576E-4</c:v>
                </c:pt>
                <c:pt idx="9081">
                  <c:v>1.5768958349239779E-4</c:v>
                </c:pt>
                <c:pt idx="9082">
                  <c:v>1.7211441239971758E-4</c:v>
                </c:pt>
                <c:pt idx="9083">
                  <c:v>1.5379491931785081E-4</c:v>
                </c:pt>
                <c:pt idx="9084">
                  <c:v>1.282346062857229E-4</c:v>
                </c:pt>
                <c:pt idx="9085">
                  <c:v>1.6801284527500688E-4</c:v>
                </c:pt>
                <c:pt idx="9086">
                  <c:v>1.2821624127215222E-4</c:v>
                </c:pt>
                <c:pt idx="9087">
                  <c:v>1.5367585485241074E-4</c:v>
                </c:pt>
                <c:pt idx="9088">
                  <c:v>1.6074038180720191E-4</c:v>
                </c:pt>
                <c:pt idx="9089">
                  <c:v>1.4740234314115539E-4</c:v>
                </c:pt>
                <c:pt idx="9090">
                  <c:v>1.3878533434426269E-4</c:v>
                </c:pt>
                <c:pt idx="9091">
                  <c:v>1.2897246783145038E-4</c:v>
                </c:pt>
                <c:pt idx="9092">
                  <c:v>1.7737850468670747E-4</c:v>
                </c:pt>
                <c:pt idx="9093">
                  <c:v>1.7507642928733423E-4</c:v>
                </c:pt>
                <c:pt idx="9094">
                  <c:v>1.8068896102096791E-4</c:v>
                </c:pt>
                <c:pt idx="9095">
                  <c:v>1.5123202073173911E-4</c:v>
                </c:pt>
                <c:pt idx="9096">
                  <c:v>1.5371399995120497E-4</c:v>
                </c:pt>
                <c:pt idx="9097">
                  <c:v>1.6537915290483596E-4</c:v>
                </c:pt>
                <c:pt idx="9098">
                  <c:v>1.3420492558753998E-4</c:v>
                </c:pt>
                <c:pt idx="9099">
                  <c:v>1.4285653100516786E-4</c:v>
                </c:pt>
                <c:pt idx="9100">
                  <c:v>1.4736748253680514E-4</c:v>
                </c:pt>
                <c:pt idx="9101">
                  <c:v>1.8732561160952766E-4</c:v>
                </c:pt>
                <c:pt idx="9102">
                  <c:v>1.7202471322862799E-4</c:v>
                </c:pt>
                <c:pt idx="9103">
                  <c:v>1.5059858118247448E-4</c:v>
                </c:pt>
                <c:pt idx="9104">
                  <c:v>1.2472880863850804E-4</c:v>
                </c:pt>
                <c:pt idx="9105">
                  <c:v>1.6010146899479437E-4</c:v>
                </c:pt>
                <c:pt idx="9106">
                  <c:v>1.7212692176704476E-4</c:v>
                </c:pt>
                <c:pt idx="9107">
                  <c:v>1.6212073288174054E-4</c:v>
                </c:pt>
                <c:pt idx="9108">
                  <c:v>1.7095555108251022E-4</c:v>
                </c:pt>
                <c:pt idx="9109">
                  <c:v>2.0256665502913905E-4</c:v>
                </c:pt>
                <c:pt idx="9110">
                  <c:v>1.6885014617328925E-4</c:v>
                </c:pt>
                <c:pt idx="9111">
                  <c:v>1.558929566049987E-4</c:v>
                </c:pt>
                <c:pt idx="9112">
                  <c:v>1.4061622419068068E-4</c:v>
                </c:pt>
                <c:pt idx="9113">
                  <c:v>1.4596901620787491E-4</c:v>
                </c:pt>
                <c:pt idx="9114">
                  <c:v>1.6313108573227906E-4</c:v>
                </c:pt>
                <c:pt idx="9115">
                  <c:v>1.5572386994805359E-4</c:v>
                </c:pt>
                <c:pt idx="9116">
                  <c:v>1.6337121900330013E-4</c:v>
                </c:pt>
                <c:pt idx="9117">
                  <c:v>1.4721043568842077E-4</c:v>
                </c:pt>
                <c:pt idx="9118">
                  <c:v>1.6723919479202874E-4</c:v>
                </c:pt>
                <c:pt idx="9119">
                  <c:v>1.5060739878106189E-4</c:v>
                </c:pt>
                <c:pt idx="9120">
                  <c:v>1.5319497770569301E-4</c:v>
                </c:pt>
                <c:pt idx="9121">
                  <c:v>1.5717776407870316E-4</c:v>
                </c:pt>
                <c:pt idx="9122">
                  <c:v>1.3607169488456182E-4</c:v>
                </c:pt>
                <c:pt idx="9123">
                  <c:v>1.4498205044138958E-4</c:v>
                </c:pt>
                <c:pt idx="9124">
                  <c:v>1.5941788421930812E-4</c:v>
                </c:pt>
                <c:pt idx="9125">
                  <c:v>1.419909086361045E-4</c:v>
                </c:pt>
                <c:pt idx="9126">
                  <c:v>1.7272180605563367E-4</c:v>
                </c:pt>
                <c:pt idx="9127">
                  <c:v>1.3269429722669349E-4</c:v>
                </c:pt>
                <c:pt idx="9128">
                  <c:v>1.4012692231398166E-4</c:v>
                </c:pt>
                <c:pt idx="9129">
                  <c:v>1.5501661229366391E-4</c:v>
                </c:pt>
                <c:pt idx="9130">
                  <c:v>1.5157576235358565E-4</c:v>
                </c:pt>
                <c:pt idx="9131">
                  <c:v>1.3658120530931354E-4</c:v>
                </c:pt>
                <c:pt idx="9132">
                  <c:v>1.5863977992366688E-4</c:v>
                </c:pt>
                <c:pt idx="9133">
                  <c:v>1.6550923594044298E-4</c:v>
                </c:pt>
                <c:pt idx="9134">
                  <c:v>1.5121083432890583E-4</c:v>
                </c:pt>
                <c:pt idx="9135">
                  <c:v>1.354153219562385E-4</c:v>
                </c:pt>
                <c:pt idx="9136">
                  <c:v>1.897991629622462E-4</c:v>
                </c:pt>
                <c:pt idx="9137">
                  <c:v>1.4870802580711339E-4</c:v>
                </c:pt>
                <c:pt idx="9138">
                  <c:v>1.391594709632505E-4</c:v>
                </c:pt>
                <c:pt idx="9139">
                  <c:v>1.3896937668058675E-4</c:v>
                </c:pt>
                <c:pt idx="9140">
                  <c:v>1.581596963802183E-4</c:v>
                </c:pt>
                <c:pt idx="9141">
                  <c:v>1.6552074586976043E-4</c:v>
                </c:pt>
                <c:pt idx="9142">
                  <c:v>1.5681608336675404E-4</c:v>
                </c:pt>
                <c:pt idx="9143">
                  <c:v>1.6209299484062301E-4</c:v>
                </c:pt>
                <c:pt idx="9144">
                  <c:v>1.7547374392596062E-4</c:v>
                </c:pt>
                <c:pt idx="9145">
                  <c:v>1.7557553069338675E-4</c:v>
                </c:pt>
                <c:pt idx="9146">
                  <c:v>1.4861482926792978E-4</c:v>
                </c:pt>
                <c:pt idx="9147">
                  <c:v>1.1582555254516526E-4</c:v>
                </c:pt>
                <c:pt idx="9148">
                  <c:v>1.5248642822285652E-4</c:v>
                </c:pt>
                <c:pt idx="9149">
                  <c:v>1.5575486561642785E-4</c:v>
                </c:pt>
                <c:pt idx="9150">
                  <c:v>1.5835937705518835E-4</c:v>
                </c:pt>
                <c:pt idx="9151">
                  <c:v>1.3292517715044933E-4</c:v>
                </c:pt>
                <c:pt idx="9152">
                  <c:v>1.3342168086578191E-4</c:v>
                </c:pt>
                <c:pt idx="9153">
                  <c:v>1.5332552551217276E-4</c:v>
                </c:pt>
                <c:pt idx="9154">
                  <c:v>1.6383363875124547E-4</c:v>
                </c:pt>
                <c:pt idx="9155">
                  <c:v>1.4048504073540971E-4</c:v>
                </c:pt>
                <c:pt idx="9156">
                  <c:v>1.5536965526811406E-4</c:v>
                </c:pt>
                <c:pt idx="9157">
                  <c:v>1.4695455135230385E-4</c:v>
                </c:pt>
                <c:pt idx="9158">
                  <c:v>1.5519683134607217E-4</c:v>
                </c:pt>
                <c:pt idx="9159">
                  <c:v>1.3914424462073074E-4</c:v>
                </c:pt>
                <c:pt idx="9160">
                  <c:v>1.398998847515633E-4</c:v>
                </c:pt>
                <c:pt idx="9161">
                  <c:v>1.4930188034882044E-4</c:v>
                </c:pt>
                <c:pt idx="9162">
                  <c:v>1.4957148782828353E-4</c:v>
                </c:pt>
                <c:pt idx="9163">
                  <c:v>1.7164427048252257E-4</c:v>
                </c:pt>
                <c:pt idx="9164">
                  <c:v>1.7288373758462297E-4</c:v>
                </c:pt>
                <c:pt idx="9165">
                  <c:v>1.5022044099620714E-4</c:v>
                </c:pt>
                <c:pt idx="9166">
                  <c:v>1.955850707647856E-4</c:v>
                </c:pt>
                <c:pt idx="9167">
                  <c:v>1.5462485595274118E-4</c:v>
                </c:pt>
                <c:pt idx="9168">
                  <c:v>1.5853695092051489E-4</c:v>
                </c:pt>
                <c:pt idx="9169">
                  <c:v>1.8371602562081623E-4</c:v>
                </c:pt>
                <c:pt idx="9170">
                  <c:v>1.5506677369928843E-4</c:v>
                </c:pt>
                <c:pt idx="9171">
                  <c:v>1.2628858806540177E-4</c:v>
                </c:pt>
                <c:pt idx="9172">
                  <c:v>1.5557351874303306E-4</c:v>
                </c:pt>
                <c:pt idx="9173">
                  <c:v>1.5797283910640159E-4</c:v>
                </c:pt>
                <c:pt idx="9174">
                  <c:v>1.7114569613642822E-4</c:v>
                </c:pt>
                <c:pt idx="9175">
                  <c:v>1.7176671898531484E-4</c:v>
                </c:pt>
                <c:pt idx="9176">
                  <c:v>1.5472261544724391E-4</c:v>
                </c:pt>
                <c:pt idx="9177">
                  <c:v>1.3252404318620913E-4</c:v>
                </c:pt>
                <c:pt idx="9178">
                  <c:v>1.5781227063523719E-4</c:v>
                </c:pt>
                <c:pt idx="9179">
                  <c:v>1.7285324001390599E-4</c:v>
                </c:pt>
                <c:pt idx="9180">
                  <c:v>1.5965511941871691E-4</c:v>
                </c:pt>
                <c:pt idx="9181">
                  <c:v>1.3333063666814553E-4</c:v>
                </c:pt>
                <c:pt idx="9182">
                  <c:v>1.5957315862834032E-4</c:v>
                </c:pt>
                <c:pt idx="9183">
                  <c:v>1.5708683890036266E-4</c:v>
                </c:pt>
                <c:pt idx="9184">
                  <c:v>1.6451416016721629E-4</c:v>
                </c:pt>
                <c:pt idx="9185">
                  <c:v>1.5380673634432117E-4</c:v>
                </c:pt>
                <c:pt idx="9186">
                  <c:v>1.5025028825945772E-4</c:v>
                </c:pt>
                <c:pt idx="9187">
                  <c:v>1.7740535645373166E-4</c:v>
                </c:pt>
                <c:pt idx="9188">
                  <c:v>1.3874027246302666E-4</c:v>
                </c:pt>
                <c:pt idx="9189">
                  <c:v>1.5097871929297768E-4</c:v>
                </c:pt>
                <c:pt idx="9190">
                  <c:v>1.5665537670215077E-4</c:v>
                </c:pt>
                <c:pt idx="9191">
                  <c:v>1.4660289800228412E-4</c:v>
                </c:pt>
                <c:pt idx="9192">
                  <c:v>1.5602955720901089E-4</c:v>
                </c:pt>
                <c:pt idx="9193">
                  <c:v>1.7939291509807325E-4</c:v>
                </c:pt>
                <c:pt idx="9194">
                  <c:v>1.4497191119572364E-4</c:v>
                </c:pt>
                <c:pt idx="9195">
                  <c:v>1.4932521088726418E-4</c:v>
                </c:pt>
                <c:pt idx="9196">
                  <c:v>1.7181396002395371E-4</c:v>
                </c:pt>
                <c:pt idx="9197">
                  <c:v>1.3671304816931031E-4</c:v>
                </c:pt>
                <c:pt idx="9198">
                  <c:v>1.5245841554929241E-4</c:v>
                </c:pt>
                <c:pt idx="9199">
                  <c:v>1.5616578804901514E-4</c:v>
                </c:pt>
                <c:pt idx="9200">
                  <c:v>1.4879124898882043E-4</c:v>
                </c:pt>
                <c:pt idx="9201">
                  <c:v>1.6480839016088929E-4</c:v>
                </c:pt>
                <c:pt idx="9202">
                  <c:v>1.3269205959779462E-4</c:v>
                </c:pt>
                <c:pt idx="9203">
                  <c:v>1.4060370364710762E-4</c:v>
                </c:pt>
                <c:pt idx="9204">
                  <c:v>1.4815966114433066E-4</c:v>
                </c:pt>
                <c:pt idx="9205">
                  <c:v>1.5948499063870051E-4</c:v>
                </c:pt>
                <c:pt idx="9206">
                  <c:v>1.3767933035092322E-4</c:v>
                </c:pt>
                <c:pt idx="9207">
                  <c:v>1.5458120263121225E-4</c:v>
                </c:pt>
                <c:pt idx="9208">
                  <c:v>1.444647396591671E-4</c:v>
                </c:pt>
                <c:pt idx="9209">
                  <c:v>1.4488393674200639E-4</c:v>
                </c:pt>
                <c:pt idx="9210">
                  <c:v>1.5179430496909069E-4</c:v>
                </c:pt>
                <c:pt idx="9211">
                  <c:v>1.8112495622823655E-4</c:v>
                </c:pt>
                <c:pt idx="9212">
                  <c:v>1.6448203210707831E-4</c:v>
                </c:pt>
                <c:pt idx="9213">
                  <c:v>1.2964629558643421E-4</c:v>
                </c:pt>
                <c:pt idx="9214">
                  <c:v>1.9210097929996787E-4</c:v>
                </c:pt>
                <c:pt idx="9215">
                  <c:v>1.5480273516164713E-4</c:v>
                </c:pt>
                <c:pt idx="9216">
                  <c:v>1.3829516831058967E-4</c:v>
                </c:pt>
                <c:pt idx="9217">
                  <c:v>1.5403475579772017E-4</c:v>
                </c:pt>
                <c:pt idx="9218">
                  <c:v>1.8835072222779471E-4</c:v>
                </c:pt>
                <c:pt idx="9219">
                  <c:v>1.5139114500644949E-4</c:v>
                </c:pt>
                <c:pt idx="9220">
                  <c:v>1.5427557898050102E-4</c:v>
                </c:pt>
                <c:pt idx="9221">
                  <c:v>1.1389971506175127E-4</c:v>
                </c:pt>
                <c:pt idx="9222">
                  <c:v>1.5759275590140071E-4</c:v>
                </c:pt>
                <c:pt idx="9223">
                  <c:v>1.3692942893706847E-4</c:v>
                </c:pt>
                <c:pt idx="9224">
                  <c:v>1.3319328813909479E-4</c:v>
                </c:pt>
                <c:pt idx="9225">
                  <c:v>1.5898012993529703E-4</c:v>
                </c:pt>
                <c:pt idx="9226">
                  <c:v>1.6278543525189191E-4</c:v>
                </c:pt>
                <c:pt idx="9227">
                  <c:v>1.5635618529508534E-4</c:v>
                </c:pt>
                <c:pt idx="9228">
                  <c:v>1.7025613323158828E-4</c:v>
                </c:pt>
                <c:pt idx="9229">
                  <c:v>1.5152594875595508E-4</c:v>
                </c:pt>
                <c:pt idx="9230">
                  <c:v>1.6209304508956572E-4</c:v>
                </c:pt>
                <c:pt idx="9231">
                  <c:v>1.4134793772611643E-4</c:v>
                </c:pt>
                <c:pt idx="9232">
                  <c:v>1.3393917779125968E-4</c:v>
                </c:pt>
                <c:pt idx="9233">
                  <c:v>1.419960305071055E-4</c:v>
                </c:pt>
                <c:pt idx="9234">
                  <c:v>1.4187589404410816E-4</c:v>
                </c:pt>
                <c:pt idx="9235">
                  <c:v>1.6296030130314717E-4</c:v>
                </c:pt>
                <c:pt idx="9236">
                  <c:v>1.4947461922102106E-4</c:v>
                </c:pt>
                <c:pt idx="9237">
                  <c:v>1.6089770005753642E-4</c:v>
                </c:pt>
                <c:pt idx="9238">
                  <c:v>1.4359592310892884E-4</c:v>
                </c:pt>
                <c:pt idx="9239">
                  <c:v>1.4750698684470715E-4</c:v>
                </c:pt>
                <c:pt idx="9240">
                  <c:v>1.2351631943346403E-4</c:v>
                </c:pt>
                <c:pt idx="9241">
                  <c:v>1.2880015353802242E-4</c:v>
                </c:pt>
                <c:pt idx="9242">
                  <c:v>1.5330373854311214E-4</c:v>
                </c:pt>
                <c:pt idx="9243">
                  <c:v>1.4270160830758103E-4</c:v>
                </c:pt>
                <c:pt idx="9244">
                  <c:v>1.4274029517107479E-4</c:v>
                </c:pt>
                <c:pt idx="9245">
                  <c:v>1.3589140744920189E-4</c:v>
                </c:pt>
                <c:pt idx="9246">
                  <c:v>1.5855617725253038E-4</c:v>
                </c:pt>
                <c:pt idx="9247">
                  <c:v>1.586553445546386E-4</c:v>
                </c:pt>
                <c:pt idx="9248">
                  <c:v>1.4697105979795405E-4</c:v>
                </c:pt>
                <c:pt idx="9249">
                  <c:v>1.4113690990819107E-4</c:v>
                </c:pt>
                <c:pt idx="9250">
                  <c:v>1.534000454365578E-4</c:v>
                </c:pt>
                <c:pt idx="9251">
                  <c:v>1.6553058912064956E-4</c:v>
                </c:pt>
                <c:pt idx="9252">
                  <c:v>1.6849496353997314E-4</c:v>
                </c:pt>
                <c:pt idx="9253">
                  <c:v>1.3795660687937597E-4</c:v>
                </c:pt>
                <c:pt idx="9254">
                  <c:v>1.568218978619785E-4</c:v>
                </c:pt>
                <c:pt idx="9255">
                  <c:v>1.5848409548813196E-4</c:v>
                </c:pt>
                <c:pt idx="9256">
                  <c:v>1.5734740377764382E-4</c:v>
                </c:pt>
                <c:pt idx="9257">
                  <c:v>1.6553969997679975E-4</c:v>
                </c:pt>
                <c:pt idx="9258">
                  <c:v>1.4396091740143438E-4</c:v>
                </c:pt>
                <c:pt idx="9259">
                  <c:v>1.3942815568109018E-4</c:v>
                </c:pt>
                <c:pt idx="9260">
                  <c:v>1.5266232769077233E-4</c:v>
                </c:pt>
                <c:pt idx="9261">
                  <c:v>1.6903126064450155E-4</c:v>
                </c:pt>
                <c:pt idx="9262">
                  <c:v>1.4315533352749136E-4</c:v>
                </c:pt>
                <c:pt idx="9263">
                  <c:v>1.6395992710320682E-4</c:v>
                </c:pt>
                <c:pt idx="9264">
                  <c:v>1.6041955449124664E-4</c:v>
                </c:pt>
                <c:pt idx="9265">
                  <c:v>1.3253755274430964E-4</c:v>
                </c:pt>
                <c:pt idx="9266">
                  <c:v>1.447224364758645E-4</c:v>
                </c:pt>
                <c:pt idx="9267">
                  <c:v>1.2764768554112435E-4</c:v>
                </c:pt>
                <c:pt idx="9268">
                  <c:v>1.5518018048767002E-4</c:v>
                </c:pt>
                <c:pt idx="9269">
                  <c:v>1.4948992730284957E-4</c:v>
                </c:pt>
                <c:pt idx="9270">
                  <c:v>1.6154834030740651E-4</c:v>
                </c:pt>
                <c:pt idx="9271">
                  <c:v>1.5161829412914716E-4</c:v>
                </c:pt>
                <c:pt idx="9272">
                  <c:v>1.3946011586526546E-4</c:v>
                </c:pt>
                <c:pt idx="9273">
                  <c:v>1.7620588930581586E-4</c:v>
                </c:pt>
                <c:pt idx="9274">
                  <c:v>1.321941837694784E-4</c:v>
                </c:pt>
                <c:pt idx="9275">
                  <c:v>1.3077289139172207E-4</c:v>
                </c:pt>
                <c:pt idx="9276">
                  <c:v>1.3651391320268865E-4</c:v>
                </c:pt>
                <c:pt idx="9277">
                  <c:v>1.4587960253029258E-4</c:v>
                </c:pt>
                <c:pt idx="9278">
                  <c:v>1.6226555553773756E-4</c:v>
                </c:pt>
                <c:pt idx="9279">
                  <c:v>1.4769684448123161E-4</c:v>
                </c:pt>
                <c:pt idx="9280">
                  <c:v>1.3898282015829412E-4</c:v>
                </c:pt>
                <c:pt idx="9281">
                  <c:v>1.3590210136648327E-4</c:v>
                </c:pt>
                <c:pt idx="9282">
                  <c:v>1.4035907574034198E-4</c:v>
                </c:pt>
                <c:pt idx="9283">
                  <c:v>1.8632204050444758E-4</c:v>
                </c:pt>
                <c:pt idx="9284">
                  <c:v>1.8813918926786414E-4</c:v>
                </c:pt>
                <c:pt idx="9285">
                  <c:v>1.498216659686358E-4</c:v>
                </c:pt>
                <c:pt idx="9286">
                  <c:v>1.5961992295082875E-4</c:v>
                </c:pt>
                <c:pt idx="9287">
                  <c:v>1.6668079326244005E-4</c:v>
                </c:pt>
                <c:pt idx="9288">
                  <c:v>1.5117066895550823E-4</c:v>
                </c:pt>
                <c:pt idx="9289">
                  <c:v>1.1899642504342027E-4</c:v>
                </c:pt>
                <c:pt idx="9290">
                  <c:v>1.5737517861136858E-4</c:v>
                </c:pt>
                <c:pt idx="9291">
                  <c:v>1.9310503859368408E-4</c:v>
                </c:pt>
                <c:pt idx="9292">
                  <c:v>1.4281021105489166E-4</c:v>
                </c:pt>
                <c:pt idx="9293">
                  <c:v>1.4997996190535594E-4</c:v>
                </c:pt>
                <c:pt idx="9294">
                  <c:v>1.643657928234032E-4</c:v>
                </c:pt>
                <c:pt idx="9295">
                  <c:v>1.6781575805545386E-4</c:v>
                </c:pt>
                <c:pt idx="9296">
                  <c:v>1.272510850414738E-4</c:v>
                </c:pt>
                <c:pt idx="9297">
                  <c:v>1.6745257074221392E-4</c:v>
                </c:pt>
                <c:pt idx="9298">
                  <c:v>1.4192239311125771E-4</c:v>
                </c:pt>
                <c:pt idx="9299">
                  <c:v>1.3443444939941694E-4</c:v>
                </c:pt>
                <c:pt idx="9300">
                  <c:v>1.4546228327216374E-4</c:v>
                </c:pt>
                <c:pt idx="9301">
                  <c:v>1.4633741024750385E-4</c:v>
                </c:pt>
                <c:pt idx="9302">
                  <c:v>1.5503647310933922E-4</c:v>
                </c:pt>
                <c:pt idx="9303">
                  <c:v>1.4067169794342699E-4</c:v>
                </c:pt>
                <c:pt idx="9304">
                  <c:v>1.5945455962514414E-4</c:v>
                </c:pt>
                <c:pt idx="9305">
                  <c:v>1.6057328934791394E-4</c:v>
                </c:pt>
                <c:pt idx="9306">
                  <c:v>1.558404752807764E-4</c:v>
                </c:pt>
                <c:pt idx="9307">
                  <c:v>1.5919562272356902E-4</c:v>
                </c:pt>
                <c:pt idx="9308">
                  <c:v>1.4609093541563694E-4</c:v>
                </c:pt>
                <c:pt idx="9309">
                  <c:v>1.5625132774044719E-4</c:v>
                </c:pt>
                <c:pt idx="9310">
                  <c:v>1.576347694513748E-4</c:v>
                </c:pt>
                <c:pt idx="9311">
                  <c:v>1.5770937555219849E-4</c:v>
                </c:pt>
                <c:pt idx="9312">
                  <c:v>1.594938363191716E-4</c:v>
                </c:pt>
                <c:pt idx="9313">
                  <c:v>1.4099921466306797E-4</c:v>
                </c:pt>
                <c:pt idx="9314">
                  <c:v>1.7049747164670482E-4</c:v>
                </c:pt>
                <c:pt idx="9315">
                  <c:v>1.5736217622156002E-4</c:v>
                </c:pt>
                <c:pt idx="9316">
                  <c:v>1.431341137726697E-4</c:v>
                </c:pt>
                <c:pt idx="9317">
                  <c:v>1.557166204074134E-4</c:v>
                </c:pt>
                <c:pt idx="9318">
                  <c:v>1.4413024835222959E-4</c:v>
                </c:pt>
                <c:pt idx="9319">
                  <c:v>1.3964822108504605E-4</c:v>
                </c:pt>
                <c:pt idx="9320">
                  <c:v>1.6144748550993177E-4</c:v>
                </c:pt>
                <c:pt idx="9321">
                  <c:v>1.6370948965861563E-4</c:v>
                </c:pt>
                <c:pt idx="9322">
                  <c:v>1.3100328129521472E-4</c:v>
                </c:pt>
                <c:pt idx="9323">
                  <c:v>1.5684389803014985E-4</c:v>
                </c:pt>
                <c:pt idx="9324">
                  <c:v>1.5260064211994651E-4</c:v>
                </c:pt>
                <c:pt idx="9325">
                  <c:v>1.4950572951861216E-4</c:v>
                </c:pt>
                <c:pt idx="9326">
                  <c:v>1.5107389332506615E-4</c:v>
                </c:pt>
                <c:pt idx="9327">
                  <c:v>1.697053863200325E-4</c:v>
                </c:pt>
                <c:pt idx="9328">
                  <c:v>1.4601970659973356E-4</c:v>
                </c:pt>
                <c:pt idx="9329">
                  <c:v>1.6598438053200577E-4</c:v>
                </c:pt>
                <c:pt idx="9330">
                  <c:v>1.479705115878719E-4</c:v>
                </c:pt>
                <c:pt idx="9331">
                  <c:v>1.6281681062320233E-4</c:v>
                </c:pt>
                <c:pt idx="9332">
                  <c:v>1.7638794904986093E-4</c:v>
                </c:pt>
                <c:pt idx="9333">
                  <c:v>1.3086291693770134E-4</c:v>
                </c:pt>
                <c:pt idx="9334">
                  <c:v>1.9430975195959538E-4</c:v>
                </c:pt>
                <c:pt idx="9335">
                  <c:v>1.460602224277949E-4</c:v>
                </c:pt>
                <c:pt idx="9336">
                  <c:v>1.7201573734443339E-4</c:v>
                </c:pt>
                <c:pt idx="9337">
                  <c:v>1.7362032321380631E-4</c:v>
                </c:pt>
                <c:pt idx="9338">
                  <c:v>1.4090511375308928E-4</c:v>
                </c:pt>
                <c:pt idx="9339">
                  <c:v>1.4467902156228271E-4</c:v>
                </c:pt>
                <c:pt idx="9340">
                  <c:v>1.499395026390019E-4</c:v>
                </c:pt>
                <c:pt idx="9341">
                  <c:v>1.4993193777838791E-4</c:v>
                </c:pt>
                <c:pt idx="9342">
                  <c:v>1.4592999457999799E-4</c:v>
                </c:pt>
                <c:pt idx="9343">
                  <c:v>1.5977691017601792E-4</c:v>
                </c:pt>
                <c:pt idx="9344">
                  <c:v>1.4799209426466847E-4</c:v>
                </c:pt>
                <c:pt idx="9345">
                  <c:v>1.6604971714490342E-4</c:v>
                </c:pt>
                <c:pt idx="9346">
                  <c:v>1.3847446900218166E-4</c:v>
                </c:pt>
                <c:pt idx="9347">
                  <c:v>1.583504702599421E-4</c:v>
                </c:pt>
                <c:pt idx="9348">
                  <c:v>1.5932433737998459E-4</c:v>
                </c:pt>
                <c:pt idx="9349">
                  <c:v>1.3680274523843178E-4</c:v>
                </c:pt>
                <c:pt idx="9350">
                  <c:v>1.369888676100533E-4</c:v>
                </c:pt>
                <c:pt idx="9351">
                  <c:v>1.6259310798930266E-4</c:v>
                </c:pt>
                <c:pt idx="9352">
                  <c:v>1.4745244803444002E-4</c:v>
                </c:pt>
                <c:pt idx="9353">
                  <c:v>1.4528580469421116E-4</c:v>
                </c:pt>
                <c:pt idx="9354">
                  <c:v>1.6651974268993999E-4</c:v>
                </c:pt>
                <c:pt idx="9355">
                  <c:v>1.3169388924085128E-4</c:v>
                </c:pt>
                <c:pt idx="9356">
                  <c:v>1.5605781798833519E-4</c:v>
                </c:pt>
                <c:pt idx="9357">
                  <c:v>1.4725001184539018E-4</c:v>
                </c:pt>
                <c:pt idx="9358">
                  <c:v>1.6302144003591234E-4</c:v>
                </c:pt>
                <c:pt idx="9359">
                  <c:v>1.4500104457966813E-4</c:v>
                </c:pt>
                <c:pt idx="9360">
                  <c:v>1.4927514788431724E-4</c:v>
                </c:pt>
                <c:pt idx="9361">
                  <c:v>1.7929108407769824E-4</c:v>
                </c:pt>
                <c:pt idx="9362">
                  <c:v>1.4698400559206383E-4</c:v>
                </c:pt>
                <c:pt idx="9363">
                  <c:v>1.5104456089249518E-4</c:v>
                </c:pt>
                <c:pt idx="9364">
                  <c:v>1.5433392355787448E-4</c:v>
                </c:pt>
                <c:pt idx="9365">
                  <c:v>1.0440748244999298E-4</c:v>
                </c:pt>
                <c:pt idx="9366">
                  <c:v>1.2816219018116351E-4</c:v>
                </c:pt>
                <c:pt idx="9367">
                  <c:v>1.4865760517653509E-4</c:v>
                </c:pt>
                <c:pt idx="9368">
                  <c:v>1.4165264325636826E-4</c:v>
                </c:pt>
                <c:pt idx="9369">
                  <c:v>1.5072529138134526E-4</c:v>
                </c:pt>
                <c:pt idx="9370">
                  <c:v>1.523453356055862E-4</c:v>
                </c:pt>
                <c:pt idx="9371">
                  <c:v>1.5590406682624574E-4</c:v>
                </c:pt>
                <c:pt idx="9372">
                  <c:v>1.3880463213407465E-4</c:v>
                </c:pt>
                <c:pt idx="9373">
                  <c:v>1.6605751318817118E-4</c:v>
                </c:pt>
                <c:pt idx="9374">
                  <c:v>1.4746602062586109E-4</c:v>
                </c:pt>
                <c:pt idx="9375">
                  <c:v>1.5469918604286368E-4</c:v>
                </c:pt>
                <c:pt idx="9376">
                  <c:v>1.5408985145304411E-4</c:v>
                </c:pt>
                <c:pt idx="9377">
                  <c:v>1.4382845968792792E-4</c:v>
                </c:pt>
                <c:pt idx="9378">
                  <c:v>1.5492138732965761E-4</c:v>
                </c:pt>
                <c:pt idx="9379">
                  <c:v>1.3439876756936883E-4</c:v>
                </c:pt>
                <c:pt idx="9380">
                  <c:v>1.6881137401581224E-4</c:v>
                </c:pt>
                <c:pt idx="9381">
                  <c:v>1.4523785291600274E-4</c:v>
                </c:pt>
                <c:pt idx="9382">
                  <c:v>1.4727673920898686E-4</c:v>
                </c:pt>
                <c:pt idx="9383">
                  <c:v>1.5261890477742034E-4</c:v>
                </c:pt>
                <c:pt idx="9384">
                  <c:v>1.8131165889919147E-4</c:v>
                </c:pt>
                <c:pt idx="9385">
                  <c:v>1.3266198950005913E-4</c:v>
                </c:pt>
                <c:pt idx="9386">
                  <c:v>1.6086939091130447E-4</c:v>
                </c:pt>
                <c:pt idx="9387">
                  <c:v>1.433646964690357E-4</c:v>
                </c:pt>
                <c:pt idx="9388">
                  <c:v>1.3526153102773279E-4</c:v>
                </c:pt>
                <c:pt idx="9389">
                  <c:v>1.3857739748778886E-4</c:v>
                </c:pt>
                <c:pt idx="9390">
                  <c:v>1.5660868052298803E-4</c:v>
                </c:pt>
                <c:pt idx="9391">
                  <c:v>1.463555010321302E-4</c:v>
                </c:pt>
                <c:pt idx="9392">
                  <c:v>1.505826549920744E-4</c:v>
                </c:pt>
                <c:pt idx="9393">
                  <c:v>1.2928071664530428E-4</c:v>
                </c:pt>
                <c:pt idx="9394">
                  <c:v>1.7352046673542129E-4</c:v>
                </c:pt>
                <c:pt idx="9395">
                  <c:v>1.7964376002585952E-4</c:v>
                </c:pt>
                <c:pt idx="9396">
                  <c:v>1.3920371636644868E-4</c:v>
                </c:pt>
                <c:pt idx="9397">
                  <c:v>1.4081309429675115E-4</c:v>
                </c:pt>
                <c:pt idx="9398">
                  <c:v>1.4759913797167073E-4</c:v>
                </c:pt>
                <c:pt idx="9399">
                  <c:v>1.5966295207734386E-4</c:v>
                </c:pt>
                <c:pt idx="9400">
                  <c:v>1.3637842414658365E-4</c:v>
                </c:pt>
                <c:pt idx="9401">
                  <c:v>1.6635433901471936E-4</c:v>
                </c:pt>
                <c:pt idx="9402">
                  <c:v>1.6871867481158722E-4</c:v>
                </c:pt>
                <c:pt idx="9403">
                  <c:v>1.6568531624451088E-4</c:v>
                </c:pt>
                <c:pt idx="9404">
                  <c:v>1.5319427323168776E-4</c:v>
                </c:pt>
                <c:pt idx="9405">
                  <c:v>1.518891200958956E-4</c:v>
                </c:pt>
                <c:pt idx="9406">
                  <c:v>1.4581077400156143E-4</c:v>
                </c:pt>
                <c:pt idx="9407">
                  <c:v>1.2566208165965193E-4</c:v>
                </c:pt>
                <c:pt idx="9408">
                  <c:v>1.2267140271059781E-4</c:v>
                </c:pt>
                <c:pt idx="9409">
                  <c:v>1.417500396124128E-4</c:v>
                </c:pt>
                <c:pt idx="9410">
                  <c:v>1.6961069465533968E-4</c:v>
                </c:pt>
                <c:pt idx="9411">
                  <c:v>1.4525251629197441E-4</c:v>
                </c:pt>
                <c:pt idx="9412">
                  <c:v>1.5948510156348501E-4</c:v>
                </c:pt>
                <c:pt idx="9413">
                  <c:v>1.3537233227240854E-4</c:v>
                </c:pt>
                <c:pt idx="9414">
                  <c:v>1.6418369210908631E-4</c:v>
                </c:pt>
                <c:pt idx="9415">
                  <c:v>1.5206952215629337E-4</c:v>
                </c:pt>
                <c:pt idx="9416">
                  <c:v>1.5651056613783781E-4</c:v>
                </c:pt>
                <c:pt idx="9417">
                  <c:v>1.8878767490526239E-4</c:v>
                </c:pt>
                <c:pt idx="9418">
                  <c:v>1.4933835612390993E-4</c:v>
                </c:pt>
                <c:pt idx="9419">
                  <c:v>1.5503695529651612E-4</c:v>
                </c:pt>
                <c:pt idx="9420">
                  <c:v>1.616393975505393E-4</c:v>
                </c:pt>
                <c:pt idx="9421">
                  <c:v>1.4329794969836774E-4</c:v>
                </c:pt>
                <c:pt idx="9422">
                  <c:v>1.3220232814134934E-4</c:v>
                </c:pt>
                <c:pt idx="9423">
                  <c:v>1.5822191541462982E-4</c:v>
                </c:pt>
                <c:pt idx="9424">
                  <c:v>1.4361039379595092E-4</c:v>
                </c:pt>
                <c:pt idx="9425">
                  <c:v>1.4264590103126289E-4</c:v>
                </c:pt>
                <c:pt idx="9426">
                  <c:v>1.6406250172240362E-4</c:v>
                </c:pt>
                <c:pt idx="9427">
                  <c:v>1.6425402689262687E-4</c:v>
                </c:pt>
                <c:pt idx="9428">
                  <c:v>1.545407797382467E-4</c:v>
                </c:pt>
                <c:pt idx="9429">
                  <c:v>1.5397164025264328E-4</c:v>
                </c:pt>
                <c:pt idx="9430">
                  <c:v>1.5202588880978602E-4</c:v>
                </c:pt>
                <c:pt idx="9431">
                  <c:v>1.5289437684496619E-4</c:v>
                </c:pt>
                <c:pt idx="9432">
                  <c:v>1.3951143684478201E-4</c:v>
                </c:pt>
                <c:pt idx="9433">
                  <c:v>1.5521905633263819E-4</c:v>
                </c:pt>
                <c:pt idx="9434">
                  <c:v>1.2889617470172754E-4</c:v>
                </c:pt>
                <c:pt idx="9435">
                  <c:v>1.3947928550584807E-4</c:v>
                </c:pt>
                <c:pt idx="9436">
                  <c:v>1.6541928746907221E-4</c:v>
                </c:pt>
                <c:pt idx="9437">
                  <c:v>1.6163731406453082E-4</c:v>
                </c:pt>
                <c:pt idx="9438">
                  <c:v>1.4823956418985758E-4</c:v>
                </c:pt>
                <c:pt idx="9439">
                  <c:v>1.729323872253638E-4</c:v>
                </c:pt>
                <c:pt idx="9440">
                  <c:v>1.6895272998133468E-4</c:v>
                </c:pt>
                <c:pt idx="9441">
                  <c:v>1.4099495345185298E-4</c:v>
                </c:pt>
                <c:pt idx="9442">
                  <c:v>1.6611384143410817E-4</c:v>
                </c:pt>
                <c:pt idx="9443">
                  <c:v>1.5866664404706277E-4</c:v>
                </c:pt>
                <c:pt idx="9444">
                  <c:v>1.4729290099535665E-4</c:v>
                </c:pt>
                <c:pt idx="9445">
                  <c:v>1.5955395753551038E-4</c:v>
                </c:pt>
                <c:pt idx="9446">
                  <c:v>1.6199318631994003E-4</c:v>
                </c:pt>
                <c:pt idx="9447">
                  <c:v>1.5065996632416224E-4</c:v>
                </c:pt>
                <c:pt idx="9448">
                  <c:v>1.5415950781376647E-4</c:v>
                </c:pt>
                <c:pt idx="9449">
                  <c:v>1.3717590622466295E-4</c:v>
                </c:pt>
                <c:pt idx="9450">
                  <c:v>1.2848899934895329E-4</c:v>
                </c:pt>
                <c:pt idx="9451">
                  <c:v>1.6526699913560025E-4</c:v>
                </c:pt>
                <c:pt idx="9452">
                  <c:v>1.6394785124322484E-4</c:v>
                </c:pt>
                <c:pt idx="9453">
                  <c:v>1.4771103175866969E-4</c:v>
                </c:pt>
                <c:pt idx="9454">
                  <c:v>1.5058774487758085E-4</c:v>
                </c:pt>
                <c:pt idx="9455">
                  <c:v>1.7786968260500341E-4</c:v>
                </c:pt>
                <c:pt idx="9456">
                  <c:v>1.3002967839760649E-4</c:v>
                </c:pt>
                <c:pt idx="9457">
                  <c:v>1.6281546422087804E-4</c:v>
                </c:pt>
                <c:pt idx="9458">
                  <c:v>1.536114988559054E-4</c:v>
                </c:pt>
                <c:pt idx="9459">
                  <c:v>1.9395503480777788E-4</c:v>
                </c:pt>
                <c:pt idx="9460">
                  <c:v>1.4362603904756731E-4</c:v>
                </c:pt>
                <c:pt idx="9461">
                  <c:v>1.5503809949818969E-4</c:v>
                </c:pt>
                <c:pt idx="9462">
                  <c:v>1.90987181568377E-4</c:v>
                </c:pt>
                <c:pt idx="9463">
                  <c:v>1.1292197856137112E-4</c:v>
                </c:pt>
                <c:pt idx="9464">
                  <c:v>1.6958472820920433E-4</c:v>
                </c:pt>
                <c:pt idx="9465">
                  <c:v>1.9350764053853973E-4</c:v>
                </c:pt>
                <c:pt idx="9466">
                  <c:v>1.3982700862874724E-4</c:v>
                </c:pt>
                <c:pt idx="9467">
                  <c:v>1.9610781038848716E-4</c:v>
                </c:pt>
                <c:pt idx="9468">
                  <c:v>2.0068681855279669E-4</c:v>
                </c:pt>
                <c:pt idx="9469">
                  <c:v>1.4676530115780083E-4</c:v>
                </c:pt>
                <c:pt idx="9470">
                  <c:v>1.3720951684631234E-4</c:v>
                </c:pt>
                <c:pt idx="9471">
                  <c:v>1.3976447849943453E-4</c:v>
                </c:pt>
                <c:pt idx="9472">
                  <c:v>1.5315866125605433E-4</c:v>
                </c:pt>
                <c:pt idx="9473">
                  <c:v>1.5784722877410325E-4</c:v>
                </c:pt>
                <c:pt idx="9474">
                  <c:v>1.4127107018570143E-4</c:v>
                </c:pt>
                <c:pt idx="9475">
                  <c:v>1.2667838101704061E-4</c:v>
                </c:pt>
                <c:pt idx="9476">
                  <c:v>1.3435886492190962E-4</c:v>
                </c:pt>
                <c:pt idx="9477">
                  <c:v>1.8309838400439604E-4</c:v>
                </c:pt>
                <c:pt idx="9478">
                  <c:v>1.4881466421872558E-4</c:v>
                </c:pt>
                <c:pt idx="9479">
                  <c:v>2.2791506318095599E-4</c:v>
                </c:pt>
                <c:pt idx="9480">
                  <c:v>1.4822957938468822E-4</c:v>
                </c:pt>
                <c:pt idx="9481">
                  <c:v>2.0382962273475012E-4</c:v>
                </c:pt>
                <c:pt idx="9482">
                  <c:v>1.6353662269860973E-4</c:v>
                </c:pt>
                <c:pt idx="9483">
                  <c:v>1.6305938424706522E-4</c:v>
                </c:pt>
                <c:pt idx="9484">
                  <c:v>1.6090597604319972E-4</c:v>
                </c:pt>
                <c:pt idx="9485">
                  <c:v>1.3135908107796932E-4</c:v>
                </c:pt>
                <c:pt idx="9486">
                  <c:v>1.3779777586487478E-4</c:v>
                </c:pt>
                <c:pt idx="9487">
                  <c:v>1.3901747299731662E-4</c:v>
                </c:pt>
                <c:pt idx="9488">
                  <c:v>1.5675154751955075E-4</c:v>
                </c:pt>
                <c:pt idx="9489">
                  <c:v>1.7638465926281111E-4</c:v>
                </c:pt>
                <c:pt idx="9490">
                  <c:v>1.5128575962618679E-4</c:v>
                </c:pt>
                <c:pt idx="9491">
                  <c:v>1.6957056450809242E-4</c:v>
                </c:pt>
                <c:pt idx="9492">
                  <c:v>1.5239705392851481E-4</c:v>
                </c:pt>
                <c:pt idx="9493">
                  <c:v>1.5106033004480855E-4</c:v>
                </c:pt>
                <c:pt idx="9494">
                  <c:v>1.6312007653995449E-4</c:v>
                </c:pt>
                <c:pt idx="9495">
                  <c:v>1.5347519771928973E-4</c:v>
                </c:pt>
                <c:pt idx="9496">
                  <c:v>1.4122547497405746E-4</c:v>
                </c:pt>
                <c:pt idx="9497">
                  <c:v>1.4151949785957615E-4</c:v>
                </c:pt>
                <c:pt idx="9498">
                  <c:v>1.7627365545908104E-4</c:v>
                </c:pt>
                <c:pt idx="9499">
                  <c:v>1.4564082991344547E-4</c:v>
                </c:pt>
                <c:pt idx="9500">
                  <c:v>1.3746748854683651E-4</c:v>
                </c:pt>
                <c:pt idx="9501">
                  <c:v>1.4778091056602392E-4</c:v>
                </c:pt>
                <c:pt idx="9502">
                  <c:v>1.5376221644185456E-4</c:v>
                </c:pt>
                <c:pt idx="9503">
                  <c:v>1.5683784512535165E-4</c:v>
                </c:pt>
                <c:pt idx="9504">
                  <c:v>1.4275664066923182E-4</c:v>
                </c:pt>
                <c:pt idx="9505">
                  <c:v>1.6539269367689624E-4</c:v>
                </c:pt>
                <c:pt idx="9506">
                  <c:v>1.9914662206326896E-4</c:v>
                </c:pt>
                <c:pt idx="9507">
                  <c:v>1.565544578958571E-4</c:v>
                </c:pt>
                <c:pt idx="9508">
                  <c:v>1.6232749180415069E-4</c:v>
                </c:pt>
                <c:pt idx="9509">
                  <c:v>1.6117324209237953E-4</c:v>
                </c:pt>
                <c:pt idx="9510">
                  <c:v>1.508435908340518E-4</c:v>
                </c:pt>
                <c:pt idx="9511">
                  <c:v>1.3830960509116585E-4</c:v>
                </c:pt>
                <c:pt idx="9512">
                  <c:v>1.1782649873399405E-4</c:v>
                </c:pt>
                <c:pt idx="9513">
                  <c:v>1.4522817070350974E-4</c:v>
                </c:pt>
                <c:pt idx="9514">
                  <c:v>1.5767316171094609E-4</c:v>
                </c:pt>
                <c:pt idx="9515">
                  <c:v>1.5064878252222163E-4</c:v>
                </c:pt>
                <c:pt idx="9516">
                  <c:v>1.6092875748917486E-4</c:v>
                </c:pt>
                <c:pt idx="9517">
                  <c:v>1.309950464314975E-4</c:v>
                </c:pt>
                <c:pt idx="9518">
                  <c:v>1.295559569558679E-4</c:v>
                </c:pt>
                <c:pt idx="9519">
                  <c:v>1.3311570203198607E-4</c:v>
                </c:pt>
                <c:pt idx="9520">
                  <c:v>1.5702881125331306E-4</c:v>
                </c:pt>
                <c:pt idx="9521">
                  <c:v>1.7031020472835803E-4</c:v>
                </c:pt>
                <c:pt idx="9522">
                  <c:v>1.4838465380626577E-4</c:v>
                </c:pt>
                <c:pt idx="9523">
                  <c:v>1.751277469768555E-4</c:v>
                </c:pt>
                <c:pt idx="9524">
                  <c:v>1.4213586159849271E-4</c:v>
                </c:pt>
                <c:pt idx="9525">
                  <c:v>1.3571662451248575E-4</c:v>
                </c:pt>
                <c:pt idx="9526">
                  <c:v>1.7088418014296502E-4</c:v>
                </c:pt>
                <c:pt idx="9527">
                  <c:v>1.6219849332073472E-4</c:v>
                </c:pt>
                <c:pt idx="9528">
                  <c:v>1.5427281002353499E-4</c:v>
                </c:pt>
                <c:pt idx="9529">
                  <c:v>1.5100001564127407E-4</c:v>
                </c:pt>
                <c:pt idx="9530">
                  <c:v>1.3026060803243545E-4</c:v>
                </c:pt>
                <c:pt idx="9531">
                  <c:v>1.7799980946377482E-4</c:v>
                </c:pt>
                <c:pt idx="9532">
                  <c:v>1.4725874244864246E-4</c:v>
                </c:pt>
                <c:pt idx="9533">
                  <c:v>1.4368817897010477E-4</c:v>
                </c:pt>
                <c:pt idx="9534">
                  <c:v>1.3788232765294303E-4</c:v>
                </c:pt>
                <c:pt idx="9535">
                  <c:v>1.3639944367759308E-4</c:v>
                </c:pt>
                <c:pt idx="9536">
                  <c:v>1.7137985043848755E-4</c:v>
                </c:pt>
                <c:pt idx="9537">
                  <c:v>1.658288698832672E-4</c:v>
                </c:pt>
                <c:pt idx="9538">
                  <c:v>1.6125530796160461E-4</c:v>
                </c:pt>
                <c:pt idx="9539">
                  <c:v>1.4493451841952651E-4</c:v>
                </c:pt>
                <c:pt idx="9540">
                  <c:v>1.3539404646750375E-4</c:v>
                </c:pt>
                <c:pt idx="9541">
                  <c:v>1.8868574591590048E-4</c:v>
                </c:pt>
                <c:pt idx="9542">
                  <c:v>1.8030700473651385E-4</c:v>
                </c:pt>
                <c:pt idx="9543">
                  <c:v>1.3406224320791768E-4</c:v>
                </c:pt>
                <c:pt idx="9544">
                  <c:v>1.472766602524623E-4</c:v>
                </c:pt>
                <c:pt idx="9545">
                  <c:v>1.616420234461902E-4</c:v>
                </c:pt>
                <c:pt idx="9546">
                  <c:v>1.5219449867838274E-4</c:v>
                </c:pt>
                <c:pt idx="9547">
                  <c:v>1.5774170540579972E-4</c:v>
                </c:pt>
                <c:pt idx="9548">
                  <c:v>1.5119531310648761E-4</c:v>
                </c:pt>
                <c:pt idx="9549">
                  <c:v>1.4455745326971472E-4</c:v>
                </c:pt>
                <c:pt idx="9550">
                  <c:v>1.7607667031307184E-4</c:v>
                </c:pt>
                <c:pt idx="9551">
                  <c:v>1.2375103722385991E-4</c:v>
                </c:pt>
                <c:pt idx="9552">
                  <c:v>1.8785524513807557E-4</c:v>
                </c:pt>
                <c:pt idx="9553">
                  <c:v>1.7108818155654859E-4</c:v>
                </c:pt>
                <c:pt idx="9554">
                  <c:v>1.5511916914794601E-4</c:v>
                </c:pt>
                <c:pt idx="9555">
                  <c:v>1.4775251473325295E-4</c:v>
                </c:pt>
                <c:pt idx="9556">
                  <c:v>1.8091438243544975E-4</c:v>
                </c:pt>
                <c:pt idx="9557">
                  <c:v>1.723808180881202E-4</c:v>
                </c:pt>
                <c:pt idx="9558">
                  <c:v>1.6091673071988571E-4</c:v>
                </c:pt>
                <c:pt idx="9559">
                  <c:v>1.7916923162869145E-4</c:v>
                </c:pt>
                <c:pt idx="9560">
                  <c:v>1.6684174026616397E-4</c:v>
                </c:pt>
                <c:pt idx="9561">
                  <c:v>1.3368632976371944E-4</c:v>
                </c:pt>
                <c:pt idx="9562">
                  <c:v>1.6684274672892091E-4</c:v>
                </c:pt>
                <c:pt idx="9563">
                  <c:v>1.4203975936349046E-4</c:v>
                </c:pt>
                <c:pt idx="9564">
                  <c:v>1.6191199475752208E-4</c:v>
                </c:pt>
                <c:pt idx="9565">
                  <c:v>1.3367265684378649E-4</c:v>
                </c:pt>
                <c:pt idx="9566">
                  <c:v>1.5604584086756774E-4</c:v>
                </c:pt>
                <c:pt idx="9567">
                  <c:v>1.5531804620760772E-4</c:v>
                </c:pt>
                <c:pt idx="9568">
                  <c:v>1.7996922120938364E-4</c:v>
                </c:pt>
                <c:pt idx="9569">
                  <c:v>1.4044532400719995E-4</c:v>
                </c:pt>
                <c:pt idx="9570">
                  <c:v>1.3609998522934297E-4</c:v>
                </c:pt>
                <c:pt idx="9571">
                  <c:v>1.4745304044371617E-4</c:v>
                </c:pt>
                <c:pt idx="9572">
                  <c:v>1.5888756528029235E-4</c:v>
                </c:pt>
                <c:pt idx="9573">
                  <c:v>1.3422743689722342E-4</c:v>
                </c:pt>
                <c:pt idx="9574">
                  <c:v>1.6021028455968488E-4</c:v>
                </c:pt>
                <c:pt idx="9575">
                  <c:v>1.326967995966532E-4</c:v>
                </c:pt>
                <c:pt idx="9576">
                  <c:v>1.3094604502842766E-4</c:v>
                </c:pt>
                <c:pt idx="9577">
                  <c:v>1.7235923866567221E-4</c:v>
                </c:pt>
                <c:pt idx="9578">
                  <c:v>1.4317358684569248E-4</c:v>
                </c:pt>
                <c:pt idx="9579">
                  <c:v>1.5078830760792094E-4</c:v>
                </c:pt>
                <c:pt idx="9580">
                  <c:v>1.2914714052693444E-4</c:v>
                </c:pt>
                <c:pt idx="9581">
                  <c:v>1.375596368357078E-4</c:v>
                </c:pt>
                <c:pt idx="9582">
                  <c:v>1.5164868680233914E-4</c:v>
                </c:pt>
                <c:pt idx="9583">
                  <c:v>1.6568644790777634E-4</c:v>
                </c:pt>
                <c:pt idx="9584">
                  <c:v>1.6192889254390273E-4</c:v>
                </c:pt>
                <c:pt idx="9585">
                  <c:v>1.5848267913482804E-4</c:v>
                </c:pt>
                <c:pt idx="9586">
                  <c:v>1.3465909482606955E-4</c:v>
                </c:pt>
                <c:pt idx="9587">
                  <c:v>1.5429621832411484E-4</c:v>
                </c:pt>
                <c:pt idx="9588">
                  <c:v>1.6256477341870102E-4</c:v>
                </c:pt>
                <c:pt idx="9589">
                  <c:v>1.677565110487188E-4</c:v>
                </c:pt>
                <c:pt idx="9590">
                  <c:v>1.7486431089601257E-4</c:v>
                </c:pt>
                <c:pt idx="9591">
                  <c:v>1.6466194286264056E-4</c:v>
                </c:pt>
                <c:pt idx="9592">
                  <c:v>1.5021641364083182E-4</c:v>
                </c:pt>
                <c:pt idx="9593">
                  <c:v>1.524338507952004E-4</c:v>
                </c:pt>
                <c:pt idx="9594">
                  <c:v>1.7007103707979848E-4</c:v>
                </c:pt>
                <c:pt idx="9595">
                  <c:v>1.5225396520074282E-4</c:v>
                </c:pt>
                <c:pt idx="9596">
                  <c:v>1.3996566601958744E-4</c:v>
                </c:pt>
                <c:pt idx="9597">
                  <c:v>1.6619351713312723E-4</c:v>
                </c:pt>
                <c:pt idx="9598">
                  <c:v>1.4322058208627182E-4</c:v>
                </c:pt>
                <c:pt idx="9599">
                  <c:v>1.7333340296175811E-4</c:v>
                </c:pt>
                <c:pt idx="9600">
                  <c:v>1.4152812317254985E-4</c:v>
                </c:pt>
                <c:pt idx="9601">
                  <c:v>1.3830740095175005E-4</c:v>
                </c:pt>
                <c:pt idx="9602">
                  <c:v>1.5195599832699993E-4</c:v>
                </c:pt>
                <c:pt idx="9603">
                  <c:v>1.3504526218769157E-4</c:v>
                </c:pt>
                <c:pt idx="9604">
                  <c:v>1.7334013577744039E-4</c:v>
                </c:pt>
                <c:pt idx="9605">
                  <c:v>1.342481837253153E-4</c:v>
                </c:pt>
                <c:pt idx="9606">
                  <c:v>1.305526523105553E-4</c:v>
                </c:pt>
                <c:pt idx="9607">
                  <c:v>1.8312027019088482E-4</c:v>
                </c:pt>
                <c:pt idx="9608">
                  <c:v>1.5443659933066109E-4</c:v>
                </c:pt>
                <c:pt idx="9609">
                  <c:v>1.7701774849959831E-4</c:v>
                </c:pt>
                <c:pt idx="9610">
                  <c:v>1.6947114758220205E-4</c:v>
                </c:pt>
                <c:pt idx="9611">
                  <c:v>1.4420372637521546E-4</c:v>
                </c:pt>
                <c:pt idx="9612">
                  <c:v>1.4389503363681258E-4</c:v>
                </c:pt>
                <c:pt idx="9613">
                  <c:v>1.4555308158216505E-4</c:v>
                </c:pt>
                <c:pt idx="9614">
                  <c:v>1.4497327761947722E-4</c:v>
                </c:pt>
                <c:pt idx="9615">
                  <c:v>1.6217278382762125E-4</c:v>
                </c:pt>
                <c:pt idx="9616">
                  <c:v>1.5677477298175948E-4</c:v>
                </c:pt>
                <c:pt idx="9617">
                  <c:v>1.4886952581426692E-4</c:v>
                </c:pt>
                <c:pt idx="9618">
                  <c:v>1.7257756087384952E-4</c:v>
                </c:pt>
                <c:pt idx="9619">
                  <c:v>1.6555808621602453E-4</c:v>
                </c:pt>
                <c:pt idx="9620">
                  <c:v>1.5815656154464911E-4</c:v>
                </c:pt>
                <c:pt idx="9621">
                  <c:v>1.3296687464572926E-4</c:v>
                </c:pt>
                <c:pt idx="9622">
                  <c:v>1.4748851708823677E-4</c:v>
                </c:pt>
                <c:pt idx="9623">
                  <c:v>1.3863149139850173E-4</c:v>
                </c:pt>
                <c:pt idx="9624">
                  <c:v>1.6651360966233724E-4</c:v>
                </c:pt>
                <c:pt idx="9625">
                  <c:v>1.7581726546430027E-4</c:v>
                </c:pt>
                <c:pt idx="9626">
                  <c:v>1.3386886510334214E-4</c:v>
                </c:pt>
                <c:pt idx="9627">
                  <c:v>1.4356984792788469E-4</c:v>
                </c:pt>
                <c:pt idx="9628">
                  <c:v>1.6203764053615176E-4</c:v>
                </c:pt>
                <c:pt idx="9629">
                  <c:v>1.5139593335714203E-4</c:v>
                </c:pt>
                <c:pt idx="9630">
                  <c:v>1.577174797708264E-4</c:v>
                </c:pt>
                <c:pt idx="9631">
                  <c:v>1.5897573009673261E-4</c:v>
                </c:pt>
                <c:pt idx="9632">
                  <c:v>1.2500098590795681E-4</c:v>
                </c:pt>
                <c:pt idx="9633">
                  <c:v>1.5786691684234038E-4</c:v>
                </c:pt>
                <c:pt idx="9634">
                  <c:v>1.4597728974368617E-4</c:v>
                </c:pt>
                <c:pt idx="9635">
                  <c:v>1.4154011496375738E-4</c:v>
                </c:pt>
                <c:pt idx="9636">
                  <c:v>1.425089225578174E-4</c:v>
                </c:pt>
                <c:pt idx="9637">
                  <c:v>1.5017376117308187E-4</c:v>
                </c:pt>
                <c:pt idx="9638">
                  <c:v>1.354613842933579E-4</c:v>
                </c:pt>
                <c:pt idx="9639">
                  <c:v>1.7301149844325665E-4</c:v>
                </c:pt>
                <c:pt idx="9640">
                  <c:v>1.4688015788928401E-4</c:v>
                </c:pt>
                <c:pt idx="9641">
                  <c:v>1.4213985904441593E-4</c:v>
                </c:pt>
                <c:pt idx="9642">
                  <c:v>1.4981110853906399E-4</c:v>
                </c:pt>
                <c:pt idx="9643">
                  <c:v>1.8684851665712231E-4</c:v>
                </c:pt>
                <c:pt idx="9644">
                  <c:v>1.5343312244097199E-4</c:v>
                </c:pt>
                <c:pt idx="9645">
                  <c:v>1.404432777920797E-4</c:v>
                </c:pt>
                <c:pt idx="9646">
                  <c:v>1.3982280567939584E-4</c:v>
                </c:pt>
                <c:pt idx="9647">
                  <c:v>1.4257635511354691E-4</c:v>
                </c:pt>
                <c:pt idx="9648">
                  <c:v>1.3355347494831691E-4</c:v>
                </c:pt>
                <c:pt idx="9649">
                  <c:v>1.5062445879194749E-4</c:v>
                </c:pt>
                <c:pt idx="9650">
                  <c:v>1.4462572958017831E-4</c:v>
                </c:pt>
                <c:pt idx="9651">
                  <c:v>1.6039496273903838E-4</c:v>
                </c:pt>
                <c:pt idx="9652">
                  <c:v>1.4016862086615404E-4</c:v>
                </c:pt>
                <c:pt idx="9653">
                  <c:v>1.4694769493592464E-4</c:v>
                </c:pt>
                <c:pt idx="9654">
                  <c:v>1.7471681083113257E-4</c:v>
                </c:pt>
                <c:pt idx="9655">
                  <c:v>1.5016481270349949E-4</c:v>
                </c:pt>
                <c:pt idx="9656">
                  <c:v>1.959191231646247E-4</c:v>
                </c:pt>
                <c:pt idx="9657">
                  <c:v>1.5359950153924143E-4</c:v>
                </c:pt>
                <c:pt idx="9658">
                  <c:v>1.6538496858566884E-4</c:v>
                </c:pt>
                <c:pt idx="9659">
                  <c:v>1.4986134777349581E-4</c:v>
                </c:pt>
                <c:pt idx="9660">
                  <c:v>1.3759103153472145E-4</c:v>
                </c:pt>
                <c:pt idx="9661">
                  <c:v>1.510780957252077E-4</c:v>
                </c:pt>
                <c:pt idx="9662">
                  <c:v>1.506000023956387E-4</c:v>
                </c:pt>
                <c:pt idx="9663">
                  <c:v>1.5482236931247284E-4</c:v>
                </c:pt>
                <c:pt idx="9664">
                  <c:v>1.7111058646409116E-4</c:v>
                </c:pt>
                <c:pt idx="9665">
                  <c:v>1.3605844450068235E-4</c:v>
                </c:pt>
                <c:pt idx="9666">
                  <c:v>1.3148833989013505E-4</c:v>
                </c:pt>
                <c:pt idx="9667">
                  <c:v>1.5793854187014364E-4</c:v>
                </c:pt>
                <c:pt idx="9668">
                  <c:v>1.4153635004541298E-4</c:v>
                </c:pt>
                <c:pt idx="9669">
                  <c:v>1.4681436079783136E-4</c:v>
                </c:pt>
                <c:pt idx="9670">
                  <c:v>1.2057118112759278E-4</c:v>
                </c:pt>
                <c:pt idx="9671">
                  <c:v>1.648851115948038E-4</c:v>
                </c:pt>
                <c:pt idx="9672">
                  <c:v>1.3820899606062405E-4</c:v>
                </c:pt>
                <c:pt idx="9673">
                  <c:v>1.5281527805488179E-4</c:v>
                </c:pt>
                <c:pt idx="9674">
                  <c:v>1.5844996534049234E-4</c:v>
                </c:pt>
                <c:pt idx="9675">
                  <c:v>1.4171627205907154E-4</c:v>
                </c:pt>
                <c:pt idx="9676">
                  <c:v>1.6000071291318886E-4</c:v>
                </c:pt>
                <c:pt idx="9677">
                  <c:v>1.2502267001617977E-4</c:v>
                </c:pt>
                <c:pt idx="9678">
                  <c:v>1.6916302164948302E-4</c:v>
                </c:pt>
                <c:pt idx="9679">
                  <c:v>2.1279594093703656E-4</c:v>
                </c:pt>
                <c:pt idx="9680">
                  <c:v>1.4257621450799581E-4</c:v>
                </c:pt>
                <c:pt idx="9681">
                  <c:v>1.2711821177153454E-4</c:v>
                </c:pt>
                <c:pt idx="9682">
                  <c:v>1.700183524274125E-4</c:v>
                </c:pt>
                <c:pt idx="9683">
                  <c:v>1.2830524736305647E-4</c:v>
                </c:pt>
                <c:pt idx="9684">
                  <c:v>1.624901977990219E-4</c:v>
                </c:pt>
                <c:pt idx="9685">
                  <c:v>1.4300386262104236E-4</c:v>
                </c:pt>
                <c:pt idx="9686">
                  <c:v>1.6340974937614306E-4</c:v>
                </c:pt>
                <c:pt idx="9687">
                  <c:v>1.505908919565916E-4</c:v>
                </c:pt>
                <c:pt idx="9688">
                  <c:v>1.6572862878320863E-4</c:v>
                </c:pt>
                <c:pt idx="9689">
                  <c:v>1.3925527459797535E-4</c:v>
                </c:pt>
                <c:pt idx="9690">
                  <c:v>1.4921123488943985E-4</c:v>
                </c:pt>
                <c:pt idx="9691">
                  <c:v>1.4948727455146743E-4</c:v>
                </c:pt>
                <c:pt idx="9692">
                  <c:v>1.7878829066088927E-4</c:v>
                </c:pt>
                <c:pt idx="9693">
                  <c:v>1.4043115409975121E-4</c:v>
                </c:pt>
                <c:pt idx="9694">
                  <c:v>1.3790509255125341E-4</c:v>
                </c:pt>
                <c:pt idx="9695">
                  <c:v>1.4396337528976041E-4</c:v>
                </c:pt>
                <c:pt idx="9696">
                  <c:v>1.6673188991466189E-4</c:v>
                </c:pt>
                <c:pt idx="9697">
                  <c:v>1.9520407492399242E-4</c:v>
                </c:pt>
                <c:pt idx="9698">
                  <c:v>1.6904087902834129E-4</c:v>
                </c:pt>
                <c:pt idx="9699">
                  <c:v>1.4333643750956347E-4</c:v>
                </c:pt>
                <c:pt idx="9700">
                  <c:v>1.3239571089641186E-4</c:v>
                </c:pt>
                <c:pt idx="9701">
                  <c:v>1.28270277789134E-4</c:v>
                </c:pt>
                <c:pt idx="9702">
                  <c:v>1.5288327252877294E-4</c:v>
                </c:pt>
                <c:pt idx="9703">
                  <c:v>1.5463985758101142E-4</c:v>
                </c:pt>
                <c:pt idx="9704">
                  <c:v>1.328340766039872E-4</c:v>
                </c:pt>
                <c:pt idx="9705">
                  <c:v>1.8940509941585781E-4</c:v>
                </c:pt>
                <c:pt idx="9706">
                  <c:v>1.4228219600891849E-4</c:v>
                </c:pt>
                <c:pt idx="9707">
                  <c:v>1.7633913163494255E-4</c:v>
                </c:pt>
                <c:pt idx="9708">
                  <c:v>1.7005319347820926E-4</c:v>
                </c:pt>
                <c:pt idx="9709">
                  <c:v>1.6399800260518641E-4</c:v>
                </c:pt>
                <c:pt idx="9710">
                  <c:v>1.6051730052921712E-4</c:v>
                </c:pt>
                <c:pt idx="9711">
                  <c:v>1.3399590057879086E-4</c:v>
                </c:pt>
                <c:pt idx="9712">
                  <c:v>1.4684255896286102E-4</c:v>
                </c:pt>
                <c:pt idx="9713">
                  <c:v>1.6612722062170853E-4</c:v>
                </c:pt>
                <c:pt idx="9714">
                  <c:v>1.7345553680113033E-4</c:v>
                </c:pt>
                <c:pt idx="9715">
                  <c:v>1.5809107525038499E-4</c:v>
                </c:pt>
                <c:pt idx="9716">
                  <c:v>1.5040616815191159E-4</c:v>
                </c:pt>
                <c:pt idx="9717">
                  <c:v>1.3602663063874733E-4</c:v>
                </c:pt>
                <c:pt idx="9718">
                  <c:v>1.6584985872537228E-4</c:v>
                </c:pt>
                <c:pt idx="9719">
                  <c:v>1.2946358088154769E-4</c:v>
                </c:pt>
                <c:pt idx="9720">
                  <c:v>1.6512684789610636E-4</c:v>
                </c:pt>
                <c:pt idx="9721">
                  <c:v>1.6051407656663086E-4</c:v>
                </c:pt>
                <c:pt idx="9722">
                  <c:v>1.2693996358748938E-4</c:v>
                </c:pt>
                <c:pt idx="9723">
                  <c:v>1.7279482076696E-4</c:v>
                </c:pt>
                <c:pt idx="9724">
                  <c:v>1.5681236510246398E-4</c:v>
                </c:pt>
                <c:pt idx="9725">
                  <c:v>1.4106583089967023E-4</c:v>
                </c:pt>
                <c:pt idx="9726">
                  <c:v>1.3454407117070223E-4</c:v>
                </c:pt>
                <c:pt idx="9727">
                  <c:v>1.4769837534858751E-4</c:v>
                </c:pt>
                <c:pt idx="9728">
                  <c:v>1.4891513561278978E-4</c:v>
                </c:pt>
                <c:pt idx="9729">
                  <c:v>1.5575557793385891E-4</c:v>
                </c:pt>
                <c:pt idx="9730">
                  <c:v>1.5834857194838792E-4</c:v>
                </c:pt>
                <c:pt idx="9731">
                  <c:v>1.3847492441970661E-4</c:v>
                </c:pt>
                <c:pt idx="9732">
                  <c:v>1.584213558423648E-4</c:v>
                </c:pt>
                <c:pt idx="9733">
                  <c:v>1.5191349228947505E-4</c:v>
                </c:pt>
                <c:pt idx="9734">
                  <c:v>1.5299071140247497E-4</c:v>
                </c:pt>
                <c:pt idx="9735">
                  <c:v>1.4532026090586494E-4</c:v>
                </c:pt>
                <c:pt idx="9736">
                  <c:v>1.4589588638378831E-4</c:v>
                </c:pt>
                <c:pt idx="9737">
                  <c:v>1.5232859408373243E-4</c:v>
                </c:pt>
                <c:pt idx="9738">
                  <c:v>1.5149233890724093E-4</c:v>
                </c:pt>
                <c:pt idx="9739">
                  <c:v>1.7708872631642912E-4</c:v>
                </c:pt>
                <c:pt idx="9740">
                  <c:v>1.4851135124168479E-4</c:v>
                </c:pt>
                <c:pt idx="9741">
                  <c:v>1.3949767869866135E-4</c:v>
                </c:pt>
                <c:pt idx="9742">
                  <c:v>1.5238103688306097E-4</c:v>
                </c:pt>
                <c:pt idx="9743">
                  <c:v>1.4832622636801304E-4</c:v>
                </c:pt>
                <c:pt idx="9744">
                  <c:v>1.4728981860782025E-4</c:v>
                </c:pt>
                <c:pt idx="9745">
                  <c:v>1.2645796313185597E-4</c:v>
                </c:pt>
                <c:pt idx="9746">
                  <c:v>1.3782259534921888E-4</c:v>
                </c:pt>
                <c:pt idx="9747">
                  <c:v>1.4934592704315839E-4</c:v>
                </c:pt>
                <c:pt idx="9748">
                  <c:v>1.3182013409870867E-4</c:v>
                </c:pt>
                <c:pt idx="9749">
                  <c:v>1.2107993911407474E-4</c:v>
                </c:pt>
                <c:pt idx="9750">
                  <c:v>1.409640225514386E-4</c:v>
                </c:pt>
                <c:pt idx="9751">
                  <c:v>1.7271502987355693E-4</c:v>
                </c:pt>
                <c:pt idx="9752">
                  <c:v>1.622916980421887E-4</c:v>
                </c:pt>
                <c:pt idx="9753">
                  <c:v>1.8041257282073414E-4</c:v>
                </c:pt>
                <c:pt idx="9754">
                  <c:v>1.5877946216052654E-4</c:v>
                </c:pt>
                <c:pt idx="9755">
                  <c:v>1.7192983052089462E-4</c:v>
                </c:pt>
                <c:pt idx="9756">
                  <c:v>1.3736683654364191E-4</c:v>
                </c:pt>
                <c:pt idx="9757">
                  <c:v>1.476432823451541E-4</c:v>
                </c:pt>
                <c:pt idx="9758">
                  <c:v>1.4959874376542002E-4</c:v>
                </c:pt>
                <c:pt idx="9759">
                  <c:v>1.5421589625631049E-4</c:v>
                </c:pt>
                <c:pt idx="9760">
                  <c:v>1.4274428376389862E-4</c:v>
                </c:pt>
                <c:pt idx="9761">
                  <c:v>1.8520631231877657E-4</c:v>
                </c:pt>
                <c:pt idx="9762">
                  <c:v>1.4557472442435811E-4</c:v>
                </c:pt>
                <c:pt idx="9763">
                  <c:v>1.3589392971004354E-4</c:v>
                </c:pt>
                <c:pt idx="9764">
                  <c:v>1.3663434364684303E-4</c:v>
                </c:pt>
                <c:pt idx="9765">
                  <c:v>1.4686382000041968E-4</c:v>
                </c:pt>
                <c:pt idx="9766">
                  <c:v>1.5575911868065964E-4</c:v>
                </c:pt>
                <c:pt idx="9767">
                  <c:v>1.5364333930770522E-4</c:v>
                </c:pt>
                <c:pt idx="9768">
                  <c:v>1.6530275518604788E-4</c:v>
                </c:pt>
                <c:pt idx="9769">
                  <c:v>1.4183711529703049E-4</c:v>
                </c:pt>
                <c:pt idx="9770">
                  <c:v>1.3930800690345441E-4</c:v>
                </c:pt>
                <c:pt idx="9771">
                  <c:v>1.521539199209961E-4</c:v>
                </c:pt>
                <c:pt idx="9772">
                  <c:v>1.3800383612358073E-4</c:v>
                </c:pt>
                <c:pt idx="9773">
                  <c:v>1.4965866664110736E-4</c:v>
                </c:pt>
                <c:pt idx="9774">
                  <c:v>1.6640932109838205E-4</c:v>
                </c:pt>
                <c:pt idx="9775">
                  <c:v>1.2676747873781899E-4</c:v>
                </c:pt>
                <c:pt idx="9776">
                  <c:v>1.672569356141401E-4</c:v>
                </c:pt>
                <c:pt idx="9777">
                  <c:v>1.6211491060822656E-4</c:v>
                </c:pt>
                <c:pt idx="9778">
                  <c:v>1.5528818842532226E-4</c:v>
                </c:pt>
                <c:pt idx="9779">
                  <c:v>1.6950332002459723E-4</c:v>
                </c:pt>
                <c:pt idx="9780">
                  <c:v>1.6012287566596721E-4</c:v>
                </c:pt>
                <c:pt idx="9781">
                  <c:v>1.4034376031311988E-4</c:v>
                </c:pt>
                <c:pt idx="9782">
                  <c:v>1.6277596246103287E-4</c:v>
                </c:pt>
                <c:pt idx="9783">
                  <c:v>1.6041120475796685E-4</c:v>
                </c:pt>
                <c:pt idx="9784">
                  <c:v>1.6556333339356156E-4</c:v>
                </c:pt>
                <c:pt idx="9785">
                  <c:v>1.596533289393573E-4</c:v>
                </c:pt>
                <c:pt idx="9786">
                  <c:v>1.4973077856102746E-4</c:v>
                </c:pt>
                <c:pt idx="9787">
                  <c:v>1.3731137972071674E-4</c:v>
                </c:pt>
                <c:pt idx="9788">
                  <c:v>1.493365399832693E-4</c:v>
                </c:pt>
                <c:pt idx="9789">
                  <c:v>1.3595014175568569E-4</c:v>
                </c:pt>
                <c:pt idx="9790">
                  <c:v>1.5187302441854898E-4</c:v>
                </c:pt>
                <c:pt idx="9791">
                  <c:v>1.4165526936664398E-4</c:v>
                </c:pt>
                <c:pt idx="9792">
                  <c:v>1.7683717676278697E-4</c:v>
                </c:pt>
                <c:pt idx="9793">
                  <c:v>1.5661603423004514E-4</c:v>
                </c:pt>
                <c:pt idx="9794">
                  <c:v>1.4249318235001092E-4</c:v>
                </c:pt>
                <c:pt idx="9795">
                  <c:v>1.535466988389015E-4</c:v>
                </c:pt>
                <c:pt idx="9796">
                  <c:v>1.3847860873325809E-4</c:v>
                </c:pt>
                <c:pt idx="9797">
                  <c:v>1.5608178372613561E-4</c:v>
                </c:pt>
                <c:pt idx="9798">
                  <c:v>1.6995166539627668E-4</c:v>
                </c:pt>
                <c:pt idx="9799">
                  <c:v>1.6273139133052305E-4</c:v>
                </c:pt>
                <c:pt idx="9800">
                  <c:v>1.580346147849132E-4</c:v>
                </c:pt>
                <c:pt idx="9801">
                  <c:v>1.6090210076181037E-4</c:v>
                </c:pt>
                <c:pt idx="9802">
                  <c:v>1.4679180858035345E-4</c:v>
                </c:pt>
                <c:pt idx="9803">
                  <c:v>1.2870303287532559E-4</c:v>
                </c:pt>
                <c:pt idx="9804">
                  <c:v>1.516369881126997E-4</c:v>
                </c:pt>
                <c:pt idx="9805">
                  <c:v>1.6585447553098408E-4</c:v>
                </c:pt>
                <c:pt idx="9806">
                  <c:v>1.4331534922752529E-4</c:v>
                </c:pt>
                <c:pt idx="9807">
                  <c:v>1.2740852258109723E-4</c:v>
                </c:pt>
                <c:pt idx="9808">
                  <c:v>1.4245066993947547E-4</c:v>
                </c:pt>
                <c:pt idx="9809">
                  <c:v>1.7461081396084405E-4</c:v>
                </c:pt>
                <c:pt idx="9810">
                  <c:v>1.5027477605694277E-4</c:v>
                </c:pt>
                <c:pt idx="9811">
                  <c:v>1.6166170453912025E-4</c:v>
                </c:pt>
                <c:pt idx="9812">
                  <c:v>1.3325827900330164E-4</c:v>
                </c:pt>
                <c:pt idx="9813">
                  <c:v>1.7162883902628172E-4</c:v>
                </c:pt>
                <c:pt idx="9814">
                  <c:v>1.4258573964634933E-4</c:v>
                </c:pt>
                <c:pt idx="9815">
                  <c:v>1.5271154534699175E-4</c:v>
                </c:pt>
                <c:pt idx="9816">
                  <c:v>1.4849812057968458E-4</c:v>
                </c:pt>
                <c:pt idx="9817">
                  <c:v>1.2330539018030952E-4</c:v>
                </c:pt>
                <c:pt idx="9818">
                  <c:v>1.4557846285724653E-4</c:v>
                </c:pt>
                <c:pt idx="9819">
                  <c:v>1.7079478798521066E-4</c:v>
                </c:pt>
                <c:pt idx="9820">
                  <c:v>1.4424570646055603E-4</c:v>
                </c:pt>
                <c:pt idx="9821">
                  <c:v>1.612179315937466E-4</c:v>
                </c:pt>
                <c:pt idx="9822">
                  <c:v>1.6164445840943464E-4</c:v>
                </c:pt>
                <c:pt idx="9823">
                  <c:v>1.4570394609853281E-4</c:v>
                </c:pt>
                <c:pt idx="9824">
                  <c:v>1.5957658693488961E-4</c:v>
                </c:pt>
                <c:pt idx="9825">
                  <c:v>1.9077649685348254E-4</c:v>
                </c:pt>
                <c:pt idx="9826">
                  <c:v>1.492607586827513E-4</c:v>
                </c:pt>
                <c:pt idx="9827">
                  <c:v>1.705527438808492E-4</c:v>
                </c:pt>
                <c:pt idx="9828">
                  <c:v>1.5972939970823721E-4</c:v>
                </c:pt>
                <c:pt idx="9829">
                  <c:v>1.6774916085410323E-4</c:v>
                </c:pt>
                <c:pt idx="9830">
                  <c:v>1.4932140559893774E-4</c:v>
                </c:pt>
                <c:pt idx="9831">
                  <c:v>1.6047957705073927E-4</c:v>
                </c:pt>
                <c:pt idx="9832">
                  <c:v>1.6394971569652858E-4</c:v>
                </c:pt>
                <c:pt idx="9833">
                  <c:v>1.5661509210986309E-4</c:v>
                </c:pt>
                <c:pt idx="9834">
                  <c:v>1.411267543514651E-4</c:v>
                </c:pt>
                <c:pt idx="9835">
                  <c:v>1.4947107327805784E-4</c:v>
                </c:pt>
                <c:pt idx="9836">
                  <c:v>1.5669422324649583E-4</c:v>
                </c:pt>
                <c:pt idx="9837">
                  <c:v>1.4732402998459659E-4</c:v>
                </c:pt>
                <c:pt idx="9838">
                  <c:v>1.5406170808523762E-4</c:v>
                </c:pt>
                <c:pt idx="9839">
                  <c:v>1.7211650017306349E-4</c:v>
                </c:pt>
                <c:pt idx="9840">
                  <c:v>1.7490986549771218E-4</c:v>
                </c:pt>
                <c:pt idx="9841">
                  <c:v>1.2306040543599121E-4</c:v>
                </c:pt>
                <c:pt idx="9842">
                  <c:v>1.505573032438756E-4</c:v>
                </c:pt>
                <c:pt idx="9843">
                  <c:v>1.9133690455686237E-4</c:v>
                </c:pt>
                <c:pt idx="9844">
                  <c:v>1.5367792637124053E-4</c:v>
                </c:pt>
                <c:pt idx="9845">
                  <c:v>1.6672987153773107E-4</c:v>
                </c:pt>
                <c:pt idx="9846">
                  <c:v>1.4535139139448317E-4</c:v>
                </c:pt>
                <c:pt idx="9847">
                  <c:v>1.3854648109164547E-4</c:v>
                </c:pt>
                <c:pt idx="9848">
                  <c:v>1.4129753567141936E-4</c:v>
                </c:pt>
                <c:pt idx="9849">
                  <c:v>1.5516442972054794E-4</c:v>
                </c:pt>
                <c:pt idx="9850">
                  <c:v>1.5333845819398759E-4</c:v>
                </c:pt>
                <c:pt idx="9851">
                  <c:v>1.6377272886589349E-4</c:v>
                </c:pt>
                <c:pt idx="9852">
                  <c:v>1.3731390574294884E-4</c:v>
                </c:pt>
                <c:pt idx="9853">
                  <c:v>1.4349598688235944E-4</c:v>
                </c:pt>
                <c:pt idx="9854">
                  <c:v>1.5069309168597617E-4</c:v>
                </c:pt>
                <c:pt idx="9855">
                  <c:v>1.8134738509116726E-4</c:v>
                </c:pt>
                <c:pt idx="9856">
                  <c:v>1.7683654013276172E-4</c:v>
                </c:pt>
                <c:pt idx="9857">
                  <c:v>1.6198307157231175E-4</c:v>
                </c:pt>
                <c:pt idx="9858">
                  <c:v>1.563215089027748E-4</c:v>
                </c:pt>
                <c:pt idx="9859">
                  <c:v>1.3533092759523114E-4</c:v>
                </c:pt>
                <c:pt idx="9860">
                  <c:v>1.3742595428165781E-4</c:v>
                </c:pt>
                <c:pt idx="9861">
                  <c:v>1.5147585617930213E-4</c:v>
                </c:pt>
                <c:pt idx="9862">
                  <c:v>1.3859888894077158E-4</c:v>
                </c:pt>
                <c:pt idx="9863">
                  <c:v>1.6099446214354595E-4</c:v>
                </c:pt>
                <c:pt idx="9864">
                  <c:v>1.3780229650535935E-4</c:v>
                </c:pt>
                <c:pt idx="9865">
                  <c:v>1.3849716385670621E-4</c:v>
                </c:pt>
                <c:pt idx="9866">
                  <c:v>1.6113495049135428E-4</c:v>
                </c:pt>
                <c:pt idx="9867">
                  <c:v>1.6038397924044814E-4</c:v>
                </c:pt>
                <c:pt idx="9868">
                  <c:v>1.4053698212999893E-4</c:v>
                </c:pt>
                <c:pt idx="9869">
                  <c:v>1.4994858393263256E-4</c:v>
                </c:pt>
                <c:pt idx="9870">
                  <c:v>1.4941362591348151E-4</c:v>
                </c:pt>
                <c:pt idx="9871">
                  <c:v>1.2936881471278073E-4</c:v>
                </c:pt>
                <c:pt idx="9872">
                  <c:v>1.434051138291001E-4</c:v>
                </c:pt>
                <c:pt idx="9873">
                  <c:v>1.7332572550115188E-4</c:v>
                </c:pt>
                <c:pt idx="9874">
                  <c:v>1.1864601691363162E-4</c:v>
                </c:pt>
                <c:pt idx="9875">
                  <c:v>1.4165731466079146E-4</c:v>
                </c:pt>
                <c:pt idx="9876">
                  <c:v>1.6079854590200118E-4</c:v>
                </c:pt>
                <c:pt idx="9877">
                  <c:v>1.238075930390606E-4</c:v>
                </c:pt>
                <c:pt idx="9878">
                  <c:v>1.4719658807964555E-4</c:v>
                </c:pt>
                <c:pt idx="9879">
                  <c:v>1.543678247173329E-4</c:v>
                </c:pt>
                <c:pt idx="9880">
                  <c:v>1.5009045533795305E-4</c:v>
                </c:pt>
                <c:pt idx="9881">
                  <c:v>1.5263989947952405E-4</c:v>
                </c:pt>
                <c:pt idx="9882">
                  <c:v>1.6210666588606278E-4</c:v>
                </c:pt>
                <c:pt idx="9883">
                  <c:v>1.5757295377772098E-4</c:v>
                </c:pt>
                <c:pt idx="9884">
                  <c:v>1.917232170370257E-4</c:v>
                </c:pt>
                <c:pt idx="9885">
                  <c:v>1.3958823235154694E-4</c:v>
                </c:pt>
                <c:pt idx="9886">
                  <c:v>1.499088451141279E-4</c:v>
                </c:pt>
                <c:pt idx="9887">
                  <c:v>1.6887730929888173E-4</c:v>
                </c:pt>
                <c:pt idx="9888">
                  <c:v>1.4852844802308682E-4</c:v>
                </c:pt>
                <c:pt idx="9889">
                  <c:v>1.6858490867284747E-4</c:v>
                </c:pt>
                <c:pt idx="9890">
                  <c:v>1.5635153877554745E-4</c:v>
                </c:pt>
                <c:pt idx="9891">
                  <c:v>1.4718449083195095E-4</c:v>
                </c:pt>
                <c:pt idx="9892">
                  <c:v>1.8013554186255035E-4</c:v>
                </c:pt>
                <c:pt idx="9893">
                  <c:v>1.5824609736827728E-4</c:v>
                </c:pt>
                <c:pt idx="9894">
                  <c:v>1.5311109217628935E-4</c:v>
                </c:pt>
                <c:pt idx="9895">
                  <c:v>1.5628797820587217E-4</c:v>
                </c:pt>
                <c:pt idx="9896">
                  <c:v>1.3307297525098162E-4</c:v>
                </c:pt>
                <c:pt idx="9897">
                  <c:v>1.5677265551217705E-4</c:v>
                </c:pt>
                <c:pt idx="9898">
                  <c:v>1.2925485200706091E-4</c:v>
                </c:pt>
                <c:pt idx="9899">
                  <c:v>1.8645725827748149E-4</c:v>
                </c:pt>
                <c:pt idx="9900">
                  <c:v>1.5253489556940199E-4</c:v>
                </c:pt>
                <c:pt idx="9901">
                  <c:v>1.4609346664588965E-4</c:v>
                </c:pt>
                <c:pt idx="9902">
                  <c:v>1.3440400135855771E-4</c:v>
                </c:pt>
                <c:pt idx="9903">
                  <c:v>1.5806882409742485E-4</c:v>
                </c:pt>
                <c:pt idx="9904">
                  <c:v>1.8642884478749762E-4</c:v>
                </c:pt>
                <c:pt idx="9905">
                  <c:v>1.5989229742767921E-4</c:v>
                </c:pt>
                <c:pt idx="9906">
                  <c:v>1.5264654176565313E-4</c:v>
                </c:pt>
                <c:pt idx="9907">
                  <c:v>1.6216326696418876E-4</c:v>
                </c:pt>
                <c:pt idx="9908">
                  <c:v>1.3606552593395119E-4</c:v>
                </c:pt>
                <c:pt idx="9909">
                  <c:v>1.5080211567786148E-4</c:v>
                </c:pt>
                <c:pt idx="9910">
                  <c:v>1.4722200057321646E-4</c:v>
                </c:pt>
                <c:pt idx="9911">
                  <c:v>1.723464208149187E-4</c:v>
                </c:pt>
                <c:pt idx="9912">
                  <c:v>1.3975514243643795E-4</c:v>
                </c:pt>
                <c:pt idx="9913">
                  <c:v>1.5210303504218782E-4</c:v>
                </c:pt>
                <c:pt idx="9914">
                  <c:v>1.4330746090220997E-4</c:v>
                </c:pt>
                <c:pt idx="9915">
                  <c:v>1.5631373394458812E-4</c:v>
                </c:pt>
                <c:pt idx="9916">
                  <c:v>1.335830870196596E-4</c:v>
                </c:pt>
                <c:pt idx="9917">
                  <c:v>1.2561319595022385E-4</c:v>
                </c:pt>
                <c:pt idx="9918">
                  <c:v>1.6258837277986223E-4</c:v>
                </c:pt>
                <c:pt idx="9919">
                  <c:v>1.5272850053990901E-4</c:v>
                </c:pt>
                <c:pt idx="9920">
                  <c:v>1.8877917753317412E-4</c:v>
                </c:pt>
                <c:pt idx="9921">
                  <c:v>1.7044874536475263E-4</c:v>
                </c:pt>
                <c:pt idx="9922">
                  <c:v>1.4857915031066303E-4</c:v>
                </c:pt>
                <c:pt idx="9923">
                  <c:v>1.6920683259746453E-4</c:v>
                </c:pt>
                <c:pt idx="9924">
                  <c:v>1.424091704622291E-4</c:v>
                </c:pt>
                <c:pt idx="9925">
                  <c:v>1.714684614734077E-4</c:v>
                </c:pt>
                <c:pt idx="9926">
                  <c:v>1.3361413098585172E-4</c:v>
                </c:pt>
                <c:pt idx="9927">
                  <c:v>1.4359659519423283E-4</c:v>
                </c:pt>
                <c:pt idx="9928">
                  <c:v>1.6384930044852322E-4</c:v>
                </c:pt>
                <c:pt idx="9929">
                  <c:v>1.5890545640036665E-4</c:v>
                </c:pt>
                <c:pt idx="9930">
                  <c:v>1.4745625551985229E-4</c:v>
                </c:pt>
                <c:pt idx="9931">
                  <c:v>1.4161110115560441E-4</c:v>
                </c:pt>
                <c:pt idx="9932">
                  <c:v>1.6808485629390751E-4</c:v>
                </c:pt>
                <c:pt idx="9933">
                  <c:v>1.8563946627630145E-4</c:v>
                </c:pt>
                <c:pt idx="9934">
                  <c:v>1.6196132423133659E-4</c:v>
                </c:pt>
                <c:pt idx="9935">
                  <c:v>1.3281896303933227E-4</c:v>
                </c:pt>
                <c:pt idx="9936">
                  <c:v>1.5156331174526406E-4</c:v>
                </c:pt>
                <c:pt idx="9937">
                  <c:v>1.5411687145466097E-4</c:v>
                </c:pt>
                <c:pt idx="9938">
                  <c:v>1.7051866574995764E-4</c:v>
                </c:pt>
                <c:pt idx="9939">
                  <c:v>1.7547750896262208E-4</c:v>
                </c:pt>
                <c:pt idx="9940">
                  <c:v>1.290157544367271E-4</c:v>
                </c:pt>
                <c:pt idx="9941">
                  <c:v>1.3532751555564703E-4</c:v>
                </c:pt>
                <c:pt idx="9942">
                  <c:v>1.390607843338017E-4</c:v>
                </c:pt>
                <c:pt idx="9943">
                  <c:v>1.4753118553393938E-4</c:v>
                </c:pt>
                <c:pt idx="9944">
                  <c:v>1.3410541367810461E-4</c:v>
                </c:pt>
                <c:pt idx="9945">
                  <c:v>1.6401459304538757E-4</c:v>
                </c:pt>
                <c:pt idx="9946">
                  <c:v>1.547660892591221E-4</c:v>
                </c:pt>
                <c:pt idx="9947">
                  <c:v>1.5903379568784018E-4</c:v>
                </c:pt>
                <c:pt idx="9948">
                  <c:v>1.3959158867474819E-4</c:v>
                </c:pt>
                <c:pt idx="9949">
                  <c:v>1.4535889215052403E-4</c:v>
                </c:pt>
                <c:pt idx="9950">
                  <c:v>1.4681256019151602E-4</c:v>
                </c:pt>
                <c:pt idx="9951">
                  <c:v>1.679365053260103E-4</c:v>
                </c:pt>
                <c:pt idx="9952">
                  <c:v>1.4267606057177354E-4</c:v>
                </c:pt>
                <c:pt idx="9953">
                  <c:v>1.6208829327379442E-4</c:v>
                </c:pt>
                <c:pt idx="9954">
                  <c:v>1.9575237137983695E-4</c:v>
                </c:pt>
                <c:pt idx="9955">
                  <c:v>1.4013760775313959E-4</c:v>
                </c:pt>
                <c:pt idx="9956">
                  <c:v>1.9867922837603317E-4</c:v>
                </c:pt>
                <c:pt idx="9957">
                  <c:v>1.4150643177367894E-4</c:v>
                </c:pt>
                <c:pt idx="9958">
                  <c:v>1.8516050699119796E-4</c:v>
                </c:pt>
                <c:pt idx="9959">
                  <c:v>1.8725624100555504E-4</c:v>
                </c:pt>
                <c:pt idx="9960">
                  <c:v>1.9757818638699721E-4</c:v>
                </c:pt>
                <c:pt idx="9961">
                  <c:v>1.9199128944985474E-4</c:v>
                </c:pt>
                <c:pt idx="9962">
                  <c:v>1.7099788500156725E-4</c:v>
                </c:pt>
                <c:pt idx="9963">
                  <c:v>1.4920170579004252E-4</c:v>
                </c:pt>
                <c:pt idx="9964">
                  <c:v>1.4822373434139922E-4</c:v>
                </c:pt>
                <c:pt idx="9965">
                  <c:v>1.5713764333038344E-4</c:v>
                </c:pt>
                <c:pt idx="9966">
                  <c:v>1.4282332974029522E-4</c:v>
                </c:pt>
                <c:pt idx="9967">
                  <c:v>1.5871386610125842E-4</c:v>
                </c:pt>
                <c:pt idx="9968">
                  <c:v>1.417226986525325E-4</c:v>
                </c:pt>
                <c:pt idx="9969">
                  <c:v>1.6492019926189519E-4</c:v>
                </c:pt>
                <c:pt idx="9970">
                  <c:v>1.3461151384796982E-4</c:v>
                </c:pt>
                <c:pt idx="9971">
                  <c:v>1.3216286805530744E-4</c:v>
                </c:pt>
                <c:pt idx="9972">
                  <c:v>1.4819775974465521E-4</c:v>
                </c:pt>
                <c:pt idx="9973">
                  <c:v>1.742357554661012E-4</c:v>
                </c:pt>
                <c:pt idx="9974">
                  <c:v>1.8039942307492026E-4</c:v>
                </c:pt>
                <c:pt idx="9975">
                  <c:v>1.4206232122338633E-4</c:v>
                </c:pt>
                <c:pt idx="9976">
                  <c:v>1.2597835817409938E-4</c:v>
                </c:pt>
                <c:pt idx="9977">
                  <c:v>1.5898450673098934E-4</c:v>
                </c:pt>
                <c:pt idx="9978">
                  <c:v>1.6030147365113801E-4</c:v>
                </c:pt>
                <c:pt idx="9979">
                  <c:v>1.4449377499022885E-4</c:v>
                </c:pt>
                <c:pt idx="9980">
                  <c:v>1.3989455523345584E-4</c:v>
                </c:pt>
                <c:pt idx="9981">
                  <c:v>1.5366645639875584E-4</c:v>
                </c:pt>
                <c:pt idx="9982">
                  <c:v>1.7241230989782508E-4</c:v>
                </c:pt>
                <c:pt idx="9983">
                  <c:v>1.6012082920483452E-4</c:v>
                </c:pt>
                <c:pt idx="9984">
                  <c:v>1.4418499594697458E-4</c:v>
                </c:pt>
                <c:pt idx="9985">
                  <c:v>1.4789871222802838E-4</c:v>
                </c:pt>
                <c:pt idx="9986">
                  <c:v>1.4582137807796143E-4</c:v>
                </c:pt>
                <c:pt idx="9987">
                  <c:v>1.3861837049634977E-4</c:v>
                </c:pt>
                <c:pt idx="9988">
                  <c:v>1.4333666712054846E-4</c:v>
                </c:pt>
                <c:pt idx="9989">
                  <c:v>1.3560306858048388E-4</c:v>
                </c:pt>
                <c:pt idx="9990">
                  <c:v>1.7912727377279928E-4</c:v>
                </c:pt>
                <c:pt idx="9991">
                  <c:v>1.7914819762270765E-4</c:v>
                </c:pt>
                <c:pt idx="9992">
                  <c:v>1.7407957728101227E-4</c:v>
                </c:pt>
                <c:pt idx="9993">
                  <c:v>1.508242294939188E-4</c:v>
                </c:pt>
                <c:pt idx="9994">
                  <c:v>1.6190767311418877E-4</c:v>
                </c:pt>
                <c:pt idx="9995">
                  <c:v>1.4074666509463325E-4</c:v>
                </c:pt>
                <c:pt idx="9996">
                  <c:v>1.400109888315839E-4</c:v>
                </c:pt>
                <c:pt idx="9997">
                  <c:v>1.7373025315050905E-4</c:v>
                </c:pt>
                <c:pt idx="9998">
                  <c:v>1.4659794820159918E-4</c:v>
                </c:pt>
                <c:pt idx="9999">
                  <c:v>1.646365647650988E-4</c:v>
                </c:pt>
              </c:numCache>
            </c:numRef>
          </c:xVal>
          <c:yVal>
            <c:numRef>
              <c:f>Calculation!$C$84:$C$10083</c:f>
              <c:numCache>
                <c:formatCode>0.0000000%</c:formatCode>
                <c:ptCount val="10000"/>
                <c:pt idx="0">
                  <c:v>1.7483310405777394E-3</c:v>
                </c:pt>
                <c:pt idx="1">
                  <c:v>1.8356804614580041E-3</c:v>
                </c:pt>
                <c:pt idx="2">
                  <c:v>1.8681601349848941E-3</c:v>
                </c:pt>
                <c:pt idx="3">
                  <c:v>1.9690592498204118E-3</c:v>
                </c:pt>
                <c:pt idx="4">
                  <c:v>1.9192907325885854E-3</c:v>
                </c:pt>
                <c:pt idx="5">
                  <c:v>2.0115972997877007E-3</c:v>
                </c:pt>
                <c:pt idx="6">
                  <c:v>1.8687780032516244E-3</c:v>
                </c:pt>
                <c:pt idx="7">
                  <c:v>1.6657390536969372E-3</c:v>
                </c:pt>
                <c:pt idx="8">
                  <c:v>1.8840676791086494E-3</c:v>
                </c:pt>
                <c:pt idx="9">
                  <c:v>1.8830657589324657E-3</c:v>
                </c:pt>
                <c:pt idx="10">
                  <c:v>1.9972907391801699E-3</c:v>
                </c:pt>
                <c:pt idx="11">
                  <c:v>1.5974259375295663E-3</c:v>
                </c:pt>
                <c:pt idx="12">
                  <c:v>1.9578255377139856E-3</c:v>
                </c:pt>
                <c:pt idx="13">
                  <c:v>1.7812470676626612E-3</c:v>
                </c:pt>
                <c:pt idx="14">
                  <c:v>1.8028084431337557E-3</c:v>
                </c:pt>
                <c:pt idx="15">
                  <c:v>1.6154910469620349E-3</c:v>
                </c:pt>
                <c:pt idx="16">
                  <c:v>2.0501179448599925E-3</c:v>
                </c:pt>
                <c:pt idx="17">
                  <c:v>1.5831761048798576E-3</c:v>
                </c:pt>
                <c:pt idx="18">
                  <c:v>1.6113213652995683E-3</c:v>
                </c:pt>
                <c:pt idx="19">
                  <c:v>2.0014060837607065E-3</c:v>
                </c:pt>
                <c:pt idx="20">
                  <c:v>1.9934478017448274E-3</c:v>
                </c:pt>
                <c:pt idx="21">
                  <c:v>1.8662990289471922E-3</c:v>
                </c:pt>
                <c:pt idx="22">
                  <c:v>1.7518356242938401E-3</c:v>
                </c:pt>
                <c:pt idx="23">
                  <c:v>1.8571228530295161E-3</c:v>
                </c:pt>
                <c:pt idx="24">
                  <c:v>1.799464162527298E-3</c:v>
                </c:pt>
                <c:pt idx="25">
                  <c:v>1.8798185263096355E-3</c:v>
                </c:pt>
                <c:pt idx="26">
                  <c:v>1.8574528418656686E-3</c:v>
                </c:pt>
                <c:pt idx="27">
                  <c:v>1.9451514119144598E-3</c:v>
                </c:pt>
                <c:pt idx="28">
                  <c:v>1.7722596615532241E-3</c:v>
                </c:pt>
                <c:pt idx="29">
                  <c:v>1.9530004405643299E-3</c:v>
                </c:pt>
                <c:pt idx="30">
                  <c:v>1.405006879381667E-3</c:v>
                </c:pt>
                <c:pt idx="31">
                  <c:v>1.5566784566155632E-3</c:v>
                </c:pt>
                <c:pt idx="32">
                  <c:v>1.8540177786977811E-3</c:v>
                </c:pt>
                <c:pt idx="33">
                  <c:v>1.899230467755632E-3</c:v>
                </c:pt>
                <c:pt idx="34">
                  <c:v>1.8791000775222671E-3</c:v>
                </c:pt>
                <c:pt idx="35">
                  <c:v>1.5531230808408126E-3</c:v>
                </c:pt>
                <c:pt idx="36">
                  <c:v>1.8733939514630721E-3</c:v>
                </c:pt>
                <c:pt idx="37">
                  <c:v>1.806922199465456E-3</c:v>
                </c:pt>
                <c:pt idx="38">
                  <c:v>1.5584145104808539E-3</c:v>
                </c:pt>
                <c:pt idx="39">
                  <c:v>1.7436346345605751E-3</c:v>
                </c:pt>
                <c:pt idx="40">
                  <c:v>1.6709301519169772E-3</c:v>
                </c:pt>
                <c:pt idx="41">
                  <c:v>1.6630388669321816E-3</c:v>
                </c:pt>
                <c:pt idx="42">
                  <c:v>2.023882870422683E-3</c:v>
                </c:pt>
                <c:pt idx="43">
                  <c:v>1.9149474251451031E-3</c:v>
                </c:pt>
                <c:pt idx="44">
                  <c:v>1.7162730943576425E-3</c:v>
                </c:pt>
                <c:pt idx="45">
                  <c:v>1.9419579325554714E-3</c:v>
                </c:pt>
                <c:pt idx="46">
                  <c:v>1.9259098546014911E-3</c:v>
                </c:pt>
                <c:pt idx="47">
                  <c:v>1.766283958270147E-3</c:v>
                </c:pt>
                <c:pt idx="48">
                  <c:v>1.4213055659526275E-3</c:v>
                </c:pt>
                <c:pt idx="49">
                  <c:v>1.8848251360068565E-3</c:v>
                </c:pt>
                <c:pt idx="50">
                  <c:v>2.0279161635006564E-3</c:v>
                </c:pt>
                <c:pt idx="51">
                  <c:v>1.5189473420925568E-3</c:v>
                </c:pt>
                <c:pt idx="52">
                  <c:v>2.0976753404342422E-3</c:v>
                </c:pt>
                <c:pt idx="53">
                  <c:v>1.9130478560111948E-3</c:v>
                </c:pt>
                <c:pt idx="54">
                  <c:v>2.225177810520194E-3</c:v>
                </c:pt>
                <c:pt idx="55">
                  <c:v>1.7705223603091684E-3</c:v>
                </c:pt>
                <c:pt idx="56">
                  <c:v>1.9541737080511056E-3</c:v>
                </c:pt>
                <c:pt idx="57">
                  <c:v>1.9116745194021284E-3</c:v>
                </c:pt>
                <c:pt idx="58">
                  <c:v>1.7027596535757815E-3</c:v>
                </c:pt>
                <c:pt idx="59">
                  <c:v>1.87079658952187E-3</c:v>
                </c:pt>
                <c:pt idx="60">
                  <c:v>1.9441877675649487E-3</c:v>
                </c:pt>
                <c:pt idx="61">
                  <c:v>1.8093693147196812E-3</c:v>
                </c:pt>
                <c:pt idx="62">
                  <c:v>1.6894826778034377E-3</c:v>
                </c:pt>
                <c:pt idx="63">
                  <c:v>1.8791478352547031E-3</c:v>
                </c:pt>
                <c:pt idx="64">
                  <c:v>1.7723720140941561E-3</c:v>
                </c:pt>
                <c:pt idx="65">
                  <c:v>1.6407525852402819E-3</c:v>
                </c:pt>
                <c:pt idx="66">
                  <c:v>1.8000429650294547E-3</c:v>
                </c:pt>
                <c:pt idx="67">
                  <c:v>1.9403629788568907E-3</c:v>
                </c:pt>
                <c:pt idx="68">
                  <c:v>2.0535253301533552E-3</c:v>
                </c:pt>
                <c:pt idx="69">
                  <c:v>1.7084404146617581E-3</c:v>
                </c:pt>
                <c:pt idx="70">
                  <c:v>1.7802144430198042E-3</c:v>
                </c:pt>
                <c:pt idx="71">
                  <c:v>1.8574055809005806E-3</c:v>
                </c:pt>
                <c:pt idx="72">
                  <c:v>1.6235541687040743E-3</c:v>
                </c:pt>
                <c:pt idx="73">
                  <c:v>1.5218878065558028E-3</c:v>
                </c:pt>
                <c:pt idx="74">
                  <c:v>1.7422129429830709E-3</c:v>
                </c:pt>
                <c:pt idx="75">
                  <c:v>2.0897073481732508E-3</c:v>
                </c:pt>
                <c:pt idx="76">
                  <c:v>1.6916966373334069E-3</c:v>
                </c:pt>
                <c:pt idx="77">
                  <c:v>1.9141315245487399E-3</c:v>
                </c:pt>
                <c:pt idx="78">
                  <c:v>1.7333275715128295E-3</c:v>
                </c:pt>
                <c:pt idx="79">
                  <c:v>2.1743847601977426E-3</c:v>
                </c:pt>
                <c:pt idx="80">
                  <c:v>2.1428001337331563E-3</c:v>
                </c:pt>
                <c:pt idx="81">
                  <c:v>1.6198418200485012E-3</c:v>
                </c:pt>
                <c:pt idx="82">
                  <c:v>2.101602568525708E-3</c:v>
                </c:pt>
                <c:pt idx="83">
                  <c:v>1.6707182408796908E-3</c:v>
                </c:pt>
                <c:pt idx="84">
                  <c:v>2.0942519266702229E-3</c:v>
                </c:pt>
                <c:pt idx="85">
                  <c:v>2.1114392572671213E-3</c:v>
                </c:pt>
                <c:pt idx="86">
                  <c:v>1.8000039363078593E-3</c:v>
                </c:pt>
                <c:pt idx="87">
                  <c:v>2.0006552491432933E-3</c:v>
                </c:pt>
                <c:pt idx="88">
                  <c:v>1.8639332735567316E-3</c:v>
                </c:pt>
                <c:pt idx="89">
                  <c:v>2.0579565959947901E-3</c:v>
                </c:pt>
                <c:pt idx="90">
                  <c:v>1.7636923189737633E-3</c:v>
                </c:pt>
                <c:pt idx="91">
                  <c:v>2.2648717719880415E-3</c:v>
                </c:pt>
                <c:pt idx="92">
                  <c:v>1.9185805781153701E-3</c:v>
                </c:pt>
                <c:pt idx="93">
                  <c:v>1.5419591425934183E-3</c:v>
                </c:pt>
                <c:pt idx="94">
                  <c:v>1.8348414361999668E-3</c:v>
                </c:pt>
                <c:pt idx="95">
                  <c:v>1.6570228493806767E-3</c:v>
                </c:pt>
                <c:pt idx="96">
                  <c:v>1.7528471420916992E-3</c:v>
                </c:pt>
                <c:pt idx="97">
                  <c:v>1.9936634407374536E-3</c:v>
                </c:pt>
                <c:pt idx="98">
                  <c:v>1.6813696964084741E-3</c:v>
                </c:pt>
                <c:pt idx="99">
                  <c:v>1.6593539644321779E-3</c:v>
                </c:pt>
                <c:pt idx="100">
                  <c:v>2.0191618717899998E-3</c:v>
                </c:pt>
                <c:pt idx="101">
                  <c:v>2.280114600258204E-3</c:v>
                </c:pt>
                <c:pt idx="102">
                  <c:v>1.8731417538597054E-3</c:v>
                </c:pt>
                <c:pt idx="103">
                  <c:v>1.5542694767604046E-3</c:v>
                </c:pt>
                <c:pt idx="104">
                  <c:v>1.5305311528697096E-3</c:v>
                </c:pt>
                <c:pt idx="105">
                  <c:v>2.0741078488254005E-3</c:v>
                </c:pt>
                <c:pt idx="106">
                  <c:v>1.8142258984493972E-3</c:v>
                </c:pt>
                <c:pt idx="107">
                  <c:v>1.7059192580953177E-3</c:v>
                </c:pt>
                <c:pt idx="108">
                  <c:v>2.0019471642553407E-3</c:v>
                </c:pt>
                <c:pt idx="109">
                  <c:v>1.5777616847174165E-3</c:v>
                </c:pt>
                <c:pt idx="110">
                  <c:v>1.7947481482148999E-3</c:v>
                </c:pt>
                <c:pt idx="111">
                  <c:v>1.9016974370390399E-3</c:v>
                </c:pt>
                <c:pt idx="112">
                  <c:v>1.8309569965887648E-3</c:v>
                </c:pt>
                <c:pt idx="113">
                  <c:v>1.7012931450499577E-3</c:v>
                </c:pt>
                <c:pt idx="114">
                  <c:v>1.7358165899621287E-3</c:v>
                </c:pt>
                <c:pt idx="115">
                  <c:v>2.031736766612524E-3</c:v>
                </c:pt>
                <c:pt idx="116">
                  <c:v>1.8157799541242622E-3</c:v>
                </c:pt>
                <c:pt idx="117">
                  <c:v>2.0390739714932571E-3</c:v>
                </c:pt>
                <c:pt idx="118">
                  <c:v>1.8061671671931521E-3</c:v>
                </c:pt>
                <c:pt idx="119">
                  <c:v>1.9678049492641309E-3</c:v>
                </c:pt>
                <c:pt idx="120">
                  <c:v>1.7640745714261963E-3</c:v>
                </c:pt>
                <c:pt idx="121">
                  <c:v>2.0190616244553173E-3</c:v>
                </c:pt>
                <c:pt idx="122">
                  <c:v>1.6914777853629971E-3</c:v>
                </c:pt>
                <c:pt idx="123">
                  <c:v>1.8538747566963175E-3</c:v>
                </c:pt>
                <c:pt idx="124">
                  <c:v>1.7898023248782463E-3</c:v>
                </c:pt>
                <c:pt idx="125">
                  <c:v>2.0447028582991265E-3</c:v>
                </c:pt>
                <c:pt idx="126">
                  <c:v>1.6860131065969338E-3</c:v>
                </c:pt>
                <c:pt idx="127">
                  <c:v>2.0575847507966188E-3</c:v>
                </c:pt>
                <c:pt idx="128">
                  <c:v>1.7412936793180442E-3</c:v>
                </c:pt>
                <c:pt idx="129">
                  <c:v>1.8299105983165323E-3</c:v>
                </c:pt>
                <c:pt idx="130">
                  <c:v>1.8390834119642037E-3</c:v>
                </c:pt>
                <c:pt idx="131">
                  <c:v>1.5055197753411735E-3</c:v>
                </c:pt>
                <c:pt idx="132">
                  <c:v>1.9231610232224206E-3</c:v>
                </c:pt>
                <c:pt idx="133">
                  <c:v>1.7658933541153748E-3</c:v>
                </c:pt>
                <c:pt idx="134">
                  <c:v>1.7843420924075425E-3</c:v>
                </c:pt>
                <c:pt idx="135">
                  <c:v>1.8152545450512145E-3</c:v>
                </c:pt>
                <c:pt idx="136">
                  <c:v>1.8888518573853853E-3</c:v>
                </c:pt>
                <c:pt idx="137">
                  <c:v>1.9534168286454772E-3</c:v>
                </c:pt>
                <c:pt idx="138">
                  <c:v>2.0272759755927301E-3</c:v>
                </c:pt>
                <c:pt idx="139">
                  <c:v>1.8893221960194649E-3</c:v>
                </c:pt>
                <c:pt idx="140">
                  <c:v>1.8635668528322702E-3</c:v>
                </c:pt>
                <c:pt idx="141">
                  <c:v>2.092768871283711E-3</c:v>
                </c:pt>
                <c:pt idx="142">
                  <c:v>1.8757461378441436E-3</c:v>
                </c:pt>
                <c:pt idx="143">
                  <c:v>1.7177568003497086E-3</c:v>
                </c:pt>
                <c:pt idx="144">
                  <c:v>2.0488374577482386E-3</c:v>
                </c:pt>
                <c:pt idx="145">
                  <c:v>1.9611879191544957E-3</c:v>
                </c:pt>
                <c:pt idx="146">
                  <c:v>1.9064310127303627E-3</c:v>
                </c:pt>
                <c:pt idx="147">
                  <c:v>1.8414690127744996E-3</c:v>
                </c:pt>
                <c:pt idx="148">
                  <c:v>1.9238210397366621E-3</c:v>
                </c:pt>
                <c:pt idx="149">
                  <c:v>1.7149227658248662E-3</c:v>
                </c:pt>
                <c:pt idx="150">
                  <c:v>1.8302936035659479E-3</c:v>
                </c:pt>
                <c:pt idx="151">
                  <c:v>2.0242537960263743E-3</c:v>
                </c:pt>
                <c:pt idx="152">
                  <c:v>1.7181496634597552E-3</c:v>
                </c:pt>
                <c:pt idx="153">
                  <c:v>1.6727803358591057E-3</c:v>
                </c:pt>
                <c:pt idx="154">
                  <c:v>1.6400663686678141E-3</c:v>
                </c:pt>
                <c:pt idx="155">
                  <c:v>2.1230835122002887E-3</c:v>
                </c:pt>
                <c:pt idx="156">
                  <c:v>2.0405337837617861E-3</c:v>
                </c:pt>
                <c:pt idx="157">
                  <c:v>2.122830165374164E-3</c:v>
                </c:pt>
                <c:pt idx="158">
                  <c:v>1.6846027102023456E-3</c:v>
                </c:pt>
                <c:pt idx="159">
                  <c:v>1.71456934200177E-3</c:v>
                </c:pt>
                <c:pt idx="160">
                  <c:v>2.0296416850611888E-3</c:v>
                </c:pt>
                <c:pt idx="161">
                  <c:v>1.9274850854961877E-3</c:v>
                </c:pt>
                <c:pt idx="162">
                  <c:v>2.1098269827039546E-3</c:v>
                </c:pt>
                <c:pt idx="163">
                  <c:v>1.746217157064219E-3</c:v>
                </c:pt>
                <c:pt idx="164">
                  <c:v>2.0083441955479563E-3</c:v>
                </c:pt>
                <c:pt idx="165">
                  <c:v>2.0989529801666174E-3</c:v>
                </c:pt>
                <c:pt idx="166">
                  <c:v>1.9111378208739216E-3</c:v>
                </c:pt>
                <c:pt idx="167">
                  <c:v>1.7394368555759263E-3</c:v>
                </c:pt>
                <c:pt idx="168">
                  <c:v>1.7429314253968084E-3</c:v>
                </c:pt>
                <c:pt idx="169">
                  <c:v>1.9767926682095673E-3</c:v>
                </c:pt>
                <c:pt idx="170">
                  <c:v>1.8537927083453953E-3</c:v>
                </c:pt>
                <c:pt idx="171">
                  <c:v>1.8759239064664159E-3</c:v>
                </c:pt>
                <c:pt idx="172">
                  <c:v>1.8562676563112905E-3</c:v>
                </c:pt>
                <c:pt idx="173">
                  <c:v>1.6966210490924792E-3</c:v>
                </c:pt>
                <c:pt idx="174">
                  <c:v>2.1437599731491575E-3</c:v>
                </c:pt>
                <c:pt idx="175">
                  <c:v>1.835521977063285E-3</c:v>
                </c:pt>
                <c:pt idx="176">
                  <c:v>2.0432801213603148E-3</c:v>
                </c:pt>
                <c:pt idx="177">
                  <c:v>1.6134041505452071E-3</c:v>
                </c:pt>
                <c:pt idx="178">
                  <c:v>1.9032247659238266E-3</c:v>
                </c:pt>
                <c:pt idx="179">
                  <c:v>1.8852242324145254E-3</c:v>
                </c:pt>
                <c:pt idx="180">
                  <c:v>1.513894245869452E-3</c:v>
                </c:pt>
                <c:pt idx="181">
                  <c:v>1.6587700100849174E-3</c:v>
                </c:pt>
                <c:pt idx="182">
                  <c:v>1.9067616679446897E-3</c:v>
                </c:pt>
                <c:pt idx="183">
                  <c:v>1.5549381291173887E-3</c:v>
                </c:pt>
                <c:pt idx="184">
                  <c:v>1.5080123515700222E-3</c:v>
                </c:pt>
                <c:pt idx="185">
                  <c:v>1.7567759173999814E-3</c:v>
                </c:pt>
                <c:pt idx="186">
                  <c:v>1.6260176322611057E-3</c:v>
                </c:pt>
                <c:pt idx="187">
                  <c:v>2.0810446254600997E-3</c:v>
                </c:pt>
                <c:pt idx="188">
                  <c:v>1.9133148623650894E-3</c:v>
                </c:pt>
                <c:pt idx="189">
                  <c:v>1.7131249999977588E-3</c:v>
                </c:pt>
                <c:pt idx="190">
                  <c:v>1.9993912845197395E-3</c:v>
                </c:pt>
                <c:pt idx="191">
                  <c:v>1.5181438972318101E-3</c:v>
                </c:pt>
                <c:pt idx="192">
                  <c:v>1.7288534530266282E-3</c:v>
                </c:pt>
                <c:pt idx="193">
                  <c:v>2.1422800660969832E-3</c:v>
                </c:pt>
                <c:pt idx="194">
                  <c:v>1.77582269604177E-3</c:v>
                </c:pt>
                <c:pt idx="195">
                  <c:v>2.0722783329703556E-3</c:v>
                </c:pt>
                <c:pt idx="196">
                  <c:v>1.6730956712328582E-3</c:v>
                </c:pt>
                <c:pt idx="197">
                  <c:v>1.7622450622161035E-3</c:v>
                </c:pt>
                <c:pt idx="198">
                  <c:v>1.4846641758672957E-3</c:v>
                </c:pt>
                <c:pt idx="199">
                  <c:v>1.9927489106777363E-3</c:v>
                </c:pt>
                <c:pt idx="200">
                  <c:v>1.7950014303655718E-3</c:v>
                </c:pt>
                <c:pt idx="201">
                  <c:v>1.8980422856952276E-3</c:v>
                </c:pt>
                <c:pt idx="202">
                  <c:v>1.8057820534888487E-3</c:v>
                </c:pt>
                <c:pt idx="203">
                  <c:v>1.8186436625177848E-3</c:v>
                </c:pt>
                <c:pt idx="204">
                  <c:v>1.7868046389993004E-3</c:v>
                </c:pt>
                <c:pt idx="205">
                  <c:v>1.7111814038822907E-3</c:v>
                </c:pt>
                <c:pt idx="206">
                  <c:v>1.6556391367557577E-3</c:v>
                </c:pt>
                <c:pt idx="207">
                  <c:v>1.8978888602889639E-3</c:v>
                </c:pt>
                <c:pt idx="208">
                  <c:v>1.7900073475131924E-3</c:v>
                </c:pt>
                <c:pt idx="209">
                  <c:v>1.807923880059538E-3</c:v>
                </c:pt>
                <c:pt idx="210">
                  <c:v>1.6019180941730959E-3</c:v>
                </c:pt>
                <c:pt idx="211">
                  <c:v>2.05062649959439E-3</c:v>
                </c:pt>
                <c:pt idx="212">
                  <c:v>2.0213403739671679E-3</c:v>
                </c:pt>
                <c:pt idx="213">
                  <c:v>1.8773514676786401E-3</c:v>
                </c:pt>
                <c:pt idx="214">
                  <c:v>1.5583064245974134E-3</c:v>
                </c:pt>
                <c:pt idx="215">
                  <c:v>1.7899761708492546E-3</c:v>
                </c:pt>
                <c:pt idx="216">
                  <c:v>1.8626259382759686E-3</c:v>
                </c:pt>
                <c:pt idx="217">
                  <c:v>1.7959105150556045E-3</c:v>
                </c:pt>
                <c:pt idx="218">
                  <c:v>1.9700794223480029E-3</c:v>
                </c:pt>
                <c:pt idx="219">
                  <c:v>2.0141636502191244E-3</c:v>
                </c:pt>
                <c:pt idx="220">
                  <c:v>1.6850405211960118E-3</c:v>
                </c:pt>
                <c:pt idx="221">
                  <c:v>1.7147368352938336E-3</c:v>
                </c:pt>
                <c:pt idx="222">
                  <c:v>1.6463172132778613E-3</c:v>
                </c:pt>
                <c:pt idx="223">
                  <c:v>1.6668994056318587E-3</c:v>
                </c:pt>
                <c:pt idx="224">
                  <c:v>1.9155362706000355E-3</c:v>
                </c:pt>
                <c:pt idx="225">
                  <c:v>1.8137594941453948E-3</c:v>
                </c:pt>
                <c:pt idx="226">
                  <c:v>1.7524341843910313E-3</c:v>
                </c:pt>
                <c:pt idx="227">
                  <c:v>1.75504125536538E-3</c:v>
                </c:pt>
                <c:pt idx="228">
                  <c:v>2.0011870470957715E-3</c:v>
                </c:pt>
                <c:pt idx="229">
                  <c:v>1.6754134255021324E-3</c:v>
                </c:pt>
                <c:pt idx="230">
                  <c:v>2.0240488848436533E-3</c:v>
                </c:pt>
                <c:pt idx="231">
                  <c:v>1.8931584176402588E-3</c:v>
                </c:pt>
                <c:pt idx="232">
                  <c:v>1.7952324821969047E-3</c:v>
                </c:pt>
                <c:pt idx="233">
                  <c:v>1.7853408245430327E-3</c:v>
                </c:pt>
                <c:pt idx="234">
                  <c:v>1.934882948013993E-3</c:v>
                </c:pt>
                <c:pt idx="235">
                  <c:v>1.8335339742751929E-3</c:v>
                </c:pt>
                <c:pt idx="236">
                  <c:v>2.087815099007506E-3</c:v>
                </c:pt>
                <c:pt idx="237">
                  <c:v>2.0319026594746241E-3</c:v>
                </c:pt>
                <c:pt idx="238">
                  <c:v>1.7921117164837836E-3</c:v>
                </c:pt>
                <c:pt idx="239">
                  <c:v>1.6430349624234218E-3</c:v>
                </c:pt>
                <c:pt idx="240">
                  <c:v>1.8793444920625984E-3</c:v>
                </c:pt>
                <c:pt idx="241">
                  <c:v>1.6172385768455303E-3</c:v>
                </c:pt>
                <c:pt idx="242">
                  <c:v>1.6561616270267443E-3</c:v>
                </c:pt>
                <c:pt idx="243">
                  <c:v>1.832047293478137E-3</c:v>
                </c:pt>
                <c:pt idx="244">
                  <c:v>1.7679216718654604E-3</c:v>
                </c:pt>
                <c:pt idx="245">
                  <c:v>1.4760246836292626E-3</c:v>
                </c:pt>
                <c:pt idx="246">
                  <c:v>1.814346668080934E-3</c:v>
                </c:pt>
                <c:pt idx="247">
                  <c:v>1.9236234599403037E-3</c:v>
                </c:pt>
                <c:pt idx="248">
                  <c:v>1.6840538766271606E-3</c:v>
                </c:pt>
                <c:pt idx="249">
                  <c:v>1.8726680801838423E-3</c:v>
                </c:pt>
                <c:pt idx="250">
                  <c:v>1.802423984666195E-3</c:v>
                </c:pt>
                <c:pt idx="251">
                  <c:v>2.0050435364275059E-3</c:v>
                </c:pt>
                <c:pt idx="252">
                  <c:v>1.947336699577491E-3</c:v>
                </c:pt>
                <c:pt idx="253">
                  <c:v>1.7635024584539635E-3</c:v>
                </c:pt>
                <c:pt idx="254">
                  <c:v>1.4764074181848536E-3</c:v>
                </c:pt>
                <c:pt idx="255">
                  <c:v>1.7819271168011185E-3</c:v>
                </c:pt>
                <c:pt idx="256">
                  <c:v>1.7942042034135392E-3</c:v>
                </c:pt>
                <c:pt idx="257">
                  <c:v>1.5834457293034286E-3</c:v>
                </c:pt>
                <c:pt idx="258">
                  <c:v>1.8564569705427742E-3</c:v>
                </c:pt>
                <c:pt idx="259">
                  <c:v>1.8913861889916569E-3</c:v>
                </c:pt>
                <c:pt idx="260">
                  <c:v>1.9175095115393696E-3</c:v>
                </c:pt>
                <c:pt idx="261">
                  <c:v>1.474162468383807E-3</c:v>
                </c:pt>
                <c:pt idx="262">
                  <c:v>1.6946434629490491E-3</c:v>
                </c:pt>
                <c:pt idx="263">
                  <c:v>1.7291659540905999E-3</c:v>
                </c:pt>
                <c:pt idx="264">
                  <c:v>1.8704687815038407E-3</c:v>
                </c:pt>
                <c:pt idx="265">
                  <c:v>1.8918423394175641E-3</c:v>
                </c:pt>
                <c:pt idx="266">
                  <c:v>2.0286460975502741E-3</c:v>
                </c:pt>
                <c:pt idx="267">
                  <c:v>1.922915213944914E-3</c:v>
                </c:pt>
                <c:pt idx="268">
                  <c:v>1.8754364526288488E-3</c:v>
                </c:pt>
                <c:pt idx="269">
                  <c:v>1.7719760907220952E-3</c:v>
                </c:pt>
                <c:pt idx="270">
                  <c:v>1.9458239722235356E-3</c:v>
                </c:pt>
                <c:pt idx="271">
                  <c:v>2.1109310573987476E-3</c:v>
                </c:pt>
                <c:pt idx="272">
                  <c:v>1.7014816882802268E-3</c:v>
                </c:pt>
                <c:pt idx="273">
                  <c:v>1.8852360227635736E-3</c:v>
                </c:pt>
                <c:pt idx="274">
                  <c:v>1.953800340601961E-3</c:v>
                </c:pt>
                <c:pt idx="275">
                  <c:v>1.8621600887991313E-3</c:v>
                </c:pt>
                <c:pt idx="276">
                  <c:v>1.6766791890017888E-3</c:v>
                </c:pt>
                <c:pt idx="277">
                  <c:v>2.0972947795115438E-3</c:v>
                </c:pt>
                <c:pt idx="278">
                  <c:v>1.6594864634327444E-3</c:v>
                </c:pt>
                <c:pt idx="279">
                  <c:v>1.7042644269767652E-3</c:v>
                </c:pt>
                <c:pt idx="280">
                  <c:v>1.8022172032275796E-3</c:v>
                </c:pt>
                <c:pt idx="281">
                  <c:v>1.5826055684977308E-3</c:v>
                </c:pt>
                <c:pt idx="282">
                  <c:v>1.7983604103954959E-3</c:v>
                </c:pt>
                <c:pt idx="283">
                  <c:v>1.6307862050494852E-3</c:v>
                </c:pt>
                <c:pt idx="284">
                  <c:v>1.6948408932105385E-3</c:v>
                </c:pt>
                <c:pt idx="285">
                  <c:v>1.7477099292875552E-3</c:v>
                </c:pt>
                <c:pt idx="286">
                  <c:v>2.2614752872693726E-3</c:v>
                </c:pt>
                <c:pt idx="287">
                  <c:v>2.1253327024438225E-3</c:v>
                </c:pt>
                <c:pt idx="288">
                  <c:v>1.7748607206771996E-3</c:v>
                </c:pt>
                <c:pt idx="289">
                  <c:v>2.0288674993260156E-3</c:v>
                </c:pt>
                <c:pt idx="290">
                  <c:v>2.037062115037E-3</c:v>
                </c:pt>
                <c:pt idx="291">
                  <c:v>1.6750830527060491E-3</c:v>
                </c:pt>
                <c:pt idx="292">
                  <c:v>1.4700984049454289E-3</c:v>
                </c:pt>
                <c:pt idx="293">
                  <c:v>2.2156754620548339E-3</c:v>
                </c:pt>
                <c:pt idx="294">
                  <c:v>1.88140150316874E-3</c:v>
                </c:pt>
                <c:pt idx="295">
                  <c:v>2.0518085140381276E-3</c:v>
                </c:pt>
                <c:pt idx="296">
                  <c:v>1.7010073038626881E-3</c:v>
                </c:pt>
                <c:pt idx="297">
                  <c:v>1.5675295039883543E-3</c:v>
                </c:pt>
                <c:pt idx="298">
                  <c:v>1.8227298430022554E-3</c:v>
                </c:pt>
                <c:pt idx="299">
                  <c:v>1.8158414645355471E-3</c:v>
                </c:pt>
                <c:pt idx="300">
                  <c:v>1.8997580317320145E-3</c:v>
                </c:pt>
                <c:pt idx="301">
                  <c:v>1.941570870244502E-3</c:v>
                </c:pt>
                <c:pt idx="302">
                  <c:v>1.8557977941300282E-3</c:v>
                </c:pt>
                <c:pt idx="303">
                  <c:v>1.8909933744748811E-3</c:v>
                </c:pt>
                <c:pt idx="304">
                  <c:v>1.7735507717507703E-3</c:v>
                </c:pt>
                <c:pt idx="305">
                  <c:v>1.9463035942831163E-3</c:v>
                </c:pt>
                <c:pt idx="306">
                  <c:v>1.8478443946386125E-3</c:v>
                </c:pt>
                <c:pt idx="307">
                  <c:v>2.3068980271982401E-3</c:v>
                </c:pt>
                <c:pt idx="308">
                  <c:v>1.8872341815581218E-3</c:v>
                </c:pt>
                <c:pt idx="309">
                  <c:v>1.9864940532760048E-3</c:v>
                </c:pt>
                <c:pt idx="310">
                  <c:v>2.0286771758650478E-3</c:v>
                </c:pt>
                <c:pt idx="311">
                  <c:v>1.8529412917210344E-3</c:v>
                </c:pt>
                <c:pt idx="312">
                  <c:v>1.7420613849947375E-3</c:v>
                </c:pt>
                <c:pt idx="313">
                  <c:v>1.7656069118036097E-3</c:v>
                </c:pt>
                <c:pt idx="314">
                  <c:v>1.9496921808994235E-3</c:v>
                </c:pt>
                <c:pt idx="315">
                  <c:v>1.9727524760858508E-3</c:v>
                </c:pt>
                <c:pt idx="316">
                  <c:v>1.7778245345010987E-3</c:v>
                </c:pt>
                <c:pt idx="317">
                  <c:v>1.986609640514829E-3</c:v>
                </c:pt>
                <c:pt idx="318">
                  <c:v>1.7535883162281987E-3</c:v>
                </c:pt>
                <c:pt idx="319">
                  <c:v>1.7499148168542695E-3</c:v>
                </c:pt>
                <c:pt idx="320">
                  <c:v>2.1410166256480958E-3</c:v>
                </c:pt>
                <c:pt idx="321">
                  <c:v>2.0047615517660745E-3</c:v>
                </c:pt>
                <c:pt idx="322">
                  <c:v>2.051864932181565E-3</c:v>
                </c:pt>
                <c:pt idx="323">
                  <c:v>2.1558100190152726E-3</c:v>
                </c:pt>
                <c:pt idx="324">
                  <c:v>1.9419797708128928E-3</c:v>
                </c:pt>
                <c:pt idx="325">
                  <c:v>1.5083278416099858E-3</c:v>
                </c:pt>
                <c:pt idx="326">
                  <c:v>1.9219453568181779E-3</c:v>
                </c:pt>
                <c:pt idx="327">
                  <c:v>1.96464781886639E-3</c:v>
                </c:pt>
                <c:pt idx="328">
                  <c:v>1.6511806403867609E-3</c:v>
                </c:pt>
                <c:pt idx="329">
                  <c:v>1.9959651412982922E-3</c:v>
                </c:pt>
                <c:pt idx="330">
                  <c:v>2.3926785610784594E-3</c:v>
                </c:pt>
                <c:pt idx="331">
                  <c:v>2.0095758718546596E-3</c:v>
                </c:pt>
                <c:pt idx="332">
                  <c:v>1.636977371514228E-3</c:v>
                </c:pt>
                <c:pt idx="333">
                  <c:v>1.6887913389751472E-3</c:v>
                </c:pt>
                <c:pt idx="334">
                  <c:v>2.3098457037994792E-3</c:v>
                </c:pt>
                <c:pt idx="335">
                  <c:v>1.75698100422594E-3</c:v>
                </c:pt>
                <c:pt idx="336">
                  <c:v>1.662438772751712E-3</c:v>
                </c:pt>
                <c:pt idx="337">
                  <c:v>1.857157278898341E-3</c:v>
                </c:pt>
                <c:pt idx="338">
                  <c:v>1.7863696911145463E-3</c:v>
                </c:pt>
                <c:pt idx="339">
                  <c:v>2.0051263073999396E-3</c:v>
                </c:pt>
                <c:pt idx="340">
                  <c:v>1.6570953419802637E-3</c:v>
                </c:pt>
                <c:pt idx="341">
                  <c:v>1.8436885365166755E-3</c:v>
                </c:pt>
                <c:pt idx="342">
                  <c:v>1.9093833263754262E-3</c:v>
                </c:pt>
                <c:pt idx="343">
                  <c:v>1.7842735949025973E-3</c:v>
                </c:pt>
                <c:pt idx="344">
                  <c:v>2.249450856371551E-3</c:v>
                </c:pt>
                <c:pt idx="345">
                  <c:v>1.7506195462604038E-3</c:v>
                </c:pt>
                <c:pt idx="346">
                  <c:v>1.9124772600020274E-3</c:v>
                </c:pt>
                <c:pt idx="347">
                  <c:v>1.8204888605295824E-3</c:v>
                </c:pt>
                <c:pt idx="348">
                  <c:v>1.8237778419691421E-3</c:v>
                </c:pt>
                <c:pt idx="349">
                  <c:v>1.8401878917116614E-3</c:v>
                </c:pt>
                <c:pt idx="350">
                  <c:v>1.7783614034878625E-3</c:v>
                </c:pt>
                <c:pt idx="351">
                  <c:v>1.7762350413104537E-3</c:v>
                </c:pt>
                <c:pt idx="352">
                  <c:v>1.917831830741356E-3</c:v>
                </c:pt>
                <c:pt idx="353">
                  <c:v>1.616089423216661E-3</c:v>
                </c:pt>
                <c:pt idx="354">
                  <c:v>1.8372801724041521E-3</c:v>
                </c:pt>
                <c:pt idx="355">
                  <c:v>1.7643550102174402E-3</c:v>
                </c:pt>
                <c:pt idx="356">
                  <c:v>1.6620449898506182E-3</c:v>
                </c:pt>
                <c:pt idx="357">
                  <c:v>1.6081692771131311E-3</c:v>
                </c:pt>
                <c:pt idx="358">
                  <c:v>1.8149008410882866E-3</c:v>
                </c:pt>
                <c:pt idx="359">
                  <c:v>2.2358543675957609E-3</c:v>
                </c:pt>
                <c:pt idx="360">
                  <c:v>2.1066403678421169E-3</c:v>
                </c:pt>
                <c:pt idx="361">
                  <c:v>1.7676101575538066E-3</c:v>
                </c:pt>
                <c:pt idx="362">
                  <c:v>2.0276085623859336E-3</c:v>
                </c:pt>
                <c:pt idx="363">
                  <c:v>1.9927231000461325E-3</c:v>
                </c:pt>
                <c:pt idx="364">
                  <c:v>1.9633144996102415E-3</c:v>
                </c:pt>
                <c:pt idx="365">
                  <c:v>1.4571910489815567E-3</c:v>
                </c:pt>
                <c:pt idx="366">
                  <c:v>1.9479401476082767E-3</c:v>
                </c:pt>
                <c:pt idx="367">
                  <c:v>1.9410205166139139E-3</c:v>
                </c:pt>
                <c:pt idx="368">
                  <c:v>1.8748368729488505E-3</c:v>
                </c:pt>
                <c:pt idx="369">
                  <c:v>1.5016277449225257E-3</c:v>
                </c:pt>
                <c:pt idx="370">
                  <c:v>1.9958878748037897E-3</c:v>
                </c:pt>
                <c:pt idx="371">
                  <c:v>1.619268148088301E-3</c:v>
                </c:pt>
                <c:pt idx="372">
                  <c:v>2.0109061084029609E-3</c:v>
                </c:pt>
                <c:pt idx="373">
                  <c:v>1.457245981933646E-3</c:v>
                </c:pt>
                <c:pt idx="374">
                  <c:v>1.896860378877666E-3</c:v>
                </c:pt>
                <c:pt idx="375">
                  <c:v>1.8299963737749305E-3</c:v>
                </c:pt>
                <c:pt idx="376">
                  <c:v>1.9066477524473774E-3</c:v>
                </c:pt>
                <c:pt idx="377">
                  <c:v>1.7928863736900171E-3</c:v>
                </c:pt>
                <c:pt idx="378">
                  <c:v>1.7075265698239129E-3</c:v>
                </c:pt>
                <c:pt idx="379">
                  <c:v>1.6887011876939202E-3</c:v>
                </c:pt>
                <c:pt idx="380">
                  <c:v>1.6254501123574882E-3</c:v>
                </c:pt>
                <c:pt idx="381">
                  <c:v>1.7020817233938731E-3</c:v>
                </c:pt>
                <c:pt idx="382">
                  <c:v>1.8223674132173348E-3</c:v>
                </c:pt>
                <c:pt idx="383">
                  <c:v>1.869044822997281E-3</c:v>
                </c:pt>
                <c:pt idx="384">
                  <c:v>1.8280458387645113E-3</c:v>
                </c:pt>
                <c:pt idx="385">
                  <c:v>1.839990995138182E-3</c:v>
                </c:pt>
                <c:pt idx="386">
                  <c:v>1.6494968427300223E-3</c:v>
                </c:pt>
                <c:pt idx="387">
                  <c:v>1.6525930491097371E-3</c:v>
                </c:pt>
                <c:pt idx="388">
                  <c:v>1.7132034348225134E-3</c:v>
                </c:pt>
                <c:pt idx="389">
                  <c:v>1.8583684822214943E-3</c:v>
                </c:pt>
                <c:pt idx="390">
                  <c:v>1.8976201515991957E-3</c:v>
                </c:pt>
                <c:pt idx="391">
                  <c:v>1.8799906398441902E-3</c:v>
                </c:pt>
                <c:pt idx="392">
                  <c:v>2.017575681229821E-3</c:v>
                </c:pt>
                <c:pt idx="393">
                  <c:v>1.867995217390785E-3</c:v>
                </c:pt>
                <c:pt idx="394">
                  <c:v>1.9541010455175734E-3</c:v>
                </c:pt>
                <c:pt idx="395">
                  <c:v>1.5132617654307001E-3</c:v>
                </c:pt>
                <c:pt idx="396">
                  <c:v>1.8733700402022565E-3</c:v>
                </c:pt>
                <c:pt idx="397">
                  <c:v>2.0029383206488808E-3</c:v>
                </c:pt>
                <c:pt idx="398">
                  <c:v>1.920592205291971E-3</c:v>
                </c:pt>
                <c:pt idx="399">
                  <c:v>1.5682744205496998E-3</c:v>
                </c:pt>
                <c:pt idx="400">
                  <c:v>1.892362742451738E-3</c:v>
                </c:pt>
                <c:pt idx="401">
                  <c:v>1.7470788989937219E-3</c:v>
                </c:pt>
                <c:pt idx="402">
                  <c:v>1.7648244076912771E-3</c:v>
                </c:pt>
                <c:pt idx="403">
                  <c:v>1.7412509228918911E-3</c:v>
                </c:pt>
                <c:pt idx="404">
                  <c:v>1.4105628683131839E-3</c:v>
                </c:pt>
                <c:pt idx="405">
                  <c:v>1.9469374847331548E-3</c:v>
                </c:pt>
                <c:pt idx="406">
                  <c:v>1.8371176026307865E-3</c:v>
                </c:pt>
                <c:pt idx="407">
                  <c:v>1.7945243310625214E-3</c:v>
                </c:pt>
                <c:pt idx="408">
                  <c:v>1.9733890432295925E-3</c:v>
                </c:pt>
                <c:pt idx="409">
                  <c:v>1.9554700994913847E-3</c:v>
                </c:pt>
                <c:pt idx="410">
                  <c:v>1.7463489836968165E-3</c:v>
                </c:pt>
                <c:pt idx="411">
                  <c:v>1.8707043449951311E-3</c:v>
                </c:pt>
                <c:pt idx="412">
                  <c:v>1.7807894185646802E-3</c:v>
                </c:pt>
                <c:pt idx="413">
                  <c:v>1.726467995895053E-3</c:v>
                </c:pt>
                <c:pt idx="414">
                  <c:v>1.6260643981307345E-3</c:v>
                </c:pt>
                <c:pt idx="415">
                  <c:v>1.9285273944596435E-3</c:v>
                </c:pt>
                <c:pt idx="416">
                  <c:v>1.7387882994043093E-3</c:v>
                </c:pt>
                <c:pt idx="417">
                  <c:v>1.7765023525377571E-3</c:v>
                </c:pt>
                <c:pt idx="418">
                  <c:v>1.6778865436819709E-3</c:v>
                </c:pt>
                <c:pt idx="419">
                  <c:v>1.8738999844728956E-3</c:v>
                </c:pt>
                <c:pt idx="420">
                  <c:v>1.9725545886902516E-3</c:v>
                </c:pt>
                <c:pt idx="421">
                  <c:v>1.9737457797049554E-3</c:v>
                </c:pt>
                <c:pt idx="422">
                  <c:v>1.9248198819515809E-3</c:v>
                </c:pt>
                <c:pt idx="423">
                  <c:v>2.1332807087898033E-3</c:v>
                </c:pt>
                <c:pt idx="424">
                  <c:v>2.0153459383212319E-3</c:v>
                </c:pt>
                <c:pt idx="425">
                  <c:v>1.4968577742853768E-3</c:v>
                </c:pt>
                <c:pt idx="426">
                  <c:v>1.7354447333578365E-3</c:v>
                </c:pt>
                <c:pt idx="427">
                  <c:v>1.6757735306579275E-3</c:v>
                </c:pt>
                <c:pt idx="428">
                  <c:v>1.7361279163443546E-3</c:v>
                </c:pt>
                <c:pt idx="429">
                  <c:v>1.7859971195812038E-3</c:v>
                </c:pt>
                <c:pt idx="430">
                  <c:v>1.6410179734428474E-3</c:v>
                </c:pt>
                <c:pt idx="431">
                  <c:v>1.6233032307157839E-3</c:v>
                </c:pt>
                <c:pt idx="432">
                  <c:v>2.0449452424574641E-3</c:v>
                </c:pt>
                <c:pt idx="433">
                  <c:v>1.846455757938901E-3</c:v>
                </c:pt>
                <c:pt idx="434">
                  <c:v>2.1206115058200361E-3</c:v>
                </c:pt>
                <c:pt idx="435">
                  <c:v>1.8237589833463739E-3</c:v>
                </c:pt>
                <c:pt idx="436">
                  <c:v>1.6087972655575112E-3</c:v>
                </c:pt>
                <c:pt idx="437">
                  <c:v>1.9401065451107231E-3</c:v>
                </c:pt>
                <c:pt idx="438">
                  <c:v>1.8705400015479321E-3</c:v>
                </c:pt>
                <c:pt idx="439">
                  <c:v>1.8436110074583445E-3</c:v>
                </c:pt>
                <c:pt idx="440">
                  <c:v>1.7707603538523462E-3</c:v>
                </c:pt>
                <c:pt idx="441">
                  <c:v>2.0365547109697196E-3</c:v>
                </c:pt>
                <c:pt idx="442">
                  <c:v>2.0965221538067806E-3</c:v>
                </c:pt>
                <c:pt idx="443">
                  <c:v>1.9990216009522057E-3</c:v>
                </c:pt>
                <c:pt idx="444">
                  <c:v>1.7740849637918675E-3</c:v>
                </c:pt>
                <c:pt idx="445">
                  <c:v>1.9403322842667205E-3</c:v>
                </c:pt>
                <c:pt idx="446">
                  <c:v>1.9160552365294866E-3</c:v>
                </c:pt>
                <c:pt idx="447">
                  <c:v>1.7272656094392766E-3</c:v>
                </c:pt>
                <c:pt idx="448">
                  <c:v>1.8228763249797293E-3</c:v>
                </c:pt>
                <c:pt idx="449">
                  <c:v>2.0120443867262046E-3</c:v>
                </c:pt>
                <c:pt idx="450">
                  <c:v>1.6412657996460202E-3</c:v>
                </c:pt>
                <c:pt idx="451">
                  <c:v>1.9400751582019024E-3</c:v>
                </c:pt>
                <c:pt idx="452">
                  <c:v>1.845115477672339E-3</c:v>
                </c:pt>
                <c:pt idx="453">
                  <c:v>1.7068552990384643E-3</c:v>
                </c:pt>
                <c:pt idx="454">
                  <c:v>1.8292734338773238E-3</c:v>
                </c:pt>
                <c:pt idx="455">
                  <c:v>1.669428786406295E-3</c:v>
                </c:pt>
                <c:pt idx="456">
                  <c:v>1.7932537749861487E-3</c:v>
                </c:pt>
                <c:pt idx="457">
                  <c:v>1.5352609528725149E-3</c:v>
                </c:pt>
                <c:pt idx="458">
                  <c:v>2.007257338255014E-3</c:v>
                </c:pt>
                <c:pt idx="459">
                  <c:v>1.7562536369062731E-3</c:v>
                </c:pt>
                <c:pt idx="460">
                  <c:v>1.9273114300511994E-3</c:v>
                </c:pt>
                <c:pt idx="461">
                  <c:v>1.9622325746686898E-3</c:v>
                </c:pt>
                <c:pt idx="462">
                  <c:v>1.6974341882648669E-3</c:v>
                </c:pt>
                <c:pt idx="463">
                  <c:v>1.7630386565625285E-3</c:v>
                </c:pt>
                <c:pt idx="464">
                  <c:v>2.1054938423007998E-3</c:v>
                </c:pt>
                <c:pt idx="465">
                  <c:v>1.8934761795615189E-3</c:v>
                </c:pt>
                <c:pt idx="466">
                  <c:v>1.9544200611315114E-3</c:v>
                </c:pt>
                <c:pt idx="467">
                  <c:v>2.0289558295155086E-3</c:v>
                </c:pt>
                <c:pt idx="468">
                  <c:v>1.8989845289120475E-3</c:v>
                </c:pt>
                <c:pt idx="469">
                  <c:v>2.1277851749030895E-3</c:v>
                </c:pt>
                <c:pt idx="470">
                  <c:v>1.4792752896316394E-3</c:v>
                </c:pt>
                <c:pt idx="471">
                  <c:v>1.8049265518740114E-3</c:v>
                </c:pt>
                <c:pt idx="472">
                  <c:v>1.934073984412933E-3</c:v>
                </c:pt>
                <c:pt idx="473">
                  <c:v>2.0744996932385512E-3</c:v>
                </c:pt>
                <c:pt idx="474">
                  <c:v>1.5583324324960446E-3</c:v>
                </c:pt>
                <c:pt idx="475">
                  <c:v>1.777728289454315E-3</c:v>
                </c:pt>
                <c:pt idx="476">
                  <c:v>1.8395356088786582E-3</c:v>
                </c:pt>
                <c:pt idx="477">
                  <c:v>2.0424627536659808E-3</c:v>
                </c:pt>
                <c:pt idx="478">
                  <c:v>1.4176977564641922E-3</c:v>
                </c:pt>
                <c:pt idx="479">
                  <c:v>1.8617168536443711E-3</c:v>
                </c:pt>
                <c:pt idx="480">
                  <c:v>2.0534572853960413E-3</c:v>
                </c:pt>
                <c:pt idx="481">
                  <c:v>1.7033526832638827E-3</c:v>
                </c:pt>
                <c:pt idx="482">
                  <c:v>1.7869301315246193E-3</c:v>
                </c:pt>
                <c:pt idx="483">
                  <c:v>2.130545243709786E-3</c:v>
                </c:pt>
                <c:pt idx="484">
                  <c:v>1.9555019517982684E-3</c:v>
                </c:pt>
                <c:pt idx="485">
                  <c:v>2.0223117618481164E-3</c:v>
                </c:pt>
                <c:pt idx="486">
                  <c:v>1.7681128529933639E-3</c:v>
                </c:pt>
                <c:pt idx="487">
                  <c:v>1.682371509352615E-3</c:v>
                </c:pt>
                <c:pt idx="488">
                  <c:v>1.8395052999182347E-3</c:v>
                </c:pt>
                <c:pt idx="489">
                  <c:v>1.8267549285446612E-3</c:v>
                </c:pt>
                <c:pt idx="490">
                  <c:v>1.7677553833775335E-3</c:v>
                </c:pt>
                <c:pt idx="491">
                  <c:v>1.996469170052135E-3</c:v>
                </c:pt>
                <c:pt idx="492">
                  <c:v>1.6847937631852227E-3</c:v>
                </c:pt>
                <c:pt idx="493">
                  <c:v>1.7833203770541279E-3</c:v>
                </c:pt>
                <c:pt idx="494">
                  <c:v>1.6587870018437386E-3</c:v>
                </c:pt>
                <c:pt idx="495">
                  <c:v>1.7960806972123705E-3</c:v>
                </c:pt>
                <c:pt idx="496">
                  <c:v>1.7556571978853738E-3</c:v>
                </c:pt>
                <c:pt idx="497">
                  <c:v>2.187492901900223E-3</c:v>
                </c:pt>
                <c:pt idx="498">
                  <c:v>1.581704840790761E-3</c:v>
                </c:pt>
                <c:pt idx="499">
                  <c:v>2.0469568116919827E-3</c:v>
                </c:pt>
                <c:pt idx="500">
                  <c:v>1.9483480807872043E-3</c:v>
                </c:pt>
                <c:pt idx="501">
                  <c:v>1.8038305189378534E-3</c:v>
                </c:pt>
                <c:pt idx="502">
                  <c:v>1.6129211869371025E-3</c:v>
                </c:pt>
                <c:pt idx="503">
                  <c:v>1.9334176794642798E-3</c:v>
                </c:pt>
                <c:pt idx="504">
                  <c:v>1.7571661948406084E-3</c:v>
                </c:pt>
                <c:pt idx="505">
                  <c:v>1.6445347735640813E-3</c:v>
                </c:pt>
                <c:pt idx="506">
                  <c:v>1.9046553248995217E-3</c:v>
                </c:pt>
                <c:pt idx="507">
                  <c:v>2.1330948499352917E-3</c:v>
                </c:pt>
                <c:pt idx="508">
                  <c:v>1.7544613194500861E-3</c:v>
                </c:pt>
                <c:pt idx="509">
                  <c:v>1.7984434144995944E-3</c:v>
                </c:pt>
                <c:pt idx="510">
                  <c:v>2.0020699256052439E-3</c:v>
                </c:pt>
                <c:pt idx="511">
                  <c:v>2.1275321489093594E-3</c:v>
                </c:pt>
                <c:pt idx="512">
                  <c:v>1.9738659604374787E-3</c:v>
                </c:pt>
                <c:pt idx="513">
                  <c:v>1.7415588835453502E-3</c:v>
                </c:pt>
                <c:pt idx="514">
                  <c:v>2.1877063197357971E-3</c:v>
                </c:pt>
                <c:pt idx="515">
                  <c:v>1.6157321485759869E-3</c:v>
                </c:pt>
                <c:pt idx="516">
                  <c:v>1.8480385486578951E-3</c:v>
                </c:pt>
                <c:pt idx="517">
                  <c:v>1.9961043824660886E-3</c:v>
                </c:pt>
                <c:pt idx="518">
                  <c:v>1.9677514524819601E-3</c:v>
                </c:pt>
                <c:pt idx="519">
                  <c:v>2.0857712418554308E-3</c:v>
                </c:pt>
                <c:pt idx="520">
                  <c:v>1.579976835656492E-3</c:v>
                </c:pt>
                <c:pt idx="521">
                  <c:v>1.9659134943539633E-3</c:v>
                </c:pt>
                <c:pt idx="522">
                  <c:v>2.0239829179620702E-3</c:v>
                </c:pt>
                <c:pt idx="523">
                  <c:v>1.5380963513431038E-3</c:v>
                </c:pt>
                <c:pt idx="524">
                  <c:v>1.5065823999514125E-3</c:v>
                </c:pt>
                <c:pt idx="525">
                  <c:v>1.6552743664565894E-3</c:v>
                </c:pt>
                <c:pt idx="526">
                  <c:v>1.905620652691134E-3</c:v>
                </c:pt>
                <c:pt idx="527">
                  <c:v>1.7083735306095294E-3</c:v>
                </c:pt>
                <c:pt idx="528">
                  <c:v>1.8340538041161914E-3</c:v>
                </c:pt>
                <c:pt idx="529">
                  <c:v>1.5169681893556816E-3</c:v>
                </c:pt>
                <c:pt idx="530">
                  <c:v>1.9509607126672287E-3</c:v>
                </c:pt>
                <c:pt idx="531">
                  <c:v>2.2976932545420827E-3</c:v>
                </c:pt>
                <c:pt idx="532">
                  <c:v>1.6719799844828413E-3</c:v>
                </c:pt>
                <c:pt idx="533">
                  <c:v>1.8030680641045918E-3</c:v>
                </c:pt>
                <c:pt idx="534">
                  <c:v>1.6241847076346374E-3</c:v>
                </c:pt>
                <c:pt idx="535">
                  <c:v>1.8094721116896791E-3</c:v>
                </c:pt>
                <c:pt idx="536">
                  <c:v>1.8171136211385061E-3</c:v>
                </c:pt>
                <c:pt idx="537">
                  <c:v>1.6230104729065024E-3</c:v>
                </c:pt>
                <c:pt idx="538">
                  <c:v>1.720021037126225E-3</c:v>
                </c:pt>
                <c:pt idx="539">
                  <c:v>1.6780799826878164E-3</c:v>
                </c:pt>
                <c:pt idx="540">
                  <c:v>1.6569479145277573E-3</c:v>
                </c:pt>
                <c:pt idx="541">
                  <c:v>1.5231971791012722E-3</c:v>
                </c:pt>
                <c:pt idx="542">
                  <c:v>1.6654214986024875E-3</c:v>
                </c:pt>
                <c:pt idx="543">
                  <c:v>1.9405699534191865E-3</c:v>
                </c:pt>
                <c:pt idx="544">
                  <c:v>1.7645773295721081E-3</c:v>
                </c:pt>
                <c:pt idx="545">
                  <c:v>2.0733810849665564E-3</c:v>
                </c:pt>
                <c:pt idx="546">
                  <c:v>1.8051972988836851E-3</c:v>
                </c:pt>
                <c:pt idx="547">
                  <c:v>1.9578574981956717E-3</c:v>
                </c:pt>
                <c:pt idx="548">
                  <c:v>1.7744997192099068E-3</c:v>
                </c:pt>
                <c:pt idx="549">
                  <c:v>2.0589880961585511E-3</c:v>
                </c:pt>
                <c:pt idx="550">
                  <c:v>1.7538744597427E-3</c:v>
                </c:pt>
                <c:pt idx="551">
                  <c:v>1.8048938086667374E-3</c:v>
                </c:pt>
                <c:pt idx="552">
                  <c:v>1.9191297006353309E-3</c:v>
                </c:pt>
                <c:pt idx="553">
                  <c:v>2.0427176478554272E-3</c:v>
                </c:pt>
                <c:pt idx="554">
                  <c:v>2.0509944888465301E-3</c:v>
                </c:pt>
                <c:pt idx="555">
                  <c:v>1.9888564243554694E-3</c:v>
                </c:pt>
                <c:pt idx="556">
                  <c:v>2.0256132425887368E-3</c:v>
                </c:pt>
                <c:pt idx="557">
                  <c:v>1.7193466134094834E-3</c:v>
                </c:pt>
                <c:pt idx="558">
                  <c:v>1.9903944857124702E-3</c:v>
                </c:pt>
                <c:pt idx="559">
                  <c:v>1.8928073490983711E-3</c:v>
                </c:pt>
                <c:pt idx="560">
                  <c:v>1.8425934822299218E-3</c:v>
                </c:pt>
                <c:pt idx="561">
                  <c:v>1.6991067062124814E-3</c:v>
                </c:pt>
                <c:pt idx="562">
                  <c:v>1.756855683288043E-3</c:v>
                </c:pt>
                <c:pt idx="563">
                  <c:v>1.7513168224827156E-3</c:v>
                </c:pt>
                <c:pt idx="564">
                  <c:v>1.9794764341566659E-3</c:v>
                </c:pt>
                <c:pt idx="565">
                  <c:v>1.8001013792449795E-3</c:v>
                </c:pt>
                <c:pt idx="566">
                  <c:v>1.4471789271059147E-3</c:v>
                </c:pt>
                <c:pt idx="567">
                  <c:v>1.8576856531225744E-3</c:v>
                </c:pt>
                <c:pt idx="568">
                  <c:v>1.5906898857419945E-3</c:v>
                </c:pt>
                <c:pt idx="569">
                  <c:v>1.8481920732306872E-3</c:v>
                </c:pt>
                <c:pt idx="570">
                  <c:v>2.0744349437143541E-3</c:v>
                </c:pt>
                <c:pt idx="571">
                  <c:v>1.6431701293523693E-3</c:v>
                </c:pt>
                <c:pt idx="572">
                  <c:v>1.9584614963438014E-3</c:v>
                </c:pt>
                <c:pt idx="573">
                  <c:v>1.9834338571713675E-3</c:v>
                </c:pt>
                <c:pt idx="574">
                  <c:v>1.5064442915145991E-3</c:v>
                </c:pt>
                <c:pt idx="575">
                  <c:v>2.0044131222332396E-3</c:v>
                </c:pt>
                <c:pt idx="576">
                  <c:v>2.1247116301977747E-3</c:v>
                </c:pt>
                <c:pt idx="577">
                  <c:v>1.8591194299681865E-3</c:v>
                </c:pt>
                <c:pt idx="578">
                  <c:v>1.9062311590842605E-3</c:v>
                </c:pt>
                <c:pt idx="579">
                  <c:v>1.7998600825057936E-3</c:v>
                </c:pt>
                <c:pt idx="580">
                  <c:v>1.7319766710265447E-3</c:v>
                </c:pt>
                <c:pt idx="581">
                  <c:v>1.9383545289035965E-3</c:v>
                </c:pt>
                <c:pt idx="582">
                  <c:v>1.7745064668065677E-3</c:v>
                </c:pt>
                <c:pt idx="583">
                  <c:v>1.8029867838125239E-3</c:v>
                </c:pt>
                <c:pt idx="584">
                  <c:v>2.0294994363557251E-3</c:v>
                </c:pt>
                <c:pt idx="585">
                  <c:v>1.6549521162771714E-3</c:v>
                </c:pt>
                <c:pt idx="586">
                  <c:v>1.6496045445386816E-3</c:v>
                </c:pt>
                <c:pt idx="587">
                  <c:v>2.1700091250496413E-3</c:v>
                </c:pt>
                <c:pt idx="588">
                  <c:v>1.6983875894863859E-3</c:v>
                </c:pt>
                <c:pt idx="589">
                  <c:v>1.8241054416957491E-3</c:v>
                </c:pt>
                <c:pt idx="590">
                  <c:v>1.8212985015396833E-3</c:v>
                </c:pt>
                <c:pt idx="591">
                  <c:v>2.0174979730766154E-3</c:v>
                </c:pt>
                <c:pt idx="592">
                  <c:v>1.8711820293474788E-3</c:v>
                </c:pt>
                <c:pt idx="593">
                  <c:v>1.769158920174185E-3</c:v>
                </c:pt>
                <c:pt idx="594">
                  <c:v>1.8259871940559745E-3</c:v>
                </c:pt>
                <c:pt idx="595">
                  <c:v>1.7252221572899541E-3</c:v>
                </c:pt>
                <c:pt idx="596">
                  <c:v>1.9377667984800671E-3</c:v>
                </c:pt>
                <c:pt idx="597">
                  <c:v>1.9392141122277868E-3</c:v>
                </c:pt>
                <c:pt idx="598">
                  <c:v>1.4867895790349559E-3</c:v>
                </c:pt>
                <c:pt idx="599">
                  <c:v>1.7949720497583911E-3</c:v>
                </c:pt>
                <c:pt idx="600">
                  <c:v>1.997469322892546E-3</c:v>
                </c:pt>
                <c:pt idx="601">
                  <c:v>1.7575509483383446E-3</c:v>
                </c:pt>
                <c:pt idx="602">
                  <c:v>1.6121040406508194E-3</c:v>
                </c:pt>
                <c:pt idx="603">
                  <c:v>1.9981496183718939E-3</c:v>
                </c:pt>
                <c:pt idx="604">
                  <c:v>1.9486583138966361E-3</c:v>
                </c:pt>
                <c:pt idx="605">
                  <c:v>1.8661750863664228E-3</c:v>
                </c:pt>
                <c:pt idx="606">
                  <c:v>1.8849741185768185E-3</c:v>
                </c:pt>
                <c:pt idx="607">
                  <c:v>1.8843704968430775E-3</c:v>
                </c:pt>
                <c:pt idx="608">
                  <c:v>1.8983289151700434E-3</c:v>
                </c:pt>
                <c:pt idx="609">
                  <c:v>1.75347361969191E-3</c:v>
                </c:pt>
                <c:pt idx="610">
                  <c:v>1.6660690670015426E-3</c:v>
                </c:pt>
                <c:pt idx="611">
                  <c:v>1.5446600385282815E-3</c:v>
                </c:pt>
                <c:pt idx="612">
                  <c:v>1.8001540405378871E-3</c:v>
                </c:pt>
                <c:pt idx="613">
                  <c:v>2.0641587916013214E-3</c:v>
                </c:pt>
                <c:pt idx="614">
                  <c:v>1.8277956422966628E-3</c:v>
                </c:pt>
                <c:pt idx="615">
                  <c:v>1.8681835690242839E-3</c:v>
                </c:pt>
                <c:pt idx="616">
                  <c:v>1.8732360854051158E-3</c:v>
                </c:pt>
                <c:pt idx="617">
                  <c:v>1.7696759234673743E-3</c:v>
                </c:pt>
                <c:pt idx="618">
                  <c:v>2.0886805624333593E-3</c:v>
                </c:pt>
                <c:pt idx="619">
                  <c:v>1.8123969840997472E-3</c:v>
                </c:pt>
                <c:pt idx="620">
                  <c:v>1.7272180454964768E-3</c:v>
                </c:pt>
                <c:pt idx="621">
                  <c:v>1.651538022748497E-3</c:v>
                </c:pt>
                <c:pt idx="622">
                  <c:v>1.8595303830956833E-3</c:v>
                </c:pt>
                <c:pt idx="623">
                  <c:v>2.1739278988543364E-3</c:v>
                </c:pt>
                <c:pt idx="624">
                  <c:v>1.8501740184110225E-3</c:v>
                </c:pt>
                <c:pt idx="625">
                  <c:v>1.6848482883952875E-3</c:v>
                </c:pt>
                <c:pt idx="626">
                  <c:v>1.8335532580813741E-3</c:v>
                </c:pt>
                <c:pt idx="627">
                  <c:v>1.7257194008855935E-3</c:v>
                </c:pt>
                <c:pt idx="628">
                  <c:v>1.7267144300719419E-3</c:v>
                </c:pt>
                <c:pt idx="629">
                  <c:v>1.8117723561301511E-3</c:v>
                </c:pt>
                <c:pt idx="630">
                  <c:v>1.9952334045204114E-3</c:v>
                </c:pt>
                <c:pt idx="631">
                  <c:v>1.6722863230596652E-3</c:v>
                </c:pt>
                <c:pt idx="632">
                  <c:v>2.0276322219669862E-3</c:v>
                </c:pt>
                <c:pt idx="633">
                  <c:v>1.7383035082279153E-3</c:v>
                </c:pt>
                <c:pt idx="634">
                  <c:v>1.8165898895084302E-3</c:v>
                </c:pt>
                <c:pt idx="635">
                  <c:v>1.4801155600893531E-3</c:v>
                </c:pt>
                <c:pt idx="636">
                  <c:v>1.80523180247112E-3</c:v>
                </c:pt>
                <c:pt idx="637">
                  <c:v>1.8414312141352819E-3</c:v>
                </c:pt>
                <c:pt idx="638">
                  <c:v>1.8536356037155411E-3</c:v>
                </c:pt>
                <c:pt idx="639">
                  <c:v>1.7470471616872635E-3</c:v>
                </c:pt>
                <c:pt idx="640">
                  <c:v>2.2067040180344744E-3</c:v>
                </c:pt>
                <c:pt idx="641">
                  <c:v>2.122383473994812E-3</c:v>
                </c:pt>
                <c:pt idx="642">
                  <c:v>1.8363887124625388E-3</c:v>
                </c:pt>
                <c:pt idx="643">
                  <c:v>1.6320744402737257E-3</c:v>
                </c:pt>
                <c:pt idx="644">
                  <c:v>2.2397747318272723E-3</c:v>
                </c:pt>
                <c:pt idx="645">
                  <c:v>1.8567430013381576E-3</c:v>
                </c:pt>
                <c:pt idx="646">
                  <c:v>1.668545251275596E-3</c:v>
                </c:pt>
                <c:pt idx="647">
                  <c:v>1.9736112587291879E-3</c:v>
                </c:pt>
                <c:pt idx="648">
                  <c:v>1.6770996596084157E-3</c:v>
                </c:pt>
                <c:pt idx="649">
                  <c:v>1.7940112613342358E-3</c:v>
                </c:pt>
                <c:pt idx="650">
                  <c:v>1.6954538049897235E-3</c:v>
                </c:pt>
                <c:pt idx="651">
                  <c:v>1.7720262933442997E-3</c:v>
                </c:pt>
                <c:pt idx="652">
                  <c:v>2.1460175700394567E-3</c:v>
                </c:pt>
                <c:pt idx="653">
                  <c:v>1.6188251593453899E-3</c:v>
                </c:pt>
                <c:pt idx="654">
                  <c:v>1.7915077110420348E-3</c:v>
                </c:pt>
                <c:pt idx="655">
                  <c:v>1.8710961241386308E-3</c:v>
                </c:pt>
                <c:pt idx="656">
                  <c:v>1.7170565783491964E-3</c:v>
                </c:pt>
                <c:pt idx="657">
                  <c:v>1.6217041079863513E-3</c:v>
                </c:pt>
                <c:pt idx="658">
                  <c:v>1.8622599809662928E-3</c:v>
                </c:pt>
                <c:pt idx="659">
                  <c:v>1.8658235922796903E-3</c:v>
                </c:pt>
                <c:pt idx="660">
                  <c:v>1.89531621849484E-3</c:v>
                </c:pt>
                <c:pt idx="661">
                  <c:v>1.891625400479195E-3</c:v>
                </c:pt>
                <c:pt idx="662">
                  <c:v>2.0417388186679607E-3</c:v>
                </c:pt>
                <c:pt idx="663">
                  <c:v>1.9938940726741609E-3</c:v>
                </c:pt>
                <c:pt idx="664">
                  <c:v>1.7100825762432503E-3</c:v>
                </c:pt>
                <c:pt idx="665">
                  <c:v>1.9532998559876171E-3</c:v>
                </c:pt>
                <c:pt idx="666">
                  <c:v>2.0489443854376146E-3</c:v>
                </c:pt>
                <c:pt idx="667">
                  <c:v>1.6040561767792444E-3</c:v>
                </c:pt>
                <c:pt idx="668">
                  <c:v>1.7461222301082566E-3</c:v>
                </c:pt>
                <c:pt idx="669">
                  <c:v>1.7624856890300616E-3</c:v>
                </c:pt>
                <c:pt idx="670">
                  <c:v>1.9916506267794623E-3</c:v>
                </c:pt>
                <c:pt idx="671">
                  <c:v>1.8321880078205342E-3</c:v>
                </c:pt>
                <c:pt idx="672">
                  <c:v>2.0247138800580638E-3</c:v>
                </c:pt>
                <c:pt idx="673">
                  <c:v>1.6343607337144456E-3</c:v>
                </c:pt>
                <c:pt idx="674">
                  <c:v>2.1261811054659307E-3</c:v>
                </c:pt>
                <c:pt idx="675">
                  <c:v>1.7536292435832098E-3</c:v>
                </c:pt>
                <c:pt idx="676">
                  <c:v>2.06007723867222E-3</c:v>
                </c:pt>
                <c:pt idx="677">
                  <c:v>1.740887994251825E-3</c:v>
                </c:pt>
                <c:pt idx="678">
                  <c:v>1.7802791554418786E-3</c:v>
                </c:pt>
                <c:pt idx="679">
                  <c:v>2.0712125881706335E-3</c:v>
                </c:pt>
                <c:pt idx="680">
                  <c:v>1.8559129292110396E-3</c:v>
                </c:pt>
                <c:pt idx="681">
                  <c:v>1.9185368920599929E-3</c:v>
                </c:pt>
                <c:pt idx="682">
                  <c:v>1.7650091467163154E-3</c:v>
                </c:pt>
                <c:pt idx="683">
                  <c:v>1.9715120896107753E-3</c:v>
                </c:pt>
                <c:pt idx="684">
                  <c:v>1.5091642385378656E-3</c:v>
                </c:pt>
                <c:pt idx="685">
                  <c:v>2.2089941690895502E-3</c:v>
                </c:pt>
                <c:pt idx="686">
                  <c:v>1.9992813116033958E-3</c:v>
                </c:pt>
                <c:pt idx="687">
                  <c:v>1.9454856649857273E-3</c:v>
                </c:pt>
                <c:pt idx="688">
                  <c:v>1.944421387453105E-3</c:v>
                </c:pt>
                <c:pt idx="689">
                  <c:v>1.9516116154013536E-3</c:v>
                </c:pt>
                <c:pt idx="690">
                  <c:v>1.6169093195894312E-3</c:v>
                </c:pt>
                <c:pt idx="691">
                  <c:v>1.8490280904968242E-3</c:v>
                </c:pt>
                <c:pt idx="692">
                  <c:v>1.798413397301023E-3</c:v>
                </c:pt>
                <c:pt idx="693">
                  <c:v>1.7698511361700325E-3</c:v>
                </c:pt>
                <c:pt idx="694">
                  <c:v>2.3361916894696446E-3</c:v>
                </c:pt>
                <c:pt idx="695">
                  <c:v>1.8270383927278698E-3</c:v>
                </c:pt>
                <c:pt idx="696">
                  <c:v>1.9006698279727531E-3</c:v>
                </c:pt>
                <c:pt idx="697">
                  <c:v>1.3714516173618401E-3</c:v>
                </c:pt>
                <c:pt idx="698">
                  <c:v>1.5610085014868343E-3</c:v>
                </c:pt>
                <c:pt idx="699">
                  <c:v>1.9228383487938567E-3</c:v>
                </c:pt>
                <c:pt idx="700">
                  <c:v>1.9866132016259849E-3</c:v>
                </c:pt>
                <c:pt idx="701">
                  <c:v>1.8847051904651222E-3</c:v>
                </c:pt>
                <c:pt idx="702">
                  <c:v>2.0566403528179899E-3</c:v>
                </c:pt>
                <c:pt idx="703">
                  <c:v>1.9812662710576808E-3</c:v>
                </c:pt>
                <c:pt idx="704">
                  <c:v>1.9299447132386013E-3</c:v>
                </c:pt>
                <c:pt idx="705">
                  <c:v>1.8920805736098855E-3</c:v>
                </c:pt>
                <c:pt idx="706">
                  <c:v>1.6477131752714979E-3</c:v>
                </c:pt>
                <c:pt idx="707">
                  <c:v>1.7026531057002638E-3</c:v>
                </c:pt>
                <c:pt idx="708">
                  <c:v>2.0263996909162651E-3</c:v>
                </c:pt>
                <c:pt idx="709">
                  <c:v>1.9187610333050156E-3</c:v>
                </c:pt>
                <c:pt idx="710">
                  <c:v>1.6219178862128029E-3</c:v>
                </c:pt>
                <c:pt idx="711">
                  <c:v>1.6633365364042661E-3</c:v>
                </c:pt>
                <c:pt idx="712">
                  <c:v>1.9044614479142678E-3</c:v>
                </c:pt>
                <c:pt idx="713">
                  <c:v>1.9999145958040278E-3</c:v>
                </c:pt>
                <c:pt idx="714">
                  <c:v>1.9392002634000126E-3</c:v>
                </c:pt>
                <c:pt idx="715">
                  <c:v>1.7355721182469772E-3</c:v>
                </c:pt>
                <c:pt idx="716">
                  <c:v>1.7642449119316321E-3</c:v>
                </c:pt>
                <c:pt idx="717">
                  <c:v>2.2121162845210925E-3</c:v>
                </c:pt>
                <c:pt idx="718">
                  <c:v>1.8000106377298744E-3</c:v>
                </c:pt>
                <c:pt idx="719">
                  <c:v>1.8466912481598279E-3</c:v>
                </c:pt>
                <c:pt idx="720">
                  <c:v>1.9256269383053073E-3</c:v>
                </c:pt>
                <c:pt idx="721">
                  <c:v>1.8028479897868868E-3</c:v>
                </c:pt>
                <c:pt idx="722">
                  <c:v>2.0864790729793652E-3</c:v>
                </c:pt>
                <c:pt idx="723">
                  <c:v>1.7219878986523918E-3</c:v>
                </c:pt>
                <c:pt idx="724">
                  <c:v>1.6698905255232569E-3</c:v>
                </c:pt>
                <c:pt idx="725">
                  <c:v>1.8238545814025324E-3</c:v>
                </c:pt>
                <c:pt idx="726">
                  <c:v>1.7482769826804871E-3</c:v>
                </c:pt>
                <c:pt idx="727">
                  <c:v>1.7375920163360304E-3</c:v>
                </c:pt>
                <c:pt idx="728">
                  <c:v>1.9885420169361697E-3</c:v>
                </c:pt>
                <c:pt idx="729">
                  <c:v>1.8516651975782716E-3</c:v>
                </c:pt>
                <c:pt idx="730">
                  <c:v>1.5266300823323486E-3</c:v>
                </c:pt>
                <c:pt idx="731">
                  <c:v>1.8675179910654259E-3</c:v>
                </c:pt>
                <c:pt idx="732">
                  <c:v>1.5704363649283834E-3</c:v>
                </c:pt>
                <c:pt idx="733">
                  <c:v>1.7648575890558571E-3</c:v>
                </c:pt>
                <c:pt idx="734">
                  <c:v>1.5126438473426487E-3</c:v>
                </c:pt>
                <c:pt idx="735">
                  <c:v>1.9216684516742695E-3</c:v>
                </c:pt>
                <c:pt idx="736">
                  <c:v>2.332220361580165E-3</c:v>
                </c:pt>
                <c:pt idx="737">
                  <c:v>1.9237014476365412E-3</c:v>
                </c:pt>
                <c:pt idx="738">
                  <c:v>1.8651630408990112E-3</c:v>
                </c:pt>
                <c:pt idx="739">
                  <c:v>1.8065825729381233E-3</c:v>
                </c:pt>
                <c:pt idx="740">
                  <c:v>1.9868412864350936E-3</c:v>
                </c:pt>
                <c:pt idx="741">
                  <c:v>1.9122170597767698E-3</c:v>
                </c:pt>
                <c:pt idx="742">
                  <c:v>1.6057540603346171E-3</c:v>
                </c:pt>
                <c:pt idx="743">
                  <c:v>1.7335683269739538E-3</c:v>
                </c:pt>
                <c:pt idx="744">
                  <c:v>1.7311730297923922E-3</c:v>
                </c:pt>
                <c:pt idx="745">
                  <c:v>1.6511450074392663E-3</c:v>
                </c:pt>
                <c:pt idx="746">
                  <c:v>1.7939807691029538E-3</c:v>
                </c:pt>
                <c:pt idx="747">
                  <c:v>1.8925559723300381E-3</c:v>
                </c:pt>
                <c:pt idx="748">
                  <c:v>1.89682842038489E-3</c:v>
                </c:pt>
                <c:pt idx="749">
                  <c:v>1.9639847023845756E-3</c:v>
                </c:pt>
                <c:pt idx="750">
                  <c:v>1.9776922413814509E-3</c:v>
                </c:pt>
                <c:pt idx="751">
                  <c:v>1.9400354139934956E-3</c:v>
                </c:pt>
                <c:pt idx="752">
                  <c:v>2.0756932809019462E-3</c:v>
                </c:pt>
                <c:pt idx="753">
                  <c:v>1.765291913545087E-3</c:v>
                </c:pt>
                <c:pt idx="754">
                  <c:v>1.9351079178486041E-3</c:v>
                </c:pt>
                <c:pt idx="755">
                  <c:v>2.0503388699749355E-3</c:v>
                </c:pt>
                <c:pt idx="756">
                  <c:v>1.9979095639160401E-3</c:v>
                </c:pt>
                <c:pt idx="757">
                  <c:v>1.8910935347487951E-3</c:v>
                </c:pt>
                <c:pt idx="758">
                  <c:v>1.9004647160419288E-3</c:v>
                </c:pt>
                <c:pt idx="759">
                  <c:v>1.9484326374571035E-3</c:v>
                </c:pt>
                <c:pt idx="760">
                  <c:v>1.6625626365049805E-3</c:v>
                </c:pt>
                <c:pt idx="761">
                  <c:v>1.7417841416141164E-3</c:v>
                </c:pt>
                <c:pt idx="762">
                  <c:v>2.1595602663763065E-3</c:v>
                </c:pt>
                <c:pt idx="763">
                  <c:v>1.6491790573987938E-3</c:v>
                </c:pt>
                <c:pt idx="764">
                  <c:v>1.8641111295956345E-3</c:v>
                </c:pt>
                <c:pt idx="765">
                  <c:v>1.8896675786791706E-3</c:v>
                </c:pt>
                <c:pt idx="766">
                  <c:v>1.7588963486555944E-3</c:v>
                </c:pt>
                <c:pt idx="767">
                  <c:v>1.7528054643430524E-3</c:v>
                </c:pt>
                <c:pt idx="768">
                  <c:v>2.0755384495754585E-3</c:v>
                </c:pt>
                <c:pt idx="769">
                  <c:v>1.7969531984626951E-3</c:v>
                </c:pt>
                <c:pt idx="770">
                  <c:v>1.8492331898078693E-3</c:v>
                </c:pt>
                <c:pt idx="771">
                  <c:v>2.1270274766462755E-3</c:v>
                </c:pt>
                <c:pt idx="772">
                  <c:v>1.7944068139637938E-3</c:v>
                </c:pt>
                <c:pt idx="773">
                  <c:v>1.8700290987266382E-3</c:v>
                </c:pt>
                <c:pt idx="774">
                  <c:v>2.0240375194996172E-3</c:v>
                </c:pt>
                <c:pt idx="775">
                  <c:v>1.7343031912790518E-3</c:v>
                </c:pt>
                <c:pt idx="776">
                  <c:v>1.7119618393326445E-3</c:v>
                </c:pt>
                <c:pt idx="777">
                  <c:v>2.0276254393275916E-3</c:v>
                </c:pt>
                <c:pt idx="778">
                  <c:v>2.183733936315861E-3</c:v>
                </c:pt>
                <c:pt idx="779">
                  <c:v>1.9633383110329076E-3</c:v>
                </c:pt>
                <c:pt idx="780">
                  <c:v>1.6503370828138638E-3</c:v>
                </c:pt>
                <c:pt idx="781">
                  <c:v>1.8570670810211334E-3</c:v>
                </c:pt>
                <c:pt idx="782">
                  <c:v>1.9523331997726725E-3</c:v>
                </c:pt>
                <c:pt idx="783">
                  <c:v>1.7873385667031868E-3</c:v>
                </c:pt>
                <c:pt idx="784">
                  <c:v>2.0315815968933409E-3</c:v>
                </c:pt>
                <c:pt idx="785">
                  <c:v>1.8778209344255425E-3</c:v>
                </c:pt>
                <c:pt idx="786">
                  <c:v>1.4314450037451391E-3</c:v>
                </c:pt>
                <c:pt idx="787">
                  <c:v>1.9151552255581255E-3</c:v>
                </c:pt>
                <c:pt idx="788">
                  <c:v>1.7866140751243223E-3</c:v>
                </c:pt>
                <c:pt idx="789">
                  <c:v>1.5694901054512324E-3</c:v>
                </c:pt>
                <c:pt idx="790">
                  <c:v>1.792419890010987E-3</c:v>
                </c:pt>
                <c:pt idx="791">
                  <c:v>2.0736648974761795E-3</c:v>
                </c:pt>
                <c:pt idx="792">
                  <c:v>1.9872188009300231E-3</c:v>
                </c:pt>
                <c:pt idx="793">
                  <c:v>1.7956804846378605E-3</c:v>
                </c:pt>
                <c:pt idx="794">
                  <c:v>1.9031589653917404E-3</c:v>
                </c:pt>
                <c:pt idx="795">
                  <c:v>1.8996916977216489E-3</c:v>
                </c:pt>
                <c:pt idx="796">
                  <c:v>2.0742529463819216E-3</c:v>
                </c:pt>
                <c:pt idx="797">
                  <c:v>1.900038702163672E-3</c:v>
                </c:pt>
                <c:pt idx="798">
                  <c:v>1.6605147607176391E-3</c:v>
                </c:pt>
                <c:pt idx="799">
                  <c:v>1.8674447818164894E-3</c:v>
                </c:pt>
                <c:pt idx="800">
                  <c:v>1.9761625707213986E-3</c:v>
                </c:pt>
                <c:pt idx="801">
                  <c:v>1.7412816481979969E-3</c:v>
                </c:pt>
                <c:pt idx="802">
                  <c:v>1.721719734361235E-3</c:v>
                </c:pt>
                <c:pt idx="803">
                  <c:v>2.1855626958407759E-3</c:v>
                </c:pt>
                <c:pt idx="804">
                  <c:v>1.8413937940988242E-3</c:v>
                </c:pt>
                <c:pt idx="805">
                  <c:v>1.9184973367149492E-3</c:v>
                </c:pt>
                <c:pt idx="806">
                  <c:v>1.9180512014325705E-3</c:v>
                </c:pt>
                <c:pt idx="807">
                  <c:v>1.605461740122971E-3</c:v>
                </c:pt>
                <c:pt idx="808">
                  <c:v>1.7747104769867462E-3</c:v>
                </c:pt>
                <c:pt idx="809">
                  <c:v>1.6870249019689022E-3</c:v>
                </c:pt>
                <c:pt idx="810">
                  <c:v>1.9937252027601186E-3</c:v>
                </c:pt>
                <c:pt idx="811">
                  <c:v>1.6788605882139835E-3</c:v>
                </c:pt>
                <c:pt idx="812">
                  <c:v>1.8440200338631144E-3</c:v>
                </c:pt>
                <c:pt idx="813">
                  <c:v>1.8227159158605575E-3</c:v>
                </c:pt>
                <c:pt idx="814">
                  <c:v>1.621785423800216E-3</c:v>
                </c:pt>
                <c:pt idx="815">
                  <c:v>2.0172410203663483E-3</c:v>
                </c:pt>
                <c:pt idx="816">
                  <c:v>1.645760363152311E-3</c:v>
                </c:pt>
                <c:pt idx="817">
                  <c:v>1.8544674952482025E-3</c:v>
                </c:pt>
                <c:pt idx="818">
                  <c:v>1.8225678574755769E-3</c:v>
                </c:pt>
                <c:pt idx="819">
                  <c:v>1.6055483560490471E-3</c:v>
                </c:pt>
                <c:pt idx="820">
                  <c:v>1.8909453379818753E-3</c:v>
                </c:pt>
                <c:pt idx="821">
                  <c:v>1.8294175525259916E-3</c:v>
                </c:pt>
                <c:pt idx="822">
                  <c:v>1.7517248857108372E-3</c:v>
                </c:pt>
                <c:pt idx="823">
                  <c:v>1.5856866894831381E-3</c:v>
                </c:pt>
                <c:pt idx="824">
                  <c:v>1.6368111500333008E-3</c:v>
                </c:pt>
                <c:pt idx="825">
                  <c:v>1.828484292102644E-3</c:v>
                </c:pt>
                <c:pt idx="826">
                  <c:v>1.7576639538476279E-3</c:v>
                </c:pt>
                <c:pt idx="827">
                  <c:v>1.7443258785217234E-3</c:v>
                </c:pt>
                <c:pt idx="828">
                  <c:v>1.7982974597753434E-3</c:v>
                </c:pt>
                <c:pt idx="829">
                  <c:v>2.0265625060411872E-3</c:v>
                </c:pt>
                <c:pt idx="830">
                  <c:v>2.2065455623591257E-3</c:v>
                </c:pt>
                <c:pt idx="831">
                  <c:v>1.8548679578789468E-3</c:v>
                </c:pt>
                <c:pt idx="832">
                  <c:v>1.7476312673872455E-3</c:v>
                </c:pt>
                <c:pt idx="833">
                  <c:v>1.8894280864657014E-3</c:v>
                </c:pt>
                <c:pt idx="834">
                  <c:v>1.891266226419149E-3</c:v>
                </c:pt>
                <c:pt idx="835">
                  <c:v>1.6845495393723136E-3</c:v>
                </c:pt>
                <c:pt idx="836">
                  <c:v>1.706313715863496E-3</c:v>
                </c:pt>
                <c:pt idx="837">
                  <c:v>1.6243833418522905E-3</c:v>
                </c:pt>
                <c:pt idx="838">
                  <c:v>1.7049383906799752E-3</c:v>
                </c:pt>
                <c:pt idx="839">
                  <c:v>1.5903058072376185E-3</c:v>
                </c:pt>
                <c:pt idx="840">
                  <c:v>1.8864566407018424E-3</c:v>
                </c:pt>
                <c:pt idx="841">
                  <c:v>1.8094161234512513E-3</c:v>
                </c:pt>
                <c:pt idx="842">
                  <c:v>1.7284330232299374E-3</c:v>
                </c:pt>
                <c:pt idx="843">
                  <c:v>1.796949239576043E-3</c:v>
                </c:pt>
                <c:pt idx="844">
                  <c:v>1.903248008769025E-3</c:v>
                </c:pt>
                <c:pt idx="845">
                  <c:v>2.1206160935811885E-3</c:v>
                </c:pt>
                <c:pt idx="846">
                  <c:v>2.1151593885164505E-3</c:v>
                </c:pt>
                <c:pt idx="847">
                  <c:v>2.0208237109861043E-3</c:v>
                </c:pt>
                <c:pt idx="848">
                  <c:v>1.8938981724801803E-3</c:v>
                </c:pt>
                <c:pt idx="849">
                  <c:v>1.6822479724678781E-3</c:v>
                </c:pt>
                <c:pt idx="850">
                  <c:v>1.6673636352148454E-3</c:v>
                </c:pt>
                <c:pt idx="851">
                  <c:v>1.6613252333739566E-3</c:v>
                </c:pt>
                <c:pt idx="852">
                  <c:v>1.8967839988399222E-3</c:v>
                </c:pt>
                <c:pt idx="853">
                  <c:v>1.7169284437030807E-3</c:v>
                </c:pt>
                <c:pt idx="854">
                  <c:v>1.5397839335125631E-3</c:v>
                </c:pt>
                <c:pt idx="855">
                  <c:v>1.6792995728858243E-3</c:v>
                </c:pt>
                <c:pt idx="856">
                  <c:v>1.7300810068193726E-3</c:v>
                </c:pt>
                <c:pt idx="857">
                  <c:v>2.1171360737538081E-3</c:v>
                </c:pt>
                <c:pt idx="858">
                  <c:v>1.8613396157453992E-3</c:v>
                </c:pt>
                <c:pt idx="859">
                  <c:v>2.0967949645020524E-3</c:v>
                </c:pt>
                <c:pt idx="860">
                  <c:v>2.1116042958976076E-3</c:v>
                </c:pt>
                <c:pt idx="861">
                  <c:v>1.9537173854263126E-3</c:v>
                </c:pt>
                <c:pt idx="862">
                  <c:v>1.6169107465748382E-3</c:v>
                </c:pt>
                <c:pt idx="863">
                  <c:v>2.0667595946207485E-3</c:v>
                </c:pt>
                <c:pt idx="864">
                  <c:v>2.0649968796691369E-3</c:v>
                </c:pt>
                <c:pt idx="865">
                  <c:v>1.6991049795973476E-3</c:v>
                </c:pt>
                <c:pt idx="866">
                  <c:v>1.6897806894999082E-3</c:v>
                </c:pt>
                <c:pt idx="867">
                  <c:v>2.126519955239505E-3</c:v>
                </c:pt>
                <c:pt idx="868">
                  <c:v>1.975668407168207E-3</c:v>
                </c:pt>
                <c:pt idx="869">
                  <c:v>1.792172420485683E-3</c:v>
                </c:pt>
                <c:pt idx="870">
                  <c:v>1.6888679350567724E-3</c:v>
                </c:pt>
                <c:pt idx="871">
                  <c:v>2.013034643719176E-3</c:v>
                </c:pt>
                <c:pt idx="872">
                  <c:v>2.1513909541542899E-3</c:v>
                </c:pt>
                <c:pt idx="873">
                  <c:v>2.0155588929815895E-3</c:v>
                </c:pt>
                <c:pt idx="874">
                  <c:v>1.6359912516472268E-3</c:v>
                </c:pt>
                <c:pt idx="875">
                  <c:v>1.4312577703853549E-3</c:v>
                </c:pt>
                <c:pt idx="876">
                  <c:v>1.9478807021480165E-3</c:v>
                </c:pt>
                <c:pt idx="877">
                  <c:v>1.6492175223206964E-3</c:v>
                </c:pt>
                <c:pt idx="878">
                  <c:v>1.6487052865106332E-3</c:v>
                </c:pt>
                <c:pt idx="879">
                  <c:v>1.9580227147944222E-3</c:v>
                </c:pt>
                <c:pt idx="880">
                  <c:v>1.6502044707241627E-3</c:v>
                </c:pt>
                <c:pt idx="881">
                  <c:v>1.9839093127067887E-3</c:v>
                </c:pt>
                <c:pt idx="882">
                  <c:v>2.0806724871460132E-3</c:v>
                </c:pt>
                <c:pt idx="883">
                  <c:v>1.6248115777034923E-3</c:v>
                </c:pt>
                <c:pt idx="884">
                  <c:v>1.7024732308386181E-3</c:v>
                </c:pt>
                <c:pt idx="885">
                  <c:v>1.7716099506795448E-3</c:v>
                </c:pt>
                <c:pt idx="886">
                  <c:v>1.9303758999428327E-3</c:v>
                </c:pt>
                <c:pt idx="887">
                  <c:v>2.0529547449317674E-3</c:v>
                </c:pt>
                <c:pt idx="888">
                  <c:v>1.9632629570020409E-3</c:v>
                </c:pt>
                <c:pt idx="889">
                  <c:v>2.1340223315500853E-3</c:v>
                </c:pt>
                <c:pt idx="890">
                  <c:v>2.0476266215871835E-3</c:v>
                </c:pt>
                <c:pt idx="891">
                  <c:v>1.3160622981566504E-3</c:v>
                </c:pt>
                <c:pt idx="892">
                  <c:v>1.6833446348714577E-3</c:v>
                </c:pt>
                <c:pt idx="893">
                  <c:v>1.874719316926585E-3</c:v>
                </c:pt>
                <c:pt idx="894">
                  <c:v>1.7462713461023167E-3</c:v>
                </c:pt>
                <c:pt idx="895">
                  <c:v>2.0002125958545605E-3</c:v>
                </c:pt>
                <c:pt idx="896">
                  <c:v>1.8077435435307418E-3</c:v>
                </c:pt>
                <c:pt idx="897">
                  <c:v>1.8360853890413075E-3</c:v>
                </c:pt>
                <c:pt idx="898">
                  <c:v>1.973095019373016E-3</c:v>
                </c:pt>
                <c:pt idx="899">
                  <c:v>1.9577102054370867E-3</c:v>
                </c:pt>
                <c:pt idx="900">
                  <c:v>2.0829913634753663E-3</c:v>
                </c:pt>
                <c:pt idx="901">
                  <c:v>1.8772260398971284E-3</c:v>
                </c:pt>
                <c:pt idx="902">
                  <c:v>1.958493587644741E-3</c:v>
                </c:pt>
                <c:pt idx="903">
                  <c:v>1.9832119957588629E-3</c:v>
                </c:pt>
                <c:pt idx="904">
                  <c:v>2.0334897451311919E-3</c:v>
                </c:pt>
                <c:pt idx="905">
                  <c:v>1.9530713948084102E-3</c:v>
                </c:pt>
                <c:pt idx="906">
                  <c:v>1.94419156536341E-3</c:v>
                </c:pt>
                <c:pt idx="907">
                  <c:v>1.7011925055302516E-3</c:v>
                </c:pt>
                <c:pt idx="908">
                  <c:v>1.6654200567518492E-3</c:v>
                </c:pt>
                <c:pt idx="909">
                  <c:v>1.9911956792613619E-3</c:v>
                </c:pt>
                <c:pt idx="910">
                  <c:v>2.0497084313042392E-3</c:v>
                </c:pt>
                <c:pt idx="911">
                  <c:v>2.1799054919566792E-3</c:v>
                </c:pt>
                <c:pt idx="912">
                  <c:v>2.2745379648301776E-3</c:v>
                </c:pt>
                <c:pt idx="913">
                  <c:v>1.8975192607662927E-3</c:v>
                </c:pt>
                <c:pt idx="914">
                  <c:v>1.7433842669142502E-3</c:v>
                </c:pt>
                <c:pt idx="915">
                  <c:v>1.589214062246216E-3</c:v>
                </c:pt>
                <c:pt idx="916">
                  <c:v>1.5245265300392163E-3</c:v>
                </c:pt>
                <c:pt idx="917">
                  <c:v>1.9909967411366135E-3</c:v>
                </c:pt>
                <c:pt idx="918">
                  <c:v>2.0105087824060959E-3</c:v>
                </c:pt>
                <c:pt idx="919">
                  <c:v>1.7930674002441542E-3</c:v>
                </c:pt>
                <c:pt idx="920">
                  <c:v>2.2568515173480982E-3</c:v>
                </c:pt>
                <c:pt idx="921">
                  <c:v>1.6818078577219564E-3</c:v>
                </c:pt>
                <c:pt idx="922">
                  <c:v>1.7351379075729529E-3</c:v>
                </c:pt>
                <c:pt idx="923">
                  <c:v>1.9564608801855444E-3</c:v>
                </c:pt>
                <c:pt idx="924">
                  <c:v>1.5245878168244716E-3</c:v>
                </c:pt>
                <c:pt idx="925">
                  <c:v>1.8871077570965509E-3</c:v>
                </c:pt>
                <c:pt idx="926">
                  <c:v>1.9592652365822876E-3</c:v>
                </c:pt>
                <c:pt idx="927">
                  <c:v>1.8457538493997707E-3</c:v>
                </c:pt>
                <c:pt idx="928">
                  <c:v>1.9174832418123948E-3</c:v>
                </c:pt>
                <c:pt idx="929">
                  <c:v>2.1747801487886167E-3</c:v>
                </c:pt>
                <c:pt idx="930">
                  <c:v>2.1691510757659935E-3</c:v>
                </c:pt>
                <c:pt idx="931">
                  <c:v>1.774475783725929E-3</c:v>
                </c:pt>
                <c:pt idx="932">
                  <c:v>1.8834070846200379E-3</c:v>
                </c:pt>
                <c:pt idx="933">
                  <c:v>2.2554833650941255E-3</c:v>
                </c:pt>
                <c:pt idx="934">
                  <c:v>1.963705214796151E-3</c:v>
                </c:pt>
                <c:pt idx="935">
                  <c:v>1.8774513492054903E-3</c:v>
                </c:pt>
                <c:pt idx="936">
                  <c:v>1.8498909071780277E-3</c:v>
                </c:pt>
                <c:pt idx="937">
                  <c:v>1.931349751647803E-3</c:v>
                </c:pt>
                <c:pt idx="938">
                  <c:v>1.6951217282633489E-3</c:v>
                </c:pt>
                <c:pt idx="939">
                  <c:v>2.0683815984007801E-3</c:v>
                </c:pt>
                <c:pt idx="940">
                  <c:v>1.5336849631275306E-3</c:v>
                </c:pt>
                <c:pt idx="941">
                  <c:v>1.801695301602472E-3</c:v>
                </c:pt>
                <c:pt idx="942">
                  <c:v>2.024715674583863E-3</c:v>
                </c:pt>
                <c:pt idx="943">
                  <c:v>1.6072071974331779E-3</c:v>
                </c:pt>
                <c:pt idx="944">
                  <c:v>1.8206429746415991E-3</c:v>
                </c:pt>
                <c:pt idx="945">
                  <c:v>1.5507309581758641E-3</c:v>
                </c:pt>
                <c:pt idx="946">
                  <c:v>1.6258607734839529E-3</c:v>
                </c:pt>
                <c:pt idx="947">
                  <c:v>2.0734117664823219E-3</c:v>
                </c:pt>
                <c:pt idx="948">
                  <c:v>2.0749558437850959E-3</c:v>
                </c:pt>
                <c:pt idx="949">
                  <c:v>1.7728359353795121E-3</c:v>
                </c:pt>
                <c:pt idx="950">
                  <c:v>1.7582166079295823E-3</c:v>
                </c:pt>
                <c:pt idx="951">
                  <c:v>1.847559492018422E-3</c:v>
                </c:pt>
                <c:pt idx="952">
                  <c:v>1.9075070757984345E-3</c:v>
                </c:pt>
                <c:pt idx="953">
                  <c:v>1.6664049998909849E-3</c:v>
                </c:pt>
                <c:pt idx="954">
                  <c:v>2.0604805995036455E-3</c:v>
                </c:pt>
                <c:pt idx="955">
                  <c:v>1.6948381553108728E-3</c:v>
                </c:pt>
                <c:pt idx="956">
                  <c:v>1.9037075720798376E-3</c:v>
                </c:pt>
                <c:pt idx="957">
                  <c:v>2.0945886923191218E-3</c:v>
                </c:pt>
                <c:pt idx="958">
                  <c:v>1.3992904200842838E-3</c:v>
                </c:pt>
                <c:pt idx="959">
                  <c:v>1.6598069514345195E-3</c:v>
                </c:pt>
                <c:pt idx="960">
                  <c:v>2.1512911568668464E-3</c:v>
                </c:pt>
                <c:pt idx="961">
                  <c:v>1.464094800978483E-3</c:v>
                </c:pt>
                <c:pt idx="962">
                  <c:v>1.7268000039727784E-3</c:v>
                </c:pt>
                <c:pt idx="963">
                  <c:v>1.9741414015836864E-3</c:v>
                </c:pt>
                <c:pt idx="964">
                  <c:v>1.7393552687832519E-3</c:v>
                </c:pt>
                <c:pt idx="965">
                  <c:v>1.7148134770453617E-3</c:v>
                </c:pt>
                <c:pt idx="966">
                  <c:v>1.6782242201992424E-3</c:v>
                </c:pt>
                <c:pt idx="967">
                  <c:v>1.8624031267332425E-3</c:v>
                </c:pt>
                <c:pt idx="968">
                  <c:v>1.983441615126277E-3</c:v>
                </c:pt>
                <c:pt idx="969">
                  <c:v>1.7691165950549789E-3</c:v>
                </c:pt>
                <c:pt idx="970">
                  <c:v>1.97780997805326E-3</c:v>
                </c:pt>
                <c:pt idx="971">
                  <c:v>1.9711141862055579E-3</c:v>
                </c:pt>
                <c:pt idx="972">
                  <c:v>1.8953586594926413E-3</c:v>
                </c:pt>
                <c:pt idx="973">
                  <c:v>1.5757051504445359E-3</c:v>
                </c:pt>
                <c:pt idx="974">
                  <c:v>1.9674620841647122E-3</c:v>
                </c:pt>
                <c:pt idx="975">
                  <c:v>1.542973774088573E-3</c:v>
                </c:pt>
                <c:pt idx="976">
                  <c:v>2.0045932792529791E-3</c:v>
                </c:pt>
                <c:pt idx="977">
                  <c:v>2.0226478158237248E-3</c:v>
                </c:pt>
                <c:pt idx="978">
                  <c:v>1.6741641387340463E-3</c:v>
                </c:pt>
                <c:pt idx="979">
                  <c:v>1.6730504234623576E-3</c:v>
                </c:pt>
                <c:pt idx="980">
                  <c:v>1.6341392347064168E-3</c:v>
                </c:pt>
                <c:pt idx="981">
                  <c:v>1.7004162732135184E-3</c:v>
                </c:pt>
                <c:pt idx="982">
                  <c:v>2.1491714938128765E-3</c:v>
                </c:pt>
                <c:pt idx="983">
                  <c:v>1.8266019806260963E-3</c:v>
                </c:pt>
                <c:pt idx="984">
                  <c:v>2.1603421389226915E-3</c:v>
                </c:pt>
                <c:pt idx="985">
                  <c:v>1.7573977754044281E-3</c:v>
                </c:pt>
                <c:pt idx="986">
                  <c:v>1.8653169753789834E-3</c:v>
                </c:pt>
                <c:pt idx="987">
                  <c:v>1.5499018355277609E-3</c:v>
                </c:pt>
                <c:pt idx="988">
                  <c:v>2.0799264294972647E-3</c:v>
                </c:pt>
                <c:pt idx="989">
                  <c:v>1.8715982090575524E-3</c:v>
                </c:pt>
                <c:pt idx="990">
                  <c:v>2.096985009203627E-3</c:v>
                </c:pt>
                <c:pt idx="991">
                  <c:v>1.9451881142220346E-3</c:v>
                </c:pt>
                <c:pt idx="992">
                  <c:v>1.7965705659434763E-3</c:v>
                </c:pt>
                <c:pt idx="993">
                  <c:v>1.4862297337279503E-3</c:v>
                </c:pt>
                <c:pt idx="994">
                  <c:v>1.8091077117916706E-3</c:v>
                </c:pt>
                <c:pt idx="995">
                  <c:v>1.6924768762387749E-3</c:v>
                </c:pt>
                <c:pt idx="996">
                  <c:v>1.7696859188367706E-3</c:v>
                </c:pt>
                <c:pt idx="997">
                  <c:v>2.0088662001887876E-3</c:v>
                </c:pt>
                <c:pt idx="998">
                  <c:v>1.9390532471882456E-3</c:v>
                </c:pt>
                <c:pt idx="999">
                  <c:v>1.9206704310659323E-3</c:v>
                </c:pt>
                <c:pt idx="1000">
                  <c:v>1.5954146609607044E-3</c:v>
                </c:pt>
                <c:pt idx="1001">
                  <c:v>1.8870581309528248E-3</c:v>
                </c:pt>
                <c:pt idx="1002">
                  <c:v>1.9890825870941104E-3</c:v>
                </c:pt>
                <c:pt idx="1003">
                  <c:v>1.6336415376252474E-3</c:v>
                </c:pt>
                <c:pt idx="1004">
                  <c:v>1.9785305933067922E-3</c:v>
                </c:pt>
                <c:pt idx="1005">
                  <c:v>1.8360485393789693E-3</c:v>
                </c:pt>
                <c:pt idx="1006">
                  <c:v>2.0898575616335388E-3</c:v>
                </c:pt>
                <c:pt idx="1007">
                  <c:v>1.7391137077482984E-3</c:v>
                </c:pt>
                <c:pt idx="1008">
                  <c:v>1.6986799042645808E-3</c:v>
                </c:pt>
                <c:pt idx="1009">
                  <c:v>1.6551573076960455E-3</c:v>
                </c:pt>
                <c:pt idx="1010">
                  <c:v>1.7647421430513294E-3</c:v>
                </c:pt>
                <c:pt idx="1011">
                  <c:v>1.5750163672253008E-3</c:v>
                </c:pt>
                <c:pt idx="1012">
                  <c:v>2.173840316601363E-3</c:v>
                </c:pt>
                <c:pt idx="1013">
                  <c:v>1.5999962042253474E-3</c:v>
                </c:pt>
                <c:pt idx="1014">
                  <c:v>1.543928768574865E-3</c:v>
                </c:pt>
                <c:pt idx="1015">
                  <c:v>1.567045337364626E-3</c:v>
                </c:pt>
                <c:pt idx="1016">
                  <c:v>1.8437682985746827E-3</c:v>
                </c:pt>
                <c:pt idx="1017">
                  <c:v>1.8433557992539101E-3</c:v>
                </c:pt>
                <c:pt idx="1018">
                  <c:v>1.8438216711044323E-3</c:v>
                </c:pt>
                <c:pt idx="1019">
                  <c:v>1.9949067780470667E-3</c:v>
                </c:pt>
                <c:pt idx="1020">
                  <c:v>1.6348562032324411E-3</c:v>
                </c:pt>
                <c:pt idx="1021">
                  <c:v>1.5605441939265082E-3</c:v>
                </c:pt>
                <c:pt idx="1022">
                  <c:v>1.840790667485416E-3</c:v>
                </c:pt>
                <c:pt idx="1023">
                  <c:v>1.8865859979013263E-3</c:v>
                </c:pt>
                <c:pt idx="1024">
                  <c:v>1.977721485340899E-3</c:v>
                </c:pt>
                <c:pt idx="1025">
                  <c:v>1.7161493237822238E-3</c:v>
                </c:pt>
                <c:pt idx="1026">
                  <c:v>2.0717093538077415E-3</c:v>
                </c:pt>
                <c:pt idx="1027">
                  <c:v>2.1089675477691458E-3</c:v>
                </c:pt>
                <c:pt idx="1028">
                  <c:v>1.8528074965210521E-3</c:v>
                </c:pt>
                <c:pt idx="1029">
                  <c:v>1.591575128827504E-3</c:v>
                </c:pt>
                <c:pt idx="1030">
                  <c:v>1.3726429985092567E-3</c:v>
                </c:pt>
                <c:pt idx="1031">
                  <c:v>2.0627627366608158E-3</c:v>
                </c:pt>
                <c:pt idx="1032">
                  <c:v>1.7181486102529045E-3</c:v>
                </c:pt>
                <c:pt idx="1033">
                  <c:v>2.0570575254630682E-3</c:v>
                </c:pt>
                <c:pt idx="1034">
                  <c:v>2.0716729519428272E-3</c:v>
                </c:pt>
                <c:pt idx="1035">
                  <c:v>1.7721245035194667E-3</c:v>
                </c:pt>
                <c:pt idx="1036">
                  <c:v>1.8189326578665229E-3</c:v>
                </c:pt>
                <c:pt idx="1037">
                  <c:v>1.7352164468404339E-3</c:v>
                </c:pt>
                <c:pt idx="1038">
                  <c:v>2.0360095637852113E-3</c:v>
                </c:pt>
                <c:pt idx="1039">
                  <c:v>2.0139723263738868E-3</c:v>
                </c:pt>
                <c:pt idx="1040">
                  <c:v>1.9162678135301015E-3</c:v>
                </c:pt>
                <c:pt idx="1041">
                  <c:v>1.915639717033937E-3</c:v>
                </c:pt>
                <c:pt idx="1042">
                  <c:v>1.7996933119061209E-3</c:v>
                </c:pt>
                <c:pt idx="1043">
                  <c:v>1.9492839783241608E-3</c:v>
                </c:pt>
                <c:pt idx="1044">
                  <c:v>1.7918834771167343E-3</c:v>
                </c:pt>
                <c:pt idx="1045">
                  <c:v>2.018685902273457E-3</c:v>
                </c:pt>
                <c:pt idx="1046">
                  <c:v>1.7822800059432971E-3</c:v>
                </c:pt>
                <c:pt idx="1047">
                  <c:v>1.8639705913219143E-3</c:v>
                </c:pt>
                <c:pt idx="1048">
                  <c:v>1.7424480919503858E-3</c:v>
                </c:pt>
                <c:pt idx="1049">
                  <c:v>1.792765821379173E-3</c:v>
                </c:pt>
                <c:pt idx="1050">
                  <c:v>1.8694746575987891E-3</c:v>
                </c:pt>
                <c:pt idx="1051">
                  <c:v>1.7532082875411274E-3</c:v>
                </c:pt>
                <c:pt idx="1052">
                  <c:v>2.0366632756455803E-3</c:v>
                </c:pt>
                <c:pt idx="1053">
                  <c:v>1.8353606373391522E-3</c:v>
                </c:pt>
                <c:pt idx="1054">
                  <c:v>1.9035932825394201E-3</c:v>
                </c:pt>
                <c:pt idx="1055">
                  <c:v>1.8684508432112463E-3</c:v>
                </c:pt>
                <c:pt idx="1056">
                  <c:v>2.0156401901045701E-3</c:v>
                </c:pt>
                <c:pt idx="1057">
                  <c:v>1.990107321029624E-3</c:v>
                </c:pt>
                <c:pt idx="1058">
                  <c:v>1.4934895583371506E-3</c:v>
                </c:pt>
                <c:pt idx="1059">
                  <c:v>2.2281482645792263E-3</c:v>
                </c:pt>
                <c:pt idx="1060">
                  <c:v>1.8981307650765553E-3</c:v>
                </c:pt>
                <c:pt idx="1061">
                  <c:v>1.5328377308959631E-3</c:v>
                </c:pt>
                <c:pt idx="1062">
                  <c:v>2.0694536883082127E-3</c:v>
                </c:pt>
                <c:pt idx="1063">
                  <c:v>1.6787615014588995E-3</c:v>
                </c:pt>
                <c:pt idx="1064">
                  <c:v>1.8642848405870109E-3</c:v>
                </c:pt>
                <c:pt idx="1065">
                  <c:v>2.001232665813001E-3</c:v>
                </c:pt>
                <c:pt idx="1066">
                  <c:v>1.7784619521459156E-3</c:v>
                </c:pt>
                <c:pt idx="1067">
                  <c:v>1.7195009702463955E-3</c:v>
                </c:pt>
                <c:pt idx="1068">
                  <c:v>2.0207563996000582E-3</c:v>
                </c:pt>
                <c:pt idx="1069">
                  <c:v>1.6091001926668714E-3</c:v>
                </c:pt>
                <c:pt idx="1070">
                  <c:v>1.8982748156328116E-3</c:v>
                </c:pt>
                <c:pt idx="1071">
                  <c:v>1.5877760579665722E-3</c:v>
                </c:pt>
                <c:pt idx="1072">
                  <c:v>1.8419882657045696E-3</c:v>
                </c:pt>
                <c:pt idx="1073">
                  <c:v>1.9552918563367698E-3</c:v>
                </c:pt>
                <c:pt idx="1074">
                  <c:v>1.6781072862226991E-3</c:v>
                </c:pt>
                <c:pt idx="1075">
                  <c:v>1.8039045158085272E-3</c:v>
                </c:pt>
                <c:pt idx="1076">
                  <c:v>1.96678946461061E-3</c:v>
                </c:pt>
                <c:pt idx="1077">
                  <c:v>1.6834534794927538E-3</c:v>
                </c:pt>
                <c:pt idx="1078">
                  <c:v>2.0722742346768841E-3</c:v>
                </c:pt>
                <c:pt idx="1079">
                  <c:v>1.9352950978155324E-3</c:v>
                </c:pt>
                <c:pt idx="1080">
                  <c:v>1.8699699300735886E-3</c:v>
                </c:pt>
                <c:pt idx="1081">
                  <c:v>1.8208278351173994E-3</c:v>
                </c:pt>
                <c:pt idx="1082">
                  <c:v>1.6361858546448725E-3</c:v>
                </c:pt>
                <c:pt idx="1083">
                  <c:v>1.3984030289549236E-3</c:v>
                </c:pt>
                <c:pt idx="1084">
                  <c:v>2.1632566903139086E-3</c:v>
                </c:pt>
                <c:pt idx="1085">
                  <c:v>2.0230795063706443E-3</c:v>
                </c:pt>
                <c:pt idx="1086">
                  <c:v>1.8655360562808536E-3</c:v>
                </c:pt>
                <c:pt idx="1087">
                  <c:v>1.7841783131334816E-3</c:v>
                </c:pt>
                <c:pt idx="1088">
                  <c:v>2.0265190499854525E-3</c:v>
                </c:pt>
                <c:pt idx="1089">
                  <c:v>1.830685519759839E-3</c:v>
                </c:pt>
                <c:pt idx="1090">
                  <c:v>1.9707730225984443E-3</c:v>
                </c:pt>
                <c:pt idx="1091">
                  <c:v>1.8418419956640372E-3</c:v>
                </c:pt>
                <c:pt idx="1092">
                  <c:v>1.4971530028796809E-3</c:v>
                </c:pt>
                <c:pt idx="1093">
                  <c:v>1.826742313927108E-3</c:v>
                </c:pt>
                <c:pt idx="1094">
                  <c:v>1.8427897853610033E-3</c:v>
                </c:pt>
                <c:pt idx="1095">
                  <c:v>2.0924394538619166E-3</c:v>
                </c:pt>
                <c:pt idx="1096">
                  <c:v>1.9132380437410605E-3</c:v>
                </c:pt>
                <c:pt idx="1097">
                  <c:v>1.7627237824498036E-3</c:v>
                </c:pt>
                <c:pt idx="1098">
                  <c:v>1.5499745451959834E-3</c:v>
                </c:pt>
                <c:pt idx="1099">
                  <c:v>1.9450209843014383E-3</c:v>
                </c:pt>
                <c:pt idx="1100">
                  <c:v>1.5056955242714564E-3</c:v>
                </c:pt>
                <c:pt idx="1101">
                  <c:v>1.931421340768961E-3</c:v>
                </c:pt>
                <c:pt idx="1102">
                  <c:v>1.8980931634327101E-3</c:v>
                </c:pt>
                <c:pt idx="1103">
                  <c:v>1.9526189476368337E-3</c:v>
                </c:pt>
                <c:pt idx="1104">
                  <c:v>1.7732507313315794E-3</c:v>
                </c:pt>
                <c:pt idx="1105">
                  <c:v>1.7038648630026128E-3</c:v>
                </c:pt>
                <c:pt idx="1106">
                  <c:v>1.9392196255219717E-3</c:v>
                </c:pt>
                <c:pt idx="1107">
                  <c:v>1.9798671525231974E-3</c:v>
                </c:pt>
                <c:pt idx="1108">
                  <c:v>2.0315944649664697E-3</c:v>
                </c:pt>
                <c:pt idx="1109">
                  <c:v>1.8509633680048436E-3</c:v>
                </c:pt>
                <c:pt idx="1110">
                  <c:v>1.7175275306758851E-3</c:v>
                </c:pt>
                <c:pt idx="1111">
                  <c:v>1.9586186680938572E-3</c:v>
                </c:pt>
                <c:pt idx="1112">
                  <c:v>1.760608992944478E-3</c:v>
                </c:pt>
                <c:pt idx="1113">
                  <c:v>2.0293863650361552E-3</c:v>
                </c:pt>
                <c:pt idx="1114">
                  <c:v>2.0426216897701478E-3</c:v>
                </c:pt>
                <c:pt idx="1115">
                  <c:v>1.9236284354468875E-3</c:v>
                </c:pt>
                <c:pt idx="1116">
                  <c:v>1.7989232861574703E-3</c:v>
                </c:pt>
                <c:pt idx="1117">
                  <c:v>1.6905680263338313E-3</c:v>
                </c:pt>
                <c:pt idx="1118">
                  <c:v>1.7902608428017484E-3</c:v>
                </c:pt>
                <c:pt idx="1119">
                  <c:v>1.8167319042278016E-3</c:v>
                </c:pt>
                <c:pt idx="1120">
                  <c:v>2.016353208040101E-3</c:v>
                </c:pt>
                <c:pt idx="1121">
                  <c:v>1.6510227857986861E-3</c:v>
                </c:pt>
                <c:pt idx="1122">
                  <c:v>1.4666762707998438E-3</c:v>
                </c:pt>
                <c:pt idx="1123">
                  <c:v>1.5476393570052135E-3</c:v>
                </c:pt>
                <c:pt idx="1124">
                  <c:v>1.9277314938099042E-3</c:v>
                </c:pt>
                <c:pt idx="1125">
                  <c:v>2.2040355466011021E-3</c:v>
                </c:pt>
                <c:pt idx="1126">
                  <c:v>2.0140247694849307E-3</c:v>
                </c:pt>
                <c:pt idx="1127">
                  <c:v>1.9237098038285016E-3</c:v>
                </c:pt>
                <c:pt idx="1128">
                  <c:v>2.0252395383705858E-3</c:v>
                </c:pt>
                <c:pt idx="1129">
                  <c:v>1.9714942785754685E-3</c:v>
                </c:pt>
                <c:pt idx="1130">
                  <c:v>1.7752175203841767E-3</c:v>
                </c:pt>
                <c:pt idx="1131">
                  <c:v>1.7908838512570469E-3</c:v>
                </c:pt>
                <c:pt idx="1132">
                  <c:v>1.9058222321860702E-3</c:v>
                </c:pt>
                <c:pt idx="1133">
                  <c:v>1.8874502917389192E-3</c:v>
                </c:pt>
                <c:pt idx="1134">
                  <c:v>2.1386605013362478E-3</c:v>
                </c:pt>
                <c:pt idx="1135">
                  <c:v>2.0565103395721847E-3</c:v>
                </c:pt>
                <c:pt idx="1136">
                  <c:v>1.8653621098792502E-3</c:v>
                </c:pt>
                <c:pt idx="1137">
                  <c:v>1.572336797486735E-3</c:v>
                </c:pt>
                <c:pt idx="1138">
                  <c:v>1.8918135781450284E-3</c:v>
                </c:pt>
                <c:pt idx="1139">
                  <c:v>1.812017342292963E-3</c:v>
                </c:pt>
                <c:pt idx="1140">
                  <c:v>1.6915506564449635E-3</c:v>
                </c:pt>
                <c:pt idx="1141">
                  <c:v>1.8132275769921569E-3</c:v>
                </c:pt>
                <c:pt idx="1142">
                  <c:v>1.9014945082991164E-3</c:v>
                </c:pt>
                <c:pt idx="1143">
                  <c:v>1.6817670491583068E-3</c:v>
                </c:pt>
                <c:pt idx="1144">
                  <c:v>1.8669523859862029E-3</c:v>
                </c:pt>
                <c:pt idx="1145">
                  <c:v>1.6017936297233065E-3</c:v>
                </c:pt>
                <c:pt idx="1146">
                  <c:v>1.8996123069150823E-3</c:v>
                </c:pt>
                <c:pt idx="1147">
                  <c:v>1.6383533416367863E-3</c:v>
                </c:pt>
                <c:pt idx="1148">
                  <c:v>1.7019969818850016E-3</c:v>
                </c:pt>
                <c:pt idx="1149">
                  <c:v>1.840318170397502E-3</c:v>
                </c:pt>
                <c:pt idx="1150">
                  <c:v>1.8214417742165509E-3</c:v>
                </c:pt>
                <c:pt idx="1151">
                  <c:v>1.7161590979747621E-3</c:v>
                </c:pt>
                <c:pt idx="1152">
                  <c:v>1.9413429369807725E-3</c:v>
                </c:pt>
                <c:pt idx="1153">
                  <c:v>1.8000924310261842E-3</c:v>
                </c:pt>
                <c:pt idx="1154">
                  <c:v>1.676690567032302E-3</c:v>
                </c:pt>
                <c:pt idx="1155">
                  <c:v>1.6439357225360861E-3</c:v>
                </c:pt>
                <c:pt idx="1156">
                  <c:v>1.8368592226641739E-3</c:v>
                </c:pt>
                <c:pt idx="1157">
                  <c:v>1.8486022803647542E-3</c:v>
                </c:pt>
                <c:pt idx="1158">
                  <c:v>1.840639883043097E-3</c:v>
                </c:pt>
                <c:pt idx="1159">
                  <c:v>1.9206117201687851E-3</c:v>
                </c:pt>
                <c:pt idx="1160">
                  <c:v>1.8564145064430065E-3</c:v>
                </c:pt>
                <c:pt idx="1161">
                  <c:v>1.7657170849425332E-3</c:v>
                </c:pt>
                <c:pt idx="1162">
                  <c:v>2.0202554301515037E-3</c:v>
                </c:pt>
                <c:pt idx="1163">
                  <c:v>1.8808032616118699E-3</c:v>
                </c:pt>
                <c:pt idx="1164">
                  <c:v>2.3015124386320889E-3</c:v>
                </c:pt>
                <c:pt idx="1165">
                  <c:v>1.8518031045908214E-3</c:v>
                </c:pt>
                <c:pt idx="1166">
                  <c:v>1.729615158635664E-3</c:v>
                </c:pt>
                <c:pt idx="1167">
                  <c:v>1.838492360111358E-3</c:v>
                </c:pt>
                <c:pt idx="1168">
                  <c:v>1.950173121171437E-3</c:v>
                </c:pt>
                <c:pt idx="1169">
                  <c:v>2.0249865212035216E-3</c:v>
                </c:pt>
                <c:pt idx="1170">
                  <c:v>1.8621767178397578E-3</c:v>
                </c:pt>
                <c:pt idx="1171">
                  <c:v>1.9255131612842924E-3</c:v>
                </c:pt>
                <c:pt idx="1172">
                  <c:v>1.9188806891636827E-3</c:v>
                </c:pt>
                <c:pt idx="1173">
                  <c:v>1.9772813578950638E-3</c:v>
                </c:pt>
                <c:pt idx="1174">
                  <c:v>1.6434015500816591E-3</c:v>
                </c:pt>
                <c:pt idx="1175">
                  <c:v>1.5835763301403022E-3</c:v>
                </c:pt>
                <c:pt idx="1176">
                  <c:v>1.8091069182303416E-3</c:v>
                </c:pt>
                <c:pt idx="1177">
                  <c:v>2.0240276118536501E-3</c:v>
                </c:pt>
                <c:pt idx="1178">
                  <c:v>1.8470030334226796E-3</c:v>
                </c:pt>
                <c:pt idx="1179">
                  <c:v>2.237683688163621E-3</c:v>
                </c:pt>
                <c:pt idx="1180">
                  <c:v>1.9695071625139273E-3</c:v>
                </c:pt>
                <c:pt idx="1181">
                  <c:v>1.819304853182925E-3</c:v>
                </c:pt>
                <c:pt idx="1182">
                  <c:v>1.6815729228805605E-3</c:v>
                </c:pt>
                <c:pt idx="1183">
                  <c:v>1.8064349766847986E-3</c:v>
                </c:pt>
                <c:pt idx="1184">
                  <c:v>1.8712830808771497E-3</c:v>
                </c:pt>
                <c:pt idx="1185">
                  <c:v>1.4746898415968126E-3</c:v>
                </c:pt>
                <c:pt idx="1186">
                  <c:v>1.9194839856676578E-3</c:v>
                </c:pt>
                <c:pt idx="1187">
                  <c:v>1.713628471075961E-3</c:v>
                </c:pt>
                <c:pt idx="1188">
                  <c:v>1.9192077205488257E-3</c:v>
                </c:pt>
                <c:pt idx="1189">
                  <c:v>1.8365244870632803E-3</c:v>
                </c:pt>
                <c:pt idx="1190">
                  <c:v>1.6259079694285294E-3</c:v>
                </c:pt>
                <c:pt idx="1191">
                  <c:v>1.5651408029157979E-3</c:v>
                </c:pt>
                <c:pt idx="1192">
                  <c:v>1.9845086803952417E-3</c:v>
                </c:pt>
                <c:pt idx="1193">
                  <c:v>2.1610075252071776E-3</c:v>
                </c:pt>
                <c:pt idx="1194">
                  <c:v>1.6933256682729937E-3</c:v>
                </c:pt>
                <c:pt idx="1195">
                  <c:v>1.6023472508119132E-3</c:v>
                </c:pt>
                <c:pt idx="1196">
                  <c:v>1.9790881625858995E-3</c:v>
                </c:pt>
                <c:pt idx="1197">
                  <c:v>1.7636634890338442E-3</c:v>
                </c:pt>
                <c:pt idx="1198">
                  <c:v>1.8605782446683122E-3</c:v>
                </c:pt>
                <c:pt idx="1199">
                  <c:v>1.6048098172325106E-3</c:v>
                </c:pt>
                <c:pt idx="1200">
                  <c:v>1.8417984506535813E-3</c:v>
                </c:pt>
                <c:pt idx="1201">
                  <c:v>2.0099462978019744E-3</c:v>
                </c:pt>
                <c:pt idx="1202">
                  <c:v>1.8147774644476078E-3</c:v>
                </c:pt>
                <c:pt idx="1203">
                  <c:v>1.6927924355081478E-3</c:v>
                </c:pt>
                <c:pt idx="1204">
                  <c:v>1.895126615723423E-3</c:v>
                </c:pt>
                <c:pt idx="1205">
                  <c:v>1.962939451887395E-3</c:v>
                </c:pt>
                <c:pt idx="1206">
                  <c:v>1.753593530860062E-3</c:v>
                </c:pt>
                <c:pt idx="1207">
                  <c:v>1.9555198831631079E-3</c:v>
                </c:pt>
                <c:pt idx="1208">
                  <c:v>2.0164669159646953E-3</c:v>
                </c:pt>
                <c:pt idx="1209">
                  <c:v>2.0364807686522536E-3</c:v>
                </c:pt>
                <c:pt idx="1210">
                  <c:v>1.9131856850851262E-3</c:v>
                </c:pt>
                <c:pt idx="1211">
                  <c:v>1.6930573429430639E-3</c:v>
                </c:pt>
                <c:pt idx="1212">
                  <c:v>1.8120993319580214E-3</c:v>
                </c:pt>
                <c:pt idx="1213">
                  <c:v>1.6427009239029827E-3</c:v>
                </c:pt>
                <c:pt idx="1214">
                  <c:v>1.9973412011940381E-3</c:v>
                </c:pt>
                <c:pt idx="1215">
                  <c:v>2.0491219764757697E-3</c:v>
                </c:pt>
                <c:pt idx="1216">
                  <c:v>1.7762203664133192E-3</c:v>
                </c:pt>
                <c:pt idx="1217">
                  <c:v>1.8695554868345878E-3</c:v>
                </c:pt>
                <c:pt idx="1218">
                  <c:v>1.9228744329146748E-3</c:v>
                </c:pt>
                <c:pt idx="1219">
                  <c:v>1.9438438542586786E-3</c:v>
                </c:pt>
                <c:pt idx="1220">
                  <c:v>1.749977667084554E-3</c:v>
                </c:pt>
                <c:pt idx="1221">
                  <c:v>2.0198053726704105E-3</c:v>
                </c:pt>
                <c:pt idx="1222">
                  <c:v>1.9008296734808929E-3</c:v>
                </c:pt>
                <c:pt idx="1223">
                  <c:v>1.9863906762733752E-3</c:v>
                </c:pt>
                <c:pt idx="1224">
                  <c:v>1.7452876889265435E-3</c:v>
                </c:pt>
                <c:pt idx="1225">
                  <c:v>1.8748536444136016E-3</c:v>
                </c:pt>
                <c:pt idx="1226">
                  <c:v>2.0258504707382444E-3</c:v>
                </c:pt>
                <c:pt idx="1227">
                  <c:v>1.6669713862143608E-3</c:v>
                </c:pt>
                <c:pt idx="1228">
                  <c:v>1.8396154965995533E-3</c:v>
                </c:pt>
                <c:pt idx="1229">
                  <c:v>1.6064199404172013E-3</c:v>
                </c:pt>
                <c:pt idx="1230">
                  <c:v>1.7749429967569728E-3</c:v>
                </c:pt>
                <c:pt idx="1231">
                  <c:v>1.6439057510454639E-3</c:v>
                </c:pt>
                <c:pt idx="1232">
                  <c:v>1.4426597449044814E-3</c:v>
                </c:pt>
                <c:pt idx="1233">
                  <c:v>1.7253159316571415E-3</c:v>
                </c:pt>
                <c:pt idx="1234">
                  <c:v>2.091996149390778E-3</c:v>
                </c:pt>
                <c:pt idx="1235">
                  <c:v>1.5391956365911174E-3</c:v>
                </c:pt>
                <c:pt idx="1236">
                  <c:v>1.6500435965194691E-3</c:v>
                </c:pt>
                <c:pt idx="1237">
                  <c:v>1.6379582248707352E-3</c:v>
                </c:pt>
                <c:pt idx="1238">
                  <c:v>1.8418436398425911E-3</c:v>
                </c:pt>
                <c:pt idx="1239">
                  <c:v>1.7241168136692109E-3</c:v>
                </c:pt>
                <c:pt idx="1240">
                  <c:v>2.0030437813128923E-3</c:v>
                </c:pt>
                <c:pt idx="1241">
                  <c:v>1.6462699429915073E-3</c:v>
                </c:pt>
                <c:pt idx="1242">
                  <c:v>1.6124196667882354E-3</c:v>
                </c:pt>
                <c:pt idx="1243">
                  <c:v>1.7817901170033897E-3</c:v>
                </c:pt>
                <c:pt idx="1244">
                  <c:v>1.8772023953008152E-3</c:v>
                </c:pt>
                <c:pt idx="1245">
                  <c:v>1.6125677908763248E-3</c:v>
                </c:pt>
                <c:pt idx="1246">
                  <c:v>2.065474140454123E-3</c:v>
                </c:pt>
                <c:pt idx="1247">
                  <c:v>1.6477294448868226E-3</c:v>
                </c:pt>
                <c:pt idx="1248">
                  <c:v>1.8537531873351245E-3</c:v>
                </c:pt>
                <c:pt idx="1249">
                  <c:v>1.8251170610395012E-3</c:v>
                </c:pt>
                <c:pt idx="1250">
                  <c:v>2.0757311111181164E-3</c:v>
                </c:pt>
                <c:pt idx="1251">
                  <c:v>1.3750297589207794E-3</c:v>
                </c:pt>
                <c:pt idx="1252">
                  <c:v>1.8533943273785314E-3</c:v>
                </c:pt>
                <c:pt idx="1253">
                  <c:v>1.913819719868007E-3</c:v>
                </c:pt>
                <c:pt idx="1254">
                  <c:v>1.5040342359959556E-3</c:v>
                </c:pt>
                <c:pt idx="1255">
                  <c:v>1.5632751031346617E-3</c:v>
                </c:pt>
                <c:pt idx="1256">
                  <c:v>1.6583242588245769E-3</c:v>
                </c:pt>
                <c:pt idx="1257">
                  <c:v>1.9404119985520516E-3</c:v>
                </c:pt>
                <c:pt idx="1258">
                  <c:v>1.8952463284114154E-3</c:v>
                </c:pt>
                <c:pt idx="1259">
                  <c:v>1.6478900477348637E-3</c:v>
                </c:pt>
                <c:pt idx="1260">
                  <c:v>1.7989771206312866E-3</c:v>
                </c:pt>
                <c:pt idx="1261">
                  <c:v>1.5624414944400194E-3</c:v>
                </c:pt>
                <c:pt idx="1262">
                  <c:v>1.9985543837473651E-3</c:v>
                </c:pt>
                <c:pt idx="1263">
                  <c:v>1.5147481543387707E-3</c:v>
                </c:pt>
                <c:pt idx="1264">
                  <c:v>1.6638328272537762E-3</c:v>
                </c:pt>
                <c:pt idx="1265">
                  <c:v>2.0132212483413578E-3</c:v>
                </c:pt>
                <c:pt idx="1266">
                  <c:v>1.8843665148275512E-3</c:v>
                </c:pt>
                <c:pt idx="1267">
                  <c:v>1.805409863583818E-3</c:v>
                </c:pt>
                <c:pt idx="1268">
                  <c:v>1.781014082733341E-3</c:v>
                </c:pt>
                <c:pt idx="1269">
                  <c:v>1.9274555342599644E-3</c:v>
                </c:pt>
                <c:pt idx="1270">
                  <c:v>1.6947158182656521E-3</c:v>
                </c:pt>
                <c:pt idx="1271">
                  <c:v>1.7530695765635952E-3</c:v>
                </c:pt>
                <c:pt idx="1272">
                  <c:v>2.0205784838127749E-3</c:v>
                </c:pt>
                <c:pt idx="1273">
                  <c:v>1.903917357307894E-3</c:v>
                </c:pt>
                <c:pt idx="1274">
                  <c:v>1.5607547259053642E-3</c:v>
                </c:pt>
                <c:pt idx="1275">
                  <c:v>1.8482969203889629E-3</c:v>
                </c:pt>
                <c:pt idx="1276">
                  <c:v>1.912971886076397E-3</c:v>
                </c:pt>
                <c:pt idx="1277">
                  <c:v>1.881192703165479E-3</c:v>
                </c:pt>
                <c:pt idx="1278">
                  <c:v>1.9743274224838904E-3</c:v>
                </c:pt>
                <c:pt idx="1279">
                  <c:v>1.6661292266242746E-3</c:v>
                </c:pt>
                <c:pt idx="1280">
                  <c:v>1.9975193112250012E-3</c:v>
                </c:pt>
                <c:pt idx="1281">
                  <c:v>1.928653442156588E-3</c:v>
                </c:pt>
                <c:pt idx="1282">
                  <c:v>1.7274806303060818E-3</c:v>
                </c:pt>
                <c:pt idx="1283">
                  <c:v>1.7409786250893601E-3</c:v>
                </c:pt>
                <c:pt idx="1284">
                  <c:v>1.7449478017646819E-3</c:v>
                </c:pt>
                <c:pt idx="1285">
                  <c:v>1.9850509288663149E-3</c:v>
                </c:pt>
                <c:pt idx="1286">
                  <c:v>1.4926424865510063E-3</c:v>
                </c:pt>
                <c:pt idx="1287">
                  <c:v>1.863309311594074E-3</c:v>
                </c:pt>
                <c:pt idx="1288">
                  <c:v>1.9930739963527153E-3</c:v>
                </c:pt>
                <c:pt idx="1289">
                  <c:v>1.8404238022064678E-3</c:v>
                </c:pt>
                <c:pt idx="1290">
                  <c:v>1.9200137513042848E-3</c:v>
                </c:pt>
                <c:pt idx="1291">
                  <c:v>1.617822599503877E-3</c:v>
                </c:pt>
                <c:pt idx="1292">
                  <c:v>2.026321951532481E-3</c:v>
                </c:pt>
                <c:pt idx="1293">
                  <c:v>1.6406958668440594E-3</c:v>
                </c:pt>
                <c:pt idx="1294">
                  <c:v>1.9518549754802231E-3</c:v>
                </c:pt>
                <c:pt idx="1295">
                  <c:v>1.9294682517128571E-3</c:v>
                </c:pt>
                <c:pt idx="1296">
                  <c:v>2.079736292638737E-3</c:v>
                </c:pt>
                <c:pt idx="1297">
                  <c:v>1.6482280503682977E-3</c:v>
                </c:pt>
                <c:pt idx="1298">
                  <c:v>2.0013173501858901E-3</c:v>
                </c:pt>
                <c:pt idx="1299">
                  <c:v>2.0267649693702997E-3</c:v>
                </c:pt>
                <c:pt idx="1300">
                  <c:v>2.015211610230082E-3</c:v>
                </c:pt>
                <c:pt idx="1301">
                  <c:v>2.0183756621323097E-3</c:v>
                </c:pt>
                <c:pt idx="1302">
                  <c:v>1.7123967702925955E-3</c:v>
                </c:pt>
                <c:pt idx="1303">
                  <c:v>1.8363037916578374E-3</c:v>
                </c:pt>
                <c:pt idx="1304">
                  <c:v>1.8456329584621185E-3</c:v>
                </c:pt>
                <c:pt idx="1305">
                  <c:v>1.4981289511614478E-3</c:v>
                </c:pt>
                <c:pt idx="1306">
                  <c:v>1.6748029561545258E-3</c:v>
                </c:pt>
                <c:pt idx="1307">
                  <c:v>1.8949759915932265E-3</c:v>
                </c:pt>
                <c:pt idx="1308">
                  <c:v>1.7417648676660445E-3</c:v>
                </c:pt>
                <c:pt idx="1309">
                  <c:v>1.6653991652073106E-3</c:v>
                </c:pt>
                <c:pt idx="1310">
                  <c:v>1.6944927656059399E-3</c:v>
                </c:pt>
                <c:pt idx="1311">
                  <c:v>1.7283637944699405E-3</c:v>
                </c:pt>
                <c:pt idx="1312">
                  <c:v>1.6021371087161598E-3</c:v>
                </c:pt>
                <c:pt idx="1313">
                  <c:v>1.8500814467564343E-3</c:v>
                </c:pt>
                <c:pt idx="1314">
                  <c:v>2.1674332995050322E-3</c:v>
                </c:pt>
                <c:pt idx="1315">
                  <c:v>1.7606660861582259E-3</c:v>
                </c:pt>
                <c:pt idx="1316">
                  <c:v>1.6712822617018443E-3</c:v>
                </c:pt>
                <c:pt idx="1317">
                  <c:v>1.6342720564375363E-3</c:v>
                </c:pt>
                <c:pt idx="1318">
                  <c:v>2.2205175426752949E-3</c:v>
                </c:pt>
                <c:pt idx="1319">
                  <c:v>1.8758819263310195E-3</c:v>
                </c:pt>
                <c:pt idx="1320">
                  <c:v>1.6788692353350272E-3</c:v>
                </c:pt>
                <c:pt idx="1321">
                  <c:v>1.7489593112077172E-3</c:v>
                </c:pt>
                <c:pt idx="1322">
                  <c:v>1.9415893926095469E-3</c:v>
                </c:pt>
                <c:pt idx="1323">
                  <c:v>2.1560646755227615E-3</c:v>
                </c:pt>
                <c:pt idx="1324">
                  <c:v>1.5478891253968609E-3</c:v>
                </c:pt>
                <c:pt idx="1325">
                  <c:v>1.544980878571151E-3</c:v>
                </c:pt>
                <c:pt idx="1326">
                  <c:v>1.6543545793167847E-3</c:v>
                </c:pt>
                <c:pt idx="1327">
                  <c:v>1.5885843576285033E-3</c:v>
                </c:pt>
                <c:pt idx="1328">
                  <c:v>2.2391759864744641E-3</c:v>
                </c:pt>
                <c:pt idx="1329">
                  <c:v>1.8845596278861459E-3</c:v>
                </c:pt>
                <c:pt idx="1330">
                  <c:v>1.9667725229005795E-3</c:v>
                </c:pt>
                <c:pt idx="1331">
                  <c:v>2.0818039566584579E-3</c:v>
                </c:pt>
                <c:pt idx="1332">
                  <c:v>2.0256876264426369E-3</c:v>
                </c:pt>
                <c:pt idx="1333">
                  <c:v>1.8966679907913453E-3</c:v>
                </c:pt>
                <c:pt idx="1334">
                  <c:v>1.9203252658566918E-3</c:v>
                </c:pt>
                <c:pt idx="1335">
                  <c:v>1.5817835236952608E-3</c:v>
                </c:pt>
                <c:pt idx="1336">
                  <c:v>2.0449628409385167E-3</c:v>
                </c:pt>
                <c:pt idx="1337">
                  <c:v>1.9011137282002469E-3</c:v>
                </c:pt>
                <c:pt idx="1338">
                  <c:v>1.7840687803187447E-3</c:v>
                </c:pt>
                <c:pt idx="1339">
                  <c:v>1.5387512796251838E-3</c:v>
                </c:pt>
                <c:pt idx="1340">
                  <c:v>1.7908590610655585E-3</c:v>
                </c:pt>
                <c:pt idx="1341">
                  <c:v>1.6817688792168332E-3</c:v>
                </c:pt>
                <c:pt idx="1342">
                  <c:v>1.9826668104316208E-3</c:v>
                </c:pt>
                <c:pt idx="1343">
                  <c:v>1.4539918071881904E-3</c:v>
                </c:pt>
                <c:pt idx="1344">
                  <c:v>1.7659570354029723E-3</c:v>
                </c:pt>
                <c:pt idx="1345">
                  <c:v>2.1316667311063117E-3</c:v>
                </c:pt>
                <c:pt idx="1346">
                  <c:v>1.9617606189776099E-3</c:v>
                </c:pt>
                <c:pt idx="1347">
                  <c:v>1.5685122704902372E-3</c:v>
                </c:pt>
                <c:pt idx="1348">
                  <c:v>1.5320799851169695E-3</c:v>
                </c:pt>
                <c:pt idx="1349">
                  <c:v>1.6487569716334162E-3</c:v>
                </c:pt>
                <c:pt idx="1350">
                  <c:v>1.9567096798202171E-3</c:v>
                </c:pt>
                <c:pt idx="1351">
                  <c:v>2.0582721802741549E-3</c:v>
                </c:pt>
                <c:pt idx="1352">
                  <c:v>1.9196553870261929E-3</c:v>
                </c:pt>
                <c:pt idx="1353">
                  <c:v>1.5977464897843898E-3</c:v>
                </c:pt>
                <c:pt idx="1354">
                  <c:v>2.0704803557705532E-3</c:v>
                </c:pt>
                <c:pt idx="1355">
                  <c:v>1.8822952935675665E-3</c:v>
                </c:pt>
                <c:pt idx="1356">
                  <c:v>1.6584677580621346E-3</c:v>
                </c:pt>
                <c:pt idx="1357">
                  <c:v>1.9074698739575042E-3</c:v>
                </c:pt>
                <c:pt idx="1358">
                  <c:v>1.6911643689785166E-3</c:v>
                </c:pt>
                <c:pt idx="1359">
                  <c:v>1.8806528830787946E-3</c:v>
                </c:pt>
                <c:pt idx="1360">
                  <c:v>2.2474809763790892E-3</c:v>
                </c:pt>
                <c:pt idx="1361">
                  <c:v>2.1038718969990295E-3</c:v>
                </c:pt>
                <c:pt idx="1362">
                  <c:v>2.0116974533044832E-3</c:v>
                </c:pt>
                <c:pt idx="1363">
                  <c:v>2.1044675714117886E-3</c:v>
                </c:pt>
                <c:pt idx="1364">
                  <c:v>1.979804276194866E-3</c:v>
                </c:pt>
                <c:pt idx="1365">
                  <c:v>1.8045505823891688E-3</c:v>
                </c:pt>
                <c:pt idx="1366">
                  <c:v>2.0268042065945766E-3</c:v>
                </c:pt>
                <c:pt idx="1367">
                  <c:v>1.8028962376311092E-3</c:v>
                </c:pt>
                <c:pt idx="1368">
                  <c:v>2.1157065299380667E-3</c:v>
                </c:pt>
                <c:pt idx="1369">
                  <c:v>1.7746351867961726E-3</c:v>
                </c:pt>
                <c:pt idx="1370">
                  <c:v>2.0117117495057251E-3</c:v>
                </c:pt>
                <c:pt idx="1371">
                  <c:v>1.7706587653734869E-3</c:v>
                </c:pt>
                <c:pt idx="1372">
                  <c:v>1.778111189883253E-3</c:v>
                </c:pt>
                <c:pt idx="1373">
                  <c:v>2.2076370316825599E-3</c:v>
                </c:pt>
                <c:pt idx="1374">
                  <c:v>1.6211357238700311E-3</c:v>
                </c:pt>
                <c:pt idx="1375">
                  <c:v>1.8354765328835194E-3</c:v>
                </c:pt>
                <c:pt idx="1376">
                  <c:v>1.6497676000756221E-3</c:v>
                </c:pt>
                <c:pt idx="1377">
                  <c:v>2.0081196542396469E-3</c:v>
                </c:pt>
                <c:pt idx="1378">
                  <c:v>2.217674272939838E-3</c:v>
                </c:pt>
                <c:pt idx="1379">
                  <c:v>1.8042087044773533E-3</c:v>
                </c:pt>
                <c:pt idx="1380">
                  <c:v>1.8168081011790621E-3</c:v>
                </c:pt>
                <c:pt idx="1381">
                  <c:v>1.9094248409119105E-3</c:v>
                </c:pt>
                <c:pt idx="1382">
                  <c:v>1.8628245145072653E-3</c:v>
                </c:pt>
                <c:pt idx="1383">
                  <c:v>2.0096640545927374E-3</c:v>
                </c:pt>
                <c:pt idx="1384">
                  <c:v>2.1618099742139198E-3</c:v>
                </c:pt>
                <c:pt idx="1385">
                  <c:v>1.7597215034089227E-3</c:v>
                </c:pt>
                <c:pt idx="1386">
                  <c:v>2.0485797665860629E-3</c:v>
                </c:pt>
                <c:pt idx="1387">
                  <c:v>1.551591512690546E-3</c:v>
                </c:pt>
                <c:pt idx="1388">
                  <c:v>2.145742840645247E-3</c:v>
                </c:pt>
                <c:pt idx="1389">
                  <c:v>1.9262565294100183E-3</c:v>
                </c:pt>
                <c:pt idx="1390">
                  <c:v>1.8023154894633929E-3</c:v>
                </c:pt>
                <c:pt idx="1391">
                  <c:v>1.8115650637133707E-3</c:v>
                </c:pt>
                <c:pt idx="1392">
                  <c:v>1.498609659364405E-3</c:v>
                </c:pt>
                <c:pt idx="1393">
                  <c:v>1.9839977032299594E-3</c:v>
                </c:pt>
                <c:pt idx="1394">
                  <c:v>1.9433321471905686E-3</c:v>
                </c:pt>
                <c:pt idx="1395">
                  <c:v>1.7404604697051542E-3</c:v>
                </c:pt>
                <c:pt idx="1396">
                  <c:v>1.6705066871905874E-3</c:v>
                </c:pt>
                <c:pt idx="1397">
                  <c:v>1.9834868952709138E-3</c:v>
                </c:pt>
                <c:pt idx="1398">
                  <c:v>1.6598715970335305E-3</c:v>
                </c:pt>
                <c:pt idx="1399">
                  <c:v>1.7145739000619764E-3</c:v>
                </c:pt>
                <c:pt idx="1400">
                  <c:v>1.8230614455132634E-3</c:v>
                </c:pt>
                <c:pt idx="1401">
                  <c:v>1.8330195940009428E-3</c:v>
                </c:pt>
                <c:pt idx="1402">
                  <c:v>1.5203848395139452E-3</c:v>
                </c:pt>
                <c:pt idx="1403">
                  <c:v>1.9632548893592076E-3</c:v>
                </c:pt>
                <c:pt idx="1404">
                  <c:v>1.9383775405217504E-3</c:v>
                </c:pt>
                <c:pt idx="1405">
                  <c:v>1.7686157031572723E-3</c:v>
                </c:pt>
                <c:pt idx="1406">
                  <c:v>1.7189855211311093E-3</c:v>
                </c:pt>
                <c:pt idx="1407">
                  <c:v>1.6568912128667066E-3</c:v>
                </c:pt>
                <c:pt idx="1408">
                  <c:v>1.9199528340310306E-3</c:v>
                </c:pt>
                <c:pt idx="1409">
                  <c:v>1.717795293512135E-3</c:v>
                </c:pt>
                <c:pt idx="1410">
                  <c:v>1.8319744367655748E-3</c:v>
                </c:pt>
                <c:pt idx="1411">
                  <c:v>1.6089985958592575E-3</c:v>
                </c:pt>
                <c:pt idx="1412">
                  <c:v>1.8993519008846933E-3</c:v>
                </c:pt>
                <c:pt idx="1413">
                  <c:v>1.675709642604433E-3</c:v>
                </c:pt>
                <c:pt idx="1414">
                  <c:v>1.8180312139626617E-3</c:v>
                </c:pt>
                <c:pt idx="1415">
                  <c:v>1.863918888264135E-3</c:v>
                </c:pt>
                <c:pt idx="1416">
                  <c:v>1.6419956511459699E-3</c:v>
                </c:pt>
                <c:pt idx="1417">
                  <c:v>1.6795029280667951E-3</c:v>
                </c:pt>
                <c:pt idx="1418">
                  <c:v>2.04047079032511E-3</c:v>
                </c:pt>
                <c:pt idx="1419">
                  <c:v>1.6344251241372885E-3</c:v>
                </c:pt>
                <c:pt idx="1420">
                  <c:v>2.0434716533207094E-3</c:v>
                </c:pt>
                <c:pt idx="1421">
                  <c:v>1.9940166342894213E-3</c:v>
                </c:pt>
                <c:pt idx="1422">
                  <c:v>2.0629501930138051E-3</c:v>
                </c:pt>
                <c:pt idx="1423">
                  <c:v>1.6304186336840967E-3</c:v>
                </c:pt>
                <c:pt idx="1424">
                  <c:v>1.9125157310858785E-3</c:v>
                </c:pt>
                <c:pt idx="1425">
                  <c:v>1.8990643334889602E-3</c:v>
                </c:pt>
                <c:pt idx="1426">
                  <c:v>1.9333354040141323E-3</c:v>
                </c:pt>
                <c:pt idx="1427">
                  <c:v>2.224445195628544E-3</c:v>
                </c:pt>
                <c:pt idx="1428">
                  <c:v>1.5198455612211496E-3</c:v>
                </c:pt>
                <c:pt idx="1429">
                  <c:v>1.8484463028853239E-3</c:v>
                </c:pt>
                <c:pt idx="1430">
                  <c:v>2.0567636261153307E-3</c:v>
                </c:pt>
                <c:pt idx="1431">
                  <c:v>1.7390984734327742E-3</c:v>
                </c:pt>
                <c:pt idx="1432">
                  <c:v>1.7686907910419163E-3</c:v>
                </c:pt>
                <c:pt idx="1433">
                  <c:v>1.7692147786155191E-3</c:v>
                </c:pt>
                <c:pt idx="1434">
                  <c:v>1.9483907894570661E-3</c:v>
                </c:pt>
                <c:pt idx="1435">
                  <c:v>1.7831859137212346E-3</c:v>
                </c:pt>
                <c:pt idx="1436">
                  <c:v>1.6285253871725315E-3</c:v>
                </c:pt>
                <c:pt idx="1437">
                  <c:v>1.6964933979771101E-3</c:v>
                </c:pt>
                <c:pt idx="1438">
                  <c:v>2.051070012463936E-3</c:v>
                </c:pt>
                <c:pt idx="1439">
                  <c:v>1.9898914713570789E-3</c:v>
                </c:pt>
                <c:pt idx="1440">
                  <c:v>1.7541555389894077E-3</c:v>
                </c:pt>
                <c:pt idx="1441">
                  <c:v>1.942875659714796E-3</c:v>
                </c:pt>
                <c:pt idx="1442">
                  <c:v>1.7813378244019805E-3</c:v>
                </c:pt>
                <c:pt idx="1443">
                  <c:v>1.7863495183654376E-3</c:v>
                </c:pt>
                <c:pt idx="1444">
                  <c:v>1.8723149948843402E-3</c:v>
                </c:pt>
                <c:pt idx="1445">
                  <c:v>1.937856371942894E-3</c:v>
                </c:pt>
                <c:pt idx="1446">
                  <c:v>1.9298700455969598E-3</c:v>
                </c:pt>
                <c:pt idx="1447">
                  <c:v>1.6768945281766502E-3</c:v>
                </c:pt>
                <c:pt idx="1448">
                  <c:v>1.5829087309633203E-3</c:v>
                </c:pt>
                <c:pt idx="1449">
                  <c:v>1.6490903551974721E-3</c:v>
                </c:pt>
                <c:pt idx="1450">
                  <c:v>1.9394521946724582E-3</c:v>
                </c:pt>
                <c:pt idx="1451">
                  <c:v>1.7360860491011927E-3</c:v>
                </c:pt>
                <c:pt idx="1452">
                  <c:v>1.9090674138298042E-3</c:v>
                </c:pt>
                <c:pt idx="1453">
                  <c:v>1.8511612754599979E-3</c:v>
                </c:pt>
                <c:pt idx="1454">
                  <c:v>1.7170968402512152E-3</c:v>
                </c:pt>
                <c:pt idx="1455">
                  <c:v>1.8771624627780164E-3</c:v>
                </c:pt>
                <c:pt idx="1456">
                  <c:v>1.7669337956775363E-3</c:v>
                </c:pt>
                <c:pt idx="1457">
                  <c:v>1.9996540615252936E-3</c:v>
                </c:pt>
                <c:pt idx="1458">
                  <c:v>1.7739220278743734E-3</c:v>
                </c:pt>
                <c:pt idx="1459">
                  <c:v>1.7760132917750764E-3</c:v>
                </c:pt>
                <c:pt idx="1460">
                  <c:v>1.8128606672562335E-3</c:v>
                </c:pt>
                <c:pt idx="1461">
                  <c:v>1.9361234335515194E-3</c:v>
                </c:pt>
                <c:pt idx="1462">
                  <c:v>1.7402416484164538E-3</c:v>
                </c:pt>
                <c:pt idx="1463">
                  <c:v>1.8496608256658592E-3</c:v>
                </c:pt>
                <c:pt idx="1464">
                  <c:v>1.9937187369743082E-3</c:v>
                </c:pt>
                <c:pt idx="1465">
                  <c:v>1.8760144033853183E-3</c:v>
                </c:pt>
                <c:pt idx="1466">
                  <c:v>1.9160277848352782E-3</c:v>
                </c:pt>
                <c:pt idx="1467">
                  <c:v>1.5740043115760644E-3</c:v>
                </c:pt>
                <c:pt idx="1468">
                  <c:v>1.7325327962094473E-3</c:v>
                </c:pt>
                <c:pt idx="1469">
                  <c:v>1.9973308607786834E-3</c:v>
                </c:pt>
                <c:pt idx="1470">
                  <c:v>2.1159374807575657E-3</c:v>
                </c:pt>
                <c:pt idx="1471">
                  <c:v>1.5602468660853061E-3</c:v>
                </c:pt>
                <c:pt idx="1472">
                  <c:v>1.5890519810712296E-3</c:v>
                </c:pt>
                <c:pt idx="1473">
                  <c:v>2.1496363880968766E-3</c:v>
                </c:pt>
                <c:pt idx="1474">
                  <c:v>2.0488196452780197E-3</c:v>
                </c:pt>
                <c:pt idx="1475">
                  <c:v>1.9884072833911389E-3</c:v>
                </c:pt>
                <c:pt idx="1476">
                  <c:v>1.8395819626348406E-3</c:v>
                </c:pt>
                <c:pt idx="1477">
                  <c:v>1.7688765593214183E-3</c:v>
                </c:pt>
                <c:pt idx="1478">
                  <c:v>2.1169602415520832E-3</c:v>
                </c:pt>
                <c:pt idx="1479">
                  <c:v>2.2322816831955683E-3</c:v>
                </c:pt>
                <c:pt idx="1480">
                  <c:v>1.719652199702187E-3</c:v>
                </c:pt>
                <c:pt idx="1481">
                  <c:v>1.6263763474857246E-3</c:v>
                </c:pt>
                <c:pt idx="1482">
                  <c:v>1.7066604758533151E-3</c:v>
                </c:pt>
                <c:pt idx="1483">
                  <c:v>1.9938778269642855E-3</c:v>
                </c:pt>
                <c:pt idx="1484">
                  <c:v>1.853829435740533E-3</c:v>
                </c:pt>
                <c:pt idx="1485">
                  <c:v>1.8099097786479057E-3</c:v>
                </c:pt>
                <c:pt idx="1486">
                  <c:v>2.0105968115789407E-3</c:v>
                </c:pt>
                <c:pt idx="1487">
                  <c:v>1.9059141057838572E-3</c:v>
                </c:pt>
                <c:pt idx="1488">
                  <c:v>2.1504561431992617E-3</c:v>
                </c:pt>
                <c:pt idx="1489">
                  <c:v>1.8926224441556548E-3</c:v>
                </c:pt>
                <c:pt idx="1490">
                  <c:v>1.8005293793080296E-3</c:v>
                </c:pt>
                <c:pt idx="1491">
                  <c:v>1.7640348530747608E-3</c:v>
                </c:pt>
                <c:pt idx="1492">
                  <c:v>2.0480464401473005E-3</c:v>
                </c:pt>
                <c:pt idx="1493">
                  <c:v>1.898923784976993E-3</c:v>
                </c:pt>
                <c:pt idx="1494">
                  <c:v>1.6609862748739898E-3</c:v>
                </c:pt>
                <c:pt idx="1495">
                  <c:v>1.7911659136088808E-3</c:v>
                </c:pt>
                <c:pt idx="1496">
                  <c:v>2.0373480703204608E-3</c:v>
                </c:pt>
                <c:pt idx="1497">
                  <c:v>1.835462720811579E-3</c:v>
                </c:pt>
                <c:pt idx="1498">
                  <c:v>1.9072002390417943E-3</c:v>
                </c:pt>
                <c:pt idx="1499">
                  <c:v>1.9565003917903262E-3</c:v>
                </c:pt>
                <c:pt idx="1500">
                  <c:v>1.9161240171788588E-3</c:v>
                </c:pt>
                <c:pt idx="1501">
                  <c:v>2.0283133046647348E-3</c:v>
                </c:pt>
                <c:pt idx="1502">
                  <c:v>1.610764720980926E-3</c:v>
                </c:pt>
                <c:pt idx="1503">
                  <c:v>1.8438142498150558E-3</c:v>
                </c:pt>
                <c:pt idx="1504">
                  <c:v>1.9259567891353505E-3</c:v>
                </c:pt>
                <c:pt idx="1505">
                  <c:v>1.7711522387627748E-3</c:v>
                </c:pt>
                <c:pt idx="1506">
                  <c:v>1.9810042062239578E-3</c:v>
                </c:pt>
                <c:pt idx="1507">
                  <c:v>1.9703519782536395E-3</c:v>
                </c:pt>
                <c:pt idx="1508">
                  <c:v>1.897826787679644E-3</c:v>
                </c:pt>
                <c:pt idx="1509">
                  <c:v>1.5971416514078151E-3</c:v>
                </c:pt>
                <c:pt idx="1510">
                  <c:v>1.9236120780380876E-3</c:v>
                </c:pt>
                <c:pt idx="1511">
                  <c:v>1.926230956710052E-3</c:v>
                </c:pt>
                <c:pt idx="1512">
                  <c:v>1.7700657100313897E-3</c:v>
                </c:pt>
                <c:pt idx="1513">
                  <c:v>1.846614013403935E-3</c:v>
                </c:pt>
                <c:pt idx="1514">
                  <c:v>2.3370538982559726E-3</c:v>
                </c:pt>
                <c:pt idx="1515">
                  <c:v>1.7794192770625146E-3</c:v>
                </c:pt>
                <c:pt idx="1516">
                  <c:v>1.7311978400465253E-3</c:v>
                </c:pt>
                <c:pt idx="1517">
                  <c:v>1.7631121395354186E-3</c:v>
                </c:pt>
                <c:pt idx="1518">
                  <c:v>2.0361087582215875E-3</c:v>
                </c:pt>
                <c:pt idx="1519">
                  <c:v>1.9162954925446148E-3</c:v>
                </c:pt>
                <c:pt idx="1520">
                  <c:v>1.9284447177574143E-3</c:v>
                </c:pt>
                <c:pt idx="1521">
                  <c:v>1.6176440143581062E-3</c:v>
                </c:pt>
                <c:pt idx="1522">
                  <c:v>1.9178793583232723E-3</c:v>
                </c:pt>
                <c:pt idx="1523">
                  <c:v>1.7636163280668271E-3</c:v>
                </c:pt>
                <c:pt idx="1524">
                  <c:v>1.8633771039960371E-3</c:v>
                </c:pt>
                <c:pt idx="1525">
                  <c:v>2.0942517582521782E-3</c:v>
                </c:pt>
                <c:pt idx="1526">
                  <c:v>2.0900996405625494E-3</c:v>
                </c:pt>
                <c:pt idx="1527">
                  <c:v>2.0089294832923367E-3</c:v>
                </c:pt>
                <c:pt idx="1528">
                  <c:v>2.0593855347403362E-3</c:v>
                </c:pt>
                <c:pt idx="1529">
                  <c:v>2.0957747655538559E-3</c:v>
                </c:pt>
                <c:pt idx="1530">
                  <c:v>1.8166416357988519E-3</c:v>
                </c:pt>
                <c:pt idx="1531">
                  <c:v>1.9750528165113704E-3</c:v>
                </c:pt>
                <c:pt idx="1532">
                  <c:v>1.4385455236283467E-3</c:v>
                </c:pt>
                <c:pt idx="1533">
                  <c:v>1.9733178462599879E-3</c:v>
                </c:pt>
                <c:pt idx="1534">
                  <c:v>1.8103675934506972E-3</c:v>
                </c:pt>
                <c:pt idx="1535">
                  <c:v>1.8821461546639979E-3</c:v>
                </c:pt>
                <c:pt idx="1536">
                  <c:v>1.4612396178613068E-3</c:v>
                </c:pt>
                <c:pt idx="1537">
                  <c:v>1.6415196090511441E-3</c:v>
                </c:pt>
                <c:pt idx="1538">
                  <c:v>1.7701270119244758E-3</c:v>
                </c:pt>
                <c:pt idx="1539">
                  <c:v>1.9820836604768771E-3</c:v>
                </c:pt>
                <c:pt idx="1540">
                  <c:v>1.7055208593797886E-3</c:v>
                </c:pt>
                <c:pt idx="1541">
                  <c:v>1.894977998075812E-3</c:v>
                </c:pt>
                <c:pt idx="1542">
                  <c:v>2.1689214780228074E-3</c:v>
                </c:pt>
                <c:pt idx="1543">
                  <c:v>1.8393988476251397E-3</c:v>
                </c:pt>
                <c:pt idx="1544">
                  <c:v>1.549170810989007E-3</c:v>
                </c:pt>
                <c:pt idx="1545">
                  <c:v>1.9077272354021538E-3</c:v>
                </c:pt>
                <c:pt idx="1546">
                  <c:v>1.6264538913309265E-3</c:v>
                </c:pt>
                <c:pt idx="1547">
                  <c:v>1.8394281400167746E-3</c:v>
                </c:pt>
                <c:pt idx="1548">
                  <c:v>1.6503839772281004E-3</c:v>
                </c:pt>
                <c:pt idx="1549">
                  <c:v>2.0453062787280157E-3</c:v>
                </c:pt>
                <c:pt idx="1550">
                  <c:v>2.0014549752862217E-3</c:v>
                </c:pt>
                <c:pt idx="1551">
                  <c:v>1.7657951801301895E-3</c:v>
                </c:pt>
                <c:pt idx="1552">
                  <c:v>1.7269965901098427E-3</c:v>
                </c:pt>
                <c:pt idx="1553">
                  <c:v>2.0570677189072567E-3</c:v>
                </c:pt>
                <c:pt idx="1554">
                  <c:v>1.7625973582042576E-3</c:v>
                </c:pt>
                <c:pt idx="1555">
                  <c:v>1.6911491167148477E-3</c:v>
                </c:pt>
                <c:pt idx="1556">
                  <c:v>1.6868813808488959E-3</c:v>
                </c:pt>
                <c:pt idx="1557">
                  <c:v>1.7125157113341818E-3</c:v>
                </c:pt>
                <c:pt idx="1558">
                  <c:v>1.7287199809667721E-3</c:v>
                </c:pt>
                <c:pt idx="1559">
                  <c:v>1.7966917589194863E-3</c:v>
                </c:pt>
                <c:pt idx="1560">
                  <c:v>1.972650781638424E-3</c:v>
                </c:pt>
                <c:pt idx="1561">
                  <c:v>1.8367756206811596E-3</c:v>
                </c:pt>
                <c:pt idx="1562">
                  <c:v>1.6594823547494799E-3</c:v>
                </c:pt>
                <c:pt idx="1563">
                  <c:v>1.6378958458860146E-3</c:v>
                </c:pt>
                <c:pt idx="1564">
                  <c:v>1.913638044001464E-3</c:v>
                </c:pt>
                <c:pt idx="1565">
                  <c:v>1.8488020002105083E-3</c:v>
                </c:pt>
                <c:pt idx="1566">
                  <c:v>1.6929635789145214E-3</c:v>
                </c:pt>
                <c:pt idx="1567">
                  <c:v>1.663095808114705E-3</c:v>
                </c:pt>
                <c:pt idx="1568">
                  <c:v>1.652792604664968E-3</c:v>
                </c:pt>
                <c:pt idx="1569">
                  <c:v>1.7268886709231851E-3</c:v>
                </c:pt>
                <c:pt idx="1570">
                  <c:v>1.8517973023954326E-3</c:v>
                </c:pt>
                <c:pt idx="1571">
                  <c:v>1.7374794725156166E-3</c:v>
                </c:pt>
                <c:pt idx="1572">
                  <c:v>1.7870185460302937E-3</c:v>
                </c:pt>
                <c:pt idx="1573">
                  <c:v>1.758287441355778E-3</c:v>
                </c:pt>
                <c:pt idx="1574">
                  <c:v>1.8183877607934765E-3</c:v>
                </c:pt>
                <c:pt idx="1575">
                  <c:v>1.7724501662986151E-3</c:v>
                </c:pt>
                <c:pt idx="1576">
                  <c:v>1.8139439329703196E-3</c:v>
                </c:pt>
                <c:pt idx="1577">
                  <c:v>1.9409320988452432E-3</c:v>
                </c:pt>
                <c:pt idx="1578">
                  <c:v>1.6276462600378953E-3</c:v>
                </c:pt>
                <c:pt idx="1579">
                  <c:v>1.7504120696633135E-3</c:v>
                </c:pt>
                <c:pt idx="1580">
                  <c:v>2.0407456131744817E-3</c:v>
                </c:pt>
                <c:pt idx="1581">
                  <c:v>2.2191050824130329E-3</c:v>
                </c:pt>
                <c:pt idx="1582">
                  <c:v>1.9672966309642074E-3</c:v>
                </c:pt>
                <c:pt idx="1583">
                  <c:v>1.6571758920695119E-3</c:v>
                </c:pt>
                <c:pt idx="1584">
                  <c:v>1.7347605384588965E-3</c:v>
                </c:pt>
                <c:pt idx="1585">
                  <c:v>1.6571839383269932E-3</c:v>
                </c:pt>
                <c:pt idx="1586">
                  <c:v>1.8982816027750681E-3</c:v>
                </c:pt>
                <c:pt idx="1587">
                  <c:v>1.8613778841336903E-3</c:v>
                </c:pt>
                <c:pt idx="1588">
                  <c:v>1.9125113557711833E-3</c:v>
                </c:pt>
                <c:pt idx="1589">
                  <c:v>1.9106339958289459E-3</c:v>
                </c:pt>
                <c:pt idx="1590">
                  <c:v>1.7737471573096972E-3</c:v>
                </c:pt>
                <c:pt idx="1591">
                  <c:v>1.8176368159214221E-3</c:v>
                </c:pt>
                <c:pt idx="1592">
                  <c:v>1.8917518507206084E-3</c:v>
                </c:pt>
                <c:pt idx="1593">
                  <c:v>1.8701309063870674E-3</c:v>
                </c:pt>
                <c:pt idx="1594">
                  <c:v>1.9557671704078274E-3</c:v>
                </c:pt>
                <c:pt idx="1595">
                  <c:v>2.2859184228739564E-3</c:v>
                </c:pt>
                <c:pt idx="1596">
                  <c:v>1.8146421687504216E-3</c:v>
                </c:pt>
                <c:pt idx="1597">
                  <c:v>1.9073025550751788E-3</c:v>
                </c:pt>
                <c:pt idx="1598">
                  <c:v>1.707806378488869E-3</c:v>
                </c:pt>
                <c:pt idx="1599">
                  <c:v>1.9706836364499622E-3</c:v>
                </c:pt>
                <c:pt idx="1600">
                  <c:v>2.0112823877371285E-3</c:v>
                </c:pt>
                <c:pt idx="1601">
                  <c:v>2.2373770485698591E-3</c:v>
                </c:pt>
                <c:pt idx="1602">
                  <c:v>1.3911137432401446E-3</c:v>
                </c:pt>
                <c:pt idx="1603">
                  <c:v>2.1374503854001609E-3</c:v>
                </c:pt>
                <c:pt idx="1604">
                  <c:v>2.0417114262927956E-3</c:v>
                </c:pt>
                <c:pt idx="1605">
                  <c:v>1.7778285374321135E-3</c:v>
                </c:pt>
                <c:pt idx="1606">
                  <c:v>1.8298022459485655E-3</c:v>
                </c:pt>
                <c:pt idx="1607">
                  <c:v>1.6378723024251919E-3</c:v>
                </c:pt>
                <c:pt idx="1608">
                  <c:v>2.0355079846443701E-3</c:v>
                </c:pt>
                <c:pt idx="1609">
                  <c:v>1.8039409799531047E-3</c:v>
                </c:pt>
                <c:pt idx="1610">
                  <c:v>1.9318096625632441E-3</c:v>
                </c:pt>
                <c:pt idx="1611">
                  <c:v>1.6709137225581179E-3</c:v>
                </c:pt>
                <c:pt idx="1612">
                  <c:v>1.5075593457739077E-3</c:v>
                </c:pt>
                <c:pt idx="1613">
                  <c:v>1.8385074734005974E-3</c:v>
                </c:pt>
                <c:pt idx="1614">
                  <c:v>1.9141563118385571E-3</c:v>
                </c:pt>
                <c:pt idx="1615">
                  <c:v>1.942639428369604E-3</c:v>
                </c:pt>
                <c:pt idx="1616">
                  <c:v>2.0104086991973528E-3</c:v>
                </c:pt>
                <c:pt idx="1617">
                  <c:v>1.7928585996065691E-3</c:v>
                </c:pt>
                <c:pt idx="1618">
                  <c:v>1.7128112560146132E-3</c:v>
                </c:pt>
                <c:pt idx="1619">
                  <c:v>1.6733289482873325E-3</c:v>
                </c:pt>
                <c:pt idx="1620">
                  <c:v>1.7277255890646552E-3</c:v>
                </c:pt>
                <c:pt idx="1621">
                  <c:v>2.0700714800667395E-3</c:v>
                </c:pt>
                <c:pt idx="1622">
                  <c:v>1.8700954415767682E-3</c:v>
                </c:pt>
                <c:pt idx="1623">
                  <c:v>2.1725664490740339E-3</c:v>
                </c:pt>
                <c:pt idx="1624">
                  <c:v>1.7966363363583226E-3</c:v>
                </c:pt>
                <c:pt idx="1625">
                  <c:v>1.7828005431268197E-3</c:v>
                </c:pt>
                <c:pt idx="1626">
                  <c:v>1.757263213349663E-3</c:v>
                </c:pt>
                <c:pt idx="1627">
                  <c:v>1.9292255548564315E-3</c:v>
                </c:pt>
                <c:pt idx="1628">
                  <c:v>1.9012516422750197E-3</c:v>
                </c:pt>
                <c:pt idx="1629">
                  <c:v>1.969093277463055E-3</c:v>
                </c:pt>
                <c:pt idx="1630">
                  <c:v>1.7807759920212655E-3</c:v>
                </c:pt>
                <c:pt idx="1631">
                  <c:v>1.8408167813861278E-3</c:v>
                </c:pt>
                <c:pt idx="1632">
                  <c:v>1.5313906956383246E-3</c:v>
                </c:pt>
                <c:pt idx="1633">
                  <c:v>2.0976210701265955E-3</c:v>
                </c:pt>
                <c:pt idx="1634">
                  <c:v>1.947718486548888E-3</c:v>
                </c:pt>
                <c:pt idx="1635">
                  <c:v>1.9533259481801495E-3</c:v>
                </c:pt>
                <c:pt idx="1636">
                  <c:v>1.7670823798037656E-3</c:v>
                </c:pt>
                <c:pt idx="1637">
                  <c:v>1.8406401921555384E-3</c:v>
                </c:pt>
                <c:pt idx="1638">
                  <c:v>2.0367032871003443E-3</c:v>
                </c:pt>
                <c:pt idx="1639">
                  <c:v>1.8616491272033667E-3</c:v>
                </c:pt>
                <c:pt idx="1640">
                  <c:v>2.2549271074561407E-3</c:v>
                </c:pt>
                <c:pt idx="1641">
                  <c:v>1.7401784906772432E-3</c:v>
                </c:pt>
                <c:pt idx="1642">
                  <c:v>1.9700629604046029E-3</c:v>
                </c:pt>
                <c:pt idx="1643">
                  <c:v>1.6934686906145838E-3</c:v>
                </c:pt>
                <c:pt idx="1644">
                  <c:v>2.173063034915977E-3</c:v>
                </c:pt>
                <c:pt idx="1645">
                  <c:v>1.8985314732336295E-3</c:v>
                </c:pt>
                <c:pt idx="1646">
                  <c:v>2.1485887120283689E-3</c:v>
                </c:pt>
                <c:pt idx="1647">
                  <c:v>1.7777710160099709E-3</c:v>
                </c:pt>
                <c:pt idx="1648">
                  <c:v>2.0665489675663383E-3</c:v>
                </c:pt>
                <c:pt idx="1649">
                  <c:v>1.759228900134935E-3</c:v>
                </c:pt>
                <c:pt idx="1650">
                  <c:v>1.7355715479262018E-3</c:v>
                </c:pt>
                <c:pt idx="1651">
                  <c:v>1.8424687227905469E-3</c:v>
                </c:pt>
                <c:pt idx="1652">
                  <c:v>1.7601684125098565E-3</c:v>
                </c:pt>
                <c:pt idx="1653">
                  <c:v>2.000191499786765E-3</c:v>
                </c:pt>
                <c:pt idx="1654">
                  <c:v>1.775042792158192E-3</c:v>
                </c:pt>
                <c:pt idx="1655">
                  <c:v>1.5802525484701407E-3</c:v>
                </c:pt>
                <c:pt idx="1656">
                  <c:v>2.1152923162309854E-3</c:v>
                </c:pt>
                <c:pt idx="1657">
                  <c:v>1.8738021601207445E-3</c:v>
                </c:pt>
                <c:pt idx="1658">
                  <c:v>1.6976228834094202E-3</c:v>
                </c:pt>
                <c:pt idx="1659">
                  <c:v>1.5254375900501771E-3</c:v>
                </c:pt>
                <c:pt idx="1660">
                  <c:v>2.0680421345267877E-3</c:v>
                </c:pt>
                <c:pt idx="1661">
                  <c:v>1.9333658070188095E-3</c:v>
                </c:pt>
                <c:pt idx="1662">
                  <c:v>1.7032641029078729E-3</c:v>
                </c:pt>
                <c:pt idx="1663">
                  <c:v>1.7940123017319116E-3</c:v>
                </c:pt>
                <c:pt idx="1664">
                  <c:v>1.5962954674703515E-3</c:v>
                </c:pt>
                <c:pt idx="1665">
                  <c:v>1.6677472452441863E-3</c:v>
                </c:pt>
                <c:pt idx="1666">
                  <c:v>2.0953805031025284E-3</c:v>
                </c:pt>
                <c:pt idx="1667">
                  <c:v>1.7235244358160195E-3</c:v>
                </c:pt>
                <c:pt idx="1668">
                  <c:v>1.8498217681454795E-3</c:v>
                </c:pt>
                <c:pt idx="1669">
                  <c:v>2.0047351314716336E-3</c:v>
                </c:pt>
                <c:pt idx="1670">
                  <c:v>1.5792420761989742E-3</c:v>
                </c:pt>
                <c:pt idx="1671">
                  <c:v>1.8604464603243793E-3</c:v>
                </c:pt>
                <c:pt idx="1672">
                  <c:v>1.8557881583800577E-3</c:v>
                </c:pt>
                <c:pt idx="1673">
                  <c:v>2.257600565631106E-3</c:v>
                </c:pt>
                <c:pt idx="1674">
                  <c:v>1.5482774133097382E-3</c:v>
                </c:pt>
                <c:pt idx="1675">
                  <c:v>1.9675516651618498E-3</c:v>
                </c:pt>
                <c:pt idx="1676">
                  <c:v>1.8464931607093064E-3</c:v>
                </c:pt>
                <c:pt idx="1677">
                  <c:v>1.9346970340198266E-3</c:v>
                </c:pt>
                <c:pt idx="1678">
                  <c:v>1.7634970055222532E-3</c:v>
                </c:pt>
                <c:pt idx="1679">
                  <c:v>1.821326816993945E-3</c:v>
                </c:pt>
                <c:pt idx="1680">
                  <c:v>1.67165141040238E-3</c:v>
                </c:pt>
                <c:pt idx="1681">
                  <c:v>2.2083789868339544E-3</c:v>
                </c:pt>
                <c:pt idx="1682">
                  <c:v>1.4527878606576488E-3</c:v>
                </c:pt>
                <c:pt idx="1683">
                  <c:v>1.9994857921381407E-3</c:v>
                </c:pt>
                <c:pt idx="1684">
                  <c:v>2.0224774097718401E-3</c:v>
                </c:pt>
                <c:pt idx="1685">
                  <c:v>1.6001724496452897E-3</c:v>
                </c:pt>
                <c:pt idx="1686">
                  <c:v>1.9063679134774273E-3</c:v>
                </c:pt>
                <c:pt idx="1687">
                  <c:v>1.9271804395364646E-3</c:v>
                </c:pt>
                <c:pt idx="1688">
                  <c:v>1.9422824104658124E-3</c:v>
                </c:pt>
                <c:pt idx="1689">
                  <c:v>1.9648037669848981E-3</c:v>
                </c:pt>
                <c:pt idx="1690">
                  <c:v>1.8806542043609215E-3</c:v>
                </c:pt>
                <c:pt idx="1691">
                  <c:v>1.7831122393857663E-3</c:v>
                </c:pt>
                <c:pt idx="1692">
                  <c:v>1.8629279826850736E-3</c:v>
                </c:pt>
                <c:pt idx="1693">
                  <c:v>1.7803005000673997E-3</c:v>
                </c:pt>
                <c:pt idx="1694">
                  <c:v>1.7534137091356045E-3</c:v>
                </c:pt>
                <c:pt idx="1695">
                  <c:v>2.1070194281005887E-3</c:v>
                </c:pt>
                <c:pt idx="1696">
                  <c:v>2.0024948509201911E-3</c:v>
                </c:pt>
                <c:pt idx="1697">
                  <c:v>1.9152022194249205E-3</c:v>
                </c:pt>
                <c:pt idx="1698">
                  <c:v>1.9683667890157651E-3</c:v>
                </c:pt>
                <c:pt idx="1699">
                  <c:v>1.4139636205799612E-3</c:v>
                </c:pt>
                <c:pt idx="1700">
                  <c:v>1.9525194095150068E-3</c:v>
                </c:pt>
                <c:pt idx="1701">
                  <c:v>1.7863500064596602E-3</c:v>
                </c:pt>
                <c:pt idx="1702">
                  <c:v>1.6039090942404966E-3</c:v>
                </c:pt>
                <c:pt idx="1703">
                  <c:v>2.029934850644179E-3</c:v>
                </c:pt>
                <c:pt idx="1704">
                  <c:v>1.7439366710700517E-3</c:v>
                </c:pt>
                <c:pt idx="1705">
                  <c:v>1.9510335064025404E-3</c:v>
                </c:pt>
                <c:pt idx="1706">
                  <c:v>1.6471958311574089E-3</c:v>
                </c:pt>
                <c:pt idx="1707">
                  <c:v>1.4801129372902771E-3</c:v>
                </c:pt>
                <c:pt idx="1708">
                  <c:v>2.2458417698918319E-3</c:v>
                </c:pt>
                <c:pt idx="1709">
                  <c:v>1.8613497232601607E-3</c:v>
                </c:pt>
                <c:pt idx="1710">
                  <c:v>2.0279418782320189E-3</c:v>
                </c:pt>
                <c:pt idx="1711">
                  <c:v>1.6447413725553639E-3</c:v>
                </c:pt>
                <c:pt idx="1712">
                  <c:v>1.7595115754563304E-3</c:v>
                </c:pt>
                <c:pt idx="1713">
                  <c:v>1.607132623892678E-3</c:v>
                </c:pt>
                <c:pt idx="1714">
                  <c:v>1.6937785613006353E-3</c:v>
                </c:pt>
                <c:pt idx="1715">
                  <c:v>1.6190673202119287E-3</c:v>
                </c:pt>
                <c:pt idx="1716">
                  <c:v>1.8781180045367224E-3</c:v>
                </c:pt>
                <c:pt idx="1717">
                  <c:v>1.6967388968974401E-3</c:v>
                </c:pt>
                <c:pt idx="1718">
                  <c:v>1.944446703965651E-3</c:v>
                </c:pt>
                <c:pt idx="1719">
                  <c:v>2.0657827495836377E-3</c:v>
                </c:pt>
                <c:pt idx="1720">
                  <c:v>2.0013506211762474E-3</c:v>
                </c:pt>
                <c:pt idx="1721">
                  <c:v>1.7738088548825486E-3</c:v>
                </c:pt>
                <c:pt idx="1722">
                  <c:v>1.7151915450933316E-3</c:v>
                </c:pt>
                <c:pt idx="1723">
                  <c:v>1.842954934850548E-3</c:v>
                </c:pt>
                <c:pt idx="1724">
                  <c:v>1.9020187043045976E-3</c:v>
                </c:pt>
                <c:pt idx="1725">
                  <c:v>1.8356049023540886E-3</c:v>
                </c:pt>
                <c:pt idx="1726">
                  <c:v>1.7690796045531864E-3</c:v>
                </c:pt>
                <c:pt idx="1727">
                  <c:v>1.5132099302288459E-3</c:v>
                </c:pt>
                <c:pt idx="1728">
                  <c:v>1.8481059608899803E-3</c:v>
                </c:pt>
                <c:pt idx="1729">
                  <c:v>2.0590973380667254E-3</c:v>
                </c:pt>
                <c:pt idx="1730">
                  <c:v>1.6287817081107577E-3</c:v>
                </c:pt>
                <c:pt idx="1731">
                  <c:v>1.9784437903641815E-3</c:v>
                </c:pt>
                <c:pt idx="1732">
                  <c:v>1.5781804175335492E-3</c:v>
                </c:pt>
                <c:pt idx="1733">
                  <c:v>2.1036468027540115E-3</c:v>
                </c:pt>
                <c:pt idx="1734">
                  <c:v>1.9909043927725692E-3</c:v>
                </c:pt>
                <c:pt idx="1735">
                  <c:v>1.8587430486605512E-3</c:v>
                </c:pt>
                <c:pt idx="1736">
                  <c:v>1.5002784869666472E-3</c:v>
                </c:pt>
                <c:pt idx="1737">
                  <c:v>1.8210545335898313E-3</c:v>
                </c:pt>
                <c:pt idx="1738">
                  <c:v>1.9285306387550804E-3</c:v>
                </c:pt>
                <c:pt idx="1739">
                  <c:v>1.7691389145176484E-3</c:v>
                </c:pt>
                <c:pt idx="1740">
                  <c:v>1.7670982811608749E-3</c:v>
                </c:pt>
                <c:pt idx="1741">
                  <c:v>1.8678077395771547E-3</c:v>
                </c:pt>
                <c:pt idx="1742">
                  <c:v>1.8392783527105194E-3</c:v>
                </c:pt>
                <c:pt idx="1743">
                  <c:v>1.6977548329330364E-3</c:v>
                </c:pt>
                <c:pt idx="1744">
                  <c:v>2.2440509408293637E-3</c:v>
                </c:pt>
                <c:pt idx="1745">
                  <c:v>2.0315035261713283E-3</c:v>
                </c:pt>
                <c:pt idx="1746">
                  <c:v>1.9689271963080008E-3</c:v>
                </c:pt>
                <c:pt idx="1747">
                  <c:v>2.1828434017086458E-3</c:v>
                </c:pt>
                <c:pt idx="1748">
                  <c:v>2.0747639511162468E-3</c:v>
                </c:pt>
                <c:pt idx="1749">
                  <c:v>1.9043194769016172E-3</c:v>
                </c:pt>
                <c:pt idx="1750">
                  <c:v>1.8983606944198519E-3</c:v>
                </c:pt>
                <c:pt idx="1751">
                  <c:v>2.06144276389395E-3</c:v>
                </c:pt>
                <c:pt idx="1752">
                  <c:v>2.0088029270654761E-3</c:v>
                </c:pt>
                <c:pt idx="1753">
                  <c:v>1.7321405799357831E-3</c:v>
                </c:pt>
                <c:pt idx="1754">
                  <c:v>1.5551834118679507E-3</c:v>
                </c:pt>
                <c:pt idx="1755">
                  <c:v>1.884391756487582E-3</c:v>
                </c:pt>
                <c:pt idx="1756">
                  <c:v>1.7552766254999631E-3</c:v>
                </c:pt>
                <c:pt idx="1757">
                  <c:v>1.849475563689423E-3</c:v>
                </c:pt>
                <c:pt idx="1758">
                  <c:v>1.7423990441002924E-3</c:v>
                </c:pt>
                <c:pt idx="1759">
                  <c:v>1.7847806447491117E-3</c:v>
                </c:pt>
                <c:pt idx="1760">
                  <c:v>1.7816447419509184E-3</c:v>
                </c:pt>
                <c:pt idx="1761">
                  <c:v>1.7644825023291526E-3</c:v>
                </c:pt>
                <c:pt idx="1762">
                  <c:v>1.9870775357270988E-3</c:v>
                </c:pt>
                <c:pt idx="1763">
                  <c:v>2.1054855174630592E-3</c:v>
                </c:pt>
                <c:pt idx="1764">
                  <c:v>1.7895606523869938E-3</c:v>
                </c:pt>
                <c:pt idx="1765">
                  <c:v>1.8315068811748194E-3</c:v>
                </c:pt>
                <c:pt idx="1766">
                  <c:v>1.715674104173023E-3</c:v>
                </c:pt>
                <c:pt idx="1767">
                  <c:v>1.564299134225825E-3</c:v>
                </c:pt>
                <c:pt idx="1768">
                  <c:v>1.7143276329426918E-3</c:v>
                </c:pt>
                <c:pt idx="1769">
                  <c:v>1.9601739484387819E-3</c:v>
                </c:pt>
                <c:pt idx="1770">
                  <c:v>1.7400570123174456E-3</c:v>
                </c:pt>
                <c:pt idx="1771">
                  <c:v>2.0945975453136845E-3</c:v>
                </c:pt>
                <c:pt idx="1772">
                  <c:v>2.0916108520721345E-3</c:v>
                </c:pt>
                <c:pt idx="1773">
                  <c:v>1.7636734445577247E-3</c:v>
                </c:pt>
                <c:pt idx="1774">
                  <c:v>2.0275837388504824E-3</c:v>
                </c:pt>
                <c:pt idx="1775">
                  <c:v>1.8723453296880541E-3</c:v>
                </c:pt>
                <c:pt idx="1776">
                  <c:v>2.0770920017326505E-3</c:v>
                </c:pt>
                <c:pt idx="1777">
                  <c:v>2.0124208066131205E-3</c:v>
                </c:pt>
                <c:pt idx="1778">
                  <c:v>1.7169952724331696E-3</c:v>
                </c:pt>
                <c:pt idx="1779">
                  <c:v>1.9716149015526238E-3</c:v>
                </c:pt>
                <c:pt idx="1780">
                  <c:v>1.798802133380962E-3</c:v>
                </c:pt>
                <c:pt idx="1781">
                  <c:v>1.6430519931852554E-3</c:v>
                </c:pt>
                <c:pt idx="1782">
                  <c:v>1.8547961749412552E-3</c:v>
                </c:pt>
                <c:pt idx="1783">
                  <c:v>1.55501627547928E-3</c:v>
                </c:pt>
                <c:pt idx="1784">
                  <c:v>1.7855059324714492E-3</c:v>
                </c:pt>
                <c:pt idx="1785">
                  <c:v>1.66626141747995E-3</c:v>
                </c:pt>
                <c:pt idx="1786">
                  <c:v>1.5471187004841133E-3</c:v>
                </c:pt>
                <c:pt idx="1787">
                  <c:v>1.9895334568996448E-3</c:v>
                </c:pt>
                <c:pt idx="1788">
                  <c:v>1.6162296827801801E-3</c:v>
                </c:pt>
                <c:pt idx="1789">
                  <c:v>1.894721825286428E-3</c:v>
                </c:pt>
                <c:pt idx="1790">
                  <c:v>1.8984083396805264E-3</c:v>
                </c:pt>
                <c:pt idx="1791">
                  <c:v>1.9201615323012544E-3</c:v>
                </c:pt>
                <c:pt idx="1792">
                  <c:v>1.6462598072911148E-3</c:v>
                </c:pt>
                <c:pt idx="1793">
                  <c:v>1.7849192422116605E-3</c:v>
                </c:pt>
                <c:pt idx="1794">
                  <c:v>1.7920928325309115E-3</c:v>
                </c:pt>
                <c:pt idx="1795">
                  <c:v>1.7714288023122202E-3</c:v>
                </c:pt>
                <c:pt idx="1796">
                  <c:v>1.8704515395365085E-3</c:v>
                </c:pt>
                <c:pt idx="1797">
                  <c:v>1.7626993791476117E-3</c:v>
                </c:pt>
                <c:pt idx="1798">
                  <c:v>2.2102544313571618E-3</c:v>
                </c:pt>
                <c:pt idx="1799">
                  <c:v>2.0187526012212893E-3</c:v>
                </c:pt>
                <c:pt idx="1800">
                  <c:v>1.8469549971355935E-3</c:v>
                </c:pt>
                <c:pt idx="1801">
                  <c:v>1.8661015986975549E-3</c:v>
                </c:pt>
                <c:pt idx="1802">
                  <c:v>1.9334087722670886E-3</c:v>
                </c:pt>
                <c:pt idx="1803">
                  <c:v>1.7801335753489563E-3</c:v>
                </c:pt>
                <c:pt idx="1804">
                  <c:v>1.6608949181382321E-3</c:v>
                </c:pt>
                <c:pt idx="1805">
                  <c:v>1.6827656831404029E-3</c:v>
                </c:pt>
                <c:pt idx="1806">
                  <c:v>1.9317376033749474E-3</c:v>
                </c:pt>
                <c:pt idx="1807">
                  <c:v>1.8106082432724233E-3</c:v>
                </c:pt>
                <c:pt idx="1808">
                  <c:v>1.7719442850195647E-3</c:v>
                </c:pt>
                <c:pt idx="1809">
                  <c:v>1.6892783117878644E-3</c:v>
                </c:pt>
                <c:pt idx="1810">
                  <c:v>1.837945070611044E-3</c:v>
                </c:pt>
                <c:pt idx="1811">
                  <c:v>1.7702895836915322E-3</c:v>
                </c:pt>
                <c:pt idx="1812">
                  <c:v>1.8065658480318218E-3</c:v>
                </c:pt>
                <c:pt idx="1813">
                  <c:v>1.8772486573881335E-3</c:v>
                </c:pt>
                <c:pt idx="1814">
                  <c:v>1.7433209591196605E-3</c:v>
                </c:pt>
                <c:pt idx="1815">
                  <c:v>1.8334835084023718E-3</c:v>
                </c:pt>
                <c:pt idx="1816">
                  <c:v>1.7859342477324872E-3</c:v>
                </c:pt>
                <c:pt idx="1817">
                  <c:v>2.2337871646912907E-3</c:v>
                </c:pt>
                <c:pt idx="1818">
                  <c:v>1.7324320839365889E-3</c:v>
                </c:pt>
                <c:pt idx="1819">
                  <c:v>2.0496820593589762E-3</c:v>
                </c:pt>
                <c:pt idx="1820">
                  <c:v>1.8164118249531871E-3</c:v>
                </c:pt>
                <c:pt idx="1821">
                  <c:v>1.900185805174312E-3</c:v>
                </c:pt>
                <c:pt idx="1822">
                  <c:v>1.7253908000462929E-3</c:v>
                </c:pt>
                <c:pt idx="1823">
                  <c:v>1.7927246617042223E-3</c:v>
                </c:pt>
                <c:pt idx="1824">
                  <c:v>1.9008891708984516E-3</c:v>
                </c:pt>
                <c:pt idx="1825">
                  <c:v>1.7440529401406822E-3</c:v>
                </c:pt>
                <c:pt idx="1826">
                  <c:v>2.1589604488811386E-3</c:v>
                </c:pt>
                <c:pt idx="1827">
                  <c:v>2.1281459538028866E-3</c:v>
                </c:pt>
                <c:pt idx="1828">
                  <c:v>1.6204764839012279E-3</c:v>
                </c:pt>
                <c:pt idx="1829">
                  <c:v>1.7758073625558628E-3</c:v>
                </c:pt>
                <c:pt idx="1830">
                  <c:v>1.6222124597372819E-3</c:v>
                </c:pt>
                <c:pt idx="1831">
                  <c:v>1.7671233846027186E-3</c:v>
                </c:pt>
                <c:pt idx="1832">
                  <c:v>1.7567979640760059E-3</c:v>
                </c:pt>
                <c:pt idx="1833">
                  <c:v>1.9333416857664071E-3</c:v>
                </c:pt>
                <c:pt idx="1834">
                  <c:v>2.3823134428168921E-3</c:v>
                </c:pt>
                <c:pt idx="1835">
                  <c:v>1.8648205646455644E-3</c:v>
                </c:pt>
                <c:pt idx="1836">
                  <c:v>1.9146332739157943E-3</c:v>
                </c:pt>
                <c:pt idx="1837">
                  <c:v>1.8942379688296871E-3</c:v>
                </c:pt>
                <c:pt idx="1838">
                  <c:v>2.0070133137255054E-3</c:v>
                </c:pt>
                <c:pt idx="1839">
                  <c:v>1.4550850965229104E-3</c:v>
                </c:pt>
                <c:pt idx="1840">
                  <c:v>1.8592614668308952E-3</c:v>
                </c:pt>
                <c:pt idx="1841">
                  <c:v>2.0958595782057652E-3</c:v>
                </c:pt>
                <c:pt idx="1842">
                  <c:v>1.8697660469195038E-3</c:v>
                </c:pt>
                <c:pt idx="1843">
                  <c:v>1.8615074543004617E-3</c:v>
                </c:pt>
                <c:pt idx="1844">
                  <c:v>1.5646749669503829E-3</c:v>
                </c:pt>
                <c:pt idx="1845">
                  <c:v>1.7688015622666802E-3</c:v>
                </c:pt>
                <c:pt idx="1846">
                  <c:v>1.7734371831865654E-3</c:v>
                </c:pt>
                <c:pt idx="1847">
                  <c:v>1.9790576233662456E-3</c:v>
                </c:pt>
                <c:pt idx="1848">
                  <c:v>1.630730516298516E-3</c:v>
                </c:pt>
                <c:pt idx="1849">
                  <c:v>1.6635003494032221E-3</c:v>
                </c:pt>
                <c:pt idx="1850">
                  <c:v>2.1894287855082754E-3</c:v>
                </c:pt>
                <c:pt idx="1851">
                  <c:v>1.6477942395376199E-3</c:v>
                </c:pt>
                <c:pt idx="1852">
                  <c:v>1.8246446209482644E-3</c:v>
                </c:pt>
                <c:pt idx="1853">
                  <c:v>2.0316054435277932E-3</c:v>
                </c:pt>
                <c:pt idx="1854">
                  <c:v>1.7025743879994877E-3</c:v>
                </c:pt>
                <c:pt idx="1855">
                  <c:v>1.6502628944746437E-3</c:v>
                </c:pt>
                <c:pt idx="1856">
                  <c:v>1.6860000530994474E-3</c:v>
                </c:pt>
                <c:pt idx="1857">
                  <c:v>1.7112370516783432E-3</c:v>
                </c:pt>
                <c:pt idx="1858">
                  <c:v>1.5346598537646669E-3</c:v>
                </c:pt>
                <c:pt idx="1859">
                  <c:v>1.6598401004621268E-3</c:v>
                </c:pt>
                <c:pt idx="1860">
                  <c:v>2.0363744208567367E-3</c:v>
                </c:pt>
                <c:pt idx="1861">
                  <c:v>1.3942501298200259E-3</c:v>
                </c:pt>
                <c:pt idx="1862">
                  <c:v>1.7736100287078064E-3</c:v>
                </c:pt>
                <c:pt idx="1863">
                  <c:v>1.804575523871573E-3</c:v>
                </c:pt>
                <c:pt idx="1864">
                  <c:v>1.887292657892424E-3</c:v>
                </c:pt>
                <c:pt idx="1865">
                  <c:v>1.7681893505929126E-3</c:v>
                </c:pt>
                <c:pt idx="1866">
                  <c:v>1.9565768466549933E-3</c:v>
                </c:pt>
                <c:pt idx="1867">
                  <c:v>1.9497565563359642E-3</c:v>
                </c:pt>
                <c:pt idx="1868">
                  <c:v>2.1767964479896922E-3</c:v>
                </c:pt>
                <c:pt idx="1869">
                  <c:v>1.9766402851504228E-3</c:v>
                </c:pt>
                <c:pt idx="1870">
                  <c:v>1.8360511633663916E-3</c:v>
                </c:pt>
                <c:pt idx="1871">
                  <c:v>1.8111418776360474E-3</c:v>
                </c:pt>
                <c:pt idx="1872">
                  <c:v>1.8310593365345679E-3</c:v>
                </c:pt>
                <c:pt idx="1873">
                  <c:v>1.8117217661279045E-3</c:v>
                </c:pt>
                <c:pt idx="1874">
                  <c:v>1.7205810931468634E-3</c:v>
                </c:pt>
                <c:pt idx="1875">
                  <c:v>2.0527888830243119E-3</c:v>
                </c:pt>
                <c:pt idx="1876">
                  <c:v>1.7685848772849531E-3</c:v>
                </c:pt>
                <c:pt idx="1877">
                  <c:v>1.5839152861919915E-3</c:v>
                </c:pt>
                <c:pt idx="1878">
                  <c:v>1.6058269034325702E-3</c:v>
                </c:pt>
                <c:pt idx="1879">
                  <c:v>1.8429730367357066E-3</c:v>
                </c:pt>
                <c:pt idx="1880">
                  <c:v>1.7807781515637177E-3</c:v>
                </c:pt>
                <c:pt idx="1881">
                  <c:v>1.9177512337328483E-3</c:v>
                </c:pt>
                <c:pt idx="1882">
                  <c:v>1.8363717688702329E-3</c:v>
                </c:pt>
                <c:pt idx="1883">
                  <c:v>1.9499554811468038E-3</c:v>
                </c:pt>
                <c:pt idx="1884">
                  <c:v>1.7506155154720308E-3</c:v>
                </c:pt>
                <c:pt idx="1885">
                  <c:v>1.8149544226203616E-3</c:v>
                </c:pt>
                <c:pt idx="1886">
                  <c:v>1.8790496075014259E-3</c:v>
                </c:pt>
                <c:pt idx="1887">
                  <c:v>1.7696012897085685E-3</c:v>
                </c:pt>
                <c:pt idx="1888">
                  <c:v>1.7760976845819995E-3</c:v>
                </c:pt>
                <c:pt idx="1889">
                  <c:v>1.8704729123585416E-3</c:v>
                </c:pt>
                <c:pt idx="1890">
                  <c:v>1.7747331042086748E-3</c:v>
                </c:pt>
                <c:pt idx="1891">
                  <c:v>2.1411291538240853E-3</c:v>
                </c:pt>
                <c:pt idx="1892">
                  <c:v>1.6572189422554352E-3</c:v>
                </c:pt>
                <c:pt idx="1893">
                  <c:v>1.815718235428291E-3</c:v>
                </c:pt>
                <c:pt idx="1894">
                  <c:v>2.0332813750145859E-3</c:v>
                </c:pt>
                <c:pt idx="1895">
                  <c:v>1.8204156801211928E-3</c:v>
                </c:pt>
                <c:pt idx="1896">
                  <c:v>1.9433758531760155E-3</c:v>
                </c:pt>
                <c:pt idx="1897">
                  <c:v>1.77240316246856E-3</c:v>
                </c:pt>
                <c:pt idx="1898">
                  <c:v>1.9216819154372724E-3</c:v>
                </c:pt>
                <c:pt idx="1899">
                  <c:v>1.7767545443993387E-3</c:v>
                </c:pt>
                <c:pt idx="1900">
                  <c:v>1.7121652748825255E-3</c:v>
                </c:pt>
                <c:pt idx="1901">
                  <c:v>1.7626427729396095E-3</c:v>
                </c:pt>
                <c:pt idx="1902">
                  <c:v>2.0775848341966813E-3</c:v>
                </c:pt>
                <c:pt idx="1903">
                  <c:v>1.9278940158973831E-3</c:v>
                </c:pt>
                <c:pt idx="1904">
                  <c:v>1.812371730576791E-3</c:v>
                </c:pt>
                <c:pt idx="1905">
                  <c:v>1.7016540527781203E-3</c:v>
                </c:pt>
                <c:pt idx="1906">
                  <c:v>2.1180982016928253E-3</c:v>
                </c:pt>
                <c:pt idx="1907">
                  <c:v>1.9564521982878493E-3</c:v>
                </c:pt>
                <c:pt idx="1908">
                  <c:v>1.9222995900155062E-3</c:v>
                </c:pt>
                <c:pt idx="1909">
                  <c:v>1.9915127115558472E-3</c:v>
                </c:pt>
                <c:pt idx="1910">
                  <c:v>1.9554240584282283E-3</c:v>
                </c:pt>
                <c:pt idx="1911">
                  <c:v>2.0008695440672402E-3</c:v>
                </c:pt>
                <c:pt idx="1912">
                  <c:v>1.8139670239371347E-3</c:v>
                </c:pt>
                <c:pt idx="1913">
                  <c:v>2.1273676095830579E-3</c:v>
                </c:pt>
                <c:pt idx="1914">
                  <c:v>2.0127922440649733E-3</c:v>
                </c:pt>
                <c:pt idx="1915">
                  <c:v>1.8858940332144012E-3</c:v>
                </c:pt>
                <c:pt idx="1916">
                  <c:v>1.9326583973908195E-3</c:v>
                </c:pt>
                <c:pt idx="1917">
                  <c:v>1.7482640322487694E-3</c:v>
                </c:pt>
                <c:pt idx="1918">
                  <c:v>1.8877023050927928E-3</c:v>
                </c:pt>
                <c:pt idx="1919">
                  <c:v>2.0511407435273728E-3</c:v>
                </c:pt>
                <c:pt idx="1920">
                  <c:v>1.927420795903508E-3</c:v>
                </c:pt>
                <c:pt idx="1921">
                  <c:v>2.0661537285659162E-3</c:v>
                </c:pt>
                <c:pt idx="1922">
                  <c:v>1.668779121250357E-3</c:v>
                </c:pt>
                <c:pt idx="1923">
                  <c:v>1.7292080701833618E-3</c:v>
                </c:pt>
                <c:pt idx="1924">
                  <c:v>1.7476883706631335E-3</c:v>
                </c:pt>
                <c:pt idx="1925">
                  <c:v>1.9025219447593666E-3</c:v>
                </c:pt>
                <c:pt idx="1926">
                  <c:v>1.818037471667472E-3</c:v>
                </c:pt>
                <c:pt idx="1927">
                  <c:v>1.7697915261255892E-3</c:v>
                </c:pt>
                <c:pt idx="1928">
                  <c:v>2.0130354471875429E-3</c:v>
                </c:pt>
                <c:pt idx="1929">
                  <c:v>1.9839219277097311E-3</c:v>
                </c:pt>
                <c:pt idx="1930">
                  <c:v>1.7411306516638074E-3</c:v>
                </c:pt>
                <c:pt idx="1931">
                  <c:v>1.8400735060411747E-3</c:v>
                </c:pt>
                <c:pt idx="1932">
                  <c:v>1.9173600959689013E-3</c:v>
                </c:pt>
                <c:pt idx="1933">
                  <c:v>1.8207608290430918E-3</c:v>
                </c:pt>
                <c:pt idx="1934">
                  <c:v>1.854179707163825E-3</c:v>
                </c:pt>
                <c:pt idx="1935">
                  <c:v>1.6015762409877874E-3</c:v>
                </c:pt>
                <c:pt idx="1936">
                  <c:v>1.7486032188360353E-3</c:v>
                </c:pt>
                <c:pt idx="1937">
                  <c:v>1.5743005726211602E-3</c:v>
                </c:pt>
                <c:pt idx="1938">
                  <c:v>1.9235351438029182E-3</c:v>
                </c:pt>
                <c:pt idx="1939">
                  <c:v>1.6645555300389785E-3</c:v>
                </c:pt>
                <c:pt idx="1940">
                  <c:v>1.7193707391573582E-3</c:v>
                </c:pt>
                <c:pt idx="1941">
                  <c:v>1.9672035867311214E-3</c:v>
                </c:pt>
                <c:pt idx="1942">
                  <c:v>1.5396287870173147E-3</c:v>
                </c:pt>
                <c:pt idx="1943">
                  <c:v>1.7107825776589848E-3</c:v>
                </c:pt>
                <c:pt idx="1944">
                  <c:v>1.8892784202153786E-3</c:v>
                </c:pt>
                <c:pt idx="1945">
                  <c:v>1.8627881410845459E-3</c:v>
                </c:pt>
                <c:pt idx="1946">
                  <c:v>2.1959347019878338E-3</c:v>
                </c:pt>
                <c:pt idx="1947">
                  <c:v>1.6965056251661156E-3</c:v>
                </c:pt>
                <c:pt idx="1948">
                  <c:v>1.8033107164176459E-3</c:v>
                </c:pt>
                <c:pt idx="1949">
                  <c:v>1.5248628649006321E-3</c:v>
                </c:pt>
                <c:pt idx="1950">
                  <c:v>1.7406966475306627E-3</c:v>
                </c:pt>
                <c:pt idx="1951">
                  <c:v>1.7608059454153658E-3</c:v>
                </c:pt>
                <c:pt idx="1952">
                  <c:v>1.6383360908648484E-3</c:v>
                </c:pt>
                <c:pt idx="1953">
                  <c:v>2.1274664456238665E-3</c:v>
                </c:pt>
                <c:pt idx="1954">
                  <c:v>2.0926912261580574E-3</c:v>
                </c:pt>
                <c:pt idx="1955">
                  <c:v>1.7538342953177233E-3</c:v>
                </c:pt>
                <c:pt idx="1956">
                  <c:v>1.8873242563291921E-3</c:v>
                </c:pt>
                <c:pt idx="1957">
                  <c:v>1.5477906259714755E-3</c:v>
                </c:pt>
                <c:pt idx="1958">
                  <c:v>1.7290282310485844E-3</c:v>
                </c:pt>
                <c:pt idx="1959">
                  <c:v>1.869128677685363E-3</c:v>
                </c:pt>
                <c:pt idx="1960">
                  <c:v>1.8479379914271715E-3</c:v>
                </c:pt>
                <c:pt idx="1961">
                  <c:v>1.8113472910899976E-3</c:v>
                </c:pt>
                <c:pt idx="1962">
                  <c:v>1.692739912757367E-3</c:v>
                </c:pt>
                <c:pt idx="1963">
                  <c:v>1.625753996780257E-3</c:v>
                </c:pt>
                <c:pt idx="1964">
                  <c:v>1.5090737760570477E-3</c:v>
                </c:pt>
                <c:pt idx="1965">
                  <c:v>1.9747854102302323E-3</c:v>
                </c:pt>
                <c:pt idx="1966">
                  <c:v>1.8252775479537613E-3</c:v>
                </c:pt>
                <c:pt idx="1967">
                  <c:v>1.6814681959278573E-3</c:v>
                </c:pt>
                <c:pt idx="1968">
                  <c:v>1.8360576169218642E-3</c:v>
                </c:pt>
                <c:pt idx="1969">
                  <c:v>2.1136979262686593E-3</c:v>
                </c:pt>
                <c:pt idx="1970">
                  <c:v>1.7466663557301559E-3</c:v>
                </c:pt>
                <c:pt idx="1971">
                  <c:v>1.8493933020953858E-3</c:v>
                </c:pt>
                <c:pt idx="1972">
                  <c:v>1.8052431176572594E-3</c:v>
                </c:pt>
                <c:pt idx="1973">
                  <c:v>1.964554021009755E-3</c:v>
                </c:pt>
                <c:pt idx="1974">
                  <c:v>2.0745663730648619E-3</c:v>
                </c:pt>
                <c:pt idx="1975">
                  <c:v>1.4986096361096777E-3</c:v>
                </c:pt>
                <c:pt idx="1976">
                  <c:v>1.6832357372795841E-3</c:v>
                </c:pt>
                <c:pt idx="1977">
                  <c:v>2.012330280103627E-3</c:v>
                </c:pt>
                <c:pt idx="1978">
                  <c:v>1.9518872143971442E-3</c:v>
                </c:pt>
                <c:pt idx="1979">
                  <c:v>1.9998841588646397E-3</c:v>
                </c:pt>
                <c:pt idx="1980">
                  <c:v>1.7614619346951633E-3</c:v>
                </c:pt>
                <c:pt idx="1981">
                  <c:v>1.8653205994457556E-3</c:v>
                </c:pt>
                <c:pt idx="1982">
                  <c:v>2.1686341475883756E-3</c:v>
                </c:pt>
                <c:pt idx="1983">
                  <c:v>1.5955648755041514E-3</c:v>
                </c:pt>
                <c:pt idx="1984">
                  <c:v>1.7214859383990653E-3</c:v>
                </c:pt>
                <c:pt idx="1985">
                  <c:v>1.9470559014387438E-3</c:v>
                </c:pt>
                <c:pt idx="1986">
                  <c:v>1.9334962536047679E-3</c:v>
                </c:pt>
                <c:pt idx="1987">
                  <c:v>1.4755666351966678E-3</c:v>
                </c:pt>
                <c:pt idx="1988">
                  <c:v>1.7317534822031419E-3</c:v>
                </c:pt>
                <c:pt idx="1989">
                  <c:v>1.790105870300149E-3</c:v>
                </c:pt>
                <c:pt idx="1990">
                  <c:v>1.7620098672959245E-3</c:v>
                </c:pt>
                <c:pt idx="1991">
                  <c:v>1.9151809681479657E-3</c:v>
                </c:pt>
                <c:pt idx="1992">
                  <c:v>1.6495968829582776E-3</c:v>
                </c:pt>
                <c:pt idx="1993">
                  <c:v>1.6942279634666489E-3</c:v>
                </c:pt>
                <c:pt idx="1994">
                  <c:v>1.9850278890820466E-3</c:v>
                </c:pt>
                <c:pt idx="1995">
                  <c:v>1.8879961343944412E-3</c:v>
                </c:pt>
                <c:pt idx="1996">
                  <c:v>1.8947546896444026E-3</c:v>
                </c:pt>
                <c:pt idx="1997">
                  <c:v>1.7982775901082279E-3</c:v>
                </c:pt>
                <c:pt idx="1998">
                  <c:v>2.0966151047976918E-3</c:v>
                </c:pt>
                <c:pt idx="1999">
                  <c:v>1.6732138470192798E-3</c:v>
                </c:pt>
                <c:pt idx="2000">
                  <c:v>1.776382658993915E-3</c:v>
                </c:pt>
                <c:pt idx="2001">
                  <c:v>1.9559653941598246E-3</c:v>
                </c:pt>
                <c:pt idx="2002">
                  <c:v>1.8394409955551207E-3</c:v>
                </c:pt>
                <c:pt idx="2003">
                  <c:v>1.6767428261296609E-3</c:v>
                </c:pt>
                <c:pt idx="2004">
                  <c:v>1.5020326312680092E-3</c:v>
                </c:pt>
                <c:pt idx="2005">
                  <c:v>2.1825226802152193E-3</c:v>
                </c:pt>
                <c:pt idx="2006">
                  <c:v>1.8333562063017903E-3</c:v>
                </c:pt>
                <c:pt idx="2007">
                  <c:v>1.720764993523749E-3</c:v>
                </c:pt>
                <c:pt idx="2008">
                  <c:v>1.8555419370025591E-3</c:v>
                </c:pt>
                <c:pt idx="2009">
                  <c:v>1.9881413436870742E-3</c:v>
                </c:pt>
                <c:pt idx="2010">
                  <c:v>1.7444821659802247E-3</c:v>
                </c:pt>
                <c:pt idx="2011">
                  <c:v>1.9061040407447798E-3</c:v>
                </c:pt>
                <c:pt idx="2012">
                  <c:v>1.6626845484034234E-3</c:v>
                </c:pt>
                <c:pt idx="2013">
                  <c:v>1.7333178201629376E-3</c:v>
                </c:pt>
                <c:pt idx="2014">
                  <c:v>1.7978316381657895E-3</c:v>
                </c:pt>
                <c:pt idx="2015">
                  <c:v>1.8670315303359465E-3</c:v>
                </c:pt>
                <c:pt idx="2016">
                  <c:v>1.6531314243040354E-3</c:v>
                </c:pt>
                <c:pt idx="2017">
                  <c:v>1.5468826318212302E-3</c:v>
                </c:pt>
                <c:pt idx="2018">
                  <c:v>1.6200489799918008E-3</c:v>
                </c:pt>
                <c:pt idx="2019">
                  <c:v>1.6474596081255796E-3</c:v>
                </c:pt>
                <c:pt idx="2020">
                  <c:v>2.0343913285776516E-3</c:v>
                </c:pt>
                <c:pt idx="2021">
                  <c:v>1.6009678483900672E-3</c:v>
                </c:pt>
                <c:pt idx="2022">
                  <c:v>1.7212283777336356E-3</c:v>
                </c:pt>
                <c:pt idx="2023">
                  <c:v>1.6042723890841825E-3</c:v>
                </c:pt>
                <c:pt idx="2024">
                  <c:v>1.7781008269638656E-3</c:v>
                </c:pt>
                <c:pt idx="2025">
                  <c:v>1.7335516011517779E-3</c:v>
                </c:pt>
                <c:pt idx="2026">
                  <c:v>1.9084535002583175E-3</c:v>
                </c:pt>
                <c:pt idx="2027">
                  <c:v>1.9268008886566958E-3</c:v>
                </c:pt>
                <c:pt idx="2028">
                  <c:v>1.853857672649821E-3</c:v>
                </c:pt>
                <c:pt idx="2029">
                  <c:v>1.7215180834486592E-3</c:v>
                </c:pt>
                <c:pt idx="2030">
                  <c:v>1.8870943368992409E-3</c:v>
                </c:pt>
                <c:pt idx="2031">
                  <c:v>1.8025494052310675E-3</c:v>
                </c:pt>
                <c:pt idx="2032">
                  <c:v>2.2271748389355302E-3</c:v>
                </c:pt>
                <c:pt idx="2033">
                  <c:v>1.869910473393681E-3</c:v>
                </c:pt>
                <c:pt idx="2034">
                  <c:v>1.6345169946297138E-3</c:v>
                </c:pt>
                <c:pt idx="2035">
                  <c:v>1.8722978580730653E-3</c:v>
                </c:pt>
                <c:pt idx="2036">
                  <c:v>2.1084557761566532E-3</c:v>
                </c:pt>
                <c:pt idx="2037">
                  <c:v>1.6971049051783091E-3</c:v>
                </c:pt>
                <c:pt idx="2038">
                  <c:v>1.8113283421609607E-3</c:v>
                </c:pt>
                <c:pt idx="2039">
                  <c:v>1.9245149698499534E-3</c:v>
                </c:pt>
                <c:pt idx="2040">
                  <c:v>1.9530388093078796E-3</c:v>
                </c:pt>
                <c:pt idx="2041">
                  <c:v>2.2117606663537696E-3</c:v>
                </c:pt>
                <c:pt idx="2042">
                  <c:v>1.7047311625764581E-3</c:v>
                </c:pt>
                <c:pt idx="2043">
                  <c:v>1.5814879609748474E-3</c:v>
                </c:pt>
                <c:pt idx="2044">
                  <c:v>1.930993053860306E-3</c:v>
                </c:pt>
                <c:pt idx="2045">
                  <c:v>1.9377415975252146E-3</c:v>
                </c:pt>
                <c:pt idx="2046">
                  <c:v>1.9486696092741044E-3</c:v>
                </c:pt>
                <c:pt idx="2047">
                  <c:v>1.773478735074758E-3</c:v>
                </c:pt>
                <c:pt idx="2048">
                  <c:v>1.8500471380232138E-3</c:v>
                </c:pt>
                <c:pt idx="2049">
                  <c:v>1.8864208234825176E-3</c:v>
                </c:pt>
                <c:pt idx="2050">
                  <c:v>2.1090387338611859E-3</c:v>
                </c:pt>
                <c:pt idx="2051">
                  <c:v>1.6611093301280239E-3</c:v>
                </c:pt>
                <c:pt idx="2052">
                  <c:v>1.6568907725511988E-3</c:v>
                </c:pt>
                <c:pt idx="2053">
                  <c:v>2.0666662590623323E-3</c:v>
                </c:pt>
                <c:pt idx="2054">
                  <c:v>1.6782994413975343E-3</c:v>
                </c:pt>
                <c:pt idx="2055">
                  <c:v>1.9349576442881443E-3</c:v>
                </c:pt>
                <c:pt idx="2056">
                  <c:v>1.8965783169809128E-3</c:v>
                </c:pt>
                <c:pt idx="2057">
                  <c:v>1.7178277576771566E-3</c:v>
                </c:pt>
                <c:pt idx="2058">
                  <c:v>1.8475182657177289E-3</c:v>
                </c:pt>
                <c:pt idx="2059">
                  <c:v>1.7104363061766583E-3</c:v>
                </c:pt>
                <c:pt idx="2060">
                  <c:v>1.7207153580814818E-3</c:v>
                </c:pt>
                <c:pt idx="2061">
                  <c:v>1.7517769920947631E-3</c:v>
                </c:pt>
                <c:pt idx="2062">
                  <c:v>1.7896358347502359E-3</c:v>
                </c:pt>
                <c:pt idx="2063">
                  <c:v>1.6687657969893278E-3</c:v>
                </c:pt>
                <c:pt idx="2064">
                  <c:v>1.7254138536658776E-3</c:v>
                </c:pt>
                <c:pt idx="2065">
                  <c:v>2.1448700431635631E-3</c:v>
                </c:pt>
                <c:pt idx="2066">
                  <c:v>2.1179523040401149E-3</c:v>
                </c:pt>
                <c:pt idx="2067">
                  <c:v>1.7494840588807921E-3</c:v>
                </c:pt>
                <c:pt idx="2068">
                  <c:v>1.4081886219854975E-3</c:v>
                </c:pt>
                <c:pt idx="2069">
                  <c:v>1.714437008100872E-3</c:v>
                </c:pt>
                <c:pt idx="2070">
                  <c:v>1.8401819291157867E-3</c:v>
                </c:pt>
                <c:pt idx="2071">
                  <c:v>1.7574521028449655E-3</c:v>
                </c:pt>
                <c:pt idx="2072">
                  <c:v>1.9041632356073825E-3</c:v>
                </c:pt>
                <c:pt idx="2073">
                  <c:v>1.5502269410618238E-3</c:v>
                </c:pt>
                <c:pt idx="2074">
                  <c:v>1.8802098768439805E-3</c:v>
                </c:pt>
                <c:pt idx="2075">
                  <c:v>1.5542015626589165E-3</c:v>
                </c:pt>
                <c:pt idx="2076">
                  <c:v>1.7213593090085262E-3</c:v>
                </c:pt>
                <c:pt idx="2077">
                  <c:v>1.8909405286638211E-3</c:v>
                </c:pt>
                <c:pt idx="2078">
                  <c:v>1.9827267469602664E-3</c:v>
                </c:pt>
                <c:pt idx="2079">
                  <c:v>1.7810148475598836E-3</c:v>
                </c:pt>
                <c:pt idx="2080">
                  <c:v>1.8451121470711039E-3</c:v>
                </c:pt>
                <c:pt idx="2081">
                  <c:v>2.1712978191823972E-3</c:v>
                </c:pt>
                <c:pt idx="2082">
                  <c:v>1.8638832641321675E-3</c:v>
                </c:pt>
                <c:pt idx="2083">
                  <c:v>1.9765497098912662E-3</c:v>
                </c:pt>
                <c:pt idx="2084">
                  <c:v>1.8980606380870218E-3</c:v>
                </c:pt>
                <c:pt idx="2085">
                  <c:v>2.034184744237904E-3</c:v>
                </c:pt>
                <c:pt idx="2086">
                  <c:v>1.645012522318548E-3</c:v>
                </c:pt>
                <c:pt idx="2087">
                  <c:v>1.8652676203545937E-3</c:v>
                </c:pt>
                <c:pt idx="2088">
                  <c:v>1.9379922193891086E-3</c:v>
                </c:pt>
                <c:pt idx="2089">
                  <c:v>1.9448974438293568E-3</c:v>
                </c:pt>
                <c:pt idx="2090">
                  <c:v>1.5048341742063549E-3</c:v>
                </c:pt>
                <c:pt idx="2091">
                  <c:v>1.6777231063255728E-3</c:v>
                </c:pt>
                <c:pt idx="2092">
                  <c:v>1.639043112893422E-3</c:v>
                </c:pt>
                <c:pt idx="2093">
                  <c:v>1.9160316437673902E-3</c:v>
                </c:pt>
                <c:pt idx="2094">
                  <c:v>1.6060855161607306E-3</c:v>
                </c:pt>
                <c:pt idx="2095">
                  <c:v>1.8137056101868402E-3</c:v>
                </c:pt>
                <c:pt idx="2096">
                  <c:v>1.9988155117352216E-3</c:v>
                </c:pt>
                <c:pt idx="2097">
                  <c:v>1.6396047999305359E-3</c:v>
                </c:pt>
                <c:pt idx="2098">
                  <c:v>1.6086970512975023E-3</c:v>
                </c:pt>
                <c:pt idx="2099">
                  <c:v>1.7029267195768751E-3</c:v>
                </c:pt>
                <c:pt idx="2100">
                  <c:v>1.8977742300382301E-3</c:v>
                </c:pt>
                <c:pt idx="2101">
                  <c:v>2.1184661571532499E-3</c:v>
                </c:pt>
                <c:pt idx="2102">
                  <c:v>2.0089461488827284E-3</c:v>
                </c:pt>
                <c:pt idx="2103">
                  <c:v>2.0003036036637068E-3</c:v>
                </c:pt>
                <c:pt idx="2104">
                  <c:v>1.8532121221514206E-3</c:v>
                </c:pt>
                <c:pt idx="2105">
                  <c:v>1.4803109650662891E-3</c:v>
                </c:pt>
                <c:pt idx="2106">
                  <c:v>1.8518499491212473E-3</c:v>
                </c:pt>
                <c:pt idx="2107">
                  <c:v>1.8485487814533077E-3</c:v>
                </c:pt>
                <c:pt idx="2108">
                  <c:v>1.5333394144546432E-3</c:v>
                </c:pt>
                <c:pt idx="2109">
                  <c:v>1.7436003790980658E-3</c:v>
                </c:pt>
                <c:pt idx="2110">
                  <c:v>1.5714647881698563E-3</c:v>
                </c:pt>
                <c:pt idx="2111">
                  <c:v>1.9489482636809226E-3</c:v>
                </c:pt>
                <c:pt idx="2112">
                  <c:v>1.985017984129105E-3</c:v>
                </c:pt>
                <c:pt idx="2113">
                  <c:v>1.8471739809555472E-3</c:v>
                </c:pt>
                <c:pt idx="2114">
                  <c:v>2.0062035133833591E-3</c:v>
                </c:pt>
                <c:pt idx="2115">
                  <c:v>1.8790698718799993E-3</c:v>
                </c:pt>
                <c:pt idx="2116">
                  <c:v>1.8195052738360904E-3</c:v>
                </c:pt>
                <c:pt idx="2117">
                  <c:v>2.0114722518283275E-3</c:v>
                </c:pt>
                <c:pt idx="2118">
                  <c:v>1.5594508077423164E-3</c:v>
                </c:pt>
                <c:pt idx="2119">
                  <c:v>1.8637883743302544E-3</c:v>
                </c:pt>
                <c:pt idx="2120">
                  <c:v>1.8589267474315944E-3</c:v>
                </c:pt>
                <c:pt idx="2121">
                  <c:v>1.5636772090478117E-3</c:v>
                </c:pt>
                <c:pt idx="2122">
                  <c:v>2.0973995281854977E-3</c:v>
                </c:pt>
                <c:pt idx="2123">
                  <c:v>1.9694641251201054E-3</c:v>
                </c:pt>
                <c:pt idx="2124">
                  <c:v>1.5438306041874086E-3</c:v>
                </c:pt>
                <c:pt idx="2125">
                  <c:v>1.65439686574475E-3</c:v>
                </c:pt>
                <c:pt idx="2126">
                  <c:v>1.6338167339169085E-3</c:v>
                </c:pt>
                <c:pt idx="2127">
                  <c:v>2.0883449027480116E-3</c:v>
                </c:pt>
                <c:pt idx="2128">
                  <c:v>1.6374128902996274E-3</c:v>
                </c:pt>
                <c:pt idx="2129">
                  <c:v>1.7279918763238888E-3</c:v>
                </c:pt>
                <c:pt idx="2130">
                  <c:v>2.1157030433515012E-3</c:v>
                </c:pt>
                <c:pt idx="2131">
                  <c:v>2.2006191206542631E-3</c:v>
                </c:pt>
                <c:pt idx="2132">
                  <c:v>1.6037852402442287E-3</c:v>
                </c:pt>
                <c:pt idx="2133">
                  <c:v>1.6025075236017127E-3</c:v>
                </c:pt>
                <c:pt idx="2134">
                  <c:v>2.0403419701743365E-3</c:v>
                </c:pt>
                <c:pt idx="2135">
                  <c:v>1.734269832263287E-3</c:v>
                </c:pt>
                <c:pt idx="2136">
                  <c:v>2.1495329040944191E-3</c:v>
                </c:pt>
                <c:pt idx="2137">
                  <c:v>1.648826229151425E-3</c:v>
                </c:pt>
                <c:pt idx="2138">
                  <c:v>1.7447251920000397E-3</c:v>
                </c:pt>
                <c:pt idx="2139">
                  <c:v>2.1892820115191427E-3</c:v>
                </c:pt>
                <c:pt idx="2140">
                  <c:v>1.6448636093715559E-3</c:v>
                </c:pt>
                <c:pt idx="2141">
                  <c:v>1.911852728339189E-3</c:v>
                </c:pt>
                <c:pt idx="2142">
                  <c:v>1.926084560477743E-3</c:v>
                </c:pt>
                <c:pt idx="2143">
                  <c:v>2.1871391884070307E-3</c:v>
                </c:pt>
                <c:pt idx="2144">
                  <c:v>2.0965565718462031E-3</c:v>
                </c:pt>
                <c:pt idx="2145">
                  <c:v>1.8769770742008188E-3</c:v>
                </c:pt>
                <c:pt idx="2146">
                  <c:v>1.6444420132850075E-3</c:v>
                </c:pt>
                <c:pt idx="2147">
                  <c:v>1.8577056286351241E-3</c:v>
                </c:pt>
                <c:pt idx="2148">
                  <c:v>1.8580091482056234E-3</c:v>
                </c:pt>
                <c:pt idx="2149">
                  <c:v>1.8928539742119473E-3</c:v>
                </c:pt>
                <c:pt idx="2150">
                  <c:v>1.8475473112302492E-3</c:v>
                </c:pt>
                <c:pt idx="2151">
                  <c:v>2.1588075570354477E-3</c:v>
                </c:pt>
                <c:pt idx="2152">
                  <c:v>1.951171004573407E-3</c:v>
                </c:pt>
                <c:pt idx="2153">
                  <c:v>1.8573214466189366E-3</c:v>
                </c:pt>
                <c:pt idx="2154">
                  <c:v>1.7282391697285178E-3</c:v>
                </c:pt>
                <c:pt idx="2155">
                  <c:v>1.5858958554147548E-3</c:v>
                </c:pt>
                <c:pt idx="2156">
                  <c:v>1.9746702693668799E-3</c:v>
                </c:pt>
                <c:pt idx="2157">
                  <c:v>2.0006236912366339E-3</c:v>
                </c:pt>
                <c:pt idx="2158">
                  <c:v>1.7016906909663801E-3</c:v>
                </c:pt>
                <c:pt idx="2159">
                  <c:v>1.8153838172900506E-3</c:v>
                </c:pt>
                <c:pt idx="2160">
                  <c:v>1.6623815363037355E-3</c:v>
                </c:pt>
                <c:pt idx="2161">
                  <c:v>1.9705709912412393E-3</c:v>
                </c:pt>
                <c:pt idx="2162">
                  <c:v>1.8607907340369319E-3</c:v>
                </c:pt>
                <c:pt idx="2163">
                  <c:v>2.1085917810612031E-3</c:v>
                </c:pt>
                <c:pt idx="2164">
                  <c:v>1.7921564917526742E-3</c:v>
                </c:pt>
                <c:pt idx="2165">
                  <c:v>1.7970394220758461E-3</c:v>
                </c:pt>
                <c:pt idx="2166">
                  <c:v>1.8925501130682316E-3</c:v>
                </c:pt>
                <c:pt idx="2167">
                  <c:v>1.73990340762158E-3</c:v>
                </c:pt>
                <c:pt idx="2168">
                  <c:v>1.7739172940490584E-3</c:v>
                </c:pt>
                <c:pt idx="2169">
                  <c:v>1.9023097559090455E-3</c:v>
                </c:pt>
                <c:pt idx="2170">
                  <c:v>1.7213078350829508E-3</c:v>
                </c:pt>
                <c:pt idx="2171">
                  <c:v>1.7726313497776762E-3</c:v>
                </c:pt>
                <c:pt idx="2172">
                  <c:v>1.7712265111991695E-3</c:v>
                </c:pt>
                <c:pt idx="2173">
                  <c:v>1.9809037983509713E-3</c:v>
                </c:pt>
                <c:pt idx="2174">
                  <c:v>1.7126299941601388E-3</c:v>
                </c:pt>
                <c:pt idx="2175">
                  <c:v>1.8576016522526507E-3</c:v>
                </c:pt>
                <c:pt idx="2176">
                  <c:v>2.0670022174203097E-3</c:v>
                </c:pt>
                <c:pt idx="2177">
                  <c:v>1.5943409634377357E-3</c:v>
                </c:pt>
                <c:pt idx="2178">
                  <c:v>1.8934960650494638E-3</c:v>
                </c:pt>
                <c:pt idx="2179">
                  <c:v>2.0877552490519602E-3</c:v>
                </c:pt>
                <c:pt idx="2180">
                  <c:v>2.1073079712512644E-3</c:v>
                </c:pt>
                <c:pt idx="2181">
                  <c:v>1.8591597532547053E-3</c:v>
                </c:pt>
                <c:pt idx="2182">
                  <c:v>1.7422997388091346E-3</c:v>
                </c:pt>
                <c:pt idx="2183">
                  <c:v>1.7035395393212526E-3</c:v>
                </c:pt>
                <c:pt idx="2184">
                  <c:v>1.5766029514646543E-3</c:v>
                </c:pt>
                <c:pt idx="2185">
                  <c:v>1.6462448153990016E-3</c:v>
                </c:pt>
                <c:pt idx="2186">
                  <c:v>1.591010760117404E-3</c:v>
                </c:pt>
                <c:pt idx="2187">
                  <c:v>1.8833172481512439E-3</c:v>
                </c:pt>
                <c:pt idx="2188">
                  <c:v>1.9360228624629345E-3</c:v>
                </c:pt>
                <c:pt idx="2189">
                  <c:v>1.9084032197891621E-3</c:v>
                </c:pt>
                <c:pt idx="2190">
                  <c:v>1.750878013550936E-3</c:v>
                </c:pt>
                <c:pt idx="2191">
                  <c:v>1.7396427208046727E-3</c:v>
                </c:pt>
                <c:pt idx="2192">
                  <c:v>1.9529489551051668E-3</c:v>
                </c:pt>
                <c:pt idx="2193">
                  <c:v>2.0118598154180416E-3</c:v>
                </c:pt>
                <c:pt idx="2194">
                  <c:v>1.84686111498716E-3</c:v>
                </c:pt>
                <c:pt idx="2195">
                  <c:v>1.5134668907892321E-3</c:v>
                </c:pt>
                <c:pt idx="2196">
                  <c:v>2.0489466966661244E-3</c:v>
                </c:pt>
                <c:pt idx="2197">
                  <c:v>2.1319839237517934E-3</c:v>
                </c:pt>
                <c:pt idx="2198">
                  <c:v>1.7747531711321545E-3</c:v>
                </c:pt>
                <c:pt idx="2199">
                  <c:v>2.0843838074631285E-3</c:v>
                </c:pt>
                <c:pt idx="2200">
                  <c:v>2.032993702594613E-3</c:v>
                </c:pt>
                <c:pt idx="2201">
                  <c:v>2.0887056837024555E-3</c:v>
                </c:pt>
                <c:pt idx="2202">
                  <c:v>2.0073539536730961E-3</c:v>
                </c:pt>
                <c:pt idx="2203">
                  <c:v>1.8121082279442728E-3</c:v>
                </c:pt>
                <c:pt idx="2204">
                  <c:v>1.8764775282423738E-3</c:v>
                </c:pt>
                <c:pt idx="2205">
                  <c:v>1.9320184357660703E-3</c:v>
                </c:pt>
                <c:pt idx="2206">
                  <c:v>1.8944291767772816E-3</c:v>
                </c:pt>
                <c:pt idx="2207">
                  <c:v>2.0009617597681836E-3</c:v>
                </c:pt>
                <c:pt idx="2208">
                  <c:v>1.7928068725937595E-3</c:v>
                </c:pt>
                <c:pt idx="2209">
                  <c:v>1.8529763569330065E-3</c:v>
                </c:pt>
                <c:pt idx="2210">
                  <c:v>1.7520720667194962E-3</c:v>
                </c:pt>
                <c:pt idx="2211">
                  <c:v>1.8034134397904493E-3</c:v>
                </c:pt>
                <c:pt idx="2212">
                  <c:v>1.7640556579388085E-3</c:v>
                </c:pt>
                <c:pt idx="2213">
                  <c:v>1.6064637428930509E-3</c:v>
                </c:pt>
                <c:pt idx="2214">
                  <c:v>1.6597557541936907E-3</c:v>
                </c:pt>
                <c:pt idx="2215">
                  <c:v>1.8512591202731515E-3</c:v>
                </c:pt>
                <c:pt idx="2216">
                  <c:v>1.790438741006619E-3</c:v>
                </c:pt>
                <c:pt idx="2217">
                  <c:v>1.6359328201604663E-3</c:v>
                </c:pt>
                <c:pt idx="2218">
                  <c:v>2.0157907149837254E-3</c:v>
                </c:pt>
                <c:pt idx="2219">
                  <c:v>2.0717453233690952E-3</c:v>
                </c:pt>
                <c:pt idx="2220">
                  <c:v>1.8618796714436579E-3</c:v>
                </c:pt>
                <c:pt idx="2221">
                  <c:v>1.7766548555608796E-3</c:v>
                </c:pt>
                <c:pt idx="2222">
                  <c:v>2.0100011207263711E-3</c:v>
                </c:pt>
                <c:pt idx="2223">
                  <c:v>1.7707164205448519E-3</c:v>
                </c:pt>
                <c:pt idx="2224">
                  <c:v>2.0185219097620102E-3</c:v>
                </c:pt>
                <c:pt idx="2225">
                  <c:v>2.2243997582026402E-3</c:v>
                </c:pt>
                <c:pt idx="2226">
                  <c:v>1.7965537544414702E-3</c:v>
                </c:pt>
                <c:pt idx="2227">
                  <c:v>1.7863064834328743E-3</c:v>
                </c:pt>
                <c:pt idx="2228">
                  <c:v>1.8986777432638004E-3</c:v>
                </c:pt>
                <c:pt idx="2229">
                  <c:v>1.8105338354442355E-3</c:v>
                </c:pt>
                <c:pt idx="2230">
                  <c:v>1.8974525432528587E-3</c:v>
                </c:pt>
                <c:pt idx="2231">
                  <c:v>1.8118622561837914E-3</c:v>
                </c:pt>
                <c:pt idx="2232">
                  <c:v>1.5697803694494463E-3</c:v>
                </c:pt>
                <c:pt idx="2233">
                  <c:v>1.7814557180358221E-3</c:v>
                </c:pt>
                <c:pt idx="2234">
                  <c:v>2.0346084086559314E-3</c:v>
                </c:pt>
                <c:pt idx="2235">
                  <c:v>1.9215427795271191E-3</c:v>
                </c:pt>
                <c:pt idx="2236">
                  <c:v>1.9751607180125766E-3</c:v>
                </c:pt>
                <c:pt idx="2237">
                  <c:v>1.8152057537881613E-3</c:v>
                </c:pt>
                <c:pt idx="2238">
                  <c:v>1.9413348644775419E-3</c:v>
                </c:pt>
                <c:pt idx="2239">
                  <c:v>1.8211759148103618E-3</c:v>
                </c:pt>
                <c:pt idx="2240">
                  <c:v>1.8254016949548009E-3</c:v>
                </c:pt>
                <c:pt idx="2241">
                  <c:v>2.1237632532695137E-3</c:v>
                </c:pt>
                <c:pt idx="2242">
                  <c:v>1.5859680720499061E-3</c:v>
                </c:pt>
                <c:pt idx="2243">
                  <c:v>2.1743649781612211E-3</c:v>
                </c:pt>
                <c:pt idx="2244">
                  <c:v>1.8869239429218944E-3</c:v>
                </c:pt>
                <c:pt idx="2245">
                  <c:v>1.8268495892522572E-3</c:v>
                </c:pt>
                <c:pt idx="2246">
                  <c:v>1.868872036862315E-3</c:v>
                </c:pt>
                <c:pt idx="2247">
                  <c:v>1.7821295724724433E-3</c:v>
                </c:pt>
                <c:pt idx="2248">
                  <c:v>1.7885448527805476E-3</c:v>
                </c:pt>
                <c:pt idx="2249">
                  <c:v>1.8506324316548716E-3</c:v>
                </c:pt>
                <c:pt idx="2250">
                  <c:v>2.0279389415925266E-3</c:v>
                </c:pt>
                <c:pt idx="2251">
                  <c:v>1.616512005884431E-3</c:v>
                </c:pt>
                <c:pt idx="2252">
                  <c:v>2.064196172271866E-3</c:v>
                </c:pt>
                <c:pt idx="2253">
                  <c:v>1.7289717319610438E-3</c:v>
                </c:pt>
                <c:pt idx="2254">
                  <c:v>1.7950848009287048E-3</c:v>
                </c:pt>
                <c:pt idx="2255">
                  <c:v>1.7395450289795253E-3</c:v>
                </c:pt>
                <c:pt idx="2256">
                  <c:v>1.8643028298490623E-3</c:v>
                </c:pt>
                <c:pt idx="2257">
                  <c:v>1.6706989218725136E-3</c:v>
                </c:pt>
                <c:pt idx="2258">
                  <c:v>1.7705672433443347E-3</c:v>
                </c:pt>
                <c:pt idx="2259">
                  <c:v>1.5938991786860828E-3</c:v>
                </c:pt>
                <c:pt idx="2260">
                  <c:v>1.692263812100163E-3</c:v>
                </c:pt>
                <c:pt idx="2261">
                  <c:v>1.9485069281398103E-3</c:v>
                </c:pt>
                <c:pt idx="2262">
                  <c:v>2.3228952533869518E-3</c:v>
                </c:pt>
                <c:pt idx="2263">
                  <c:v>1.8549514579126135E-3</c:v>
                </c:pt>
                <c:pt idx="2264">
                  <c:v>1.8344649179246595E-3</c:v>
                </c:pt>
                <c:pt idx="2265">
                  <c:v>1.6847374399422547E-3</c:v>
                </c:pt>
                <c:pt idx="2266">
                  <c:v>1.8981620308481408E-3</c:v>
                </c:pt>
                <c:pt idx="2267">
                  <c:v>1.5361655593910161E-3</c:v>
                </c:pt>
                <c:pt idx="2268">
                  <c:v>1.6629800150189363E-3</c:v>
                </c:pt>
                <c:pt idx="2269">
                  <c:v>1.9781022153476835E-3</c:v>
                </c:pt>
                <c:pt idx="2270">
                  <c:v>1.592669273771599E-3</c:v>
                </c:pt>
                <c:pt idx="2271">
                  <c:v>1.7798207135758927E-3</c:v>
                </c:pt>
                <c:pt idx="2272">
                  <c:v>2.1047451785942846E-3</c:v>
                </c:pt>
                <c:pt idx="2273">
                  <c:v>1.9283421983029964E-3</c:v>
                </c:pt>
                <c:pt idx="2274">
                  <c:v>1.8396884913308212E-3</c:v>
                </c:pt>
                <c:pt idx="2275">
                  <c:v>1.6153966130824187E-3</c:v>
                </c:pt>
                <c:pt idx="2276">
                  <c:v>1.5808256070648195E-3</c:v>
                </c:pt>
                <c:pt idx="2277">
                  <c:v>1.924957651304808E-3</c:v>
                </c:pt>
                <c:pt idx="2278">
                  <c:v>2.1826193754663327E-3</c:v>
                </c:pt>
                <c:pt idx="2279">
                  <c:v>1.815870779677288E-3</c:v>
                </c:pt>
                <c:pt idx="2280">
                  <c:v>2.0858324799904147E-3</c:v>
                </c:pt>
                <c:pt idx="2281">
                  <c:v>1.5823583567374179E-3</c:v>
                </c:pt>
                <c:pt idx="2282">
                  <c:v>1.7706819116877308E-3</c:v>
                </c:pt>
                <c:pt idx="2283">
                  <c:v>1.7971844456242539E-3</c:v>
                </c:pt>
                <c:pt idx="2284">
                  <c:v>1.8452195710194285E-3</c:v>
                </c:pt>
                <c:pt idx="2285">
                  <c:v>1.8265880658503621E-3</c:v>
                </c:pt>
                <c:pt idx="2286">
                  <c:v>1.8811861286314548E-3</c:v>
                </c:pt>
                <c:pt idx="2287">
                  <c:v>2.1825535559409468E-3</c:v>
                </c:pt>
                <c:pt idx="2288">
                  <c:v>1.7825169778449119E-3</c:v>
                </c:pt>
                <c:pt idx="2289">
                  <c:v>2.0022238956586189E-3</c:v>
                </c:pt>
                <c:pt idx="2290">
                  <c:v>1.8414594941856802E-3</c:v>
                </c:pt>
                <c:pt idx="2291">
                  <c:v>1.9106947665842456E-3</c:v>
                </c:pt>
                <c:pt idx="2292">
                  <c:v>1.8039275995752511E-3</c:v>
                </c:pt>
                <c:pt idx="2293">
                  <c:v>1.9169721278303464E-3</c:v>
                </c:pt>
                <c:pt idx="2294">
                  <c:v>2.0514506886933287E-3</c:v>
                </c:pt>
                <c:pt idx="2295">
                  <c:v>1.8296704967969983E-3</c:v>
                </c:pt>
                <c:pt idx="2296">
                  <c:v>1.5650532432549852E-3</c:v>
                </c:pt>
                <c:pt idx="2297">
                  <c:v>2.0024342603891382E-3</c:v>
                </c:pt>
                <c:pt idx="2298">
                  <c:v>1.8336703953278596E-3</c:v>
                </c:pt>
                <c:pt idx="2299">
                  <c:v>1.8004907382440103E-3</c:v>
                </c:pt>
                <c:pt idx="2300">
                  <c:v>1.7776244746421726E-3</c:v>
                </c:pt>
                <c:pt idx="2301">
                  <c:v>1.7589988040299285E-3</c:v>
                </c:pt>
                <c:pt idx="2302">
                  <c:v>2.0104166745651426E-3</c:v>
                </c:pt>
                <c:pt idx="2303">
                  <c:v>1.7309130327340962E-3</c:v>
                </c:pt>
                <c:pt idx="2304">
                  <c:v>1.9581512415337999E-3</c:v>
                </c:pt>
                <c:pt idx="2305">
                  <c:v>2.0965136313257091E-3</c:v>
                </c:pt>
                <c:pt idx="2306">
                  <c:v>1.946711412409543E-3</c:v>
                </c:pt>
                <c:pt idx="2307">
                  <c:v>2.1064526139319183E-3</c:v>
                </c:pt>
                <c:pt idx="2308">
                  <c:v>1.8310388339726443E-3</c:v>
                </c:pt>
                <c:pt idx="2309">
                  <c:v>1.7832580701942575E-3</c:v>
                </c:pt>
                <c:pt idx="2310">
                  <c:v>2.0810743396399811E-3</c:v>
                </c:pt>
                <c:pt idx="2311">
                  <c:v>1.8226125951662326E-3</c:v>
                </c:pt>
                <c:pt idx="2312">
                  <c:v>2.0732973219687459E-3</c:v>
                </c:pt>
                <c:pt idx="2313">
                  <c:v>1.7979665978622899E-3</c:v>
                </c:pt>
                <c:pt idx="2314">
                  <c:v>2.0582894005178355E-3</c:v>
                </c:pt>
                <c:pt idx="2315">
                  <c:v>2.1110164142294817E-3</c:v>
                </c:pt>
                <c:pt idx="2316">
                  <c:v>2.087486636420379E-3</c:v>
                </c:pt>
                <c:pt idx="2317">
                  <c:v>1.6693621676111148E-3</c:v>
                </c:pt>
                <c:pt idx="2318">
                  <c:v>1.9669708957163194E-3</c:v>
                </c:pt>
                <c:pt idx="2319">
                  <c:v>1.6904657112347973E-3</c:v>
                </c:pt>
                <c:pt idx="2320">
                  <c:v>1.8842674873819399E-3</c:v>
                </c:pt>
                <c:pt idx="2321">
                  <c:v>1.732697283917665E-3</c:v>
                </c:pt>
                <c:pt idx="2322">
                  <c:v>1.7286784400623804E-3</c:v>
                </c:pt>
                <c:pt idx="2323">
                  <c:v>1.6326750532172523E-3</c:v>
                </c:pt>
                <c:pt idx="2324">
                  <c:v>1.8362743185686902E-3</c:v>
                </c:pt>
                <c:pt idx="2325">
                  <c:v>1.9186627458202153E-3</c:v>
                </c:pt>
                <c:pt idx="2326">
                  <c:v>2.2047605480126705E-3</c:v>
                </c:pt>
                <c:pt idx="2327">
                  <c:v>2.3125484570963857E-3</c:v>
                </c:pt>
                <c:pt idx="2328">
                  <c:v>2.1525459954411003E-3</c:v>
                </c:pt>
                <c:pt idx="2329">
                  <c:v>1.3131649336001435E-3</c:v>
                </c:pt>
                <c:pt idx="2330">
                  <c:v>2.0478217031216707E-3</c:v>
                </c:pt>
                <c:pt idx="2331">
                  <c:v>2.1804376656667053E-3</c:v>
                </c:pt>
                <c:pt idx="2332">
                  <c:v>1.6119352528159983E-3</c:v>
                </c:pt>
                <c:pt idx="2333">
                  <c:v>1.7284103653841239E-3</c:v>
                </c:pt>
                <c:pt idx="2334">
                  <c:v>1.7245367202898027E-3</c:v>
                </c:pt>
                <c:pt idx="2335">
                  <c:v>1.7638798235776775E-3</c:v>
                </c:pt>
                <c:pt idx="2336">
                  <c:v>2.3042069935754624E-3</c:v>
                </c:pt>
                <c:pt idx="2337">
                  <c:v>1.8608588217684707E-3</c:v>
                </c:pt>
                <c:pt idx="2338">
                  <c:v>2.0861631577189228E-3</c:v>
                </c:pt>
                <c:pt idx="2339">
                  <c:v>1.7329563209239872E-3</c:v>
                </c:pt>
                <c:pt idx="2340">
                  <c:v>1.8373878024213481E-3</c:v>
                </c:pt>
                <c:pt idx="2341">
                  <c:v>1.695565118336424E-3</c:v>
                </c:pt>
                <c:pt idx="2342">
                  <c:v>2.2962062017796697E-3</c:v>
                </c:pt>
                <c:pt idx="2343">
                  <c:v>1.9064050847313232E-3</c:v>
                </c:pt>
                <c:pt idx="2344">
                  <c:v>1.7755884598506879E-3</c:v>
                </c:pt>
                <c:pt idx="2345">
                  <c:v>1.741529211611764E-3</c:v>
                </c:pt>
                <c:pt idx="2346">
                  <c:v>1.8548798661181083E-3</c:v>
                </c:pt>
                <c:pt idx="2347">
                  <c:v>1.9115626184803337E-3</c:v>
                </c:pt>
                <c:pt idx="2348">
                  <c:v>1.6619527559120131E-3</c:v>
                </c:pt>
                <c:pt idx="2349">
                  <c:v>1.8186513127763063E-3</c:v>
                </c:pt>
                <c:pt idx="2350">
                  <c:v>1.6827859465687041E-3</c:v>
                </c:pt>
                <c:pt idx="2351">
                  <c:v>1.883517909706261E-3</c:v>
                </c:pt>
                <c:pt idx="2352">
                  <c:v>1.7090697453619904E-3</c:v>
                </c:pt>
                <c:pt idx="2353">
                  <c:v>1.7175128845242694E-3</c:v>
                </c:pt>
                <c:pt idx="2354">
                  <c:v>1.5663354096725104E-3</c:v>
                </c:pt>
                <c:pt idx="2355">
                  <c:v>1.7354819516924181E-3</c:v>
                </c:pt>
                <c:pt idx="2356">
                  <c:v>1.6513290727562305E-3</c:v>
                </c:pt>
                <c:pt idx="2357">
                  <c:v>1.6138638272392277E-3</c:v>
                </c:pt>
                <c:pt idx="2358">
                  <c:v>2.0705163656189181E-3</c:v>
                </c:pt>
                <c:pt idx="2359">
                  <c:v>1.7936968831817903E-3</c:v>
                </c:pt>
                <c:pt idx="2360">
                  <c:v>1.8751773351311965E-3</c:v>
                </c:pt>
                <c:pt idx="2361">
                  <c:v>1.4149080611435385E-3</c:v>
                </c:pt>
                <c:pt idx="2362">
                  <c:v>1.7515379755411089E-3</c:v>
                </c:pt>
                <c:pt idx="2363">
                  <c:v>1.9687328208420935E-3</c:v>
                </c:pt>
                <c:pt idx="2364">
                  <c:v>1.924758976579205E-3</c:v>
                </c:pt>
                <c:pt idx="2365">
                  <c:v>1.9990798209662585E-3</c:v>
                </c:pt>
                <c:pt idx="2366">
                  <c:v>1.9623260275523609E-3</c:v>
                </c:pt>
                <c:pt idx="2367">
                  <c:v>1.8287708307913441E-3</c:v>
                </c:pt>
                <c:pt idx="2368">
                  <c:v>1.8662237178974988E-3</c:v>
                </c:pt>
                <c:pt idx="2369">
                  <c:v>1.5786848246563637E-3</c:v>
                </c:pt>
                <c:pt idx="2370">
                  <c:v>2.0315445275446804E-3</c:v>
                </c:pt>
                <c:pt idx="2371">
                  <c:v>1.885186377815885E-3</c:v>
                </c:pt>
                <c:pt idx="2372">
                  <c:v>1.8012690494347205E-3</c:v>
                </c:pt>
                <c:pt idx="2373">
                  <c:v>1.6455502325746756E-3</c:v>
                </c:pt>
                <c:pt idx="2374">
                  <c:v>1.7263292154065448E-3</c:v>
                </c:pt>
                <c:pt idx="2375">
                  <c:v>1.8592915242388612E-3</c:v>
                </c:pt>
                <c:pt idx="2376">
                  <c:v>1.5967294907776827E-3</c:v>
                </c:pt>
                <c:pt idx="2377">
                  <c:v>1.78171305343501E-3</c:v>
                </c:pt>
                <c:pt idx="2378">
                  <c:v>1.7380873785166628E-3</c:v>
                </c:pt>
                <c:pt idx="2379">
                  <c:v>1.6433715209919872E-3</c:v>
                </c:pt>
                <c:pt idx="2380">
                  <c:v>1.6736325061520194E-3</c:v>
                </c:pt>
                <c:pt idx="2381">
                  <c:v>1.7217451510040745E-3</c:v>
                </c:pt>
                <c:pt idx="2382">
                  <c:v>1.3964532536883568E-3</c:v>
                </c:pt>
                <c:pt idx="2383">
                  <c:v>1.8909808166689712E-3</c:v>
                </c:pt>
                <c:pt idx="2384">
                  <c:v>1.9765179668495402E-3</c:v>
                </c:pt>
                <c:pt idx="2385">
                  <c:v>2.0513489809547421E-3</c:v>
                </c:pt>
                <c:pt idx="2386">
                  <c:v>1.7346575115085143E-3</c:v>
                </c:pt>
                <c:pt idx="2387">
                  <c:v>2.0755663917847666E-3</c:v>
                </c:pt>
                <c:pt idx="2388">
                  <c:v>1.7414015292604589E-3</c:v>
                </c:pt>
                <c:pt idx="2389">
                  <c:v>1.7466659449646444E-3</c:v>
                </c:pt>
                <c:pt idx="2390">
                  <c:v>1.4227696477077448E-3</c:v>
                </c:pt>
                <c:pt idx="2391">
                  <c:v>1.9854906930285949E-3</c:v>
                </c:pt>
                <c:pt idx="2392">
                  <c:v>1.7009301892100218E-3</c:v>
                </c:pt>
                <c:pt idx="2393">
                  <c:v>1.753422939074738E-3</c:v>
                </c:pt>
                <c:pt idx="2394">
                  <c:v>1.7825793082078729E-3</c:v>
                </c:pt>
                <c:pt idx="2395">
                  <c:v>1.9869390279780891E-3</c:v>
                </c:pt>
                <c:pt idx="2396">
                  <c:v>1.9635603553671151E-3</c:v>
                </c:pt>
                <c:pt idx="2397">
                  <c:v>2.0826503045543641E-3</c:v>
                </c:pt>
                <c:pt idx="2398">
                  <c:v>1.7124081246199694E-3</c:v>
                </c:pt>
                <c:pt idx="2399">
                  <c:v>1.7951896350607416E-3</c:v>
                </c:pt>
                <c:pt idx="2400">
                  <c:v>1.8337320121617426E-3</c:v>
                </c:pt>
                <c:pt idx="2401">
                  <c:v>1.7846059894236841E-3</c:v>
                </c:pt>
                <c:pt idx="2402">
                  <c:v>1.8437484525758076E-3</c:v>
                </c:pt>
                <c:pt idx="2403">
                  <c:v>1.4238409624385208E-3</c:v>
                </c:pt>
                <c:pt idx="2404">
                  <c:v>2.0269643271189114E-3</c:v>
                </c:pt>
                <c:pt idx="2405">
                  <c:v>1.6098761108905488E-3</c:v>
                </c:pt>
                <c:pt idx="2406">
                  <c:v>1.7524574685246219E-3</c:v>
                </c:pt>
                <c:pt idx="2407">
                  <c:v>1.7205552991983416E-3</c:v>
                </c:pt>
                <c:pt idx="2408">
                  <c:v>1.6727032566325368E-3</c:v>
                </c:pt>
                <c:pt idx="2409">
                  <c:v>1.9222858583696808E-3</c:v>
                </c:pt>
                <c:pt idx="2410">
                  <c:v>2.1254326311107505E-3</c:v>
                </c:pt>
                <c:pt idx="2411">
                  <c:v>1.7330773050742532E-3</c:v>
                </c:pt>
                <c:pt idx="2412">
                  <c:v>1.8927587098293941E-3</c:v>
                </c:pt>
                <c:pt idx="2413">
                  <c:v>1.9490801199297688E-3</c:v>
                </c:pt>
                <c:pt idx="2414">
                  <c:v>1.6337153468786773E-3</c:v>
                </c:pt>
                <c:pt idx="2415">
                  <c:v>1.9983600252678579E-3</c:v>
                </c:pt>
                <c:pt idx="2416">
                  <c:v>2.0552112682711045E-3</c:v>
                </c:pt>
                <c:pt idx="2417">
                  <c:v>1.8327326472654172E-3</c:v>
                </c:pt>
                <c:pt idx="2418">
                  <c:v>2.1074054928229488E-3</c:v>
                </c:pt>
                <c:pt idx="2419">
                  <c:v>1.952321817196572E-3</c:v>
                </c:pt>
                <c:pt idx="2420">
                  <c:v>1.8123820721816007E-3</c:v>
                </c:pt>
                <c:pt idx="2421">
                  <c:v>1.8685500205646625E-3</c:v>
                </c:pt>
                <c:pt idx="2422">
                  <c:v>2.182647183093407E-3</c:v>
                </c:pt>
                <c:pt idx="2423">
                  <c:v>1.8364351284691702E-3</c:v>
                </c:pt>
                <c:pt idx="2424">
                  <c:v>1.8140758928384224E-3</c:v>
                </c:pt>
                <c:pt idx="2425">
                  <c:v>1.5641064140932048E-3</c:v>
                </c:pt>
                <c:pt idx="2426">
                  <c:v>1.8715809871398608E-3</c:v>
                </c:pt>
                <c:pt idx="2427">
                  <c:v>1.8260875327195357E-3</c:v>
                </c:pt>
                <c:pt idx="2428">
                  <c:v>1.9865362794466504E-3</c:v>
                </c:pt>
                <c:pt idx="2429">
                  <c:v>2.0786087713124696E-3</c:v>
                </c:pt>
                <c:pt idx="2430">
                  <c:v>1.9210806204995822E-3</c:v>
                </c:pt>
                <c:pt idx="2431">
                  <c:v>1.8477090664196936E-3</c:v>
                </c:pt>
                <c:pt idx="2432">
                  <c:v>1.5948728422782031E-3</c:v>
                </c:pt>
                <c:pt idx="2433">
                  <c:v>1.7513712874202411E-3</c:v>
                </c:pt>
                <c:pt idx="2434">
                  <c:v>1.634220149296061E-3</c:v>
                </c:pt>
                <c:pt idx="2435">
                  <c:v>1.5300165736540907E-3</c:v>
                </c:pt>
                <c:pt idx="2436">
                  <c:v>1.9735557683268319E-3</c:v>
                </c:pt>
                <c:pt idx="2437">
                  <c:v>1.81704705548024E-3</c:v>
                </c:pt>
                <c:pt idx="2438">
                  <c:v>2.064033069129315E-3</c:v>
                </c:pt>
                <c:pt idx="2439">
                  <c:v>1.8702830276076472E-3</c:v>
                </c:pt>
                <c:pt idx="2440">
                  <c:v>1.7216421351512281E-3</c:v>
                </c:pt>
                <c:pt idx="2441">
                  <c:v>2.0472371285364071E-3</c:v>
                </c:pt>
                <c:pt idx="2442">
                  <c:v>1.8163933750774009E-3</c:v>
                </c:pt>
                <c:pt idx="2443">
                  <c:v>1.7210790615691974E-3</c:v>
                </c:pt>
                <c:pt idx="2444">
                  <c:v>1.9420859363141068E-3</c:v>
                </c:pt>
                <c:pt idx="2445">
                  <c:v>1.7759941362689114E-3</c:v>
                </c:pt>
                <c:pt idx="2446">
                  <c:v>1.8931963579621215E-3</c:v>
                </c:pt>
                <c:pt idx="2447">
                  <c:v>1.8992587985505879E-3</c:v>
                </c:pt>
                <c:pt idx="2448">
                  <c:v>2.202448363575043E-3</c:v>
                </c:pt>
                <c:pt idx="2449">
                  <c:v>1.8597744439599545E-3</c:v>
                </c:pt>
                <c:pt idx="2450">
                  <c:v>1.7586102199505776E-3</c:v>
                </c:pt>
                <c:pt idx="2451">
                  <c:v>1.6754311456700192E-3</c:v>
                </c:pt>
                <c:pt idx="2452">
                  <c:v>1.9114370717468593E-3</c:v>
                </c:pt>
                <c:pt idx="2453">
                  <c:v>1.788649437202396E-3</c:v>
                </c:pt>
                <c:pt idx="2454">
                  <c:v>1.6569692972788939E-3</c:v>
                </c:pt>
                <c:pt idx="2455">
                  <c:v>1.9482767820940038E-3</c:v>
                </c:pt>
                <c:pt idx="2456">
                  <c:v>1.5857657363196149E-3</c:v>
                </c:pt>
                <c:pt idx="2457">
                  <c:v>2.0912556596166796E-3</c:v>
                </c:pt>
                <c:pt idx="2458">
                  <c:v>2.2309597560084939E-3</c:v>
                </c:pt>
                <c:pt idx="2459">
                  <c:v>1.7219516803683899E-3</c:v>
                </c:pt>
                <c:pt idx="2460">
                  <c:v>2.0394514567745048E-3</c:v>
                </c:pt>
                <c:pt idx="2461">
                  <c:v>2.0657872760767716E-3</c:v>
                </c:pt>
                <c:pt idx="2462">
                  <c:v>1.8296207922135876E-3</c:v>
                </c:pt>
                <c:pt idx="2463">
                  <c:v>1.7737760049253459E-3</c:v>
                </c:pt>
                <c:pt idx="2464">
                  <c:v>1.8444288915708828E-3</c:v>
                </c:pt>
                <c:pt idx="2465">
                  <c:v>1.9906694739141263E-3</c:v>
                </c:pt>
                <c:pt idx="2466">
                  <c:v>1.7709488447678467E-3</c:v>
                </c:pt>
                <c:pt idx="2467">
                  <c:v>1.8180563318191236E-3</c:v>
                </c:pt>
                <c:pt idx="2468">
                  <c:v>1.8438745144796008E-3</c:v>
                </c:pt>
                <c:pt idx="2469">
                  <c:v>1.7423155864976477E-3</c:v>
                </c:pt>
                <c:pt idx="2470">
                  <c:v>1.7676211048755373E-3</c:v>
                </c:pt>
                <c:pt idx="2471">
                  <c:v>1.5195825294000949E-3</c:v>
                </c:pt>
                <c:pt idx="2472">
                  <c:v>1.6693604639625595E-3</c:v>
                </c:pt>
                <c:pt idx="2473">
                  <c:v>2.2349364188103162E-3</c:v>
                </c:pt>
                <c:pt idx="2474">
                  <c:v>2.0163029545697824E-3</c:v>
                </c:pt>
                <c:pt idx="2475">
                  <c:v>1.9864458413489921E-3</c:v>
                </c:pt>
                <c:pt idx="2476">
                  <c:v>2.1249053454119524E-3</c:v>
                </c:pt>
                <c:pt idx="2477">
                  <c:v>1.6290543859266075E-3</c:v>
                </c:pt>
                <c:pt idx="2478">
                  <c:v>1.8916962589622835E-3</c:v>
                </c:pt>
                <c:pt idx="2479">
                  <c:v>1.9274821011828736E-3</c:v>
                </c:pt>
                <c:pt idx="2480">
                  <c:v>1.8453984110913077E-3</c:v>
                </c:pt>
                <c:pt idx="2481">
                  <c:v>1.9265602306279962E-3</c:v>
                </c:pt>
                <c:pt idx="2482">
                  <c:v>1.9276979697927753E-3</c:v>
                </c:pt>
                <c:pt idx="2483">
                  <c:v>1.9996041209280314E-3</c:v>
                </c:pt>
                <c:pt idx="2484">
                  <c:v>2.0882019022092535E-3</c:v>
                </c:pt>
                <c:pt idx="2485">
                  <c:v>1.8189443857080669E-3</c:v>
                </c:pt>
                <c:pt idx="2486">
                  <c:v>2.0004236116623617E-3</c:v>
                </c:pt>
                <c:pt idx="2487">
                  <c:v>1.6683295053848246E-3</c:v>
                </c:pt>
                <c:pt idx="2488">
                  <c:v>1.7022683445338427E-3</c:v>
                </c:pt>
                <c:pt idx="2489">
                  <c:v>1.7686581902016415E-3</c:v>
                </c:pt>
                <c:pt idx="2490">
                  <c:v>1.4704465863482293E-3</c:v>
                </c:pt>
                <c:pt idx="2491">
                  <c:v>1.8960929968925991E-3</c:v>
                </c:pt>
                <c:pt idx="2492">
                  <c:v>1.9033799729379578E-3</c:v>
                </c:pt>
                <c:pt idx="2493">
                  <c:v>1.8492207098244273E-3</c:v>
                </c:pt>
                <c:pt idx="2494">
                  <c:v>1.7168000536601964E-3</c:v>
                </c:pt>
                <c:pt idx="2495">
                  <c:v>1.824156237672207E-3</c:v>
                </c:pt>
                <c:pt idx="2496">
                  <c:v>2.2237154064840906E-3</c:v>
                </c:pt>
                <c:pt idx="2497">
                  <c:v>1.9583282265222498E-3</c:v>
                </c:pt>
                <c:pt idx="2498">
                  <c:v>1.7708292796750605E-3</c:v>
                </c:pt>
                <c:pt idx="2499">
                  <c:v>2.0234666072202188E-3</c:v>
                </c:pt>
                <c:pt idx="2500">
                  <c:v>1.6205965395781068E-3</c:v>
                </c:pt>
                <c:pt idx="2501">
                  <c:v>1.708305076015596E-3</c:v>
                </c:pt>
                <c:pt idx="2502">
                  <c:v>1.7684762910694229E-3</c:v>
                </c:pt>
                <c:pt idx="2503">
                  <c:v>1.6877354722785319E-3</c:v>
                </c:pt>
                <c:pt idx="2504">
                  <c:v>1.9334991128469689E-3</c:v>
                </c:pt>
                <c:pt idx="2505">
                  <c:v>1.7965402932464865E-3</c:v>
                </c:pt>
                <c:pt idx="2506">
                  <c:v>1.8451456370822143E-3</c:v>
                </c:pt>
                <c:pt idx="2507">
                  <c:v>1.7415486037468063E-3</c:v>
                </c:pt>
                <c:pt idx="2508">
                  <c:v>1.8902761514275387E-3</c:v>
                </c:pt>
                <c:pt idx="2509">
                  <c:v>1.5808225385676746E-3</c:v>
                </c:pt>
                <c:pt idx="2510">
                  <c:v>1.9773953346534302E-3</c:v>
                </c:pt>
                <c:pt idx="2511">
                  <c:v>2.0625072818199679E-3</c:v>
                </c:pt>
                <c:pt idx="2512">
                  <c:v>1.9507433140293112E-3</c:v>
                </c:pt>
                <c:pt idx="2513">
                  <c:v>1.8864476044349369E-3</c:v>
                </c:pt>
                <c:pt idx="2514">
                  <c:v>1.816772632713343E-3</c:v>
                </c:pt>
                <c:pt idx="2515">
                  <c:v>1.7040313643607214E-3</c:v>
                </c:pt>
                <c:pt idx="2516">
                  <c:v>2.0064813233325869E-3</c:v>
                </c:pt>
                <c:pt idx="2517">
                  <c:v>1.6005642242335845E-3</c:v>
                </c:pt>
                <c:pt idx="2518">
                  <c:v>1.9056503867881591E-3</c:v>
                </c:pt>
                <c:pt idx="2519">
                  <c:v>2.0331486024103436E-3</c:v>
                </c:pt>
                <c:pt idx="2520">
                  <c:v>1.5751874337835156E-3</c:v>
                </c:pt>
                <c:pt idx="2521">
                  <c:v>1.9648623768491053E-3</c:v>
                </c:pt>
                <c:pt idx="2522">
                  <c:v>1.4949190467236167E-3</c:v>
                </c:pt>
                <c:pt idx="2523">
                  <c:v>1.7885216744829419E-3</c:v>
                </c:pt>
                <c:pt idx="2524">
                  <c:v>1.948235018561918E-3</c:v>
                </c:pt>
                <c:pt idx="2525">
                  <c:v>1.9001730486525187E-3</c:v>
                </c:pt>
                <c:pt idx="2526">
                  <c:v>1.8766867855532414E-3</c:v>
                </c:pt>
                <c:pt idx="2527">
                  <c:v>1.7549724250122704E-3</c:v>
                </c:pt>
                <c:pt idx="2528">
                  <c:v>1.6155290542188389E-3</c:v>
                </c:pt>
                <c:pt idx="2529">
                  <c:v>1.8683444633056678E-3</c:v>
                </c:pt>
                <c:pt idx="2530">
                  <c:v>1.6617509751946143E-3</c:v>
                </c:pt>
                <c:pt idx="2531">
                  <c:v>1.7620029575074164E-3</c:v>
                </c:pt>
                <c:pt idx="2532">
                  <c:v>1.7310861982041577E-3</c:v>
                </c:pt>
                <c:pt idx="2533">
                  <c:v>1.7011401553754199E-3</c:v>
                </c:pt>
                <c:pt idx="2534">
                  <c:v>1.8717328006216125E-3</c:v>
                </c:pt>
                <c:pt idx="2535">
                  <c:v>1.8731319003877397E-3</c:v>
                </c:pt>
                <c:pt idx="2536">
                  <c:v>1.5353462667250983E-3</c:v>
                </c:pt>
                <c:pt idx="2537">
                  <c:v>1.9628789562994666E-3</c:v>
                </c:pt>
                <c:pt idx="2538">
                  <c:v>1.7946591025141637E-3</c:v>
                </c:pt>
                <c:pt idx="2539">
                  <c:v>1.4054419409170304E-3</c:v>
                </c:pt>
                <c:pt idx="2540">
                  <c:v>1.450959329996318E-3</c:v>
                </c:pt>
                <c:pt idx="2541">
                  <c:v>1.9304387950395535E-3</c:v>
                </c:pt>
                <c:pt idx="2542">
                  <c:v>1.8125272215957892E-3</c:v>
                </c:pt>
                <c:pt idx="2543">
                  <c:v>1.7068596953114131E-3</c:v>
                </c:pt>
                <c:pt idx="2544">
                  <c:v>1.5623194764363959E-3</c:v>
                </c:pt>
                <c:pt idx="2545">
                  <c:v>1.4981800534494376E-3</c:v>
                </c:pt>
                <c:pt idx="2546">
                  <c:v>1.5602898421204978E-3</c:v>
                </c:pt>
                <c:pt idx="2547">
                  <c:v>1.9843146007725164E-3</c:v>
                </c:pt>
                <c:pt idx="2548">
                  <c:v>1.7175577678649654E-3</c:v>
                </c:pt>
                <c:pt idx="2549">
                  <c:v>1.7637347054307428E-3</c:v>
                </c:pt>
                <c:pt idx="2550">
                  <c:v>1.8999223979154598E-3</c:v>
                </c:pt>
                <c:pt idx="2551">
                  <c:v>1.8138108086931655E-3</c:v>
                </c:pt>
                <c:pt idx="2552">
                  <c:v>1.9696863678265557E-3</c:v>
                </c:pt>
                <c:pt idx="2553">
                  <c:v>1.9117202222684313E-3</c:v>
                </c:pt>
                <c:pt idx="2554">
                  <c:v>1.6174350280459739E-3</c:v>
                </c:pt>
                <c:pt idx="2555">
                  <c:v>1.9021064905535897E-3</c:v>
                </c:pt>
                <c:pt idx="2556">
                  <c:v>1.7791183743531475E-3</c:v>
                </c:pt>
                <c:pt idx="2557">
                  <c:v>2.1771526295550222E-3</c:v>
                </c:pt>
                <c:pt idx="2558">
                  <c:v>1.8921462691530496E-3</c:v>
                </c:pt>
                <c:pt idx="2559">
                  <c:v>1.7224749776669854E-3</c:v>
                </c:pt>
                <c:pt idx="2560">
                  <c:v>1.6949201420073975E-3</c:v>
                </c:pt>
                <c:pt idx="2561">
                  <c:v>1.9758302819162079E-3</c:v>
                </c:pt>
                <c:pt idx="2562">
                  <c:v>1.7657033045619405E-3</c:v>
                </c:pt>
                <c:pt idx="2563">
                  <c:v>2.2858147372207946E-3</c:v>
                </c:pt>
                <c:pt idx="2564">
                  <c:v>2.0159818993518049E-3</c:v>
                </c:pt>
                <c:pt idx="2565">
                  <c:v>1.9065904407891141E-3</c:v>
                </c:pt>
                <c:pt idx="2566">
                  <c:v>1.8362335599102512E-3</c:v>
                </c:pt>
                <c:pt idx="2567">
                  <c:v>1.7327501757893732E-3</c:v>
                </c:pt>
                <c:pt idx="2568">
                  <c:v>1.8502363561671631E-3</c:v>
                </c:pt>
                <c:pt idx="2569">
                  <c:v>1.7367651688395607E-3</c:v>
                </c:pt>
                <c:pt idx="2570">
                  <c:v>1.6133900665185935E-3</c:v>
                </c:pt>
                <c:pt idx="2571">
                  <c:v>1.63579244596302E-3</c:v>
                </c:pt>
                <c:pt idx="2572">
                  <c:v>1.8149739110124477E-3</c:v>
                </c:pt>
                <c:pt idx="2573">
                  <c:v>1.9313318813371486E-3</c:v>
                </c:pt>
                <c:pt idx="2574">
                  <c:v>1.7608113820908578E-3</c:v>
                </c:pt>
                <c:pt idx="2575">
                  <c:v>2.0402656457439846E-3</c:v>
                </c:pt>
                <c:pt idx="2576">
                  <c:v>1.7297734519193533E-3</c:v>
                </c:pt>
                <c:pt idx="2577">
                  <c:v>1.860796707461786E-3</c:v>
                </c:pt>
                <c:pt idx="2578">
                  <c:v>1.8983265391415067E-3</c:v>
                </c:pt>
                <c:pt idx="2579">
                  <c:v>1.5718440300261959E-3</c:v>
                </c:pt>
                <c:pt idx="2580">
                  <c:v>1.9318741946762301E-3</c:v>
                </c:pt>
                <c:pt idx="2581">
                  <c:v>1.9578418690106344E-3</c:v>
                </c:pt>
                <c:pt idx="2582">
                  <c:v>1.531072059211388E-3</c:v>
                </c:pt>
                <c:pt idx="2583">
                  <c:v>1.6802716425336555E-3</c:v>
                </c:pt>
                <c:pt idx="2584">
                  <c:v>1.9739413616804524E-3</c:v>
                </c:pt>
                <c:pt idx="2585">
                  <c:v>2.0583296136135916E-3</c:v>
                </c:pt>
                <c:pt idx="2586">
                  <c:v>1.8379393324446528E-3</c:v>
                </c:pt>
                <c:pt idx="2587">
                  <c:v>1.9124973141241329E-3</c:v>
                </c:pt>
                <c:pt idx="2588">
                  <c:v>1.8764427386002321E-3</c:v>
                </c:pt>
                <c:pt idx="2589">
                  <c:v>1.7563061276134287E-3</c:v>
                </c:pt>
                <c:pt idx="2590">
                  <c:v>1.6648629570741764E-3</c:v>
                </c:pt>
                <c:pt idx="2591">
                  <c:v>2.3680354933101619E-3</c:v>
                </c:pt>
                <c:pt idx="2592">
                  <c:v>1.8089493308524648E-3</c:v>
                </c:pt>
                <c:pt idx="2593">
                  <c:v>2.0085676904027243E-3</c:v>
                </c:pt>
                <c:pt idx="2594">
                  <c:v>1.8688187196492822E-3</c:v>
                </c:pt>
                <c:pt idx="2595">
                  <c:v>1.8365498243281962E-3</c:v>
                </c:pt>
                <c:pt idx="2596">
                  <c:v>1.9327330054073075E-3</c:v>
                </c:pt>
                <c:pt idx="2597">
                  <c:v>2.0523777420353895E-3</c:v>
                </c:pt>
                <c:pt idx="2598">
                  <c:v>1.7635193596641169E-3</c:v>
                </c:pt>
                <c:pt idx="2599">
                  <c:v>2.1049590963282982E-3</c:v>
                </c:pt>
                <c:pt idx="2600">
                  <c:v>1.8202800929321744E-3</c:v>
                </c:pt>
                <c:pt idx="2601">
                  <c:v>1.9652497969785679E-3</c:v>
                </c:pt>
                <c:pt idx="2602">
                  <c:v>1.9851546052593125E-3</c:v>
                </c:pt>
                <c:pt idx="2603">
                  <c:v>1.6349422448274807E-3</c:v>
                </c:pt>
                <c:pt idx="2604">
                  <c:v>2.0011819996516747E-3</c:v>
                </c:pt>
                <c:pt idx="2605">
                  <c:v>1.9410548397218186E-3</c:v>
                </c:pt>
                <c:pt idx="2606">
                  <c:v>1.8440534004442136E-3</c:v>
                </c:pt>
                <c:pt idx="2607">
                  <c:v>1.5213938708067854E-3</c:v>
                </c:pt>
                <c:pt idx="2608">
                  <c:v>1.9414360689589941E-3</c:v>
                </c:pt>
                <c:pt idx="2609">
                  <c:v>2.0088688502180015E-3</c:v>
                </c:pt>
                <c:pt idx="2610">
                  <c:v>1.8579021751777699E-3</c:v>
                </c:pt>
                <c:pt idx="2611">
                  <c:v>2.0016744877072359E-3</c:v>
                </c:pt>
                <c:pt idx="2612">
                  <c:v>1.9279146929778738E-3</c:v>
                </c:pt>
                <c:pt idx="2613">
                  <c:v>2.1166444947176245E-3</c:v>
                </c:pt>
                <c:pt idx="2614">
                  <c:v>1.6714657915041032E-3</c:v>
                </c:pt>
                <c:pt idx="2615">
                  <c:v>1.7069763907587342E-3</c:v>
                </c:pt>
                <c:pt idx="2616">
                  <c:v>1.8648215848809861E-3</c:v>
                </c:pt>
                <c:pt idx="2617">
                  <c:v>1.5359976451104354E-3</c:v>
                </c:pt>
                <c:pt idx="2618">
                  <c:v>1.6819118494734312E-3</c:v>
                </c:pt>
                <c:pt idx="2619">
                  <c:v>2.083562115549234E-3</c:v>
                </c:pt>
                <c:pt idx="2620">
                  <c:v>1.8649636470260001E-3</c:v>
                </c:pt>
                <c:pt idx="2621">
                  <c:v>1.9449181721798365E-3</c:v>
                </c:pt>
                <c:pt idx="2622">
                  <c:v>1.849690795000875E-3</c:v>
                </c:pt>
                <c:pt idx="2623">
                  <c:v>1.2997300383384457E-3</c:v>
                </c:pt>
                <c:pt idx="2624">
                  <c:v>1.8704917333001621E-3</c:v>
                </c:pt>
                <c:pt idx="2625">
                  <c:v>1.9695706725331645E-3</c:v>
                </c:pt>
                <c:pt idx="2626">
                  <c:v>1.8221569842389504E-3</c:v>
                </c:pt>
                <c:pt idx="2627">
                  <c:v>1.7960449573204585E-3</c:v>
                </c:pt>
                <c:pt idx="2628">
                  <c:v>1.8813747939817281E-3</c:v>
                </c:pt>
                <c:pt idx="2629">
                  <c:v>1.937652138664765E-3</c:v>
                </c:pt>
                <c:pt idx="2630">
                  <c:v>1.6518809617247798E-3</c:v>
                </c:pt>
                <c:pt idx="2631">
                  <c:v>1.9068093032901922E-3</c:v>
                </c:pt>
                <c:pt idx="2632">
                  <c:v>1.9700975943949882E-3</c:v>
                </c:pt>
                <c:pt idx="2633">
                  <c:v>2.023457139342389E-3</c:v>
                </c:pt>
                <c:pt idx="2634">
                  <c:v>1.6240652491400465E-3</c:v>
                </c:pt>
                <c:pt idx="2635">
                  <c:v>1.7768511998256301E-3</c:v>
                </c:pt>
                <c:pt idx="2636">
                  <c:v>1.9468540222718487E-3</c:v>
                </c:pt>
                <c:pt idx="2637">
                  <c:v>1.8931642035444846E-3</c:v>
                </c:pt>
                <c:pt idx="2638">
                  <c:v>1.7964938465981268E-3</c:v>
                </c:pt>
                <c:pt idx="2639">
                  <c:v>1.6327743696951411E-3</c:v>
                </c:pt>
                <c:pt idx="2640">
                  <c:v>1.8791039008163664E-3</c:v>
                </c:pt>
                <c:pt idx="2641">
                  <c:v>1.777775669631131E-3</c:v>
                </c:pt>
                <c:pt idx="2642">
                  <c:v>1.8888075670239878E-3</c:v>
                </c:pt>
                <c:pt idx="2643">
                  <c:v>1.5875333332925374E-3</c:v>
                </c:pt>
                <c:pt idx="2644">
                  <c:v>2.0157673141586226E-3</c:v>
                </c:pt>
                <c:pt idx="2645">
                  <c:v>1.763897676149121E-3</c:v>
                </c:pt>
                <c:pt idx="2646">
                  <c:v>1.7061396012714946E-3</c:v>
                </c:pt>
                <c:pt idx="2647">
                  <c:v>1.8088059569493493E-3</c:v>
                </c:pt>
                <c:pt idx="2648">
                  <c:v>1.5740715135925891E-3</c:v>
                </c:pt>
                <c:pt idx="2649">
                  <c:v>1.9706564086429974E-3</c:v>
                </c:pt>
                <c:pt idx="2650">
                  <c:v>1.7566059551536348E-3</c:v>
                </c:pt>
                <c:pt idx="2651">
                  <c:v>1.843886904611102E-3</c:v>
                </c:pt>
                <c:pt idx="2652">
                  <c:v>1.7937634574012647E-3</c:v>
                </c:pt>
                <c:pt idx="2653">
                  <c:v>1.5795799777293699E-3</c:v>
                </c:pt>
                <c:pt idx="2654">
                  <c:v>1.9040342544692839E-3</c:v>
                </c:pt>
                <c:pt idx="2655">
                  <c:v>2.1392260740030343E-3</c:v>
                </c:pt>
                <c:pt idx="2656">
                  <c:v>2.1813785751054037E-3</c:v>
                </c:pt>
                <c:pt idx="2657">
                  <c:v>1.752059307858479E-3</c:v>
                </c:pt>
                <c:pt idx="2658">
                  <c:v>1.5822157124798033E-3</c:v>
                </c:pt>
                <c:pt idx="2659">
                  <c:v>1.7233853939515389E-3</c:v>
                </c:pt>
                <c:pt idx="2660">
                  <c:v>1.7351807089541779E-3</c:v>
                </c:pt>
                <c:pt idx="2661">
                  <c:v>1.5044622690480534E-3</c:v>
                </c:pt>
                <c:pt idx="2662">
                  <c:v>1.9941710929851368E-3</c:v>
                </c:pt>
                <c:pt idx="2663">
                  <c:v>1.9903046008291885E-3</c:v>
                </c:pt>
                <c:pt idx="2664">
                  <c:v>1.7547781512263977E-3</c:v>
                </c:pt>
                <c:pt idx="2665">
                  <c:v>1.7472048000588135E-3</c:v>
                </c:pt>
                <c:pt idx="2666">
                  <c:v>1.8287834127128923E-3</c:v>
                </c:pt>
                <c:pt idx="2667">
                  <c:v>1.8593883725166068E-3</c:v>
                </c:pt>
                <c:pt idx="2668">
                  <c:v>1.9729838608985883E-3</c:v>
                </c:pt>
                <c:pt idx="2669">
                  <c:v>1.6590852291557328E-3</c:v>
                </c:pt>
                <c:pt idx="2670">
                  <c:v>1.8158848627408803E-3</c:v>
                </c:pt>
                <c:pt idx="2671">
                  <c:v>1.977526887839445E-3</c:v>
                </c:pt>
                <c:pt idx="2672">
                  <c:v>1.9448426360690932E-3</c:v>
                </c:pt>
                <c:pt idx="2673">
                  <c:v>1.9033226517518684E-3</c:v>
                </c:pt>
                <c:pt idx="2674">
                  <c:v>1.9242649871965356E-3</c:v>
                </c:pt>
                <c:pt idx="2675">
                  <c:v>1.7047873522946073E-3</c:v>
                </c:pt>
                <c:pt idx="2676">
                  <c:v>1.6176746951013894E-3</c:v>
                </c:pt>
                <c:pt idx="2677">
                  <c:v>1.8820196320658749E-3</c:v>
                </c:pt>
                <c:pt idx="2678">
                  <c:v>1.9799093236270182E-3</c:v>
                </c:pt>
                <c:pt idx="2679">
                  <c:v>1.8545716386540235E-3</c:v>
                </c:pt>
                <c:pt idx="2680">
                  <c:v>2.0892320708801415E-3</c:v>
                </c:pt>
                <c:pt idx="2681">
                  <c:v>2.0218214199315058E-3</c:v>
                </c:pt>
                <c:pt idx="2682">
                  <c:v>1.7341655554553488E-3</c:v>
                </c:pt>
                <c:pt idx="2683">
                  <c:v>1.7269788181173702E-3</c:v>
                </c:pt>
                <c:pt idx="2684">
                  <c:v>1.6058836920368475E-3</c:v>
                </c:pt>
                <c:pt idx="2685">
                  <c:v>1.8922492984586392E-3</c:v>
                </c:pt>
                <c:pt idx="2686">
                  <c:v>1.8140113622375014E-3</c:v>
                </c:pt>
                <c:pt idx="2687">
                  <c:v>1.3743349447180393E-3</c:v>
                </c:pt>
                <c:pt idx="2688">
                  <c:v>1.5303573389639038E-3</c:v>
                </c:pt>
                <c:pt idx="2689">
                  <c:v>1.9786172567173698E-3</c:v>
                </c:pt>
                <c:pt idx="2690">
                  <c:v>1.7287908268491408E-3</c:v>
                </c:pt>
                <c:pt idx="2691">
                  <c:v>1.8790598768591601E-3</c:v>
                </c:pt>
                <c:pt idx="2692">
                  <c:v>1.7779630175072051E-3</c:v>
                </c:pt>
                <c:pt idx="2693">
                  <c:v>1.7932926935690329E-3</c:v>
                </c:pt>
                <c:pt idx="2694">
                  <c:v>1.9751825149108186E-3</c:v>
                </c:pt>
                <c:pt idx="2695">
                  <c:v>1.6886840718589422E-3</c:v>
                </c:pt>
                <c:pt idx="2696">
                  <c:v>1.6830216284374362E-3</c:v>
                </c:pt>
                <c:pt idx="2697">
                  <c:v>1.8080131947421764E-3</c:v>
                </c:pt>
                <c:pt idx="2698">
                  <c:v>1.3583792990095899E-3</c:v>
                </c:pt>
                <c:pt idx="2699">
                  <c:v>1.6338356221450396E-3</c:v>
                </c:pt>
                <c:pt idx="2700">
                  <c:v>2.0013636155668834E-3</c:v>
                </c:pt>
                <c:pt idx="2701">
                  <c:v>1.957099938109841E-3</c:v>
                </c:pt>
                <c:pt idx="2702">
                  <c:v>1.7701224265672137E-3</c:v>
                </c:pt>
                <c:pt idx="2703">
                  <c:v>1.4716759176488384E-3</c:v>
                </c:pt>
                <c:pt idx="2704">
                  <c:v>1.6237455857671438E-3</c:v>
                </c:pt>
                <c:pt idx="2705">
                  <c:v>1.8742707323279573E-3</c:v>
                </c:pt>
                <c:pt idx="2706">
                  <c:v>1.7023241598452901E-3</c:v>
                </c:pt>
                <c:pt idx="2707">
                  <c:v>2.0820631524202118E-3</c:v>
                </c:pt>
                <c:pt idx="2708">
                  <c:v>1.6192642039309347E-3</c:v>
                </c:pt>
                <c:pt idx="2709">
                  <c:v>1.7914459095721284E-3</c:v>
                </c:pt>
                <c:pt idx="2710">
                  <c:v>2.1176619945673146E-3</c:v>
                </c:pt>
                <c:pt idx="2711">
                  <c:v>1.7200090739233501E-3</c:v>
                </c:pt>
                <c:pt idx="2712">
                  <c:v>2.1914737200610349E-3</c:v>
                </c:pt>
                <c:pt idx="2713">
                  <c:v>1.4820081065206995E-3</c:v>
                </c:pt>
                <c:pt idx="2714">
                  <c:v>1.5884946653290011E-3</c:v>
                </c:pt>
                <c:pt idx="2715">
                  <c:v>1.8575240356109618E-3</c:v>
                </c:pt>
                <c:pt idx="2716">
                  <c:v>1.9515859493724886E-3</c:v>
                </c:pt>
                <c:pt idx="2717">
                  <c:v>1.9788676673961787E-3</c:v>
                </c:pt>
                <c:pt idx="2718">
                  <c:v>1.9017953875396596E-3</c:v>
                </c:pt>
                <c:pt idx="2719">
                  <c:v>1.9662892003028025E-3</c:v>
                </c:pt>
                <c:pt idx="2720">
                  <c:v>2.2189475512187752E-3</c:v>
                </c:pt>
                <c:pt idx="2721">
                  <c:v>1.9227027939246772E-3</c:v>
                </c:pt>
                <c:pt idx="2722">
                  <c:v>1.6313382444990139E-3</c:v>
                </c:pt>
                <c:pt idx="2723">
                  <c:v>1.9048165807556622E-3</c:v>
                </c:pt>
                <c:pt idx="2724">
                  <c:v>1.7015451788776979E-3</c:v>
                </c:pt>
                <c:pt idx="2725">
                  <c:v>1.9184990699737752E-3</c:v>
                </c:pt>
                <c:pt idx="2726">
                  <c:v>1.6974637865743735E-3</c:v>
                </c:pt>
                <c:pt idx="2727">
                  <c:v>1.8529051686606837E-3</c:v>
                </c:pt>
                <c:pt idx="2728">
                  <c:v>1.8849263579993867E-3</c:v>
                </c:pt>
                <c:pt idx="2729">
                  <c:v>1.8023281192520297E-3</c:v>
                </c:pt>
                <c:pt idx="2730">
                  <c:v>1.5689577340291406E-3</c:v>
                </c:pt>
                <c:pt idx="2731">
                  <c:v>1.8304424033145552E-3</c:v>
                </c:pt>
                <c:pt idx="2732">
                  <c:v>1.6385295539179901E-3</c:v>
                </c:pt>
                <c:pt idx="2733">
                  <c:v>2.168890616482106E-3</c:v>
                </c:pt>
                <c:pt idx="2734">
                  <c:v>2.1662422216213299E-3</c:v>
                </c:pt>
                <c:pt idx="2735">
                  <c:v>1.8127319983655761E-3</c:v>
                </c:pt>
                <c:pt idx="2736">
                  <c:v>1.7330849851352114E-3</c:v>
                </c:pt>
                <c:pt idx="2737">
                  <c:v>1.9594613871834888E-3</c:v>
                </c:pt>
                <c:pt idx="2738">
                  <c:v>2.0869360155821325E-3</c:v>
                </c:pt>
                <c:pt idx="2739">
                  <c:v>1.7918155295685485E-3</c:v>
                </c:pt>
                <c:pt idx="2740">
                  <c:v>1.6703204931590551E-3</c:v>
                </c:pt>
                <c:pt idx="2741">
                  <c:v>1.8492490205217638E-3</c:v>
                </c:pt>
                <c:pt idx="2742">
                  <c:v>1.7709830436594674E-3</c:v>
                </c:pt>
                <c:pt idx="2743">
                  <c:v>1.6695186151296675E-3</c:v>
                </c:pt>
                <c:pt idx="2744">
                  <c:v>1.7406009366505522E-3</c:v>
                </c:pt>
                <c:pt idx="2745">
                  <c:v>1.6644953874206377E-3</c:v>
                </c:pt>
                <c:pt idx="2746">
                  <c:v>2.063246153143951E-3</c:v>
                </c:pt>
                <c:pt idx="2747">
                  <c:v>1.74126297296934E-3</c:v>
                </c:pt>
                <c:pt idx="2748">
                  <c:v>1.7348644030654274E-3</c:v>
                </c:pt>
                <c:pt idx="2749">
                  <c:v>1.9790481361507445E-3</c:v>
                </c:pt>
                <c:pt idx="2750">
                  <c:v>1.9153494965482676E-3</c:v>
                </c:pt>
                <c:pt idx="2751">
                  <c:v>1.5906645478286033E-3</c:v>
                </c:pt>
                <c:pt idx="2752">
                  <c:v>2.0673066330568744E-3</c:v>
                </c:pt>
                <c:pt idx="2753">
                  <c:v>1.7035016053263911E-3</c:v>
                </c:pt>
                <c:pt idx="2754">
                  <c:v>1.9148958798044348E-3</c:v>
                </c:pt>
                <c:pt idx="2755">
                  <c:v>1.6418466836822408E-3</c:v>
                </c:pt>
                <c:pt idx="2756">
                  <c:v>2.002259412892015E-3</c:v>
                </c:pt>
                <c:pt idx="2757">
                  <c:v>2.0175731329282573E-3</c:v>
                </c:pt>
                <c:pt idx="2758">
                  <c:v>1.7257344675689033E-3</c:v>
                </c:pt>
                <c:pt idx="2759">
                  <c:v>1.9748402232109834E-3</c:v>
                </c:pt>
                <c:pt idx="2760">
                  <c:v>1.9819238048465583E-3</c:v>
                </c:pt>
                <c:pt idx="2761">
                  <c:v>1.7870169571746848E-3</c:v>
                </c:pt>
                <c:pt idx="2762">
                  <c:v>1.9439973997334144E-3</c:v>
                </c:pt>
                <c:pt idx="2763">
                  <c:v>1.7370634756485915E-3</c:v>
                </c:pt>
                <c:pt idx="2764">
                  <c:v>2.1014545196485265E-3</c:v>
                </c:pt>
                <c:pt idx="2765">
                  <c:v>1.9022350661673788E-3</c:v>
                </c:pt>
                <c:pt idx="2766">
                  <c:v>2.0282397529421186E-3</c:v>
                </c:pt>
                <c:pt idx="2767">
                  <c:v>1.6061856604513822E-3</c:v>
                </c:pt>
                <c:pt idx="2768">
                  <c:v>1.9543357366534281E-3</c:v>
                </c:pt>
                <c:pt idx="2769">
                  <c:v>1.7664838845692782E-3</c:v>
                </c:pt>
                <c:pt idx="2770">
                  <c:v>2.0835593651080649E-3</c:v>
                </c:pt>
                <c:pt idx="2771">
                  <c:v>1.8004963639043116E-3</c:v>
                </c:pt>
                <c:pt idx="2772">
                  <c:v>1.8995806793001384E-3</c:v>
                </c:pt>
                <c:pt idx="2773">
                  <c:v>2.2386636506807694E-3</c:v>
                </c:pt>
                <c:pt idx="2774">
                  <c:v>1.7441527228313112E-3</c:v>
                </c:pt>
                <c:pt idx="2775">
                  <c:v>1.886175974672967E-3</c:v>
                </c:pt>
                <c:pt idx="2776">
                  <c:v>1.665246029257716E-3</c:v>
                </c:pt>
                <c:pt idx="2777">
                  <c:v>1.716197695882862E-3</c:v>
                </c:pt>
                <c:pt idx="2778">
                  <c:v>2.1554578432103279E-3</c:v>
                </c:pt>
                <c:pt idx="2779">
                  <c:v>1.7745006290422109E-3</c:v>
                </c:pt>
                <c:pt idx="2780">
                  <c:v>1.9705659404414466E-3</c:v>
                </c:pt>
                <c:pt idx="2781">
                  <c:v>1.9762766266698986E-3</c:v>
                </c:pt>
                <c:pt idx="2782">
                  <c:v>2.1228865312072445E-3</c:v>
                </c:pt>
                <c:pt idx="2783">
                  <c:v>2.0418824345012059E-3</c:v>
                </c:pt>
                <c:pt idx="2784">
                  <c:v>1.842054126798704E-3</c:v>
                </c:pt>
                <c:pt idx="2785">
                  <c:v>1.7320829503030049E-3</c:v>
                </c:pt>
                <c:pt idx="2786">
                  <c:v>1.6816868738928174E-3</c:v>
                </c:pt>
                <c:pt idx="2787">
                  <c:v>1.7718746077582403E-3</c:v>
                </c:pt>
                <c:pt idx="2788">
                  <c:v>1.8618682649954466E-3</c:v>
                </c:pt>
                <c:pt idx="2789">
                  <c:v>1.583898213400469E-3</c:v>
                </c:pt>
                <c:pt idx="2790">
                  <c:v>1.8614422192103257E-3</c:v>
                </c:pt>
                <c:pt idx="2791">
                  <c:v>1.9870877026541582E-3</c:v>
                </c:pt>
                <c:pt idx="2792">
                  <c:v>1.9030727262466019E-3</c:v>
                </c:pt>
                <c:pt idx="2793">
                  <c:v>1.7787319513132046E-3</c:v>
                </c:pt>
                <c:pt idx="2794">
                  <c:v>1.95555233157303E-3</c:v>
                </c:pt>
                <c:pt idx="2795">
                  <c:v>1.8001675604365809E-3</c:v>
                </c:pt>
                <c:pt idx="2796">
                  <c:v>1.5329751367943716E-3</c:v>
                </c:pt>
                <c:pt idx="2797">
                  <c:v>1.5781604224305878E-3</c:v>
                </c:pt>
                <c:pt idx="2798">
                  <c:v>1.7861147132125837E-3</c:v>
                </c:pt>
                <c:pt idx="2799">
                  <c:v>1.822062008731533E-3</c:v>
                </c:pt>
                <c:pt idx="2800">
                  <c:v>2.0357961739537814E-3</c:v>
                </c:pt>
                <c:pt idx="2801">
                  <c:v>1.9163345570250821E-3</c:v>
                </c:pt>
                <c:pt idx="2802">
                  <c:v>1.6792694073018825E-3</c:v>
                </c:pt>
                <c:pt idx="2803">
                  <c:v>2.1319106529371868E-3</c:v>
                </c:pt>
                <c:pt idx="2804">
                  <c:v>1.5203872262048834E-3</c:v>
                </c:pt>
                <c:pt idx="2805">
                  <c:v>1.7046721200396518E-3</c:v>
                </c:pt>
                <c:pt idx="2806">
                  <c:v>1.9651459429130772E-3</c:v>
                </c:pt>
                <c:pt idx="2807">
                  <c:v>1.8570060034975939E-3</c:v>
                </c:pt>
                <c:pt idx="2808">
                  <c:v>1.7967950848821685E-3</c:v>
                </c:pt>
                <c:pt idx="2809">
                  <c:v>1.861936149041017E-3</c:v>
                </c:pt>
                <c:pt idx="2810">
                  <c:v>2.0446394703043211E-3</c:v>
                </c:pt>
                <c:pt idx="2811">
                  <c:v>1.5789267138709049E-3</c:v>
                </c:pt>
                <c:pt idx="2812">
                  <c:v>1.9342906081444965E-3</c:v>
                </c:pt>
                <c:pt idx="2813">
                  <c:v>1.8245935928564072E-3</c:v>
                </c:pt>
                <c:pt idx="2814">
                  <c:v>2.0229812096019296E-3</c:v>
                </c:pt>
                <c:pt idx="2815">
                  <c:v>1.7797194357793997E-3</c:v>
                </c:pt>
                <c:pt idx="2816">
                  <c:v>1.776922532375062E-3</c:v>
                </c:pt>
                <c:pt idx="2817">
                  <c:v>2.2185870131688594E-3</c:v>
                </c:pt>
                <c:pt idx="2818">
                  <c:v>1.7627727845440778E-3</c:v>
                </c:pt>
                <c:pt idx="2819">
                  <c:v>1.7980971575670677E-3</c:v>
                </c:pt>
                <c:pt idx="2820">
                  <c:v>1.8575373313426187E-3</c:v>
                </c:pt>
                <c:pt idx="2821">
                  <c:v>1.5863667994616014E-3</c:v>
                </c:pt>
                <c:pt idx="2822">
                  <c:v>1.8024252622761182E-3</c:v>
                </c:pt>
                <c:pt idx="2823">
                  <c:v>1.8197612418221073E-3</c:v>
                </c:pt>
                <c:pt idx="2824">
                  <c:v>2.0122090942362334E-3</c:v>
                </c:pt>
                <c:pt idx="2825">
                  <c:v>1.9004927100048313E-3</c:v>
                </c:pt>
                <c:pt idx="2826">
                  <c:v>1.8102209061862944E-3</c:v>
                </c:pt>
                <c:pt idx="2827">
                  <c:v>1.6882513350658774E-3</c:v>
                </c:pt>
                <c:pt idx="2828">
                  <c:v>1.6040229345292989E-3</c:v>
                </c:pt>
                <c:pt idx="2829">
                  <c:v>1.9641802438323452E-3</c:v>
                </c:pt>
                <c:pt idx="2830">
                  <c:v>1.7842078292567153E-3</c:v>
                </c:pt>
                <c:pt idx="2831">
                  <c:v>1.6420025219727979E-3</c:v>
                </c:pt>
                <c:pt idx="2832">
                  <c:v>1.8047906751795522E-3</c:v>
                </c:pt>
                <c:pt idx="2833">
                  <c:v>1.584332034815613E-3</c:v>
                </c:pt>
                <c:pt idx="2834">
                  <c:v>2.0653959814439771E-3</c:v>
                </c:pt>
                <c:pt idx="2835">
                  <c:v>1.8560313099410884E-3</c:v>
                </c:pt>
                <c:pt idx="2836">
                  <c:v>1.6393928246398052E-3</c:v>
                </c:pt>
                <c:pt idx="2837">
                  <c:v>1.923558579296366E-3</c:v>
                </c:pt>
                <c:pt idx="2838">
                  <c:v>2.0469501810541782E-3</c:v>
                </c:pt>
                <c:pt idx="2839">
                  <c:v>2.0109820718810355E-3</c:v>
                </c:pt>
                <c:pt idx="2840">
                  <c:v>1.8131624354545139E-3</c:v>
                </c:pt>
                <c:pt idx="2841">
                  <c:v>1.5477057362590471E-3</c:v>
                </c:pt>
                <c:pt idx="2842">
                  <c:v>1.8575050981647575E-3</c:v>
                </c:pt>
                <c:pt idx="2843">
                  <c:v>1.9468975078183212E-3</c:v>
                </c:pt>
                <c:pt idx="2844">
                  <c:v>1.615905869370917E-3</c:v>
                </c:pt>
                <c:pt idx="2845">
                  <c:v>1.8423061568372647E-3</c:v>
                </c:pt>
                <c:pt idx="2846">
                  <c:v>1.9893340305861479E-3</c:v>
                </c:pt>
                <c:pt idx="2847">
                  <c:v>1.8414655942836531E-3</c:v>
                </c:pt>
                <c:pt idx="2848">
                  <c:v>1.9527159099209446E-3</c:v>
                </c:pt>
                <c:pt idx="2849">
                  <c:v>2.085473507541011E-3</c:v>
                </c:pt>
                <c:pt idx="2850">
                  <c:v>1.6796106939347918E-3</c:v>
                </c:pt>
                <c:pt idx="2851">
                  <c:v>1.4255051944076908E-3</c:v>
                </c:pt>
                <c:pt idx="2852">
                  <c:v>1.9688976178833897E-3</c:v>
                </c:pt>
                <c:pt idx="2853">
                  <c:v>2.0067257927909796E-3</c:v>
                </c:pt>
                <c:pt idx="2854">
                  <c:v>2.0267357021672683E-3</c:v>
                </c:pt>
                <c:pt idx="2855">
                  <c:v>1.6013571808580797E-3</c:v>
                </c:pt>
                <c:pt idx="2856">
                  <c:v>1.7401081835822967E-3</c:v>
                </c:pt>
                <c:pt idx="2857">
                  <c:v>2.1233035101624964E-3</c:v>
                </c:pt>
                <c:pt idx="2858">
                  <c:v>1.816004191630919E-3</c:v>
                </c:pt>
                <c:pt idx="2859">
                  <c:v>2.10753239226212E-3</c:v>
                </c:pt>
                <c:pt idx="2860">
                  <c:v>1.7947655748715107E-3</c:v>
                </c:pt>
                <c:pt idx="2861">
                  <c:v>2.1026105654192761E-3</c:v>
                </c:pt>
                <c:pt idx="2862">
                  <c:v>1.9410111274938426E-3</c:v>
                </c:pt>
                <c:pt idx="2863">
                  <c:v>1.8631655063622273E-3</c:v>
                </c:pt>
                <c:pt idx="2864">
                  <c:v>1.7567770694650799E-3</c:v>
                </c:pt>
                <c:pt idx="2865">
                  <c:v>1.961622921527106E-3</c:v>
                </c:pt>
                <c:pt idx="2866">
                  <c:v>2.0119348812886583E-3</c:v>
                </c:pt>
                <c:pt idx="2867">
                  <c:v>1.8630702853987509E-3</c:v>
                </c:pt>
                <c:pt idx="2868">
                  <c:v>1.4259906711713794E-3</c:v>
                </c:pt>
                <c:pt idx="2869">
                  <c:v>1.6619014735146432E-3</c:v>
                </c:pt>
                <c:pt idx="2870">
                  <c:v>1.9403049154925148E-3</c:v>
                </c:pt>
                <c:pt idx="2871">
                  <c:v>1.8445389730418508E-3</c:v>
                </c:pt>
                <c:pt idx="2872">
                  <c:v>1.7122933453998285E-3</c:v>
                </c:pt>
                <c:pt idx="2873">
                  <c:v>1.8899017932325277E-3</c:v>
                </c:pt>
                <c:pt idx="2874">
                  <c:v>2.1594667970935193E-3</c:v>
                </c:pt>
                <c:pt idx="2875">
                  <c:v>1.8707838481709918E-3</c:v>
                </c:pt>
                <c:pt idx="2876">
                  <c:v>1.8709371078979517E-3</c:v>
                </c:pt>
                <c:pt idx="2877">
                  <c:v>1.9517982829309851E-3</c:v>
                </c:pt>
                <c:pt idx="2878">
                  <c:v>1.7760622543781773E-3</c:v>
                </c:pt>
                <c:pt idx="2879">
                  <c:v>1.7997372692289944E-3</c:v>
                </c:pt>
                <c:pt idx="2880">
                  <c:v>1.916024652958179E-3</c:v>
                </c:pt>
                <c:pt idx="2881">
                  <c:v>1.5585675526752702E-3</c:v>
                </c:pt>
                <c:pt idx="2882">
                  <c:v>1.5801835993532595E-3</c:v>
                </c:pt>
                <c:pt idx="2883">
                  <c:v>1.9040320900543565E-3</c:v>
                </c:pt>
                <c:pt idx="2884">
                  <c:v>1.81988929436385E-3</c:v>
                </c:pt>
                <c:pt idx="2885">
                  <c:v>1.823356642705288E-3</c:v>
                </c:pt>
                <c:pt idx="2886">
                  <c:v>1.6686514721523408E-3</c:v>
                </c:pt>
                <c:pt idx="2887">
                  <c:v>1.9379085707417472E-3</c:v>
                </c:pt>
                <c:pt idx="2888">
                  <c:v>1.957170669662024E-3</c:v>
                </c:pt>
                <c:pt idx="2889">
                  <c:v>1.6779287031143649E-3</c:v>
                </c:pt>
                <c:pt idx="2890">
                  <c:v>2.0564709643150613E-3</c:v>
                </c:pt>
                <c:pt idx="2891">
                  <c:v>1.6912406409539211E-3</c:v>
                </c:pt>
                <c:pt idx="2892">
                  <c:v>1.8585755506369697E-3</c:v>
                </c:pt>
                <c:pt idx="2893">
                  <c:v>2.1111781145811263E-3</c:v>
                </c:pt>
                <c:pt idx="2894">
                  <c:v>1.7533318802177152E-3</c:v>
                </c:pt>
                <c:pt idx="2895">
                  <c:v>1.7494150387956065E-3</c:v>
                </c:pt>
                <c:pt idx="2896">
                  <c:v>2.0243855058829068E-3</c:v>
                </c:pt>
                <c:pt idx="2897">
                  <c:v>2.0992890052572194E-3</c:v>
                </c:pt>
                <c:pt idx="2898">
                  <c:v>1.8653004274104704E-3</c:v>
                </c:pt>
                <c:pt idx="2899">
                  <c:v>1.9311796412444218E-3</c:v>
                </c:pt>
                <c:pt idx="2900">
                  <c:v>2.1576038335153051E-3</c:v>
                </c:pt>
                <c:pt idx="2901">
                  <c:v>1.832532471942481E-3</c:v>
                </c:pt>
                <c:pt idx="2902">
                  <c:v>2.1554448814649621E-3</c:v>
                </c:pt>
                <c:pt idx="2903">
                  <c:v>1.7257940582973744E-3</c:v>
                </c:pt>
                <c:pt idx="2904">
                  <c:v>1.9329592851423021E-3</c:v>
                </c:pt>
                <c:pt idx="2905">
                  <c:v>1.9938311692109267E-3</c:v>
                </c:pt>
                <c:pt idx="2906">
                  <c:v>1.7238998643381194E-3</c:v>
                </c:pt>
                <c:pt idx="2907">
                  <c:v>1.7576500060283759E-3</c:v>
                </c:pt>
                <c:pt idx="2908">
                  <c:v>2.0711343398334562E-3</c:v>
                </c:pt>
                <c:pt idx="2909">
                  <c:v>1.7956926220556646E-3</c:v>
                </c:pt>
                <c:pt idx="2910">
                  <c:v>2.0814423711483896E-3</c:v>
                </c:pt>
                <c:pt idx="2911">
                  <c:v>2.0140709421085277E-3</c:v>
                </c:pt>
                <c:pt idx="2912">
                  <c:v>1.6202745118685221E-3</c:v>
                </c:pt>
                <c:pt idx="2913">
                  <c:v>1.749368304232825E-3</c:v>
                </c:pt>
                <c:pt idx="2914">
                  <c:v>1.8623588546160231E-3</c:v>
                </c:pt>
                <c:pt idx="2915">
                  <c:v>2.0674236773676937E-3</c:v>
                </c:pt>
                <c:pt idx="2916">
                  <c:v>1.5839789062003305E-3</c:v>
                </c:pt>
                <c:pt idx="2917">
                  <c:v>1.8828721604244156E-3</c:v>
                </c:pt>
                <c:pt idx="2918">
                  <c:v>1.7145990779566136E-3</c:v>
                </c:pt>
                <c:pt idx="2919">
                  <c:v>2.1064758915583914E-3</c:v>
                </c:pt>
                <c:pt idx="2920">
                  <c:v>1.9680817564388816E-3</c:v>
                </c:pt>
                <c:pt idx="2921">
                  <c:v>1.8946094620987716E-3</c:v>
                </c:pt>
                <c:pt idx="2922">
                  <c:v>1.949017861129331E-3</c:v>
                </c:pt>
                <c:pt idx="2923">
                  <c:v>2.0333964989594374E-3</c:v>
                </c:pt>
                <c:pt idx="2924">
                  <c:v>2.1069654371175897E-3</c:v>
                </c:pt>
                <c:pt idx="2925">
                  <c:v>1.5323480697691091E-3</c:v>
                </c:pt>
                <c:pt idx="2926">
                  <c:v>1.8980934219512346E-3</c:v>
                </c:pt>
                <c:pt idx="2927">
                  <c:v>2.0092239728981033E-3</c:v>
                </c:pt>
                <c:pt idx="2928">
                  <c:v>1.94443524616278E-3</c:v>
                </c:pt>
                <c:pt idx="2929">
                  <c:v>1.7492594580409318E-3</c:v>
                </c:pt>
                <c:pt idx="2930">
                  <c:v>1.426322708318991E-3</c:v>
                </c:pt>
                <c:pt idx="2931">
                  <c:v>1.5238023702340187E-3</c:v>
                </c:pt>
                <c:pt idx="2932">
                  <c:v>1.9007834598699952E-3</c:v>
                </c:pt>
                <c:pt idx="2933">
                  <c:v>1.7135646447093604E-3</c:v>
                </c:pt>
                <c:pt idx="2934">
                  <c:v>1.8164843640934374E-3</c:v>
                </c:pt>
                <c:pt idx="2935">
                  <c:v>1.7734631863262512E-3</c:v>
                </c:pt>
                <c:pt idx="2936">
                  <c:v>1.5694586075407641E-3</c:v>
                </c:pt>
                <c:pt idx="2937">
                  <c:v>2.0449148080684872E-3</c:v>
                </c:pt>
                <c:pt idx="2938">
                  <c:v>1.7357140718790034E-3</c:v>
                </c:pt>
                <c:pt idx="2939">
                  <c:v>1.9803472584710448E-3</c:v>
                </c:pt>
                <c:pt idx="2940">
                  <c:v>1.8430747344423011E-3</c:v>
                </c:pt>
                <c:pt idx="2941">
                  <c:v>1.8902104138847405E-3</c:v>
                </c:pt>
                <c:pt idx="2942">
                  <c:v>1.7511375782087784E-3</c:v>
                </c:pt>
                <c:pt idx="2943">
                  <c:v>1.9027175260799706E-3</c:v>
                </c:pt>
                <c:pt idx="2944">
                  <c:v>2.0821127958632049E-3</c:v>
                </c:pt>
                <c:pt idx="2945">
                  <c:v>1.7564778217119879E-3</c:v>
                </c:pt>
                <c:pt idx="2946">
                  <c:v>2.1168954134297099E-3</c:v>
                </c:pt>
                <c:pt idx="2947">
                  <c:v>1.7258365780361564E-3</c:v>
                </c:pt>
                <c:pt idx="2948">
                  <c:v>1.6553535958473611E-3</c:v>
                </c:pt>
                <c:pt idx="2949">
                  <c:v>1.7786465436919051E-3</c:v>
                </c:pt>
                <c:pt idx="2950">
                  <c:v>1.5071176707190164E-3</c:v>
                </c:pt>
                <c:pt idx="2951">
                  <c:v>1.926859215293737E-3</c:v>
                </c:pt>
                <c:pt idx="2952">
                  <c:v>1.8615898947760602E-3</c:v>
                </c:pt>
                <c:pt idx="2953">
                  <c:v>1.80294672711957E-3</c:v>
                </c:pt>
                <c:pt idx="2954">
                  <c:v>2.1034234888430265E-3</c:v>
                </c:pt>
                <c:pt idx="2955">
                  <c:v>2.0610691450868813E-3</c:v>
                </c:pt>
                <c:pt idx="2956">
                  <c:v>1.9901490551183483E-3</c:v>
                </c:pt>
                <c:pt idx="2957">
                  <c:v>1.9020619960800186E-3</c:v>
                </c:pt>
                <c:pt idx="2958">
                  <c:v>1.873344326872762E-3</c:v>
                </c:pt>
                <c:pt idx="2959">
                  <c:v>2.2119668422205981E-3</c:v>
                </c:pt>
                <c:pt idx="2960">
                  <c:v>1.8354178574271031E-3</c:v>
                </c:pt>
                <c:pt idx="2961">
                  <c:v>2.1544598063339359E-3</c:v>
                </c:pt>
                <c:pt idx="2962">
                  <c:v>2.2278474748503698E-3</c:v>
                </c:pt>
                <c:pt idx="2963">
                  <c:v>1.9197063401070816E-3</c:v>
                </c:pt>
                <c:pt idx="2964">
                  <c:v>1.9144752800360175E-3</c:v>
                </c:pt>
                <c:pt idx="2965">
                  <c:v>1.9880656458658185E-3</c:v>
                </c:pt>
                <c:pt idx="2966">
                  <c:v>2.0484439719108708E-3</c:v>
                </c:pt>
                <c:pt idx="2967">
                  <c:v>1.8510292559366882E-3</c:v>
                </c:pt>
                <c:pt idx="2968">
                  <c:v>1.8288137439766445E-3</c:v>
                </c:pt>
                <c:pt idx="2969">
                  <c:v>1.9394748209255943E-3</c:v>
                </c:pt>
                <c:pt idx="2970">
                  <c:v>1.8962560388215981E-3</c:v>
                </c:pt>
                <c:pt idx="2971">
                  <c:v>1.8277649571464499E-3</c:v>
                </c:pt>
                <c:pt idx="2972">
                  <c:v>1.8883854396131629E-3</c:v>
                </c:pt>
                <c:pt idx="2973">
                  <c:v>2.1831453972687015E-3</c:v>
                </c:pt>
                <c:pt idx="2974">
                  <c:v>2.1486786424474427E-3</c:v>
                </c:pt>
                <c:pt idx="2975">
                  <c:v>1.8694567623794508E-3</c:v>
                </c:pt>
                <c:pt idx="2976">
                  <c:v>1.677725683906908E-3</c:v>
                </c:pt>
                <c:pt idx="2977">
                  <c:v>1.7884830579626247E-3</c:v>
                </c:pt>
                <c:pt idx="2978">
                  <c:v>1.4461866957197617E-3</c:v>
                </c:pt>
                <c:pt idx="2979">
                  <c:v>2.0722789843604598E-3</c:v>
                </c:pt>
                <c:pt idx="2980">
                  <c:v>2.0952963873433388E-3</c:v>
                </c:pt>
                <c:pt idx="2981">
                  <c:v>1.789466971864226E-3</c:v>
                </c:pt>
                <c:pt idx="2982">
                  <c:v>1.8376636055592948E-3</c:v>
                </c:pt>
                <c:pt idx="2983">
                  <c:v>2.0128772551687621E-3</c:v>
                </c:pt>
                <c:pt idx="2984">
                  <c:v>2.0598673021265637E-3</c:v>
                </c:pt>
                <c:pt idx="2985">
                  <c:v>1.8651070957990796E-3</c:v>
                </c:pt>
                <c:pt idx="2986">
                  <c:v>1.8710759364783062E-3</c:v>
                </c:pt>
                <c:pt idx="2987">
                  <c:v>1.8571326256542611E-3</c:v>
                </c:pt>
                <c:pt idx="2988">
                  <c:v>1.7894013425974059E-3</c:v>
                </c:pt>
                <c:pt idx="2989">
                  <c:v>1.8679480727976337E-3</c:v>
                </c:pt>
                <c:pt idx="2990">
                  <c:v>1.761311114323471E-3</c:v>
                </c:pt>
                <c:pt idx="2991">
                  <c:v>1.8957613985319094E-3</c:v>
                </c:pt>
                <c:pt idx="2992">
                  <c:v>1.99352748982607E-3</c:v>
                </c:pt>
                <c:pt idx="2993">
                  <c:v>1.9141996557802015E-3</c:v>
                </c:pt>
                <c:pt idx="2994">
                  <c:v>1.7635185372132827E-3</c:v>
                </c:pt>
                <c:pt idx="2995">
                  <c:v>1.9847657986774903E-3</c:v>
                </c:pt>
                <c:pt idx="2996">
                  <c:v>1.6909775045359434E-3</c:v>
                </c:pt>
                <c:pt idx="2997">
                  <c:v>2.0058238135847203E-3</c:v>
                </c:pt>
                <c:pt idx="2998">
                  <c:v>1.7596203317836582E-3</c:v>
                </c:pt>
                <c:pt idx="2999">
                  <c:v>1.9237073647166672E-3</c:v>
                </c:pt>
                <c:pt idx="3000">
                  <c:v>1.6415155437791581E-3</c:v>
                </c:pt>
                <c:pt idx="3001">
                  <c:v>1.8083744593246414E-3</c:v>
                </c:pt>
                <c:pt idx="3002">
                  <c:v>1.6961642266503946E-3</c:v>
                </c:pt>
                <c:pt idx="3003">
                  <c:v>1.9979360563985725E-3</c:v>
                </c:pt>
                <c:pt idx="3004">
                  <c:v>1.8117556431555266E-3</c:v>
                </c:pt>
                <c:pt idx="3005">
                  <c:v>1.5799429283815331E-3</c:v>
                </c:pt>
                <c:pt idx="3006">
                  <c:v>2.0290211037399062E-3</c:v>
                </c:pt>
                <c:pt idx="3007">
                  <c:v>1.816113445980266E-3</c:v>
                </c:pt>
                <c:pt idx="3008">
                  <c:v>1.7931504386857163E-3</c:v>
                </c:pt>
                <c:pt idx="3009">
                  <c:v>1.8067736665116545E-3</c:v>
                </c:pt>
                <c:pt idx="3010">
                  <c:v>1.9817700830158536E-3</c:v>
                </c:pt>
                <c:pt idx="3011">
                  <c:v>1.9424497827765371E-3</c:v>
                </c:pt>
                <c:pt idx="3012">
                  <c:v>1.6950919273462269E-3</c:v>
                </c:pt>
                <c:pt idx="3013">
                  <c:v>1.4824846099076403E-3</c:v>
                </c:pt>
                <c:pt idx="3014">
                  <c:v>1.886504351802053E-3</c:v>
                </c:pt>
                <c:pt idx="3015">
                  <c:v>1.753144217201704E-3</c:v>
                </c:pt>
                <c:pt idx="3016">
                  <c:v>1.9560633489959897E-3</c:v>
                </c:pt>
                <c:pt idx="3017">
                  <c:v>1.868515832371009E-3</c:v>
                </c:pt>
                <c:pt idx="3018">
                  <c:v>1.7881351072573984E-3</c:v>
                </c:pt>
                <c:pt idx="3019">
                  <c:v>1.7706655978635575E-3</c:v>
                </c:pt>
                <c:pt idx="3020">
                  <c:v>1.6737308221884189E-3</c:v>
                </c:pt>
                <c:pt idx="3021">
                  <c:v>1.8163069387498341E-3</c:v>
                </c:pt>
                <c:pt idx="3022">
                  <c:v>1.9575680565738465E-3</c:v>
                </c:pt>
                <c:pt idx="3023">
                  <c:v>1.7794998384663163E-3</c:v>
                </c:pt>
                <c:pt idx="3024">
                  <c:v>1.7657673529015677E-3</c:v>
                </c:pt>
                <c:pt idx="3025">
                  <c:v>2.183697605431024E-3</c:v>
                </c:pt>
                <c:pt idx="3026">
                  <c:v>2.0719097769352954E-3</c:v>
                </c:pt>
                <c:pt idx="3027">
                  <c:v>1.8503989732378216E-3</c:v>
                </c:pt>
                <c:pt idx="3028">
                  <c:v>1.6628778452130778E-3</c:v>
                </c:pt>
                <c:pt idx="3029">
                  <c:v>2.0105307889485683E-3</c:v>
                </c:pt>
                <c:pt idx="3030">
                  <c:v>1.7342586382154152E-3</c:v>
                </c:pt>
                <c:pt idx="3031">
                  <c:v>2.1182412833082318E-3</c:v>
                </c:pt>
                <c:pt idx="3032">
                  <c:v>2.0260394571010214E-3</c:v>
                </c:pt>
                <c:pt idx="3033">
                  <c:v>1.8293621069397669E-3</c:v>
                </c:pt>
                <c:pt idx="3034">
                  <c:v>1.780132475531316E-3</c:v>
                </c:pt>
                <c:pt idx="3035">
                  <c:v>1.9412446585563229E-3</c:v>
                </c:pt>
                <c:pt idx="3036">
                  <c:v>1.8365893215009934E-3</c:v>
                </c:pt>
                <c:pt idx="3037">
                  <c:v>2.0852486255421346E-3</c:v>
                </c:pt>
                <c:pt idx="3038">
                  <c:v>1.8454657817748785E-3</c:v>
                </c:pt>
                <c:pt idx="3039">
                  <c:v>2.0091436493585788E-3</c:v>
                </c:pt>
                <c:pt idx="3040">
                  <c:v>1.7514624189108343E-3</c:v>
                </c:pt>
                <c:pt idx="3041">
                  <c:v>1.9222967247403276E-3</c:v>
                </c:pt>
                <c:pt idx="3042">
                  <c:v>1.3435214010219434E-3</c:v>
                </c:pt>
                <c:pt idx="3043">
                  <c:v>1.797027278469235E-3</c:v>
                </c:pt>
                <c:pt idx="3044">
                  <c:v>1.7189032149050828E-3</c:v>
                </c:pt>
                <c:pt idx="3045">
                  <c:v>2.1784892047294318E-3</c:v>
                </c:pt>
                <c:pt idx="3046">
                  <c:v>1.754951930999755E-3</c:v>
                </c:pt>
                <c:pt idx="3047">
                  <c:v>1.7788420146325459E-3</c:v>
                </c:pt>
                <c:pt idx="3048">
                  <c:v>1.7398270611184439E-3</c:v>
                </c:pt>
                <c:pt idx="3049">
                  <c:v>1.9898563630890392E-3</c:v>
                </c:pt>
                <c:pt idx="3050">
                  <c:v>1.7908826676359777E-3</c:v>
                </c:pt>
                <c:pt idx="3051">
                  <c:v>2.1529072763456967E-3</c:v>
                </c:pt>
                <c:pt idx="3052">
                  <c:v>2.14623088051436E-3</c:v>
                </c:pt>
                <c:pt idx="3053">
                  <c:v>1.6780424823311056E-3</c:v>
                </c:pt>
                <c:pt idx="3054">
                  <c:v>1.8038294798659944E-3</c:v>
                </c:pt>
                <c:pt idx="3055">
                  <c:v>1.7843975479787445E-3</c:v>
                </c:pt>
                <c:pt idx="3056">
                  <c:v>1.6282063458349461E-3</c:v>
                </c:pt>
                <c:pt idx="3057">
                  <c:v>1.7658917400497302E-3</c:v>
                </c:pt>
                <c:pt idx="3058">
                  <c:v>1.7856175496205717E-3</c:v>
                </c:pt>
                <c:pt idx="3059">
                  <c:v>1.8814686083490719E-3</c:v>
                </c:pt>
                <c:pt idx="3060">
                  <c:v>2.1319775197990712E-3</c:v>
                </c:pt>
                <c:pt idx="3061">
                  <c:v>1.9234074379335651E-3</c:v>
                </c:pt>
                <c:pt idx="3062">
                  <c:v>1.6596503690326325E-3</c:v>
                </c:pt>
                <c:pt idx="3063">
                  <c:v>2.0338293551658742E-3</c:v>
                </c:pt>
                <c:pt idx="3064">
                  <c:v>1.9661950546851353E-3</c:v>
                </c:pt>
                <c:pt idx="3065">
                  <c:v>1.8639995536003178E-3</c:v>
                </c:pt>
                <c:pt idx="3066">
                  <c:v>1.8147482712697436E-3</c:v>
                </c:pt>
                <c:pt idx="3067">
                  <c:v>1.9527070113560595E-3</c:v>
                </c:pt>
                <c:pt idx="3068">
                  <c:v>2.0171295297921827E-3</c:v>
                </c:pt>
                <c:pt idx="3069">
                  <c:v>1.6909260070988989E-3</c:v>
                </c:pt>
                <c:pt idx="3070">
                  <c:v>1.6360149530998988E-3</c:v>
                </c:pt>
                <c:pt idx="3071">
                  <c:v>1.9427488374762203E-3</c:v>
                </c:pt>
                <c:pt idx="3072">
                  <c:v>1.8496328891327912E-3</c:v>
                </c:pt>
                <c:pt idx="3073">
                  <c:v>1.899991125697687E-3</c:v>
                </c:pt>
                <c:pt idx="3074">
                  <c:v>1.7543418393501434E-3</c:v>
                </c:pt>
                <c:pt idx="3075">
                  <c:v>1.4784021870754367E-3</c:v>
                </c:pt>
                <c:pt idx="3076">
                  <c:v>1.7815352672511291E-3</c:v>
                </c:pt>
                <c:pt idx="3077">
                  <c:v>1.9529225796703273E-3</c:v>
                </c:pt>
                <c:pt idx="3078">
                  <c:v>1.9150124822237429E-3</c:v>
                </c:pt>
                <c:pt idx="3079">
                  <c:v>1.8627208037843897E-3</c:v>
                </c:pt>
                <c:pt idx="3080">
                  <c:v>1.7001202910927056E-3</c:v>
                </c:pt>
                <c:pt idx="3081">
                  <c:v>1.7850844871977907E-3</c:v>
                </c:pt>
                <c:pt idx="3082">
                  <c:v>1.6030294976781666E-3</c:v>
                </c:pt>
                <c:pt idx="3083">
                  <c:v>1.4292328372086259E-3</c:v>
                </c:pt>
                <c:pt idx="3084">
                  <c:v>1.6628852854005131E-3</c:v>
                </c:pt>
                <c:pt idx="3085">
                  <c:v>1.7301144536152695E-3</c:v>
                </c:pt>
                <c:pt idx="3086">
                  <c:v>1.6618609885504863E-3</c:v>
                </c:pt>
                <c:pt idx="3087">
                  <c:v>1.7918955194305758E-3</c:v>
                </c:pt>
                <c:pt idx="3088">
                  <c:v>1.9120374207191653E-3</c:v>
                </c:pt>
                <c:pt idx="3089">
                  <c:v>1.5396031522199503E-3</c:v>
                </c:pt>
                <c:pt idx="3090">
                  <c:v>2.1545386010537785E-3</c:v>
                </c:pt>
                <c:pt idx="3091">
                  <c:v>1.9841134306178253E-3</c:v>
                </c:pt>
                <c:pt idx="3092">
                  <c:v>2.0003667792414912E-3</c:v>
                </c:pt>
                <c:pt idx="3093">
                  <c:v>2.1679534907986481E-3</c:v>
                </c:pt>
                <c:pt idx="3094">
                  <c:v>2.0322213935666366E-3</c:v>
                </c:pt>
                <c:pt idx="3095">
                  <c:v>1.8354013573198982E-3</c:v>
                </c:pt>
                <c:pt idx="3096">
                  <c:v>2.0976449173422322E-3</c:v>
                </c:pt>
                <c:pt idx="3097">
                  <c:v>1.7719152232706402E-3</c:v>
                </c:pt>
                <c:pt idx="3098">
                  <c:v>1.5895172645500391E-3</c:v>
                </c:pt>
                <c:pt idx="3099">
                  <c:v>1.7947149021904862E-3</c:v>
                </c:pt>
                <c:pt idx="3100">
                  <c:v>1.693927905341367E-3</c:v>
                </c:pt>
                <c:pt idx="3101">
                  <c:v>1.9022080864943649E-3</c:v>
                </c:pt>
                <c:pt idx="3102">
                  <c:v>1.6405395978311985E-3</c:v>
                </c:pt>
                <c:pt idx="3103">
                  <c:v>1.7184473938570218E-3</c:v>
                </c:pt>
                <c:pt idx="3104">
                  <c:v>1.7771896125794036E-3</c:v>
                </c:pt>
                <c:pt idx="3105">
                  <c:v>1.7219156540698814E-3</c:v>
                </c:pt>
                <c:pt idx="3106">
                  <c:v>1.9139604170478758E-3</c:v>
                </c:pt>
                <c:pt idx="3107">
                  <c:v>1.7338042166255673E-3</c:v>
                </c:pt>
                <c:pt idx="3108">
                  <c:v>2.1038804456096141E-3</c:v>
                </c:pt>
                <c:pt idx="3109">
                  <c:v>1.9214974259956622E-3</c:v>
                </c:pt>
                <c:pt idx="3110">
                  <c:v>1.9739896824085661E-3</c:v>
                </c:pt>
                <c:pt idx="3111">
                  <c:v>1.8833197599289191E-3</c:v>
                </c:pt>
                <c:pt idx="3112">
                  <c:v>2.2983203781320469E-3</c:v>
                </c:pt>
                <c:pt idx="3113">
                  <c:v>1.8698834189462075E-3</c:v>
                </c:pt>
                <c:pt idx="3114">
                  <c:v>1.9569777815367584E-3</c:v>
                </c:pt>
                <c:pt idx="3115">
                  <c:v>1.8459491794922923E-3</c:v>
                </c:pt>
                <c:pt idx="3116">
                  <c:v>1.6883106291832157E-3</c:v>
                </c:pt>
                <c:pt idx="3117">
                  <c:v>1.6222019647874218E-3</c:v>
                </c:pt>
                <c:pt idx="3118">
                  <c:v>2.0213399466013364E-3</c:v>
                </c:pt>
                <c:pt idx="3119">
                  <c:v>1.9304333497679781E-3</c:v>
                </c:pt>
                <c:pt idx="3120">
                  <c:v>1.7083885529258396E-3</c:v>
                </c:pt>
                <c:pt idx="3121">
                  <c:v>1.8431991321508144E-3</c:v>
                </c:pt>
                <c:pt idx="3122">
                  <c:v>1.6859271635132728E-3</c:v>
                </c:pt>
                <c:pt idx="3123">
                  <c:v>1.8227502911256836E-3</c:v>
                </c:pt>
                <c:pt idx="3124">
                  <c:v>1.7043723851845683E-3</c:v>
                </c:pt>
                <c:pt idx="3125">
                  <c:v>1.9158268325899631E-3</c:v>
                </c:pt>
                <c:pt idx="3126">
                  <c:v>1.5011290203635222E-3</c:v>
                </c:pt>
                <c:pt idx="3127">
                  <c:v>1.9267242069185586E-3</c:v>
                </c:pt>
                <c:pt idx="3128">
                  <c:v>1.854149891276733E-3</c:v>
                </c:pt>
                <c:pt idx="3129">
                  <c:v>1.5221968248836809E-3</c:v>
                </c:pt>
                <c:pt idx="3130">
                  <c:v>1.7803158849143091E-3</c:v>
                </c:pt>
                <c:pt idx="3131">
                  <c:v>1.6606742951389766E-3</c:v>
                </c:pt>
                <c:pt idx="3132">
                  <c:v>1.9489415466829624E-3</c:v>
                </c:pt>
                <c:pt idx="3133">
                  <c:v>1.8604416212475107E-3</c:v>
                </c:pt>
                <c:pt idx="3134">
                  <c:v>1.7041456082618933E-3</c:v>
                </c:pt>
                <c:pt idx="3135">
                  <c:v>1.9737889261722107E-3</c:v>
                </c:pt>
                <c:pt idx="3136">
                  <c:v>1.8260211787302261E-3</c:v>
                </c:pt>
                <c:pt idx="3137">
                  <c:v>1.7055196643166537E-3</c:v>
                </c:pt>
                <c:pt idx="3138">
                  <c:v>2.1579578447266071E-3</c:v>
                </c:pt>
                <c:pt idx="3139">
                  <c:v>1.7841511381864613E-3</c:v>
                </c:pt>
                <c:pt idx="3140">
                  <c:v>2.1211099982387667E-3</c:v>
                </c:pt>
                <c:pt idx="3141">
                  <c:v>1.7776120942711181E-3</c:v>
                </c:pt>
                <c:pt idx="3142">
                  <c:v>1.4303668745457576E-3</c:v>
                </c:pt>
                <c:pt idx="3143">
                  <c:v>1.8918113373511711E-3</c:v>
                </c:pt>
                <c:pt idx="3144">
                  <c:v>1.9578804557066976E-3</c:v>
                </c:pt>
                <c:pt idx="3145">
                  <c:v>1.766181602117754E-3</c:v>
                </c:pt>
                <c:pt idx="3146">
                  <c:v>1.8660158260887885E-3</c:v>
                </c:pt>
                <c:pt idx="3147">
                  <c:v>1.6215108710010083E-3</c:v>
                </c:pt>
                <c:pt idx="3148">
                  <c:v>1.9703875973123186E-3</c:v>
                </c:pt>
                <c:pt idx="3149">
                  <c:v>2.1204490972964998E-3</c:v>
                </c:pt>
                <c:pt idx="3150">
                  <c:v>1.7614367783792871E-3</c:v>
                </c:pt>
                <c:pt idx="3151">
                  <c:v>1.9258777852735507E-3</c:v>
                </c:pt>
                <c:pt idx="3152">
                  <c:v>1.6829453226892253E-3</c:v>
                </c:pt>
                <c:pt idx="3153">
                  <c:v>2.0286812817248098E-3</c:v>
                </c:pt>
                <c:pt idx="3154">
                  <c:v>2.1232400559214764E-3</c:v>
                </c:pt>
                <c:pt idx="3155">
                  <c:v>1.86734174198292E-3</c:v>
                </c:pt>
                <c:pt idx="3156">
                  <c:v>2.1127387211513082E-3</c:v>
                </c:pt>
                <c:pt idx="3157">
                  <c:v>2.2391184651009582E-3</c:v>
                </c:pt>
                <c:pt idx="3158">
                  <c:v>1.7335844771147854E-3</c:v>
                </c:pt>
                <c:pt idx="3159">
                  <c:v>2.2105494568234424E-3</c:v>
                </c:pt>
                <c:pt idx="3160">
                  <c:v>1.7004805755420976E-3</c:v>
                </c:pt>
                <c:pt idx="3161">
                  <c:v>1.9055680307836528E-3</c:v>
                </c:pt>
                <c:pt idx="3162">
                  <c:v>1.4252708166591561E-3</c:v>
                </c:pt>
                <c:pt idx="3163">
                  <c:v>1.9802337695217337E-3</c:v>
                </c:pt>
                <c:pt idx="3164">
                  <c:v>1.5848998368339054E-3</c:v>
                </c:pt>
                <c:pt idx="3165">
                  <c:v>1.5556599430638339E-3</c:v>
                </c:pt>
                <c:pt idx="3166">
                  <c:v>1.9118182722383961E-3</c:v>
                </c:pt>
                <c:pt idx="3167">
                  <c:v>2.0592539984115783E-3</c:v>
                </c:pt>
                <c:pt idx="3168">
                  <c:v>2.0451984816142353E-3</c:v>
                </c:pt>
                <c:pt idx="3169">
                  <c:v>1.626882685645618E-3</c:v>
                </c:pt>
                <c:pt idx="3170">
                  <c:v>1.8620258055143963E-3</c:v>
                </c:pt>
                <c:pt idx="3171">
                  <c:v>1.8721815030688092E-3</c:v>
                </c:pt>
                <c:pt idx="3172">
                  <c:v>1.8411300105075038E-3</c:v>
                </c:pt>
                <c:pt idx="3173">
                  <c:v>1.8125251438691776E-3</c:v>
                </c:pt>
                <c:pt idx="3174">
                  <c:v>1.6120959445027126E-3</c:v>
                </c:pt>
                <c:pt idx="3175">
                  <c:v>1.7168609716477845E-3</c:v>
                </c:pt>
                <c:pt idx="3176">
                  <c:v>2.2136735456261309E-3</c:v>
                </c:pt>
                <c:pt idx="3177">
                  <c:v>1.6494870327888366E-3</c:v>
                </c:pt>
                <c:pt idx="3178">
                  <c:v>1.9237300716534542E-3</c:v>
                </c:pt>
                <c:pt idx="3179">
                  <c:v>2.042770467038952E-3</c:v>
                </c:pt>
                <c:pt idx="3180">
                  <c:v>2.0810541461135077E-3</c:v>
                </c:pt>
                <c:pt idx="3181">
                  <c:v>1.84379726490308E-3</c:v>
                </c:pt>
                <c:pt idx="3182">
                  <c:v>1.8690667199592332E-3</c:v>
                </c:pt>
                <c:pt idx="3183">
                  <c:v>1.5494959863744291E-3</c:v>
                </c:pt>
                <c:pt idx="3184">
                  <c:v>2.1055821935261555E-3</c:v>
                </c:pt>
                <c:pt idx="3185">
                  <c:v>1.9760363107569705E-3</c:v>
                </c:pt>
                <c:pt idx="3186">
                  <c:v>1.5458397782561544E-3</c:v>
                </c:pt>
                <c:pt idx="3187">
                  <c:v>2.2254019605838925E-3</c:v>
                </c:pt>
                <c:pt idx="3188">
                  <c:v>1.8792443620443576E-3</c:v>
                </c:pt>
                <c:pt idx="3189">
                  <c:v>2.0257191291896143E-3</c:v>
                </c:pt>
                <c:pt idx="3190">
                  <c:v>1.8594488355100666E-3</c:v>
                </c:pt>
                <c:pt idx="3191">
                  <c:v>1.8496313827924631E-3</c:v>
                </c:pt>
                <c:pt idx="3192">
                  <c:v>1.8635697029860592E-3</c:v>
                </c:pt>
                <c:pt idx="3193">
                  <c:v>1.7881673615137298E-3</c:v>
                </c:pt>
                <c:pt idx="3194">
                  <c:v>1.6282500646941278E-3</c:v>
                </c:pt>
                <c:pt idx="3195">
                  <c:v>1.3910828593736422E-3</c:v>
                </c:pt>
                <c:pt idx="3196">
                  <c:v>1.8134127429081735E-3</c:v>
                </c:pt>
                <c:pt idx="3197">
                  <c:v>1.5335803079259572E-3</c:v>
                </c:pt>
                <c:pt idx="3198">
                  <c:v>1.725543188718825E-3</c:v>
                </c:pt>
                <c:pt idx="3199">
                  <c:v>1.5900423965430307E-3</c:v>
                </c:pt>
                <c:pt idx="3200">
                  <c:v>2.1291812701291495E-3</c:v>
                </c:pt>
                <c:pt idx="3201">
                  <c:v>1.6695420419447419E-3</c:v>
                </c:pt>
                <c:pt idx="3202">
                  <c:v>1.7424440984642204E-3</c:v>
                </c:pt>
                <c:pt idx="3203">
                  <c:v>1.8936697798009232E-3</c:v>
                </c:pt>
                <c:pt idx="3204">
                  <c:v>1.7219113716455874E-3</c:v>
                </c:pt>
                <c:pt idx="3205">
                  <c:v>1.8289462247678967E-3</c:v>
                </c:pt>
                <c:pt idx="3206">
                  <c:v>1.5284063019551277E-3</c:v>
                </c:pt>
                <c:pt idx="3207">
                  <c:v>1.8462470587338989E-3</c:v>
                </c:pt>
                <c:pt idx="3208">
                  <c:v>1.6069427672670074E-3</c:v>
                </c:pt>
                <c:pt idx="3209">
                  <c:v>1.6566239063052365E-3</c:v>
                </c:pt>
                <c:pt idx="3210">
                  <c:v>1.9329671139166405E-3</c:v>
                </c:pt>
                <c:pt idx="3211">
                  <c:v>1.8004799947762844E-3</c:v>
                </c:pt>
                <c:pt idx="3212">
                  <c:v>1.8481181830821308E-3</c:v>
                </c:pt>
                <c:pt idx="3213">
                  <c:v>1.658667824814316E-3</c:v>
                </c:pt>
                <c:pt idx="3214">
                  <c:v>2.0450775293207294E-3</c:v>
                </c:pt>
                <c:pt idx="3215">
                  <c:v>1.6786497786863764E-3</c:v>
                </c:pt>
                <c:pt idx="3216">
                  <c:v>1.945244029871399E-3</c:v>
                </c:pt>
                <c:pt idx="3217">
                  <c:v>1.6604501674298078E-3</c:v>
                </c:pt>
                <c:pt idx="3218">
                  <c:v>1.9923067658472403E-3</c:v>
                </c:pt>
                <c:pt idx="3219">
                  <c:v>1.8588775264558146E-3</c:v>
                </c:pt>
                <c:pt idx="3220">
                  <c:v>1.3884073609863002E-3</c:v>
                </c:pt>
                <c:pt idx="3221">
                  <c:v>1.8958278873060308E-3</c:v>
                </c:pt>
                <c:pt idx="3222">
                  <c:v>1.8116421541982859E-3</c:v>
                </c:pt>
                <c:pt idx="3223">
                  <c:v>1.5099610547220105E-3</c:v>
                </c:pt>
                <c:pt idx="3224">
                  <c:v>1.4905947838911558E-3</c:v>
                </c:pt>
                <c:pt idx="3225">
                  <c:v>1.7026330849980915E-3</c:v>
                </c:pt>
                <c:pt idx="3226">
                  <c:v>2.0448120286342755E-3</c:v>
                </c:pt>
                <c:pt idx="3227">
                  <c:v>2.006828139829565E-3</c:v>
                </c:pt>
                <c:pt idx="3228">
                  <c:v>1.8301242541575442E-3</c:v>
                </c:pt>
                <c:pt idx="3229">
                  <c:v>1.7664978984573687E-3</c:v>
                </c:pt>
                <c:pt idx="3230">
                  <c:v>1.7907878655612753E-3</c:v>
                </c:pt>
                <c:pt idx="3231">
                  <c:v>1.6214135326205218E-3</c:v>
                </c:pt>
                <c:pt idx="3232">
                  <c:v>1.660542892057623E-3</c:v>
                </c:pt>
                <c:pt idx="3233">
                  <c:v>1.627251736260143E-3</c:v>
                </c:pt>
                <c:pt idx="3234">
                  <c:v>2.050511393597727E-3</c:v>
                </c:pt>
                <c:pt idx="3235">
                  <c:v>2.1194402193246949E-3</c:v>
                </c:pt>
                <c:pt idx="3236">
                  <c:v>1.8510490526164631E-3</c:v>
                </c:pt>
                <c:pt idx="3237">
                  <c:v>1.7050794892293805E-3</c:v>
                </c:pt>
                <c:pt idx="3238">
                  <c:v>1.8906547180969761E-3</c:v>
                </c:pt>
                <c:pt idx="3239">
                  <c:v>1.6719635295784393E-3</c:v>
                </c:pt>
                <c:pt idx="3240">
                  <c:v>1.7295177426492855E-3</c:v>
                </c:pt>
                <c:pt idx="3241">
                  <c:v>1.9210065062848318E-3</c:v>
                </c:pt>
                <c:pt idx="3242">
                  <c:v>1.9921429034988232E-3</c:v>
                </c:pt>
                <c:pt idx="3243">
                  <c:v>1.6189523676428596E-3</c:v>
                </c:pt>
                <c:pt idx="3244">
                  <c:v>1.991746459719672E-3</c:v>
                </c:pt>
                <c:pt idx="3245">
                  <c:v>1.7261424560401624E-3</c:v>
                </c:pt>
                <c:pt idx="3246">
                  <c:v>1.9385611738286239E-3</c:v>
                </c:pt>
                <c:pt idx="3247">
                  <c:v>1.7194566947950137E-3</c:v>
                </c:pt>
                <c:pt idx="3248">
                  <c:v>2.153401485044385E-3</c:v>
                </c:pt>
                <c:pt idx="3249">
                  <c:v>1.6043665951874612E-3</c:v>
                </c:pt>
                <c:pt idx="3250">
                  <c:v>1.9016985123086179E-3</c:v>
                </c:pt>
                <c:pt idx="3251">
                  <c:v>1.7276737405562722E-3</c:v>
                </c:pt>
                <c:pt idx="3252">
                  <c:v>1.5733323732404524E-3</c:v>
                </c:pt>
                <c:pt idx="3253">
                  <c:v>1.7698325172790473E-3</c:v>
                </c:pt>
                <c:pt idx="3254">
                  <c:v>1.6567296231759672E-3</c:v>
                </c:pt>
                <c:pt idx="3255">
                  <c:v>1.7385814031559859E-3</c:v>
                </c:pt>
                <c:pt idx="3256">
                  <c:v>1.9604960336712116E-3</c:v>
                </c:pt>
                <c:pt idx="3257">
                  <c:v>1.5249039036912464E-3</c:v>
                </c:pt>
                <c:pt idx="3258">
                  <c:v>1.6224733874472472E-3</c:v>
                </c:pt>
                <c:pt idx="3259">
                  <c:v>2.154690423829412E-3</c:v>
                </c:pt>
                <c:pt idx="3260">
                  <c:v>1.8692508677121493E-3</c:v>
                </c:pt>
                <c:pt idx="3261">
                  <c:v>1.822600386556494E-3</c:v>
                </c:pt>
                <c:pt idx="3262">
                  <c:v>1.6439443543352465E-3</c:v>
                </c:pt>
                <c:pt idx="3263">
                  <c:v>1.7977539547331081E-3</c:v>
                </c:pt>
                <c:pt idx="3264">
                  <c:v>1.6552718855892593E-3</c:v>
                </c:pt>
                <c:pt idx="3265">
                  <c:v>2.0194073757903437E-3</c:v>
                </c:pt>
                <c:pt idx="3266">
                  <c:v>1.795996555876791E-3</c:v>
                </c:pt>
                <c:pt idx="3267">
                  <c:v>2.1822968162932914E-3</c:v>
                </c:pt>
                <c:pt idx="3268">
                  <c:v>2.0270054656292046E-3</c:v>
                </c:pt>
                <c:pt idx="3269">
                  <c:v>1.9642012455697438E-3</c:v>
                </c:pt>
                <c:pt idx="3270">
                  <c:v>1.6587060957325443E-3</c:v>
                </c:pt>
                <c:pt idx="3271">
                  <c:v>1.6906034328179412E-3</c:v>
                </c:pt>
                <c:pt idx="3272">
                  <c:v>1.8378170033708204E-3</c:v>
                </c:pt>
                <c:pt idx="3273">
                  <c:v>1.9129428228183303E-3</c:v>
                </c:pt>
                <c:pt idx="3274">
                  <c:v>1.7783172916021484E-3</c:v>
                </c:pt>
                <c:pt idx="3275">
                  <c:v>1.7611656067814648E-3</c:v>
                </c:pt>
                <c:pt idx="3276">
                  <c:v>1.8261123834991471E-3</c:v>
                </c:pt>
                <c:pt idx="3277">
                  <c:v>1.5829997880990282E-3</c:v>
                </c:pt>
                <c:pt idx="3278">
                  <c:v>1.8890992899880897E-3</c:v>
                </c:pt>
                <c:pt idx="3279">
                  <c:v>2.1538606777813107E-3</c:v>
                </c:pt>
                <c:pt idx="3280">
                  <c:v>1.8715805395325743E-3</c:v>
                </c:pt>
                <c:pt idx="3281">
                  <c:v>1.5830659819692815E-3</c:v>
                </c:pt>
                <c:pt idx="3282">
                  <c:v>1.7515103820140842E-3</c:v>
                </c:pt>
                <c:pt idx="3283">
                  <c:v>1.6450131912087535E-3</c:v>
                </c:pt>
                <c:pt idx="3284">
                  <c:v>1.760554761333106E-3</c:v>
                </c:pt>
                <c:pt idx="3285">
                  <c:v>1.8169476587804282E-3</c:v>
                </c:pt>
                <c:pt idx="3286">
                  <c:v>1.6329360015352448E-3</c:v>
                </c:pt>
                <c:pt idx="3287">
                  <c:v>1.6156328817400437E-3</c:v>
                </c:pt>
                <c:pt idx="3288">
                  <c:v>2.0245649161217132E-3</c:v>
                </c:pt>
                <c:pt idx="3289">
                  <c:v>1.6794303740482273E-3</c:v>
                </c:pt>
                <c:pt idx="3290">
                  <c:v>1.9241752415932534E-3</c:v>
                </c:pt>
                <c:pt idx="3291">
                  <c:v>2.0467110209977891E-3</c:v>
                </c:pt>
                <c:pt idx="3292">
                  <c:v>2.0367327653295318E-3</c:v>
                </c:pt>
                <c:pt idx="3293">
                  <c:v>1.8014681400864751E-3</c:v>
                </c:pt>
                <c:pt idx="3294">
                  <c:v>1.9781113362345123E-3</c:v>
                </c:pt>
                <c:pt idx="3295">
                  <c:v>1.669451863210613E-3</c:v>
                </c:pt>
                <c:pt idx="3296">
                  <c:v>1.6894943719855647E-3</c:v>
                </c:pt>
                <c:pt idx="3297">
                  <c:v>2.0284651405102247E-3</c:v>
                </c:pt>
                <c:pt idx="3298">
                  <c:v>1.9873430261754046E-3</c:v>
                </c:pt>
                <c:pt idx="3299">
                  <c:v>2.0447045245284672E-3</c:v>
                </c:pt>
                <c:pt idx="3300">
                  <c:v>2.0012245910139017E-3</c:v>
                </c:pt>
                <c:pt idx="3301">
                  <c:v>1.9676986191505632E-3</c:v>
                </c:pt>
                <c:pt idx="3302">
                  <c:v>1.6278454882947954E-3</c:v>
                </c:pt>
                <c:pt idx="3303">
                  <c:v>2.0055239613973774E-3</c:v>
                </c:pt>
                <c:pt idx="3304">
                  <c:v>1.8130989351414126E-3</c:v>
                </c:pt>
                <c:pt idx="3305">
                  <c:v>1.8670299005490215E-3</c:v>
                </c:pt>
                <c:pt idx="3306">
                  <c:v>1.8452016420866808E-3</c:v>
                </c:pt>
                <c:pt idx="3307">
                  <c:v>2.0285510953961458E-3</c:v>
                </c:pt>
                <c:pt idx="3308">
                  <c:v>1.6923056934826806E-3</c:v>
                </c:pt>
                <c:pt idx="3309">
                  <c:v>1.8465669094508837E-3</c:v>
                </c:pt>
                <c:pt idx="3310">
                  <c:v>1.9410287150842822E-3</c:v>
                </c:pt>
                <c:pt idx="3311">
                  <c:v>2.01205595084534E-3</c:v>
                </c:pt>
                <c:pt idx="3312">
                  <c:v>1.8144624592085897E-3</c:v>
                </c:pt>
                <c:pt idx="3313">
                  <c:v>1.9976486000062182E-3</c:v>
                </c:pt>
                <c:pt idx="3314">
                  <c:v>1.540145644144306E-3</c:v>
                </c:pt>
                <c:pt idx="3315">
                  <c:v>1.9517353049728695E-3</c:v>
                </c:pt>
                <c:pt idx="3316">
                  <c:v>2.0275547895564849E-3</c:v>
                </c:pt>
                <c:pt idx="3317">
                  <c:v>1.8362989019786663E-3</c:v>
                </c:pt>
                <c:pt idx="3318">
                  <c:v>2.0557973282538475E-3</c:v>
                </c:pt>
                <c:pt idx="3319">
                  <c:v>1.8406018638083177E-3</c:v>
                </c:pt>
                <c:pt idx="3320">
                  <c:v>1.7655832088896699E-3</c:v>
                </c:pt>
                <c:pt idx="3321">
                  <c:v>1.7187316252736708E-3</c:v>
                </c:pt>
                <c:pt idx="3322">
                  <c:v>1.7253174829798389E-3</c:v>
                </c:pt>
                <c:pt idx="3323">
                  <c:v>1.6147856353542608E-3</c:v>
                </c:pt>
                <c:pt idx="3324">
                  <c:v>1.9745971704830168E-3</c:v>
                </c:pt>
                <c:pt idx="3325">
                  <c:v>1.6087152075054715E-3</c:v>
                </c:pt>
                <c:pt idx="3326">
                  <c:v>1.6308062619539495E-3</c:v>
                </c:pt>
                <c:pt idx="3327">
                  <c:v>2.3108816913042039E-3</c:v>
                </c:pt>
                <c:pt idx="3328">
                  <c:v>1.9825982060700229E-3</c:v>
                </c:pt>
                <c:pt idx="3329">
                  <c:v>1.7525594381057271E-3</c:v>
                </c:pt>
                <c:pt idx="3330">
                  <c:v>1.7833909564554295E-3</c:v>
                </c:pt>
                <c:pt idx="3331">
                  <c:v>1.5938164883246124E-3</c:v>
                </c:pt>
                <c:pt idx="3332">
                  <c:v>1.7332443777520576E-3</c:v>
                </c:pt>
                <c:pt idx="3333">
                  <c:v>1.7439408030562392E-3</c:v>
                </c:pt>
                <c:pt idx="3334">
                  <c:v>1.884377522021873E-3</c:v>
                </c:pt>
                <c:pt idx="3335">
                  <c:v>1.7605433802876408E-3</c:v>
                </c:pt>
                <c:pt idx="3336">
                  <c:v>1.9807025210207144E-3</c:v>
                </c:pt>
                <c:pt idx="3337">
                  <c:v>1.6079830801846451E-3</c:v>
                </c:pt>
                <c:pt idx="3338">
                  <c:v>1.7970218181222557E-3</c:v>
                </c:pt>
                <c:pt idx="3339">
                  <c:v>1.6394190028824001E-3</c:v>
                </c:pt>
                <c:pt idx="3340">
                  <c:v>1.9556298404784333E-3</c:v>
                </c:pt>
                <c:pt idx="3341">
                  <c:v>1.7556861570027923E-3</c:v>
                </c:pt>
                <c:pt idx="3342">
                  <c:v>1.4610972353571402E-3</c:v>
                </c:pt>
                <c:pt idx="3343">
                  <c:v>1.8458794452459462E-3</c:v>
                </c:pt>
                <c:pt idx="3344">
                  <c:v>1.776044038375404E-3</c:v>
                </c:pt>
                <c:pt idx="3345">
                  <c:v>1.606932825937647E-3</c:v>
                </c:pt>
                <c:pt idx="3346">
                  <c:v>1.5792110022654769E-3</c:v>
                </c:pt>
                <c:pt idx="3347">
                  <c:v>1.5174303775164555E-3</c:v>
                </c:pt>
                <c:pt idx="3348">
                  <c:v>1.5374398602997638E-3</c:v>
                </c:pt>
                <c:pt idx="3349">
                  <c:v>1.7948313252882859E-3</c:v>
                </c:pt>
                <c:pt idx="3350">
                  <c:v>1.8331058896099218E-3</c:v>
                </c:pt>
                <c:pt idx="3351">
                  <c:v>1.9933229483972844E-3</c:v>
                </c:pt>
                <c:pt idx="3352">
                  <c:v>1.7244191524029174E-3</c:v>
                </c:pt>
                <c:pt idx="3353">
                  <c:v>1.6884469174908703E-3</c:v>
                </c:pt>
                <c:pt idx="3354">
                  <c:v>1.6491568951361539E-3</c:v>
                </c:pt>
                <c:pt idx="3355">
                  <c:v>2.0352441301783311E-3</c:v>
                </c:pt>
                <c:pt idx="3356">
                  <c:v>1.9139188487849142E-3</c:v>
                </c:pt>
                <c:pt idx="3357">
                  <c:v>1.4156033799323526E-3</c:v>
                </c:pt>
                <c:pt idx="3358">
                  <c:v>1.7859496745048504E-3</c:v>
                </c:pt>
                <c:pt idx="3359">
                  <c:v>1.8362423167825055E-3</c:v>
                </c:pt>
                <c:pt idx="3360">
                  <c:v>1.8897715162990462E-3</c:v>
                </c:pt>
                <c:pt idx="3361">
                  <c:v>2.0879989816974306E-3</c:v>
                </c:pt>
                <c:pt idx="3362">
                  <c:v>2.0443274784351572E-3</c:v>
                </c:pt>
                <c:pt idx="3363">
                  <c:v>1.6935446908020154E-3</c:v>
                </c:pt>
                <c:pt idx="3364">
                  <c:v>1.7718702867945435E-3</c:v>
                </c:pt>
                <c:pt idx="3365">
                  <c:v>1.7607983983103197E-3</c:v>
                </c:pt>
                <c:pt idx="3366">
                  <c:v>2.0181378346710364E-3</c:v>
                </c:pt>
                <c:pt idx="3367">
                  <c:v>1.8029459371816546E-3</c:v>
                </c:pt>
                <c:pt idx="3368">
                  <c:v>1.93360987868976E-3</c:v>
                </c:pt>
                <c:pt idx="3369">
                  <c:v>1.8493472840818981E-3</c:v>
                </c:pt>
                <c:pt idx="3370">
                  <c:v>1.7137179583335007E-3</c:v>
                </c:pt>
                <c:pt idx="3371">
                  <c:v>1.9715474271707451E-3</c:v>
                </c:pt>
                <c:pt idx="3372">
                  <c:v>1.8212000166832791E-3</c:v>
                </c:pt>
                <c:pt idx="3373">
                  <c:v>1.7662866435759715E-3</c:v>
                </c:pt>
                <c:pt idx="3374">
                  <c:v>1.9445047736373195E-3</c:v>
                </c:pt>
                <c:pt idx="3375">
                  <c:v>1.7004083945209596E-3</c:v>
                </c:pt>
                <c:pt idx="3376">
                  <c:v>1.9177292804874108E-3</c:v>
                </c:pt>
                <c:pt idx="3377">
                  <c:v>1.6799988994065653E-3</c:v>
                </c:pt>
                <c:pt idx="3378">
                  <c:v>1.9462937284017371E-3</c:v>
                </c:pt>
                <c:pt idx="3379">
                  <c:v>1.9940349935317265E-3</c:v>
                </c:pt>
                <c:pt idx="3380">
                  <c:v>1.8159158803173177E-3</c:v>
                </c:pt>
                <c:pt idx="3381">
                  <c:v>2.0199127290936214E-3</c:v>
                </c:pt>
                <c:pt idx="3382">
                  <c:v>1.5350461254349137E-3</c:v>
                </c:pt>
                <c:pt idx="3383">
                  <c:v>1.8548369728940174E-3</c:v>
                </c:pt>
                <c:pt idx="3384">
                  <c:v>1.7218749011704308E-3</c:v>
                </c:pt>
                <c:pt idx="3385">
                  <c:v>1.9686968466795479E-3</c:v>
                </c:pt>
                <c:pt idx="3386">
                  <c:v>1.87448303176502E-3</c:v>
                </c:pt>
                <c:pt idx="3387">
                  <c:v>1.5302893182897869E-3</c:v>
                </c:pt>
                <c:pt idx="3388">
                  <c:v>2.1595465557334124E-3</c:v>
                </c:pt>
                <c:pt idx="3389">
                  <c:v>1.8376550184903088E-3</c:v>
                </c:pt>
                <c:pt idx="3390">
                  <c:v>1.6917784355400631E-3</c:v>
                </c:pt>
                <c:pt idx="3391">
                  <c:v>1.8511222944553752E-3</c:v>
                </c:pt>
                <c:pt idx="3392">
                  <c:v>1.7411692709307209E-3</c:v>
                </c:pt>
                <c:pt idx="3393">
                  <c:v>2.0263285396698357E-3</c:v>
                </c:pt>
                <c:pt idx="3394">
                  <c:v>2.0458374384817301E-3</c:v>
                </c:pt>
                <c:pt idx="3395">
                  <c:v>1.6678757654052631E-3</c:v>
                </c:pt>
                <c:pt idx="3396">
                  <c:v>1.9547786922132757E-3</c:v>
                </c:pt>
                <c:pt idx="3397">
                  <c:v>1.930441741098664E-3</c:v>
                </c:pt>
                <c:pt idx="3398">
                  <c:v>1.9858492486944188E-3</c:v>
                </c:pt>
                <c:pt idx="3399">
                  <c:v>1.5627539883870743E-3</c:v>
                </c:pt>
                <c:pt idx="3400">
                  <c:v>1.8023977559139704E-3</c:v>
                </c:pt>
                <c:pt idx="3401">
                  <c:v>1.8225043291557538E-3</c:v>
                </c:pt>
                <c:pt idx="3402">
                  <c:v>1.6207420682891667E-3</c:v>
                </c:pt>
                <c:pt idx="3403">
                  <c:v>1.9796138107259576E-3</c:v>
                </c:pt>
                <c:pt idx="3404">
                  <c:v>2.0964555962118677E-3</c:v>
                </c:pt>
                <c:pt idx="3405">
                  <c:v>1.6003025129649748E-3</c:v>
                </c:pt>
                <c:pt idx="3406">
                  <c:v>1.5292803361521678E-3</c:v>
                </c:pt>
                <c:pt idx="3407">
                  <c:v>2.044060769490061E-3</c:v>
                </c:pt>
                <c:pt idx="3408">
                  <c:v>1.769894542431464E-3</c:v>
                </c:pt>
                <c:pt idx="3409">
                  <c:v>1.9528303296879697E-3</c:v>
                </c:pt>
                <c:pt idx="3410">
                  <c:v>1.8189201762314876E-3</c:v>
                </c:pt>
                <c:pt idx="3411">
                  <c:v>2.088142946689275E-3</c:v>
                </c:pt>
                <c:pt idx="3412">
                  <c:v>1.8013488010882625E-3</c:v>
                </c:pt>
                <c:pt idx="3413">
                  <c:v>1.7508140974700269E-3</c:v>
                </c:pt>
                <c:pt idx="3414">
                  <c:v>2.0033645927566477E-3</c:v>
                </c:pt>
                <c:pt idx="3415">
                  <c:v>1.7313201234393344E-3</c:v>
                </c:pt>
                <c:pt idx="3416">
                  <c:v>1.5903678567867139E-3</c:v>
                </c:pt>
                <c:pt idx="3417">
                  <c:v>2.0672682453755074E-3</c:v>
                </c:pt>
                <c:pt idx="3418">
                  <c:v>1.724861728971456E-3</c:v>
                </c:pt>
                <c:pt idx="3419">
                  <c:v>1.8182691903817045E-3</c:v>
                </c:pt>
                <c:pt idx="3420">
                  <c:v>1.8767238871944243E-3</c:v>
                </c:pt>
                <c:pt idx="3421">
                  <c:v>1.6405452608010144E-3</c:v>
                </c:pt>
                <c:pt idx="3422">
                  <c:v>1.9215240444993918E-3</c:v>
                </c:pt>
                <c:pt idx="3423">
                  <c:v>1.9024189734284033E-3</c:v>
                </c:pt>
                <c:pt idx="3424">
                  <c:v>1.9027982541707129E-3</c:v>
                </c:pt>
                <c:pt idx="3425">
                  <c:v>1.8451173132278897E-3</c:v>
                </c:pt>
                <c:pt idx="3426">
                  <c:v>1.6961260164001255E-3</c:v>
                </c:pt>
                <c:pt idx="3427">
                  <c:v>1.6703594590429156E-3</c:v>
                </c:pt>
                <c:pt idx="3428">
                  <c:v>1.6999466676001318E-3</c:v>
                </c:pt>
                <c:pt idx="3429">
                  <c:v>2.1498686680891926E-3</c:v>
                </c:pt>
                <c:pt idx="3430">
                  <c:v>2.2206024097053737E-3</c:v>
                </c:pt>
                <c:pt idx="3431">
                  <c:v>1.8387150200949844E-3</c:v>
                </c:pt>
                <c:pt idx="3432">
                  <c:v>2.0911249368242343E-3</c:v>
                </c:pt>
                <c:pt idx="3433">
                  <c:v>2.0331881558705951E-3</c:v>
                </c:pt>
                <c:pt idx="3434">
                  <c:v>1.530049188801259E-3</c:v>
                </c:pt>
                <c:pt idx="3435">
                  <c:v>1.9471363944984568E-3</c:v>
                </c:pt>
                <c:pt idx="3436">
                  <c:v>1.8336238062410775E-3</c:v>
                </c:pt>
                <c:pt idx="3437">
                  <c:v>1.9690560247408234E-3</c:v>
                </c:pt>
                <c:pt idx="3438">
                  <c:v>2.0746603684499861E-3</c:v>
                </c:pt>
                <c:pt idx="3439">
                  <c:v>1.9377548907236444E-3</c:v>
                </c:pt>
                <c:pt idx="3440">
                  <c:v>1.9192189994973506E-3</c:v>
                </c:pt>
                <c:pt idx="3441">
                  <c:v>1.9991206426082887E-3</c:v>
                </c:pt>
                <c:pt idx="3442">
                  <c:v>1.8257771971777906E-3</c:v>
                </c:pt>
                <c:pt idx="3443">
                  <c:v>1.4950760377996084E-3</c:v>
                </c:pt>
                <c:pt idx="3444">
                  <c:v>1.7949211371395487E-3</c:v>
                </c:pt>
                <c:pt idx="3445">
                  <c:v>1.7896454974705334E-3</c:v>
                </c:pt>
                <c:pt idx="3446">
                  <c:v>1.6538032419405569E-3</c:v>
                </c:pt>
                <c:pt idx="3447">
                  <c:v>1.9806875238214585E-3</c:v>
                </c:pt>
                <c:pt idx="3448">
                  <c:v>2.0858304544678539E-3</c:v>
                </c:pt>
                <c:pt idx="3449">
                  <c:v>1.8389960661090651E-3</c:v>
                </c:pt>
                <c:pt idx="3450">
                  <c:v>1.7835465862283751E-3</c:v>
                </c:pt>
                <c:pt idx="3451">
                  <c:v>1.9160367023276685E-3</c:v>
                </c:pt>
                <c:pt idx="3452">
                  <c:v>1.8929672004582101E-3</c:v>
                </c:pt>
                <c:pt idx="3453">
                  <c:v>1.7815040750599899E-3</c:v>
                </c:pt>
                <c:pt idx="3454">
                  <c:v>1.474780279443582E-3</c:v>
                </c:pt>
                <c:pt idx="3455">
                  <c:v>1.7934626825246987E-3</c:v>
                </c:pt>
                <c:pt idx="3456">
                  <c:v>1.8648932919320348E-3</c:v>
                </c:pt>
                <c:pt idx="3457">
                  <c:v>1.5422547379916809E-3</c:v>
                </c:pt>
                <c:pt idx="3458">
                  <c:v>1.8592982401586047E-3</c:v>
                </c:pt>
                <c:pt idx="3459">
                  <c:v>1.7131894802835947E-3</c:v>
                </c:pt>
                <c:pt idx="3460">
                  <c:v>2.0547643936979307E-3</c:v>
                </c:pt>
                <c:pt idx="3461">
                  <c:v>1.813077299101788E-3</c:v>
                </c:pt>
                <c:pt idx="3462">
                  <c:v>1.8041580320237735E-3</c:v>
                </c:pt>
                <c:pt idx="3463">
                  <c:v>2.0832666424564013E-3</c:v>
                </c:pt>
                <c:pt idx="3464">
                  <c:v>1.8986250160841986E-3</c:v>
                </c:pt>
                <c:pt idx="3465">
                  <c:v>1.5973100804931083E-3</c:v>
                </c:pt>
                <c:pt idx="3466">
                  <c:v>2.0301186975087643E-3</c:v>
                </c:pt>
                <c:pt idx="3467">
                  <c:v>1.6840408512614198E-3</c:v>
                </c:pt>
                <c:pt idx="3468">
                  <c:v>1.8506491628675914E-3</c:v>
                </c:pt>
                <c:pt idx="3469">
                  <c:v>1.9884421321160763E-3</c:v>
                </c:pt>
                <c:pt idx="3470">
                  <c:v>1.8596037306803559E-3</c:v>
                </c:pt>
                <c:pt idx="3471">
                  <c:v>1.8448834497917827E-3</c:v>
                </c:pt>
                <c:pt idx="3472">
                  <c:v>1.7922316103300697E-3</c:v>
                </c:pt>
                <c:pt idx="3473">
                  <c:v>1.6555954800817549E-3</c:v>
                </c:pt>
                <c:pt idx="3474">
                  <c:v>2.0296393300250864E-3</c:v>
                </c:pt>
                <c:pt idx="3475">
                  <c:v>1.8608813550751635E-3</c:v>
                </c:pt>
                <c:pt idx="3476">
                  <c:v>1.9004993040509781E-3</c:v>
                </c:pt>
                <c:pt idx="3477">
                  <c:v>1.689039923106689E-3</c:v>
                </c:pt>
                <c:pt idx="3478">
                  <c:v>2.2957600648488342E-3</c:v>
                </c:pt>
                <c:pt idx="3479">
                  <c:v>1.7013232230529275E-3</c:v>
                </c:pt>
                <c:pt idx="3480">
                  <c:v>1.8443465081037496E-3</c:v>
                </c:pt>
                <c:pt idx="3481">
                  <c:v>1.4097154806782767E-3</c:v>
                </c:pt>
                <c:pt idx="3482">
                  <c:v>1.8689570629649953E-3</c:v>
                </c:pt>
                <c:pt idx="3483">
                  <c:v>1.6081545053629445E-3</c:v>
                </c:pt>
                <c:pt idx="3484">
                  <c:v>1.9019237324015945E-3</c:v>
                </c:pt>
                <c:pt idx="3485">
                  <c:v>1.2928557423965497E-3</c:v>
                </c:pt>
                <c:pt idx="3486">
                  <c:v>1.6024176061891484E-3</c:v>
                </c:pt>
                <c:pt idx="3487">
                  <c:v>1.7949002886793867E-3</c:v>
                </c:pt>
                <c:pt idx="3488">
                  <c:v>2.1926272823337379E-3</c:v>
                </c:pt>
                <c:pt idx="3489">
                  <c:v>1.7308867951774394E-3</c:v>
                </c:pt>
                <c:pt idx="3490">
                  <c:v>1.6986389483894023E-3</c:v>
                </c:pt>
                <c:pt idx="3491">
                  <c:v>1.8138500281968581E-3</c:v>
                </c:pt>
                <c:pt idx="3492">
                  <c:v>1.5257388457779516E-3</c:v>
                </c:pt>
                <c:pt idx="3493">
                  <c:v>1.8234717611037212E-3</c:v>
                </c:pt>
                <c:pt idx="3494">
                  <c:v>1.5858112020214667E-3</c:v>
                </c:pt>
                <c:pt idx="3495">
                  <c:v>1.8676191934749299E-3</c:v>
                </c:pt>
                <c:pt idx="3496">
                  <c:v>1.7563333341526785E-3</c:v>
                </c:pt>
                <c:pt idx="3497">
                  <c:v>1.9819793714548639E-3</c:v>
                </c:pt>
                <c:pt idx="3498">
                  <c:v>2.0227688080775587E-3</c:v>
                </c:pt>
                <c:pt idx="3499">
                  <c:v>1.843979918702963E-3</c:v>
                </c:pt>
                <c:pt idx="3500">
                  <c:v>1.7533586702197547E-3</c:v>
                </c:pt>
                <c:pt idx="3501">
                  <c:v>1.6223925737552862E-3</c:v>
                </c:pt>
                <c:pt idx="3502">
                  <c:v>1.6131604807586622E-3</c:v>
                </c:pt>
                <c:pt idx="3503">
                  <c:v>2.17624142518149E-3</c:v>
                </c:pt>
                <c:pt idx="3504">
                  <c:v>2.1686338880828339E-3</c:v>
                </c:pt>
                <c:pt idx="3505">
                  <c:v>1.6991463796686549E-3</c:v>
                </c:pt>
                <c:pt idx="3506">
                  <c:v>1.9219667115877831E-3</c:v>
                </c:pt>
                <c:pt idx="3507">
                  <c:v>1.9281734253284125E-3</c:v>
                </c:pt>
                <c:pt idx="3508">
                  <c:v>2.0828734798139319E-3</c:v>
                </c:pt>
                <c:pt idx="3509">
                  <c:v>1.5093002675525345E-3</c:v>
                </c:pt>
                <c:pt idx="3510">
                  <c:v>1.6382605390989199E-3</c:v>
                </c:pt>
                <c:pt idx="3511">
                  <c:v>1.9738289451754062E-3</c:v>
                </c:pt>
                <c:pt idx="3512">
                  <c:v>1.7910337992381241E-3</c:v>
                </c:pt>
                <c:pt idx="3513">
                  <c:v>1.8091268684787276E-3</c:v>
                </c:pt>
                <c:pt idx="3514">
                  <c:v>1.7883093628379581E-3</c:v>
                </c:pt>
                <c:pt idx="3515">
                  <c:v>1.8665978999999025E-3</c:v>
                </c:pt>
                <c:pt idx="3516">
                  <c:v>1.9192231269535653E-3</c:v>
                </c:pt>
                <c:pt idx="3517">
                  <c:v>1.9942490349128508E-3</c:v>
                </c:pt>
                <c:pt idx="3518">
                  <c:v>1.7670162386855858E-3</c:v>
                </c:pt>
                <c:pt idx="3519">
                  <c:v>1.8430858904434451E-3</c:v>
                </c:pt>
                <c:pt idx="3520">
                  <c:v>1.8225187210759288E-3</c:v>
                </c:pt>
                <c:pt idx="3521">
                  <c:v>1.8649262709491007E-3</c:v>
                </c:pt>
                <c:pt idx="3522">
                  <c:v>1.486541796265757E-3</c:v>
                </c:pt>
                <c:pt idx="3523">
                  <c:v>1.7598071280812595E-3</c:v>
                </c:pt>
                <c:pt idx="3524">
                  <c:v>1.7771427149909527E-3</c:v>
                </c:pt>
                <c:pt idx="3525">
                  <c:v>1.824542885290604E-3</c:v>
                </c:pt>
                <c:pt idx="3526">
                  <c:v>2.0724572936053386E-3</c:v>
                </c:pt>
                <c:pt idx="3527">
                  <c:v>2.0485466256460268E-3</c:v>
                </c:pt>
                <c:pt idx="3528">
                  <c:v>1.7313899282424008E-3</c:v>
                </c:pt>
                <c:pt idx="3529">
                  <c:v>1.8991921546102368E-3</c:v>
                </c:pt>
                <c:pt idx="3530">
                  <c:v>1.744385903732808E-3</c:v>
                </c:pt>
                <c:pt idx="3531">
                  <c:v>1.7801239851799378E-3</c:v>
                </c:pt>
                <c:pt idx="3532">
                  <c:v>1.7485528544648622E-3</c:v>
                </c:pt>
                <c:pt idx="3533">
                  <c:v>1.5849735945683034E-3</c:v>
                </c:pt>
                <c:pt idx="3534">
                  <c:v>1.8343819452273089E-3</c:v>
                </c:pt>
                <c:pt idx="3535">
                  <c:v>1.8005290165421231E-3</c:v>
                </c:pt>
                <c:pt idx="3536">
                  <c:v>1.3777206871072986E-3</c:v>
                </c:pt>
                <c:pt idx="3537">
                  <c:v>1.8494335442476452E-3</c:v>
                </c:pt>
                <c:pt idx="3538">
                  <c:v>1.6857367324817475E-3</c:v>
                </c:pt>
                <c:pt idx="3539">
                  <c:v>1.8645960602133981E-3</c:v>
                </c:pt>
                <c:pt idx="3540">
                  <c:v>2.011761219632821E-3</c:v>
                </c:pt>
                <c:pt idx="3541">
                  <c:v>1.7102088237396001E-3</c:v>
                </c:pt>
                <c:pt idx="3542">
                  <c:v>1.8206496602068056E-3</c:v>
                </c:pt>
                <c:pt idx="3543">
                  <c:v>1.9175140445045658E-3</c:v>
                </c:pt>
                <c:pt idx="3544">
                  <c:v>1.8953072007357344E-3</c:v>
                </c:pt>
                <c:pt idx="3545">
                  <c:v>1.921547200664793E-3</c:v>
                </c:pt>
                <c:pt idx="3546">
                  <c:v>1.7470933918976791E-3</c:v>
                </c:pt>
                <c:pt idx="3547">
                  <c:v>1.9802008338100606E-3</c:v>
                </c:pt>
                <c:pt idx="3548">
                  <c:v>1.8856697979551425E-3</c:v>
                </c:pt>
                <c:pt idx="3549">
                  <c:v>1.5513918600298597E-3</c:v>
                </c:pt>
                <c:pt idx="3550">
                  <c:v>1.9557206119347162E-3</c:v>
                </c:pt>
                <c:pt idx="3551">
                  <c:v>1.8688831838992006E-3</c:v>
                </c:pt>
                <c:pt idx="3552">
                  <c:v>2.2869000601852887E-3</c:v>
                </c:pt>
                <c:pt idx="3553">
                  <c:v>1.9921444644392292E-3</c:v>
                </c:pt>
                <c:pt idx="3554">
                  <c:v>1.7996053759040719E-3</c:v>
                </c:pt>
                <c:pt idx="3555">
                  <c:v>1.8970010556923311E-3</c:v>
                </c:pt>
                <c:pt idx="3556">
                  <c:v>1.7397209544681642E-3</c:v>
                </c:pt>
                <c:pt idx="3557">
                  <c:v>1.8963479285234557E-3</c:v>
                </c:pt>
                <c:pt idx="3558">
                  <c:v>1.8093290606432328E-3</c:v>
                </c:pt>
                <c:pt idx="3559">
                  <c:v>1.6847135992100245E-3</c:v>
                </c:pt>
                <c:pt idx="3560">
                  <c:v>2.1508510718070552E-3</c:v>
                </c:pt>
                <c:pt idx="3561">
                  <c:v>1.7335193907710589E-3</c:v>
                </c:pt>
                <c:pt idx="3562">
                  <c:v>1.9772777513449025E-3</c:v>
                </c:pt>
                <c:pt idx="3563">
                  <c:v>1.8443872795565316E-3</c:v>
                </c:pt>
                <c:pt idx="3564">
                  <c:v>1.5710358157181136E-3</c:v>
                </c:pt>
                <c:pt idx="3565">
                  <c:v>2.1195292929822255E-3</c:v>
                </c:pt>
                <c:pt idx="3566">
                  <c:v>1.4066065598435636E-3</c:v>
                </c:pt>
                <c:pt idx="3567">
                  <c:v>1.6059406099901371E-3</c:v>
                </c:pt>
                <c:pt idx="3568">
                  <c:v>1.7003870734650954E-3</c:v>
                </c:pt>
                <c:pt idx="3569">
                  <c:v>1.7652249255934612E-3</c:v>
                </c:pt>
                <c:pt idx="3570">
                  <c:v>1.5779093675387377E-3</c:v>
                </c:pt>
                <c:pt idx="3571">
                  <c:v>1.9897616442721708E-3</c:v>
                </c:pt>
                <c:pt idx="3572">
                  <c:v>1.9130746555334861E-3</c:v>
                </c:pt>
                <c:pt idx="3573">
                  <c:v>1.9327875273816859E-3</c:v>
                </c:pt>
                <c:pt idx="3574">
                  <c:v>1.8388205981375871E-3</c:v>
                </c:pt>
                <c:pt idx="3575">
                  <c:v>1.9449470664854032E-3</c:v>
                </c:pt>
                <c:pt idx="3576">
                  <c:v>2.1037645679463598E-3</c:v>
                </c:pt>
                <c:pt idx="3577">
                  <c:v>1.9240137102209294E-3</c:v>
                </c:pt>
                <c:pt idx="3578">
                  <c:v>1.8080410424217307E-3</c:v>
                </c:pt>
                <c:pt idx="3579">
                  <c:v>1.9093498258260576E-3</c:v>
                </c:pt>
                <c:pt idx="3580">
                  <c:v>1.8039363106746667E-3</c:v>
                </c:pt>
                <c:pt idx="3581">
                  <c:v>1.7769031213335359E-3</c:v>
                </c:pt>
                <c:pt idx="3582">
                  <c:v>1.5182044382238977E-3</c:v>
                </c:pt>
                <c:pt idx="3583">
                  <c:v>1.5912852412907717E-3</c:v>
                </c:pt>
                <c:pt idx="3584">
                  <c:v>1.8217669929165435E-3</c:v>
                </c:pt>
                <c:pt idx="3585">
                  <c:v>1.9537741669435485E-3</c:v>
                </c:pt>
                <c:pt idx="3586">
                  <c:v>1.8893248127263861E-3</c:v>
                </c:pt>
                <c:pt idx="3587">
                  <c:v>1.7162938236943599E-3</c:v>
                </c:pt>
                <c:pt idx="3588">
                  <c:v>1.7550085418202876E-3</c:v>
                </c:pt>
                <c:pt idx="3589">
                  <c:v>1.486071952397934E-3</c:v>
                </c:pt>
                <c:pt idx="3590">
                  <c:v>1.6310946870246065E-3</c:v>
                </c:pt>
                <c:pt idx="3591">
                  <c:v>1.8408500525228309E-3</c:v>
                </c:pt>
                <c:pt idx="3592">
                  <c:v>1.5966873348423343E-3</c:v>
                </c:pt>
                <c:pt idx="3593">
                  <c:v>1.8086933065307735E-3</c:v>
                </c:pt>
                <c:pt idx="3594">
                  <c:v>1.8849917751031062E-3</c:v>
                </c:pt>
                <c:pt idx="3595">
                  <c:v>1.5085222136104518E-3</c:v>
                </c:pt>
                <c:pt idx="3596">
                  <c:v>1.5147252267639535E-3</c:v>
                </c:pt>
                <c:pt idx="3597">
                  <c:v>1.7540218211333227E-3</c:v>
                </c:pt>
                <c:pt idx="3598">
                  <c:v>1.9394159161489431E-3</c:v>
                </c:pt>
                <c:pt idx="3599">
                  <c:v>1.715583784949839E-3</c:v>
                </c:pt>
                <c:pt idx="3600">
                  <c:v>1.5250205918981654E-3</c:v>
                </c:pt>
                <c:pt idx="3601">
                  <c:v>1.8573986322479681E-3</c:v>
                </c:pt>
                <c:pt idx="3602">
                  <c:v>1.770553260123214E-3</c:v>
                </c:pt>
                <c:pt idx="3603">
                  <c:v>2.0265142617979649E-3</c:v>
                </c:pt>
                <c:pt idx="3604">
                  <c:v>1.8769803678419187E-3</c:v>
                </c:pt>
                <c:pt idx="3605">
                  <c:v>1.8739903802886023E-3</c:v>
                </c:pt>
                <c:pt idx="3606">
                  <c:v>1.4985338858249223E-3</c:v>
                </c:pt>
                <c:pt idx="3607">
                  <c:v>1.9537800398484319E-3</c:v>
                </c:pt>
                <c:pt idx="3608">
                  <c:v>1.499127364592123E-3</c:v>
                </c:pt>
                <c:pt idx="3609">
                  <c:v>1.7412555611315786E-3</c:v>
                </c:pt>
                <c:pt idx="3610">
                  <c:v>1.8775796481527091E-3</c:v>
                </c:pt>
                <c:pt idx="3611">
                  <c:v>1.8074609713840865E-3</c:v>
                </c:pt>
                <c:pt idx="3612">
                  <c:v>1.8212613362813023E-3</c:v>
                </c:pt>
                <c:pt idx="3613">
                  <c:v>1.6852349724917558E-3</c:v>
                </c:pt>
                <c:pt idx="3614">
                  <c:v>2.0073925763791716E-3</c:v>
                </c:pt>
                <c:pt idx="3615">
                  <c:v>1.8725523186236275E-3</c:v>
                </c:pt>
                <c:pt idx="3616">
                  <c:v>1.9001608957190362E-3</c:v>
                </c:pt>
                <c:pt idx="3617">
                  <c:v>1.9316330516931152E-3</c:v>
                </c:pt>
                <c:pt idx="3618">
                  <c:v>1.7902153539601383E-3</c:v>
                </c:pt>
                <c:pt idx="3619">
                  <c:v>1.655186444684319E-3</c:v>
                </c:pt>
                <c:pt idx="3620">
                  <c:v>1.6779510091727333E-3</c:v>
                </c:pt>
                <c:pt idx="3621">
                  <c:v>1.9533645475253549E-3</c:v>
                </c:pt>
                <c:pt idx="3622">
                  <c:v>1.8556858144356211E-3</c:v>
                </c:pt>
                <c:pt idx="3623">
                  <c:v>1.7233198416720208E-3</c:v>
                </c:pt>
                <c:pt idx="3624">
                  <c:v>1.5742321578521362E-3</c:v>
                </c:pt>
                <c:pt idx="3625">
                  <c:v>1.8712260154614411E-3</c:v>
                </c:pt>
                <c:pt idx="3626">
                  <c:v>1.9622141418250533E-3</c:v>
                </c:pt>
                <c:pt idx="3627">
                  <c:v>1.5074202474881612E-3</c:v>
                </c:pt>
                <c:pt idx="3628">
                  <c:v>1.7250300293131585E-3</c:v>
                </c:pt>
                <c:pt idx="3629">
                  <c:v>1.7911019891368985E-3</c:v>
                </c:pt>
                <c:pt idx="3630">
                  <c:v>2.1585432546318345E-3</c:v>
                </c:pt>
                <c:pt idx="3631">
                  <c:v>1.7310241437585375E-3</c:v>
                </c:pt>
                <c:pt idx="3632">
                  <c:v>1.932151039294627E-3</c:v>
                </c:pt>
                <c:pt idx="3633">
                  <c:v>2.0619257463389898E-3</c:v>
                </c:pt>
                <c:pt idx="3634">
                  <c:v>1.7410411553979805E-3</c:v>
                </c:pt>
                <c:pt idx="3635">
                  <c:v>1.9629267560035035E-3</c:v>
                </c:pt>
                <c:pt idx="3636">
                  <c:v>1.9287401209957583E-3</c:v>
                </c:pt>
                <c:pt idx="3637">
                  <c:v>1.9945155100254833E-3</c:v>
                </c:pt>
                <c:pt idx="3638">
                  <c:v>1.8226161948000216E-3</c:v>
                </c:pt>
                <c:pt idx="3639">
                  <c:v>2.0847591785399478E-3</c:v>
                </c:pt>
                <c:pt idx="3640">
                  <c:v>1.6631214488719748E-3</c:v>
                </c:pt>
                <c:pt idx="3641">
                  <c:v>1.7638460582659562E-3</c:v>
                </c:pt>
                <c:pt idx="3642">
                  <c:v>1.9957394254091214E-3</c:v>
                </c:pt>
                <c:pt idx="3643">
                  <c:v>2.2136534660316212E-3</c:v>
                </c:pt>
                <c:pt idx="3644">
                  <c:v>1.9002908685555591E-3</c:v>
                </c:pt>
                <c:pt idx="3645">
                  <c:v>1.7034761009026109E-3</c:v>
                </c:pt>
                <c:pt idx="3646">
                  <c:v>1.9465876703173655E-3</c:v>
                </c:pt>
                <c:pt idx="3647">
                  <c:v>1.6235976935618283E-3</c:v>
                </c:pt>
                <c:pt idx="3648">
                  <c:v>1.7856393120419594E-3</c:v>
                </c:pt>
                <c:pt idx="3649">
                  <c:v>2.0507979827263647E-3</c:v>
                </c:pt>
                <c:pt idx="3650">
                  <c:v>1.911406591566484E-3</c:v>
                </c:pt>
                <c:pt idx="3651">
                  <c:v>1.9014552942335466E-3</c:v>
                </c:pt>
                <c:pt idx="3652">
                  <c:v>1.9020615925301662E-3</c:v>
                </c:pt>
                <c:pt idx="3653">
                  <c:v>1.5468648784464903E-3</c:v>
                </c:pt>
                <c:pt idx="3654">
                  <c:v>1.946010390349417E-3</c:v>
                </c:pt>
                <c:pt idx="3655">
                  <c:v>1.9372383824348706E-3</c:v>
                </c:pt>
                <c:pt idx="3656">
                  <c:v>1.6843591159014511E-3</c:v>
                </c:pt>
                <c:pt idx="3657">
                  <c:v>1.6824593891681412E-3</c:v>
                </c:pt>
                <c:pt idx="3658">
                  <c:v>1.9188012038810548E-3</c:v>
                </c:pt>
                <c:pt idx="3659">
                  <c:v>1.9275127205106604E-3</c:v>
                </c:pt>
                <c:pt idx="3660">
                  <c:v>1.7816209426989814E-3</c:v>
                </c:pt>
                <c:pt idx="3661">
                  <c:v>2.0084103583442358E-3</c:v>
                </c:pt>
                <c:pt idx="3662">
                  <c:v>1.9019531686551461E-3</c:v>
                </c:pt>
                <c:pt idx="3663">
                  <c:v>1.6225503454555747E-3</c:v>
                </c:pt>
                <c:pt idx="3664">
                  <c:v>1.5797139590302072E-3</c:v>
                </c:pt>
                <c:pt idx="3665">
                  <c:v>1.7345277561691345E-3</c:v>
                </c:pt>
                <c:pt idx="3666">
                  <c:v>1.9197923566007429E-3</c:v>
                </c:pt>
                <c:pt idx="3667">
                  <c:v>2.0159234061892586E-3</c:v>
                </c:pt>
                <c:pt idx="3668">
                  <c:v>1.8815604736820671E-3</c:v>
                </c:pt>
                <c:pt idx="3669">
                  <c:v>1.5541865488874825E-3</c:v>
                </c:pt>
                <c:pt idx="3670">
                  <c:v>2.0057536919494516E-3</c:v>
                </c:pt>
                <c:pt idx="3671">
                  <c:v>1.6346213315795533E-3</c:v>
                </c:pt>
                <c:pt idx="3672">
                  <c:v>1.6445846443403731E-3</c:v>
                </c:pt>
                <c:pt idx="3673">
                  <c:v>1.9307666878966743E-3</c:v>
                </c:pt>
                <c:pt idx="3674">
                  <c:v>2.0334594378541532E-3</c:v>
                </c:pt>
                <c:pt idx="3675">
                  <c:v>1.9610388444177887E-3</c:v>
                </c:pt>
                <c:pt idx="3676">
                  <c:v>1.6386452027318066E-3</c:v>
                </c:pt>
                <c:pt idx="3677">
                  <c:v>1.8036428669613905E-3</c:v>
                </c:pt>
                <c:pt idx="3678">
                  <c:v>1.6390164643919898E-3</c:v>
                </c:pt>
                <c:pt idx="3679">
                  <c:v>1.7456260236362548E-3</c:v>
                </c:pt>
                <c:pt idx="3680">
                  <c:v>1.8458733390305264E-3</c:v>
                </c:pt>
                <c:pt idx="3681">
                  <c:v>2.0598114573337893E-3</c:v>
                </c:pt>
                <c:pt idx="3682">
                  <c:v>1.7219764359841193E-3</c:v>
                </c:pt>
                <c:pt idx="3683">
                  <c:v>1.7435821154654981E-3</c:v>
                </c:pt>
                <c:pt idx="3684">
                  <c:v>1.6812893899615378E-3</c:v>
                </c:pt>
                <c:pt idx="3685">
                  <c:v>1.7615075567876317E-3</c:v>
                </c:pt>
                <c:pt idx="3686">
                  <c:v>1.5981589959079097E-3</c:v>
                </c:pt>
                <c:pt idx="3687">
                  <c:v>1.8380890605240894E-3</c:v>
                </c:pt>
                <c:pt idx="3688">
                  <c:v>1.8414895793735413E-3</c:v>
                </c:pt>
                <c:pt idx="3689">
                  <c:v>1.9635828790956615E-3</c:v>
                </c:pt>
                <c:pt idx="3690">
                  <c:v>1.8597512580882274E-3</c:v>
                </c:pt>
                <c:pt idx="3691">
                  <c:v>1.7663773686518135E-3</c:v>
                </c:pt>
                <c:pt idx="3692">
                  <c:v>1.8832647557267637E-3</c:v>
                </c:pt>
                <c:pt idx="3693">
                  <c:v>1.6531651312574709E-3</c:v>
                </c:pt>
                <c:pt idx="3694">
                  <c:v>1.6126639910123031E-3</c:v>
                </c:pt>
                <c:pt idx="3695">
                  <c:v>1.7575359553231036E-3</c:v>
                </c:pt>
                <c:pt idx="3696">
                  <c:v>2.1735519273624357E-3</c:v>
                </c:pt>
                <c:pt idx="3697">
                  <c:v>1.9346659157308077E-3</c:v>
                </c:pt>
                <c:pt idx="3698">
                  <c:v>1.7681729855879916E-3</c:v>
                </c:pt>
                <c:pt idx="3699">
                  <c:v>1.971388659945381E-3</c:v>
                </c:pt>
                <c:pt idx="3700">
                  <c:v>1.712928425019651E-3</c:v>
                </c:pt>
                <c:pt idx="3701">
                  <c:v>1.6151356150289093E-3</c:v>
                </c:pt>
                <c:pt idx="3702">
                  <c:v>1.6250327594843179E-3</c:v>
                </c:pt>
                <c:pt idx="3703">
                  <c:v>1.8964136594494798E-3</c:v>
                </c:pt>
                <c:pt idx="3704">
                  <c:v>1.9114308681284129E-3</c:v>
                </c:pt>
                <c:pt idx="3705">
                  <c:v>1.924028030261991E-3</c:v>
                </c:pt>
                <c:pt idx="3706">
                  <c:v>1.9636558350641996E-3</c:v>
                </c:pt>
                <c:pt idx="3707">
                  <c:v>1.6878516007820393E-3</c:v>
                </c:pt>
                <c:pt idx="3708">
                  <c:v>2.1035308586873891E-3</c:v>
                </c:pt>
                <c:pt idx="3709">
                  <c:v>1.9017544300288869E-3</c:v>
                </c:pt>
                <c:pt idx="3710">
                  <c:v>1.6889415022383876E-3</c:v>
                </c:pt>
                <c:pt idx="3711">
                  <c:v>1.7606503517057855E-3</c:v>
                </c:pt>
                <c:pt idx="3712">
                  <c:v>1.9105092371094019E-3</c:v>
                </c:pt>
                <c:pt idx="3713">
                  <c:v>1.6753316533790984E-3</c:v>
                </c:pt>
                <c:pt idx="3714">
                  <c:v>1.7953580140754109E-3</c:v>
                </c:pt>
                <c:pt idx="3715">
                  <c:v>1.8988300340559055E-3</c:v>
                </c:pt>
                <c:pt idx="3716">
                  <c:v>2.2141716966855331E-3</c:v>
                </c:pt>
                <c:pt idx="3717">
                  <c:v>1.6057380206629592E-3</c:v>
                </c:pt>
                <c:pt idx="3718">
                  <c:v>1.3885558951090644E-3</c:v>
                </c:pt>
                <c:pt idx="3719">
                  <c:v>1.8818027223288533E-3</c:v>
                </c:pt>
                <c:pt idx="3720">
                  <c:v>1.8683813832527259E-3</c:v>
                </c:pt>
                <c:pt idx="3721">
                  <c:v>1.5496840371952082E-3</c:v>
                </c:pt>
                <c:pt idx="3722">
                  <c:v>1.7088938859653993E-3</c:v>
                </c:pt>
                <c:pt idx="3723">
                  <c:v>1.6565947712693725E-3</c:v>
                </c:pt>
                <c:pt idx="3724">
                  <c:v>1.5542699511152016E-3</c:v>
                </c:pt>
                <c:pt idx="3725">
                  <c:v>1.7820836736983743E-3</c:v>
                </c:pt>
                <c:pt idx="3726">
                  <c:v>1.8405101666803996E-3</c:v>
                </c:pt>
                <c:pt idx="3727">
                  <c:v>1.6761098498683795E-3</c:v>
                </c:pt>
                <c:pt idx="3728">
                  <c:v>1.7893347108905342E-3</c:v>
                </c:pt>
                <c:pt idx="3729">
                  <c:v>1.7216697786035309E-3</c:v>
                </c:pt>
                <c:pt idx="3730">
                  <c:v>1.8212539068448285E-3</c:v>
                </c:pt>
                <c:pt idx="3731">
                  <c:v>2.0868468511503709E-3</c:v>
                </c:pt>
                <c:pt idx="3732">
                  <c:v>1.8853471258963854E-3</c:v>
                </c:pt>
                <c:pt idx="3733">
                  <c:v>1.7348935171793637E-3</c:v>
                </c:pt>
                <c:pt idx="3734">
                  <c:v>1.5585493041990592E-3</c:v>
                </c:pt>
                <c:pt idx="3735">
                  <c:v>1.6881207739077402E-3</c:v>
                </c:pt>
                <c:pt idx="3736">
                  <c:v>1.9780239055280759E-3</c:v>
                </c:pt>
                <c:pt idx="3737">
                  <c:v>1.5187839954867415E-3</c:v>
                </c:pt>
                <c:pt idx="3738">
                  <c:v>1.9206914685001894E-3</c:v>
                </c:pt>
                <c:pt idx="3739">
                  <c:v>1.953677129927459E-3</c:v>
                </c:pt>
                <c:pt idx="3740">
                  <c:v>1.876070846814362E-3</c:v>
                </c:pt>
                <c:pt idx="3741">
                  <c:v>1.4964027699522625E-3</c:v>
                </c:pt>
                <c:pt idx="3742">
                  <c:v>2.0315016799051827E-3</c:v>
                </c:pt>
                <c:pt idx="3743">
                  <c:v>1.7974752993966392E-3</c:v>
                </c:pt>
                <c:pt idx="3744">
                  <c:v>1.7829860288948091E-3</c:v>
                </c:pt>
                <c:pt idx="3745">
                  <c:v>1.8126381554720735E-3</c:v>
                </c:pt>
                <c:pt idx="3746">
                  <c:v>1.8042809550418144E-3</c:v>
                </c:pt>
                <c:pt idx="3747">
                  <c:v>2.0422585726497921E-3</c:v>
                </c:pt>
                <c:pt idx="3748">
                  <c:v>1.535736281112991E-3</c:v>
                </c:pt>
                <c:pt idx="3749">
                  <c:v>1.8325030281314291E-3</c:v>
                </c:pt>
                <c:pt idx="3750">
                  <c:v>2.2485564499441276E-3</c:v>
                </c:pt>
                <c:pt idx="3751">
                  <c:v>1.7658064539652011E-3</c:v>
                </c:pt>
                <c:pt idx="3752">
                  <c:v>1.9204989751496037E-3</c:v>
                </c:pt>
                <c:pt idx="3753">
                  <c:v>1.7073039689473536E-3</c:v>
                </c:pt>
                <c:pt idx="3754">
                  <c:v>1.6611195893865207E-3</c:v>
                </c:pt>
                <c:pt idx="3755">
                  <c:v>2.1387531236858183E-3</c:v>
                </c:pt>
                <c:pt idx="3756">
                  <c:v>1.9032794568739477E-3</c:v>
                </c:pt>
                <c:pt idx="3757">
                  <c:v>1.9254177180468973E-3</c:v>
                </c:pt>
                <c:pt idx="3758">
                  <c:v>1.7224747759370541E-3</c:v>
                </c:pt>
                <c:pt idx="3759">
                  <c:v>2.1060275354250041E-3</c:v>
                </c:pt>
                <c:pt idx="3760">
                  <c:v>2.3847219487596848E-3</c:v>
                </c:pt>
                <c:pt idx="3761">
                  <c:v>1.9608267716226223E-3</c:v>
                </c:pt>
                <c:pt idx="3762">
                  <c:v>1.6814931579997641E-3</c:v>
                </c:pt>
                <c:pt idx="3763">
                  <c:v>1.7003770094137216E-3</c:v>
                </c:pt>
                <c:pt idx="3764">
                  <c:v>2.2776934628609973E-3</c:v>
                </c:pt>
                <c:pt idx="3765">
                  <c:v>1.8499123505018016E-3</c:v>
                </c:pt>
                <c:pt idx="3766">
                  <c:v>1.6553620424060484E-3</c:v>
                </c:pt>
                <c:pt idx="3767">
                  <c:v>1.7550090637800182E-3</c:v>
                </c:pt>
                <c:pt idx="3768">
                  <c:v>1.9311682873924055E-3</c:v>
                </c:pt>
                <c:pt idx="3769">
                  <c:v>1.9711612514481396E-3</c:v>
                </c:pt>
                <c:pt idx="3770">
                  <c:v>2.1702936407786057E-3</c:v>
                </c:pt>
                <c:pt idx="3771">
                  <c:v>1.9399781693964853E-3</c:v>
                </c:pt>
                <c:pt idx="3772">
                  <c:v>1.9447908634706477E-3</c:v>
                </c:pt>
                <c:pt idx="3773">
                  <c:v>1.9696116686414912E-3</c:v>
                </c:pt>
                <c:pt idx="3774">
                  <c:v>2.1849046322105158E-3</c:v>
                </c:pt>
                <c:pt idx="3775">
                  <c:v>1.6004062200306844E-3</c:v>
                </c:pt>
                <c:pt idx="3776">
                  <c:v>1.5761860111293958E-3</c:v>
                </c:pt>
                <c:pt idx="3777">
                  <c:v>1.5957575254508072E-3</c:v>
                </c:pt>
                <c:pt idx="3778">
                  <c:v>2.0132244072044894E-3</c:v>
                </c:pt>
                <c:pt idx="3779">
                  <c:v>2.0054756745378766E-3</c:v>
                </c:pt>
                <c:pt idx="3780">
                  <c:v>2.0060036031770718E-3</c:v>
                </c:pt>
                <c:pt idx="3781">
                  <c:v>2.0557389158377889E-3</c:v>
                </c:pt>
                <c:pt idx="3782">
                  <c:v>2.0901802689231174E-3</c:v>
                </c:pt>
                <c:pt idx="3783">
                  <c:v>1.8574071731364595E-3</c:v>
                </c:pt>
                <c:pt idx="3784">
                  <c:v>1.6263331954182011E-3</c:v>
                </c:pt>
                <c:pt idx="3785">
                  <c:v>1.7185985442681217E-3</c:v>
                </c:pt>
                <c:pt idx="3786">
                  <c:v>2.1264817309798586E-3</c:v>
                </c:pt>
                <c:pt idx="3787">
                  <c:v>1.8891368641858009E-3</c:v>
                </c:pt>
                <c:pt idx="3788">
                  <c:v>1.6382128767742431E-3</c:v>
                </c:pt>
                <c:pt idx="3789">
                  <c:v>1.9617992519438648E-3</c:v>
                </c:pt>
                <c:pt idx="3790">
                  <c:v>2.0312191546057344E-3</c:v>
                </c:pt>
                <c:pt idx="3791">
                  <c:v>2.1089738561704467E-3</c:v>
                </c:pt>
                <c:pt idx="3792">
                  <c:v>2.1538879797367723E-3</c:v>
                </c:pt>
                <c:pt idx="3793">
                  <c:v>1.8012469495184717E-3</c:v>
                </c:pt>
                <c:pt idx="3794">
                  <c:v>1.8158333952029593E-3</c:v>
                </c:pt>
                <c:pt idx="3795">
                  <c:v>1.840205498057288E-3</c:v>
                </c:pt>
                <c:pt idx="3796">
                  <c:v>1.6849694726024616E-3</c:v>
                </c:pt>
                <c:pt idx="3797">
                  <c:v>2.0509850721261223E-3</c:v>
                </c:pt>
                <c:pt idx="3798">
                  <c:v>1.8566662564814523E-3</c:v>
                </c:pt>
                <c:pt idx="3799">
                  <c:v>1.8078278394136416E-3</c:v>
                </c:pt>
                <c:pt idx="3800">
                  <c:v>1.9534937681046074E-3</c:v>
                </c:pt>
                <c:pt idx="3801">
                  <c:v>1.8194297227397344E-3</c:v>
                </c:pt>
                <c:pt idx="3802">
                  <c:v>1.8823872685303636E-3</c:v>
                </c:pt>
                <c:pt idx="3803">
                  <c:v>1.9149126468277385E-3</c:v>
                </c:pt>
                <c:pt idx="3804">
                  <c:v>1.6884987221586557E-3</c:v>
                </c:pt>
                <c:pt idx="3805">
                  <c:v>2.230381442890725E-3</c:v>
                </c:pt>
                <c:pt idx="3806">
                  <c:v>2.0619948392972104E-3</c:v>
                </c:pt>
                <c:pt idx="3807">
                  <c:v>1.8682860115416531E-3</c:v>
                </c:pt>
                <c:pt idx="3808">
                  <c:v>1.9309935234749426E-3</c:v>
                </c:pt>
                <c:pt idx="3809">
                  <c:v>2.0068130496135148E-3</c:v>
                </c:pt>
                <c:pt idx="3810">
                  <c:v>1.5908191075951041E-3</c:v>
                </c:pt>
                <c:pt idx="3811">
                  <c:v>2.0108413165061015E-3</c:v>
                </c:pt>
                <c:pt idx="3812">
                  <c:v>1.8125223212332561E-3</c:v>
                </c:pt>
                <c:pt idx="3813">
                  <c:v>1.8050821773152516E-3</c:v>
                </c:pt>
                <c:pt idx="3814">
                  <c:v>1.8582118010434603E-3</c:v>
                </c:pt>
                <c:pt idx="3815">
                  <c:v>2.000475789980906E-3</c:v>
                </c:pt>
                <c:pt idx="3816">
                  <c:v>1.8074813428030968E-3</c:v>
                </c:pt>
                <c:pt idx="3817">
                  <c:v>1.7866422496777285E-3</c:v>
                </c:pt>
                <c:pt idx="3818">
                  <c:v>1.6647812551098555E-3</c:v>
                </c:pt>
                <c:pt idx="3819">
                  <c:v>1.9374791267659295E-3</c:v>
                </c:pt>
                <c:pt idx="3820">
                  <c:v>1.81808872783714E-3</c:v>
                </c:pt>
                <c:pt idx="3821">
                  <c:v>1.6263754962798195E-3</c:v>
                </c:pt>
                <c:pt idx="3822">
                  <c:v>1.6542421892537663E-3</c:v>
                </c:pt>
                <c:pt idx="3823">
                  <c:v>2.0382276125264364E-3</c:v>
                </c:pt>
                <c:pt idx="3824">
                  <c:v>1.8763433115573523E-3</c:v>
                </c:pt>
                <c:pt idx="3825">
                  <c:v>1.8480464195005286E-3</c:v>
                </c:pt>
                <c:pt idx="3826">
                  <c:v>1.9905560459035467E-3</c:v>
                </c:pt>
                <c:pt idx="3827">
                  <c:v>2.0069448804108524E-3</c:v>
                </c:pt>
                <c:pt idx="3828">
                  <c:v>1.7786349767990313E-3</c:v>
                </c:pt>
                <c:pt idx="3829">
                  <c:v>1.9466507424076472E-3</c:v>
                </c:pt>
                <c:pt idx="3830">
                  <c:v>1.8041766789887025E-3</c:v>
                </c:pt>
                <c:pt idx="3831">
                  <c:v>1.998514263291755E-3</c:v>
                </c:pt>
                <c:pt idx="3832">
                  <c:v>1.7101854898069031E-3</c:v>
                </c:pt>
                <c:pt idx="3833">
                  <c:v>1.9415776185941393E-3</c:v>
                </c:pt>
                <c:pt idx="3834">
                  <c:v>1.8933610242564325E-3</c:v>
                </c:pt>
                <c:pt idx="3835">
                  <c:v>1.6735134490151993E-3</c:v>
                </c:pt>
                <c:pt idx="3836">
                  <c:v>1.7126590042659475E-3</c:v>
                </c:pt>
                <c:pt idx="3837">
                  <c:v>1.9203685437715198E-3</c:v>
                </c:pt>
                <c:pt idx="3838">
                  <c:v>2.0599227694590408E-3</c:v>
                </c:pt>
                <c:pt idx="3839">
                  <c:v>2.0658123837082208E-3</c:v>
                </c:pt>
                <c:pt idx="3840">
                  <c:v>1.7594327432356349E-3</c:v>
                </c:pt>
                <c:pt idx="3841">
                  <c:v>1.8047886661454915E-3</c:v>
                </c:pt>
                <c:pt idx="3842">
                  <c:v>1.9498662516596757E-3</c:v>
                </c:pt>
                <c:pt idx="3843">
                  <c:v>1.8166115299385211E-3</c:v>
                </c:pt>
                <c:pt idx="3844">
                  <c:v>2.1143055416539521E-3</c:v>
                </c:pt>
                <c:pt idx="3845">
                  <c:v>2.1576460861741911E-3</c:v>
                </c:pt>
                <c:pt idx="3846">
                  <c:v>1.6107977483251774E-3</c:v>
                </c:pt>
                <c:pt idx="3847">
                  <c:v>1.5674382183278465E-3</c:v>
                </c:pt>
                <c:pt idx="3848">
                  <c:v>1.8303270359984174E-3</c:v>
                </c:pt>
                <c:pt idx="3849">
                  <c:v>1.791506201913268E-3</c:v>
                </c:pt>
                <c:pt idx="3850">
                  <c:v>1.6208122104188929E-3</c:v>
                </c:pt>
                <c:pt idx="3851">
                  <c:v>1.9415737382291018E-3</c:v>
                </c:pt>
                <c:pt idx="3852">
                  <c:v>1.6695827899059561E-3</c:v>
                </c:pt>
                <c:pt idx="3853">
                  <c:v>1.4808142042821869E-3</c:v>
                </c:pt>
                <c:pt idx="3854">
                  <c:v>1.9304805691047874E-3</c:v>
                </c:pt>
                <c:pt idx="3855">
                  <c:v>1.9128995347004324E-3</c:v>
                </c:pt>
                <c:pt idx="3856">
                  <c:v>1.992829389775577E-3</c:v>
                </c:pt>
                <c:pt idx="3857">
                  <c:v>1.8618872850278613E-3</c:v>
                </c:pt>
                <c:pt idx="3858">
                  <c:v>1.8315917008983171E-3</c:v>
                </c:pt>
                <c:pt idx="3859">
                  <c:v>2.1277311051383003E-3</c:v>
                </c:pt>
                <c:pt idx="3860">
                  <c:v>1.9647659001930905E-3</c:v>
                </c:pt>
                <c:pt idx="3861">
                  <c:v>1.7343925746956352E-3</c:v>
                </c:pt>
                <c:pt idx="3862">
                  <c:v>1.9317508749646093E-3</c:v>
                </c:pt>
                <c:pt idx="3863">
                  <c:v>2.0822014137928291E-3</c:v>
                </c:pt>
                <c:pt idx="3864">
                  <c:v>1.8530629719542694E-3</c:v>
                </c:pt>
                <c:pt idx="3865">
                  <c:v>1.6044730080670363E-3</c:v>
                </c:pt>
                <c:pt idx="3866">
                  <c:v>1.6994236624712194E-3</c:v>
                </c:pt>
                <c:pt idx="3867">
                  <c:v>1.7058991292563113E-3</c:v>
                </c:pt>
                <c:pt idx="3868">
                  <c:v>1.9991404305843177E-3</c:v>
                </c:pt>
                <c:pt idx="3869">
                  <c:v>1.8876229362681653E-3</c:v>
                </c:pt>
                <c:pt idx="3870">
                  <c:v>1.8953179415125022E-3</c:v>
                </c:pt>
                <c:pt idx="3871">
                  <c:v>1.8303797692685788E-3</c:v>
                </c:pt>
                <c:pt idx="3872">
                  <c:v>1.8440722568946605E-3</c:v>
                </c:pt>
                <c:pt idx="3873">
                  <c:v>1.9126957336017996E-3</c:v>
                </c:pt>
                <c:pt idx="3874">
                  <c:v>1.6490806503351664E-3</c:v>
                </c:pt>
                <c:pt idx="3875">
                  <c:v>1.901744392239202E-3</c:v>
                </c:pt>
                <c:pt idx="3876">
                  <c:v>2.0813684816049366E-3</c:v>
                </c:pt>
                <c:pt idx="3877">
                  <c:v>2.05330142695671E-3</c:v>
                </c:pt>
                <c:pt idx="3878">
                  <c:v>1.9829464372442566E-3</c:v>
                </c:pt>
                <c:pt idx="3879">
                  <c:v>2.0966490005770002E-3</c:v>
                </c:pt>
                <c:pt idx="3880">
                  <c:v>2.0224996508212034E-3</c:v>
                </c:pt>
                <c:pt idx="3881">
                  <c:v>1.8667698514467086E-3</c:v>
                </c:pt>
                <c:pt idx="3882">
                  <c:v>2.1449508912620061E-3</c:v>
                </c:pt>
                <c:pt idx="3883">
                  <c:v>1.9167109813676155E-3</c:v>
                </c:pt>
                <c:pt idx="3884">
                  <c:v>1.7895847187807139E-3</c:v>
                </c:pt>
                <c:pt idx="3885">
                  <c:v>1.8946460603934396E-3</c:v>
                </c:pt>
                <c:pt idx="3886">
                  <c:v>1.8343194539336125E-3</c:v>
                </c:pt>
                <c:pt idx="3887">
                  <c:v>1.6701263136179223E-3</c:v>
                </c:pt>
                <c:pt idx="3888">
                  <c:v>1.7241696471956458E-3</c:v>
                </c:pt>
                <c:pt idx="3889">
                  <c:v>1.6881724404772566E-3</c:v>
                </c:pt>
                <c:pt idx="3890">
                  <c:v>2.0070324548986155E-3</c:v>
                </c:pt>
                <c:pt idx="3891">
                  <c:v>1.687990337731788E-3</c:v>
                </c:pt>
                <c:pt idx="3892">
                  <c:v>1.7061997685201005E-3</c:v>
                </c:pt>
                <c:pt idx="3893">
                  <c:v>1.7262908772509697E-3</c:v>
                </c:pt>
                <c:pt idx="3894">
                  <c:v>1.926657486265537E-3</c:v>
                </c:pt>
                <c:pt idx="3895">
                  <c:v>1.7560225775395289E-3</c:v>
                </c:pt>
                <c:pt idx="3896">
                  <c:v>1.9491452828249896E-3</c:v>
                </c:pt>
                <c:pt idx="3897">
                  <c:v>1.8381888304551215E-3</c:v>
                </c:pt>
                <c:pt idx="3898">
                  <c:v>1.6963450410899393E-3</c:v>
                </c:pt>
                <c:pt idx="3899">
                  <c:v>2.0179430604465218E-3</c:v>
                </c:pt>
                <c:pt idx="3900">
                  <c:v>2.1764384110520806E-3</c:v>
                </c:pt>
                <c:pt idx="3901">
                  <c:v>2.2685028199689325E-3</c:v>
                </c:pt>
                <c:pt idx="3902">
                  <c:v>1.6684997515072914E-3</c:v>
                </c:pt>
                <c:pt idx="3903">
                  <c:v>1.742576286541336E-3</c:v>
                </c:pt>
                <c:pt idx="3904">
                  <c:v>1.770003657541588E-3</c:v>
                </c:pt>
                <c:pt idx="3905">
                  <c:v>1.9397998914567221E-3</c:v>
                </c:pt>
                <c:pt idx="3906">
                  <c:v>1.8191366659217299E-3</c:v>
                </c:pt>
                <c:pt idx="3907">
                  <c:v>2.0869839766573463E-3</c:v>
                </c:pt>
                <c:pt idx="3908">
                  <c:v>2.0312193525053738E-3</c:v>
                </c:pt>
                <c:pt idx="3909">
                  <c:v>2.1245463016462576E-3</c:v>
                </c:pt>
                <c:pt idx="3910">
                  <c:v>1.8746891474548774E-3</c:v>
                </c:pt>
                <c:pt idx="3911">
                  <c:v>1.9536524106508191E-3</c:v>
                </c:pt>
                <c:pt idx="3912">
                  <c:v>1.8377267534746024E-3</c:v>
                </c:pt>
                <c:pt idx="3913">
                  <c:v>1.9371598059181546E-3</c:v>
                </c:pt>
                <c:pt idx="3914">
                  <c:v>2.1855178216510598E-3</c:v>
                </c:pt>
                <c:pt idx="3915">
                  <c:v>1.9736892520430508E-3</c:v>
                </c:pt>
                <c:pt idx="3916">
                  <c:v>1.6858832959329106E-3</c:v>
                </c:pt>
                <c:pt idx="3917">
                  <c:v>2.0779578896787275E-3</c:v>
                </c:pt>
                <c:pt idx="3918">
                  <c:v>1.5648705801031926E-3</c:v>
                </c:pt>
                <c:pt idx="3919">
                  <c:v>2.1228918706240156E-3</c:v>
                </c:pt>
                <c:pt idx="3920">
                  <c:v>1.7641442120598623E-3</c:v>
                </c:pt>
                <c:pt idx="3921">
                  <c:v>2.0193465840088504E-3</c:v>
                </c:pt>
                <c:pt idx="3922">
                  <c:v>1.6871167380913205E-3</c:v>
                </c:pt>
                <c:pt idx="3923">
                  <c:v>1.5516077640328441E-3</c:v>
                </c:pt>
                <c:pt idx="3924">
                  <c:v>1.7606835859237094E-3</c:v>
                </c:pt>
                <c:pt idx="3925">
                  <c:v>1.555338765879434E-3</c:v>
                </c:pt>
                <c:pt idx="3926">
                  <c:v>1.6056135524325705E-3</c:v>
                </c:pt>
                <c:pt idx="3927">
                  <c:v>1.7404399567513013E-3</c:v>
                </c:pt>
                <c:pt idx="3928">
                  <c:v>1.6325681695350195E-3</c:v>
                </c:pt>
                <c:pt idx="3929">
                  <c:v>1.9018015124619184E-3</c:v>
                </c:pt>
                <c:pt idx="3930">
                  <c:v>1.7262022608907715E-3</c:v>
                </c:pt>
                <c:pt idx="3931">
                  <c:v>1.8432819412448128E-3</c:v>
                </c:pt>
                <c:pt idx="3932">
                  <c:v>1.897460891135951E-3</c:v>
                </c:pt>
                <c:pt idx="3933">
                  <c:v>1.8898114988207153E-3</c:v>
                </c:pt>
                <c:pt idx="3934">
                  <c:v>2.1346834908447512E-3</c:v>
                </c:pt>
                <c:pt idx="3935">
                  <c:v>1.6137634301890383E-3</c:v>
                </c:pt>
                <c:pt idx="3936">
                  <c:v>2.027906707399199E-3</c:v>
                </c:pt>
                <c:pt idx="3937">
                  <c:v>2.0154784753127928E-3</c:v>
                </c:pt>
                <c:pt idx="3938">
                  <c:v>1.7881483418921156E-3</c:v>
                </c:pt>
                <c:pt idx="3939">
                  <c:v>1.9787432560219487E-3</c:v>
                </c:pt>
                <c:pt idx="3940">
                  <c:v>1.8852971457507851E-3</c:v>
                </c:pt>
                <c:pt idx="3941">
                  <c:v>1.5140701481225389E-3</c:v>
                </c:pt>
                <c:pt idx="3942">
                  <c:v>1.7949750049452515E-3</c:v>
                </c:pt>
                <c:pt idx="3943">
                  <c:v>1.98559064050943E-3</c:v>
                </c:pt>
                <c:pt idx="3944">
                  <c:v>1.957088693978138E-3</c:v>
                </c:pt>
                <c:pt idx="3945">
                  <c:v>1.9661698449065373E-3</c:v>
                </c:pt>
                <c:pt idx="3946">
                  <c:v>1.6012334132609585E-3</c:v>
                </c:pt>
                <c:pt idx="3947">
                  <c:v>2.0357098921179482E-3</c:v>
                </c:pt>
                <c:pt idx="3948">
                  <c:v>1.6115946515663996E-3</c:v>
                </c:pt>
                <c:pt idx="3949">
                  <c:v>1.706503121524532E-3</c:v>
                </c:pt>
                <c:pt idx="3950">
                  <c:v>1.7144525899731205E-3</c:v>
                </c:pt>
                <c:pt idx="3951">
                  <c:v>1.955288935599596E-3</c:v>
                </c:pt>
                <c:pt idx="3952">
                  <c:v>2.027890534847177E-3</c:v>
                </c:pt>
                <c:pt idx="3953">
                  <c:v>2.0009133906924315E-3</c:v>
                </c:pt>
                <c:pt idx="3954">
                  <c:v>1.8070208714518515E-3</c:v>
                </c:pt>
                <c:pt idx="3955">
                  <c:v>1.6297361904792876E-3</c:v>
                </c:pt>
                <c:pt idx="3956">
                  <c:v>2.1168244264681241E-3</c:v>
                </c:pt>
                <c:pt idx="3957">
                  <c:v>2.1295344143621268E-3</c:v>
                </c:pt>
                <c:pt idx="3958">
                  <c:v>2.0485629800848109E-3</c:v>
                </c:pt>
                <c:pt idx="3959">
                  <c:v>2.0391546368806936E-3</c:v>
                </c:pt>
                <c:pt idx="3960">
                  <c:v>1.728648361689643E-3</c:v>
                </c:pt>
                <c:pt idx="3961">
                  <c:v>2.0809655303795894E-3</c:v>
                </c:pt>
                <c:pt idx="3962">
                  <c:v>1.617422551149121E-3</c:v>
                </c:pt>
                <c:pt idx="3963">
                  <c:v>1.903848523649756E-3</c:v>
                </c:pt>
                <c:pt idx="3964">
                  <c:v>1.9359033261793872E-3</c:v>
                </c:pt>
                <c:pt idx="3965">
                  <c:v>1.971952430685979E-3</c:v>
                </c:pt>
                <c:pt idx="3966">
                  <c:v>1.8523351343035809E-3</c:v>
                </c:pt>
                <c:pt idx="3967">
                  <c:v>1.7524463189415034E-3</c:v>
                </c:pt>
                <c:pt idx="3968">
                  <c:v>1.7383265509424047E-3</c:v>
                </c:pt>
                <c:pt idx="3969">
                  <c:v>1.772112649071664E-3</c:v>
                </c:pt>
                <c:pt idx="3970">
                  <c:v>1.8027072324676289E-3</c:v>
                </c:pt>
                <c:pt idx="3971">
                  <c:v>1.93261008533136E-3</c:v>
                </c:pt>
                <c:pt idx="3972">
                  <c:v>1.8210699276244749E-3</c:v>
                </c:pt>
                <c:pt idx="3973">
                  <c:v>1.9388468174998533E-3</c:v>
                </c:pt>
                <c:pt idx="3974">
                  <c:v>2.2135562295159126E-3</c:v>
                </c:pt>
                <c:pt idx="3975">
                  <c:v>1.7138311331027002E-3</c:v>
                </c:pt>
                <c:pt idx="3976">
                  <c:v>1.8192948648655765E-3</c:v>
                </c:pt>
                <c:pt idx="3977">
                  <c:v>1.8647211611631164E-3</c:v>
                </c:pt>
                <c:pt idx="3978">
                  <c:v>1.5588353489435589E-3</c:v>
                </c:pt>
                <c:pt idx="3979">
                  <c:v>2.1698405179287001E-3</c:v>
                </c:pt>
                <c:pt idx="3980">
                  <c:v>2.0807440779798117E-3</c:v>
                </c:pt>
                <c:pt idx="3981">
                  <c:v>1.6159846548570635E-3</c:v>
                </c:pt>
                <c:pt idx="3982">
                  <c:v>1.9978536584100049E-3</c:v>
                </c:pt>
                <c:pt idx="3983">
                  <c:v>1.861146493467324E-3</c:v>
                </c:pt>
                <c:pt idx="3984">
                  <c:v>1.7886854047504065E-3</c:v>
                </c:pt>
                <c:pt idx="3985">
                  <c:v>1.6856625134705405E-3</c:v>
                </c:pt>
                <c:pt idx="3986">
                  <c:v>1.5197797990442934E-3</c:v>
                </c:pt>
                <c:pt idx="3987">
                  <c:v>1.808546324332084E-3</c:v>
                </c:pt>
                <c:pt idx="3988">
                  <c:v>1.8796125229555863E-3</c:v>
                </c:pt>
                <c:pt idx="3989">
                  <c:v>1.4837599698346469E-3</c:v>
                </c:pt>
                <c:pt idx="3990">
                  <c:v>1.9487696986793973E-3</c:v>
                </c:pt>
                <c:pt idx="3991">
                  <c:v>1.8481815144534149E-3</c:v>
                </c:pt>
                <c:pt idx="3992">
                  <c:v>1.7935330498053356E-3</c:v>
                </c:pt>
                <c:pt idx="3993">
                  <c:v>1.8156776825082556E-3</c:v>
                </c:pt>
                <c:pt idx="3994">
                  <c:v>2.2198194127699624E-3</c:v>
                </c:pt>
                <c:pt idx="3995">
                  <c:v>1.9636653510415733E-3</c:v>
                </c:pt>
                <c:pt idx="3996">
                  <c:v>1.7771057054645322E-3</c:v>
                </c:pt>
                <c:pt idx="3997">
                  <c:v>1.8982137722575105E-3</c:v>
                </c:pt>
                <c:pt idx="3998">
                  <c:v>1.8495602327448166E-3</c:v>
                </c:pt>
                <c:pt idx="3999">
                  <c:v>1.6683532011832201E-3</c:v>
                </c:pt>
                <c:pt idx="4000">
                  <c:v>2.0135088203148493E-3</c:v>
                </c:pt>
                <c:pt idx="4001">
                  <c:v>2.026455014997138E-3</c:v>
                </c:pt>
                <c:pt idx="4002">
                  <c:v>1.8944794459271454E-3</c:v>
                </c:pt>
                <c:pt idx="4003">
                  <c:v>1.9230391526269502E-3</c:v>
                </c:pt>
                <c:pt idx="4004">
                  <c:v>2.0191431246706984E-3</c:v>
                </c:pt>
                <c:pt idx="4005">
                  <c:v>1.9033000958261174E-3</c:v>
                </c:pt>
                <c:pt idx="4006">
                  <c:v>1.5727687032330863E-3</c:v>
                </c:pt>
                <c:pt idx="4007">
                  <c:v>1.9629219575151378E-3</c:v>
                </c:pt>
                <c:pt idx="4008">
                  <c:v>2.0583325814631254E-3</c:v>
                </c:pt>
                <c:pt idx="4009">
                  <c:v>1.8220723465134266E-3</c:v>
                </c:pt>
                <c:pt idx="4010">
                  <c:v>1.7441037320090412E-3</c:v>
                </c:pt>
                <c:pt idx="4011">
                  <c:v>1.982988802859601E-3</c:v>
                </c:pt>
                <c:pt idx="4012">
                  <c:v>1.547983584430595E-3</c:v>
                </c:pt>
                <c:pt idx="4013">
                  <c:v>1.9314670726550995E-3</c:v>
                </c:pt>
                <c:pt idx="4014">
                  <c:v>1.5259693752807707E-3</c:v>
                </c:pt>
                <c:pt idx="4015">
                  <c:v>1.9231930966263822E-3</c:v>
                </c:pt>
                <c:pt idx="4016">
                  <c:v>1.5057127524266654E-3</c:v>
                </c:pt>
                <c:pt idx="4017">
                  <c:v>1.7356640152652429E-3</c:v>
                </c:pt>
                <c:pt idx="4018">
                  <c:v>1.8397873630675934E-3</c:v>
                </c:pt>
                <c:pt idx="4019">
                  <c:v>2.0241554638144514E-3</c:v>
                </c:pt>
                <c:pt idx="4020">
                  <c:v>1.9755012774364147E-3</c:v>
                </c:pt>
                <c:pt idx="4021">
                  <c:v>1.5026676057229326E-3</c:v>
                </c:pt>
                <c:pt idx="4022">
                  <c:v>1.7864270627661299E-3</c:v>
                </c:pt>
                <c:pt idx="4023">
                  <c:v>1.8343319271565462E-3</c:v>
                </c:pt>
                <c:pt idx="4024">
                  <c:v>1.9589536205277687E-3</c:v>
                </c:pt>
                <c:pt idx="4025">
                  <c:v>1.9309306977167808E-3</c:v>
                </c:pt>
                <c:pt idx="4026">
                  <c:v>1.7256266903288569E-3</c:v>
                </c:pt>
                <c:pt idx="4027">
                  <c:v>1.9183888058838454E-3</c:v>
                </c:pt>
                <c:pt idx="4028">
                  <c:v>1.8789449989448277E-3</c:v>
                </c:pt>
                <c:pt idx="4029">
                  <c:v>2.0621593688376749E-3</c:v>
                </c:pt>
                <c:pt idx="4030">
                  <c:v>1.8744980253277367E-3</c:v>
                </c:pt>
                <c:pt idx="4031">
                  <c:v>1.8591432573875789E-3</c:v>
                </c:pt>
                <c:pt idx="4032">
                  <c:v>1.6670866907750538E-3</c:v>
                </c:pt>
                <c:pt idx="4033">
                  <c:v>1.7092255483036568E-3</c:v>
                </c:pt>
                <c:pt idx="4034">
                  <c:v>1.7651419354314027E-3</c:v>
                </c:pt>
                <c:pt idx="4035">
                  <c:v>1.4501611930616081E-3</c:v>
                </c:pt>
                <c:pt idx="4036">
                  <c:v>2.0841455138348574E-3</c:v>
                </c:pt>
                <c:pt idx="4037">
                  <c:v>2.0983562364245167E-3</c:v>
                </c:pt>
                <c:pt idx="4038">
                  <c:v>2.0251648799428585E-3</c:v>
                </c:pt>
                <c:pt idx="4039">
                  <c:v>1.6706060010281726E-3</c:v>
                </c:pt>
                <c:pt idx="4040">
                  <c:v>1.816569312075831E-3</c:v>
                </c:pt>
                <c:pt idx="4041">
                  <c:v>2.1816772956250712E-3</c:v>
                </c:pt>
                <c:pt idx="4042">
                  <c:v>1.8333713507373765E-3</c:v>
                </c:pt>
                <c:pt idx="4043">
                  <c:v>1.7519033451037444E-3</c:v>
                </c:pt>
                <c:pt idx="4044">
                  <c:v>1.8337162353531554E-3</c:v>
                </c:pt>
                <c:pt idx="4045">
                  <c:v>1.8885208405740386E-3</c:v>
                </c:pt>
                <c:pt idx="4046">
                  <c:v>1.688053672728354E-3</c:v>
                </c:pt>
                <c:pt idx="4047">
                  <c:v>1.7582317658827017E-3</c:v>
                </c:pt>
                <c:pt idx="4048">
                  <c:v>1.7612893603730672E-3</c:v>
                </c:pt>
                <c:pt idx="4049">
                  <c:v>1.8189108446693524E-3</c:v>
                </c:pt>
                <c:pt idx="4050">
                  <c:v>1.6752090888507525E-3</c:v>
                </c:pt>
                <c:pt idx="4051">
                  <c:v>1.8598751672043794E-3</c:v>
                </c:pt>
                <c:pt idx="4052">
                  <c:v>1.6138349572034664E-3</c:v>
                </c:pt>
                <c:pt idx="4053">
                  <c:v>1.9162833991331109E-3</c:v>
                </c:pt>
                <c:pt idx="4054">
                  <c:v>2.1198940447438009E-3</c:v>
                </c:pt>
                <c:pt idx="4055">
                  <c:v>1.9954524590221766E-3</c:v>
                </c:pt>
                <c:pt idx="4056">
                  <c:v>2.1763453860052678E-3</c:v>
                </c:pt>
                <c:pt idx="4057">
                  <c:v>1.6993682942777657E-3</c:v>
                </c:pt>
                <c:pt idx="4058">
                  <c:v>1.8938277172302188E-3</c:v>
                </c:pt>
                <c:pt idx="4059">
                  <c:v>1.514700309624961E-3</c:v>
                </c:pt>
                <c:pt idx="4060">
                  <c:v>1.5260800747502038E-3</c:v>
                </c:pt>
                <c:pt idx="4061">
                  <c:v>1.5745271165944464E-3</c:v>
                </c:pt>
                <c:pt idx="4062">
                  <c:v>1.9020983683303351E-3</c:v>
                </c:pt>
                <c:pt idx="4063">
                  <c:v>2.0642546151541136E-3</c:v>
                </c:pt>
                <c:pt idx="4064">
                  <c:v>1.4920675517879466E-3</c:v>
                </c:pt>
                <c:pt idx="4065">
                  <c:v>2.0456068655887016E-3</c:v>
                </c:pt>
                <c:pt idx="4066">
                  <c:v>1.9791273306219654E-3</c:v>
                </c:pt>
                <c:pt idx="4067">
                  <c:v>1.7985526672802525E-3</c:v>
                </c:pt>
                <c:pt idx="4068">
                  <c:v>2.052430214110819E-3</c:v>
                </c:pt>
                <c:pt idx="4069">
                  <c:v>1.6683703853497087E-3</c:v>
                </c:pt>
                <c:pt idx="4070">
                  <c:v>1.6751579123405187E-3</c:v>
                </c:pt>
                <c:pt idx="4071">
                  <c:v>2.050167305904104E-3</c:v>
                </c:pt>
                <c:pt idx="4072">
                  <c:v>1.4973499176308414E-3</c:v>
                </c:pt>
                <c:pt idx="4073">
                  <c:v>2.0214992992196338E-3</c:v>
                </c:pt>
                <c:pt idx="4074">
                  <c:v>1.7569039100312658E-3</c:v>
                </c:pt>
                <c:pt idx="4075">
                  <c:v>1.6276113554286656E-3</c:v>
                </c:pt>
                <c:pt idx="4076">
                  <c:v>1.6927872108646082E-3</c:v>
                </c:pt>
                <c:pt idx="4077">
                  <c:v>1.7983645299264827E-3</c:v>
                </c:pt>
                <c:pt idx="4078">
                  <c:v>1.6322856752666705E-3</c:v>
                </c:pt>
                <c:pt idx="4079">
                  <c:v>1.9006801127955364E-3</c:v>
                </c:pt>
                <c:pt idx="4080">
                  <c:v>1.7355723770486923E-3</c:v>
                </c:pt>
                <c:pt idx="4081">
                  <c:v>2.0021977488409734E-3</c:v>
                </c:pt>
                <c:pt idx="4082">
                  <c:v>1.7951953642818756E-3</c:v>
                </c:pt>
                <c:pt idx="4083">
                  <c:v>1.7312348760635113E-3</c:v>
                </c:pt>
                <c:pt idx="4084">
                  <c:v>2.0419752384742322E-3</c:v>
                </c:pt>
                <c:pt idx="4085">
                  <c:v>1.977809320694357E-3</c:v>
                </c:pt>
                <c:pt idx="4086">
                  <c:v>1.587657152953474E-3</c:v>
                </c:pt>
                <c:pt idx="4087">
                  <c:v>1.6486066585523081E-3</c:v>
                </c:pt>
                <c:pt idx="4088">
                  <c:v>1.865429524592439E-3</c:v>
                </c:pt>
                <c:pt idx="4089">
                  <c:v>1.8777928996632158E-3</c:v>
                </c:pt>
                <c:pt idx="4090">
                  <c:v>1.8558497904703941E-3</c:v>
                </c:pt>
                <c:pt idx="4091">
                  <c:v>1.7946382099329487E-3</c:v>
                </c:pt>
                <c:pt idx="4092">
                  <c:v>1.753991605719458E-3</c:v>
                </c:pt>
                <c:pt idx="4093">
                  <c:v>1.6266589620060551E-3</c:v>
                </c:pt>
                <c:pt idx="4094">
                  <c:v>1.9198261675117114E-3</c:v>
                </c:pt>
                <c:pt idx="4095">
                  <c:v>1.8691171148208189E-3</c:v>
                </c:pt>
                <c:pt idx="4096">
                  <c:v>1.7860530964657541E-3</c:v>
                </c:pt>
                <c:pt idx="4097">
                  <c:v>2.0155143281701399E-3</c:v>
                </c:pt>
                <c:pt idx="4098">
                  <c:v>1.8198808433974873E-3</c:v>
                </c:pt>
                <c:pt idx="4099">
                  <c:v>2.0225236720137767E-3</c:v>
                </c:pt>
                <c:pt idx="4100">
                  <c:v>1.9271942769869921E-3</c:v>
                </c:pt>
                <c:pt idx="4101">
                  <c:v>1.5567604000953415E-3</c:v>
                </c:pt>
                <c:pt idx="4102">
                  <c:v>1.9703970911367267E-3</c:v>
                </c:pt>
                <c:pt idx="4103">
                  <c:v>1.908889153161395E-3</c:v>
                </c:pt>
                <c:pt idx="4104">
                  <c:v>1.9147134535025838E-3</c:v>
                </c:pt>
                <c:pt idx="4105">
                  <c:v>1.608938413864131E-3</c:v>
                </c:pt>
                <c:pt idx="4106">
                  <c:v>2.2485142658844985E-3</c:v>
                </c:pt>
                <c:pt idx="4107">
                  <c:v>1.9157044069566423E-3</c:v>
                </c:pt>
                <c:pt idx="4108">
                  <c:v>1.8700557915482896E-3</c:v>
                </c:pt>
                <c:pt idx="4109">
                  <c:v>1.7005991945792239E-3</c:v>
                </c:pt>
                <c:pt idx="4110">
                  <c:v>1.7872634089485448E-3</c:v>
                </c:pt>
                <c:pt idx="4111">
                  <c:v>1.8824865059102005E-3</c:v>
                </c:pt>
                <c:pt idx="4112">
                  <c:v>2.2182294414485478E-3</c:v>
                </c:pt>
                <c:pt idx="4113">
                  <c:v>1.9225673619828307E-3</c:v>
                </c:pt>
                <c:pt idx="4114">
                  <c:v>1.7780209914011868E-3</c:v>
                </c:pt>
                <c:pt idx="4115">
                  <c:v>1.7410331821487673E-3</c:v>
                </c:pt>
                <c:pt idx="4116">
                  <c:v>1.9491232819807594E-3</c:v>
                </c:pt>
                <c:pt idx="4117">
                  <c:v>1.8295242929585146E-3</c:v>
                </c:pt>
                <c:pt idx="4118">
                  <c:v>1.8662535782886368E-3</c:v>
                </c:pt>
                <c:pt idx="4119">
                  <c:v>1.8848363610049778E-3</c:v>
                </c:pt>
                <c:pt idx="4120">
                  <c:v>1.5975223030421017E-3</c:v>
                </c:pt>
                <c:pt idx="4121">
                  <c:v>1.7291721724664538E-3</c:v>
                </c:pt>
                <c:pt idx="4122">
                  <c:v>1.9126432818061413E-3</c:v>
                </c:pt>
                <c:pt idx="4123">
                  <c:v>2.1209275942406301E-3</c:v>
                </c:pt>
                <c:pt idx="4124">
                  <c:v>2.1654071009279525E-3</c:v>
                </c:pt>
                <c:pt idx="4125">
                  <c:v>1.8312441423138884E-3</c:v>
                </c:pt>
                <c:pt idx="4126">
                  <c:v>1.6439152413623736E-3</c:v>
                </c:pt>
                <c:pt idx="4127">
                  <c:v>1.878383226194068E-3</c:v>
                </c:pt>
                <c:pt idx="4128">
                  <c:v>1.9781397597244572E-3</c:v>
                </c:pt>
                <c:pt idx="4129">
                  <c:v>1.7900089731715104E-3</c:v>
                </c:pt>
                <c:pt idx="4130">
                  <c:v>1.9055529355172926E-3</c:v>
                </c:pt>
                <c:pt idx="4131">
                  <c:v>2.0196055543002475E-3</c:v>
                </c:pt>
                <c:pt idx="4132">
                  <c:v>1.7657247535647071E-3</c:v>
                </c:pt>
                <c:pt idx="4133">
                  <c:v>1.8081756949710666E-3</c:v>
                </c:pt>
                <c:pt idx="4134">
                  <c:v>1.7728857036457899E-3</c:v>
                </c:pt>
                <c:pt idx="4135">
                  <c:v>1.9426718326623848E-3</c:v>
                </c:pt>
                <c:pt idx="4136">
                  <c:v>1.8998563683906321E-3</c:v>
                </c:pt>
                <c:pt idx="4137">
                  <c:v>1.9980563099136904E-3</c:v>
                </c:pt>
                <c:pt idx="4138">
                  <c:v>1.8390484581333429E-3</c:v>
                </c:pt>
                <c:pt idx="4139">
                  <c:v>2.0089998746803841E-3</c:v>
                </c:pt>
                <c:pt idx="4140">
                  <c:v>1.7276156908752989E-3</c:v>
                </c:pt>
                <c:pt idx="4141">
                  <c:v>2.0071697835966447E-3</c:v>
                </c:pt>
                <c:pt idx="4142">
                  <c:v>2.0009026347465892E-3</c:v>
                </c:pt>
                <c:pt idx="4143">
                  <c:v>1.8166222929681993E-3</c:v>
                </c:pt>
                <c:pt idx="4144">
                  <c:v>1.6380722191374655E-3</c:v>
                </c:pt>
                <c:pt idx="4145">
                  <c:v>1.9618765798659617E-3</c:v>
                </c:pt>
                <c:pt idx="4146">
                  <c:v>1.9714889902220627E-3</c:v>
                </c:pt>
                <c:pt idx="4147">
                  <c:v>1.7888872098113348E-3</c:v>
                </c:pt>
                <c:pt idx="4148">
                  <c:v>1.7742107549355661E-3</c:v>
                </c:pt>
                <c:pt idx="4149">
                  <c:v>1.6634094948556714E-3</c:v>
                </c:pt>
                <c:pt idx="4150">
                  <c:v>2.2278892960224807E-3</c:v>
                </c:pt>
                <c:pt idx="4151">
                  <c:v>1.7963189872883616E-3</c:v>
                </c:pt>
                <c:pt idx="4152">
                  <c:v>1.7645616205020354E-3</c:v>
                </c:pt>
                <c:pt idx="4153">
                  <c:v>1.8969928504127093E-3</c:v>
                </c:pt>
                <c:pt idx="4154">
                  <c:v>1.8257110526334708E-3</c:v>
                </c:pt>
                <c:pt idx="4155">
                  <c:v>1.9950384859785475E-3</c:v>
                </c:pt>
                <c:pt idx="4156">
                  <c:v>1.7544112788840372E-3</c:v>
                </c:pt>
                <c:pt idx="4157">
                  <c:v>2.0151500385103588E-3</c:v>
                </c:pt>
                <c:pt idx="4158">
                  <c:v>1.9227141505208253E-3</c:v>
                </c:pt>
                <c:pt idx="4159">
                  <c:v>1.9983310325934161E-3</c:v>
                </c:pt>
                <c:pt idx="4160">
                  <c:v>1.6758520676453388E-3</c:v>
                </c:pt>
                <c:pt idx="4161">
                  <c:v>1.765223391662894E-3</c:v>
                </c:pt>
                <c:pt idx="4162">
                  <c:v>1.7489430621174305E-3</c:v>
                </c:pt>
                <c:pt idx="4163">
                  <c:v>1.6709603614002097E-3</c:v>
                </c:pt>
                <c:pt idx="4164">
                  <c:v>2.1078439165824812E-3</c:v>
                </c:pt>
                <c:pt idx="4165">
                  <c:v>2.0401508843129984E-3</c:v>
                </c:pt>
                <c:pt idx="4166">
                  <c:v>2.1384115263289229E-3</c:v>
                </c:pt>
                <c:pt idx="4167">
                  <c:v>1.4457914630358836E-3</c:v>
                </c:pt>
                <c:pt idx="4168">
                  <c:v>1.7631594205573164E-3</c:v>
                </c:pt>
                <c:pt idx="4169">
                  <c:v>1.8274091449851254E-3</c:v>
                </c:pt>
                <c:pt idx="4170">
                  <c:v>2.0780115515635633E-3</c:v>
                </c:pt>
                <c:pt idx="4171">
                  <c:v>2.1081852874540717E-3</c:v>
                </c:pt>
                <c:pt idx="4172">
                  <c:v>1.6696485228158797E-3</c:v>
                </c:pt>
                <c:pt idx="4173">
                  <c:v>1.6487632042470656E-3</c:v>
                </c:pt>
                <c:pt idx="4174">
                  <c:v>1.6970051290215685E-3</c:v>
                </c:pt>
                <c:pt idx="4175">
                  <c:v>1.7539790518810664E-3</c:v>
                </c:pt>
                <c:pt idx="4176">
                  <c:v>2.1750639836860697E-3</c:v>
                </c:pt>
                <c:pt idx="4177">
                  <c:v>1.7980848288552201E-3</c:v>
                </c:pt>
                <c:pt idx="4178">
                  <c:v>1.5276473736721772E-3</c:v>
                </c:pt>
                <c:pt idx="4179">
                  <c:v>2.0071830515130131E-3</c:v>
                </c:pt>
                <c:pt idx="4180">
                  <c:v>1.7360161470488E-3</c:v>
                </c:pt>
                <c:pt idx="4181">
                  <c:v>2.0172709887732753E-3</c:v>
                </c:pt>
                <c:pt idx="4182">
                  <c:v>1.8619388392991864E-3</c:v>
                </c:pt>
                <c:pt idx="4183">
                  <c:v>1.899523517480744E-3</c:v>
                </c:pt>
                <c:pt idx="4184">
                  <c:v>1.8614018791542348E-3</c:v>
                </c:pt>
                <c:pt idx="4185">
                  <c:v>1.8058009515763908E-3</c:v>
                </c:pt>
                <c:pt idx="4186">
                  <c:v>1.6515077226586239E-3</c:v>
                </c:pt>
                <c:pt idx="4187">
                  <c:v>1.8222764037738085E-3</c:v>
                </c:pt>
                <c:pt idx="4188">
                  <c:v>1.95293150660453E-3</c:v>
                </c:pt>
                <c:pt idx="4189">
                  <c:v>1.8065080679053752E-3</c:v>
                </c:pt>
                <c:pt idx="4190">
                  <c:v>1.8366119158232449E-3</c:v>
                </c:pt>
                <c:pt idx="4191">
                  <c:v>1.8143849490570429E-3</c:v>
                </c:pt>
                <c:pt idx="4192">
                  <c:v>1.6705322085758913E-3</c:v>
                </c:pt>
                <c:pt idx="4193">
                  <c:v>1.5515361764257855E-3</c:v>
                </c:pt>
                <c:pt idx="4194">
                  <c:v>1.8590491654471057E-3</c:v>
                </c:pt>
                <c:pt idx="4195">
                  <c:v>1.8981308814602002E-3</c:v>
                </c:pt>
                <c:pt idx="4196">
                  <c:v>1.9136664629828468E-3</c:v>
                </c:pt>
                <c:pt idx="4197">
                  <c:v>1.9493025907077702E-3</c:v>
                </c:pt>
                <c:pt idx="4198">
                  <c:v>1.5277958496125936E-3</c:v>
                </c:pt>
                <c:pt idx="4199">
                  <c:v>1.9957811100188767E-3</c:v>
                </c:pt>
                <c:pt idx="4200">
                  <c:v>2.0683211360620103E-3</c:v>
                </c:pt>
                <c:pt idx="4201">
                  <c:v>1.5440997711385599E-3</c:v>
                </c:pt>
                <c:pt idx="4202">
                  <c:v>1.8166498493766717E-3</c:v>
                </c:pt>
                <c:pt idx="4203">
                  <c:v>1.6961930990057391E-3</c:v>
                </c:pt>
                <c:pt idx="4204">
                  <c:v>2.0257593839726998E-3</c:v>
                </c:pt>
                <c:pt idx="4205">
                  <c:v>1.8377983682715769E-3</c:v>
                </c:pt>
                <c:pt idx="4206">
                  <c:v>1.9639130903623203E-3</c:v>
                </c:pt>
                <c:pt idx="4207">
                  <c:v>1.6049852515038292E-3</c:v>
                </c:pt>
                <c:pt idx="4208">
                  <c:v>1.8339175498308694E-3</c:v>
                </c:pt>
                <c:pt idx="4209">
                  <c:v>2.0732771776086267E-3</c:v>
                </c:pt>
                <c:pt idx="4210">
                  <c:v>1.6317138696545716E-3</c:v>
                </c:pt>
                <c:pt idx="4211">
                  <c:v>1.8368048511143188E-3</c:v>
                </c:pt>
                <c:pt idx="4212">
                  <c:v>1.8290831908819008E-3</c:v>
                </c:pt>
                <c:pt idx="4213">
                  <c:v>1.6603407491151999E-3</c:v>
                </c:pt>
                <c:pt idx="4214">
                  <c:v>2.028249531712413E-3</c:v>
                </c:pt>
                <c:pt idx="4215">
                  <c:v>1.9843183633588878E-3</c:v>
                </c:pt>
                <c:pt idx="4216">
                  <c:v>2.0586763207422996E-3</c:v>
                </c:pt>
                <c:pt idx="4217">
                  <c:v>1.9063693101865169E-3</c:v>
                </c:pt>
                <c:pt idx="4218">
                  <c:v>2.0607736189066812E-3</c:v>
                </c:pt>
                <c:pt idx="4219">
                  <c:v>1.5510788978387302E-3</c:v>
                </c:pt>
                <c:pt idx="4220">
                  <c:v>1.7957928546092137E-3</c:v>
                </c:pt>
                <c:pt idx="4221">
                  <c:v>1.7915269872638712E-3</c:v>
                </c:pt>
                <c:pt idx="4222">
                  <c:v>1.5294199050911975E-3</c:v>
                </c:pt>
                <c:pt idx="4223">
                  <c:v>1.8868929456323032E-3</c:v>
                </c:pt>
                <c:pt idx="4224">
                  <c:v>1.6908723291020069E-3</c:v>
                </c:pt>
                <c:pt idx="4225">
                  <c:v>1.9220935495226177E-3</c:v>
                </c:pt>
                <c:pt idx="4226">
                  <c:v>1.956673029436562E-3</c:v>
                </c:pt>
                <c:pt idx="4227">
                  <c:v>1.7720307911063223E-3</c:v>
                </c:pt>
                <c:pt idx="4228">
                  <c:v>1.9090217668748662E-3</c:v>
                </c:pt>
                <c:pt idx="4229">
                  <c:v>1.7268418597003899E-3</c:v>
                </c:pt>
                <c:pt idx="4230">
                  <c:v>1.8490651373022859E-3</c:v>
                </c:pt>
                <c:pt idx="4231">
                  <c:v>1.7265389956690918E-3</c:v>
                </c:pt>
                <c:pt idx="4232">
                  <c:v>2.0503761159482888E-3</c:v>
                </c:pt>
                <c:pt idx="4233">
                  <c:v>2.1008528120042814E-3</c:v>
                </c:pt>
                <c:pt idx="4234">
                  <c:v>1.798143343988105E-3</c:v>
                </c:pt>
                <c:pt idx="4235">
                  <c:v>1.8659842347475402E-3</c:v>
                </c:pt>
                <c:pt idx="4236">
                  <c:v>1.9939163176456776E-3</c:v>
                </c:pt>
                <c:pt idx="4237">
                  <c:v>1.6368634297366125E-3</c:v>
                </c:pt>
                <c:pt idx="4238">
                  <c:v>1.6817267242868253E-3</c:v>
                </c:pt>
                <c:pt idx="4239">
                  <c:v>1.6896048897147413E-3</c:v>
                </c:pt>
                <c:pt idx="4240">
                  <c:v>1.6611621244525629E-3</c:v>
                </c:pt>
                <c:pt idx="4241">
                  <c:v>1.6035143569779705E-3</c:v>
                </c:pt>
                <c:pt idx="4242">
                  <c:v>1.7436240505970498E-3</c:v>
                </c:pt>
                <c:pt idx="4243">
                  <c:v>2.0307548014240565E-3</c:v>
                </c:pt>
                <c:pt idx="4244">
                  <c:v>1.8679676539734974E-3</c:v>
                </c:pt>
                <c:pt idx="4245">
                  <c:v>2.1665692449921465E-3</c:v>
                </c:pt>
                <c:pt idx="4246">
                  <c:v>1.4901720301929602E-3</c:v>
                </c:pt>
                <c:pt idx="4247">
                  <c:v>1.6790156064510331E-3</c:v>
                </c:pt>
                <c:pt idx="4248">
                  <c:v>1.9347524406024988E-3</c:v>
                </c:pt>
                <c:pt idx="4249">
                  <c:v>1.6619514203441333E-3</c:v>
                </c:pt>
                <c:pt idx="4250">
                  <c:v>2.0734176670062984E-3</c:v>
                </c:pt>
                <c:pt idx="4251">
                  <c:v>1.7443861653634826E-3</c:v>
                </c:pt>
                <c:pt idx="4252">
                  <c:v>1.6910170910069294E-3</c:v>
                </c:pt>
                <c:pt idx="4253">
                  <c:v>2.2117310347253422E-3</c:v>
                </c:pt>
                <c:pt idx="4254">
                  <c:v>1.8534111968097041E-3</c:v>
                </c:pt>
                <c:pt idx="4255">
                  <c:v>1.8150118054539039E-3</c:v>
                </c:pt>
                <c:pt idx="4256">
                  <c:v>2.0346391546834765E-3</c:v>
                </c:pt>
                <c:pt idx="4257">
                  <c:v>1.8176356562527741E-3</c:v>
                </c:pt>
                <c:pt idx="4258">
                  <c:v>1.7861911161413566E-3</c:v>
                </c:pt>
                <c:pt idx="4259">
                  <c:v>2.1090054669674328E-3</c:v>
                </c:pt>
                <c:pt idx="4260">
                  <c:v>2.0346455192637915E-3</c:v>
                </c:pt>
                <c:pt idx="4261">
                  <c:v>2.0923901911883884E-3</c:v>
                </c:pt>
                <c:pt idx="4262">
                  <c:v>1.8857267430282894E-3</c:v>
                </c:pt>
                <c:pt idx="4263">
                  <c:v>1.8187296474555686E-3</c:v>
                </c:pt>
                <c:pt idx="4264">
                  <c:v>1.6875463092024074E-3</c:v>
                </c:pt>
                <c:pt idx="4265">
                  <c:v>1.8315512822303156E-3</c:v>
                </c:pt>
                <c:pt idx="4266">
                  <c:v>1.8807260797912746E-3</c:v>
                </c:pt>
                <c:pt idx="4267">
                  <c:v>1.9013127110417008E-3</c:v>
                </c:pt>
                <c:pt idx="4268">
                  <c:v>1.7719915755777165E-3</c:v>
                </c:pt>
                <c:pt idx="4269">
                  <c:v>1.6629463024017631E-3</c:v>
                </c:pt>
                <c:pt idx="4270">
                  <c:v>2.2949629920783446E-3</c:v>
                </c:pt>
                <c:pt idx="4271">
                  <c:v>1.9723515052465948E-3</c:v>
                </c:pt>
                <c:pt idx="4272">
                  <c:v>2.0625313475076709E-3</c:v>
                </c:pt>
                <c:pt idx="4273">
                  <c:v>1.6085450209927003E-3</c:v>
                </c:pt>
                <c:pt idx="4274">
                  <c:v>2.013690459702744E-3</c:v>
                </c:pt>
                <c:pt idx="4275">
                  <c:v>1.9111917521638592E-3</c:v>
                </c:pt>
                <c:pt idx="4276">
                  <c:v>2.1943839799801888E-3</c:v>
                </c:pt>
                <c:pt idx="4277">
                  <c:v>1.7679497796102613E-3</c:v>
                </c:pt>
                <c:pt idx="4278">
                  <c:v>1.6381844763772399E-3</c:v>
                </c:pt>
                <c:pt idx="4279">
                  <c:v>1.5205762602529906E-3</c:v>
                </c:pt>
                <c:pt idx="4280">
                  <c:v>1.8959910659073231E-3</c:v>
                </c:pt>
                <c:pt idx="4281">
                  <c:v>1.678790683653448E-3</c:v>
                </c:pt>
                <c:pt idx="4282">
                  <c:v>1.7470270394823104E-3</c:v>
                </c:pt>
                <c:pt idx="4283">
                  <c:v>2.1043799763240637E-3</c:v>
                </c:pt>
                <c:pt idx="4284">
                  <c:v>1.8191198589184428E-3</c:v>
                </c:pt>
                <c:pt idx="4285">
                  <c:v>2.043672370095226E-3</c:v>
                </c:pt>
                <c:pt idx="4286">
                  <c:v>1.6820714232682471E-3</c:v>
                </c:pt>
                <c:pt idx="4287">
                  <c:v>1.9850430155000272E-3</c:v>
                </c:pt>
                <c:pt idx="4288">
                  <c:v>1.6563034057913437E-3</c:v>
                </c:pt>
                <c:pt idx="4289">
                  <c:v>2.0539687108186966E-3</c:v>
                </c:pt>
                <c:pt idx="4290">
                  <c:v>2.1152384934711109E-3</c:v>
                </c:pt>
                <c:pt idx="4291">
                  <c:v>1.6419949107176804E-3</c:v>
                </c:pt>
                <c:pt idx="4292">
                  <c:v>2.042981812704737E-3</c:v>
                </c:pt>
                <c:pt idx="4293">
                  <c:v>1.7721662656004339E-3</c:v>
                </c:pt>
                <c:pt idx="4294">
                  <c:v>2.0730811191197536E-3</c:v>
                </c:pt>
                <c:pt idx="4295">
                  <c:v>1.8302879446963419E-3</c:v>
                </c:pt>
                <c:pt idx="4296">
                  <c:v>1.6644656748104111E-3</c:v>
                </c:pt>
                <c:pt idx="4297">
                  <c:v>1.7601626256651124E-3</c:v>
                </c:pt>
                <c:pt idx="4298">
                  <c:v>1.669746233202284E-3</c:v>
                </c:pt>
                <c:pt idx="4299">
                  <c:v>1.9849981394559806E-3</c:v>
                </c:pt>
                <c:pt idx="4300">
                  <c:v>1.881057181421963E-3</c:v>
                </c:pt>
                <c:pt idx="4301">
                  <c:v>1.889459339464923E-3</c:v>
                </c:pt>
                <c:pt idx="4302">
                  <c:v>1.6792496748347849E-3</c:v>
                </c:pt>
                <c:pt idx="4303">
                  <c:v>1.9145127554636415E-3</c:v>
                </c:pt>
                <c:pt idx="4304">
                  <c:v>1.9773251708978612E-3</c:v>
                </c:pt>
                <c:pt idx="4305">
                  <c:v>1.9105681338795926E-3</c:v>
                </c:pt>
                <c:pt idx="4306">
                  <c:v>1.854445880995204E-3</c:v>
                </c:pt>
                <c:pt idx="4307">
                  <c:v>1.6846107025027658E-3</c:v>
                </c:pt>
                <c:pt idx="4308">
                  <c:v>1.8125980521807533E-3</c:v>
                </c:pt>
                <c:pt idx="4309">
                  <c:v>1.7949454611992117E-3</c:v>
                </c:pt>
                <c:pt idx="4310">
                  <c:v>2.0075228000596733E-3</c:v>
                </c:pt>
                <c:pt idx="4311">
                  <c:v>1.7291986978948625E-3</c:v>
                </c:pt>
                <c:pt idx="4312">
                  <c:v>1.7286915128033209E-3</c:v>
                </c:pt>
                <c:pt idx="4313">
                  <c:v>2.4431472382170981E-3</c:v>
                </c:pt>
                <c:pt idx="4314">
                  <c:v>1.6810149393003866E-3</c:v>
                </c:pt>
                <c:pt idx="4315">
                  <c:v>1.5698502783346399E-3</c:v>
                </c:pt>
                <c:pt idx="4316">
                  <c:v>1.6409895711982565E-3</c:v>
                </c:pt>
                <c:pt idx="4317">
                  <c:v>1.5955408051670039E-3</c:v>
                </c:pt>
                <c:pt idx="4318">
                  <c:v>1.9282017477589301E-3</c:v>
                </c:pt>
                <c:pt idx="4319">
                  <c:v>1.656945120232632E-3</c:v>
                </c:pt>
                <c:pt idx="4320">
                  <c:v>1.8451147544476891E-3</c:v>
                </c:pt>
                <c:pt idx="4321">
                  <c:v>1.9520392674045198E-3</c:v>
                </c:pt>
                <c:pt idx="4322">
                  <c:v>1.7371843963008939E-3</c:v>
                </c:pt>
                <c:pt idx="4323">
                  <c:v>2.0729999364547816E-3</c:v>
                </c:pt>
                <c:pt idx="4324">
                  <c:v>1.8411757825864156E-3</c:v>
                </c:pt>
                <c:pt idx="4325">
                  <c:v>1.9208176562521629E-3</c:v>
                </c:pt>
                <c:pt idx="4326">
                  <c:v>2.0387845424241885E-3</c:v>
                </c:pt>
                <c:pt idx="4327">
                  <c:v>1.9976498421253831E-3</c:v>
                </c:pt>
                <c:pt idx="4328">
                  <c:v>1.6669490666198544E-3</c:v>
                </c:pt>
                <c:pt idx="4329">
                  <c:v>1.9342443507956331E-3</c:v>
                </c:pt>
                <c:pt idx="4330">
                  <c:v>2.1696374111909167E-3</c:v>
                </c:pt>
                <c:pt idx="4331">
                  <c:v>1.9668003569595048E-3</c:v>
                </c:pt>
                <c:pt idx="4332">
                  <c:v>1.8690718995952663E-3</c:v>
                </c:pt>
                <c:pt idx="4333">
                  <c:v>1.8906713727758347E-3</c:v>
                </c:pt>
                <c:pt idx="4334">
                  <c:v>1.7819431534108067E-3</c:v>
                </c:pt>
                <c:pt idx="4335">
                  <c:v>1.7917331599620473E-3</c:v>
                </c:pt>
                <c:pt idx="4336">
                  <c:v>1.8225759061197091E-3</c:v>
                </c:pt>
                <c:pt idx="4337">
                  <c:v>1.9451024304144311E-3</c:v>
                </c:pt>
                <c:pt idx="4338">
                  <c:v>1.7740780842572573E-3</c:v>
                </c:pt>
                <c:pt idx="4339">
                  <c:v>1.7020502799718483E-3</c:v>
                </c:pt>
                <c:pt idx="4340">
                  <c:v>1.9326490788609074E-3</c:v>
                </c:pt>
                <c:pt idx="4341">
                  <c:v>1.6684030742010493E-3</c:v>
                </c:pt>
                <c:pt idx="4342">
                  <c:v>1.6028384212625811E-3</c:v>
                </c:pt>
                <c:pt idx="4343">
                  <c:v>1.7909625249654614E-3</c:v>
                </c:pt>
                <c:pt idx="4344">
                  <c:v>1.8502101461218667E-3</c:v>
                </c:pt>
                <c:pt idx="4345">
                  <c:v>2.1231927540898542E-3</c:v>
                </c:pt>
                <c:pt idx="4346">
                  <c:v>1.7232668219921395E-3</c:v>
                </c:pt>
                <c:pt idx="4347">
                  <c:v>2.1636866455765104E-3</c:v>
                </c:pt>
                <c:pt idx="4348">
                  <c:v>1.6773502934799899E-3</c:v>
                </c:pt>
                <c:pt idx="4349">
                  <c:v>1.8510781600781737E-3</c:v>
                </c:pt>
                <c:pt idx="4350">
                  <c:v>1.5026492695182272E-3</c:v>
                </c:pt>
                <c:pt idx="4351">
                  <c:v>1.8312975292229916E-3</c:v>
                </c:pt>
                <c:pt idx="4352">
                  <c:v>1.9260178834610605E-3</c:v>
                </c:pt>
                <c:pt idx="4353">
                  <c:v>1.7753052117092626E-3</c:v>
                </c:pt>
                <c:pt idx="4354">
                  <c:v>1.9738342399424273E-3</c:v>
                </c:pt>
                <c:pt idx="4355">
                  <c:v>1.7674241883590329E-3</c:v>
                </c:pt>
                <c:pt idx="4356">
                  <c:v>1.4860908688701002E-3</c:v>
                </c:pt>
                <c:pt idx="4357">
                  <c:v>1.9519473820655442E-3</c:v>
                </c:pt>
                <c:pt idx="4358">
                  <c:v>1.908511742205613E-3</c:v>
                </c:pt>
                <c:pt idx="4359">
                  <c:v>1.6300156177587474E-3</c:v>
                </c:pt>
                <c:pt idx="4360">
                  <c:v>1.9585194537262438E-3</c:v>
                </c:pt>
                <c:pt idx="4361">
                  <c:v>1.5025290362090577E-3</c:v>
                </c:pt>
                <c:pt idx="4362">
                  <c:v>1.8611803965169027E-3</c:v>
                </c:pt>
                <c:pt idx="4363">
                  <c:v>1.6204783722986035E-3</c:v>
                </c:pt>
                <c:pt idx="4364">
                  <c:v>2.1826084291245999E-3</c:v>
                </c:pt>
                <c:pt idx="4365">
                  <c:v>1.6211716780411823E-3</c:v>
                </c:pt>
                <c:pt idx="4366">
                  <c:v>2.221445365136829E-3</c:v>
                </c:pt>
                <c:pt idx="4367">
                  <c:v>1.939306430121118E-3</c:v>
                </c:pt>
                <c:pt idx="4368">
                  <c:v>1.7696418671354955E-3</c:v>
                </c:pt>
                <c:pt idx="4369">
                  <c:v>1.9656466555108376E-3</c:v>
                </c:pt>
                <c:pt idx="4370">
                  <c:v>2.0310950747110079E-3</c:v>
                </c:pt>
                <c:pt idx="4371">
                  <c:v>1.6766751132634571E-3</c:v>
                </c:pt>
                <c:pt idx="4372">
                  <c:v>1.7634924800967076E-3</c:v>
                </c:pt>
                <c:pt idx="4373">
                  <c:v>2.0053306522434537E-3</c:v>
                </c:pt>
                <c:pt idx="4374">
                  <c:v>1.7551583383718283E-3</c:v>
                </c:pt>
                <c:pt idx="4375">
                  <c:v>1.2719005554310617E-3</c:v>
                </c:pt>
                <c:pt idx="4376">
                  <c:v>2.0016423247357718E-3</c:v>
                </c:pt>
                <c:pt idx="4377">
                  <c:v>1.7857180572326498E-3</c:v>
                </c:pt>
                <c:pt idx="4378">
                  <c:v>1.935335735893211E-3</c:v>
                </c:pt>
                <c:pt idx="4379">
                  <c:v>1.5379203298620551E-3</c:v>
                </c:pt>
                <c:pt idx="4380">
                  <c:v>2.0443838954523068E-3</c:v>
                </c:pt>
                <c:pt idx="4381">
                  <c:v>1.7097585886332448E-3</c:v>
                </c:pt>
                <c:pt idx="4382">
                  <c:v>1.6917336110525564E-3</c:v>
                </c:pt>
                <c:pt idx="4383">
                  <c:v>1.5458449272178446E-3</c:v>
                </c:pt>
                <c:pt idx="4384">
                  <c:v>1.8263156280669917E-3</c:v>
                </c:pt>
                <c:pt idx="4385">
                  <c:v>1.8546445368494619E-3</c:v>
                </c:pt>
                <c:pt idx="4386">
                  <c:v>1.4265201833282845E-3</c:v>
                </c:pt>
                <c:pt idx="4387">
                  <c:v>2.1294801963217054E-3</c:v>
                </c:pt>
                <c:pt idx="4388">
                  <c:v>1.5748079944638261E-3</c:v>
                </c:pt>
                <c:pt idx="4389">
                  <c:v>1.6413379360565542E-3</c:v>
                </c:pt>
                <c:pt idx="4390">
                  <c:v>1.9155127467378134E-3</c:v>
                </c:pt>
                <c:pt idx="4391">
                  <c:v>1.7387705254993423E-3</c:v>
                </c:pt>
                <c:pt idx="4392">
                  <c:v>1.9008066687465079E-3</c:v>
                </c:pt>
                <c:pt idx="4393">
                  <c:v>1.6760879939208969E-3</c:v>
                </c:pt>
                <c:pt idx="4394">
                  <c:v>1.6541265394829064E-3</c:v>
                </c:pt>
                <c:pt idx="4395">
                  <c:v>1.9062172671578904E-3</c:v>
                </c:pt>
                <c:pt idx="4396">
                  <c:v>1.9875125585140322E-3</c:v>
                </c:pt>
                <c:pt idx="4397">
                  <c:v>2.0693120783218709E-3</c:v>
                </c:pt>
                <c:pt idx="4398">
                  <c:v>2.0683217055705531E-3</c:v>
                </c:pt>
                <c:pt idx="4399">
                  <c:v>1.7376781517440931E-3</c:v>
                </c:pt>
                <c:pt idx="4400">
                  <c:v>1.9653144637393144E-3</c:v>
                </c:pt>
                <c:pt idx="4401">
                  <c:v>1.9654236342434035E-3</c:v>
                </c:pt>
                <c:pt idx="4402">
                  <c:v>1.8116083573764005E-3</c:v>
                </c:pt>
                <c:pt idx="4403">
                  <c:v>1.6561457430059343E-3</c:v>
                </c:pt>
                <c:pt idx="4404">
                  <c:v>1.7849090012631128E-3</c:v>
                </c:pt>
                <c:pt idx="4405">
                  <c:v>1.6865376500017541E-3</c:v>
                </c:pt>
                <c:pt idx="4406">
                  <c:v>1.9447895459775027E-3</c:v>
                </c:pt>
                <c:pt idx="4407">
                  <c:v>1.6701421545953379E-3</c:v>
                </c:pt>
                <c:pt idx="4408">
                  <c:v>1.9787431416335099E-3</c:v>
                </c:pt>
                <c:pt idx="4409">
                  <c:v>2.1365775040697861E-3</c:v>
                </c:pt>
                <c:pt idx="4410">
                  <c:v>2.1668645228570941E-3</c:v>
                </c:pt>
                <c:pt idx="4411">
                  <c:v>1.9871138456350867E-3</c:v>
                </c:pt>
                <c:pt idx="4412">
                  <c:v>1.8153713808704112E-3</c:v>
                </c:pt>
                <c:pt idx="4413">
                  <c:v>1.4975976733828825E-3</c:v>
                </c:pt>
                <c:pt idx="4414">
                  <c:v>2.1676243995265875E-3</c:v>
                </c:pt>
                <c:pt idx="4415">
                  <c:v>2.0809910505328847E-3</c:v>
                </c:pt>
                <c:pt idx="4416">
                  <c:v>1.7671672429267818E-3</c:v>
                </c:pt>
                <c:pt idx="4417">
                  <c:v>1.8587350179583967E-3</c:v>
                </c:pt>
                <c:pt idx="4418">
                  <c:v>1.7736813550602931E-3</c:v>
                </c:pt>
                <c:pt idx="4419">
                  <c:v>1.9512761141557554E-3</c:v>
                </c:pt>
                <c:pt idx="4420">
                  <c:v>1.9794960858324118E-3</c:v>
                </c:pt>
                <c:pt idx="4421">
                  <c:v>1.6931410841075922E-3</c:v>
                </c:pt>
                <c:pt idx="4422">
                  <c:v>1.7255973064727878E-3</c:v>
                </c:pt>
                <c:pt idx="4423">
                  <c:v>2.0316208587449701E-3</c:v>
                </c:pt>
                <c:pt idx="4424">
                  <c:v>1.8263766802246221E-3</c:v>
                </c:pt>
                <c:pt idx="4425">
                  <c:v>1.9412064026829389E-3</c:v>
                </c:pt>
                <c:pt idx="4426">
                  <c:v>1.8486454678403725E-3</c:v>
                </c:pt>
                <c:pt idx="4427">
                  <c:v>1.6780068087563649E-3</c:v>
                </c:pt>
                <c:pt idx="4428">
                  <c:v>1.9879655702452256E-3</c:v>
                </c:pt>
                <c:pt idx="4429">
                  <c:v>1.602569205887595E-3</c:v>
                </c:pt>
                <c:pt idx="4430">
                  <c:v>1.8280468916851854E-3</c:v>
                </c:pt>
                <c:pt idx="4431">
                  <c:v>1.616041852882062E-3</c:v>
                </c:pt>
                <c:pt idx="4432">
                  <c:v>1.9349846634427988E-3</c:v>
                </c:pt>
                <c:pt idx="4433">
                  <c:v>1.6230417823387769E-3</c:v>
                </c:pt>
                <c:pt idx="4434">
                  <c:v>2.0068160955604613E-3</c:v>
                </c:pt>
                <c:pt idx="4435">
                  <c:v>1.4972635031532124E-3</c:v>
                </c:pt>
                <c:pt idx="4436">
                  <c:v>1.8513172058519072E-3</c:v>
                </c:pt>
                <c:pt idx="4437">
                  <c:v>2.0509529957270498E-3</c:v>
                </c:pt>
                <c:pt idx="4438">
                  <c:v>1.9031533590229337E-3</c:v>
                </c:pt>
                <c:pt idx="4439">
                  <c:v>1.5908212469975102E-3</c:v>
                </c:pt>
                <c:pt idx="4440">
                  <c:v>2.1249170101213266E-3</c:v>
                </c:pt>
                <c:pt idx="4441">
                  <c:v>1.8519197121488859E-3</c:v>
                </c:pt>
                <c:pt idx="4442">
                  <c:v>2.106269038903616E-3</c:v>
                </c:pt>
                <c:pt idx="4443">
                  <c:v>1.7882376317042226E-3</c:v>
                </c:pt>
                <c:pt idx="4444">
                  <c:v>1.9478961337964582E-3</c:v>
                </c:pt>
                <c:pt idx="4445">
                  <c:v>1.6353630748059682E-3</c:v>
                </c:pt>
                <c:pt idx="4446">
                  <c:v>1.7265036837561824E-3</c:v>
                </c:pt>
                <c:pt idx="4447">
                  <c:v>1.9421397066078303E-3</c:v>
                </c:pt>
                <c:pt idx="4448">
                  <c:v>2.1654727061928385E-3</c:v>
                </c:pt>
                <c:pt idx="4449">
                  <c:v>1.9538207957894172E-3</c:v>
                </c:pt>
                <c:pt idx="4450">
                  <c:v>1.9151694832585319E-3</c:v>
                </c:pt>
                <c:pt idx="4451">
                  <c:v>1.7432882812788235E-3</c:v>
                </c:pt>
                <c:pt idx="4452">
                  <c:v>2.1497771455684261E-3</c:v>
                </c:pt>
                <c:pt idx="4453">
                  <c:v>1.8713629481141199E-3</c:v>
                </c:pt>
                <c:pt idx="4454">
                  <c:v>1.6442205313839443E-3</c:v>
                </c:pt>
                <c:pt idx="4455">
                  <c:v>1.6587429993227144E-3</c:v>
                </c:pt>
                <c:pt idx="4456">
                  <c:v>2.0342394228609981E-3</c:v>
                </c:pt>
                <c:pt idx="4457">
                  <c:v>1.950668717495367E-3</c:v>
                </c:pt>
                <c:pt idx="4458">
                  <c:v>1.8235510937684688E-3</c:v>
                </c:pt>
                <c:pt idx="4459">
                  <c:v>2.0283019559150569E-3</c:v>
                </c:pt>
                <c:pt idx="4460">
                  <c:v>1.6926643661187477E-3</c:v>
                </c:pt>
                <c:pt idx="4461">
                  <c:v>1.7932074303620446E-3</c:v>
                </c:pt>
                <c:pt idx="4462">
                  <c:v>2.0016780544533409E-3</c:v>
                </c:pt>
                <c:pt idx="4463">
                  <c:v>2.179048912798495E-3</c:v>
                </c:pt>
                <c:pt idx="4464">
                  <c:v>1.9817475021733015E-3</c:v>
                </c:pt>
                <c:pt idx="4465">
                  <c:v>1.9248241047798858E-3</c:v>
                </c:pt>
                <c:pt idx="4466">
                  <c:v>1.8312205964560596E-3</c:v>
                </c:pt>
                <c:pt idx="4467">
                  <c:v>1.9916933298199609E-3</c:v>
                </c:pt>
                <c:pt idx="4468">
                  <c:v>2.03191342081922E-3</c:v>
                </c:pt>
                <c:pt idx="4469">
                  <c:v>1.948128493048351E-3</c:v>
                </c:pt>
                <c:pt idx="4470">
                  <c:v>1.9610596525319189E-3</c:v>
                </c:pt>
                <c:pt idx="4471">
                  <c:v>2.1548673962247093E-3</c:v>
                </c:pt>
                <c:pt idx="4472">
                  <c:v>1.5777548271126249E-3</c:v>
                </c:pt>
                <c:pt idx="4473">
                  <c:v>1.8470313834077579E-3</c:v>
                </c:pt>
                <c:pt idx="4474">
                  <c:v>1.8379657314965226E-3</c:v>
                </c:pt>
                <c:pt idx="4475">
                  <c:v>1.759907816939462E-3</c:v>
                </c:pt>
                <c:pt idx="4476">
                  <c:v>1.8548674158742706E-3</c:v>
                </c:pt>
                <c:pt idx="4477">
                  <c:v>1.7505695960004914E-3</c:v>
                </c:pt>
                <c:pt idx="4478">
                  <c:v>1.6825660060893575E-3</c:v>
                </c:pt>
                <c:pt idx="4479">
                  <c:v>1.7699293746378229E-3</c:v>
                </c:pt>
                <c:pt idx="4480">
                  <c:v>1.5893657706606088E-3</c:v>
                </c:pt>
                <c:pt idx="4481">
                  <c:v>1.8951666500408584E-3</c:v>
                </c:pt>
                <c:pt idx="4482">
                  <c:v>1.9366281842058562E-3</c:v>
                </c:pt>
                <c:pt idx="4483">
                  <c:v>1.8531883039040473E-3</c:v>
                </c:pt>
                <c:pt idx="4484">
                  <c:v>1.5629719063626022E-3</c:v>
                </c:pt>
                <c:pt idx="4485">
                  <c:v>1.8379509035677587E-3</c:v>
                </c:pt>
                <c:pt idx="4486">
                  <c:v>1.8629215350075871E-3</c:v>
                </c:pt>
                <c:pt idx="4487">
                  <c:v>1.5335812506591768E-3</c:v>
                </c:pt>
                <c:pt idx="4488">
                  <c:v>1.8781555159768828E-3</c:v>
                </c:pt>
                <c:pt idx="4489">
                  <c:v>1.9681255760478486E-3</c:v>
                </c:pt>
                <c:pt idx="4490">
                  <c:v>1.4394769289048891E-3</c:v>
                </c:pt>
                <c:pt idx="4491">
                  <c:v>1.9154539898989789E-3</c:v>
                </c:pt>
                <c:pt idx="4492">
                  <c:v>1.7227265770581642E-3</c:v>
                </c:pt>
                <c:pt idx="4493">
                  <c:v>1.6365202615805771E-3</c:v>
                </c:pt>
                <c:pt idx="4494">
                  <c:v>1.8899813525026701E-3</c:v>
                </c:pt>
                <c:pt idx="4495">
                  <c:v>2.0980539150563626E-3</c:v>
                </c:pt>
                <c:pt idx="4496">
                  <c:v>1.768637295318373E-3</c:v>
                </c:pt>
                <c:pt idx="4497">
                  <c:v>2.0015930843762519E-3</c:v>
                </c:pt>
                <c:pt idx="4498">
                  <c:v>1.5266257075448803E-3</c:v>
                </c:pt>
                <c:pt idx="4499">
                  <c:v>1.9805585294158327E-3</c:v>
                </c:pt>
                <c:pt idx="4500">
                  <c:v>1.6356165890516108E-3</c:v>
                </c:pt>
                <c:pt idx="4501">
                  <c:v>2.1312288493205095E-3</c:v>
                </c:pt>
                <c:pt idx="4502">
                  <c:v>1.8525948880711279E-3</c:v>
                </c:pt>
                <c:pt idx="4503">
                  <c:v>1.9137615266985341E-3</c:v>
                </c:pt>
                <c:pt idx="4504">
                  <c:v>1.8300913686940254E-3</c:v>
                </c:pt>
                <c:pt idx="4505">
                  <c:v>1.8160534545374034E-3</c:v>
                </c:pt>
                <c:pt idx="4506">
                  <c:v>1.84403353819635E-3</c:v>
                </c:pt>
                <c:pt idx="4507">
                  <c:v>1.5627432036200669E-3</c:v>
                </c:pt>
                <c:pt idx="4508">
                  <c:v>1.714663629246985E-3</c:v>
                </c:pt>
                <c:pt idx="4509">
                  <c:v>1.6212775300729703E-3</c:v>
                </c:pt>
                <c:pt idx="4510">
                  <c:v>1.8670598023505067E-3</c:v>
                </c:pt>
                <c:pt idx="4511">
                  <c:v>1.7839852512357471E-3</c:v>
                </c:pt>
                <c:pt idx="4512">
                  <c:v>1.7557829037049232E-3</c:v>
                </c:pt>
                <c:pt idx="4513">
                  <c:v>1.7359421080430078E-3</c:v>
                </c:pt>
                <c:pt idx="4514">
                  <c:v>2.0191640061453481E-3</c:v>
                </c:pt>
                <c:pt idx="4515">
                  <c:v>1.8856283204034604E-3</c:v>
                </c:pt>
                <c:pt idx="4516">
                  <c:v>1.6024051702042633E-3</c:v>
                </c:pt>
                <c:pt idx="4517">
                  <c:v>2.006536400271691E-3</c:v>
                </c:pt>
                <c:pt idx="4518">
                  <c:v>1.9600779820708601E-3</c:v>
                </c:pt>
                <c:pt idx="4519">
                  <c:v>1.741516500058746E-3</c:v>
                </c:pt>
                <c:pt idx="4520">
                  <c:v>1.8970579049085116E-3</c:v>
                </c:pt>
                <c:pt idx="4521">
                  <c:v>1.6679476733986809E-3</c:v>
                </c:pt>
                <c:pt idx="4522">
                  <c:v>1.8572117144446765E-3</c:v>
                </c:pt>
                <c:pt idx="4523">
                  <c:v>1.7965688947593045E-3</c:v>
                </c:pt>
                <c:pt idx="4524">
                  <c:v>1.9003435659274092E-3</c:v>
                </c:pt>
                <c:pt idx="4525">
                  <c:v>1.9648937432690848E-3</c:v>
                </c:pt>
                <c:pt idx="4526">
                  <c:v>1.9127324203984774E-3</c:v>
                </c:pt>
                <c:pt idx="4527">
                  <c:v>1.5090533320748971E-3</c:v>
                </c:pt>
                <c:pt idx="4528">
                  <c:v>1.7058822655745358E-3</c:v>
                </c:pt>
                <c:pt idx="4529">
                  <c:v>1.8687411910698947E-3</c:v>
                </c:pt>
                <c:pt idx="4530">
                  <c:v>2.0517262592255766E-3</c:v>
                </c:pt>
                <c:pt idx="4531">
                  <c:v>1.8978424854098948E-3</c:v>
                </c:pt>
                <c:pt idx="4532">
                  <c:v>1.7902740551012553E-3</c:v>
                </c:pt>
                <c:pt idx="4533">
                  <c:v>1.7950130195863129E-3</c:v>
                </c:pt>
                <c:pt idx="4534">
                  <c:v>1.7527795494330356E-3</c:v>
                </c:pt>
                <c:pt idx="4535">
                  <c:v>1.752470678359549E-3</c:v>
                </c:pt>
                <c:pt idx="4536">
                  <c:v>1.5169214729327588E-3</c:v>
                </c:pt>
                <c:pt idx="4537">
                  <c:v>1.931456575006434E-3</c:v>
                </c:pt>
                <c:pt idx="4538">
                  <c:v>1.4899322956035961E-3</c:v>
                </c:pt>
                <c:pt idx="4539">
                  <c:v>1.8850164067626708E-3</c:v>
                </c:pt>
                <c:pt idx="4540">
                  <c:v>1.899881916310247E-3</c:v>
                </c:pt>
                <c:pt idx="4541">
                  <c:v>1.6434656212425416E-3</c:v>
                </c:pt>
                <c:pt idx="4542">
                  <c:v>1.8093854647232076E-3</c:v>
                </c:pt>
                <c:pt idx="4543">
                  <c:v>1.7293152465678386E-3</c:v>
                </c:pt>
                <c:pt idx="4544">
                  <c:v>1.5158999500065027E-3</c:v>
                </c:pt>
                <c:pt idx="4545">
                  <c:v>2.0231335379273384E-3</c:v>
                </c:pt>
                <c:pt idx="4546">
                  <c:v>1.9541294845956294E-3</c:v>
                </c:pt>
                <c:pt idx="4547">
                  <c:v>1.9264974970477865E-3</c:v>
                </c:pt>
                <c:pt idx="4548">
                  <c:v>1.4577314444320537E-3</c:v>
                </c:pt>
                <c:pt idx="4549">
                  <c:v>1.9393502776653311E-3</c:v>
                </c:pt>
                <c:pt idx="4550">
                  <c:v>1.8811720253848014E-3</c:v>
                </c:pt>
                <c:pt idx="4551">
                  <c:v>1.9980685218316881E-3</c:v>
                </c:pt>
                <c:pt idx="4552">
                  <c:v>2.0309958983897717E-3</c:v>
                </c:pt>
                <c:pt idx="4553">
                  <c:v>1.855496460483882E-3</c:v>
                </c:pt>
                <c:pt idx="4554">
                  <c:v>1.7705988887547991E-3</c:v>
                </c:pt>
                <c:pt idx="4555">
                  <c:v>2.1182087699531862E-3</c:v>
                </c:pt>
                <c:pt idx="4556">
                  <c:v>2.2003236851560418E-3</c:v>
                </c:pt>
                <c:pt idx="4557">
                  <c:v>1.6201392207552715E-3</c:v>
                </c:pt>
                <c:pt idx="4558">
                  <c:v>1.7022247814153289E-3</c:v>
                </c:pt>
                <c:pt idx="4559">
                  <c:v>1.8534684120762445E-3</c:v>
                </c:pt>
                <c:pt idx="4560">
                  <c:v>1.8848185369095608E-3</c:v>
                </c:pt>
                <c:pt idx="4561">
                  <c:v>1.5499997300026677E-3</c:v>
                </c:pt>
                <c:pt idx="4562">
                  <c:v>2.0866025316666767E-3</c:v>
                </c:pt>
                <c:pt idx="4563">
                  <c:v>1.7113930489655101E-3</c:v>
                </c:pt>
                <c:pt idx="4564">
                  <c:v>1.7374384465414444E-3</c:v>
                </c:pt>
                <c:pt idx="4565">
                  <c:v>1.8642033541490873E-3</c:v>
                </c:pt>
                <c:pt idx="4566">
                  <c:v>1.7025772345213323E-3</c:v>
                </c:pt>
                <c:pt idx="4567">
                  <c:v>1.9790512561968991E-3</c:v>
                </c:pt>
                <c:pt idx="4568">
                  <c:v>1.8617677116329187E-3</c:v>
                </c:pt>
                <c:pt idx="4569">
                  <c:v>1.7398878387412705E-3</c:v>
                </c:pt>
                <c:pt idx="4570">
                  <c:v>1.7950090067789316E-3</c:v>
                </c:pt>
                <c:pt idx="4571">
                  <c:v>2.0644129657975321E-3</c:v>
                </c:pt>
                <c:pt idx="4572">
                  <c:v>1.5617216761045665E-3</c:v>
                </c:pt>
                <c:pt idx="4573">
                  <c:v>1.7211356341719868E-3</c:v>
                </c:pt>
                <c:pt idx="4574">
                  <c:v>1.8609279105016949E-3</c:v>
                </c:pt>
                <c:pt idx="4575">
                  <c:v>1.8515408588165797E-3</c:v>
                </c:pt>
                <c:pt idx="4576">
                  <c:v>1.6158936206260546E-3</c:v>
                </c:pt>
                <c:pt idx="4577">
                  <c:v>2.0943409672398157E-3</c:v>
                </c:pt>
                <c:pt idx="4578">
                  <c:v>1.7728378200031359E-3</c:v>
                </c:pt>
                <c:pt idx="4579">
                  <c:v>1.6237665213459061E-3</c:v>
                </c:pt>
                <c:pt idx="4580">
                  <c:v>1.8804749382191387E-3</c:v>
                </c:pt>
                <c:pt idx="4581">
                  <c:v>1.8707363842471688E-3</c:v>
                </c:pt>
                <c:pt idx="4582">
                  <c:v>1.9434322748094882E-3</c:v>
                </c:pt>
                <c:pt idx="4583">
                  <c:v>1.8602309595909161E-3</c:v>
                </c:pt>
                <c:pt idx="4584">
                  <c:v>2.2184689053103934E-3</c:v>
                </c:pt>
                <c:pt idx="4585">
                  <c:v>2.1508278437377716E-3</c:v>
                </c:pt>
                <c:pt idx="4586">
                  <c:v>1.827491562472967E-3</c:v>
                </c:pt>
                <c:pt idx="4587">
                  <c:v>1.6707833443548501E-3</c:v>
                </c:pt>
                <c:pt idx="4588">
                  <c:v>1.5282441445417902E-3</c:v>
                </c:pt>
                <c:pt idx="4589">
                  <c:v>1.6869008120133236E-3</c:v>
                </c:pt>
                <c:pt idx="4590">
                  <c:v>1.7297850598752991E-3</c:v>
                </c:pt>
                <c:pt idx="4591">
                  <c:v>1.9379832427961485E-3</c:v>
                </c:pt>
                <c:pt idx="4592">
                  <c:v>1.8927575268484333E-3</c:v>
                </c:pt>
                <c:pt idx="4593">
                  <c:v>2.052051952871543E-3</c:v>
                </c:pt>
                <c:pt idx="4594">
                  <c:v>1.5178798182207056E-3</c:v>
                </c:pt>
                <c:pt idx="4595">
                  <c:v>2.0283969788773776E-3</c:v>
                </c:pt>
                <c:pt idx="4596">
                  <c:v>1.9148789343568192E-3</c:v>
                </c:pt>
                <c:pt idx="4597">
                  <c:v>1.5637263055197565E-3</c:v>
                </c:pt>
                <c:pt idx="4598">
                  <c:v>1.8535399680501394E-3</c:v>
                </c:pt>
                <c:pt idx="4599">
                  <c:v>1.8209969117659653E-3</c:v>
                </c:pt>
                <c:pt idx="4600">
                  <c:v>2.1442959774752323E-3</c:v>
                </c:pt>
                <c:pt idx="4601">
                  <c:v>1.8561923975152683E-3</c:v>
                </c:pt>
                <c:pt idx="4602">
                  <c:v>1.7320642244234542E-3</c:v>
                </c:pt>
                <c:pt idx="4603">
                  <c:v>1.8492010611803028E-3</c:v>
                </c:pt>
                <c:pt idx="4604">
                  <c:v>2.1280662126473282E-3</c:v>
                </c:pt>
                <c:pt idx="4605">
                  <c:v>1.9891083107199605E-3</c:v>
                </c:pt>
                <c:pt idx="4606">
                  <c:v>1.8865501616822948E-3</c:v>
                </c:pt>
                <c:pt idx="4607">
                  <c:v>2.1961768533155556E-3</c:v>
                </c:pt>
                <c:pt idx="4608">
                  <c:v>1.7003573880453218E-3</c:v>
                </c:pt>
                <c:pt idx="4609">
                  <c:v>1.6688765553801721E-3</c:v>
                </c:pt>
                <c:pt idx="4610">
                  <c:v>1.9282599331277303E-3</c:v>
                </c:pt>
                <c:pt idx="4611">
                  <c:v>1.798950058115681E-3</c:v>
                </c:pt>
                <c:pt idx="4612">
                  <c:v>1.7363550042402527E-3</c:v>
                </c:pt>
                <c:pt idx="4613">
                  <c:v>1.9940701495480126E-3</c:v>
                </c:pt>
                <c:pt idx="4614">
                  <c:v>1.9645268037334451E-3</c:v>
                </c:pt>
                <c:pt idx="4615">
                  <c:v>1.7196798710547099E-3</c:v>
                </c:pt>
                <c:pt idx="4616">
                  <c:v>1.6602397444676052E-3</c:v>
                </c:pt>
                <c:pt idx="4617">
                  <c:v>1.7083060288070309E-3</c:v>
                </c:pt>
                <c:pt idx="4618">
                  <c:v>1.7996967270100881E-3</c:v>
                </c:pt>
                <c:pt idx="4619">
                  <c:v>1.9507790145133041E-3</c:v>
                </c:pt>
                <c:pt idx="4620">
                  <c:v>1.7897028377736274E-3</c:v>
                </c:pt>
                <c:pt idx="4621">
                  <c:v>1.9136335027440078E-3</c:v>
                </c:pt>
                <c:pt idx="4622">
                  <c:v>1.5543561161353429E-3</c:v>
                </c:pt>
                <c:pt idx="4623">
                  <c:v>1.9886254867683517E-3</c:v>
                </c:pt>
                <c:pt idx="4624">
                  <c:v>1.6783980258438004E-3</c:v>
                </c:pt>
                <c:pt idx="4625">
                  <c:v>1.8490812408141271E-3</c:v>
                </c:pt>
                <c:pt idx="4626">
                  <c:v>1.8749804130764555E-3</c:v>
                </c:pt>
                <c:pt idx="4627">
                  <c:v>1.9187521843701022E-3</c:v>
                </c:pt>
                <c:pt idx="4628">
                  <c:v>1.9712293057588836E-3</c:v>
                </c:pt>
                <c:pt idx="4629">
                  <c:v>1.6736175012483719E-3</c:v>
                </c:pt>
                <c:pt idx="4630">
                  <c:v>1.6483608530361248E-3</c:v>
                </c:pt>
                <c:pt idx="4631">
                  <c:v>1.9176224665994647E-3</c:v>
                </c:pt>
                <c:pt idx="4632">
                  <c:v>1.6671059865489034E-3</c:v>
                </c:pt>
                <c:pt idx="4633">
                  <c:v>1.9038226152115491E-3</c:v>
                </c:pt>
                <c:pt idx="4634">
                  <c:v>1.7177370925504742E-3</c:v>
                </c:pt>
                <c:pt idx="4635">
                  <c:v>1.8462113015375193E-3</c:v>
                </c:pt>
                <c:pt idx="4636">
                  <c:v>1.9905373627818208E-3</c:v>
                </c:pt>
                <c:pt idx="4637">
                  <c:v>2.0763929770249608E-3</c:v>
                </c:pt>
                <c:pt idx="4638">
                  <c:v>1.669709084924167E-3</c:v>
                </c:pt>
                <c:pt idx="4639">
                  <c:v>1.9465528575830047E-3</c:v>
                </c:pt>
                <c:pt idx="4640">
                  <c:v>2.0108081334449112E-3</c:v>
                </c:pt>
                <c:pt idx="4641">
                  <c:v>1.7023726154142855E-3</c:v>
                </c:pt>
                <c:pt idx="4642">
                  <c:v>1.8902613930940912E-3</c:v>
                </c:pt>
                <c:pt idx="4643">
                  <c:v>1.7617746630713533E-3</c:v>
                </c:pt>
                <c:pt idx="4644">
                  <c:v>1.9112635166335238E-3</c:v>
                </c:pt>
                <c:pt idx="4645">
                  <c:v>2.2275592667970337E-3</c:v>
                </c:pt>
                <c:pt idx="4646">
                  <c:v>1.817385413958956E-3</c:v>
                </c:pt>
                <c:pt idx="4647">
                  <c:v>1.8138436344095411E-3</c:v>
                </c:pt>
                <c:pt idx="4648">
                  <c:v>1.7593148060211069E-3</c:v>
                </c:pt>
                <c:pt idx="4649">
                  <c:v>1.9739572578921852E-3</c:v>
                </c:pt>
                <c:pt idx="4650">
                  <c:v>1.8411131937129677E-3</c:v>
                </c:pt>
                <c:pt idx="4651">
                  <c:v>2.060531846858644E-3</c:v>
                </c:pt>
                <c:pt idx="4652">
                  <c:v>2.0937794612596638E-3</c:v>
                </c:pt>
                <c:pt idx="4653">
                  <c:v>1.6512363891977723E-3</c:v>
                </c:pt>
                <c:pt idx="4654">
                  <c:v>1.6752219325337858E-3</c:v>
                </c:pt>
                <c:pt idx="4655">
                  <c:v>2.2118854141235196E-3</c:v>
                </c:pt>
                <c:pt idx="4656">
                  <c:v>1.6340022741103465E-3</c:v>
                </c:pt>
                <c:pt idx="4657">
                  <c:v>1.7886109269911888E-3</c:v>
                </c:pt>
                <c:pt idx="4658">
                  <c:v>1.9692389682802606E-3</c:v>
                </c:pt>
                <c:pt idx="4659">
                  <c:v>1.8315537342478668E-3</c:v>
                </c:pt>
                <c:pt idx="4660">
                  <c:v>1.790110719343316E-3</c:v>
                </c:pt>
                <c:pt idx="4661">
                  <c:v>1.6871690431656155E-3</c:v>
                </c:pt>
                <c:pt idx="4662">
                  <c:v>1.5444091367592873E-3</c:v>
                </c:pt>
                <c:pt idx="4663">
                  <c:v>1.9305280934373203E-3</c:v>
                </c:pt>
                <c:pt idx="4664">
                  <c:v>2.0550011755382644E-3</c:v>
                </c:pt>
                <c:pt idx="4665">
                  <c:v>1.9033311819854691E-3</c:v>
                </c:pt>
                <c:pt idx="4666">
                  <c:v>1.7113631646901429E-3</c:v>
                </c:pt>
                <c:pt idx="4667">
                  <c:v>2.0232968317668602E-3</c:v>
                </c:pt>
                <c:pt idx="4668">
                  <c:v>1.6783492130294398E-3</c:v>
                </c:pt>
                <c:pt idx="4669">
                  <c:v>1.7932489316533919E-3</c:v>
                </c:pt>
                <c:pt idx="4670">
                  <c:v>1.6150542410277365E-3</c:v>
                </c:pt>
                <c:pt idx="4671">
                  <c:v>2.0492710741072122E-3</c:v>
                </c:pt>
                <c:pt idx="4672">
                  <c:v>1.7118885629276348E-3</c:v>
                </c:pt>
                <c:pt idx="4673">
                  <c:v>1.9070618109970799E-3</c:v>
                </c:pt>
                <c:pt idx="4674">
                  <c:v>1.8058089809630832E-3</c:v>
                </c:pt>
                <c:pt idx="4675">
                  <c:v>1.660473398324272E-3</c:v>
                </c:pt>
                <c:pt idx="4676">
                  <c:v>1.8787422355401337E-3</c:v>
                </c:pt>
                <c:pt idx="4677">
                  <c:v>1.5782378286286281E-3</c:v>
                </c:pt>
                <c:pt idx="4678">
                  <c:v>2.0103623675747561E-3</c:v>
                </c:pt>
                <c:pt idx="4679">
                  <c:v>1.8950341590158524E-3</c:v>
                </c:pt>
                <c:pt idx="4680">
                  <c:v>1.7562440222642238E-3</c:v>
                </c:pt>
                <c:pt idx="4681">
                  <c:v>1.9820213886122253E-3</c:v>
                </c:pt>
                <c:pt idx="4682">
                  <c:v>1.847948084062512E-3</c:v>
                </c:pt>
                <c:pt idx="4683">
                  <c:v>1.776823914344617E-3</c:v>
                </c:pt>
                <c:pt idx="4684">
                  <c:v>1.4452154630751985E-3</c:v>
                </c:pt>
                <c:pt idx="4685">
                  <c:v>2.0169650590705149E-3</c:v>
                </c:pt>
                <c:pt idx="4686">
                  <c:v>1.5817954622051179E-3</c:v>
                </c:pt>
                <c:pt idx="4687">
                  <c:v>1.7033534220389467E-3</c:v>
                </c:pt>
                <c:pt idx="4688">
                  <c:v>1.7488962449795349E-3</c:v>
                </c:pt>
                <c:pt idx="4689">
                  <c:v>1.7320571119241361E-3</c:v>
                </c:pt>
                <c:pt idx="4690">
                  <c:v>1.8991381321654334E-3</c:v>
                </c:pt>
                <c:pt idx="4691">
                  <c:v>1.8455233518736296E-3</c:v>
                </c:pt>
                <c:pt idx="4692">
                  <c:v>1.9568226275139197E-3</c:v>
                </c:pt>
                <c:pt idx="4693">
                  <c:v>1.5452106873284478E-3</c:v>
                </c:pt>
                <c:pt idx="4694">
                  <c:v>1.5870210867085001E-3</c:v>
                </c:pt>
                <c:pt idx="4695">
                  <c:v>1.780914818009366E-3</c:v>
                </c:pt>
                <c:pt idx="4696">
                  <c:v>1.9471963703435709E-3</c:v>
                </c:pt>
                <c:pt idx="4697">
                  <c:v>1.9199154613345818E-3</c:v>
                </c:pt>
                <c:pt idx="4698">
                  <c:v>1.5766085488570268E-3</c:v>
                </c:pt>
                <c:pt idx="4699">
                  <c:v>1.722453058684561E-3</c:v>
                </c:pt>
                <c:pt idx="4700">
                  <c:v>1.9957569351325339E-3</c:v>
                </c:pt>
                <c:pt idx="4701">
                  <c:v>2.0037224710083667E-3</c:v>
                </c:pt>
                <c:pt idx="4702">
                  <c:v>1.7406094309078885E-3</c:v>
                </c:pt>
                <c:pt idx="4703">
                  <c:v>1.923584750812037E-3</c:v>
                </c:pt>
                <c:pt idx="4704">
                  <c:v>1.9331447526671128E-3</c:v>
                </c:pt>
                <c:pt idx="4705">
                  <c:v>1.8587033824540168E-3</c:v>
                </c:pt>
                <c:pt idx="4706">
                  <c:v>1.7572505863781907E-3</c:v>
                </c:pt>
                <c:pt idx="4707">
                  <c:v>1.8973707416140349E-3</c:v>
                </c:pt>
                <c:pt idx="4708">
                  <c:v>2.1513108937950224E-3</c:v>
                </c:pt>
                <c:pt idx="4709">
                  <c:v>1.5930664630829242E-3</c:v>
                </c:pt>
                <c:pt idx="4710">
                  <c:v>1.5952117436391017E-3</c:v>
                </c:pt>
                <c:pt idx="4711">
                  <c:v>1.622893177103231E-3</c:v>
                </c:pt>
                <c:pt idx="4712">
                  <c:v>1.9168585316910675E-3</c:v>
                </c:pt>
                <c:pt idx="4713">
                  <c:v>1.6464040717094584E-3</c:v>
                </c:pt>
                <c:pt idx="4714">
                  <c:v>2.085787556202404E-3</c:v>
                </c:pt>
                <c:pt idx="4715">
                  <c:v>2.112495637228574E-3</c:v>
                </c:pt>
                <c:pt idx="4716">
                  <c:v>1.3734716770666903E-3</c:v>
                </c:pt>
                <c:pt idx="4717">
                  <c:v>1.9036545252850913E-3</c:v>
                </c:pt>
                <c:pt idx="4718">
                  <c:v>1.8475076705968116E-3</c:v>
                </c:pt>
                <c:pt idx="4719">
                  <c:v>1.7591544563979409E-3</c:v>
                </c:pt>
                <c:pt idx="4720">
                  <c:v>1.7373707427387132E-3</c:v>
                </c:pt>
                <c:pt idx="4721">
                  <c:v>1.6694998431412255E-3</c:v>
                </c:pt>
                <c:pt idx="4722">
                  <c:v>1.5739538323067096E-3</c:v>
                </c:pt>
                <c:pt idx="4723">
                  <c:v>1.8692325062027401E-3</c:v>
                </c:pt>
                <c:pt idx="4724">
                  <c:v>1.9022983562414204E-3</c:v>
                </c:pt>
                <c:pt idx="4725">
                  <c:v>1.7594566163451275E-3</c:v>
                </c:pt>
                <c:pt idx="4726">
                  <c:v>1.5530868582955407E-3</c:v>
                </c:pt>
                <c:pt idx="4727">
                  <c:v>1.7865817877127433E-3</c:v>
                </c:pt>
                <c:pt idx="4728">
                  <c:v>1.8068741555755578E-3</c:v>
                </c:pt>
                <c:pt idx="4729">
                  <c:v>1.933294771150797E-3</c:v>
                </c:pt>
                <c:pt idx="4730">
                  <c:v>1.9254882206688547E-3</c:v>
                </c:pt>
                <c:pt idx="4731">
                  <c:v>2.0233623990609183E-3</c:v>
                </c:pt>
                <c:pt idx="4732">
                  <c:v>2.0397151539248638E-3</c:v>
                </c:pt>
                <c:pt idx="4733">
                  <c:v>1.7744116699929973E-3</c:v>
                </c:pt>
                <c:pt idx="4734">
                  <c:v>2.1424793314000919E-3</c:v>
                </c:pt>
                <c:pt idx="4735">
                  <c:v>1.9877802461806962E-3</c:v>
                </c:pt>
                <c:pt idx="4736">
                  <c:v>1.615738546415153E-3</c:v>
                </c:pt>
                <c:pt idx="4737">
                  <c:v>1.9065708826266341E-3</c:v>
                </c:pt>
                <c:pt idx="4738">
                  <c:v>1.9658949978857954E-3</c:v>
                </c:pt>
                <c:pt idx="4739">
                  <c:v>1.6175441075794896E-3</c:v>
                </c:pt>
                <c:pt idx="4740">
                  <c:v>1.8609484442763415E-3</c:v>
                </c:pt>
                <c:pt idx="4741">
                  <c:v>1.7256394393730108E-3</c:v>
                </c:pt>
                <c:pt idx="4742">
                  <c:v>2.1872630727899703E-3</c:v>
                </c:pt>
                <c:pt idx="4743">
                  <c:v>1.9221321818544742E-3</c:v>
                </c:pt>
                <c:pt idx="4744">
                  <c:v>1.7419651430105436E-3</c:v>
                </c:pt>
                <c:pt idx="4745">
                  <c:v>1.7573834272276909E-3</c:v>
                </c:pt>
                <c:pt idx="4746">
                  <c:v>1.6825267802545614E-3</c:v>
                </c:pt>
                <c:pt idx="4747">
                  <c:v>1.8511987799480346E-3</c:v>
                </c:pt>
                <c:pt idx="4748">
                  <c:v>1.887366163542083E-3</c:v>
                </c:pt>
                <c:pt idx="4749">
                  <c:v>1.7027073965636263E-3</c:v>
                </c:pt>
                <c:pt idx="4750">
                  <c:v>2.0044990334076619E-3</c:v>
                </c:pt>
                <c:pt idx="4751">
                  <c:v>2.0657523486493916E-3</c:v>
                </c:pt>
                <c:pt idx="4752">
                  <c:v>1.8034361828606048E-3</c:v>
                </c:pt>
                <c:pt idx="4753">
                  <c:v>1.6420816721117184E-3</c:v>
                </c:pt>
                <c:pt idx="4754">
                  <c:v>1.8691974566719021E-3</c:v>
                </c:pt>
                <c:pt idx="4755">
                  <c:v>2.0340740820679109E-3</c:v>
                </c:pt>
                <c:pt idx="4756">
                  <c:v>1.9461261602586356E-3</c:v>
                </c:pt>
                <c:pt idx="4757">
                  <c:v>1.8715720012338261E-3</c:v>
                </c:pt>
                <c:pt idx="4758">
                  <c:v>1.637039070589391E-3</c:v>
                </c:pt>
                <c:pt idx="4759">
                  <c:v>1.8393610726561973E-3</c:v>
                </c:pt>
                <c:pt idx="4760">
                  <c:v>1.7793469917466028E-3</c:v>
                </c:pt>
                <c:pt idx="4761">
                  <c:v>1.6635163956832352E-3</c:v>
                </c:pt>
                <c:pt idx="4762">
                  <c:v>1.9045673215765885E-3</c:v>
                </c:pt>
                <c:pt idx="4763">
                  <c:v>1.8822223994175106E-3</c:v>
                </c:pt>
                <c:pt idx="4764">
                  <c:v>1.9241910965118634E-3</c:v>
                </c:pt>
                <c:pt idx="4765">
                  <c:v>1.9123998038555977E-3</c:v>
                </c:pt>
                <c:pt idx="4766">
                  <c:v>1.9884898407224651E-3</c:v>
                </c:pt>
                <c:pt idx="4767">
                  <c:v>1.6812710793415876E-3</c:v>
                </c:pt>
                <c:pt idx="4768">
                  <c:v>1.7236231497567672E-3</c:v>
                </c:pt>
                <c:pt idx="4769">
                  <c:v>1.8958178629199173E-3</c:v>
                </c:pt>
                <c:pt idx="4770">
                  <c:v>1.9151110024686298E-3</c:v>
                </c:pt>
                <c:pt idx="4771">
                  <c:v>1.6368047454969237E-3</c:v>
                </c:pt>
                <c:pt idx="4772">
                  <c:v>2.0057119062860044E-3</c:v>
                </c:pt>
                <c:pt idx="4773">
                  <c:v>1.6070837920491485E-3</c:v>
                </c:pt>
                <c:pt idx="4774">
                  <c:v>1.7158986728700028E-3</c:v>
                </c:pt>
                <c:pt idx="4775">
                  <c:v>1.8818806524785016E-3</c:v>
                </c:pt>
                <c:pt idx="4776">
                  <c:v>1.8132020353217833E-3</c:v>
                </c:pt>
                <c:pt idx="4777">
                  <c:v>2.0611672725521931E-3</c:v>
                </c:pt>
                <c:pt idx="4778">
                  <c:v>1.6478323967026075E-3</c:v>
                </c:pt>
                <c:pt idx="4779">
                  <c:v>1.6821567228199022E-3</c:v>
                </c:pt>
                <c:pt idx="4780">
                  <c:v>1.7506011527773624E-3</c:v>
                </c:pt>
                <c:pt idx="4781">
                  <c:v>1.5892041778926792E-3</c:v>
                </c:pt>
                <c:pt idx="4782">
                  <c:v>2.1179977770903213E-3</c:v>
                </c:pt>
                <c:pt idx="4783">
                  <c:v>2.0665634316015162E-3</c:v>
                </c:pt>
                <c:pt idx="4784">
                  <c:v>1.6946170813760472E-3</c:v>
                </c:pt>
                <c:pt idx="4785">
                  <c:v>1.8335572998189761E-3</c:v>
                </c:pt>
                <c:pt idx="4786">
                  <c:v>1.9467082429677157E-3</c:v>
                </c:pt>
                <c:pt idx="4787">
                  <c:v>1.7042976886836334E-3</c:v>
                </c:pt>
                <c:pt idx="4788">
                  <c:v>1.7617703206530418E-3</c:v>
                </c:pt>
                <c:pt idx="4789">
                  <c:v>2.0814180813805644E-3</c:v>
                </c:pt>
                <c:pt idx="4790">
                  <c:v>1.8456382963585166E-3</c:v>
                </c:pt>
                <c:pt idx="4791">
                  <c:v>2.2264293267181528E-3</c:v>
                </c:pt>
                <c:pt idx="4792">
                  <c:v>2.2667869324172947E-3</c:v>
                </c:pt>
                <c:pt idx="4793">
                  <c:v>1.7158420639475402E-3</c:v>
                </c:pt>
                <c:pt idx="4794">
                  <c:v>2.2206238879541465E-3</c:v>
                </c:pt>
                <c:pt idx="4795">
                  <c:v>1.7340803657690453E-3</c:v>
                </c:pt>
                <c:pt idx="4796">
                  <c:v>1.9340374173786147E-3</c:v>
                </c:pt>
                <c:pt idx="4797">
                  <c:v>1.9556707941375717E-3</c:v>
                </c:pt>
                <c:pt idx="4798">
                  <c:v>1.6374622132357948E-3</c:v>
                </c:pt>
                <c:pt idx="4799">
                  <c:v>1.8627728541781524E-3</c:v>
                </c:pt>
                <c:pt idx="4800">
                  <c:v>2.1712005083923832E-3</c:v>
                </c:pt>
                <c:pt idx="4801">
                  <c:v>1.5413959357437796E-3</c:v>
                </c:pt>
                <c:pt idx="4802">
                  <c:v>1.9799264675276571E-3</c:v>
                </c:pt>
                <c:pt idx="4803">
                  <c:v>1.9443992924804347E-3</c:v>
                </c:pt>
                <c:pt idx="4804">
                  <c:v>1.6702250168449853E-3</c:v>
                </c:pt>
                <c:pt idx="4805">
                  <c:v>1.5800357629589907E-3</c:v>
                </c:pt>
                <c:pt idx="4806">
                  <c:v>2.0114696618305969E-3</c:v>
                </c:pt>
                <c:pt idx="4807">
                  <c:v>1.7787432356455965E-3</c:v>
                </c:pt>
                <c:pt idx="4808">
                  <c:v>1.8372300338165607E-3</c:v>
                </c:pt>
                <c:pt idx="4809">
                  <c:v>2.2167606709981432E-3</c:v>
                </c:pt>
                <c:pt idx="4810">
                  <c:v>1.8626105454254008E-3</c:v>
                </c:pt>
                <c:pt idx="4811">
                  <c:v>1.9311080514227048E-3</c:v>
                </c:pt>
                <c:pt idx="4812">
                  <c:v>1.4183067567709227E-3</c:v>
                </c:pt>
                <c:pt idx="4813">
                  <c:v>1.8494752344367725E-3</c:v>
                </c:pt>
                <c:pt idx="4814">
                  <c:v>1.9962731811016166E-3</c:v>
                </c:pt>
                <c:pt idx="4815">
                  <c:v>1.7288125500351127E-3</c:v>
                </c:pt>
                <c:pt idx="4816">
                  <c:v>2.1174991051974294E-3</c:v>
                </c:pt>
                <c:pt idx="4817">
                  <c:v>1.8831212079489727E-3</c:v>
                </c:pt>
                <c:pt idx="4818">
                  <c:v>1.7527146709620249E-3</c:v>
                </c:pt>
                <c:pt idx="4819">
                  <c:v>1.845508043059997E-3</c:v>
                </c:pt>
                <c:pt idx="4820">
                  <c:v>1.9780578310049967E-3</c:v>
                </c:pt>
                <c:pt idx="4821">
                  <c:v>1.8494254062136489E-3</c:v>
                </c:pt>
                <c:pt idx="4822">
                  <c:v>1.7327953015485573E-3</c:v>
                </c:pt>
                <c:pt idx="4823">
                  <c:v>2.0108633212812233E-3</c:v>
                </c:pt>
                <c:pt idx="4824">
                  <c:v>1.6210705894513205E-3</c:v>
                </c:pt>
                <c:pt idx="4825">
                  <c:v>1.6894283450033746E-3</c:v>
                </c:pt>
                <c:pt idx="4826">
                  <c:v>1.5673054264477091E-3</c:v>
                </c:pt>
                <c:pt idx="4827">
                  <c:v>1.937586796255933E-3</c:v>
                </c:pt>
                <c:pt idx="4828">
                  <c:v>1.504274101082537E-3</c:v>
                </c:pt>
                <c:pt idx="4829">
                  <c:v>1.4297733993551443E-3</c:v>
                </c:pt>
                <c:pt idx="4830">
                  <c:v>2.0555780848105936E-3</c:v>
                </c:pt>
                <c:pt idx="4831">
                  <c:v>1.9778558558981576E-3</c:v>
                </c:pt>
                <c:pt idx="4832">
                  <c:v>2.0491367419111801E-3</c:v>
                </c:pt>
                <c:pt idx="4833">
                  <c:v>1.9129604675369241E-3</c:v>
                </c:pt>
                <c:pt idx="4834">
                  <c:v>1.7592024478138221E-3</c:v>
                </c:pt>
                <c:pt idx="4835">
                  <c:v>1.6891086793196907E-3</c:v>
                </c:pt>
                <c:pt idx="4836">
                  <c:v>1.8733364336660763E-3</c:v>
                </c:pt>
                <c:pt idx="4837">
                  <c:v>1.8348692177447619E-3</c:v>
                </c:pt>
                <c:pt idx="4838">
                  <c:v>1.6056752236761969E-3</c:v>
                </c:pt>
                <c:pt idx="4839">
                  <c:v>1.7343237235437491E-3</c:v>
                </c:pt>
                <c:pt idx="4840">
                  <c:v>2.2515399608233318E-3</c:v>
                </c:pt>
                <c:pt idx="4841">
                  <c:v>2.126112686874878E-3</c:v>
                </c:pt>
                <c:pt idx="4842">
                  <c:v>1.8979323205750159E-3</c:v>
                </c:pt>
                <c:pt idx="4843">
                  <c:v>1.554287152815753E-3</c:v>
                </c:pt>
                <c:pt idx="4844">
                  <c:v>1.7018311627163098E-3</c:v>
                </c:pt>
                <c:pt idx="4845">
                  <c:v>1.8389615304586441E-3</c:v>
                </c:pt>
                <c:pt idx="4846">
                  <c:v>1.8368499477894164E-3</c:v>
                </c:pt>
                <c:pt idx="4847">
                  <c:v>1.6062524700470957E-3</c:v>
                </c:pt>
                <c:pt idx="4848">
                  <c:v>1.6155654459156822E-3</c:v>
                </c:pt>
                <c:pt idx="4849">
                  <c:v>2.0267916063381863E-3</c:v>
                </c:pt>
                <c:pt idx="4850">
                  <c:v>1.9029767161776205E-3</c:v>
                </c:pt>
                <c:pt idx="4851">
                  <c:v>1.432506849705204E-3</c:v>
                </c:pt>
                <c:pt idx="4852">
                  <c:v>1.5300548577779965E-3</c:v>
                </c:pt>
                <c:pt idx="4853">
                  <c:v>1.5012451957791639E-3</c:v>
                </c:pt>
                <c:pt idx="4854">
                  <c:v>1.8365470239380139E-3</c:v>
                </c:pt>
                <c:pt idx="4855">
                  <c:v>1.748308411073259E-3</c:v>
                </c:pt>
                <c:pt idx="4856">
                  <c:v>2.021705939336634E-3</c:v>
                </c:pt>
                <c:pt idx="4857">
                  <c:v>1.7917332534760531E-3</c:v>
                </c:pt>
                <c:pt idx="4858">
                  <c:v>1.6593670509233785E-3</c:v>
                </c:pt>
                <c:pt idx="4859">
                  <c:v>1.7024321460984047E-3</c:v>
                </c:pt>
                <c:pt idx="4860">
                  <c:v>1.9356595935905248E-3</c:v>
                </c:pt>
                <c:pt idx="4861">
                  <c:v>1.6542296659907954E-3</c:v>
                </c:pt>
                <c:pt idx="4862">
                  <c:v>1.5970849889178453E-3</c:v>
                </c:pt>
                <c:pt idx="4863">
                  <c:v>1.4999773328485469E-3</c:v>
                </c:pt>
                <c:pt idx="4864">
                  <c:v>2.0676566923471073E-3</c:v>
                </c:pt>
                <c:pt idx="4865">
                  <c:v>1.7366116988809886E-3</c:v>
                </c:pt>
                <c:pt idx="4866">
                  <c:v>1.6219486032076399E-3</c:v>
                </c:pt>
                <c:pt idx="4867">
                  <c:v>1.7732405937754686E-3</c:v>
                </c:pt>
                <c:pt idx="4868">
                  <c:v>1.4763561318368141E-3</c:v>
                </c:pt>
                <c:pt idx="4869">
                  <c:v>1.8653734385140292E-3</c:v>
                </c:pt>
                <c:pt idx="4870">
                  <c:v>1.6756154786040079E-3</c:v>
                </c:pt>
                <c:pt idx="4871">
                  <c:v>1.9210667874043957E-3</c:v>
                </c:pt>
                <c:pt idx="4872">
                  <c:v>1.7381857847716987E-3</c:v>
                </c:pt>
                <c:pt idx="4873">
                  <c:v>1.7707377122633985E-3</c:v>
                </c:pt>
                <c:pt idx="4874">
                  <c:v>1.853185417912374E-3</c:v>
                </c:pt>
                <c:pt idx="4875">
                  <c:v>1.7864088734768045E-3</c:v>
                </c:pt>
                <c:pt idx="4876">
                  <c:v>1.9195113952575487E-3</c:v>
                </c:pt>
                <c:pt idx="4877">
                  <c:v>1.5615129359462553E-3</c:v>
                </c:pt>
                <c:pt idx="4878">
                  <c:v>1.5474553850883413E-3</c:v>
                </c:pt>
                <c:pt idx="4879">
                  <c:v>2.0825354037283866E-3</c:v>
                </c:pt>
                <c:pt idx="4880">
                  <c:v>1.7691091864678213E-3</c:v>
                </c:pt>
                <c:pt idx="4881">
                  <c:v>1.6413593017743401E-3</c:v>
                </c:pt>
                <c:pt idx="4882">
                  <c:v>1.5796521182732627E-3</c:v>
                </c:pt>
                <c:pt idx="4883">
                  <c:v>1.7145332790011534E-3</c:v>
                </c:pt>
                <c:pt idx="4884">
                  <c:v>2.01890848637139E-3</c:v>
                </c:pt>
                <c:pt idx="4885">
                  <c:v>2.0819751918840505E-3</c:v>
                </c:pt>
                <c:pt idx="4886">
                  <c:v>1.4734401937660571E-3</c:v>
                </c:pt>
                <c:pt idx="4887">
                  <c:v>1.9016058015006508E-3</c:v>
                </c:pt>
                <c:pt idx="4888">
                  <c:v>1.5605846155798426E-3</c:v>
                </c:pt>
                <c:pt idx="4889">
                  <c:v>1.5519297850588791E-3</c:v>
                </c:pt>
                <c:pt idx="4890">
                  <c:v>1.5779125739205796E-3</c:v>
                </c:pt>
                <c:pt idx="4891">
                  <c:v>1.7931346625993478E-3</c:v>
                </c:pt>
                <c:pt idx="4892">
                  <c:v>1.9778954698212291E-3</c:v>
                </c:pt>
                <c:pt idx="4893">
                  <c:v>1.6390054118836581E-3</c:v>
                </c:pt>
                <c:pt idx="4894">
                  <c:v>1.850806902451665E-3</c:v>
                </c:pt>
                <c:pt idx="4895">
                  <c:v>1.6764594027010925E-3</c:v>
                </c:pt>
                <c:pt idx="4896">
                  <c:v>2.0481947109621157E-3</c:v>
                </c:pt>
                <c:pt idx="4897">
                  <c:v>1.8494051940195651E-3</c:v>
                </c:pt>
                <c:pt idx="4898">
                  <c:v>1.6515312679523818E-3</c:v>
                </c:pt>
                <c:pt idx="4899">
                  <c:v>1.7829281950265464E-3</c:v>
                </c:pt>
                <c:pt idx="4900">
                  <c:v>1.9365246306175302E-3</c:v>
                </c:pt>
                <c:pt idx="4901">
                  <c:v>1.5179875729426867E-3</c:v>
                </c:pt>
                <c:pt idx="4902">
                  <c:v>1.9542613619532513E-3</c:v>
                </c:pt>
                <c:pt idx="4903">
                  <c:v>1.7589165575218704E-3</c:v>
                </c:pt>
                <c:pt idx="4904">
                  <c:v>1.9918199223592828E-3</c:v>
                </c:pt>
                <c:pt idx="4905">
                  <c:v>2.1663431834611914E-3</c:v>
                </c:pt>
                <c:pt idx="4906">
                  <c:v>1.8889176428243939E-3</c:v>
                </c:pt>
                <c:pt idx="4907">
                  <c:v>1.8870000630513109E-3</c:v>
                </c:pt>
                <c:pt idx="4908">
                  <c:v>1.5849518348407927E-3</c:v>
                </c:pt>
                <c:pt idx="4909">
                  <c:v>2.0532617395565556E-3</c:v>
                </c:pt>
                <c:pt idx="4910">
                  <c:v>1.4343896181970566E-3</c:v>
                </c:pt>
                <c:pt idx="4911">
                  <c:v>1.9307566443693717E-3</c:v>
                </c:pt>
                <c:pt idx="4912">
                  <c:v>1.9834950981867253E-3</c:v>
                </c:pt>
                <c:pt idx="4913">
                  <c:v>1.5186320694823047E-3</c:v>
                </c:pt>
                <c:pt idx="4914">
                  <c:v>1.6294580601645501E-3</c:v>
                </c:pt>
                <c:pt idx="4915">
                  <c:v>1.6528332605716027E-3</c:v>
                </c:pt>
                <c:pt idx="4916">
                  <c:v>1.9247048806785311E-3</c:v>
                </c:pt>
                <c:pt idx="4917">
                  <c:v>1.96157381666954E-3</c:v>
                </c:pt>
                <c:pt idx="4918">
                  <c:v>1.7801023144742977E-3</c:v>
                </c:pt>
                <c:pt idx="4919">
                  <c:v>1.5438206937778756E-3</c:v>
                </c:pt>
                <c:pt idx="4920">
                  <c:v>1.6665565073423758E-3</c:v>
                </c:pt>
                <c:pt idx="4921">
                  <c:v>1.6985098547701093E-3</c:v>
                </c:pt>
                <c:pt idx="4922">
                  <c:v>1.6235151936090505E-3</c:v>
                </c:pt>
                <c:pt idx="4923">
                  <c:v>1.7432313458398427E-3</c:v>
                </c:pt>
                <c:pt idx="4924">
                  <c:v>1.951395127478087E-3</c:v>
                </c:pt>
                <c:pt idx="4925">
                  <c:v>1.8707964822552931E-3</c:v>
                </c:pt>
                <c:pt idx="4926">
                  <c:v>1.8763941501709592E-3</c:v>
                </c:pt>
                <c:pt idx="4927">
                  <c:v>1.6827528604892298E-3</c:v>
                </c:pt>
                <c:pt idx="4928">
                  <c:v>1.565102695947297E-3</c:v>
                </c:pt>
                <c:pt idx="4929">
                  <c:v>1.7531022335074565E-3</c:v>
                </c:pt>
                <c:pt idx="4930">
                  <c:v>2.0580721900472806E-3</c:v>
                </c:pt>
                <c:pt idx="4931">
                  <c:v>1.9187170200457304E-3</c:v>
                </c:pt>
                <c:pt idx="4932">
                  <c:v>1.6464187584244222E-3</c:v>
                </c:pt>
                <c:pt idx="4933">
                  <c:v>1.6421700112547008E-3</c:v>
                </c:pt>
                <c:pt idx="4934">
                  <c:v>1.8132748516874995E-3</c:v>
                </c:pt>
                <c:pt idx="4935">
                  <c:v>1.5755972950426968E-3</c:v>
                </c:pt>
                <c:pt idx="4936">
                  <c:v>1.5880797414529113E-3</c:v>
                </c:pt>
                <c:pt idx="4937">
                  <c:v>1.7734811172030588E-3</c:v>
                </c:pt>
                <c:pt idx="4938">
                  <c:v>1.8647864810290493E-3</c:v>
                </c:pt>
                <c:pt idx="4939">
                  <c:v>1.6353356716174358E-3</c:v>
                </c:pt>
                <c:pt idx="4940">
                  <c:v>2.166852950449767E-3</c:v>
                </c:pt>
                <c:pt idx="4941">
                  <c:v>2.0214029737151782E-3</c:v>
                </c:pt>
                <c:pt idx="4942">
                  <c:v>1.883354386932006E-3</c:v>
                </c:pt>
                <c:pt idx="4943">
                  <c:v>1.8011252528134329E-3</c:v>
                </c:pt>
                <c:pt idx="4944">
                  <c:v>2.1586069286126872E-3</c:v>
                </c:pt>
                <c:pt idx="4945">
                  <c:v>1.6211584763120852E-3</c:v>
                </c:pt>
                <c:pt idx="4946">
                  <c:v>1.515029953524727E-3</c:v>
                </c:pt>
                <c:pt idx="4947">
                  <c:v>1.9982254820027187E-3</c:v>
                </c:pt>
                <c:pt idx="4948">
                  <c:v>1.654517628457344E-3</c:v>
                </c:pt>
                <c:pt idx="4949">
                  <c:v>1.8692559182739738E-3</c:v>
                </c:pt>
                <c:pt idx="4950">
                  <c:v>2.3150576515225145E-3</c:v>
                </c:pt>
                <c:pt idx="4951">
                  <c:v>1.5609424784516737E-3</c:v>
                </c:pt>
                <c:pt idx="4952">
                  <c:v>1.7302222995754272E-3</c:v>
                </c:pt>
                <c:pt idx="4953">
                  <c:v>1.8696573140403205E-3</c:v>
                </c:pt>
                <c:pt idx="4954">
                  <c:v>1.6874433965501678E-3</c:v>
                </c:pt>
                <c:pt idx="4955">
                  <c:v>2.0245857751928749E-3</c:v>
                </c:pt>
                <c:pt idx="4956">
                  <c:v>1.8600080504807715E-3</c:v>
                </c:pt>
                <c:pt idx="4957">
                  <c:v>1.8396615821527915E-3</c:v>
                </c:pt>
                <c:pt idx="4958">
                  <c:v>1.7543594077672254E-3</c:v>
                </c:pt>
                <c:pt idx="4959">
                  <c:v>1.8451671028885267E-3</c:v>
                </c:pt>
                <c:pt idx="4960">
                  <c:v>1.5477659318635338E-3</c:v>
                </c:pt>
                <c:pt idx="4961">
                  <c:v>1.7615965890504083E-3</c:v>
                </c:pt>
                <c:pt idx="4962">
                  <c:v>1.8942791702391696E-3</c:v>
                </c:pt>
                <c:pt idx="4963">
                  <c:v>1.969436704328616E-3</c:v>
                </c:pt>
                <c:pt idx="4964">
                  <c:v>1.6837634880062363E-3</c:v>
                </c:pt>
                <c:pt idx="4965">
                  <c:v>1.5952368757781779E-3</c:v>
                </c:pt>
                <c:pt idx="4966">
                  <c:v>1.9385816179970474E-3</c:v>
                </c:pt>
                <c:pt idx="4967">
                  <c:v>1.7928368278363241E-3</c:v>
                </c:pt>
                <c:pt idx="4968">
                  <c:v>1.8130796480979022E-3</c:v>
                </c:pt>
                <c:pt idx="4969">
                  <c:v>1.6841940996354893E-3</c:v>
                </c:pt>
                <c:pt idx="4970">
                  <c:v>1.4745477352370682E-3</c:v>
                </c:pt>
                <c:pt idx="4971">
                  <c:v>1.7332186523431286E-3</c:v>
                </c:pt>
                <c:pt idx="4972">
                  <c:v>1.9217220872799862E-3</c:v>
                </c:pt>
                <c:pt idx="4973">
                  <c:v>1.5009163734160864E-3</c:v>
                </c:pt>
                <c:pt idx="4974">
                  <c:v>2.1652155603143017E-3</c:v>
                </c:pt>
                <c:pt idx="4975">
                  <c:v>1.848049907147261E-3</c:v>
                </c:pt>
                <c:pt idx="4976">
                  <c:v>1.6108647635162615E-3</c:v>
                </c:pt>
                <c:pt idx="4977">
                  <c:v>1.8455846645325923E-3</c:v>
                </c:pt>
                <c:pt idx="4978">
                  <c:v>1.8029550009389741E-3</c:v>
                </c:pt>
                <c:pt idx="4979">
                  <c:v>1.6759167953588616E-3</c:v>
                </c:pt>
                <c:pt idx="4980">
                  <c:v>1.9243482447560967E-3</c:v>
                </c:pt>
                <c:pt idx="4981">
                  <c:v>2.1109430770778793E-3</c:v>
                </c:pt>
                <c:pt idx="4982">
                  <c:v>1.7118482870478173E-3</c:v>
                </c:pt>
                <c:pt idx="4983">
                  <c:v>2.1848413657697815E-3</c:v>
                </c:pt>
                <c:pt idx="4984">
                  <c:v>1.8143561989131913E-3</c:v>
                </c:pt>
                <c:pt idx="4985">
                  <c:v>1.4871157410954821E-3</c:v>
                </c:pt>
                <c:pt idx="4986">
                  <c:v>1.8329585983908683E-3</c:v>
                </c:pt>
                <c:pt idx="4987">
                  <c:v>1.4532955286678034E-3</c:v>
                </c:pt>
                <c:pt idx="4988">
                  <c:v>1.9587653122029947E-3</c:v>
                </c:pt>
                <c:pt idx="4989">
                  <c:v>1.6595409669118125E-3</c:v>
                </c:pt>
                <c:pt idx="4990">
                  <c:v>1.8865416732764648E-3</c:v>
                </c:pt>
                <c:pt idx="4991">
                  <c:v>1.9525156963481189E-3</c:v>
                </c:pt>
                <c:pt idx="4992">
                  <c:v>1.931011419671569E-3</c:v>
                </c:pt>
                <c:pt idx="4993">
                  <c:v>1.4697246181710022E-3</c:v>
                </c:pt>
                <c:pt idx="4994">
                  <c:v>1.5961301320862533E-3</c:v>
                </c:pt>
                <c:pt idx="4995">
                  <c:v>1.8495290106036279E-3</c:v>
                </c:pt>
                <c:pt idx="4996">
                  <c:v>1.9054763501740882E-3</c:v>
                </c:pt>
                <c:pt idx="4997">
                  <c:v>2.0291513845065588E-3</c:v>
                </c:pt>
                <c:pt idx="4998">
                  <c:v>1.752666832133254E-3</c:v>
                </c:pt>
                <c:pt idx="4999">
                  <c:v>1.9386083490967388E-3</c:v>
                </c:pt>
                <c:pt idx="5000">
                  <c:v>1.6785872170362345E-3</c:v>
                </c:pt>
                <c:pt idx="5001">
                  <c:v>1.6692563541486714E-3</c:v>
                </c:pt>
                <c:pt idx="5002">
                  <c:v>1.9256250440374423E-3</c:v>
                </c:pt>
                <c:pt idx="5003">
                  <c:v>1.9915932647115385E-3</c:v>
                </c:pt>
                <c:pt idx="5004">
                  <c:v>1.6444810974099574E-3</c:v>
                </c:pt>
                <c:pt idx="5005">
                  <c:v>1.9765376120157723E-3</c:v>
                </c:pt>
                <c:pt idx="5006">
                  <c:v>1.8850101009882153E-3</c:v>
                </c:pt>
                <c:pt idx="5007">
                  <c:v>1.7246526829787598E-3</c:v>
                </c:pt>
                <c:pt idx="5008">
                  <c:v>1.8054937485931777E-3</c:v>
                </c:pt>
                <c:pt idx="5009">
                  <c:v>1.9302776058619153E-3</c:v>
                </c:pt>
                <c:pt idx="5010">
                  <c:v>1.7473348812823575E-3</c:v>
                </c:pt>
                <c:pt idx="5011">
                  <c:v>1.8915423198564447E-3</c:v>
                </c:pt>
                <c:pt idx="5012">
                  <c:v>1.9178736277745175E-3</c:v>
                </c:pt>
                <c:pt idx="5013">
                  <c:v>2.0213650188541077E-3</c:v>
                </c:pt>
                <c:pt idx="5014">
                  <c:v>2.1399761131941845E-3</c:v>
                </c:pt>
                <c:pt idx="5015">
                  <c:v>1.9561562967847163E-3</c:v>
                </c:pt>
                <c:pt idx="5016">
                  <c:v>1.6022494192196913E-3</c:v>
                </c:pt>
                <c:pt idx="5017">
                  <c:v>1.5895454976212367E-3</c:v>
                </c:pt>
                <c:pt idx="5018">
                  <c:v>1.8284312525543738E-3</c:v>
                </c:pt>
                <c:pt idx="5019">
                  <c:v>1.8004944575686584E-3</c:v>
                </c:pt>
                <c:pt idx="5020">
                  <c:v>1.9288740287419478E-3</c:v>
                </c:pt>
                <c:pt idx="5021">
                  <c:v>1.7527387307181546E-3</c:v>
                </c:pt>
                <c:pt idx="5022">
                  <c:v>1.988363458287045E-3</c:v>
                </c:pt>
                <c:pt idx="5023">
                  <c:v>1.7250498929226436E-3</c:v>
                </c:pt>
                <c:pt idx="5024">
                  <c:v>1.6200159656576836E-3</c:v>
                </c:pt>
                <c:pt idx="5025">
                  <c:v>1.8941257422725889E-3</c:v>
                </c:pt>
                <c:pt idx="5026">
                  <c:v>1.8713379929599604E-3</c:v>
                </c:pt>
                <c:pt idx="5027">
                  <c:v>1.8568438158162608E-3</c:v>
                </c:pt>
                <c:pt idx="5028">
                  <c:v>1.7138018819387721E-3</c:v>
                </c:pt>
                <c:pt idx="5029">
                  <c:v>1.9291653253416246E-3</c:v>
                </c:pt>
                <c:pt idx="5030">
                  <c:v>1.8768806976958048E-3</c:v>
                </c:pt>
                <c:pt idx="5031">
                  <c:v>1.7958056521907362E-3</c:v>
                </c:pt>
                <c:pt idx="5032">
                  <c:v>1.9760270515823907E-3</c:v>
                </c:pt>
                <c:pt idx="5033">
                  <c:v>1.9036418714838187E-3</c:v>
                </c:pt>
                <c:pt idx="5034">
                  <c:v>1.9632049284877243E-3</c:v>
                </c:pt>
                <c:pt idx="5035">
                  <c:v>1.9127766956016333E-3</c:v>
                </c:pt>
                <c:pt idx="5036">
                  <c:v>1.573435836983424E-3</c:v>
                </c:pt>
                <c:pt idx="5037">
                  <c:v>1.5648675043777704E-3</c:v>
                </c:pt>
                <c:pt idx="5038">
                  <c:v>1.8741969766832229E-3</c:v>
                </c:pt>
                <c:pt idx="5039">
                  <c:v>1.9289036403210289E-3</c:v>
                </c:pt>
                <c:pt idx="5040">
                  <c:v>1.7407692648500842E-3</c:v>
                </c:pt>
                <c:pt idx="5041">
                  <c:v>2.0521783949020477E-3</c:v>
                </c:pt>
                <c:pt idx="5042">
                  <c:v>2.4187223095467987E-3</c:v>
                </c:pt>
                <c:pt idx="5043">
                  <c:v>1.8705683806123905E-3</c:v>
                </c:pt>
                <c:pt idx="5044">
                  <c:v>1.4667538968805723E-3</c:v>
                </c:pt>
                <c:pt idx="5045">
                  <c:v>1.9960884457253386E-3</c:v>
                </c:pt>
                <c:pt idx="5046">
                  <c:v>2.0657210538240511E-3</c:v>
                </c:pt>
                <c:pt idx="5047">
                  <c:v>1.8750112676997647E-3</c:v>
                </c:pt>
                <c:pt idx="5048">
                  <c:v>1.6663514407330518E-3</c:v>
                </c:pt>
                <c:pt idx="5049">
                  <c:v>1.5868601199695472E-3</c:v>
                </c:pt>
                <c:pt idx="5050">
                  <c:v>2.0164458178350774E-3</c:v>
                </c:pt>
                <c:pt idx="5051">
                  <c:v>1.6123769308139121E-3</c:v>
                </c:pt>
                <c:pt idx="5052">
                  <c:v>1.6063795273046075E-3</c:v>
                </c:pt>
                <c:pt idx="5053">
                  <c:v>2.1479354620140244E-3</c:v>
                </c:pt>
                <c:pt idx="5054">
                  <c:v>1.9942209397848885E-3</c:v>
                </c:pt>
                <c:pt idx="5055">
                  <c:v>1.7398588229753514E-3</c:v>
                </c:pt>
                <c:pt idx="5056">
                  <c:v>1.6024762789565745E-3</c:v>
                </c:pt>
                <c:pt idx="5057">
                  <c:v>1.8539245811918584E-3</c:v>
                </c:pt>
                <c:pt idx="5058">
                  <c:v>1.8420420156660009E-3</c:v>
                </c:pt>
                <c:pt idx="5059">
                  <c:v>1.8003653704832048E-3</c:v>
                </c:pt>
                <c:pt idx="5060">
                  <c:v>1.6610285753471453E-3</c:v>
                </c:pt>
                <c:pt idx="5061">
                  <c:v>1.7571418905075382E-3</c:v>
                </c:pt>
                <c:pt idx="5062">
                  <c:v>2.1737749374204397E-3</c:v>
                </c:pt>
                <c:pt idx="5063">
                  <c:v>1.3667285966373578E-3</c:v>
                </c:pt>
                <c:pt idx="5064">
                  <c:v>1.7468005000581628E-3</c:v>
                </c:pt>
                <c:pt idx="5065">
                  <c:v>1.7803210114360932E-3</c:v>
                </c:pt>
                <c:pt idx="5066">
                  <c:v>1.8872898671050786E-3</c:v>
                </c:pt>
                <c:pt idx="5067">
                  <c:v>2.0799271644138997E-3</c:v>
                </c:pt>
                <c:pt idx="5068">
                  <c:v>1.7330220547937516E-3</c:v>
                </c:pt>
                <c:pt idx="5069">
                  <c:v>2.0564452933541813E-3</c:v>
                </c:pt>
                <c:pt idx="5070">
                  <c:v>1.8837511805147381E-3</c:v>
                </c:pt>
                <c:pt idx="5071">
                  <c:v>1.9151849404970681E-3</c:v>
                </c:pt>
                <c:pt idx="5072">
                  <c:v>1.7190827944652111E-3</c:v>
                </c:pt>
                <c:pt idx="5073">
                  <c:v>1.4808970421477594E-3</c:v>
                </c:pt>
                <c:pt idx="5074">
                  <c:v>1.7403729137378126E-3</c:v>
                </c:pt>
                <c:pt idx="5075">
                  <c:v>1.9463537573116804E-3</c:v>
                </c:pt>
                <c:pt idx="5076">
                  <c:v>1.8376858596868533E-3</c:v>
                </c:pt>
                <c:pt idx="5077">
                  <c:v>1.4808794150733128E-3</c:v>
                </c:pt>
                <c:pt idx="5078">
                  <c:v>1.9070709320741445E-3</c:v>
                </c:pt>
                <c:pt idx="5079">
                  <c:v>1.8587539622888507E-3</c:v>
                </c:pt>
                <c:pt idx="5080">
                  <c:v>1.6574428122531316E-3</c:v>
                </c:pt>
                <c:pt idx="5081">
                  <c:v>1.7923606951618276E-3</c:v>
                </c:pt>
                <c:pt idx="5082">
                  <c:v>1.6754847878611549E-3</c:v>
                </c:pt>
                <c:pt idx="5083">
                  <c:v>1.9204877409255E-3</c:v>
                </c:pt>
                <c:pt idx="5084">
                  <c:v>1.8788246050902657E-3</c:v>
                </c:pt>
                <c:pt idx="5085">
                  <c:v>2.0499913063270112E-3</c:v>
                </c:pt>
                <c:pt idx="5086">
                  <c:v>2.0608174876317474E-3</c:v>
                </c:pt>
                <c:pt idx="5087">
                  <c:v>1.9583008586755856E-3</c:v>
                </c:pt>
                <c:pt idx="5088">
                  <c:v>2.0780551120600406E-3</c:v>
                </c:pt>
                <c:pt idx="5089">
                  <c:v>1.6837066987550017E-3</c:v>
                </c:pt>
                <c:pt idx="5090">
                  <c:v>1.8277499284800964E-3</c:v>
                </c:pt>
                <c:pt idx="5091">
                  <c:v>1.65820645943293E-3</c:v>
                </c:pt>
                <c:pt idx="5092">
                  <c:v>1.4830553100691052E-3</c:v>
                </c:pt>
                <c:pt idx="5093">
                  <c:v>1.9728756570666518E-3</c:v>
                </c:pt>
                <c:pt idx="5094">
                  <c:v>1.65802724898354E-3</c:v>
                </c:pt>
                <c:pt idx="5095">
                  <c:v>1.7518297026169044E-3</c:v>
                </c:pt>
                <c:pt idx="5096">
                  <c:v>1.7538193354210817E-3</c:v>
                </c:pt>
                <c:pt idx="5097">
                  <c:v>1.6847676362208878E-3</c:v>
                </c:pt>
                <c:pt idx="5098">
                  <c:v>1.682436408276468E-3</c:v>
                </c:pt>
                <c:pt idx="5099">
                  <c:v>1.9417576177903429E-3</c:v>
                </c:pt>
                <c:pt idx="5100">
                  <c:v>1.9550965536219243E-3</c:v>
                </c:pt>
                <c:pt idx="5101">
                  <c:v>1.6763313209911944E-3</c:v>
                </c:pt>
                <c:pt idx="5102">
                  <c:v>1.996635489812648E-3</c:v>
                </c:pt>
                <c:pt idx="5103">
                  <c:v>1.8035344629058487E-3</c:v>
                </c:pt>
                <c:pt idx="5104">
                  <c:v>2.0436835822723728E-3</c:v>
                </c:pt>
                <c:pt idx="5105">
                  <c:v>1.8310941083747895E-3</c:v>
                </c:pt>
                <c:pt idx="5106">
                  <c:v>1.9547426540443016E-3</c:v>
                </c:pt>
                <c:pt idx="5107">
                  <c:v>1.9133323815228585E-3</c:v>
                </c:pt>
                <c:pt idx="5108">
                  <c:v>1.419806736369475E-3</c:v>
                </c:pt>
                <c:pt idx="5109">
                  <c:v>2.0309170713059366E-3</c:v>
                </c:pt>
                <c:pt idx="5110">
                  <c:v>1.2606552184972024E-3</c:v>
                </c:pt>
                <c:pt idx="5111">
                  <c:v>1.5998130403132172E-3</c:v>
                </c:pt>
                <c:pt idx="5112">
                  <c:v>2.0035996134368525E-3</c:v>
                </c:pt>
                <c:pt idx="5113">
                  <c:v>1.7735326494276024E-3</c:v>
                </c:pt>
                <c:pt idx="5114">
                  <c:v>1.8084530773522559E-3</c:v>
                </c:pt>
                <c:pt idx="5115">
                  <c:v>1.8320393418261021E-3</c:v>
                </c:pt>
                <c:pt idx="5116">
                  <c:v>1.9359827771482849E-3</c:v>
                </c:pt>
                <c:pt idx="5117">
                  <c:v>1.7113436364895207E-3</c:v>
                </c:pt>
                <c:pt idx="5118">
                  <c:v>1.8150581431047E-3</c:v>
                </c:pt>
                <c:pt idx="5119">
                  <c:v>1.6753520659515411E-3</c:v>
                </c:pt>
                <c:pt idx="5120">
                  <c:v>1.5304172954735456E-3</c:v>
                </c:pt>
                <c:pt idx="5121">
                  <c:v>1.8309361191191419E-3</c:v>
                </c:pt>
                <c:pt idx="5122">
                  <c:v>1.6256941546260164E-3</c:v>
                </c:pt>
                <c:pt idx="5123">
                  <c:v>1.9110526002469751E-3</c:v>
                </c:pt>
                <c:pt idx="5124">
                  <c:v>1.9859370854258219E-3</c:v>
                </c:pt>
                <c:pt idx="5125">
                  <c:v>2.0262939330485436E-3</c:v>
                </c:pt>
                <c:pt idx="5126">
                  <c:v>1.8409273244059993E-3</c:v>
                </c:pt>
                <c:pt idx="5127">
                  <c:v>2.3256723680169225E-3</c:v>
                </c:pt>
                <c:pt idx="5128">
                  <c:v>2.009525066109112E-3</c:v>
                </c:pt>
                <c:pt idx="5129">
                  <c:v>1.6172935120312107E-3</c:v>
                </c:pt>
                <c:pt idx="5130">
                  <c:v>1.7459961877489059E-3</c:v>
                </c:pt>
                <c:pt idx="5131">
                  <c:v>1.9169480879749025E-3</c:v>
                </c:pt>
                <c:pt idx="5132">
                  <c:v>1.6222018838779513E-3</c:v>
                </c:pt>
                <c:pt idx="5133">
                  <c:v>1.7273351057693945E-3</c:v>
                </c:pt>
                <c:pt idx="5134">
                  <c:v>1.7777473990664085E-3</c:v>
                </c:pt>
                <c:pt idx="5135">
                  <c:v>1.5889112178262474E-3</c:v>
                </c:pt>
                <c:pt idx="5136">
                  <c:v>1.706017806106967E-3</c:v>
                </c:pt>
                <c:pt idx="5137">
                  <c:v>2.1066795244953172E-3</c:v>
                </c:pt>
                <c:pt idx="5138">
                  <c:v>1.8579890712951612E-3</c:v>
                </c:pt>
                <c:pt idx="5139">
                  <c:v>1.8591959802774622E-3</c:v>
                </c:pt>
                <c:pt idx="5140">
                  <c:v>1.6760100562787344E-3</c:v>
                </c:pt>
                <c:pt idx="5141">
                  <c:v>2.1701729250171828E-3</c:v>
                </c:pt>
                <c:pt idx="5142">
                  <c:v>2.0357608099504654E-3</c:v>
                </c:pt>
                <c:pt idx="5143">
                  <c:v>1.7933324688589952E-3</c:v>
                </c:pt>
                <c:pt idx="5144">
                  <c:v>2.0550491252102256E-3</c:v>
                </c:pt>
                <c:pt idx="5145">
                  <c:v>1.8913519169482639E-3</c:v>
                </c:pt>
                <c:pt idx="5146">
                  <c:v>1.8039123142181907E-3</c:v>
                </c:pt>
                <c:pt idx="5147">
                  <c:v>2.0943627946074616E-3</c:v>
                </c:pt>
                <c:pt idx="5148">
                  <c:v>1.6663602737557845E-3</c:v>
                </c:pt>
                <c:pt idx="5149">
                  <c:v>2.0456005781294083E-3</c:v>
                </c:pt>
                <c:pt idx="5150">
                  <c:v>1.7136108946311684E-3</c:v>
                </c:pt>
                <c:pt idx="5151">
                  <c:v>2.1461634061302483E-3</c:v>
                </c:pt>
                <c:pt idx="5152">
                  <c:v>1.5926194944042239E-3</c:v>
                </c:pt>
                <c:pt idx="5153">
                  <c:v>1.9687662626920056E-3</c:v>
                </c:pt>
                <c:pt idx="5154">
                  <c:v>1.9406844016557868E-3</c:v>
                </c:pt>
                <c:pt idx="5155">
                  <c:v>1.8172964613606762E-3</c:v>
                </c:pt>
                <c:pt idx="5156">
                  <c:v>1.9403791364138469E-3</c:v>
                </c:pt>
                <c:pt idx="5157">
                  <c:v>1.7827447908842532E-3</c:v>
                </c:pt>
                <c:pt idx="5158">
                  <c:v>1.8693444959165715E-3</c:v>
                </c:pt>
                <c:pt idx="5159">
                  <c:v>1.6596931368984447E-3</c:v>
                </c:pt>
                <c:pt idx="5160">
                  <c:v>1.8851778110812738E-3</c:v>
                </c:pt>
                <c:pt idx="5161">
                  <c:v>1.9827424892436387E-3</c:v>
                </c:pt>
                <c:pt idx="5162">
                  <c:v>1.8718992856271671E-3</c:v>
                </c:pt>
                <c:pt idx="5163">
                  <c:v>1.7444454121912287E-3</c:v>
                </c:pt>
                <c:pt idx="5164">
                  <c:v>1.6681233406891801E-3</c:v>
                </c:pt>
                <c:pt idx="5165">
                  <c:v>1.8968022036225396E-3</c:v>
                </c:pt>
                <c:pt idx="5166">
                  <c:v>1.6606283384201109E-3</c:v>
                </c:pt>
                <c:pt idx="5167">
                  <c:v>1.944310440019409E-3</c:v>
                </c:pt>
                <c:pt idx="5168">
                  <c:v>1.8434987763603825E-3</c:v>
                </c:pt>
                <c:pt idx="5169">
                  <c:v>2.0043311894889482E-3</c:v>
                </c:pt>
                <c:pt idx="5170">
                  <c:v>1.5932463444585767E-3</c:v>
                </c:pt>
                <c:pt idx="5171">
                  <c:v>1.7568506180952322E-3</c:v>
                </c:pt>
                <c:pt idx="5172">
                  <c:v>2.0150318977969423E-3</c:v>
                </c:pt>
                <c:pt idx="5173">
                  <c:v>1.9558974819868405E-3</c:v>
                </c:pt>
                <c:pt idx="5174">
                  <c:v>1.7475752319937232E-3</c:v>
                </c:pt>
                <c:pt idx="5175">
                  <c:v>2.3803103335384187E-3</c:v>
                </c:pt>
                <c:pt idx="5176">
                  <c:v>1.9980406834553583E-3</c:v>
                </c:pt>
                <c:pt idx="5177">
                  <c:v>1.9321197993719592E-3</c:v>
                </c:pt>
                <c:pt idx="5178">
                  <c:v>1.9725063555652263E-3</c:v>
                </c:pt>
                <c:pt idx="5179">
                  <c:v>2.0508710228439157E-3</c:v>
                </c:pt>
                <c:pt idx="5180">
                  <c:v>1.5256176197423281E-3</c:v>
                </c:pt>
                <c:pt idx="5181">
                  <c:v>1.7085150000653465E-3</c:v>
                </c:pt>
                <c:pt idx="5182">
                  <c:v>1.9733527928588249E-3</c:v>
                </c:pt>
                <c:pt idx="5183">
                  <c:v>1.7305661407880214E-3</c:v>
                </c:pt>
                <c:pt idx="5184">
                  <c:v>2.1424079092523169E-3</c:v>
                </c:pt>
                <c:pt idx="5185">
                  <c:v>1.6483250850557601E-3</c:v>
                </c:pt>
                <c:pt idx="5186">
                  <c:v>2.1497077686855391E-3</c:v>
                </c:pt>
                <c:pt idx="5187">
                  <c:v>1.9932679811709127E-3</c:v>
                </c:pt>
                <c:pt idx="5188">
                  <c:v>1.692802733961319E-3</c:v>
                </c:pt>
                <c:pt idx="5189">
                  <c:v>1.7928380050377837E-3</c:v>
                </c:pt>
                <c:pt idx="5190">
                  <c:v>1.5959834574878393E-3</c:v>
                </c:pt>
                <c:pt idx="5191">
                  <c:v>1.7502765377635794E-3</c:v>
                </c:pt>
                <c:pt idx="5192">
                  <c:v>1.7725127783131964E-3</c:v>
                </c:pt>
                <c:pt idx="5193">
                  <c:v>1.8665426026551659E-3</c:v>
                </c:pt>
                <c:pt idx="5194">
                  <c:v>2.0020915931976378E-3</c:v>
                </c:pt>
                <c:pt idx="5195">
                  <c:v>1.833111298410837E-3</c:v>
                </c:pt>
                <c:pt idx="5196">
                  <c:v>1.5804081639121386E-3</c:v>
                </c:pt>
                <c:pt idx="5197">
                  <c:v>1.8383252824580672E-3</c:v>
                </c:pt>
                <c:pt idx="5198">
                  <c:v>2.0553296329709706E-3</c:v>
                </c:pt>
                <c:pt idx="5199">
                  <c:v>1.6521214712520186E-3</c:v>
                </c:pt>
                <c:pt idx="5200">
                  <c:v>1.779803280249098E-3</c:v>
                </c:pt>
                <c:pt idx="5201">
                  <c:v>2.161189724395459E-3</c:v>
                </c:pt>
                <c:pt idx="5202">
                  <c:v>1.7414086927679995E-3</c:v>
                </c:pt>
                <c:pt idx="5203">
                  <c:v>1.7870583405325299E-3</c:v>
                </c:pt>
                <c:pt idx="5204">
                  <c:v>1.4764631923966788E-3</c:v>
                </c:pt>
                <c:pt idx="5205">
                  <c:v>1.9299618574598239E-3</c:v>
                </c:pt>
                <c:pt idx="5206">
                  <c:v>1.7071039524894675E-3</c:v>
                </c:pt>
                <c:pt idx="5207">
                  <c:v>1.7712954252683945E-3</c:v>
                </c:pt>
                <c:pt idx="5208">
                  <c:v>1.6920870262911649E-3</c:v>
                </c:pt>
                <c:pt idx="5209">
                  <c:v>1.8131078600545961E-3</c:v>
                </c:pt>
                <c:pt idx="5210">
                  <c:v>1.9647496199061238E-3</c:v>
                </c:pt>
                <c:pt idx="5211">
                  <c:v>1.6429447619147246E-3</c:v>
                </c:pt>
                <c:pt idx="5212">
                  <c:v>1.9145080503757709E-3</c:v>
                </c:pt>
                <c:pt idx="5213">
                  <c:v>1.7205822502096044E-3</c:v>
                </c:pt>
                <c:pt idx="5214">
                  <c:v>1.5619726906559678E-3</c:v>
                </c:pt>
                <c:pt idx="5215">
                  <c:v>1.6072299832145863E-3</c:v>
                </c:pt>
                <c:pt idx="5216">
                  <c:v>1.7978318876915797E-3</c:v>
                </c:pt>
                <c:pt idx="5217">
                  <c:v>1.7984535793686973E-3</c:v>
                </c:pt>
                <c:pt idx="5218">
                  <c:v>1.6576507632136465E-3</c:v>
                </c:pt>
                <c:pt idx="5219">
                  <c:v>1.7244551260827878E-3</c:v>
                </c:pt>
                <c:pt idx="5220">
                  <c:v>2.0210749244056131E-3</c:v>
                </c:pt>
                <c:pt idx="5221">
                  <c:v>1.8255079746102997E-3</c:v>
                </c:pt>
                <c:pt idx="5222">
                  <c:v>1.9678232546603345E-3</c:v>
                </c:pt>
                <c:pt idx="5223">
                  <c:v>1.9622104459896491E-3</c:v>
                </c:pt>
                <c:pt idx="5224">
                  <c:v>1.917151361841236E-3</c:v>
                </c:pt>
                <c:pt idx="5225">
                  <c:v>1.8892990693817164E-3</c:v>
                </c:pt>
                <c:pt idx="5226">
                  <c:v>1.8604928139615963E-3</c:v>
                </c:pt>
                <c:pt idx="5227">
                  <c:v>1.9199524058941175E-3</c:v>
                </c:pt>
                <c:pt idx="5228">
                  <c:v>1.7707230925298187E-3</c:v>
                </c:pt>
                <c:pt idx="5229">
                  <c:v>1.9840798304166202E-3</c:v>
                </c:pt>
                <c:pt idx="5230">
                  <c:v>1.9435061748630505E-3</c:v>
                </c:pt>
                <c:pt idx="5231">
                  <c:v>1.8725342103320928E-3</c:v>
                </c:pt>
                <c:pt idx="5232">
                  <c:v>1.9593490042241544E-3</c:v>
                </c:pt>
                <c:pt idx="5233">
                  <c:v>1.878286589390034E-3</c:v>
                </c:pt>
                <c:pt idx="5234">
                  <c:v>1.4396703057041483E-3</c:v>
                </c:pt>
                <c:pt idx="5235">
                  <c:v>2.0424271400226852E-3</c:v>
                </c:pt>
                <c:pt idx="5236">
                  <c:v>1.9884906340045766E-3</c:v>
                </c:pt>
                <c:pt idx="5237">
                  <c:v>1.8108843465815103E-3</c:v>
                </c:pt>
                <c:pt idx="5238">
                  <c:v>1.5698342641615268E-3</c:v>
                </c:pt>
                <c:pt idx="5239">
                  <c:v>1.9937199429688225E-3</c:v>
                </c:pt>
                <c:pt idx="5240">
                  <c:v>1.8786969358333863E-3</c:v>
                </c:pt>
                <c:pt idx="5241">
                  <c:v>1.7772276065680524E-3</c:v>
                </c:pt>
                <c:pt idx="5242">
                  <c:v>1.6221775253647006E-3</c:v>
                </c:pt>
                <c:pt idx="5243">
                  <c:v>1.834226581284076E-3</c:v>
                </c:pt>
                <c:pt idx="5244">
                  <c:v>1.5174078321299536E-3</c:v>
                </c:pt>
                <c:pt idx="5245">
                  <c:v>1.7947438097058431E-3</c:v>
                </c:pt>
                <c:pt idx="5246">
                  <c:v>1.8290254617851153E-3</c:v>
                </c:pt>
                <c:pt idx="5247">
                  <c:v>1.9793907854132719E-3</c:v>
                </c:pt>
                <c:pt idx="5248">
                  <c:v>1.9020200439449277E-3</c:v>
                </c:pt>
                <c:pt idx="5249">
                  <c:v>1.8038427449123702E-3</c:v>
                </c:pt>
                <c:pt idx="5250">
                  <c:v>1.991905828069743E-3</c:v>
                </c:pt>
                <c:pt idx="5251">
                  <c:v>1.7908949256289343E-3</c:v>
                </c:pt>
                <c:pt idx="5252">
                  <c:v>1.9827745486732298E-3</c:v>
                </c:pt>
                <c:pt idx="5253">
                  <c:v>1.8843202596902672E-3</c:v>
                </c:pt>
                <c:pt idx="5254">
                  <c:v>1.8467326083227084E-3</c:v>
                </c:pt>
                <c:pt idx="5255">
                  <c:v>1.8625416524857934E-3</c:v>
                </c:pt>
                <c:pt idx="5256">
                  <c:v>1.7591553492693232E-3</c:v>
                </c:pt>
                <c:pt idx="5257">
                  <c:v>1.7842547861179336E-3</c:v>
                </c:pt>
                <c:pt idx="5258">
                  <c:v>1.8341631745078346E-3</c:v>
                </c:pt>
                <c:pt idx="5259">
                  <c:v>1.9823366443216966E-3</c:v>
                </c:pt>
                <c:pt idx="5260">
                  <c:v>1.9413119603366902E-3</c:v>
                </c:pt>
                <c:pt idx="5261">
                  <c:v>1.7493797066924256E-3</c:v>
                </c:pt>
                <c:pt idx="5262">
                  <c:v>1.9109137188462301E-3</c:v>
                </c:pt>
                <c:pt idx="5263">
                  <c:v>1.7559845249945404E-3</c:v>
                </c:pt>
                <c:pt idx="5264">
                  <c:v>1.7974892867989214E-3</c:v>
                </c:pt>
                <c:pt idx="5265">
                  <c:v>2.2115945510527615E-3</c:v>
                </c:pt>
                <c:pt idx="5266">
                  <c:v>1.7090042741061608E-3</c:v>
                </c:pt>
                <c:pt idx="5267">
                  <c:v>1.832094839017868E-3</c:v>
                </c:pt>
                <c:pt idx="5268">
                  <c:v>1.4514950745010597E-3</c:v>
                </c:pt>
                <c:pt idx="5269">
                  <c:v>1.7120967820437494E-3</c:v>
                </c:pt>
                <c:pt idx="5270">
                  <c:v>1.6549574761881094E-3</c:v>
                </c:pt>
                <c:pt idx="5271">
                  <c:v>1.8373688892735539E-3</c:v>
                </c:pt>
                <c:pt idx="5272">
                  <c:v>1.776967513657923E-3</c:v>
                </c:pt>
                <c:pt idx="5273">
                  <c:v>1.3843030983859887E-3</c:v>
                </c:pt>
                <c:pt idx="5274">
                  <c:v>1.6828048371290063E-3</c:v>
                </c:pt>
                <c:pt idx="5275">
                  <c:v>1.782704156508686E-3</c:v>
                </c:pt>
                <c:pt idx="5276">
                  <c:v>1.9955660360573132E-3</c:v>
                </c:pt>
                <c:pt idx="5277">
                  <c:v>2.0213125766192453E-3</c:v>
                </c:pt>
                <c:pt idx="5278">
                  <c:v>2.1273273068354976E-3</c:v>
                </c:pt>
                <c:pt idx="5279">
                  <c:v>1.7498234505198668E-3</c:v>
                </c:pt>
                <c:pt idx="5280">
                  <c:v>1.7438692834485735E-3</c:v>
                </c:pt>
                <c:pt idx="5281">
                  <c:v>1.919878428425731E-3</c:v>
                </c:pt>
                <c:pt idx="5282">
                  <c:v>1.6770403326136466E-3</c:v>
                </c:pt>
                <c:pt idx="5283">
                  <c:v>1.8459743588303977E-3</c:v>
                </c:pt>
                <c:pt idx="5284">
                  <c:v>1.7646270402143663E-3</c:v>
                </c:pt>
                <c:pt idx="5285">
                  <c:v>1.7358872680516277E-3</c:v>
                </c:pt>
                <c:pt idx="5286">
                  <c:v>1.8940638186473603E-3</c:v>
                </c:pt>
                <c:pt idx="5287">
                  <c:v>1.6794658063012647E-3</c:v>
                </c:pt>
                <c:pt idx="5288">
                  <c:v>1.8815463074362518E-3</c:v>
                </c:pt>
                <c:pt idx="5289">
                  <c:v>1.962484514579233E-3</c:v>
                </c:pt>
                <c:pt idx="5290">
                  <c:v>1.935185869691555E-3</c:v>
                </c:pt>
                <c:pt idx="5291">
                  <c:v>1.8911708043562628E-3</c:v>
                </c:pt>
                <c:pt idx="5292">
                  <c:v>1.7297601154455788E-3</c:v>
                </c:pt>
                <c:pt idx="5293">
                  <c:v>1.649616804853845E-3</c:v>
                </c:pt>
                <c:pt idx="5294">
                  <c:v>1.891321431715861E-3</c:v>
                </c:pt>
                <c:pt idx="5295">
                  <c:v>1.9670554960981154E-3</c:v>
                </c:pt>
                <c:pt idx="5296">
                  <c:v>1.8419531738298499E-3</c:v>
                </c:pt>
                <c:pt idx="5297">
                  <c:v>2.0680211322356141E-3</c:v>
                </c:pt>
                <c:pt idx="5298">
                  <c:v>1.8400259658426055E-3</c:v>
                </c:pt>
                <c:pt idx="5299">
                  <c:v>1.6301793696419185E-3</c:v>
                </c:pt>
                <c:pt idx="5300">
                  <c:v>1.8221738831453978E-3</c:v>
                </c:pt>
                <c:pt idx="5301">
                  <c:v>1.95255660684022E-3</c:v>
                </c:pt>
                <c:pt idx="5302">
                  <c:v>1.9364694574203832E-3</c:v>
                </c:pt>
                <c:pt idx="5303">
                  <c:v>2.0257028806265963E-3</c:v>
                </c:pt>
                <c:pt idx="5304">
                  <c:v>1.7098285579123442E-3</c:v>
                </c:pt>
                <c:pt idx="5305">
                  <c:v>2.0838258165114393E-3</c:v>
                </c:pt>
                <c:pt idx="5306">
                  <c:v>1.8335578821766132E-3</c:v>
                </c:pt>
                <c:pt idx="5307">
                  <c:v>1.4153940461937261E-3</c:v>
                </c:pt>
                <c:pt idx="5308">
                  <c:v>1.8701945594004567E-3</c:v>
                </c:pt>
                <c:pt idx="5309">
                  <c:v>2.1602386806633313E-3</c:v>
                </c:pt>
                <c:pt idx="5310">
                  <c:v>1.7904010871737095E-3</c:v>
                </c:pt>
                <c:pt idx="5311">
                  <c:v>2.1025027483947507E-3</c:v>
                </c:pt>
                <c:pt idx="5312">
                  <c:v>1.7732418166082422E-3</c:v>
                </c:pt>
                <c:pt idx="5313">
                  <c:v>1.9593696117069675E-3</c:v>
                </c:pt>
                <c:pt idx="5314">
                  <c:v>1.6404997380345416E-3</c:v>
                </c:pt>
                <c:pt idx="5315">
                  <c:v>1.9104932213424919E-3</c:v>
                </c:pt>
                <c:pt idx="5316">
                  <c:v>1.6121314261862204E-3</c:v>
                </c:pt>
                <c:pt idx="5317">
                  <c:v>1.9268417964548826E-3</c:v>
                </c:pt>
                <c:pt idx="5318">
                  <c:v>1.6957492126158484E-3</c:v>
                </c:pt>
                <c:pt idx="5319">
                  <c:v>1.7566012800693787E-3</c:v>
                </c:pt>
                <c:pt idx="5320">
                  <c:v>1.6417641882969494E-3</c:v>
                </c:pt>
                <c:pt idx="5321">
                  <c:v>1.8246586559778743E-3</c:v>
                </c:pt>
                <c:pt idx="5322">
                  <c:v>1.7174095975315757E-3</c:v>
                </c:pt>
                <c:pt idx="5323">
                  <c:v>2.1013893405335323E-3</c:v>
                </c:pt>
                <c:pt idx="5324">
                  <c:v>1.5915527964101045E-3</c:v>
                </c:pt>
                <c:pt idx="5325">
                  <c:v>2.1431657913015801E-3</c:v>
                </c:pt>
                <c:pt idx="5326">
                  <c:v>2.1020631402128499E-3</c:v>
                </c:pt>
                <c:pt idx="5327">
                  <c:v>2.0458130613556381E-3</c:v>
                </c:pt>
                <c:pt idx="5328">
                  <c:v>1.7911654113106352E-3</c:v>
                </c:pt>
                <c:pt idx="5329">
                  <c:v>1.8827829741425801E-3</c:v>
                </c:pt>
                <c:pt idx="5330">
                  <c:v>1.9787005450682101E-3</c:v>
                </c:pt>
                <c:pt idx="5331">
                  <c:v>1.7715013647197808E-3</c:v>
                </c:pt>
                <c:pt idx="5332">
                  <c:v>1.9651869349118765E-3</c:v>
                </c:pt>
                <c:pt idx="5333">
                  <c:v>1.8970620325448292E-3</c:v>
                </c:pt>
                <c:pt idx="5334">
                  <c:v>1.7821646801690295E-3</c:v>
                </c:pt>
                <c:pt idx="5335">
                  <c:v>1.3003507816961831E-3</c:v>
                </c:pt>
                <c:pt idx="5336">
                  <c:v>1.8067125288049851E-3</c:v>
                </c:pt>
                <c:pt idx="5337">
                  <c:v>1.9536815687648318E-3</c:v>
                </c:pt>
                <c:pt idx="5338">
                  <c:v>1.7840973982748999E-3</c:v>
                </c:pt>
                <c:pt idx="5339">
                  <c:v>2.0367725488882405E-3</c:v>
                </c:pt>
                <c:pt idx="5340">
                  <c:v>2.0861123987732147E-3</c:v>
                </c:pt>
                <c:pt idx="5341">
                  <c:v>1.9251942488196303E-3</c:v>
                </c:pt>
                <c:pt idx="5342">
                  <c:v>1.8067048865206912E-3</c:v>
                </c:pt>
                <c:pt idx="5343">
                  <c:v>1.9064570637132908E-3</c:v>
                </c:pt>
                <c:pt idx="5344">
                  <c:v>2.0584429549208813E-3</c:v>
                </c:pt>
                <c:pt idx="5345">
                  <c:v>1.6170016730654047E-3</c:v>
                </c:pt>
                <c:pt idx="5346">
                  <c:v>2.0140152445619753E-3</c:v>
                </c:pt>
                <c:pt idx="5347">
                  <c:v>1.9384780751195204E-3</c:v>
                </c:pt>
                <c:pt idx="5348">
                  <c:v>1.8715686006920711E-3</c:v>
                </c:pt>
                <c:pt idx="5349">
                  <c:v>1.4485550013938098E-3</c:v>
                </c:pt>
                <c:pt idx="5350">
                  <c:v>1.5343032725080488E-3</c:v>
                </c:pt>
                <c:pt idx="5351">
                  <c:v>1.7488010491135048E-3</c:v>
                </c:pt>
                <c:pt idx="5352">
                  <c:v>1.8377687929951843E-3</c:v>
                </c:pt>
                <c:pt idx="5353">
                  <c:v>1.4887319329778069E-3</c:v>
                </c:pt>
                <c:pt idx="5354">
                  <c:v>1.7553665316308591E-3</c:v>
                </c:pt>
                <c:pt idx="5355">
                  <c:v>2.2281790592340051E-3</c:v>
                </c:pt>
                <c:pt idx="5356">
                  <c:v>1.6104767880123351E-3</c:v>
                </c:pt>
                <c:pt idx="5357">
                  <c:v>1.7582917171359198E-3</c:v>
                </c:pt>
                <c:pt idx="5358">
                  <c:v>1.893881131402288E-3</c:v>
                </c:pt>
                <c:pt idx="5359">
                  <c:v>1.9320946664062335E-3</c:v>
                </c:pt>
                <c:pt idx="5360">
                  <c:v>1.5958719645780778E-3</c:v>
                </c:pt>
                <c:pt idx="5361">
                  <c:v>2.0057229454613643E-3</c:v>
                </c:pt>
                <c:pt idx="5362">
                  <c:v>1.6633793338209054E-3</c:v>
                </c:pt>
                <c:pt idx="5363">
                  <c:v>1.6518343388914371E-3</c:v>
                </c:pt>
                <c:pt idx="5364">
                  <c:v>2.0415820416847595E-3</c:v>
                </c:pt>
                <c:pt idx="5365">
                  <c:v>1.7002087559576315E-3</c:v>
                </c:pt>
                <c:pt idx="5366">
                  <c:v>1.7754368191213344E-3</c:v>
                </c:pt>
                <c:pt idx="5367">
                  <c:v>1.7174438495831989E-3</c:v>
                </c:pt>
                <c:pt idx="5368">
                  <c:v>1.7251810343336825E-3</c:v>
                </c:pt>
                <c:pt idx="5369">
                  <c:v>1.7195144985008431E-3</c:v>
                </c:pt>
                <c:pt idx="5370">
                  <c:v>1.7755318740779874E-3</c:v>
                </c:pt>
                <c:pt idx="5371">
                  <c:v>1.5556002671292661E-3</c:v>
                </c:pt>
                <c:pt idx="5372">
                  <c:v>1.8464338686589058E-3</c:v>
                </c:pt>
                <c:pt idx="5373">
                  <c:v>1.8506950163537641E-3</c:v>
                </c:pt>
                <c:pt idx="5374">
                  <c:v>1.7819861243540884E-3</c:v>
                </c:pt>
                <c:pt idx="5375">
                  <c:v>1.8356152473754503E-3</c:v>
                </c:pt>
                <c:pt idx="5376">
                  <c:v>2.0162428955281747E-3</c:v>
                </c:pt>
                <c:pt idx="5377">
                  <c:v>2.0489196882953965E-3</c:v>
                </c:pt>
                <c:pt idx="5378">
                  <c:v>1.6850427433487015E-3</c:v>
                </c:pt>
                <c:pt idx="5379">
                  <c:v>1.7897563652559739E-3</c:v>
                </c:pt>
                <c:pt idx="5380">
                  <c:v>1.6586923458073095E-3</c:v>
                </c:pt>
                <c:pt idx="5381">
                  <c:v>1.6466444445892632E-3</c:v>
                </c:pt>
                <c:pt idx="5382">
                  <c:v>2.0584309764201821E-3</c:v>
                </c:pt>
                <c:pt idx="5383">
                  <c:v>1.6130184157249004E-3</c:v>
                </c:pt>
                <c:pt idx="5384">
                  <c:v>1.7821055216774141E-3</c:v>
                </c:pt>
                <c:pt idx="5385">
                  <c:v>1.947029371615748E-3</c:v>
                </c:pt>
                <c:pt idx="5386">
                  <c:v>2.2138835002485247E-3</c:v>
                </c:pt>
                <c:pt idx="5387">
                  <c:v>1.7395113388301883E-3</c:v>
                </c:pt>
                <c:pt idx="5388">
                  <c:v>1.8269786033239357E-3</c:v>
                </c:pt>
                <c:pt idx="5389">
                  <c:v>1.9412484036132756E-3</c:v>
                </c:pt>
                <c:pt idx="5390">
                  <c:v>1.7986138240314031E-3</c:v>
                </c:pt>
                <c:pt idx="5391">
                  <c:v>1.692375916105699E-3</c:v>
                </c:pt>
                <c:pt idx="5392">
                  <c:v>1.7683659975382959E-3</c:v>
                </c:pt>
                <c:pt idx="5393">
                  <c:v>1.7874537886206569E-3</c:v>
                </c:pt>
                <c:pt idx="5394">
                  <c:v>2.2812278835674191E-3</c:v>
                </c:pt>
                <c:pt idx="5395">
                  <c:v>1.7887233422028915E-3</c:v>
                </c:pt>
                <c:pt idx="5396">
                  <c:v>2.0182113294826796E-3</c:v>
                </c:pt>
                <c:pt idx="5397">
                  <c:v>1.6670666573563775E-3</c:v>
                </c:pt>
                <c:pt idx="5398">
                  <c:v>2.0965852102692219E-3</c:v>
                </c:pt>
                <c:pt idx="5399">
                  <c:v>1.8819618674517208E-3</c:v>
                </c:pt>
                <c:pt idx="5400">
                  <c:v>1.812452706288736E-3</c:v>
                </c:pt>
                <c:pt idx="5401">
                  <c:v>1.8993119163284221E-3</c:v>
                </c:pt>
                <c:pt idx="5402">
                  <c:v>1.8661225638409488E-3</c:v>
                </c:pt>
                <c:pt idx="5403">
                  <c:v>1.7938921832372058E-3</c:v>
                </c:pt>
                <c:pt idx="5404">
                  <c:v>1.9502727391578563E-3</c:v>
                </c:pt>
                <c:pt idx="5405">
                  <c:v>2.0230079980848672E-3</c:v>
                </c:pt>
                <c:pt idx="5406">
                  <c:v>1.7072518511251759E-3</c:v>
                </c:pt>
                <c:pt idx="5407">
                  <c:v>2.1523425426723105E-3</c:v>
                </c:pt>
                <c:pt idx="5408">
                  <c:v>1.5915959856824739E-3</c:v>
                </c:pt>
                <c:pt idx="5409">
                  <c:v>1.6521942362521086E-3</c:v>
                </c:pt>
                <c:pt idx="5410">
                  <c:v>1.9018304242276781E-3</c:v>
                </c:pt>
                <c:pt idx="5411">
                  <c:v>1.6858257712207333E-3</c:v>
                </c:pt>
                <c:pt idx="5412">
                  <c:v>2.0016691700022256E-3</c:v>
                </c:pt>
                <c:pt idx="5413">
                  <c:v>1.820374847851724E-3</c:v>
                </c:pt>
                <c:pt idx="5414">
                  <c:v>1.8119617077166517E-3</c:v>
                </c:pt>
                <c:pt idx="5415">
                  <c:v>1.7878428617641201E-3</c:v>
                </c:pt>
                <c:pt idx="5416">
                  <c:v>2.0149187268745034E-3</c:v>
                </c:pt>
                <c:pt idx="5417">
                  <c:v>1.8906985909140461E-3</c:v>
                </c:pt>
                <c:pt idx="5418">
                  <c:v>1.8473312384562251E-3</c:v>
                </c:pt>
                <c:pt idx="5419">
                  <c:v>1.8243737637399279E-3</c:v>
                </c:pt>
                <c:pt idx="5420">
                  <c:v>1.4421292618768482E-3</c:v>
                </c:pt>
                <c:pt idx="5421">
                  <c:v>1.7865305573861261E-3</c:v>
                </c:pt>
                <c:pt idx="5422">
                  <c:v>1.8620530831418886E-3</c:v>
                </c:pt>
                <c:pt idx="5423">
                  <c:v>2.0994493872808417E-3</c:v>
                </c:pt>
                <c:pt idx="5424">
                  <c:v>1.8622124063801273E-3</c:v>
                </c:pt>
                <c:pt idx="5425">
                  <c:v>2.0328934962770403E-3</c:v>
                </c:pt>
                <c:pt idx="5426">
                  <c:v>1.8620061573938495E-3</c:v>
                </c:pt>
                <c:pt idx="5427">
                  <c:v>1.7974531329611721E-3</c:v>
                </c:pt>
                <c:pt idx="5428">
                  <c:v>1.7867706016821108E-3</c:v>
                </c:pt>
                <c:pt idx="5429">
                  <c:v>2.0704564067819623E-3</c:v>
                </c:pt>
                <c:pt idx="5430">
                  <c:v>1.7092563081337376E-3</c:v>
                </c:pt>
                <c:pt idx="5431">
                  <c:v>1.691107711682149E-3</c:v>
                </c:pt>
                <c:pt idx="5432">
                  <c:v>1.6495984750898413E-3</c:v>
                </c:pt>
                <c:pt idx="5433">
                  <c:v>1.7722893220715951E-3</c:v>
                </c:pt>
                <c:pt idx="5434">
                  <c:v>1.5925824349683365E-3</c:v>
                </c:pt>
                <c:pt idx="5435">
                  <c:v>1.8061096347091676E-3</c:v>
                </c:pt>
                <c:pt idx="5436">
                  <c:v>1.6133900618269471E-3</c:v>
                </c:pt>
                <c:pt idx="5437">
                  <c:v>1.7216614242786031E-3</c:v>
                </c:pt>
                <c:pt idx="5438">
                  <c:v>1.8872959602114722E-3</c:v>
                </c:pt>
                <c:pt idx="5439">
                  <c:v>1.8207088908239735E-3</c:v>
                </c:pt>
                <c:pt idx="5440">
                  <c:v>1.7100485016090844E-3</c:v>
                </c:pt>
                <c:pt idx="5441">
                  <c:v>1.941630717702819E-3</c:v>
                </c:pt>
                <c:pt idx="5442">
                  <c:v>1.7240049774724325E-3</c:v>
                </c:pt>
                <c:pt idx="5443">
                  <c:v>2.0410235549198977E-3</c:v>
                </c:pt>
                <c:pt idx="5444">
                  <c:v>1.6988988972695862E-3</c:v>
                </c:pt>
                <c:pt idx="5445">
                  <c:v>1.6495407996123248E-3</c:v>
                </c:pt>
                <c:pt idx="5446">
                  <c:v>1.57598027229721E-3</c:v>
                </c:pt>
                <c:pt idx="5447">
                  <c:v>1.8814922902806615E-3</c:v>
                </c:pt>
                <c:pt idx="5448">
                  <c:v>1.9150421158893388E-3</c:v>
                </c:pt>
                <c:pt idx="5449">
                  <c:v>1.8107205984886944E-3</c:v>
                </c:pt>
                <c:pt idx="5450">
                  <c:v>1.6776906908447155E-3</c:v>
                </c:pt>
                <c:pt idx="5451">
                  <c:v>1.8978501023022565E-3</c:v>
                </c:pt>
                <c:pt idx="5452">
                  <c:v>1.8787355002541325E-3</c:v>
                </c:pt>
                <c:pt idx="5453">
                  <c:v>2.1812560244726109E-3</c:v>
                </c:pt>
                <c:pt idx="5454">
                  <c:v>1.6969078448111582E-3</c:v>
                </c:pt>
                <c:pt idx="5455">
                  <c:v>1.9595190149443503E-3</c:v>
                </c:pt>
                <c:pt idx="5456">
                  <c:v>1.8199368845960343E-3</c:v>
                </c:pt>
                <c:pt idx="5457">
                  <c:v>1.8768890884497309E-3</c:v>
                </c:pt>
                <c:pt idx="5458">
                  <c:v>1.8253147589157208E-3</c:v>
                </c:pt>
                <c:pt idx="5459">
                  <c:v>1.8450840558165158E-3</c:v>
                </c:pt>
                <c:pt idx="5460">
                  <c:v>1.994571310763988E-3</c:v>
                </c:pt>
                <c:pt idx="5461">
                  <c:v>2.0338957913638286E-3</c:v>
                </c:pt>
                <c:pt idx="5462">
                  <c:v>1.6237919397261668E-3</c:v>
                </c:pt>
                <c:pt idx="5463">
                  <c:v>2.028788379571711E-3</c:v>
                </c:pt>
                <c:pt idx="5464">
                  <c:v>1.4177493283509908E-3</c:v>
                </c:pt>
                <c:pt idx="5465">
                  <c:v>1.7863062392079916E-3</c:v>
                </c:pt>
                <c:pt idx="5466">
                  <c:v>1.7878278622824536E-3</c:v>
                </c:pt>
                <c:pt idx="5467">
                  <c:v>1.6795657605675699E-3</c:v>
                </c:pt>
                <c:pt idx="5468">
                  <c:v>1.6890779922736753E-3</c:v>
                </c:pt>
                <c:pt idx="5469">
                  <c:v>1.8747928940166254E-3</c:v>
                </c:pt>
                <c:pt idx="5470">
                  <c:v>1.643650993822307E-3</c:v>
                </c:pt>
                <c:pt idx="5471">
                  <c:v>1.7464158720948903E-3</c:v>
                </c:pt>
                <c:pt idx="5472">
                  <c:v>1.6835879767655481E-3</c:v>
                </c:pt>
                <c:pt idx="5473">
                  <c:v>1.7945827463198341E-3</c:v>
                </c:pt>
                <c:pt idx="5474">
                  <c:v>1.868487758916588E-3</c:v>
                </c:pt>
                <c:pt idx="5475">
                  <c:v>1.9753940085132067E-3</c:v>
                </c:pt>
                <c:pt idx="5476">
                  <c:v>2.390919290551683E-3</c:v>
                </c:pt>
                <c:pt idx="5477">
                  <c:v>1.9332386170614335E-3</c:v>
                </c:pt>
                <c:pt idx="5478">
                  <c:v>1.9802421612794014E-3</c:v>
                </c:pt>
                <c:pt idx="5479">
                  <c:v>1.9385361554069872E-3</c:v>
                </c:pt>
                <c:pt idx="5480">
                  <c:v>1.704721046614019E-3</c:v>
                </c:pt>
                <c:pt idx="5481">
                  <c:v>1.9227223972625826E-3</c:v>
                </c:pt>
                <c:pt idx="5482">
                  <c:v>1.642325487306337E-3</c:v>
                </c:pt>
                <c:pt idx="5483">
                  <c:v>1.5641022844638719E-3</c:v>
                </c:pt>
                <c:pt idx="5484">
                  <c:v>1.6483579840795904E-3</c:v>
                </c:pt>
                <c:pt idx="5485">
                  <c:v>2.128268640685591E-3</c:v>
                </c:pt>
                <c:pt idx="5486">
                  <c:v>1.7954424045692225E-3</c:v>
                </c:pt>
                <c:pt idx="5487">
                  <c:v>1.6878279728386768E-3</c:v>
                </c:pt>
                <c:pt idx="5488">
                  <c:v>1.7088976302147385E-3</c:v>
                </c:pt>
                <c:pt idx="5489">
                  <c:v>1.8936973308065206E-3</c:v>
                </c:pt>
                <c:pt idx="5490">
                  <c:v>1.8091935572576295E-3</c:v>
                </c:pt>
                <c:pt idx="5491">
                  <c:v>1.9681914813377841E-3</c:v>
                </c:pt>
                <c:pt idx="5492">
                  <c:v>1.5157898710602944E-3</c:v>
                </c:pt>
                <c:pt idx="5493">
                  <c:v>2.0331151312735266E-3</c:v>
                </c:pt>
                <c:pt idx="5494">
                  <c:v>1.9038993032265234E-3</c:v>
                </c:pt>
                <c:pt idx="5495">
                  <c:v>1.7773913585195911E-3</c:v>
                </c:pt>
                <c:pt idx="5496">
                  <c:v>1.6003597636927403E-3</c:v>
                </c:pt>
                <c:pt idx="5497">
                  <c:v>1.5729853791229152E-3</c:v>
                </c:pt>
                <c:pt idx="5498">
                  <c:v>1.852351176104332E-3</c:v>
                </c:pt>
                <c:pt idx="5499">
                  <c:v>2.0560828482469578E-3</c:v>
                </c:pt>
                <c:pt idx="5500">
                  <c:v>1.7324903050542015E-3</c:v>
                </c:pt>
                <c:pt idx="5501">
                  <c:v>1.5631591030213345E-3</c:v>
                </c:pt>
                <c:pt idx="5502">
                  <c:v>2.0065310358885055E-3</c:v>
                </c:pt>
                <c:pt idx="5503">
                  <c:v>1.4958192482160621E-3</c:v>
                </c:pt>
                <c:pt idx="5504">
                  <c:v>1.9883857028198683E-3</c:v>
                </c:pt>
                <c:pt idx="5505">
                  <c:v>1.7608497102176565E-3</c:v>
                </c:pt>
                <c:pt idx="5506">
                  <c:v>1.7905220367299601E-3</c:v>
                </c:pt>
                <c:pt idx="5507">
                  <c:v>1.9136233070887599E-3</c:v>
                </c:pt>
                <c:pt idx="5508">
                  <c:v>1.7869244706964667E-3</c:v>
                </c:pt>
                <c:pt idx="5509">
                  <c:v>2.056283630757974E-3</c:v>
                </c:pt>
                <c:pt idx="5510">
                  <c:v>1.9069295158363625E-3</c:v>
                </c:pt>
                <c:pt idx="5511">
                  <c:v>1.6415054167433977E-3</c:v>
                </c:pt>
                <c:pt idx="5512">
                  <c:v>1.5323615075594893E-3</c:v>
                </c:pt>
                <c:pt idx="5513">
                  <c:v>1.8731967040972759E-3</c:v>
                </c:pt>
                <c:pt idx="5514">
                  <c:v>1.8900218471102619E-3</c:v>
                </c:pt>
                <c:pt idx="5515">
                  <c:v>1.6817368426895506E-3</c:v>
                </c:pt>
                <c:pt idx="5516">
                  <c:v>1.9425360626433258E-3</c:v>
                </c:pt>
                <c:pt idx="5517">
                  <c:v>1.5867900144717246E-3</c:v>
                </c:pt>
                <c:pt idx="5518">
                  <c:v>1.9835707200702704E-3</c:v>
                </c:pt>
                <c:pt idx="5519">
                  <c:v>1.9759439044379074E-3</c:v>
                </c:pt>
                <c:pt idx="5520">
                  <c:v>1.9946304085752759E-3</c:v>
                </c:pt>
                <c:pt idx="5521">
                  <c:v>1.772586621367688E-3</c:v>
                </c:pt>
                <c:pt idx="5522">
                  <c:v>1.8268026151661847E-3</c:v>
                </c:pt>
                <c:pt idx="5523">
                  <c:v>2.2229738734468722E-3</c:v>
                </c:pt>
                <c:pt idx="5524">
                  <c:v>2.2936512708596028E-3</c:v>
                </c:pt>
                <c:pt idx="5525">
                  <c:v>1.9206586059438454E-3</c:v>
                </c:pt>
                <c:pt idx="5526">
                  <c:v>1.7270273827548455E-3</c:v>
                </c:pt>
                <c:pt idx="5527">
                  <c:v>1.9064286024315714E-3</c:v>
                </c:pt>
                <c:pt idx="5528">
                  <c:v>1.7875356903881733E-3</c:v>
                </c:pt>
                <c:pt idx="5529">
                  <c:v>1.8954708750233782E-3</c:v>
                </c:pt>
                <c:pt idx="5530">
                  <c:v>2.145340539949402E-3</c:v>
                </c:pt>
                <c:pt idx="5531">
                  <c:v>1.7924106566117833E-3</c:v>
                </c:pt>
                <c:pt idx="5532">
                  <c:v>1.9924742113353478E-3</c:v>
                </c:pt>
                <c:pt idx="5533">
                  <c:v>1.5934925504697921E-3</c:v>
                </c:pt>
                <c:pt idx="5534">
                  <c:v>1.7762069930678942E-3</c:v>
                </c:pt>
                <c:pt idx="5535">
                  <c:v>1.933030912609863E-3</c:v>
                </c:pt>
                <c:pt idx="5536">
                  <c:v>1.9056586575997806E-3</c:v>
                </c:pt>
                <c:pt idx="5537">
                  <c:v>1.6919683175069095E-3</c:v>
                </c:pt>
                <c:pt idx="5538">
                  <c:v>2.0968721360172683E-3</c:v>
                </c:pt>
                <c:pt idx="5539">
                  <c:v>1.8796562575195391E-3</c:v>
                </c:pt>
                <c:pt idx="5540">
                  <c:v>1.6995230981156342E-3</c:v>
                </c:pt>
                <c:pt idx="5541">
                  <c:v>1.9617422523233981E-3</c:v>
                </c:pt>
                <c:pt idx="5542">
                  <c:v>1.8671573796547112E-3</c:v>
                </c:pt>
                <c:pt idx="5543">
                  <c:v>1.5323297735512105E-3</c:v>
                </c:pt>
                <c:pt idx="5544">
                  <c:v>2.0059900793721478E-3</c:v>
                </c:pt>
                <c:pt idx="5545">
                  <c:v>1.7574475385121182E-3</c:v>
                </c:pt>
                <c:pt idx="5546">
                  <c:v>2.0139907751659295E-3</c:v>
                </c:pt>
                <c:pt idx="5547">
                  <c:v>1.868219882906847E-3</c:v>
                </c:pt>
                <c:pt idx="5548">
                  <c:v>1.7589561349306857E-3</c:v>
                </c:pt>
                <c:pt idx="5549">
                  <c:v>1.8755490789929799E-3</c:v>
                </c:pt>
                <c:pt idx="5550">
                  <c:v>2.0620694924878991E-3</c:v>
                </c:pt>
                <c:pt idx="5551">
                  <c:v>1.6548288394236971E-3</c:v>
                </c:pt>
                <c:pt idx="5552">
                  <c:v>1.9447488045585275E-3</c:v>
                </c:pt>
                <c:pt idx="5553">
                  <c:v>1.753428162000113E-3</c:v>
                </c:pt>
                <c:pt idx="5554">
                  <c:v>2.1583747317047148E-3</c:v>
                </c:pt>
                <c:pt idx="5555">
                  <c:v>2.0362116344941603E-3</c:v>
                </c:pt>
                <c:pt idx="5556">
                  <c:v>1.7173690048080455E-3</c:v>
                </c:pt>
                <c:pt idx="5557">
                  <c:v>1.531208219751626E-3</c:v>
                </c:pt>
                <c:pt idx="5558">
                  <c:v>1.8064546332618543E-3</c:v>
                </c:pt>
                <c:pt idx="5559">
                  <c:v>1.5868961145195429E-3</c:v>
                </c:pt>
                <c:pt idx="5560">
                  <c:v>1.7837213548307833E-3</c:v>
                </c:pt>
                <c:pt idx="5561">
                  <c:v>1.5834457147193045E-3</c:v>
                </c:pt>
                <c:pt idx="5562">
                  <c:v>1.9667397377906566E-3</c:v>
                </c:pt>
                <c:pt idx="5563">
                  <c:v>2.093626917483625E-3</c:v>
                </c:pt>
                <c:pt idx="5564">
                  <c:v>1.640975850094428E-3</c:v>
                </c:pt>
                <c:pt idx="5565">
                  <c:v>1.8280800503522319E-3</c:v>
                </c:pt>
                <c:pt idx="5566">
                  <c:v>1.7901748836546634E-3</c:v>
                </c:pt>
                <c:pt idx="5567">
                  <c:v>1.878253543993474E-3</c:v>
                </c:pt>
                <c:pt idx="5568">
                  <c:v>2.2893064791953853E-3</c:v>
                </c:pt>
                <c:pt idx="5569">
                  <c:v>2.0182456175879492E-3</c:v>
                </c:pt>
                <c:pt idx="5570">
                  <c:v>1.9103973454767768E-3</c:v>
                </c:pt>
                <c:pt idx="5571">
                  <c:v>2.1398501225405649E-3</c:v>
                </c:pt>
                <c:pt idx="5572">
                  <c:v>1.8706644922881063E-3</c:v>
                </c:pt>
                <c:pt idx="5573">
                  <c:v>2.0073458655082131E-3</c:v>
                </c:pt>
                <c:pt idx="5574">
                  <c:v>2.0119908456126311E-3</c:v>
                </c:pt>
                <c:pt idx="5575">
                  <c:v>1.7150299282690511E-3</c:v>
                </c:pt>
                <c:pt idx="5576">
                  <c:v>1.9882658659442971E-3</c:v>
                </c:pt>
                <c:pt idx="5577">
                  <c:v>2.0970863583277335E-3</c:v>
                </c:pt>
                <c:pt idx="5578">
                  <c:v>2.0344072872315595E-3</c:v>
                </c:pt>
                <c:pt idx="5579">
                  <c:v>2.0112666201282155E-3</c:v>
                </c:pt>
                <c:pt idx="5580">
                  <c:v>1.9855358137371906E-3</c:v>
                </c:pt>
                <c:pt idx="5581">
                  <c:v>2.0206746970702805E-3</c:v>
                </c:pt>
                <c:pt idx="5582">
                  <c:v>1.830557810875505E-3</c:v>
                </c:pt>
                <c:pt idx="5583">
                  <c:v>1.7263865453805696E-3</c:v>
                </c:pt>
                <c:pt idx="5584">
                  <c:v>2.0973849580220912E-3</c:v>
                </c:pt>
                <c:pt idx="5585">
                  <c:v>1.5974693299345829E-3</c:v>
                </c:pt>
                <c:pt idx="5586">
                  <c:v>1.7045119109613286E-3</c:v>
                </c:pt>
                <c:pt idx="5587">
                  <c:v>1.7332712626121065E-3</c:v>
                </c:pt>
                <c:pt idx="5588">
                  <c:v>1.6648264962203603E-3</c:v>
                </c:pt>
                <c:pt idx="5589">
                  <c:v>1.5225352051209372E-3</c:v>
                </c:pt>
                <c:pt idx="5590">
                  <c:v>1.9895052682340798E-3</c:v>
                </c:pt>
                <c:pt idx="5591">
                  <c:v>1.7097866918029047E-3</c:v>
                </c:pt>
                <c:pt idx="5592">
                  <c:v>1.784392753916389E-3</c:v>
                </c:pt>
                <c:pt idx="5593">
                  <c:v>1.9576909143823565E-3</c:v>
                </c:pt>
                <c:pt idx="5594">
                  <c:v>1.9664424171609678E-3</c:v>
                </c:pt>
                <c:pt idx="5595">
                  <c:v>2.0088303930598786E-3</c:v>
                </c:pt>
                <c:pt idx="5596">
                  <c:v>1.9265358637728432E-3</c:v>
                </c:pt>
                <c:pt idx="5597">
                  <c:v>1.777160011396524E-3</c:v>
                </c:pt>
                <c:pt idx="5598">
                  <c:v>1.7360880908558229E-3</c:v>
                </c:pt>
                <c:pt idx="5599">
                  <c:v>1.9877386606334283E-3</c:v>
                </c:pt>
                <c:pt idx="5600">
                  <c:v>1.995782311301562E-3</c:v>
                </c:pt>
                <c:pt idx="5601">
                  <c:v>1.6714539362511355E-3</c:v>
                </c:pt>
                <c:pt idx="5602">
                  <c:v>1.8668153630021992E-3</c:v>
                </c:pt>
                <c:pt idx="5603">
                  <c:v>2.039100028317442E-3</c:v>
                </c:pt>
                <c:pt idx="5604">
                  <c:v>1.9355494910091387E-3</c:v>
                </c:pt>
                <c:pt idx="5605">
                  <c:v>1.9631844085851438E-3</c:v>
                </c:pt>
                <c:pt idx="5606">
                  <c:v>1.6969790334581372E-3</c:v>
                </c:pt>
                <c:pt idx="5607">
                  <c:v>1.7808647105132457E-3</c:v>
                </c:pt>
                <c:pt idx="5608">
                  <c:v>1.941941532038899E-3</c:v>
                </c:pt>
                <c:pt idx="5609">
                  <c:v>1.8865888490958748E-3</c:v>
                </c:pt>
                <c:pt idx="5610">
                  <c:v>2.0479494098088595E-3</c:v>
                </c:pt>
                <c:pt idx="5611">
                  <c:v>1.9556163206287825E-3</c:v>
                </c:pt>
                <c:pt idx="5612">
                  <c:v>1.7639205381039761E-3</c:v>
                </c:pt>
                <c:pt idx="5613">
                  <c:v>2.0887520654980034E-3</c:v>
                </c:pt>
                <c:pt idx="5614">
                  <c:v>1.8510079664901949E-3</c:v>
                </c:pt>
                <c:pt idx="5615">
                  <c:v>1.6435560975646437E-3</c:v>
                </c:pt>
                <c:pt idx="5616">
                  <c:v>1.9454271174765491E-3</c:v>
                </c:pt>
                <c:pt idx="5617">
                  <c:v>1.7521249108264267E-3</c:v>
                </c:pt>
                <c:pt idx="5618">
                  <c:v>1.8132979635654555E-3</c:v>
                </c:pt>
                <c:pt idx="5619">
                  <c:v>1.7100496776089596E-3</c:v>
                </c:pt>
                <c:pt idx="5620">
                  <c:v>1.6205076145380149E-3</c:v>
                </c:pt>
                <c:pt idx="5621">
                  <c:v>1.7304887044532766E-3</c:v>
                </c:pt>
                <c:pt idx="5622">
                  <c:v>1.9035487245093795E-3</c:v>
                </c:pt>
                <c:pt idx="5623">
                  <c:v>1.6165615207753437E-3</c:v>
                </c:pt>
                <c:pt idx="5624">
                  <c:v>1.7907822317392949E-3</c:v>
                </c:pt>
                <c:pt idx="5625">
                  <c:v>1.8605771381317807E-3</c:v>
                </c:pt>
                <c:pt idx="5626">
                  <c:v>1.8740136810298598E-3</c:v>
                </c:pt>
                <c:pt idx="5627">
                  <c:v>1.7837469238331748E-3</c:v>
                </c:pt>
                <c:pt idx="5628">
                  <c:v>1.9767540212076245E-3</c:v>
                </c:pt>
                <c:pt idx="5629">
                  <c:v>1.7920212462247723E-3</c:v>
                </c:pt>
                <c:pt idx="5630">
                  <c:v>2.1880687186062236E-3</c:v>
                </c:pt>
                <c:pt idx="5631">
                  <c:v>2.1429497568502018E-3</c:v>
                </c:pt>
                <c:pt idx="5632">
                  <c:v>1.9478931165733166E-3</c:v>
                </c:pt>
                <c:pt idx="5633">
                  <c:v>1.8243365577027845E-3</c:v>
                </c:pt>
                <c:pt idx="5634">
                  <c:v>1.6657668330775344E-3</c:v>
                </c:pt>
                <c:pt idx="5635">
                  <c:v>1.816028548817569E-3</c:v>
                </c:pt>
                <c:pt idx="5636">
                  <c:v>1.9102947344419093E-3</c:v>
                </c:pt>
                <c:pt idx="5637">
                  <c:v>1.7225769531413564E-3</c:v>
                </c:pt>
                <c:pt idx="5638">
                  <c:v>1.9082275964189947E-3</c:v>
                </c:pt>
                <c:pt idx="5639">
                  <c:v>1.7935723468884811E-3</c:v>
                </c:pt>
                <c:pt idx="5640">
                  <c:v>1.9310783878062465E-3</c:v>
                </c:pt>
                <c:pt idx="5641">
                  <c:v>1.8201999030992987E-3</c:v>
                </c:pt>
                <c:pt idx="5642">
                  <c:v>2.1842113865001853E-3</c:v>
                </c:pt>
                <c:pt idx="5643">
                  <c:v>2.0439827543744901E-3</c:v>
                </c:pt>
                <c:pt idx="5644">
                  <c:v>1.743317253922911E-3</c:v>
                </c:pt>
                <c:pt idx="5645">
                  <c:v>1.8398963816675059E-3</c:v>
                </c:pt>
                <c:pt idx="5646">
                  <c:v>1.7102526465848195E-3</c:v>
                </c:pt>
                <c:pt idx="5647">
                  <c:v>2.0857680669387497E-3</c:v>
                </c:pt>
                <c:pt idx="5648">
                  <c:v>2.0483828546730698E-3</c:v>
                </c:pt>
                <c:pt idx="5649">
                  <c:v>1.7073976607497121E-3</c:v>
                </c:pt>
                <c:pt idx="5650">
                  <c:v>1.872080614082332E-3</c:v>
                </c:pt>
                <c:pt idx="5651">
                  <c:v>1.8101219439205559E-3</c:v>
                </c:pt>
                <c:pt idx="5652">
                  <c:v>1.8214847013281379E-3</c:v>
                </c:pt>
                <c:pt idx="5653">
                  <c:v>1.914370529607914E-3</c:v>
                </c:pt>
                <c:pt idx="5654">
                  <c:v>2.0077924221572362E-3</c:v>
                </c:pt>
                <c:pt idx="5655">
                  <c:v>1.8636690871355088E-3</c:v>
                </c:pt>
                <c:pt idx="5656">
                  <c:v>1.7668167495543839E-3</c:v>
                </c:pt>
                <c:pt idx="5657">
                  <c:v>1.738067743664049E-3</c:v>
                </c:pt>
                <c:pt idx="5658">
                  <c:v>1.8589149016737787E-3</c:v>
                </c:pt>
                <c:pt idx="5659">
                  <c:v>1.5594681621805952E-3</c:v>
                </c:pt>
                <c:pt idx="5660">
                  <c:v>1.6478601662355669E-3</c:v>
                </c:pt>
                <c:pt idx="5661">
                  <c:v>1.7334706780740515E-3</c:v>
                </c:pt>
                <c:pt idx="5662">
                  <c:v>1.6347730489484191E-3</c:v>
                </c:pt>
                <c:pt idx="5663">
                  <c:v>1.6158623198337385E-3</c:v>
                </c:pt>
                <c:pt idx="5664">
                  <c:v>1.7988946443920233E-3</c:v>
                </c:pt>
                <c:pt idx="5665">
                  <c:v>1.6893360152394866E-3</c:v>
                </c:pt>
                <c:pt idx="5666">
                  <c:v>1.717751380107137E-3</c:v>
                </c:pt>
                <c:pt idx="5667">
                  <c:v>1.7058662939981914E-3</c:v>
                </c:pt>
                <c:pt idx="5668">
                  <c:v>2.0480921936191793E-3</c:v>
                </c:pt>
                <c:pt idx="5669">
                  <c:v>1.8713274952202636E-3</c:v>
                </c:pt>
                <c:pt idx="5670">
                  <c:v>1.6556586815790521E-3</c:v>
                </c:pt>
                <c:pt idx="5671">
                  <c:v>1.992939441124547E-3</c:v>
                </c:pt>
                <c:pt idx="5672">
                  <c:v>1.6377513897576144E-3</c:v>
                </c:pt>
                <c:pt idx="5673">
                  <c:v>1.6670001342823269E-3</c:v>
                </c:pt>
                <c:pt idx="5674">
                  <c:v>1.913447006731411E-3</c:v>
                </c:pt>
                <c:pt idx="5675">
                  <c:v>1.7890782692418579E-3</c:v>
                </c:pt>
                <c:pt idx="5676">
                  <c:v>1.7348228039256975E-3</c:v>
                </c:pt>
                <c:pt idx="5677">
                  <c:v>1.8144939650280639E-3</c:v>
                </c:pt>
                <c:pt idx="5678">
                  <c:v>1.6931261031086773E-3</c:v>
                </c:pt>
                <c:pt idx="5679">
                  <c:v>1.9007959645720928E-3</c:v>
                </c:pt>
                <c:pt idx="5680">
                  <c:v>1.993423641494027E-3</c:v>
                </c:pt>
                <c:pt idx="5681">
                  <c:v>1.6465680596264333E-3</c:v>
                </c:pt>
                <c:pt idx="5682">
                  <c:v>2.0155583986668489E-3</c:v>
                </c:pt>
                <c:pt idx="5683">
                  <c:v>1.9271049620341145E-3</c:v>
                </c:pt>
                <c:pt idx="5684">
                  <c:v>2.0519444899591266E-3</c:v>
                </c:pt>
                <c:pt idx="5685">
                  <c:v>1.655728220492499E-3</c:v>
                </c:pt>
                <c:pt idx="5686">
                  <c:v>1.7452483396442823E-3</c:v>
                </c:pt>
                <c:pt idx="5687">
                  <c:v>1.9185157522771676E-3</c:v>
                </c:pt>
                <c:pt idx="5688">
                  <c:v>1.8433191270608041E-3</c:v>
                </c:pt>
                <c:pt idx="5689">
                  <c:v>1.7221346757464969E-3</c:v>
                </c:pt>
                <c:pt idx="5690">
                  <c:v>1.5878711124213659E-3</c:v>
                </c:pt>
                <c:pt idx="5691">
                  <c:v>1.8296752789560653E-3</c:v>
                </c:pt>
                <c:pt idx="5692">
                  <c:v>1.956764608848304E-3</c:v>
                </c:pt>
                <c:pt idx="5693">
                  <c:v>1.6929507890658094E-3</c:v>
                </c:pt>
                <c:pt idx="5694">
                  <c:v>1.5866670716749725E-3</c:v>
                </c:pt>
                <c:pt idx="5695">
                  <c:v>1.9530482940128514E-3</c:v>
                </c:pt>
                <c:pt idx="5696">
                  <c:v>2.0097427396412867E-3</c:v>
                </c:pt>
                <c:pt idx="5697">
                  <c:v>1.9689182173752624E-3</c:v>
                </c:pt>
                <c:pt idx="5698">
                  <c:v>1.691595001567207E-3</c:v>
                </c:pt>
                <c:pt idx="5699">
                  <c:v>1.9182601303185047E-3</c:v>
                </c:pt>
                <c:pt idx="5700">
                  <c:v>1.8691635891587631E-3</c:v>
                </c:pt>
                <c:pt idx="5701">
                  <c:v>1.6896836971438014E-3</c:v>
                </c:pt>
                <c:pt idx="5702">
                  <c:v>1.6538973694396888E-3</c:v>
                </c:pt>
                <c:pt idx="5703">
                  <c:v>1.6241389583692273E-3</c:v>
                </c:pt>
                <c:pt idx="5704">
                  <c:v>1.5947797033725704E-3</c:v>
                </c:pt>
                <c:pt idx="5705">
                  <c:v>2.128986804095082E-3</c:v>
                </c:pt>
                <c:pt idx="5706">
                  <c:v>1.8206346229176675E-3</c:v>
                </c:pt>
                <c:pt idx="5707">
                  <c:v>1.5914690051722388E-3</c:v>
                </c:pt>
                <c:pt idx="5708">
                  <c:v>1.9189504731246369E-3</c:v>
                </c:pt>
                <c:pt idx="5709">
                  <c:v>1.7152854811016813E-3</c:v>
                </c:pt>
                <c:pt idx="5710">
                  <c:v>2.0390865270523287E-3</c:v>
                </c:pt>
                <c:pt idx="5711">
                  <c:v>2.1403734814479328E-3</c:v>
                </c:pt>
                <c:pt idx="5712">
                  <c:v>1.8337411705441173E-3</c:v>
                </c:pt>
                <c:pt idx="5713">
                  <c:v>1.9706682074761912E-3</c:v>
                </c:pt>
                <c:pt idx="5714">
                  <c:v>1.3981405540723284E-3</c:v>
                </c:pt>
                <c:pt idx="5715">
                  <c:v>1.7171856537380797E-3</c:v>
                </c:pt>
                <c:pt idx="5716">
                  <c:v>1.7066895984886956E-3</c:v>
                </c:pt>
                <c:pt idx="5717">
                  <c:v>1.7321163594564183E-3</c:v>
                </c:pt>
                <c:pt idx="5718">
                  <c:v>1.4407031841344102E-3</c:v>
                </c:pt>
                <c:pt idx="5719">
                  <c:v>1.6077721779310524E-3</c:v>
                </c:pt>
                <c:pt idx="5720">
                  <c:v>1.5877229243543959E-3</c:v>
                </c:pt>
                <c:pt idx="5721">
                  <c:v>1.8107832759224765E-3</c:v>
                </c:pt>
                <c:pt idx="5722">
                  <c:v>2.0663123726881354E-3</c:v>
                </c:pt>
                <c:pt idx="5723">
                  <c:v>1.9076235873818519E-3</c:v>
                </c:pt>
                <c:pt idx="5724">
                  <c:v>1.9924194261723774E-3</c:v>
                </c:pt>
                <c:pt idx="5725">
                  <c:v>1.9176705921435683E-3</c:v>
                </c:pt>
                <c:pt idx="5726">
                  <c:v>1.9508201247682298E-3</c:v>
                </c:pt>
                <c:pt idx="5727">
                  <c:v>1.9503279653504812E-3</c:v>
                </c:pt>
                <c:pt idx="5728">
                  <c:v>1.8100730240256195E-3</c:v>
                </c:pt>
                <c:pt idx="5729">
                  <c:v>2.0911390728326775E-3</c:v>
                </c:pt>
                <c:pt idx="5730">
                  <c:v>2.000175983825831E-3</c:v>
                </c:pt>
                <c:pt idx="5731">
                  <c:v>1.782503660772623E-3</c:v>
                </c:pt>
                <c:pt idx="5732">
                  <c:v>1.6760493186262484E-3</c:v>
                </c:pt>
                <c:pt idx="5733">
                  <c:v>1.8079217203178094E-3</c:v>
                </c:pt>
                <c:pt idx="5734">
                  <c:v>1.5192643758318437E-3</c:v>
                </c:pt>
                <c:pt idx="5735">
                  <c:v>1.6921771477905153E-3</c:v>
                </c:pt>
                <c:pt idx="5736">
                  <c:v>1.7954012299392491E-3</c:v>
                </c:pt>
                <c:pt idx="5737">
                  <c:v>1.9765317739947131E-3</c:v>
                </c:pt>
                <c:pt idx="5738">
                  <c:v>2.1595439207670411E-3</c:v>
                </c:pt>
                <c:pt idx="5739">
                  <c:v>1.8938463114800755E-3</c:v>
                </c:pt>
                <c:pt idx="5740">
                  <c:v>1.7704431454854564E-3</c:v>
                </c:pt>
                <c:pt idx="5741">
                  <c:v>1.802821818192769E-3</c:v>
                </c:pt>
                <c:pt idx="5742">
                  <c:v>1.5560372018602392E-3</c:v>
                </c:pt>
                <c:pt idx="5743">
                  <c:v>1.7179025184854962E-3</c:v>
                </c:pt>
                <c:pt idx="5744">
                  <c:v>1.7141584500444938E-3</c:v>
                </c:pt>
                <c:pt idx="5745">
                  <c:v>1.7942330347297825E-3</c:v>
                </c:pt>
                <c:pt idx="5746">
                  <c:v>1.6720673224830858E-3</c:v>
                </c:pt>
                <c:pt idx="5747">
                  <c:v>1.6458387876674737E-3</c:v>
                </c:pt>
                <c:pt idx="5748">
                  <c:v>2.1387851490994756E-3</c:v>
                </c:pt>
                <c:pt idx="5749">
                  <c:v>1.6101787691750781E-3</c:v>
                </c:pt>
                <c:pt idx="5750">
                  <c:v>1.8227870849024824E-3</c:v>
                </c:pt>
                <c:pt idx="5751">
                  <c:v>1.8853288753389492E-3</c:v>
                </c:pt>
                <c:pt idx="5752">
                  <c:v>1.6901248652410746E-3</c:v>
                </c:pt>
                <c:pt idx="5753">
                  <c:v>1.5339255671597894E-3</c:v>
                </c:pt>
                <c:pt idx="5754">
                  <c:v>1.7168300407541346E-3</c:v>
                </c:pt>
                <c:pt idx="5755">
                  <c:v>1.5495199041725173E-3</c:v>
                </c:pt>
                <c:pt idx="5756">
                  <c:v>1.4781867586002204E-3</c:v>
                </c:pt>
                <c:pt idx="5757">
                  <c:v>1.8923770687297821E-3</c:v>
                </c:pt>
                <c:pt idx="5758">
                  <c:v>1.885202621379893E-3</c:v>
                </c:pt>
                <c:pt idx="5759">
                  <c:v>1.9669939888340131E-3</c:v>
                </c:pt>
                <c:pt idx="5760">
                  <c:v>1.7828512522505063E-3</c:v>
                </c:pt>
                <c:pt idx="5761">
                  <c:v>1.8617282457199674E-3</c:v>
                </c:pt>
                <c:pt idx="5762">
                  <c:v>1.890528046735641E-3</c:v>
                </c:pt>
                <c:pt idx="5763">
                  <c:v>2.0820837337519622E-3</c:v>
                </c:pt>
                <c:pt idx="5764">
                  <c:v>2.2716964003881603E-3</c:v>
                </c:pt>
                <c:pt idx="5765">
                  <c:v>1.9327231710521454E-3</c:v>
                </c:pt>
                <c:pt idx="5766">
                  <c:v>1.9985304553624497E-3</c:v>
                </c:pt>
                <c:pt idx="5767">
                  <c:v>1.6582745789184372E-3</c:v>
                </c:pt>
                <c:pt idx="5768">
                  <c:v>1.9033912006421949E-3</c:v>
                </c:pt>
                <c:pt idx="5769">
                  <c:v>1.7180084631755806E-3</c:v>
                </c:pt>
                <c:pt idx="5770">
                  <c:v>1.8964487549661959E-3</c:v>
                </c:pt>
                <c:pt idx="5771">
                  <c:v>1.7742097524502437E-3</c:v>
                </c:pt>
                <c:pt idx="5772">
                  <c:v>1.8471526488073424E-3</c:v>
                </c:pt>
                <c:pt idx="5773">
                  <c:v>1.8810936385444221E-3</c:v>
                </c:pt>
                <c:pt idx="5774">
                  <c:v>2.0457460603085682E-3</c:v>
                </c:pt>
                <c:pt idx="5775">
                  <c:v>1.9525746212899382E-3</c:v>
                </c:pt>
                <c:pt idx="5776">
                  <c:v>1.7038977348749333E-3</c:v>
                </c:pt>
                <c:pt idx="5777">
                  <c:v>2.1195014937392246E-3</c:v>
                </c:pt>
                <c:pt idx="5778">
                  <c:v>1.6580024525003568E-3</c:v>
                </c:pt>
                <c:pt idx="5779">
                  <c:v>1.8913522647992945E-3</c:v>
                </c:pt>
                <c:pt idx="5780">
                  <c:v>1.7717664981308956E-3</c:v>
                </c:pt>
                <c:pt idx="5781">
                  <c:v>1.7646083166521652E-3</c:v>
                </c:pt>
                <c:pt idx="5782">
                  <c:v>2.1939946927860238E-3</c:v>
                </c:pt>
                <c:pt idx="5783">
                  <c:v>1.6029016692503779E-3</c:v>
                </c:pt>
                <c:pt idx="5784">
                  <c:v>2.0412893279249805E-3</c:v>
                </c:pt>
                <c:pt idx="5785">
                  <c:v>1.4686696251253813E-3</c:v>
                </c:pt>
                <c:pt idx="5786">
                  <c:v>1.5696285623148401E-3</c:v>
                </c:pt>
                <c:pt idx="5787">
                  <c:v>1.6888889844509797E-3</c:v>
                </c:pt>
                <c:pt idx="5788">
                  <c:v>2.0280944816356925E-3</c:v>
                </c:pt>
                <c:pt idx="5789">
                  <c:v>1.4279212798138916E-3</c:v>
                </c:pt>
                <c:pt idx="5790">
                  <c:v>1.9453021403102167E-3</c:v>
                </c:pt>
                <c:pt idx="5791">
                  <c:v>1.8410094427582485E-3</c:v>
                </c:pt>
                <c:pt idx="5792">
                  <c:v>1.8242382407886743E-3</c:v>
                </c:pt>
                <c:pt idx="5793">
                  <c:v>1.6963958778013254E-3</c:v>
                </c:pt>
                <c:pt idx="5794">
                  <c:v>2.0059661757885435E-3</c:v>
                </c:pt>
                <c:pt idx="5795">
                  <c:v>2.0212765252918185E-3</c:v>
                </c:pt>
                <c:pt idx="5796">
                  <c:v>1.8367284116759155E-3</c:v>
                </c:pt>
                <c:pt idx="5797">
                  <c:v>1.6480685631449637E-3</c:v>
                </c:pt>
                <c:pt idx="5798">
                  <c:v>1.9263724269865117E-3</c:v>
                </c:pt>
                <c:pt idx="5799">
                  <c:v>2.2070439018903147E-3</c:v>
                </c:pt>
                <c:pt idx="5800">
                  <c:v>1.8297914478119155E-3</c:v>
                </c:pt>
                <c:pt idx="5801">
                  <c:v>1.7535800192731692E-3</c:v>
                </c:pt>
                <c:pt idx="5802">
                  <c:v>1.9902167815688183E-3</c:v>
                </c:pt>
                <c:pt idx="5803">
                  <c:v>1.9983160873949389E-3</c:v>
                </c:pt>
                <c:pt idx="5804">
                  <c:v>1.9340148867468129E-3</c:v>
                </c:pt>
                <c:pt idx="5805">
                  <c:v>1.9500931985121487E-3</c:v>
                </c:pt>
                <c:pt idx="5806">
                  <c:v>1.9417522443194767E-3</c:v>
                </c:pt>
                <c:pt idx="5807">
                  <c:v>2.2136471046685347E-3</c:v>
                </c:pt>
                <c:pt idx="5808">
                  <c:v>1.8127750912832756E-3</c:v>
                </c:pt>
                <c:pt idx="5809">
                  <c:v>1.5427840805190799E-3</c:v>
                </c:pt>
                <c:pt idx="5810">
                  <c:v>1.8474546819490551E-3</c:v>
                </c:pt>
                <c:pt idx="5811">
                  <c:v>1.8992405775957448E-3</c:v>
                </c:pt>
                <c:pt idx="5812">
                  <c:v>1.9393205630519545E-3</c:v>
                </c:pt>
                <c:pt idx="5813">
                  <c:v>1.8561474211300786E-3</c:v>
                </c:pt>
                <c:pt idx="5814">
                  <c:v>1.7663801875308944E-3</c:v>
                </c:pt>
                <c:pt idx="5815">
                  <c:v>1.7762466705079031E-3</c:v>
                </c:pt>
                <c:pt idx="5816">
                  <c:v>1.5512737926848021E-3</c:v>
                </c:pt>
                <c:pt idx="5817">
                  <c:v>1.7260653714771682E-3</c:v>
                </c:pt>
                <c:pt idx="5818">
                  <c:v>2.1008074172528617E-3</c:v>
                </c:pt>
                <c:pt idx="5819">
                  <c:v>1.6161787787263981E-3</c:v>
                </c:pt>
                <c:pt idx="5820">
                  <c:v>2.2147441389981665E-3</c:v>
                </c:pt>
                <c:pt idx="5821">
                  <c:v>1.8783601620613289E-3</c:v>
                </c:pt>
                <c:pt idx="5822">
                  <c:v>2.0990481409309783E-3</c:v>
                </c:pt>
                <c:pt idx="5823">
                  <c:v>2.0239612514723233E-3</c:v>
                </c:pt>
                <c:pt idx="5824">
                  <c:v>1.9266876318443163E-3</c:v>
                </c:pt>
                <c:pt idx="5825">
                  <c:v>1.9469848960515978E-3</c:v>
                </c:pt>
                <c:pt idx="5826">
                  <c:v>1.7938102505243253E-3</c:v>
                </c:pt>
                <c:pt idx="5827">
                  <c:v>1.8399349661254462E-3</c:v>
                </c:pt>
                <c:pt idx="5828">
                  <c:v>1.7533999132574496E-3</c:v>
                </c:pt>
                <c:pt idx="5829">
                  <c:v>1.8116984971721936E-3</c:v>
                </c:pt>
                <c:pt idx="5830">
                  <c:v>1.6497249875285821E-3</c:v>
                </c:pt>
                <c:pt idx="5831">
                  <c:v>2.0668214439191011E-3</c:v>
                </c:pt>
                <c:pt idx="5832">
                  <c:v>1.6589250052078974E-3</c:v>
                </c:pt>
                <c:pt idx="5833">
                  <c:v>1.5415386383840718E-3</c:v>
                </c:pt>
                <c:pt idx="5834">
                  <c:v>1.8533623341735928E-3</c:v>
                </c:pt>
                <c:pt idx="5835">
                  <c:v>1.8118656042926695E-3</c:v>
                </c:pt>
                <c:pt idx="5836">
                  <c:v>1.9674531158422838E-3</c:v>
                </c:pt>
                <c:pt idx="5837">
                  <c:v>1.6196197937587303E-3</c:v>
                </c:pt>
                <c:pt idx="5838">
                  <c:v>1.9447851861299373E-3</c:v>
                </c:pt>
                <c:pt idx="5839">
                  <c:v>1.8501913785264432E-3</c:v>
                </c:pt>
                <c:pt idx="5840">
                  <c:v>1.7523660697691815E-3</c:v>
                </c:pt>
                <c:pt idx="5841">
                  <c:v>1.6443697816229395E-3</c:v>
                </c:pt>
                <c:pt idx="5842">
                  <c:v>1.9646006320635451E-3</c:v>
                </c:pt>
                <c:pt idx="5843">
                  <c:v>1.7652324596461023E-3</c:v>
                </c:pt>
                <c:pt idx="5844">
                  <c:v>1.9090103509997924E-3</c:v>
                </c:pt>
                <c:pt idx="5845">
                  <c:v>1.7811911941665948E-3</c:v>
                </c:pt>
                <c:pt idx="5846">
                  <c:v>2.0282703057203822E-3</c:v>
                </c:pt>
                <c:pt idx="5847">
                  <c:v>1.9664639257797297E-3</c:v>
                </c:pt>
                <c:pt idx="5848">
                  <c:v>1.7735208248892129E-3</c:v>
                </c:pt>
                <c:pt idx="5849">
                  <c:v>2.2561938908194279E-3</c:v>
                </c:pt>
                <c:pt idx="5850">
                  <c:v>1.7849418933898265E-3</c:v>
                </c:pt>
                <c:pt idx="5851">
                  <c:v>1.9142195343757205E-3</c:v>
                </c:pt>
                <c:pt idx="5852">
                  <c:v>1.9556732576995845E-3</c:v>
                </c:pt>
                <c:pt idx="5853">
                  <c:v>1.5740907911314802E-3</c:v>
                </c:pt>
                <c:pt idx="5854">
                  <c:v>1.5531019226993883E-3</c:v>
                </c:pt>
                <c:pt idx="5855">
                  <c:v>1.9885227497698286E-3</c:v>
                </c:pt>
                <c:pt idx="5856">
                  <c:v>1.771045628457338E-3</c:v>
                </c:pt>
                <c:pt idx="5857">
                  <c:v>2.0023074320331723E-3</c:v>
                </c:pt>
                <c:pt idx="5858">
                  <c:v>1.8523435037545635E-3</c:v>
                </c:pt>
                <c:pt idx="5859">
                  <c:v>1.5547230698109199E-3</c:v>
                </c:pt>
                <c:pt idx="5860">
                  <c:v>2.0734934506544144E-3</c:v>
                </c:pt>
                <c:pt idx="5861">
                  <c:v>1.7840442122810062E-3</c:v>
                </c:pt>
                <c:pt idx="5862">
                  <c:v>2.0986508588262086E-3</c:v>
                </c:pt>
                <c:pt idx="5863">
                  <c:v>1.7582900091839618E-3</c:v>
                </c:pt>
                <c:pt idx="5864">
                  <c:v>1.9099726559280565E-3</c:v>
                </c:pt>
                <c:pt idx="5865">
                  <c:v>1.8457076849704578E-3</c:v>
                </c:pt>
                <c:pt idx="5866">
                  <c:v>2.0589821457372808E-3</c:v>
                </c:pt>
                <c:pt idx="5867">
                  <c:v>1.605766632217272E-3</c:v>
                </c:pt>
                <c:pt idx="5868">
                  <c:v>1.5527380221006049E-3</c:v>
                </c:pt>
                <c:pt idx="5869">
                  <c:v>2.0725278571579139E-3</c:v>
                </c:pt>
                <c:pt idx="5870">
                  <c:v>1.9420199740089517E-3</c:v>
                </c:pt>
                <c:pt idx="5871">
                  <c:v>1.9876159108748507E-3</c:v>
                </c:pt>
                <c:pt idx="5872">
                  <c:v>1.9147998088101038E-3</c:v>
                </c:pt>
                <c:pt idx="5873">
                  <c:v>1.7804637269140295E-3</c:v>
                </c:pt>
                <c:pt idx="5874">
                  <c:v>1.7219087624441268E-3</c:v>
                </c:pt>
                <c:pt idx="5875">
                  <c:v>1.6535221157281581E-3</c:v>
                </c:pt>
                <c:pt idx="5876">
                  <c:v>1.9451867497261791E-3</c:v>
                </c:pt>
                <c:pt idx="5877">
                  <c:v>1.9185698211916272E-3</c:v>
                </c:pt>
                <c:pt idx="5878">
                  <c:v>1.9974395071957569E-3</c:v>
                </c:pt>
                <c:pt idx="5879">
                  <c:v>1.9927683187012119E-3</c:v>
                </c:pt>
                <c:pt idx="5880">
                  <c:v>1.8614914641488297E-3</c:v>
                </c:pt>
                <c:pt idx="5881">
                  <c:v>1.9097055564748593E-3</c:v>
                </c:pt>
                <c:pt idx="5882">
                  <c:v>1.6765614013809836E-3</c:v>
                </c:pt>
                <c:pt idx="5883">
                  <c:v>2.0857947615423706E-3</c:v>
                </c:pt>
                <c:pt idx="5884">
                  <c:v>2.0295128776870253E-3</c:v>
                </c:pt>
                <c:pt idx="5885">
                  <c:v>1.4791946147908643E-3</c:v>
                </c:pt>
                <c:pt idx="5886">
                  <c:v>2.141362419226767E-3</c:v>
                </c:pt>
                <c:pt idx="5887">
                  <c:v>1.8042905102606788E-3</c:v>
                </c:pt>
                <c:pt idx="5888">
                  <c:v>1.5246392781598395E-3</c:v>
                </c:pt>
                <c:pt idx="5889">
                  <c:v>1.7294822986324849E-3</c:v>
                </c:pt>
                <c:pt idx="5890">
                  <c:v>2.0957284319484916E-3</c:v>
                </c:pt>
                <c:pt idx="5891">
                  <c:v>1.5696793113157332E-3</c:v>
                </c:pt>
                <c:pt idx="5892">
                  <c:v>1.9467149093347308E-3</c:v>
                </c:pt>
                <c:pt idx="5893">
                  <c:v>1.6375049299101074E-3</c:v>
                </c:pt>
                <c:pt idx="5894">
                  <c:v>1.9417661964911304E-3</c:v>
                </c:pt>
                <c:pt idx="5895">
                  <c:v>1.9539197905519331E-3</c:v>
                </c:pt>
                <c:pt idx="5896">
                  <c:v>1.8936713528943144E-3</c:v>
                </c:pt>
                <c:pt idx="5897">
                  <c:v>1.7899665669716272E-3</c:v>
                </c:pt>
                <c:pt idx="5898">
                  <c:v>1.949921224697744E-3</c:v>
                </c:pt>
                <c:pt idx="5899">
                  <c:v>1.737661849742294E-3</c:v>
                </c:pt>
                <c:pt idx="5900">
                  <c:v>1.9538149228312688E-3</c:v>
                </c:pt>
                <c:pt idx="5901">
                  <c:v>1.7431397222262193E-3</c:v>
                </c:pt>
                <c:pt idx="5902">
                  <c:v>1.9908790975169777E-3</c:v>
                </c:pt>
                <c:pt idx="5903">
                  <c:v>1.8013004772959814E-3</c:v>
                </c:pt>
                <c:pt idx="5904">
                  <c:v>1.7293115176064981E-3</c:v>
                </c:pt>
                <c:pt idx="5905">
                  <c:v>1.6428491564172327E-3</c:v>
                </c:pt>
                <c:pt idx="5906">
                  <c:v>1.9773697510042237E-3</c:v>
                </c:pt>
                <c:pt idx="5907">
                  <c:v>1.6165524190901032E-3</c:v>
                </c:pt>
                <c:pt idx="5908">
                  <c:v>2.0449297205636639E-3</c:v>
                </c:pt>
                <c:pt idx="5909">
                  <c:v>1.6192127257694422E-3</c:v>
                </c:pt>
                <c:pt idx="5910">
                  <c:v>1.7455910205959177E-3</c:v>
                </c:pt>
                <c:pt idx="5911">
                  <c:v>1.6282092281167861E-3</c:v>
                </c:pt>
                <c:pt idx="5912">
                  <c:v>1.6159324166136384E-3</c:v>
                </c:pt>
                <c:pt idx="5913">
                  <c:v>1.6647388776349413E-3</c:v>
                </c:pt>
                <c:pt idx="5914">
                  <c:v>1.8699433990801559E-3</c:v>
                </c:pt>
                <c:pt idx="5915">
                  <c:v>2.0655460784559901E-3</c:v>
                </c:pt>
                <c:pt idx="5916">
                  <c:v>1.9339470652314941E-3</c:v>
                </c:pt>
                <c:pt idx="5917">
                  <c:v>2.1714358874863498E-3</c:v>
                </c:pt>
                <c:pt idx="5918">
                  <c:v>1.7590158356829467E-3</c:v>
                </c:pt>
                <c:pt idx="5919">
                  <c:v>1.6321953442068695E-3</c:v>
                </c:pt>
                <c:pt idx="5920">
                  <c:v>2.0652175589987742E-3</c:v>
                </c:pt>
                <c:pt idx="5921">
                  <c:v>2.2660246891233592E-3</c:v>
                </c:pt>
                <c:pt idx="5922">
                  <c:v>1.8178235081158351E-3</c:v>
                </c:pt>
                <c:pt idx="5923">
                  <c:v>2.0382286185579297E-3</c:v>
                </c:pt>
                <c:pt idx="5924">
                  <c:v>1.670038656750185E-3</c:v>
                </c:pt>
                <c:pt idx="5925">
                  <c:v>2.0231637639095868E-3</c:v>
                </c:pt>
                <c:pt idx="5926">
                  <c:v>1.5950393088525739E-3</c:v>
                </c:pt>
                <c:pt idx="5927">
                  <c:v>1.9382816818125852E-3</c:v>
                </c:pt>
                <c:pt idx="5928">
                  <c:v>2.2296146964281257E-3</c:v>
                </c:pt>
                <c:pt idx="5929">
                  <c:v>1.7327673628744198E-3</c:v>
                </c:pt>
                <c:pt idx="5930">
                  <c:v>1.9273715251525267E-3</c:v>
                </c:pt>
                <c:pt idx="5931">
                  <c:v>1.701372964825048E-3</c:v>
                </c:pt>
                <c:pt idx="5932">
                  <c:v>2.0645572948697613E-3</c:v>
                </c:pt>
                <c:pt idx="5933">
                  <c:v>2.0176650486941005E-3</c:v>
                </c:pt>
                <c:pt idx="5934">
                  <c:v>1.9013340672675908E-3</c:v>
                </c:pt>
                <c:pt idx="5935">
                  <c:v>1.7804046157716121E-3</c:v>
                </c:pt>
                <c:pt idx="5936">
                  <c:v>2.0980348253945673E-3</c:v>
                </c:pt>
                <c:pt idx="5937">
                  <c:v>2.0015476318092241E-3</c:v>
                </c:pt>
                <c:pt idx="5938">
                  <c:v>1.8260257011406065E-3</c:v>
                </c:pt>
                <c:pt idx="5939">
                  <c:v>1.845753808725808E-3</c:v>
                </c:pt>
                <c:pt idx="5940">
                  <c:v>1.8968873830374679E-3</c:v>
                </c:pt>
                <c:pt idx="5941">
                  <c:v>1.541459353444644E-3</c:v>
                </c:pt>
                <c:pt idx="5942">
                  <c:v>1.8487452524259625E-3</c:v>
                </c:pt>
                <c:pt idx="5943">
                  <c:v>1.9095410488825138E-3</c:v>
                </c:pt>
                <c:pt idx="5944">
                  <c:v>1.8996009825097593E-3</c:v>
                </c:pt>
                <c:pt idx="5945">
                  <c:v>1.5351093930952779E-3</c:v>
                </c:pt>
                <c:pt idx="5946">
                  <c:v>1.8699489298074068E-3</c:v>
                </c:pt>
                <c:pt idx="5947">
                  <c:v>1.7727582349760128E-3</c:v>
                </c:pt>
                <c:pt idx="5948">
                  <c:v>1.9897367444653368E-3</c:v>
                </c:pt>
                <c:pt idx="5949">
                  <c:v>1.9378618538398523E-3</c:v>
                </c:pt>
                <c:pt idx="5950">
                  <c:v>1.9682269601066574E-3</c:v>
                </c:pt>
                <c:pt idx="5951">
                  <c:v>1.65397397672798E-3</c:v>
                </c:pt>
                <c:pt idx="5952">
                  <c:v>1.578660798620655E-3</c:v>
                </c:pt>
                <c:pt idx="5953">
                  <c:v>1.8313877718600146E-3</c:v>
                </c:pt>
                <c:pt idx="5954">
                  <c:v>1.9607231728196767E-3</c:v>
                </c:pt>
                <c:pt idx="5955">
                  <c:v>1.9902407744134469E-3</c:v>
                </c:pt>
                <c:pt idx="5956">
                  <c:v>1.9309666714210603E-3</c:v>
                </c:pt>
                <c:pt idx="5957">
                  <c:v>1.8172673453951916E-3</c:v>
                </c:pt>
                <c:pt idx="5958">
                  <c:v>1.8272107861815039E-3</c:v>
                </c:pt>
                <c:pt idx="5959">
                  <c:v>1.85814012406086E-3</c:v>
                </c:pt>
                <c:pt idx="5960">
                  <c:v>2.1016458424902981E-3</c:v>
                </c:pt>
                <c:pt idx="5961">
                  <c:v>1.893889644987758E-3</c:v>
                </c:pt>
                <c:pt idx="5962">
                  <c:v>1.8005918966906118E-3</c:v>
                </c:pt>
                <c:pt idx="5963">
                  <c:v>1.8963899913506624E-3</c:v>
                </c:pt>
                <c:pt idx="5964">
                  <c:v>1.9993634647487808E-3</c:v>
                </c:pt>
                <c:pt idx="5965">
                  <c:v>1.839644275812247E-3</c:v>
                </c:pt>
                <c:pt idx="5966">
                  <c:v>1.8766849409377173E-3</c:v>
                </c:pt>
                <c:pt idx="5967">
                  <c:v>1.9368251220804539E-3</c:v>
                </c:pt>
                <c:pt idx="5968">
                  <c:v>1.8116655828767927E-3</c:v>
                </c:pt>
                <c:pt idx="5969">
                  <c:v>1.7930718539080279E-3</c:v>
                </c:pt>
                <c:pt idx="5970">
                  <c:v>1.7451597542501713E-3</c:v>
                </c:pt>
                <c:pt idx="5971">
                  <c:v>1.9284051011658689E-3</c:v>
                </c:pt>
                <c:pt idx="5972">
                  <c:v>2.0766108729568652E-3</c:v>
                </c:pt>
                <c:pt idx="5973">
                  <c:v>1.4787039360430413E-3</c:v>
                </c:pt>
                <c:pt idx="5974">
                  <c:v>1.5773417872961431E-3</c:v>
                </c:pt>
                <c:pt idx="5975">
                  <c:v>1.5593505432714935E-3</c:v>
                </c:pt>
                <c:pt idx="5976">
                  <c:v>1.9955435966839408E-3</c:v>
                </c:pt>
                <c:pt idx="5977">
                  <c:v>2.0472071690888537E-3</c:v>
                </c:pt>
                <c:pt idx="5978">
                  <c:v>1.9946921161592499E-3</c:v>
                </c:pt>
                <c:pt idx="5979">
                  <c:v>2.1753838555227086E-3</c:v>
                </c:pt>
                <c:pt idx="5980">
                  <c:v>2.0670504873506216E-3</c:v>
                </c:pt>
                <c:pt idx="5981">
                  <c:v>1.8161791735567035E-3</c:v>
                </c:pt>
                <c:pt idx="5982">
                  <c:v>2.0164131706198285E-3</c:v>
                </c:pt>
                <c:pt idx="5983">
                  <c:v>1.7818367380741905E-3</c:v>
                </c:pt>
                <c:pt idx="5984">
                  <c:v>1.8337140026557102E-3</c:v>
                </c:pt>
                <c:pt idx="5985">
                  <c:v>1.9035761183459131E-3</c:v>
                </c:pt>
                <c:pt idx="5986">
                  <c:v>1.6690988521249304E-3</c:v>
                </c:pt>
                <c:pt idx="5987">
                  <c:v>2.0538272711859034E-3</c:v>
                </c:pt>
                <c:pt idx="5988">
                  <c:v>1.8385775735896572E-3</c:v>
                </c:pt>
                <c:pt idx="5989">
                  <c:v>1.978509114387393E-3</c:v>
                </c:pt>
                <c:pt idx="5990">
                  <c:v>1.8338774287681996E-3</c:v>
                </c:pt>
                <c:pt idx="5991">
                  <c:v>2.0095937054964009E-3</c:v>
                </c:pt>
                <c:pt idx="5992">
                  <c:v>1.7599445838683658E-3</c:v>
                </c:pt>
                <c:pt idx="5993">
                  <c:v>1.9357776469234532E-3</c:v>
                </c:pt>
                <c:pt idx="5994">
                  <c:v>2.0057160582915541E-3</c:v>
                </c:pt>
                <c:pt idx="5995">
                  <c:v>1.7920297072398284E-3</c:v>
                </c:pt>
                <c:pt idx="5996">
                  <c:v>1.9162142453511323E-3</c:v>
                </c:pt>
                <c:pt idx="5997">
                  <c:v>1.7893404003837112E-3</c:v>
                </c:pt>
                <c:pt idx="5998">
                  <c:v>1.4523132829273705E-3</c:v>
                </c:pt>
                <c:pt idx="5999">
                  <c:v>1.7131393982677487E-3</c:v>
                </c:pt>
                <c:pt idx="6000">
                  <c:v>1.8044791012369991E-3</c:v>
                </c:pt>
                <c:pt idx="6001">
                  <c:v>1.9027849663030331E-3</c:v>
                </c:pt>
                <c:pt idx="6002">
                  <c:v>1.7520627971457704E-3</c:v>
                </c:pt>
                <c:pt idx="6003">
                  <c:v>1.7723548617798936E-3</c:v>
                </c:pt>
                <c:pt idx="6004">
                  <c:v>2.1338863086609629E-3</c:v>
                </c:pt>
                <c:pt idx="6005">
                  <c:v>1.8070351107445988E-3</c:v>
                </c:pt>
                <c:pt idx="6006">
                  <c:v>1.816622004155439E-3</c:v>
                </c:pt>
                <c:pt idx="6007">
                  <c:v>1.8893517905892315E-3</c:v>
                </c:pt>
                <c:pt idx="6008">
                  <c:v>2.1914141116960448E-3</c:v>
                </c:pt>
                <c:pt idx="6009">
                  <c:v>1.9050413330069611E-3</c:v>
                </c:pt>
                <c:pt idx="6010">
                  <c:v>1.8336230432550661E-3</c:v>
                </c:pt>
                <c:pt idx="6011">
                  <c:v>1.6643711722867072E-3</c:v>
                </c:pt>
                <c:pt idx="6012">
                  <c:v>1.9818216285029423E-3</c:v>
                </c:pt>
                <c:pt idx="6013">
                  <c:v>1.7719906655125916E-3</c:v>
                </c:pt>
                <c:pt idx="6014">
                  <c:v>2.0477986553896982E-3</c:v>
                </c:pt>
                <c:pt idx="6015">
                  <c:v>1.6176333546320198E-3</c:v>
                </c:pt>
                <c:pt idx="6016">
                  <c:v>1.9335169209323607E-3</c:v>
                </c:pt>
                <c:pt idx="6017">
                  <c:v>1.6494806246756337E-3</c:v>
                </c:pt>
                <c:pt idx="6018">
                  <c:v>1.7916476870470674E-3</c:v>
                </c:pt>
                <c:pt idx="6019">
                  <c:v>1.5743184010727615E-3</c:v>
                </c:pt>
                <c:pt idx="6020">
                  <c:v>1.8963024212088563E-3</c:v>
                </c:pt>
                <c:pt idx="6021">
                  <c:v>1.8413753204569406E-3</c:v>
                </c:pt>
                <c:pt idx="6022">
                  <c:v>1.5865409574886962E-3</c:v>
                </c:pt>
                <c:pt idx="6023">
                  <c:v>1.9301856719409977E-3</c:v>
                </c:pt>
                <c:pt idx="6024">
                  <c:v>1.7590880414566261E-3</c:v>
                </c:pt>
                <c:pt idx="6025">
                  <c:v>1.8722625914377497E-3</c:v>
                </c:pt>
                <c:pt idx="6026">
                  <c:v>1.7271542146558682E-3</c:v>
                </c:pt>
                <c:pt idx="6027">
                  <c:v>1.7697320081129591E-3</c:v>
                </c:pt>
                <c:pt idx="6028">
                  <c:v>1.8787422029590778E-3</c:v>
                </c:pt>
                <c:pt idx="6029">
                  <c:v>1.5446339842253348E-3</c:v>
                </c:pt>
                <c:pt idx="6030">
                  <c:v>1.7191470350562787E-3</c:v>
                </c:pt>
                <c:pt idx="6031">
                  <c:v>1.7683632839719948E-3</c:v>
                </c:pt>
                <c:pt idx="6032">
                  <c:v>2.0604633982178114E-3</c:v>
                </c:pt>
                <c:pt idx="6033">
                  <c:v>1.9609522417512446E-3</c:v>
                </c:pt>
                <c:pt idx="6034">
                  <c:v>2.0642360064349421E-3</c:v>
                </c:pt>
                <c:pt idx="6035">
                  <c:v>2.0397926394839843E-3</c:v>
                </c:pt>
                <c:pt idx="6036">
                  <c:v>1.8594690420980094E-3</c:v>
                </c:pt>
                <c:pt idx="6037">
                  <c:v>1.8024327395521212E-3</c:v>
                </c:pt>
                <c:pt idx="6038">
                  <c:v>1.6319707545587618E-3</c:v>
                </c:pt>
                <c:pt idx="6039">
                  <c:v>1.7971036597681522E-3</c:v>
                </c:pt>
                <c:pt idx="6040">
                  <c:v>1.6100730110279327E-3</c:v>
                </c:pt>
                <c:pt idx="6041">
                  <c:v>2.0921410161743549E-3</c:v>
                </c:pt>
                <c:pt idx="6042">
                  <c:v>1.8311750628798363E-3</c:v>
                </c:pt>
                <c:pt idx="6043">
                  <c:v>1.9636172970837924E-3</c:v>
                </c:pt>
                <c:pt idx="6044">
                  <c:v>1.8097247207409218E-3</c:v>
                </c:pt>
                <c:pt idx="6045">
                  <c:v>1.9236952720538881E-3</c:v>
                </c:pt>
                <c:pt idx="6046">
                  <c:v>1.6508166097661797E-3</c:v>
                </c:pt>
                <c:pt idx="6047">
                  <c:v>1.9743714333046902E-3</c:v>
                </c:pt>
                <c:pt idx="6048">
                  <c:v>1.6978246836088372E-3</c:v>
                </c:pt>
                <c:pt idx="6049">
                  <c:v>1.9914397762230392E-3</c:v>
                </c:pt>
                <c:pt idx="6050">
                  <c:v>1.7435819645090012E-3</c:v>
                </c:pt>
                <c:pt idx="6051">
                  <c:v>2.0799495119593653E-3</c:v>
                </c:pt>
                <c:pt idx="6052">
                  <c:v>1.7827203101103179E-3</c:v>
                </c:pt>
                <c:pt idx="6053">
                  <c:v>1.7403807019027572E-3</c:v>
                </c:pt>
                <c:pt idx="6054">
                  <c:v>1.6844820628690868E-3</c:v>
                </c:pt>
                <c:pt idx="6055">
                  <c:v>1.8117036660355162E-3</c:v>
                </c:pt>
                <c:pt idx="6056">
                  <c:v>1.9301161813803616E-3</c:v>
                </c:pt>
                <c:pt idx="6057">
                  <c:v>1.8488274716927391E-3</c:v>
                </c:pt>
                <c:pt idx="6058">
                  <c:v>1.9121954749448185E-3</c:v>
                </c:pt>
                <c:pt idx="6059">
                  <c:v>1.9805341872478929E-3</c:v>
                </c:pt>
                <c:pt idx="6060">
                  <c:v>1.6431636334631324E-3</c:v>
                </c:pt>
                <c:pt idx="6061">
                  <c:v>1.9658461549060587E-3</c:v>
                </c:pt>
                <c:pt idx="6062">
                  <c:v>1.4596969890070853E-3</c:v>
                </c:pt>
                <c:pt idx="6063">
                  <c:v>1.9702040047275609E-3</c:v>
                </c:pt>
                <c:pt idx="6064">
                  <c:v>1.7985702216901185E-3</c:v>
                </c:pt>
                <c:pt idx="6065">
                  <c:v>1.8749201417886446E-3</c:v>
                </c:pt>
                <c:pt idx="6066">
                  <c:v>1.9387945936582191E-3</c:v>
                </c:pt>
                <c:pt idx="6067">
                  <c:v>2.0587737746048515E-3</c:v>
                </c:pt>
                <c:pt idx="6068">
                  <c:v>2.0940937923749994E-3</c:v>
                </c:pt>
                <c:pt idx="6069">
                  <c:v>1.815934001307896E-3</c:v>
                </c:pt>
                <c:pt idx="6070">
                  <c:v>2.2439820112819357E-3</c:v>
                </c:pt>
                <c:pt idx="6071">
                  <c:v>1.8020170340296608E-3</c:v>
                </c:pt>
                <c:pt idx="6072">
                  <c:v>1.6980458669219598E-3</c:v>
                </c:pt>
                <c:pt idx="6073">
                  <c:v>2.0097348198392906E-3</c:v>
                </c:pt>
                <c:pt idx="6074">
                  <c:v>1.7655969838745878E-3</c:v>
                </c:pt>
                <c:pt idx="6075">
                  <c:v>1.8193274031830001E-3</c:v>
                </c:pt>
                <c:pt idx="6076">
                  <c:v>1.6775439004218522E-3</c:v>
                </c:pt>
                <c:pt idx="6077">
                  <c:v>1.7655325141644985E-3</c:v>
                </c:pt>
                <c:pt idx="6078">
                  <c:v>2.0626964817238159E-3</c:v>
                </c:pt>
                <c:pt idx="6079">
                  <c:v>1.6337750468829789E-3</c:v>
                </c:pt>
                <c:pt idx="6080">
                  <c:v>1.881753198030872E-3</c:v>
                </c:pt>
                <c:pt idx="6081">
                  <c:v>2.0456840793525656E-3</c:v>
                </c:pt>
                <c:pt idx="6082">
                  <c:v>1.9829082926288207E-3</c:v>
                </c:pt>
                <c:pt idx="6083">
                  <c:v>1.6677313731695762E-3</c:v>
                </c:pt>
                <c:pt idx="6084">
                  <c:v>1.9281035472998897E-3</c:v>
                </c:pt>
                <c:pt idx="6085">
                  <c:v>1.6618233926088556E-3</c:v>
                </c:pt>
                <c:pt idx="6086">
                  <c:v>1.9623873588311856E-3</c:v>
                </c:pt>
                <c:pt idx="6087">
                  <c:v>1.6963386292605865E-3</c:v>
                </c:pt>
                <c:pt idx="6088">
                  <c:v>1.7920972065727135E-3</c:v>
                </c:pt>
                <c:pt idx="6089">
                  <c:v>1.7639355326105959E-3</c:v>
                </c:pt>
                <c:pt idx="6090">
                  <c:v>1.8592678922853651E-3</c:v>
                </c:pt>
                <c:pt idx="6091">
                  <c:v>1.7901839147989118E-3</c:v>
                </c:pt>
                <c:pt idx="6092">
                  <c:v>1.8816373374684894E-3</c:v>
                </c:pt>
                <c:pt idx="6093">
                  <c:v>1.6020717231251945E-3</c:v>
                </c:pt>
                <c:pt idx="6094">
                  <c:v>2.0601611131308138E-3</c:v>
                </c:pt>
                <c:pt idx="6095">
                  <c:v>1.8269888972440524E-3</c:v>
                </c:pt>
                <c:pt idx="6096">
                  <c:v>1.8589761594808235E-3</c:v>
                </c:pt>
                <c:pt idx="6097">
                  <c:v>1.8798308079809416E-3</c:v>
                </c:pt>
                <c:pt idx="6098">
                  <c:v>1.8142532092281925E-3</c:v>
                </c:pt>
                <c:pt idx="6099">
                  <c:v>1.66354390465295E-3</c:v>
                </c:pt>
                <c:pt idx="6100">
                  <c:v>1.8953149874959597E-3</c:v>
                </c:pt>
                <c:pt idx="6101">
                  <c:v>1.7898531596086205E-3</c:v>
                </c:pt>
                <c:pt idx="6102">
                  <c:v>2.1603487688048985E-3</c:v>
                </c:pt>
                <c:pt idx="6103">
                  <c:v>1.7503201922136257E-3</c:v>
                </c:pt>
                <c:pt idx="6104">
                  <c:v>1.8765136620341094E-3</c:v>
                </c:pt>
                <c:pt idx="6105">
                  <c:v>1.8994943522818437E-3</c:v>
                </c:pt>
                <c:pt idx="6106">
                  <c:v>1.7880707950415347E-3</c:v>
                </c:pt>
                <c:pt idx="6107">
                  <c:v>2.0463032701891429E-3</c:v>
                </c:pt>
                <c:pt idx="6108">
                  <c:v>1.5028680022858931E-3</c:v>
                </c:pt>
                <c:pt idx="6109">
                  <c:v>1.6192010565995183E-3</c:v>
                </c:pt>
                <c:pt idx="6110">
                  <c:v>2.0344036276258421E-3</c:v>
                </c:pt>
                <c:pt idx="6111">
                  <c:v>1.8521646026368026E-3</c:v>
                </c:pt>
                <c:pt idx="6112">
                  <c:v>2.2953468440269202E-3</c:v>
                </c:pt>
                <c:pt idx="6113">
                  <c:v>1.7816789942537729E-3</c:v>
                </c:pt>
                <c:pt idx="6114">
                  <c:v>1.9414314998512918E-3</c:v>
                </c:pt>
                <c:pt idx="6115">
                  <c:v>1.8537958693242002E-3</c:v>
                </c:pt>
                <c:pt idx="6116">
                  <c:v>1.6416437016994656E-3</c:v>
                </c:pt>
                <c:pt idx="6117">
                  <c:v>1.8648722340527265E-3</c:v>
                </c:pt>
                <c:pt idx="6118">
                  <c:v>1.9963472257652766E-3</c:v>
                </c:pt>
                <c:pt idx="6119">
                  <c:v>1.7102822570015657E-3</c:v>
                </c:pt>
                <c:pt idx="6120">
                  <c:v>1.9767985996540921E-3</c:v>
                </c:pt>
                <c:pt idx="6121">
                  <c:v>1.7864596444721313E-3</c:v>
                </c:pt>
                <c:pt idx="6122">
                  <c:v>1.8588543671804452E-3</c:v>
                </c:pt>
                <c:pt idx="6123">
                  <c:v>1.6381481627352535E-3</c:v>
                </c:pt>
                <c:pt idx="6124">
                  <c:v>1.9823777431018049E-3</c:v>
                </c:pt>
                <c:pt idx="6125">
                  <c:v>1.8513691309656464E-3</c:v>
                </c:pt>
                <c:pt idx="6126">
                  <c:v>1.7771092510768314E-3</c:v>
                </c:pt>
                <c:pt idx="6127">
                  <c:v>1.4461839803654047E-3</c:v>
                </c:pt>
                <c:pt idx="6128">
                  <c:v>1.969634339533277E-3</c:v>
                </c:pt>
                <c:pt idx="6129">
                  <c:v>2.1326088307002922E-3</c:v>
                </c:pt>
                <c:pt idx="6130">
                  <c:v>1.8532132060973543E-3</c:v>
                </c:pt>
                <c:pt idx="6131">
                  <c:v>1.8022347887426482E-3</c:v>
                </c:pt>
                <c:pt idx="6132">
                  <c:v>1.8189989232228164E-3</c:v>
                </c:pt>
                <c:pt idx="6133">
                  <c:v>1.5538095089008355E-3</c:v>
                </c:pt>
                <c:pt idx="6134">
                  <c:v>1.7446267965241123E-3</c:v>
                </c:pt>
                <c:pt idx="6135">
                  <c:v>1.8537113093639746E-3</c:v>
                </c:pt>
                <c:pt idx="6136">
                  <c:v>1.9593729425505524E-3</c:v>
                </c:pt>
                <c:pt idx="6137">
                  <c:v>1.7601784947649101E-3</c:v>
                </c:pt>
                <c:pt idx="6138">
                  <c:v>1.6026329365808644E-3</c:v>
                </c:pt>
                <c:pt idx="6139">
                  <c:v>1.7154198540787697E-3</c:v>
                </c:pt>
                <c:pt idx="6140">
                  <c:v>1.8344805444491356E-3</c:v>
                </c:pt>
                <c:pt idx="6141">
                  <c:v>2.1571004476958529E-3</c:v>
                </c:pt>
                <c:pt idx="6142">
                  <c:v>1.8012491138929476E-3</c:v>
                </c:pt>
                <c:pt idx="6143">
                  <c:v>1.9499274411141653E-3</c:v>
                </c:pt>
                <c:pt idx="6144">
                  <c:v>1.8077913679657135E-3</c:v>
                </c:pt>
                <c:pt idx="6145">
                  <c:v>1.8152975353276785E-3</c:v>
                </c:pt>
                <c:pt idx="6146">
                  <c:v>1.9297000366038995E-3</c:v>
                </c:pt>
                <c:pt idx="6147">
                  <c:v>1.6759184798957488E-3</c:v>
                </c:pt>
                <c:pt idx="6148">
                  <c:v>1.6930930296171637E-3</c:v>
                </c:pt>
                <c:pt idx="6149">
                  <c:v>2.1568249713052388E-3</c:v>
                </c:pt>
                <c:pt idx="6150">
                  <c:v>2.0486849714777475E-3</c:v>
                </c:pt>
                <c:pt idx="6151">
                  <c:v>2.0592225199777686E-3</c:v>
                </c:pt>
                <c:pt idx="6152">
                  <c:v>1.5658855506316925E-3</c:v>
                </c:pt>
                <c:pt idx="6153">
                  <c:v>1.7642592772292144E-3</c:v>
                </c:pt>
                <c:pt idx="6154">
                  <c:v>1.8201924865645939E-3</c:v>
                </c:pt>
                <c:pt idx="6155">
                  <c:v>1.7422612267839637E-3</c:v>
                </c:pt>
                <c:pt idx="6156">
                  <c:v>1.6889525024766181E-3</c:v>
                </c:pt>
                <c:pt idx="6157">
                  <c:v>1.6952784735874797E-3</c:v>
                </c:pt>
                <c:pt idx="6158">
                  <c:v>1.7688679972614535E-3</c:v>
                </c:pt>
                <c:pt idx="6159">
                  <c:v>1.6614785114747778E-3</c:v>
                </c:pt>
                <c:pt idx="6160">
                  <c:v>1.8966724910807844E-3</c:v>
                </c:pt>
                <c:pt idx="6161">
                  <c:v>1.6897321092856925E-3</c:v>
                </c:pt>
                <c:pt idx="6162">
                  <c:v>1.7619837748033085E-3</c:v>
                </c:pt>
                <c:pt idx="6163">
                  <c:v>1.686309469471005E-3</c:v>
                </c:pt>
                <c:pt idx="6164">
                  <c:v>1.8730763703204366E-3</c:v>
                </c:pt>
                <c:pt idx="6165">
                  <c:v>2.1075917516335274E-3</c:v>
                </c:pt>
                <c:pt idx="6166">
                  <c:v>2.0129254573893092E-3</c:v>
                </c:pt>
                <c:pt idx="6167">
                  <c:v>1.9876430757207473E-3</c:v>
                </c:pt>
                <c:pt idx="6168">
                  <c:v>2.1876789095264687E-3</c:v>
                </c:pt>
                <c:pt idx="6169">
                  <c:v>1.9400970293495668E-3</c:v>
                </c:pt>
                <c:pt idx="6170">
                  <c:v>2.0945315782790945E-3</c:v>
                </c:pt>
                <c:pt idx="6171">
                  <c:v>1.9345062506103321E-3</c:v>
                </c:pt>
                <c:pt idx="6172">
                  <c:v>1.8931066601946126E-3</c:v>
                </c:pt>
                <c:pt idx="6173">
                  <c:v>1.6897471995053945E-3</c:v>
                </c:pt>
                <c:pt idx="6174">
                  <c:v>1.8054891356778179E-3</c:v>
                </c:pt>
                <c:pt idx="6175">
                  <c:v>1.8606534229311724E-3</c:v>
                </c:pt>
                <c:pt idx="6176">
                  <c:v>1.9489393839392912E-3</c:v>
                </c:pt>
                <c:pt idx="6177">
                  <c:v>1.747778628255664E-3</c:v>
                </c:pt>
                <c:pt idx="6178">
                  <c:v>1.6542070825298232E-3</c:v>
                </c:pt>
                <c:pt idx="6179">
                  <c:v>1.7845073948228758E-3</c:v>
                </c:pt>
                <c:pt idx="6180">
                  <c:v>1.7230028744815037E-3</c:v>
                </c:pt>
                <c:pt idx="6181">
                  <c:v>1.8708022592607903E-3</c:v>
                </c:pt>
                <c:pt idx="6182">
                  <c:v>2.0714956198953118E-3</c:v>
                </c:pt>
                <c:pt idx="6183">
                  <c:v>1.9159617248132165E-3</c:v>
                </c:pt>
                <c:pt idx="6184">
                  <c:v>1.9421128349364463E-3</c:v>
                </c:pt>
                <c:pt idx="6185">
                  <c:v>1.9218494359361871E-3</c:v>
                </c:pt>
                <c:pt idx="6186">
                  <c:v>2.0529289007094591E-3</c:v>
                </c:pt>
                <c:pt idx="6187">
                  <c:v>1.8825956077175511E-3</c:v>
                </c:pt>
                <c:pt idx="6188">
                  <c:v>2.0330706242366382E-3</c:v>
                </c:pt>
                <c:pt idx="6189">
                  <c:v>1.9626491528841861E-3</c:v>
                </c:pt>
                <c:pt idx="6190">
                  <c:v>1.6916684408355592E-3</c:v>
                </c:pt>
                <c:pt idx="6191">
                  <c:v>1.6278992683076161E-3</c:v>
                </c:pt>
                <c:pt idx="6192">
                  <c:v>1.9789999819127707E-3</c:v>
                </c:pt>
                <c:pt idx="6193">
                  <c:v>1.6443853307577328E-3</c:v>
                </c:pt>
                <c:pt idx="6194">
                  <c:v>1.6073436344344486E-3</c:v>
                </c:pt>
                <c:pt idx="6195">
                  <c:v>1.7793040904273956E-3</c:v>
                </c:pt>
                <c:pt idx="6196">
                  <c:v>1.7262816877895819E-3</c:v>
                </c:pt>
                <c:pt idx="6197">
                  <c:v>2.2205432563579337E-3</c:v>
                </c:pt>
                <c:pt idx="6198">
                  <c:v>1.8911143047552264E-3</c:v>
                </c:pt>
                <c:pt idx="6199">
                  <c:v>2.0548349497014002E-3</c:v>
                </c:pt>
                <c:pt idx="6200">
                  <c:v>1.5642650408328035E-3</c:v>
                </c:pt>
                <c:pt idx="6201">
                  <c:v>1.8301707188571007E-3</c:v>
                </c:pt>
                <c:pt idx="6202">
                  <c:v>1.6671186994641058E-3</c:v>
                </c:pt>
                <c:pt idx="6203">
                  <c:v>1.8806025875635797E-3</c:v>
                </c:pt>
                <c:pt idx="6204">
                  <c:v>1.8654236584205561E-3</c:v>
                </c:pt>
                <c:pt idx="6205">
                  <c:v>1.4843194754117527E-3</c:v>
                </c:pt>
                <c:pt idx="6206">
                  <c:v>1.7042849835094019E-3</c:v>
                </c:pt>
                <c:pt idx="6207">
                  <c:v>1.6436347860015414E-3</c:v>
                </c:pt>
                <c:pt idx="6208">
                  <c:v>1.7146428172115904E-3</c:v>
                </c:pt>
                <c:pt idx="6209">
                  <c:v>1.9787471320220698E-3</c:v>
                </c:pt>
                <c:pt idx="6210">
                  <c:v>1.6715245707756355E-3</c:v>
                </c:pt>
                <c:pt idx="6211">
                  <c:v>1.8698411553870838E-3</c:v>
                </c:pt>
                <c:pt idx="6212">
                  <c:v>1.8988502952238257E-3</c:v>
                </c:pt>
                <c:pt idx="6213">
                  <c:v>2.1318104951718567E-3</c:v>
                </c:pt>
                <c:pt idx="6214">
                  <c:v>2.0028429891009894E-3</c:v>
                </c:pt>
                <c:pt idx="6215">
                  <c:v>2.0417861974605313E-3</c:v>
                </c:pt>
                <c:pt idx="6216">
                  <c:v>1.8416632639343567E-3</c:v>
                </c:pt>
                <c:pt idx="6217">
                  <c:v>1.7723888898276614E-3</c:v>
                </c:pt>
                <c:pt idx="6218">
                  <c:v>2.0076573090745775E-3</c:v>
                </c:pt>
                <c:pt idx="6219">
                  <c:v>1.936816807376813E-3</c:v>
                </c:pt>
                <c:pt idx="6220">
                  <c:v>1.9520816323689752E-3</c:v>
                </c:pt>
                <c:pt idx="6221">
                  <c:v>1.6518913513105071E-3</c:v>
                </c:pt>
                <c:pt idx="6222">
                  <c:v>1.9473796652784061E-3</c:v>
                </c:pt>
                <c:pt idx="6223">
                  <c:v>1.5931883896974273E-3</c:v>
                </c:pt>
                <c:pt idx="6224">
                  <c:v>1.9518995966466531E-3</c:v>
                </c:pt>
                <c:pt idx="6225">
                  <c:v>2.2136700983511688E-3</c:v>
                </c:pt>
                <c:pt idx="6226">
                  <c:v>1.8271054133839012E-3</c:v>
                </c:pt>
                <c:pt idx="6227">
                  <c:v>1.7879915265645726E-3</c:v>
                </c:pt>
                <c:pt idx="6228">
                  <c:v>2.3102193384962862E-3</c:v>
                </c:pt>
                <c:pt idx="6229">
                  <c:v>1.8412820767644961E-3</c:v>
                </c:pt>
                <c:pt idx="6230">
                  <c:v>1.8753067030568562E-3</c:v>
                </c:pt>
                <c:pt idx="6231">
                  <c:v>1.8516983403974985E-3</c:v>
                </c:pt>
                <c:pt idx="6232">
                  <c:v>2.0468950078597792E-3</c:v>
                </c:pt>
                <c:pt idx="6233">
                  <c:v>1.7468974696875361E-3</c:v>
                </c:pt>
                <c:pt idx="6234">
                  <c:v>1.9480129726935174E-3</c:v>
                </c:pt>
                <c:pt idx="6235">
                  <c:v>1.935802975624235E-3</c:v>
                </c:pt>
                <c:pt idx="6236">
                  <c:v>1.9649560159474637E-3</c:v>
                </c:pt>
                <c:pt idx="6237">
                  <c:v>1.7549234784606253E-3</c:v>
                </c:pt>
                <c:pt idx="6238">
                  <c:v>2.158679496476453E-3</c:v>
                </c:pt>
                <c:pt idx="6239">
                  <c:v>1.8598038403149415E-3</c:v>
                </c:pt>
                <c:pt idx="6240">
                  <c:v>1.7321182738262177E-3</c:v>
                </c:pt>
                <c:pt idx="6241">
                  <c:v>1.6331151415239654E-3</c:v>
                </c:pt>
                <c:pt idx="6242">
                  <c:v>1.8200993235672641E-3</c:v>
                </c:pt>
                <c:pt idx="6243">
                  <c:v>2.1765071806577651E-3</c:v>
                </c:pt>
                <c:pt idx="6244">
                  <c:v>1.9744527938288666E-3</c:v>
                </c:pt>
                <c:pt idx="6245">
                  <c:v>2.0433450334909138E-3</c:v>
                </c:pt>
                <c:pt idx="6246">
                  <c:v>1.8351713284846874E-3</c:v>
                </c:pt>
                <c:pt idx="6247">
                  <c:v>1.7146641963917604E-3</c:v>
                </c:pt>
                <c:pt idx="6248">
                  <c:v>1.8317179162409419E-3</c:v>
                </c:pt>
                <c:pt idx="6249">
                  <c:v>1.7744092944938412E-3</c:v>
                </c:pt>
                <c:pt idx="6250">
                  <c:v>1.5428858604441937E-3</c:v>
                </c:pt>
                <c:pt idx="6251">
                  <c:v>1.3824647663860904E-3</c:v>
                </c:pt>
                <c:pt idx="6252">
                  <c:v>1.6053930248360684E-3</c:v>
                </c:pt>
                <c:pt idx="6253">
                  <c:v>1.9222303929014328E-3</c:v>
                </c:pt>
                <c:pt idx="6254">
                  <c:v>1.8329199170114879E-3</c:v>
                </c:pt>
                <c:pt idx="6255">
                  <c:v>1.6534659595595323E-3</c:v>
                </c:pt>
                <c:pt idx="6256">
                  <c:v>2.0175244248094217E-3</c:v>
                </c:pt>
                <c:pt idx="6257">
                  <c:v>2.0546859079820104E-3</c:v>
                </c:pt>
                <c:pt idx="6258">
                  <c:v>1.9280450594965544E-3</c:v>
                </c:pt>
                <c:pt idx="6259">
                  <c:v>1.8053723180011692E-3</c:v>
                </c:pt>
                <c:pt idx="6260">
                  <c:v>1.9185971104792436E-3</c:v>
                </c:pt>
                <c:pt idx="6261">
                  <c:v>1.9441547413935891E-3</c:v>
                </c:pt>
                <c:pt idx="6262">
                  <c:v>1.7091785618934222E-3</c:v>
                </c:pt>
                <c:pt idx="6263">
                  <c:v>1.6841685898728825E-3</c:v>
                </c:pt>
                <c:pt idx="6264">
                  <c:v>1.3768595046485025E-3</c:v>
                </c:pt>
                <c:pt idx="6265">
                  <c:v>1.860525465290766E-3</c:v>
                </c:pt>
                <c:pt idx="6266">
                  <c:v>1.9917839477870745E-3</c:v>
                </c:pt>
                <c:pt idx="6267">
                  <c:v>1.6161197811253177E-3</c:v>
                </c:pt>
                <c:pt idx="6268">
                  <c:v>2.0051718987495913E-3</c:v>
                </c:pt>
                <c:pt idx="6269">
                  <c:v>1.8385254154530497E-3</c:v>
                </c:pt>
                <c:pt idx="6270">
                  <c:v>1.8942546822174628E-3</c:v>
                </c:pt>
                <c:pt idx="6271">
                  <c:v>1.7017787921512716E-3</c:v>
                </c:pt>
                <c:pt idx="6272">
                  <c:v>1.9632802813639256E-3</c:v>
                </c:pt>
                <c:pt idx="6273">
                  <c:v>1.9454567999803716E-3</c:v>
                </c:pt>
                <c:pt idx="6274">
                  <c:v>1.9149013793350845E-3</c:v>
                </c:pt>
                <c:pt idx="6275">
                  <c:v>1.5267542030994808E-3</c:v>
                </c:pt>
                <c:pt idx="6276">
                  <c:v>1.8094981188855642E-3</c:v>
                </c:pt>
                <c:pt idx="6277">
                  <c:v>1.3508504973248085E-3</c:v>
                </c:pt>
                <c:pt idx="6278">
                  <c:v>1.8555005763834199E-3</c:v>
                </c:pt>
                <c:pt idx="6279">
                  <c:v>1.7551552877391192E-3</c:v>
                </c:pt>
                <c:pt idx="6280">
                  <c:v>1.6975744744983619E-3</c:v>
                </c:pt>
                <c:pt idx="6281">
                  <c:v>1.6252859292369679E-3</c:v>
                </c:pt>
                <c:pt idx="6282">
                  <c:v>1.9121184380402466E-3</c:v>
                </c:pt>
                <c:pt idx="6283">
                  <c:v>1.7787237702962099E-3</c:v>
                </c:pt>
                <c:pt idx="6284">
                  <c:v>2.0155101625667251E-3</c:v>
                </c:pt>
                <c:pt idx="6285">
                  <c:v>1.7632080446269437E-3</c:v>
                </c:pt>
                <c:pt idx="6286">
                  <c:v>1.7694700208740473E-3</c:v>
                </c:pt>
                <c:pt idx="6287">
                  <c:v>1.9450513194129403E-3</c:v>
                </c:pt>
                <c:pt idx="6288">
                  <c:v>1.921008620294749E-3</c:v>
                </c:pt>
                <c:pt idx="6289">
                  <c:v>1.6752694080691922E-3</c:v>
                </c:pt>
                <c:pt idx="6290">
                  <c:v>1.6001363992676897E-3</c:v>
                </c:pt>
                <c:pt idx="6291">
                  <c:v>2.1685993669466651E-3</c:v>
                </c:pt>
                <c:pt idx="6292">
                  <c:v>1.9180239008883952E-3</c:v>
                </c:pt>
                <c:pt idx="6293">
                  <c:v>1.9419972587856823E-3</c:v>
                </c:pt>
                <c:pt idx="6294">
                  <c:v>2.1741913245283181E-3</c:v>
                </c:pt>
                <c:pt idx="6295">
                  <c:v>1.6653793398428505E-3</c:v>
                </c:pt>
                <c:pt idx="6296">
                  <c:v>1.7656636696964307E-3</c:v>
                </c:pt>
                <c:pt idx="6297">
                  <c:v>1.8534995123137977E-3</c:v>
                </c:pt>
                <c:pt idx="6298">
                  <c:v>1.8213292112932156E-3</c:v>
                </c:pt>
                <c:pt idx="6299">
                  <c:v>1.8170808667902639E-3</c:v>
                </c:pt>
                <c:pt idx="6300">
                  <c:v>1.8982941038396522E-3</c:v>
                </c:pt>
                <c:pt idx="6301">
                  <c:v>1.7392405275176172E-3</c:v>
                </c:pt>
                <c:pt idx="6302">
                  <c:v>1.8385585233530661E-3</c:v>
                </c:pt>
                <c:pt idx="6303">
                  <c:v>1.7345068804246583E-3</c:v>
                </c:pt>
                <c:pt idx="6304">
                  <c:v>1.4731594580066154E-3</c:v>
                </c:pt>
                <c:pt idx="6305">
                  <c:v>1.495062149212014E-3</c:v>
                </c:pt>
                <c:pt idx="6306">
                  <c:v>1.6267611210370383E-3</c:v>
                </c:pt>
                <c:pt idx="6307">
                  <c:v>1.8953866432082484E-3</c:v>
                </c:pt>
                <c:pt idx="6308">
                  <c:v>1.6708154678007666E-3</c:v>
                </c:pt>
                <c:pt idx="6309">
                  <c:v>2.0169622101816271E-3</c:v>
                </c:pt>
                <c:pt idx="6310">
                  <c:v>1.7173241283562611E-3</c:v>
                </c:pt>
                <c:pt idx="6311">
                  <c:v>1.6309883949671869E-3</c:v>
                </c:pt>
                <c:pt idx="6312">
                  <c:v>1.940564374839956E-3</c:v>
                </c:pt>
                <c:pt idx="6313">
                  <c:v>1.8629114555244431E-3</c:v>
                </c:pt>
                <c:pt idx="6314">
                  <c:v>1.6422532401196462E-3</c:v>
                </c:pt>
                <c:pt idx="6315">
                  <c:v>1.8102822245603038E-3</c:v>
                </c:pt>
                <c:pt idx="6316">
                  <c:v>1.9010073370900049E-3</c:v>
                </c:pt>
                <c:pt idx="6317">
                  <c:v>1.9259612025352062E-3</c:v>
                </c:pt>
                <c:pt idx="6318">
                  <c:v>1.8387157413672838E-3</c:v>
                </c:pt>
                <c:pt idx="6319">
                  <c:v>1.6686264126772479E-3</c:v>
                </c:pt>
                <c:pt idx="6320">
                  <c:v>1.9056912297787424E-3</c:v>
                </c:pt>
                <c:pt idx="6321">
                  <c:v>1.7784694514436526E-3</c:v>
                </c:pt>
                <c:pt idx="6322">
                  <c:v>1.8443916395011058E-3</c:v>
                </c:pt>
                <c:pt idx="6323">
                  <c:v>1.6710743981772185E-3</c:v>
                </c:pt>
                <c:pt idx="6324">
                  <c:v>1.4293897627764487E-3</c:v>
                </c:pt>
                <c:pt idx="6325">
                  <c:v>1.4554181590100573E-3</c:v>
                </c:pt>
                <c:pt idx="6326">
                  <c:v>1.9785895972029306E-3</c:v>
                </c:pt>
                <c:pt idx="6327">
                  <c:v>2.1260401395719738E-3</c:v>
                </c:pt>
                <c:pt idx="6328">
                  <c:v>1.9298692572650117E-3</c:v>
                </c:pt>
                <c:pt idx="6329">
                  <c:v>1.7034002737410579E-3</c:v>
                </c:pt>
                <c:pt idx="6330">
                  <c:v>1.7721434711880997E-3</c:v>
                </c:pt>
                <c:pt idx="6331">
                  <c:v>1.6617988724515619E-3</c:v>
                </c:pt>
                <c:pt idx="6332">
                  <c:v>2.0178244132570515E-3</c:v>
                </c:pt>
                <c:pt idx="6333">
                  <c:v>1.8654419051288135E-3</c:v>
                </c:pt>
                <c:pt idx="6334">
                  <c:v>1.8654416744259771E-3</c:v>
                </c:pt>
                <c:pt idx="6335">
                  <c:v>1.5816850103758358E-3</c:v>
                </c:pt>
                <c:pt idx="6336">
                  <c:v>1.7204005959174107E-3</c:v>
                </c:pt>
                <c:pt idx="6337">
                  <c:v>1.7680862319231067E-3</c:v>
                </c:pt>
                <c:pt idx="6338">
                  <c:v>1.905734844847109E-3</c:v>
                </c:pt>
                <c:pt idx="6339">
                  <c:v>1.8844980198704274E-3</c:v>
                </c:pt>
                <c:pt idx="6340">
                  <c:v>1.7282753339614763E-3</c:v>
                </c:pt>
                <c:pt idx="6341">
                  <c:v>1.7446735318612473E-3</c:v>
                </c:pt>
                <c:pt idx="6342">
                  <c:v>1.9755235801484305E-3</c:v>
                </c:pt>
                <c:pt idx="6343">
                  <c:v>2.0070001534313025E-3</c:v>
                </c:pt>
                <c:pt idx="6344">
                  <c:v>1.8954105405793108E-3</c:v>
                </c:pt>
                <c:pt idx="6345">
                  <c:v>1.6846959201565303E-3</c:v>
                </c:pt>
                <c:pt idx="6346">
                  <c:v>1.8133828910055236E-3</c:v>
                </c:pt>
                <c:pt idx="6347">
                  <c:v>2.0723554436302455E-3</c:v>
                </c:pt>
                <c:pt idx="6348">
                  <c:v>1.6603168354580456E-3</c:v>
                </c:pt>
                <c:pt idx="6349">
                  <c:v>1.8835139951674455E-3</c:v>
                </c:pt>
                <c:pt idx="6350">
                  <c:v>1.6257345991328108E-3</c:v>
                </c:pt>
                <c:pt idx="6351">
                  <c:v>2.0694180340578633E-3</c:v>
                </c:pt>
                <c:pt idx="6352">
                  <c:v>1.8239959772569645E-3</c:v>
                </c:pt>
                <c:pt idx="6353">
                  <c:v>1.8256205108550555E-3</c:v>
                </c:pt>
                <c:pt idx="6354">
                  <c:v>1.8678587812069936E-3</c:v>
                </c:pt>
                <c:pt idx="6355">
                  <c:v>1.8734303583579496E-3</c:v>
                </c:pt>
                <c:pt idx="6356">
                  <c:v>1.7617075247964859E-3</c:v>
                </c:pt>
                <c:pt idx="6357">
                  <c:v>1.8094141183870756E-3</c:v>
                </c:pt>
                <c:pt idx="6358">
                  <c:v>1.8540399426781352E-3</c:v>
                </c:pt>
                <c:pt idx="6359">
                  <c:v>1.8043380947792835E-3</c:v>
                </c:pt>
                <c:pt idx="6360">
                  <c:v>2.2581568043453901E-3</c:v>
                </c:pt>
                <c:pt idx="6361">
                  <c:v>1.9544507572315326E-3</c:v>
                </c:pt>
                <c:pt idx="6362">
                  <c:v>2.0028298324361767E-3</c:v>
                </c:pt>
                <c:pt idx="6363">
                  <c:v>1.7500148022331643E-3</c:v>
                </c:pt>
                <c:pt idx="6364">
                  <c:v>1.8563947623432058E-3</c:v>
                </c:pt>
                <c:pt idx="6365">
                  <c:v>1.9072093440793097E-3</c:v>
                </c:pt>
                <c:pt idx="6366">
                  <c:v>1.8922400744852158E-3</c:v>
                </c:pt>
                <c:pt idx="6367">
                  <c:v>1.6517577291619142E-3</c:v>
                </c:pt>
                <c:pt idx="6368">
                  <c:v>1.5908917151551602E-3</c:v>
                </c:pt>
                <c:pt idx="6369">
                  <c:v>1.7815844347365383E-3</c:v>
                </c:pt>
                <c:pt idx="6370">
                  <c:v>2.078010378662733E-3</c:v>
                </c:pt>
                <c:pt idx="6371">
                  <c:v>1.5996051353657703E-3</c:v>
                </c:pt>
                <c:pt idx="6372">
                  <c:v>1.8911386697345336E-3</c:v>
                </c:pt>
                <c:pt idx="6373">
                  <c:v>1.7600281368287814E-3</c:v>
                </c:pt>
                <c:pt idx="6374">
                  <c:v>1.838576146508542E-3</c:v>
                </c:pt>
                <c:pt idx="6375">
                  <c:v>1.712207634738248E-3</c:v>
                </c:pt>
                <c:pt idx="6376">
                  <c:v>1.885112684105082E-3</c:v>
                </c:pt>
                <c:pt idx="6377">
                  <c:v>2.0290895472740672E-3</c:v>
                </c:pt>
                <c:pt idx="6378">
                  <c:v>2.0268329134546172E-3</c:v>
                </c:pt>
                <c:pt idx="6379">
                  <c:v>1.9177276636224623E-3</c:v>
                </c:pt>
                <c:pt idx="6380">
                  <c:v>1.8622404615774367E-3</c:v>
                </c:pt>
                <c:pt idx="6381">
                  <c:v>2.0290147147824697E-3</c:v>
                </c:pt>
                <c:pt idx="6382">
                  <c:v>1.9775846279361966E-3</c:v>
                </c:pt>
                <c:pt idx="6383">
                  <c:v>1.8403550768796035E-3</c:v>
                </c:pt>
                <c:pt idx="6384">
                  <c:v>1.5434487383145881E-3</c:v>
                </c:pt>
                <c:pt idx="6385">
                  <c:v>2.0261025910603522E-3</c:v>
                </c:pt>
                <c:pt idx="6386">
                  <c:v>2.0042849030736474E-3</c:v>
                </c:pt>
                <c:pt idx="6387">
                  <c:v>1.8040907386281963E-3</c:v>
                </c:pt>
                <c:pt idx="6388">
                  <c:v>2.0174355700962434E-3</c:v>
                </c:pt>
                <c:pt idx="6389">
                  <c:v>1.6483993276517196E-3</c:v>
                </c:pt>
                <c:pt idx="6390">
                  <c:v>1.4555372075518477E-3</c:v>
                </c:pt>
                <c:pt idx="6391">
                  <c:v>1.8802070351500988E-3</c:v>
                </c:pt>
                <c:pt idx="6392">
                  <c:v>1.6821045248332604E-3</c:v>
                </c:pt>
                <c:pt idx="6393">
                  <c:v>1.7068796897223972E-3</c:v>
                </c:pt>
                <c:pt idx="6394">
                  <c:v>1.6458487697851275E-3</c:v>
                </c:pt>
                <c:pt idx="6395">
                  <c:v>2.083528774577321E-3</c:v>
                </c:pt>
                <c:pt idx="6396">
                  <c:v>2.2441710452807124E-3</c:v>
                </c:pt>
                <c:pt idx="6397">
                  <c:v>2.105164889712169E-3</c:v>
                </c:pt>
                <c:pt idx="6398">
                  <c:v>1.8355277978790278E-3</c:v>
                </c:pt>
                <c:pt idx="6399">
                  <c:v>1.6154253373327366E-3</c:v>
                </c:pt>
                <c:pt idx="6400">
                  <c:v>1.7982993241291874E-3</c:v>
                </c:pt>
                <c:pt idx="6401">
                  <c:v>1.7581499261014526E-3</c:v>
                </c:pt>
                <c:pt idx="6402">
                  <c:v>1.7120607256867412E-3</c:v>
                </c:pt>
                <c:pt idx="6403">
                  <c:v>1.7129157143145268E-3</c:v>
                </c:pt>
                <c:pt idx="6404">
                  <c:v>1.7069188077177173E-3</c:v>
                </c:pt>
                <c:pt idx="6405">
                  <c:v>1.8862182180674864E-3</c:v>
                </c:pt>
                <c:pt idx="6406">
                  <c:v>1.9488550797389487E-3</c:v>
                </c:pt>
                <c:pt idx="6407">
                  <c:v>1.8216400235713216E-3</c:v>
                </c:pt>
                <c:pt idx="6408">
                  <c:v>1.6209081801653647E-3</c:v>
                </c:pt>
                <c:pt idx="6409">
                  <c:v>1.8617755540174224E-3</c:v>
                </c:pt>
                <c:pt idx="6410">
                  <c:v>1.7816535937175647E-3</c:v>
                </c:pt>
                <c:pt idx="6411">
                  <c:v>2.2127684199084595E-3</c:v>
                </c:pt>
                <c:pt idx="6412">
                  <c:v>2.1371876277256597E-3</c:v>
                </c:pt>
                <c:pt idx="6413">
                  <c:v>1.9200059217107492E-3</c:v>
                </c:pt>
                <c:pt idx="6414">
                  <c:v>1.4000397655271131E-3</c:v>
                </c:pt>
                <c:pt idx="6415">
                  <c:v>1.9711820134541212E-3</c:v>
                </c:pt>
                <c:pt idx="6416">
                  <c:v>1.8364998752985542E-3</c:v>
                </c:pt>
                <c:pt idx="6417">
                  <c:v>1.5250056039162714E-3</c:v>
                </c:pt>
                <c:pt idx="6418">
                  <c:v>1.7560978243499913E-3</c:v>
                </c:pt>
                <c:pt idx="6419">
                  <c:v>1.9910770018587054E-3</c:v>
                </c:pt>
                <c:pt idx="6420">
                  <c:v>1.8494505555046738E-3</c:v>
                </c:pt>
                <c:pt idx="6421">
                  <c:v>2.244571150336494E-3</c:v>
                </c:pt>
                <c:pt idx="6422">
                  <c:v>1.7309264269143956E-3</c:v>
                </c:pt>
                <c:pt idx="6423">
                  <c:v>2.0469337139589917E-3</c:v>
                </c:pt>
                <c:pt idx="6424">
                  <c:v>1.8464966875502739E-3</c:v>
                </c:pt>
                <c:pt idx="6425">
                  <c:v>1.7888037295345309E-3</c:v>
                </c:pt>
                <c:pt idx="6426">
                  <c:v>1.4801813457863155E-3</c:v>
                </c:pt>
                <c:pt idx="6427">
                  <c:v>2.0590365301700305E-3</c:v>
                </c:pt>
                <c:pt idx="6428">
                  <c:v>1.9205559241352594E-3</c:v>
                </c:pt>
                <c:pt idx="6429">
                  <c:v>2.0907413611471245E-3</c:v>
                </c:pt>
                <c:pt idx="6430">
                  <c:v>2.0150079471259459E-3</c:v>
                </c:pt>
                <c:pt idx="6431">
                  <c:v>2.2006651063749016E-3</c:v>
                </c:pt>
                <c:pt idx="6432">
                  <c:v>1.807941732712835E-3</c:v>
                </c:pt>
                <c:pt idx="6433">
                  <c:v>1.8674521363654904E-3</c:v>
                </c:pt>
                <c:pt idx="6434">
                  <c:v>1.6469286390830933E-3</c:v>
                </c:pt>
                <c:pt idx="6435">
                  <c:v>1.8863976426826902E-3</c:v>
                </c:pt>
                <c:pt idx="6436">
                  <c:v>2.1613442733382916E-3</c:v>
                </c:pt>
                <c:pt idx="6437">
                  <c:v>2.078662151551924E-3</c:v>
                </c:pt>
                <c:pt idx="6438">
                  <c:v>1.7297238904195238E-3</c:v>
                </c:pt>
                <c:pt idx="6439">
                  <c:v>1.6366719847890692E-3</c:v>
                </c:pt>
                <c:pt idx="6440">
                  <c:v>1.7873976175216484E-3</c:v>
                </c:pt>
                <c:pt idx="6441">
                  <c:v>1.8700540757718251E-3</c:v>
                </c:pt>
                <c:pt idx="6442">
                  <c:v>1.6539904644752455E-3</c:v>
                </c:pt>
                <c:pt idx="6443">
                  <c:v>1.7600677060535684E-3</c:v>
                </c:pt>
                <c:pt idx="6444">
                  <c:v>1.6748723321821112E-3</c:v>
                </c:pt>
                <c:pt idx="6445">
                  <c:v>1.523151953582742E-3</c:v>
                </c:pt>
                <c:pt idx="6446">
                  <c:v>2.0696809406799753E-3</c:v>
                </c:pt>
                <c:pt idx="6447">
                  <c:v>1.9379531210497989E-3</c:v>
                </c:pt>
                <c:pt idx="6448">
                  <c:v>1.6954254839479958E-3</c:v>
                </c:pt>
                <c:pt idx="6449">
                  <c:v>1.7445955784295081E-3</c:v>
                </c:pt>
                <c:pt idx="6450">
                  <c:v>2.1434640894671371E-3</c:v>
                </c:pt>
                <c:pt idx="6451">
                  <c:v>1.6760940657076422E-3</c:v>
                </c:pt>
                <c:pt idx="6452">
                  <c:v>1.6130268186830953E-3</c:v>
                </c:pt>
                <c:pt idx="6453">
                  <c:v>1.7499650814458867E-3</c:v>
                </c:pt>
                <c:pt idx="6454">
                  <c:v>1.7583062674478122E-3</c:v>
                </c:pt>
                <c:pt idx="6455">
                  <c:v>1.8872725048417307E-3</c:v>
                </c:pt>
                <c:pt idx="6456">
                  <c:v>1.943739949342439E-3</c:v>
                </c:pt>
                <c:pt idx="6457">
                  <c:v>2.0939542744873624E-3</c:v>
                </c:pt>
                <c:pt idx="6458">
                  <c:v>1.5396532344919061E-3</c:v>
                </c:pt>
                <c:pt idx="6459">
                  <c:v>1.7635347243510281E-3</c:v>
                </c:pt>
                <c:pt idx="6460">
                  <c:v>1.9408147891683549E-3</c:v>
                </c:pt>
                <c:pt idx="6461">
                  <c:v>1.9315998749954006E-3</c:v>
                </c:pt>
                <c:pt idx="6462">
                  <c:v>1.917901261452738E-3</c:v>
                </c:pt>
                <c:pt idx="6463">
                  <c:v>1.7996010982754269E-3</c:v>
                </c:pt>
                <c:pt idx="6464">
                  <c:v>1.9623176398486262E-3</c:v>
                </c:pt>
                <c:pt idx="6465">
                  <c:v>1.6465280325802763E-3</c:v>
                </c:pt>
                <c:pt idx="6466">
                  <c:v>1.7392703319011286E-3</c:v>
                </c:pt>
                <c:pt idx="6467">
                  <c:v>1.5714777515726513E-3</c:v>
                </c:pt>
                <c:pt idx="6468">
                  <c:v>1.8511915991581719E-3</c:v>
                </c:pt>
                <c:pt idx="6469">
                  <c:v>1.6515315073769646E-3</c:v>
                </c:pt>
                <c:pt idx="6470">
                  <c:v>1.7419847110554719E-3</c:v>
                </c:pt>
                <c:pt idx="6471">
                  <c:v>1.6466961119157668E-3</c:v>
                </c:pt>
                <c:pt idx="6472">
                  <c:v>1.7315751671359081E-3</c:v>
                </c:pt>
                <c:pt idx="6473">
                  <c:v>1.6201530470083812E-3</c:v>
                </c:pt>
                <c:pt idx="6474">
                  <c:v>1.5690175206459255E-3</c:v>
                </c:pt>
                <c:pt idx="6475">
                  <c:v>1.9742443313510399E-3</c:v>
                </c:pt>
                <c:pt idx="6476">
                  <c:v>1.5895402827816292E-3</c:v>
                </c:pt>
                <c:pt idx="6477">
                  <c:v>1.9269960817056635E-3</c:v>
                </c:pt>
                <c:pt idx="6478">
                  <c:v>1.8711881609870919E-3</c:v>
                </c:pt>
                <c:pt idx="6479">
                  <c:v>1.7512727937988553E-3</c:v>
                </c:pt>
                <c:pt idx="6480">
                  <c:v>1.7854855985053742E-3</c:v>
                </c:pt>
                <c:pt idx="6481">
                  <c:v>2.3226303294052388E-3</c:v>
                </c:pt>
                <c:pt idx="6482">
                  <c:v>1.5708719421379394E-3</c:v>
                </c:pt>
                <c:pt idx="6483">
                  <c:v>1.593877525271297E-3</c:v>
                </c:pt>
                <c:pt idx="6484">
                  <c:v>2.1098000822601256E-3</c:v>
                </c:pt>
                <c:pt idx="6485">
                  <c:v>1.6760184640821959E-3</c:v>
                </c:pt>
                <c:pt idx="6486">
                  <c:v>1.7460604173366093E-3</c:v>
                </c:pt>
                <c:pt idx="6487">
                  <c:v>1.8719389992605288E-3</c:v>
                </c:pt>
                <c:pt idx="6488">
                  <c:v>1.731164459295173E-3</c:v>
                </c:pt>
                <c:pt idx="6489">
                  <c:v>2.0534780589408766E-3</c:v>
                </c:pt>
                <c:pt idx="6490">
                  <c:v>1.7023646810850625E-3</c:v>
                </c:pt>
                <c:pt idx="6491">
                  <c:v>1.7742060747125575E-3</c:v>
                </c:pt>
                <c:pt idx="6492">
                  <c:v>1.8637988262902143E-3</c:v>
                </c:pt>
                <c:pt idx="6493">
                  <c:v>1.5791904552354718E-3</c:v>
                </c:pt>
                <c:pt idx="6494">
                  <c:v>1.6520688564620797E-3</c:v>
                </c:pt>
                <c:pt idx="6495">
                  <c:v>1.9641278296847389E-3</c:v>
                </c:pt>
                <c:pt idx="6496">
                  <c:v>1.7787611679268458E-3</c:v>
                </c:pt>
                <c:pt idx="6497">
                  <c:v>1.601396088432446E-3</c:v>
                </c:pt>
                <c:pt idx="6498">
                  <c:v>1.5996413423956448E-3</c:v>
                </c:pt>
                <c:pt idx="6499">
                  <c:v>1.7617643758401442E-3</c:v>
                </c:pt>
                <c:pt idx="6500">
                  <c:v>1.9129255214575135E-3</c:v>
                </c:pt>
                <c:pt idx="6501">
                  <c:v>1.7158548187408578E-3</c:v>
                </c:pt>
                <c:pt idx="6502">
                  <c:v>1.6471969666669818E-3</c:v>
                </c:pt>
                <c:pt idx="6503">
                  <c:v>1.7891212192064031E-3</c:v>
                </c:pt>
                <c:pt idx="6504">
                  <c:v>1.6218590379067589E-3</c:v>
                </c:pt>
                <c:pt idx="6505">
                  <c:v>1.8001173968702027E-3</c:v>
                </c:pt>
                <c:pt idx="6506">
                  <c:v>1.583253199172167E-3</c:v>
                </c:pt>
                <c:pt idx="6507">
                  <c:v>2.0711849542355623E-3</c:v>
                </c:pt>
                <c:pt idx="6508">
                  <c:v>1.7046921177861032E-3</c:v>
                </c:pt>
                <c:pt idx="6509">
                  <c:v>1.6775882808688538E-3</c:v>
                </c:pt>
                <c:pt idx="6510">
                  <c:v>1.8708389147787333E-3</c:v>
                </c:pt>
                <c:pt idx="6511">
                  <c:v>1.9747852925610415E-3</c:v>
                </c:pt>
                <c:pt idx="6512">
                  <c:v>1.7906962120258576E-3</c:v>
                </c:pt>
                <c:pt idx="6513">
                  <c:v>1.6176285646120087E-3</c:v>
                </c:pt>
                <c:pt idx="6514">
                  <c:v>1.7743678437360153E-3</c:v>
                </c:pt>
                <c:pt idx="6515">
                  <c:v>1.8845168681027112E-3</c:v>
                </c:pt>
                <c:pt idx="6516">
                  <c:v>2.0220093039711945E-3</c:v>
                </c:pt>
                <c:pt idx="6517">
                  <c:v>1.8265684350407894E-3</c:v>
                </c:pt>
                <c:pt idx="6518">
                  <c:v>2.0261930304406534E-3</c:v>
                </c:pt>
                <c:pt idx="6519">
                  <c:v>1.8620645388827805E-3</c:v>
                </c:pt>
                <c:pt idx="6520">
                  <c:v>1.8562017286907727E-3</c:v>
                </c:pt>
                <c:pt idx="6521">
                  <c:v>1.6485699570617121E-3</c:v>
                </c:pt>
                <c:pt idx="6522">
                  <c:v>2.1281822739720336E-3</c:v>
                </c:pt>
                <c:pt idx="6523">
                  <c:v>1.7231804809128299E-3</c:v>
                </c:pt>
                <c:pt idx="6524">
                  <c:v>1.6645288400651051E-3</c:v>
                </c:pt>
                <c:pt idx="6525">
                  <c:v>1.9106331205891228E-3</c:v>
                </c:pt>
                <c:pt idx="6526">
                  <c:v>1.8832855579225848E-3</c:v>
                </c:pt>
                <c:pt idx="6527">
                  <c:v>1.8726201396991912E-3</c:v>
                </c:pt>
                <c:pt idx="6528">
                  <c:v>1.7357416077428917E-3</c:v>
                </c:pt>
                <c:pt idx="6529">
                  <c:v>1.5802302686824174E-3</c:v>
                </c:pt>
                <c:pt idx="6530">
                  <c:v>1.7201320573701972E-3</c:v>
                </c:pt>
                <c:pt idx="6531">
                  <c:v>1.8922498536524384E-3</c:v>
                </c:pt>
                <c:pt idx="6532">
                  <c:v>2.0590307727481947E-3</c:v>
                </c:pt>
                <c:pt idx="6533">
                  <c:v>2.1528047678044454E-3</c:v>
                </c:pt>
                <c:pt idx="6534">
                  <c:v>1.8765527022065358E-3</c:v>
                </c:pt>
                <c:pt idx="6535">
                  <c:v>1.5051446903061828E-3</c:v>
                </c:pt>
                <c:pt idx="6536">
                  <c:v>1.662677188473028E-3</c:v>
                </c:pt>
                <c:pt idx="6537">
                  <c:v>1.9553647197633741E-3</c:v>
                </c:pt>
                <c:pt idx="6538">
                  <c:v>2.1568370336310038E-3</c:v>
                </c:pt>
                <c:pt idx="6539">
                  <c:v>1.9974917360736466E-3</c:v>
                </c:pt>
                <c:pt idx="6540">
                  <c:v>2.1179294131332739E-3</c:v>
                </c:pt>
                <c:pt idx="6541">
                  <c:v>1.8854433061785553E-3</c:v>
                </c:pt>
                <c:pt idx="6542">
                  <c:v>2.1017002313641077E-3</c:v>
                </c:pt>
                <c:pt idx="6543">
                  <c:v>2.050774693296481E-3</c:v>
                </c:pt>
                <c:pt idx="6544">
                  <c:v>1.938267406938921E-3</c:v>
                </c:pt>
                <c:pt idx="6545">
                  <c:v>2.0723262208775378E-3</c:v>
                </c:pt>
                <c:pt idx="6546">
                  <c:v>1.9757344364623899E-3</c:v>
                </c:pt>
                <c:pt idx="6547">
                  <c:v>2.0662540348527019E-3</c:v>
                </c:pt>
                <c:pt idx="6548">
                  <c:v>1.91268085318279E-3</c:v>
                </c:pt>
                <c:pt idx="6549">
                  <c:v>2.1783706772551758E-3</c:v>
                </c:pt>
                <c:pt idx="6550">
                  <c:v>1.7843225968218327E-3</c:v>
                </c:pt>
                <c:pt idx="6551">
                  <c:v>1.9506741866353204E-3</c:v>
                </c:pt>
                <c:pt idx="6552">
                  <c:v>1.7259131788913752E-3</c:v>
                </c:pt>
                <c:pt idx="6553">
                  <c:v>1.9860759804908143E-3</c:v>
                </c:pt>
                <c:pt idx="6554">
                  <c:v>1.889842659995877E-3</c:v>
                </c:pt>
                <c:pt idx="6555">
                  <c:v>1.6513867213402099E-3</c:v>
                </c:pt>
                <c:pt idx="6556">
                  <c:v>1.7114105509370477E-3</c:v>
                </c:pt>
                <c:pt idx="6557">
                  <c:v>1.6193185877005213E-3</c:v>
                </c:pt>
                <c:pt idx="6558">
                  <c:v>1.7907739667314699E-3</c:v>
                </c:pt>
                <c:pt idx="6559">
                  <c:v>1.5810243781206278E-3</c:v>
                </c:pt>
                <c:pt idx="6560">
                  <c:v>1.6351403573238105E-3</c:v>
                </c:pt>
                <c:pt idx="6561">
                  <c:v>1.8989523555097627E-3</c:v>
                </c:pt>
                <c:pt idx="6562">
                  <c:v>1.780834204246225E-3</c:v>
                </c:pt>
                <c:pt idx="6563">
                  <c:v>1.5613305097303197E-3</c:v>
                </c:pt>
                <c:pt idx="6564">
                  <c:v>1.7560608877129986E-3</c:v>
                </c:pt>
                <c:pt idx="6565">
                  <c:v>1.9810187538959975E-3</c:v>
                </c:pt>
                <c:pt idx="6566">
                  <c:v>2.1248302091505531E-3</c:v>
                </c:pt>
                <c:pt idx="6567">
                  <c:v>1.7736600829624692E-3</c:v>
                </c:pt>
                <c:pt idx="6568">
                  <c:v>2.0514468435391701E-3</c:v>
                </c:pt>
                <c:pt idx="6569">
                  <c:v>2.0194681388198102E-3</c:v>
                </c:pt>
                <c:pt idx="6570">
                  <c:v>1.6183693764472919E-3</c:v>
                </c:pt>
                <c:pt idx="6571">
                  <c:v>1.5622943170784821E-3</c:v>
                </c:pt>
                <c:pt idx="6572">
                  <c:v>1.8582533351322677E-3</c:v>
                </c:pt>
                <c:pt idx="6573">
                  <c:v>1.7712870397036549E-3</c:v>
                </c:pt>
                <c:pt idx="6574">
                  <c:v>1.7336570568813818E-3</c:v>
                </c:pt>
                <c:pt idx="6575">
                  <c:v>1.7460236060988816E-3</c:v>
                </c:pt>
                <c:pt idx="6576">
                  <c:v>1.6765214253864054E-3</c:v>
                </c:pt>
                <c:pt idx="6577">
                  <c:v>1.5887335432644382E-3</c:v>
                </c:pt>
                <c:pt idx="6578">
                  <c:v>1.8013168607134591E-3</c:v>
                </c:pt>
                <c:pt idx="6579">
                  <c:v>1.4766075721985537E-3</c:v>
                </c:pt>
                <c:pt idx="6580">
                  <c:v>1.8275701604393445E-3</c:v>
                </c:pt>
                <c:pt idx="6581">
                  <c:v>1.8649393043788441E-3</c:v>
                </c:pt>
                <c:pt idx="6582">
                  <c:v>2.0362566203013391E-3</c:v>
                </c:pt>
                <c:pt idx="6583">
                  <c:v>1.9466767102323667E-3</c:v>
                </c:pt>
                <c:pt idx="6584">
                  <c:v>1.8154486389271509E-3</c:v>
                </c:pt>
                <c:pt idx="6585">
                  <c:v>1.8109264934380912E-3</c:v>
                </c:pt>
                <c:pt idx="6586">
                  <c:v>1.6147175665025557E-3</c:v>
                </c:pt>
                <c:pt idx="6587">
                  <c:v>1.8901009492839531E-3</c:v>
                </c:pt>
                <c:pt idx="6588">
                  <c:v>2.0750633883498829E-3</c:v>
                </c:pt>
                <c:pt idx="6589">
                  <c:v>1.8184254989678527E-3</c:v>
                </c:pt>
                <c:pt idx="6590">
                  <c:v>1.8145248127806445E-3</c:v>
                </c:pt>
                <c:pt idx="6591">
                  <c:v>1.35888590919428E-3</c:v>
                </c:pt>
                <c:pt idx="6592">
                  <c:v>1.5846843294490302E-3</c:v>
                </c:pt>
                <c:pt idx="6593">
                  <c:v>1.8922024365162686E-3</c:v>
                </c:pt>
                <c:pt idx="6594">
                  <c:v>1.7618021124273682E-3</c:v>
                </c:pt>
                <c:pt idx="6595">
                  <c:v>1.649364554882079E-3</c:v>
                </c:pt>
                <c:pt idx="6596">
                  <c:v>1.7455853834952241E-3</c:v>
                </c:pt>
                <c:pt idx="6597">
                  <c:v>1.6385261576072488E-3</c:v>
                </c:pt>
                <c:pt idx="6598">
                  <c:v>1.4749021368918825E-3</c:v>
                </c:pt>
                <c:pt idx="6599">
                  <c:v>1.6211251965957965E-3</c:v>
                </c:pt>
                <c:pt idx="6600">
                  <c:v>1.9672861654900942E-3</c:v>
                </c:pt>
                <c:pt idx="6601">
                  <c:v>1.8780538258775473E-3</c:v>
                </c:pt>
                <c:pt idx="6602">
                  <c:v>2.2740766379064077E-3</c:v>
                </c:pt>
                <c:pt idx="6603">
                  <c:v>1.8261804087864302E-3</c:v>
                </c:pt>
                <c:pt idx="6604">
                  <c:v>2.0107006086196861E-3</c:v>
                </c:pt>
                <c:pt idx="6605">
                  <c:v>1.8980511674779709E-3</c:v>
                </c:pt>
                <c:pt idx="6606">
                  <c:v>1.9281007127923471E-3</c:v>
                </c:pt>
                <c:pt idx="6607">
                  <c:v>1.8050022354921126E-3</c:v>
                </c:pt>
                <c:pt idx="6608">
                  <c:v>1.6832106248598107E-3</c:v>
                </c:pt>
                <c:pt idx="6609">
                  <c:v>1.931829491251326E-3</c:v>
                </c:pt>
                <c:pt idx="6610">
                  <c:v>1.804563565845408E-3</c:v>
                </c:pt>
                <c:pt idx="6611">
                  <c:v>1.5920689879435645E-3</c:v>
                </c:pt>
                <c:pt idx="6612">
                  <c:v>1.8468057141833505E-3</c:v>
                </c:pt>
                <c:pt idx="6613">
                  <c:v>1.6128941106214043E-3</c:v>
                </c:pt>
                <c:pt idx="6614">
                  <c:v>1.701664471896868E-3</c:v>
                </c:pt>
                <c:pt idx="6615">
                  <c:v>1.7216519536484376E-3</c:v>
                </c:pt>
                <c:pt idx="6616">
                  <c:v>1.7575996173453485E-3</c:v>
                </c:pt>
                <c:pt idx="6617">
                  <c:v>1.7607272723954898E-3</c:v>
                </c:pt>
                <c:pt idx="6618">
                  <c:v>2.3035641210329134E-3</c:v>
                </c:pt>
                <c:pt idx="6619">
                  <c:v>1.7005043008552019E-3</c:v>
                </c:pt>
                <c:pt idx="6620">
                  <c:v>2.0226821602938507E-3</c:v>
                </c:pt>
                <c:pt idx="6621">
                  <c:v>1.8946542615101503E-3</c:v>
                </c:pt>
                <c:pt idx="6622">
                  <c:v>1.5231672196932675E-3</c:v>
                </c:pt>
                <c:pt idx="6623">
                  <c:v>1.8138675118728538E-3</c:v>
                </c:pt>
                <c:pt idx="6624">
                  <c:v>1.8398684182341571E-3</c:v>
                </c:pt>
                <c:pt idx="6625">
                  <c:v>1.6340060637416267E-3</c:v>
                </c:pt>
                <c:pt idx="6626">
                  <c:v>1.8805709346709067E-3</c:v>
                </c:pt>
                <c:pt idx="6627">
                  <c:v>1.9195319169408743E-3</c:v>
                </c:pt>
                <c:pt idx="6628">
                  <c:v>1.9941538307884856E-3</c:v>
                </c:pt>
                <c:pt idx="6629">
                  <c:v>1.5802750869324082E-3</c:v>
                </c:pt>
                <c:pt idx="6630">
                  <c:v>1.8864866569736868E-3</c:v>
                </c:pt>
                <c:pt idx="6631">
                  <c:v>1.565136240728817E-3</c:v>
                </c:pt>
                <c:pt idx="6632">
                  <c:v>1.8068666954901831E-3</c:v>
                </c:pt>
                <c:pt idx="6633">
                  <c:v>1.8362740493150422E-3</c:v>
                </c:pt>
                <c:pt idx="6634">
                  <c:v>1.8479079725373378E-3</c:v>
                </c:pt>
                <c:pt idx="6635">
                  <c:v>1.7991636821581244E-3</c:v>
                </c:pt>
                <c:pt idx="6636">
                  <c:v>1.7766676284928099E-3</c:v>
                </c:pt>
                <c:pt idx="6637">
                  <c:v>1.7146858319594066E-3</c:v>
                </c:pt>
                <c:pt idx="6638">
                  <c:v>1.6371926504461229E-3</c:v>
                </c:pt>
                <c:pt idx="6639">
                  <c:v>1.8618045468834173E-3</c:v>
                </c:pt>
                <c:pt idx="6640">
                  <c:v>1.8498860304228611E-3</c:v>
                </c:pt>
                <c:pt idx="6641">
                  <c:v>1.6504845251573566E-3</c:v>
                </c:pt>
                <c:pt idx="6642">
                  <c:v>1.7843696695525285E-3</c:v>
                </c:pt>
                <c:pt idx="6643">
                  <c:v>1.7531204614079359E-3</c:v>
                </c:pt>
                <c:pt idx="6644">
                  <c:v>1.7245463361876348E-3</c:v>
                </c:pt>
                <c:pt idx="6645">
                  <c:v>1.7522576430576398E-3</c:v>
                </c:pt>
                <c:pt idx="6646">
                  <c:v>1.820024372165554E-3</c:v>
                </c:pt>
                <c:pt idx="6647">
                  <c:v>1.6950456575045595E-3</c:v>
                </c:pt>
                <c:pt idx="6648">
                  <c:v>1.5776024649021706E-3</c:v>
                </c:pt>
                <c:pt idx="6649">
                  <c:v>1.6842511441533573E-3</c:v>
                </c:pt>
                <c:pt idx="6650">
                  <c:v>1.5879455725254243E-3</c:v>
                </c:pt>
                <c:pt idx="6651">
                  <c:v>1.6602062626496256E-3</c:v>
                </c:pt>
                <c:pt idx="6652">
                  <c:v>1.6391646843653739E-3</c:v>
                </c:pt>
                <c:pt idx="6653">
                  <c:v>1.9521659594575443E-3</c:v>
                </c:pt>
                <c:pt idx="6654">
                  <c:v>1.9777162502870251E-3</c:v>
                </c:pt>
                <c:pt idx="6655">
                  <c:v>1.8480317414378957E-3</c:v>
                </c:pt>
                <c:pt idx="6656">
                  <c:v>1.867056412477188E-3</c:v>
                </c:pt>
                <c:pt idx="6657">
                  <c:v>1.3534648270281879E-3</c:v>
                </c:pt>
                <c:pt idx="6658">
                  <c:v>1.7719015029204217E-3</c:v>
                </c:pt>
                <c:pt idx="6659">
                  <c:v>1.7906164626771523E-3</c:v>
                </c:pt>
                <c:pt idx="6660">
                  <c:v>2.1512110576329033E-3</c:v>
                </c:pt>
                <c:pt idx="6661">
                  <c:v>1.7317364611472983E-3</c:v>
                </c:pt>
                <c:pt idx="6662">
                  <c:v>2.2600096297278518E-3</c:v>
                </c:pt>
                <c:pt idx="6663">
                  <c:v>1.9016761225121479E-3</c:v>
                </c:pt>
                <c:pt idx="6664">
                  <c:v>2.1206010411534862E-3</c:v>
                </c:pt>
                <c:pt idx="6665">
                  <c:v>1.6593389163284029E-3</c:v>
                </c:pt>
                <c:pt idx="6666">
                  <c:v>1.8039929155703202E-3</c:v>
                </c:pt>
                <c:pt idx="6667">
                  <c:v>1.9756549595146078E-3</c:v>
                </c:pt>
                <c:pt idx="6668">
                  <c:v>1.7260621479034859E-3</c:v>
                </c:pt>
                <c:pt idx="6669">
                  <c:v>1.7699012834072501E-3</c:v>
                </c:pt>
                <c:pt idx="6670">
                  <c:v>1.9250397310290562E-3</c:v>
                </c:pt>
                <c:pt idx="6671">
                  <c:v>1.9075264095348929E-3</c:v>
                </c:pt>
                <c:pt idx="6672">
                  <c:v>1.9104036122618573E-3</c:v>
                </c:pt>
                <c:pt idx="6673">
                  <c:v>1.9180307051256495E-3</c:v>
                </c:pt>
                <c:pt idx="6674">
                  <c:v>1.7729974411034271E-3</c:v>
                </c:pt>
                <c:pt idx="6675">
                  <c:v>1.7300912479981851E-3</c:v>
                </c:pt>
                <c:pt idx="6676">
                  <c:v>1.9040391283892198E-3</c:v>
                </c:pt>
                <c:pt idx="6677">
                  <c:v>1.9692130481220285E-3</c:v>
                </c:pt>
                <c:pt idx="6678">
                  <c:v>1.6686682108254963E-3</c:v>
                </c:pt>
                <c:pt idx="6679">
                  <c:v>1.9764302774027001E-3</c:v>
                </c:pt>
                <c:pt idx="6680">
                  <c:v>1.9049832796631649E-3</c:v>
                </c:pt>
                <c:pt idx="6681">
                  <c:v>1.6792601028175586E-3</c:v>
                </c:pt>
                <c:pt idx="6682">
                  <c:v>1.6518689923489403E-3</c:v>
                </c:pt>
                <c:pt idx="6683">
                  <c:v>2.098149729104814E-3</c:v>
                </c:pt>
                <c:pt idx="6684">
                  <c:v>1.7107324547846771E-3</c:v>
                </c:pt>
                <c:pt idx="6685">
                  <c:v>1.8909334774204652E-3</c:v>
                </c:pt>
                <c:pt idx="6686">
                  <c:v>1.9579482971902131E-3</c:v>
                </c:pt>
                <c:pt idx="6687">
                  <c:v>1.8146819519596921E-3</c:v>
                </c:pt>
                <c:pt idx="6688">
                  <c:v>2.1666703485883681E-3</c:v>
                </c:pt>
                <c:pt idx="6689">
                  <c:v>1.8934973631900959E-3</c:v>
                </c:pt>
                <c:pt idx="6690">
                  <c:v>1.592668345777563E-3</c:v>
                </c:pt>
                <c:pt idx="6691">
                  <c:v>1.8504486492608113E-3</c:v>
                </c:pt>
                <c:pt idx="6692">
                  <c:v>1.7767024043327721E-3</c:v>
                </c:pt>
                <c:pt idx="6693">
                  <c:v>2.0403174337349085E-3</c:v>
                </c:pt>
                <c:pt idx="6694">
                  <c:v>2.0820363761191803E-3</c:v>
                </c:pt>
                <c:pt idx="6695">
                  <c:v>1.9360629942522165E-3</c:v>
                </c:pt>
                <c:pt idx="6696">
                  <c:v>1.5456683660156271E-3</c:v>
                </c:pt>
                <c:pt idx="6697">
                  <c:v>1.6937350879002266E-3</c:v>
                </c:pt>
                <c:pt idx="6698">
                  <c:v>1.9537494094833702E-3</c:v>
                </c:pt>
                <c:pt idx="6699">
                  <c:v>1.7421219709448604E-3</c:v>
                </c:pt>
                <c:pt idx="6700">
                  <c:v>1.8555354645716162E-3</c:v>
                </c:pt>
                <c:pt idx="6701">
                  <c:v>1.7516893604390535E-3</c:v>
                </c:pt>
                <c:pt idx="6702">
                  <c:v>1.5925795548738027E-3</c:v>
                </c:pt>
                <c:pt idx="6703">
                  <c:v>1.8672357228323683E-3</c:v>
                </c:pt>
                <c:pt idx="6704">
                  <c:v>1.847129669429152E-3</c:v>
                </c:pt>
                <c:pt idx="6705">
                  <c:v>1.5519368991270658E-3</c:v>
                </c:pt>
                <c:pt idx="6706">
                  <c:v>1.8158729647456506E-3</c:v>
                </c:pt>
                <c:pt idx="6707">
                  <c:v>1.7905328612547813E-3</c:v>
                </c:pt>
                <c:pt idx="6708">
                  <c:v>2.2608147128098627E-3</c:v>
                </c:pt>
                <c:pt idx="6709">
                  <c:v>1.7594411756373671E-3</c:v>
                </c:pt>
                <c:pt idx="6710">
                  <c:v>2.1216176141614532E-3</c:v>
                </c:pt>
                <c:pt idx="6711">
                  <c:v>2.2358801026598992E-3</c:v>
                </c:pt>
                <c:pt idx="6712">
                  <c:v>1.4436296315573714E-3</c:v>
                </c:pt>
                <c:pt idx="6713">
                  <c:v>1.8739832510761667E-3</c:v>
                </c:pt>
                <c:pt idx="6714">
                  <c:v>1.711946144306074E-3</c:v>
                </c:pt>
                <c:pt idx="6715">
                  <c:v>2.0890200522162773E-3</c:v>
                </c:pt>
                <c:pt idx="6716">
                  <c:v>1.6096278237665272E-3</c:v>
                </c:pt>
                <c:pt idx="6717">
                  <c:v>1.9758496035621248E-3</c:v>
                </c:pt>
                <c:pt idx="6718">
                  <c:v>1.7306013460245721E-3</c:v>
                </c:pt>
                <c:pt idx="6719">
                  <c:v>1.7714372188931057E-3</c:v>
                </c:pt>
                <c:pt idx="6720">
                  <c:v>1.7521623121020968E-3</c:v>
                </c:pt>
                <c:pt idx="6721">
                  <c:v>1.7647243277771711E-3</c:v>
                </c:pt>
                <c:pt idx="6722">
                  <c:v>1.8002974931199615E-3</c:v>
                </c:pt>
                <c:pt idx="6723">
                  <c:v>1.7141505732904312E-3</c:v>
                </c:pt>
                <c:pt idx="6724">
                  <c:v>2.0606637854460319E-3</c:v>
                </c:pt>
                <c:pt idx="6725">
                  <c:v>1.9790058500693598E-3</c:v>
                </c:pt>
                <c:pt idx="6726">
                  <c:v>2.0548919507343273E-3</c:v>
                </c:pt>
                <c:pt idx="6727">
                  <c:v>1.7157145443147301E-3</c:v>
                </c:pt>
                <c:pt idx="6728">
                  <c:v>1.8402631796758306E-3</c:v>
                </c:pt>
                <c:pt idx="6729">
                  <c:v>1.9280560293210261E-3</c:v>
                </c:pt>
                <c:pt idx="6730">
                  <c:v>1.9262358076862895E-3</c:v>
                </c:pt>
                <c:pt idx="6731">
                  <c:v>1.892535712136904E-3</c:v>
                </c:pt>
                <c:pt idx="6732">
                  <c:v>1.8156866792412838E-3</c:v>
                </c:pt>
                <c:pt idx="6733">
                  <c:v>1.6365418989552094E-3</c:v>
                </c:pt>
                <c:pt idx="6734">
                  <c:v>2.0317217560272671E-3</c:v>
                </c:pt>
                <c:pt idx="6735">
                  <c:v>1.7128211397384287E-3</c:v>
                </c:pt>
                <c:pt idx="6736">
                  <c:v>1.7722876990608916E-3</c:v>
                </c:pt>
                <c:pt idx="6737">
                  <c:v>1.7790061104566727E-3</c:v>
                </c:pt>
                <c:pt idx="6738">
                  <c:v>1.5442519083140099E-3</c:v>
                </c:pt>
                <c:pt idx="6739">
                  <c:v>1.8375476445084984E-3</c:v>
                </c:pt>
                <c:pt idx="6740">
                  <c:v>1.6938601051696737E-3</c:v>
                </c:pt>
                <c:pt idx="6741">
                  <c:v>1.5957768766236226E-3</c:v>
                </c:pt>
                <c:pt idx="6742">
                  <c:v>1.7457545412526282E-3</c:v>
                </c:pt>
                <c:pt idx="6743">
                  <c:v>1.7952603696722916E-3</c:v>
                </c:pt>
                <c:pt idx="6744">
                  <c:v>2.0024495558681739E-3</c:v>
                </c:pt>
                <c:pt idx="6745">
                  <c:v>1.8590834658992396E-3</c:v>
                </c:pt>
                <c:pt idx="6746">
                  <c:v>1.4322057918056698E-3</c:v>
                </c:pt>
                <c:pt idx="6747">
                  <c:v>1.8627867814086086E-3</c:v>
                </c:pt>
                <c:pt idx="6748">
                  <c:v>1.982499967736208E-3</c:v>
                </c:pt>
                <c:pt idx="6749">
                  <c:v>1.5961979605465303E-3</c:v>
                </c:pt>
                <c:pt idx="6750">
                  <c:v>1.9866660437821309E-3</c:v>
                </c:pt>
                <c:pt idx="6751">
                  <c:v>2.287277915950636E-3</c:v>
                </c:pt>
                <c:pt idx="6752">
                  <c:v>1.6212594943479676E-3</c:v>
                </c:pt>
                <c:pt idx="6753">
                  <c:v>1.8125779104771771E-3</c:v>
                </c:pt>
                <c:pt idx="6754">
                  <c:v>2.0484569948737092E-3</c:v>
                </c:pt>
                <c:pt idx="6755">
                  <c:v>1.87973615757117E-3</c:v>
                </c:pt>
                <c:pt idx="6756">
                  <c:v>1.7738601497877284E-3</c:v>
                </c:pt>
                <c:pt idx="6757">
                  <c:v>1.6967429697502484E-3</c:v>
                </c:pt>
                <c:pt idx="6758">
                  <c:v>1.8708843744532524E-3</c:v>
                </c:pt>
                <c:pt idx="6759">
                  <c:v>1.7926079827156457E-3</c:v>
                </c:pt>
                <c:pt idx="6760">
                  <c:v>1.8892823172571975E-3</c:v>
                </c:pt>
                <c:pt idx="6761">
                  <c:v>1.6512146027485033E-3</c:v>
                </c:pt>
                <c:pt idx="6762">
                  <c:v>1.7293250257926832E-3</c:v>
                </c:pt>
                <c:pt idx="6763">
                  <c:v>1.9942560392777779E-3</c:v>
                </c:pt>
                <c:pt idx="6764">
                  <c:v>1.8712250551030935E-3</c:v>
                </c:pt>
                <c:pt idx="6765">
                  <c:v>1.8613081316329184E-3</c:v>
                </c:pt>
                <c:pt idx="6766">
                  <c:v>1.9030442709417593E-3</c:v>
                </c:pt>
                <c:pt idx="6767">
                  <c:v>2.1872680204328451E-3</c:v>
                </c:pt>
                <c:pt idx="6768">
                  <c:v>1.5422807718147363E-3</c:v>
                </c:pt>
                <c:pt idx="6769">
                  <c:v>1.8662028805735641E-3</c:v>
                </c:pt>
                <c:pt idx="6770">
                  <c:v>2.1107302213562388E-3</c:v>
                </c:pt>
                <c:pt idx="6771">
                  <c:v>1.7368974504957506E-3</c:v>
                </c:pt>
                <c:pt idx="6772">
                  <c:v>1.5705562895076913E-3</c:v>
                </c:pt>
                <c:pt idx="6773">
                  <c:v>1.7016769573199129E-3</c:v>
                </c:pt>
                <c:pt idx="6774">
                  <c:v>1.9882067936690738E-3</c:v>
                </c:pt>
                <c:pt idx="6775">
                  <c:v>1.6113311980862583E-3</c:v>
                </c:pt>
                <c:pt idx="6776">
                  <c:v>1.8304679431188401E-3</c:v>
                </c:pt>
                <c:pt idx="6777">
                  <c:v>1.9214275683887107E-3</c:v>
                </c:pt>
                <c:pt idx="6778">
                  <c:v>1.9774060500732079E-3</c:v>
                </c:pt>
                <c:pt idx="6779">
                  <c:v>1.872004803433285E-3</c:v>
                </c:pt>
                <c:pt idx="6780">
                  <c:v>2.0502814830860015E-3</c:v>
                </c:pt>
                <c:pt idx="6781">
                  <c:v>1.6933028620307203E-3</c:v>
                </c:pt>
                <c:pt idx="6782">
                  <c:v>2.0916186147071228E-3</c:v>
                </c:pt>
                <c:pt idx="6783">
                  <c:v>1.5557734960435126E-3</c:v>
                </c:pt>
                <c:pt idx="6784">
                  <c:v>2.0642643462217632E-3</c:v>
                </c:pt>
                <c:pt idx="6785">
                  <c:v>1.8178428524083874E-3</c:v>
                </c:pt>
                <c:pt idx="6786">
                  <c:v>1.5925372778225161E-3</c:v>
                </c:pt>
                <c:pt idx="6787">
                  <c:v>2.2077343130615041E-3</c:v>
                </c:pt>
                <c:pt idx="6788">
                  <c:v>1.6764506778729565E-3</c:v>
                </c:pt>
                <c:pt idx="6789">
                  <c:v>2.1767321810023388E-3</c:v>
                </c:pt>
                <c:pt idx="6790">
                  <c:v>1.9582781993662795E-3</c:v>
                </c:pt>
                <c:pt idx="6791">
                  <c:v>2.0283222992958112E-3</c:v>
                </c:pt>
                <c:pt idx="6792">
                  <c:v>1.59527610315784E-3</c:v>
                </c:pt>
                <c:pt idx="6793">
                  <c:v>1.7864024103874713E-3</c:v>
                </c:pt>
                <c:pt idx="6794">
                  <c:v>1.7550097989806601E-3</c:v>
                </c:pt>
                <c:pt idx="6795">
                  <c:v>1.9194192076781829E-3</c:v>
                </c:pt>
                <c:pt idx="6796">
                  <c:v>2.0315580684568593E-3</c:v>
                </c:pt>
                <c:pt idx="6797">
                  <c:v>1.7933376848251943E-3</c:v>
                </c:pt>
                <c:pt idx="6798">
                  <c:v>1.9443917406593806E-3</c:v>
                </c:pt>
                <c:pt idx="6799">
                  <c:v>1.8598869014969795E-3</c:v>
                </c:pt>
                <c:pt idx="6800">
                  <c:v>1.5738437974292991E-3</c:v>
                </c:pt>
                <c:pt idx="6801">
                  <c:v>2.1287286919413747E-3</c:v>
                </c:pt>
                <c:pt idx="6802">
                  <c:v>1.8661388114213273E-3</c:v>
                </c:pt>
                <c:pt idx="6803">
                  <c:v>1.5796068862722228E-3</c:v>
                </c:pt>
                <c:pt idx="6804">
                  <c:v>1.5937325997376546E-3</c:v>
                </c:pt>
                <c:pt idx="6805">
                  <c:v>1.9771360416512766E-3</c:v>
                </c:pt>
                <c:pt idx="6806">
                  <c:v>1.9079954979229453E-3</c:v>
                </c:pt>
                <c:pt idx="6807">
                  <c:v>2.0150552176821219E-3</c:v>
                </c:pt>
                <c:pt idx="6808">
                  <c:v>1.8243017482659646E-3</c:v>
                </c:pt>
                <c:pt idx="6809">
                  <c:v>1.7792169946108185E-3</c:v>
                </c:pt>
                <c:pt idx="6810">
                  <c:v>1.8589026968465639E-3</c:v>
                </c:pt>
                <c:pt idx="6811">
                  <c:v>1.8168836369002832E-3</c:v>
                </c:pt>
                <c:pt idx="6812">
                  <c:v>1.6495195260853384E-3</c:v>
                </c:pt>
                <c:pt idx="6813">
                  <c:v>1.6848489309102895E-3</c:v>
                </c:pt>
                <c:pt idx="6814">
                  <c:v>1.9619035166544368E-3</c:v>
                </c:pt>
                <c:pt idx="6815">
                  <c:v>1.8885283467220048E-3</c:v>
                </c:pt>
                <c:pt idx="6816">
                  <c:v>1.6836287999872734E-3</c:v>
                </c:pt>
                <c:pt idx="6817">
                  <c:v>1.9502899976545621E-3</c:v>
                </c:pt>
                <c:pt idx="6818">
                  <c:v>1.6532850796128996E-3</c:v>
                </c:pt>
                <c:pt idx="6819">
                  <c:v>1.8954157367794308E-3</c:v>
                </c:pt>
                <c:pt idx="6820">
                  <c:v>1.8574473172318256E-3</c:v>
                </c:pt>
                <c:pt idx="6821">
                  <c:v>1.8082925787708559E-3</c:v>
                </c:pt>
                <c:pt idx="6822">
                  <c:v>1.9281969581744997E-3</c:v>
                </c:pt>
                <c:pt idx="6823">
                  <c:v>1.4117841434584375E-3</c:v>
                </c:pt>
                <c:pt idx="6824">
                  <c:v>2.0035068806906848E-3</c:v>
                </c:pt>
                <c:pt idx="6825">
                  <c:v>1.307948459005299E-3</c:v>
                </c:pt>
                <c:pt idx="6826">
                  <c:v>1.7453174865677706E-3</c:v>
                </c:pt>
                <c:pt idx="6827">
                  <c:v>1.9260650931162749E-3</c:v>
                </c:pt>
                <c:pt idx="6828">
                  <c:v>1.6788061003312194E-3</c:v>
                </c:pt>
                <c:pt idx="6829">
                  <c:v>2.0497162711162211E-3</c:v>
                </c:pt>
                <c:pt idx="6830">
                  <c:v>1.9314332550121951E-3</c:v>
                </c:pt>
                <c:pt idx="6831">
                  <c:v>1.6872779522854305E-3</c:v>
                </c:pt>
                <c:pt idx="6832">
                  <c:v>1.983142041625122E-3</c:v>
                </c:pt>
                <c:pt idx="6833">
                  <c:v>1.8365855945520406E-3</c:v>
                </c:pt>
                <c:pt idx="6834">
                  <c:v>1.7840504734937125E-3</c:v>
                </c:pt>
                <c:pt idx="6835">
                  <c:v>1.9636600667376721E-3</c:v>
                </c:pt>
                <c:pt idx="6836">
                  <c:v>1.8739900164167959E-3</c:v>
                </c:pt>
                <c:pt idx="6837">
                  <c:v>1.8061269910753445E-3</c:v>
                </c:pt>
                <c:pt idx="6838">
                  <c:v>1.6145933073371014E-3</c:v>
                </c:pt>
                <c:pt idx="6839">
                  <c:v>1.5636245457234335E-3</c:v>
                </c:pt>
                <c:pt idx="6840">
                  <c:v>1.7993200072049589E-3</c:v>
                </c:pt>
                <c:pt idx="6841">
                  <c:v>2.2041971504710655E-3</c:v>
                </c:pt>
                <c:pt idx="6842">
                  <c:v>2.0478363541705435E-3</c:v>
                </c:pt>
                <c:pt idx="6843">
                  <c:v>2.052030139676665E-3</c:v>
                </c:pt>
                <c:pt idx="6844">
                  <c:v>1.8261704060128399E-3</c:v>
                </c:pt>
                <c:pt idx="6845">
                  <c:v>1.4644431014332879E-3</c:v>
                </c:pt>
                <c:pt idx="6846">
                  <c:v>2.0314007231218485E-3</c:v>
                </c:pt>
                <c:pt idx="6847">
                  <c:v>1.7225828570364592E-3</c:v>
                </c:pt>
                <c:pt idx="6848">
                  <c:v>1.6982213704428832E-3</c:v>
                </c:pt>
                <c:pt idx="6849">
                  <c:v>2.2584929239288245E-3</c:v>
                </c:pt>
                <c:pt idx="6850">
                  <c:v>1.9000853960474237E-3</c:v>
                </c:pt>
                <c:pt idx="6851">
                  <c:v>1.8435811740726638E-3</c:v>
                </c:pt>
                <c:pt idx="6852">
                  <c:v>1.8667826970264079E-3</c:v>
                </c:pt>
                <c:pt idx="6853">
                  <c:v>2.0618833485565187E-3</c:v>
                </c:pt>
                <c:pt idx="6854">
                  <c:v>2.1566866742368032E-3</c:v>
                </c:pt>
                <c:pt idx="6855">
                  <c:v>1.8891935128537009E-3</c:v>
                </c:pt>
                <c:pt idx="6856">
                  <c:v>1.9894569772856852E-3</c:v>
                </c:pt>
                <c:pt idx="6857">
                  <c:v>1.7096188808941838E-3</c:v>
                </c:pt>
                <c:pt idx="6858">
                  <c:v>1.844086468132791E-3</c:v>
                </c:pt>
                <c:pt idx="6859">
                  <c:v>1.7343324911839575E-3</c:v>
                </c:pt>
                <c:pt idx="6860">
                  <c:v>1.9542365022722514E-3</c:v>
                </c:pt>
                <c:pt idx="6861">
                  <c:v>1.355024863069222E-3</c:v>
                </c:pt>
                <c:pt idx="6862">
                  <c:v>1.5601783792245265E-3</c:v>
                </c:pt>
                <c:pt idx="6863">
                  <c:v>1.731434434839437E-3</c:v>
                </c:pt>
                <c:pt idx="6864">
                  <c:v>1.8758391515549284E-3</c:v>
                </c:pt>
                <c:pt idx="6865">
                  <c:v>1.9232251973879053E-3</c:v>
                </c:pt>
                <c:pt idx="6866">
                  <c:v>1.7618180153084857E-3</c:v>
                </c:pt>
                <c:pt idx="6867">
                  <c:v>1.8638928255487845E-3</c:v>
                </c:pt>
                <c:pt idx="6868">
                  <c:v>1.9287062774967613E-3</c:v>
                </c:pt>
                <c:pt idx="6869">
                  <c:v>2.2086803023298909E-3</c:v>
                </c:pt>
                <c:pt idx="6870">
                  <c:v>1.6299050978137643E-3</c:v>
                </c:pt>
                <c:pt idx="6871">
                  <c:v>1.9183227952452855E-3</c:v>
                </c:pt>
                <c:pt idx="6872">
                  <c:v>1.6684388164474957E-3</c:v>
                </c:pt>
                <c:pt idx="6873">
                  <c:v>1.8920891074323827E-3</c:v>
                </c:pt>
                <c:pt idx="6874">
                  <c:v>1.9061625037499906E-3</c:v>
                </c:pt>
                <c:pt idx="6875">
                  <c:v>2.0080601006604E-3</c:v>
                </c:pt>
                <c:pt idx="6876">
                  <c:v>1.7576601063870102E-3</c:v>
                </c:pt>
                <c:pt idx="6877">
                  <c:v>2.3111496144778663E-3</c:v>
                </c:pt>
                <c:pt idx="6878">
                  <c:v>1.577090896640216E-3</c:v>
                </c:pt>
                <c:pt idx="6879">
                  <c:v>1.8577276846192888E-3</c:v>
                </c:pt>
                <c:pt idx="6880">
                  <c:v>1.6581909951303398E-3</c:v>
                </c:pt>
                <c:pt idx="6881">
                  <c:v>1.5642437417999727E-3</c:v>
                </c:pt>
                <c:pt idx="6882">
                  <c:v>1.8612270172414628E-3</c:v>
                </c:pt>
                <c:pt idx="6883">
                  <c:v>2.005362855416208E-3</c:v>
                </c:pt>
                <c:pt idx="6884">
                  <c:v>1.7792853915610989E-3</c:v>
                </c:pt>
                <c:pt idx="6885">
                  <c:v>1.9126793558351368E-3</c:v>
                </c:pt>
                <c:pt idx="6886">
                  <c:v>1.6968197857617408E-3</c:v>
                </c:pt>
                <c:pt idx="6887">
                  <c:v>1.7272060921044597E-3</c:v>
                </c:pt>
                <c:pt idx="6888">
                  <c:v>1.6942668013370254E-3</c:v>
                </c:pt>
                <c:pt idx="6889">
                  <c:v>1.7581606514519273E-3</c:v>
                </c:pt>
                <c:pt idx="6890">
                  <c:v>1.9400970350524978E-3</c:v>
                </c:pt>
                <c:pt idx="6891">
                  <c:v>1.9387127972466216E-3</c:v>
                </c:pt>
                <c:pt idx="6892">
                  <c:v>1.7285842649293127E-3</c:v>
                </c:pt>
                <c:pt idx="6893">
                  <c:v>1.9119807581178408E-3</c:v>
                </c:pt>
                <c:pt idx="6894">
                  <c:v>1.9023465559973071E-3</c:v>
                </c:pt>
                <c:pt idx="6895">
                  <c:v>1.807252279362006E-3</c:v>
                </c:pt>
                <c:pt idx="6896">
                  <c:v>1.9652486105199065E-3</c:v>
                </c:pt>
                <c:pt idx="6897">
                  <c:v>1.9408369720111467E-3</c:v>
                </c:pt>
                <c:pt idx="6898">
                  <c:v>1.4968122768333272E-3</c:v>
                </c:pt>
                <c:pt idx="6899">
                  <c:v>1.921172926437174E-3</c:v>
                </c:pt>
                <c:pt idx="6900">
                  <c:v>1.792126069338696E-3</c:v>
                </c:pt>
                <c:pt idx="6901">
                  <c:v>2.1639920790146581E-3</c:v>
                </c:pt>
                <c:pt idx="6902">
                  <c:v>1.7883593085913593E-3</c:v>
                </c:pt>
                <c:pt idx="6903">
                  <c:v>1.5567482634117639E-3</c:v>
                </c:pt>
                <c:pt idx="6904">
                  <c:v>1.9878566939064992E-3</c:v>
                </c:pt>
                <c:pt idx="6905">
                  <c:v>1.9464011148067047E-3</c:v>
                </c:pt>
                <c:pt idx="6906">
                  <c:v>1.8740325843479727E-3</c:v>
                </c:pt>
                <c:pt idx="6907">
                  <c:v>1.8188481741071307E-3</c:v>
                </c:pt>
                <c:pt idx="6908">
                  <c:v>1.8654721831283042E-3</c:v>
                </c:pt>
                <c:pt idx="6909">
                  <c:v>1.9733459018418651E-3</c:v>
                </c:pt>
                <c:pt idx="6910">
                  <c:v>1.5244864748345768E-3</c:v>
                </c:pt>
                <c:pt idx="6911">
                  <c:v>1.6753329629562155E-3</c:v>
                </c:pt>
                <c:pt idx="6912">
                  <c:v>1.8248911243872355E-3</c:v>
                </c:pt>
                <c:pt idx="6913">
                  <c:v>2.0473869038759073E-3</c:v>
                </c:pt>
                <c:pt idx="6914">
                  <c:v>1.4821400561785105E-3</c:v>
                </c:pt>
                <c:pt idx="6915">
                  <c:v>1.9999966479011927E-3</c:v>
                </c:pt>
                <c:pt idx="6916">
                  <c:v>1.59395418472977E-3</c:v>
                </c:pt>
                <c:pt idx="6917">
                  <c:v>2.1444962427320286E-3</c:v>
                </c:pt>
                <c:pt idx="6918">
                  <c:v>2.1546874260136854E-3</c:v>
                </c:pt>
                <c:pt idx="6919">
                  <c:v>1.956971527862296E-3</c:v>
                </c:pt>
                <c:pt idx="6920">
                  <c:v>2.0195036021560331E-3</c:v>
                </c:pt>
                <c:pt idx="6921">
                  <c:v>2.0303176920423963E-3</c:v>
                </c:pt>
                <c:pt idx="6922">
                  <c:v>1.7855378547693387E-3</c:v>
                </c:pt>
                <c:pt idx="6923">
                  <c:v>1.6181742088743742E-3</c:v>
                </c:pt>
                <c:pt idx="6924">
                  <c:v>2.1347202092879122E-3</c:v>
                </c:pt>
                <c:pt idx="6925">
                  <c:v>1.9184503881239309E-3</c:v>
                </c:pt>
                <c:pt idx="6926">
                  <c:v>1.7655637698056994E-3</c:v>
                </c:pt>
                <c:pt idx="6927">
                  <c:v>1.6102361297201486E-3</c:v>
                </c:pt>
                <c:pt idx="6928">
                  <c:v>1.8401198108145332E-3</c:v>
                </c:pt>
                <c:pt idx="6929">
                  <c:v>1.7846303467843076E-3</c:v>
                </c:pt>
                <c:pt idx="6930">
                  <c:v>1.9839576044002306E-3</c:v>
                </c:pt>
                <c:pt idx="6931">
                  <c:v>2.0260555290672511E-3</c:v>
                </c:pt>
                <c:pt idx="6932">
                  <c:v>1.7923784722877402E-3</c:v>
                </c:pt>
                <c:pt idx="6933">
                  <c:v>1.9998248526680762E-3</c:v>
                </c:pt>
                <c:pt idx="6934">
                  <c:v>1.7581671374889494E-3</c:v>
                </c:pt>
                <c:pt idx="6935">
                  <c:v>2.006907648599177E-3</c:v>
                </c:pt>
                <c:pt idx="6936">
                  <c:v>1.9083840468461252E-3</c:v>
                </c:pt>
                <c:pt idx="6937">
                  <c:v>1.6435514729827277E-3</c:v>
                </c:pt>
                <c:pt idx="6938">
                  <c:v>1.7453942479014456E-3</c:v>
                </c:pt>
                <c:pt idx="6939">
                  <c:v>2.187252331227082E-3</c:v>
                </c:pt>
                <c:pt idx="6940">
                  <c:v>1.8692692434394962E-3</c:v>
                </c:pt>
                <c:pt idx="6941">
                  <c:v>1.9624120438608721E-3</c:v>
                </c:pt>
                <c:pt idx="6942">
                  <c:v>1.7137355501421136E-3</c:v>
                </c:pt>
                <c:pt idx="6943">
                  <c:v>1.7248354597185647E-3</c:v>
                </c:pt>
                <c:pt idx="6944">
                  <c:v>1.6478407920014974E-3</c:v>
                </c:pt>
                <c:pt idx="6945">
                  <c:v>1.8301980766101803E-3</c:v>
                </c:pt>
                <c:pt idx="6946">
                  <c:v>1.5620141505365268E-3</c:v>
                </c:pt>
                <c:pt idx="6947">
                  <c:v>1.9257930360150669E-3</c:v>
                </c:pt>
                <c:pt idx="6948">
                  <c:v>1.9716602650889838E-3</c:v>
                </c:pt>
                <c:pt idx="6949">
                  <c:v>1.9663435746780085E-3</c:v>
                </c:pt>
                <c:pt idx="6950">
                  <c:v>1.717110542217669E-3</c:v>
                </c:pt>
                <c:pt idx="6951">
                  <c:v>2.1859818962906966E-3</c:v>
                </c:pt>
                <c:pt idx="6952">
                  <c:v>1.830388762360986E-3</c:v>
                </c:pt>
                <c:pt idx="6953">
                  <c:v>1.9203037105823633E-3</c:v>
                </c:pt>
                <c:pt idx="6954">
                  <c:v>1.841752690808766E-3</c:v>
                </c:pt>
                <c:pt idx="6955">
                  <c:v>1.836747581860448E-3</c:v>
                </c:pt>
                <c:pt idx="6956">
                  <c:v>1.7583172991080657E-3</c:v>
                </c:pt>
                <c:pt idx="6957">
                  <c:v>1.8304871840281909E-3</c:v>
                </c:pt>
                <c:pt idx="6958">
                  <c:v>1.7851161664382169E-3</c:v>
                </c:pt>
                <c:pt idx="6959">
                  <c:v>1.9545697955951676E-3</c:v>
                </c:pt>
                <c:pt idx="6960">
                  <c:v>1.7956511350725648E-3</c:v>
                </c:pt>
                <c:pt idx="6961">
                  <c:v>1.7406830307810314E-3</c:v>
                </c:pt>
                <c:pt idx="6962">
                  <c:v>1.7595356190029312E-3</c:v>
                </c:pt>
                <c:pt idx="6963">
                  <c:v>1.9390774252263186E-3</c:v>
                </c:pt>
                <c:pt idx="6964">
                  <c:v>1.6830837441050908E-3</c:v>
                </c:pt>
                <c:pt idx="6965">
                  <c:v>1.889379917472722E-3</c:v>
                </c:pt>
                <c:pt idx="6966">
                  <c:v>2.0376858934087962E-3</c:v>
                </c:pt>
                <c:pt idx="6967">
                  <c:v>1.5897912985892279E-3</c:v>
                </c:pt>
                <c:pt idx="6968">
                  <c:v>1.9851313623795619E-3</c:v>
                </c:pt>
                <c:pt idx="6969">
                  <c:v>2.1167093489809024E-3</c:v>
                </c:pt>
                <c:pt idx="6970">
                  <c:v>1.9664674301233653E-3</c:v>
                </c:pt>
                <c:pt idx="6971">
                  <c:v>1.7419608364285021E-3</c:v>
                </c:pt>
                <c:pt idx="6972">
                  <c:v>1.7115581032607701E-3</c:v>
                </c:pt>
                <c:pt idx="6973">
                  <c:v>1.7686324702947021E-3</c:v>
                </c:pt>
                <c:pt idx="6974">
                  <c:v>1.6900260427977517E-3</c:v>
                </c:pt>
                <c:pt idx="6975">
                  <c:v>1.8305696755497695E-3</c:v>
                </c:pt>
                <c:pt idx="6976">
                  <c:v>1.8918041599405697E-3</c:v>
                </c:pt>
                <c:pt idx="6977">
                  <c:v>1.6706564413403713E-3</c:v>
                </c:pt>
                <c:pt idx="6978">
                  <c:v>1.5374929380655023E-3</c:v>
                </c:pt>
                <c:pt idx="6979">
                  <c:v>1.9558207045969663E-3</c:v>
                </c:pt>
                <c:pt idx="6980">
                  <c:v>1.8626470208167256E-3</c:v>
                </c:pt>
                <c:pt idx="6981">
                  <c:v>1.9951649219346725E-3</c:v>
                </c:pt>
                <c:pt idx="6982">
                  <c:v>1.773999286796554E-3</c:v>
                </c:pt>
                <c:pt idx="6983">
                  <c:v>1.6848710394165305E-3</c:v>
                </c:pt>
                <c:pt idx="6984">
                  <c:v>1.805075166881749E-3</c:v>
                </c:pt>
                <c:pt idx="6985">
                  <c:v>2.2187478302102119E-3</c:v>
                </c:pt>
                <c:pt idx="6986">
                  <c:v>1.9202953285172551E-3</c:v>
                </c:pt>
                <c:pt idx="6987">
                  <c:v>1.6678639340978268E-3</c:v>
                </c:pt>
                <c:pt idx="6988">
                  <c:v>2.1306973119635296E-3</c:v>
                </c:pt>
                <c:pt idx="6989">
                  <c:v>1.7807934292224806E-3</c:v>
                </c:pt>
                <c:pt idx="6990">
                  <c:v>2.0454849219242476E-3</c:v>
                </c:pt>
                <c:pt idx="6991">
                  <c:v>1.7454774243363922E-3</c:v>
                </c:pt>
                <c:pt idx="6992">
                  <c:v>2.049491880341548E-3</c:v>
                </c:pt>
                <c:pt idx="6993">
                  <c:v>1.9322329439224958E-3</c:v>
                </c:pt>
                <c:pt idx="6994">
                  <c:v>1.5572326072984947E-3</c:v>
                </c:pt>
                <c:pt idx="6995">
                  <c:v>2.0999180777952426E-3</c:v>
                </c:pt>
                <c:pt idx="6996">
                  <c:v>1.6046313338638029E-3</c:v>
                </c:pt>
                <c:pt idx="6997">
                  <c:v>1.7929490460795445E-3</c:v>
                </c:pt>
                <c:pt idx="6998">
                  <c:v>1.9885206886065361E-3</c:v>
                </c:pt>
                <c:pt idx="6999">
                  <c:v>2.0478688782575014E-3</c:v>
                </c:pt>
                <c:pt idx="7000">
                  <c:v>1.7261868791464934E-3</c:v>
                </c:pt>
                <c:pt idx="7001">
                  <c:v>2.0951746177726837E-3</c:v>
                </c:pt>
                <c:pt idx="7002">
                  <c:v>1.933757568297658E-3</c:v>
                </c:pt>
                <c:pt idx="7003">
                  <c:v>1.9862315949031218E-3</c:v>
                </c:pt>
                <c:pt idx="7004">
                  <c:v>1.7351374891614345E-3</c:v>
                </c:pt>
                <c:pt idx="7005">
                  <c:v>1.9056651079645177E-3</c:v>
                </c:pt>
                <c:pt idx="7006">
                  <c:v>1.8964863426715959E-3</c:v>
                </c:pt>
                <c:pt idx="7007">
                  <c:v>1.8598255672381209E-3</c:v>
                </c:pt>
                <c:pt idx="7008">
                  <c:v>2.0601680602643328E-3</c:v>
                </c:pt>
                <c:pt idx="7009">
                  <c:v>1.7284533957530467E-3</c:v>
                </c:pt>
                <c:pt idx="7010">
                  <c:v>2.0078878428059954E-3</c:v>
                </c:pt>
                <c:pt idx="7011">
                  <c:v>2.2979607677281791E-3</c:v>
                </c:pt>
                <c:pt idx="7012">
                  <c:v>1.527293324185163E-3</c:v>
                </c:pt>
                <c:pt idx="7013">
                  <c:v>1.9823549477805493E-3</c:v>
                </c:pt>
                <c:pt idx="7014">
                  <c:v>2.0994011677367744E-3</c:v>
                </c:pt>
                <c:pt idx="7015">
                  <c:v>2.0889733429322612E-3</c:v>
                </c:pt>
                <c:pt idx="7016">
                  <c:v>1.7926977556575721E-3</c:v>
                </c:pt>
                <c:pt idx="7017">
                  <c:v>1.7862156901298355E-3</c:v>
                </c:pt>
                <c:pt idx="7018">
                  <c:v>1.7737005078530457E-3</c:v>
                </c:pt>
                <c:pt idx="7019">
                  <c:v>1.9109465972554709E-3</c:v>
                </c:pt>
                <c:pt idx="7020">
                  <c:v>1.8399389868921077E-3</c:v>
                </c:pt>
                <c:pt idx="7021">
                  <c:v>2.0964570670615884E-3</c:v>
                </c:pt>
                <c:pt idx="7022">
                  <c:v>1.7289831719706768E-3</c:v>
                </c:pt>
                <c:pt idx="7023">
                  <c:v>1.7279456968395781E-3</c:v>
                </c:pt>
                <c:pt idx="7024">
                  <c:v>1.7080272575447312E-3</c:v>
                </c:pt>
                <c:pt idx="7025">
                  <c:v>1.6046532418912682E-3</c:v>
                </c:pt>
                <c:pt idx="7026">
                  <c:v>1.9254795040801319E-3</c:v>
                </c:pt>
                <c:pt idx="7027">
                  <c:v>1.6847053085576216E-3</c:v>
                </c:pt>
                <c:pt idx="7028">
                  <c:v>1.801287667772327E-3</c:v>
                </c:pt>
                <c:pt idx="7029">
                  <c:v>1.6697977493310187E-3</c:v>
                </c:pt>
                <c:pt idx="7030">
                  <c:v>1.8358648897580823E-3</c:v>
                </c:pt>
                <c:pt idx="7031">
                  <c:v>1.7501876239116785E-3</c:v>
                </c:pt>
                <c:pt idx="7032">
                  <c:v>1.8409224558921401E-3</c:v>
                </c:pt>
                <c:pt idx="7033">
                  <c:v>1.9517903394559338E-3</c:v>
                </c:pt>
                <c:pt idx="7034">
                  <c:v>1.849958862714398E-3</c:v>
                </c:pt>
                <c:pt idx="7035">
                  <c:v>1.8325491539553248E-3</c:v>
                </c:pt>
                <c:pt idx="7036">
                  <c:v>2.0298048342894774E-3</c:v>
                </c:pt>
                <c:pt idx="7037">
                  <c:v>1.7042551315151991E-3</c:v>
                </c:pt>
                <c:pt idx="7038">
                  <c:v>2.0414284649456329E-3</c:v>
                </c:pt>
                <c:pt idx="7039">
                  <c:v>1.5298045493662585E-3</c:v>
                </c:pt>
                <c:pt idx="7040">
                  <c:v>1.6549404408759013E-3</c:v>
                </c:pt>
                <c:pt idx="7041">
                  <c:v>1.6678765531182916E-3</c:v>
                </c:pt>
                <c:pt idx="7042">
                  <c:v>2.0715094705611157E-3</c:v>
                </c:pt>
                <c:pt idx="7043">
                  <c:v>2.3190045912926042E-3</c:v>
                </c:pt>
                <c:pt idx="7044">
                  <c:v>2.1215191158986948E-3</c:v>
                </c:pt>
                <c:pt idx="7045">
                  <c:v>1.5431180651415577E-3</c:v>
                </c:pt>
                <c:pt idx="7046">
                  <c:v>1.7451797668235889E-3</c:v>
                </c:pt>
                <c:pt idx="7047">
                  <c:v>1.8798359093339378E-3</c:v>
                </c:pt>
                <c:pt idx="7048">
                  <c:v>1.9842125565308136E-3</c:v>
                </c:pt>
                <c:pt idx="7049">
                  <c:v>1.8995325620179487E-3</c:v>
                </c:pt>
                <c:pt idx="7050">
                  <c:v>1.6819676954155324E-3</c:v>
                </c:pt>
                <c:pt idx="7051">
                  <c:v>1.8956301417009064E-3</c:v>
                </c:pt>
                <c:pt idx="7052">
                  <c:v>1.7539297700404943E-3</c:v>
                </c:pt>
                <c:pt idx="7053">
                  <c:v>2.1331761470280075E-3</c:v>
                </c:pt>
                <c:pt idx="7054">
                  <c:v>1.5847866735699816E-3</c:v>
                </c:pt>
                <c:pt idx="7055">
                  <c:v>1.9213693018912312E-3</c:v>
                </c:pt>
                <c:pt idx="7056">
                  <c:v>1.9833506032329363E-3</c:v>
                </c:pt>
                <c:pt idx="7057">
                  <c:v>2.0627615598393201E-3</c:v>
                </c:pt>
                <c:pt idx="7058">
                  <c:v>2.2074682285807157E-3</c:v>
                </c:pt>
                <c:pt idx="7059">
                  <c:v>1.8126077553053893E-3</c:v>
                </c:pt>
                <c:pt idx="7060">
                  <c:v>1.7004322442676185E-3</c:v>
                </c:pt>
                <c:pt idx="7061">
                  <c:v>1.8832878617134172E-3</c:v>
                </c:pt>
                <c:pt idx="7062">
                  <c:v>1.7668471346229001E-3</c:v>
                </c:pt>
                <c:pt idx="7063">
                  <c:v>1.8373529775244841E-3</c:v>
                </c:pt>
                <c:pt idx="7064">
                  <c:v>2.0110547615530654E-3</c:v>
                </c:pt>
                <c:pt idx="7065">
                  <c:v>1.8093332997844056E-3</c:v>
                </c:pt>
                <c:pt idx="7066">
                  <c:v>1.960749908129365E-3</c:v>
                </c:pt>
                <c:pt idx="7067">
                  <c:v>2.1513102413076167E-3</c:v>
                </c:pt>
                <c:pt idx="7068">
                  <c:v>1.811777807016583E-3</c:v>
                </c:pt>
                <c:pt idx="7069">
                  <c:v>1.5132696989324347E-3</c:v>
                </c:pt>
                <c:pt idx="7070">
                  <c:v>1.9606775011115655E-3</c:v>
                </c:pt>
                <c:pt idx="7071">
                  <c:v>1.8476305118461365E-3</c:v>
                </c:pt>
                <c:pt idx="7072">
                  <c:v>1.8571052623636394E-3</c:v>
                </c:pt>
                <c:pt idx="7073">
                  <c:v>1.6614132801872508E-3</c:v>
                </c:pt>
                <c:pt idx="7074">
                  <c:v>1.6265212626719527E-3</c:v>
                </c:pt>
                <c:pt idx="7075">
                  <c:v>2.1851038013739536E-3</c:v>
                </c:pt>
                <c:pt idx="7076">
                  <c:v>1.3962763410651602E-3</c:v>
                </c:pt>
                <c:pt idx="7077">
                  <c:v>1.9377917531556211E-3</c:v>
                </c:pt>
                <c:pt idx="7078">
                  <c:v>1.6069769652343716E-3</c:v>
                </c:pt>
                <c:pt idx="7079">
                  <c:v>1.8594805190844542E-3</c:v>
                </c:pt>
                <c:pt idx="7080">
                  <c:v>1.8774692712531077E-3</c:v>
                </c:pt>
                <c:pt idx="7081">
                  <c:v>1.8357053398688889E-3</c:v>
                </c:pt>
                <c:pt idx="7082">
                  <c:v>1.7811149882209821E-3</c:v>
                </c:pt>
                <c:pt idx="7083">
                  <c:v>1.9794819940867647E-3</c:v>
                </c:pt>
                <c:pt idx="7084">
                  <c:v>1.7948401455789196E-3</c:v>
                </c:pt>
                <c:pt idx="7085">
                  <c:v>2.013501787805409E-3</c:v>
                </c:pt>
                <c:pt idx="7086">
                  <c:v>1.8409706075286367E-3</c:v>
                </c:pt>
                <c:pt idx="7087">
                  <c:v>1.5655506121478732E-3</c:v>
                </c:pt>
                <c:pt idx="7088">
                  <c:v>1.9539897178264608E-3</c:v>
                </c:pt>
                <c:pt idx="7089">
                  <c:v>1.6575319197832603E-3</c:v>
                </c:pt>
                <c:pt idx="7090">
                  <c:v>2.0054802352347852E-3</c:v>
                </c:pt>
                <c:pt idx="7091">
                  <c:v>1.5555863233526E-3</c:v>
                </c:pt>
                <c:pt idx="7092">
                  <c:v>1.5043557440418225E-3</c:v>
                </c:pt>
                <c:pt idx="7093">
                  <c:v>2.2307605619808564E-3</c:v>
                </c:pt>
                <c:pt idx="7094">
                  <c:v>1.6464489958696676E-3</c:v>
                </c:pt>
                <c:pt idx="7095">
                  <c:v>1.5098000472183221E-3</c:v>
                </c:pt>
                <c:pt idx="7096">
                  <c:v>1.5232481443906176E-3</c:v>
                </c:pt>
                <c:pt idx="7097">
                  <c:v>2.0271854260360241E-3</c:v>
                </c:pt>
                <c:pt idx="7098">
                  <c:v>2.015784705545651E-3</c:v>
                </c:pt>
                <c:pt idx="7099">
                  <c:v>1.9784207529930258E-3</c:v>
                </c:pt>
                <c:pt idx="7100">
                  <c:v>1.4869907763101276E-3</c:v>
                </c:pt>
                <c:pt idx="7101">
                  <c:v>1.6707342607955231E-3</c:v>
                </c:pt>
                <c:pt idx="7102">
                  <c:v>1.8825504419821525E-3</c:v>
                </c:pt>
                <c:pt idx="7103">
                  <c:v>1.7378884092204205E-3</c:v>
                </c:pt>
                <c:pt idx="7104">
                  <c:v>1.9133072145110887E-3</c:v>
                </c:pt>
                <c:pt idx="7105">
                  <c:v>1.7538495253441849E-3</c:v>
                </c:pt>
                <c:pt idx="7106">
                  <c:v>1.6093328979669187E-3</c:v>
                </c:pt>
                <c:pt idx="7107">
                  <c:v>1.9759673578748946E-3</c:v>
                </c:pt>
                <c:pt idx="7108">
                  <c:v>1.9223477094595734E-3</c:v>
                </c:pt>
                <c:pt idx="7109">
                  <c:v>2.1188949408247034E-3</c:v>
                </c:pt>
                <c:pt idx="7110">
                  <c:v>1.7959272521246375E-3</c:v>
                </c:pt>
                <c:pt idx="7111">
                  <c:v>2.0737375961679774E-3</c:v>
                </c:pt>
                <c:pt idx="7112">
                  <c:v>1.4398625105785925E-3</c:v>
                </c:pt>
                <c:pt idx="7113">
                  <c:v>1.8962409874990849E-3</c:v>
                </c:pt>
                <c:pt idx="7114">
                  <c:v>1.7602152315226919E-3</c:v>
                </c:pt>
                <c:pt idx="7115">
                  <c:v>1.4886991553976086E-3</c:v>
                </c:pt>
                <c:pt idx="7116">
                  <c:v>1.8916150907395879E-3</c:v>
                </c:pt>
                <c:pt idx="7117">
                  <c:v>1.8501609922111646E-3</c:v>
                </c:pt>
                <c:pt idx="7118">
                  <c:v>2.0556256966445092E-3</c:v>
                </c:pt>
                <c:pt idx="7119">
                  <c:v>1.734785496694809E-3</c:v>
                </c:pt>
                <c:pt idx="7120">
                  <c:v>1.794849647757103E-3</c:v>
                </c:pt>
                <c:pt idx="7121">
                  <c:v>2.0224690403831363E-3</c:v>
                </c:pt>
                <c:pt idx="7122">
                  <c:v>2.004734260741498E-3</c:v>
                </c:pt>
                <c:pt idx="7123">
                  <c:v>1.7766815587072129E-3</c:v>
                </c:pt>
                <c:pt idx="7124">
                  <c:v>2.2314513040387028E-3</c:v>
                </c:pt>
                <c:pt idx="7125">
                  <c:v>1.9073812541586111E-3</c:v>
                </c:pt>
                <c:pt idx="7126">
                  <c:v>1.6679760517310843E-3</c:v>
                </c:pt>
                <c:pt idx="7127">
                  <c:v>1.6202225237528314E-3</c:v>
                </c:pt>
                <c:pt idx="7128">
                  <c:v>1.8828359524634452E-3</c:v>
                </c:pt>
                <c:pt idx="7129">
                  <c:v>2.0009834332361314E-3</c:v>
                </c:pt>
                <c:pt idx="7130">
                  <c:v>1.6381696082694585E-3</c:v>
                </c:pt>
                <c:pt idx="7131">
                  <c:v>1.7434401001594812E-3</c:v>
                </c:pt>
                <c:pt idx="7132">
                  <c:v>1.6702270505725301E-3</c:v>
                </c:pt>
                <c:pt idx="7133">
                  <c:v>1.7832373346843874E-3</c:v>
                </c:pt>
                <c:pt idx="7134">
                  <c:v>1.5434174845610005E-3</c:v>
                </c:pt>
                <c:pt idx="7135">
                  <c:v>2.1576199202438251E-3</c:v>
                </c:pt>
                <c:pt idx="7136">
                  <c:v>1.6213604447180251E-3</c:v>
                </c:pt>
                <c:pt idx="7137">
                  <c:v>1.8989542308722527E-3</c:v>
                </c:pt>
                <c:pt idx="7138">
                  <c:v>2.0940331002310348E-3</c:v>
                </c:pt>
                <c:pt idx="7139">
                  <c:v>1.6528191475781947E-3</c:v>
                </c:pt>
                <c:pt idx="7140">
                  <c:v>1.679204907068991E-3</c:v>
                </c:pt>
                <c:pt idx="7141">
                  <c:v>1.9554610924355656E-3</c:v>
                </c:pt>
                <c:pt idx="7142">
                  <c:v>2.0887021431026387E-3</c:v>
                </c:pt>
                <c:pt idx="7143">
                  <c:v>1.5945915156432198E-3</c:v>
                </c:pt>
                <c:pt idx="7144">
                  <c:v>1.8600335165140337E-3</c:v>
                </c:pt>
                <c:pt idx="7145">
                  <c:v>1.6072919921237226E-3</c:v>
                </c:pt>
                <c:pt idx="7146">
                  <c:v>1.6630830185906465E-3</c:v>
                </c:pt>
                <c:pt idx="7147">
                  <c:v>1.931432316762243E-3</c:v>
                </c:pt>
                <c:pt idx="7148">
                  <c:v>1.8429782797939847E-3</c:v>
                </c:pt>
                <c:pt idx="7149">
                  <c:v>1.6865443726962568E-3</c:v>
                </c:pt>
                <c:pt idx="7150">
                  <c:v>2.0305966604289094E-3</c:v>
                </c:pt>
                <c:pt idx="7151">
                  <c:v>1.481338529927414E-3</c:v>
                </c:pt>
                <c:pt idx="7152">
                  <c:v>1.9915326075333581E-3</c:v>
                </c:pt>
                <c:pt idx="7153">
                  <c:v>1.7216246862776193E-3</c:v>
                </c:pt>
                <c:pt idx="7154">
                  <c:v>1.6634922135069184E-3</c:v>
                </c:pt>
                <c:pt idx="7155">
                  <c:v>1.9507403815574487E-3</c:v>
                </c:pt>
                <c:pt idx="7156">
                  <c:v>1.566933997751813E-3</c:v>
                </c:pt>
                <c:pt idx="7157">
                  <c:v>1.7692524426739069E-3</c:v>
                </c:pt>
                <c:pt idx="7158">
                  <c:v>1.7438792417071418E-3</c:v>
                </c:pt>
                <c:pt idx="7159">
                  <c:v>1.4894495296528584E-3</c:v>
                </c:pt>
                <c:pt idx="7160">
                  <c:v>2.1178159211340977E-3</c:v>
                </c:pt>
                <c:pt idx="7161">
                  <c:v>1.8563257522466649E-3</c:v>
                </c:pt>
                <c:pt idx="7162">
                  <c:v>1.9294183343085865E-3</c:v>
                </c:pt>
                <c:pt idx="7163">
                  <c:v>1.934206663755122E-3</c:v>
                </c:pt>
                <c:pt idx="7164">
                  <c:v>2.0067507138028105E-3</c:v>
                </c:pt>
                <c:pt idx="7165">
                  <c:v>1.7725099601941178E-3</c:v>
                </c:pt>
                <c:pt idx="7166">
                  <c:v>1.9886692056687826E-3</c:v>
                </c:pt>
                <c:pt idx="7167">
                  <c:v>1.974758739319999E-3</c:v>
                </c:pt>
                <c:pt idx="7168">
                  <c:v>1.6063535105476836E-3</c:v>
                </c:pt>
                <c:pt idx="7169">
                  <c:v>1.6201249907893162E-3</c:v>
                </c:pt>
                <c:pt idx="7170">
                  <c:v>1.9706251098322329E-3</c:v>
                </c:pt>
                <c:pt idx="7171">
                  <c:v>1.7499805914418872E-3</c:v>
                </c:pt>
                <c:pt idx="7172">
                  <c:v>1.9585924755914428E-3</c:v>
                </c:pt>
                <c:pt idx="7173">
                  <c:v>1.619608424188097E-3</c:v>
                </c:pt>
                <c:pt idx="7174">
                  <c:v>1.5401207460432854E-3</c:v>
                </c:pt>
                <c:pt idx="7175">
                  <c:v>1.7377817266048621E-3</c:v>
                </c:pt>
                <c:pt idx="7176">
                  <c:v>1.8124314322285218E-3</c:v>
                </c:pt>
                <c:pt idx="7177">
                  <c:v>2.0658282697167659E-3</c:v>
                </c:pt>
                <c:pt idx="7178">
                  <c:v>1.4599217642733617E-3</c:v>
                </c:pt>
                <c:pt idx="7179">
                  <c:v>1.6583247640800274E-3</c:v>
                </c:pt>
                <c:pt idx="7180">
                  <c:v>2.0264755542428866E-3</c:v>
                </c:pt>
                <c:pt idx="7181">
                  <c:v>1.6867480079488003E-3</c:v>
                </c:pt>
                <c:pt idx="7182">
                  <c:v>1.8599225461054215E-3</c:v>
                </c:pt>
                <c:pt idx="7183">
                  <c:v>1.9258240859316414E-3</c:v>
                </c:pt>
                <c:pt idx="7184">
                  <c:v>1.576513312724652E-3</c:v>
                </c:pt>
                <c:pt idx="7185">
                  <c:v>1.6786487320764559E-3</c:v>
                </c:pt>
                <c:pt idx="7186">
                  <c:v>1.7157353712247267E-3</c:v>
                </c:pt>
                <c:pt idx="7187">
                  <c:v>2.0190307263467464E-3</c:v>
                </c:pt>
                <c:pt idx="7188">
                  <c:v>2.2989493801008052E-3</c:v>
                </c:pt>
                <c:pt idx="7189">
                  <c:v>1.8026454693606884E-3</c:v>
                </c:pt>
                <c:pt idx="7190">
                  <c:v>1.8997084433787085E-3</c:v>
                </c:pt>
                <c:pt idx="7191">
                  <c:v>1.9993477650973438E-3</c:v>
                </c:pt>
                <c:pt idx="7192">
                  <c:v>1.7925644404847142E-3</c:v>
                </c:pt>
                <c:pt idx="7193">
                  <c:v>1.6247189098106414E-3</c:v>
                </c:pt>
                <c:pt idx="7194">
                  <c:v>2.0619275103994704E-3</c:v>
                </c:pt>
                <c:pt idx="7195">
                  <c:v>1.8972423621799765E-3</c:v>
                </c:pt>
                <c:pt idx="7196">
                  <c:v>1.4713322637741177E-3</c:v>
                </c:pt>
                <c:pt idx="7197">
                  <c:v>1.8583852873577729E-3</c:v>
                </c:pt>
                <c:pt idx="7198">
                  <c:v>2.006907401282447E-3</c:v>
                </c:pt>
                <c:pt idx="7199">
                  <c:v>1.6723784599995434E-3</c:v>
                </c:pt>
                <c:pt idx="7200">
                  <c:v>1.8601047416384479E-3</c:v>
                </c:pt>
                <c:pt idx="7201">
                  <c:v>2.0795740234680316E-3</c:v>
                </c:pt>
                <c:pt idx="7202">
                  <c:v>1.610306572928424E-3</c:v>
                </c:pt>
                <c:pt idx="7203">
                  <c:v>1.6874097039091518E-3</c:v>
                </c:pt>
                <c:pt idx="7204">
                  <c:v>1.9606369729807884E-3</c:v>
                </c:pt>
                <c:pt idx="7205">
                  <c:v>1.8161675436599814E-3</c:v>
                </c:pt>
                <c:pt idx="7206">
                  <c:v>1.5043292674598594E-3</c:v>
                </c:pt>
                <c:pt idx="7207">
                  <c:v>2.0567945843547315E-3</c:v>
                </c:pt>
                <c:pt idx="7208">
                  <c:v>2.1366796267781665E-3</c:v>
                </c:pt>
                <c:pt idx="7209">
                  <c:v>2.0023374865964488E-3</c:v>
                </c:pt>
                <c:pt idx="7210">
                  <c:v>1.8603438339410954E-3</c:v>
                </c:pt>
                <c:pt idx="7211">
                  <c:v>2.0864671331126462E-3</c:v>
                </c:pt>
                <c:pt idx="7212">
                  <c:v>1.8637430100262625E-3</c:v>
                </c:pt>
                <c:pt idx="7213">
                  <c:v>1.7806274698359257E-3</c:v>
                </c:pt>
                <c:pt idx="7214">
                  <c:v>2.1632656250199609E-3</c:v>
                </c:pt>
                <c:pt idx="7215">
                  <c:v>2.1329445302008536E-3</c:v>
                </c:pt>
                <c:pt idx="7216">
                  <c:v>1.5851955772319337E-3</c:v>
                </c:pt>
                <c:pt idx="7217">
                  <c:v>1.6989512687797053E-3</c:v>
                </c:pt>
                <c:pt idx="7218">
                  <c:v>1.9513284938078369E-3</c:v>
                </c:pt>
                <c:pt idx="7219">
                  <c:v>1.987637542079632E-3</c:v>
                </c:pt>
                <c:pt idx="7220">
                  <c:v>1.9513301465013671E-3</c:v>
                </c:pt>
                <c:pt idx="7221">
                  <c:v>1.7899742608701321E-3</c:v>
                </c:pt>
                <c:pt idx="7222">
                  <c:v>1.8136766864545219E-3</c:v>
                </c:pt>
                <c:pt idx="7223">
                  <c:v>1.4458701467165752E-3</c:v>
                </c:pt>
                <c:pt idx="7224">
                  <c:v>1.8570873337160215E-3</c:v>
                </c:pt>
                <c:pt idx="7225">
                  <c:v>1.9096537550364224E-3</c:v>
                </c:pt>
                <c:pt idx="7226">
                  <c:v>1.8839386374714085E-3</c:v>
                </c:pt>
                <c:pt idx="7227">
                  <c:v>1.8316264678224564E-3</c:v>
                </c:pt>
                <c:pt idx="7228">
                  <c:v>1.8552402176275572E-3</c:v>
                </c:pt>
                <c:pt idx="7229">
                  <c:v>1.90277420162799E-3</c:v>
                </c:pt>
                <c:pt idx="7230">
                  <c:v>2.2778264153642445E-3</c:v>
                </c:pt>
                <c:pt idx="7231">
                  <c:v>2.3896323796669919E-3</c:v>
                </c:pt>
                <c:pt idx="7232">
                  <c:v>1.9133176229720735E-3</c:v>
                </c:pt>
                <c:pt idx="7233">
                  <c:v>1.8578049799802246E-3</c:v>
                </c:pt>
                <c:pt idx="7234">
                  <c:v>1.5684171131935128E-3</c:v>
                </c:pt>
                <c:pt idx="7235">
                  <c:v>1.4492333211501903E-3</c:v>
                </c:pt>
                <c:pt idx="7236">
                  <c:v>1.9616845921683278E-3</c:v>
                </c:pt>
                <c:pt idx="7237">
                  <c:v>1.8047001789521211E-3</c:v>
                </c:pt>
                <c:pt idx="7238">
                  <c:v>1.7570573198230468E-3</c:v>
                </c:pt>
                <c:pt idx="7239">
                  <c:v>1.6775103336586015E-3</c:v>
                </c:pt>
                <c:pt idx="7240">
                  <c:v>2.0303538502037099E-3</c:v>
                </c:pt>
                <c:pt idx="7241">
                  <c:v>1.886197310111548E-3</c:v>
                </c:pt>
                <c:pt idx="7242">
                  <c:v>1.6547011722021388E-3</c:v>
                </c:pt>
                <c:pt idx="7243">
                  <c:v>1.4399730844354163E-3</c:v>
                </c:pt>
                <c:pt idx="7244">
                  <c:v>1.8130714452671037E-3</c:v>
                </c:pt>
                <c:pt idx="7245">
                  <c:v>1.9372642724091588E-3</c:v>
                </c:pt>
                <c:pt idx="7246">
                  <c:v>1.8072578883124133E-3</c:v>
                </c:pt>
                <c:pt idx="7247">
                  <c:v>1.911018676235151E-3</c:v>
                </c:pt>
                <c:pt idx="7248">
                  <c:v>1.9974417982202919E-3</c:v>
                </c:pt>
                <c:pt idx="7249">
                  <c:v>1.8532698712618767E-3</c:v>
                </c:pt>
                <c:pt idx="7250">
                  <c:v>1.6497869952395599E-3</c:v>
                </c:pt>
                <c:pt idx="7251">
                  <c:v>2.1142532518921356E-3</c:v>
                </c:pt>
                <c:pt idx="7252">
                  <c:v>1.7834358448836614E-3</c:v>
                </c:pt>
                <c:pt idx="7253">
                  <c:v>2.0271258690993141E-3</c:v>
                </c:pt>
                <c:pt idx="7254">
                  <c:v>1.7752513285223535E-3</c:v>
                </c:pt>
                <c:pt idx="7255">
                  <c:v>1.5862823760139728E-3</c:v>
                </c:pt>
                <c:pt idx="7256">
                  <c:v>1.9385923851333354E-3</c:v>
                </c:pt>
                <c:pt idx="7257">
                  <c:v>1.8719056490310523E-3</c:v>
                </c:pt>
                <c:pt idx="7258">
                  <c:v>2.1384438338925334E-3</c:v>
                </c:pt>
                <c:pt idx="7259">
                  <c:v>1.6540251163931446E-3</c:v>
                </c:pt>
                <c:pt idx="7260">
                  <c:v>1.5716686648358123E-3</c:v>
                </c:pt>
                <c:pt idx="7261">
                  <c:v>1.728527397254196E-3</c:v>
                </c:pt>
                <c:pt idx="7262">
                  <c:v>1.857358518177186E-3</c:v>
                </c:pt>
                <c:pt idx="7263">
                  <c:v>1.6733807845230291E-3</c:v>
                </c:pt>
                <c:pt idx="7264">
                  <c:v>1.9004784809410831E-3</c:v>
                </c:pt>
                <c:pt idx="7265">
                  <c:v>1.7539523149421601E-3</c:v>
                </c:pt>
                <c:pt idx="7266">
                  <c:v>1.6948798781426455E-3</c:v>
                </c:pt>
                <c:pt idx="7267">
                  <c:v>2.1156792433436851E-3</c:v>
                </c:pt>
                <c:pt idx="7268">
                  <c:v>1.8882599299620514E-3</c:v>
                </c:pt>
                <c:pt idx="7269">
                  <c:v>2.095603073935201E-3</c:v>
                </c:pt>
                <c:pt idx="7270">
                  <c:v>1.9389817001682688E-3</c:v>
                </c:pt>
                <c:pt idx="7271">
                  <c:v>1.9002703250573631E-3</c:v>
                </c:pt>
                <c:pt idx="7272">
                  <c:v>1.9615470975070594E-3</c:v>
                </c:pt>
                <c:pt idx="7273">
                  <c:v>1.7596731789322735E-3</c:v>
                </c:pt>
                <c:pt idx="7274">
                  <c:v>1.996740816395982E-3</c:v>
                </c:pt>
                <c:pt idx="7275">
                  <c:v>1.7336242096728405E-3</c:v>
                </c:pt>
                <c:pt idx="7276">
                  <c:v>2.1593417708523099E-3</c:v>
                </c:pt>
                <c:pt idx="7277">
                  <c:v>1.8814935662323686E-3</c:v>
                </c:pt>
                <c:pt idx="7278">
                  <c:v>2.0110613041656291E-3</c:v>
                </c:pt>
                <c:pt idx="7279">
                  <c:v>1.7435780485261408E-3</c:v>
                </c:pt>
                <c:pt idx="7280">
                  <c:v>1.4252990332456795E-3</c:v>
                </c:pt>
                <c:pt idx="7281">
                  <c:v>1.6304942915920059E-3</c:v>
                </c:pt>
                <c:pt idx="7282">
                  <c:v>1.5628397203363237E-3</c:v>
                </c:pt>
                <c:pt idx="7283">
                  <c:v>1.9849887489793916E-3</c:v>
                </c:pt>
                <c:pt idx="7284">
                  <c:v>1.6918706420955751E-3</c:v>
                </c:pt>
                <c:pt idx="7285">
                  <c:v>1.7333610073209432E-3</c:v>
                </c:pt>
                <c:pt idx="7286">
                  <c:v>1.574460843092226E-3</c:v>
                </c:pt>
                <c:pt idx="7287">
                  <c:v>1.9882353289968667E-3</c:v>
                </c:pt>
                <c:pt idx="7288">
                  <c:v>1.6452740849505995E-3</c:v>
                </c:pt>
                <c:pt idx="7289">
                  <c:v>1.9304008076431725E-3</c:v>
                </c:pt>
                <c:pt idx="7290">
                  <c:v>1.5946197839320224E-3</c:v>
                </c:pt>
                <c:pt idx="7291">
                  <c:v>2.1494317228769174E-3</c:v>
                </c:pt>
                <c:pt idx="7292">
                  <c:v>1.675578332050173E-3</c:v>
                </c:pt>
                <c:pt idx="7293">
                  <c:v>1.9132149857444328E-3</c:v>
                </c:pt>
                <c:pt idx="7294">
                  <c:v>1.7443129941808629E-3</c:v>
                </c:pt>
                <c:pt idx="7295">
                  <c:v>2.0275668708483524E-3</c:v>
                </c:pt>
                <c:pt idx="7296">
                  <c:v>1.9299444889807678E-3</c:v>
                </c:pt>
                <c:pt idx="7297">
                  <c:v>2.1629659340228992E-3</c:v>
                </c:pt>
                <c:pt idx="7298">
                  <c:v>1.7239083045926524E-3</c:v>
                </c:pt>
                <c:pt idx="7299">
                  <c:v>1.6310322632238526E-3</c:v>
                </c:pt>
                <c:pt idx="7300">
                  <c:v>1.8572149903332887E-3</c:v>
                </c:pt>
                <c:pt idx="7301">
                  <c:v>1.7222323196087609E-3</c:v>
                </c:pt>
                <c:pt idx="7302">
                  <c:v>1.7524529575255817E-3</c:v>
                </c:pt>
                <c:pt idx="7303">
                  <c:v>2.4042795535358054E-3</c:v>
                </c:pt>
                <c:pt idx="7304">
                  <c:v>1.966323237987616E-3</c:v>
                </c:pt>
                <c:pt idx="7305">
                  <c:v>1.8901492087801965E-3</c:v>
                </c:pt>
                <c:pt idx="7306">
                  <c:v>2.0468019149183217E-3</c:v>
                </c:pt>
                <c:pt idx="7307">
                  <c:v>1.6651008791206492E-3</c:v>
                </c:pt>
                <c:pt idx="7308">
                  <c:v>1.8549590232618725E-3</c:v>
                </c:pt>
                <c:pt idx="7309">
                  <c:v>1.7006943486242243E-3</c:v>
                </c:pt>
                <c:pt idx="7310">
                  <c:v>1.3873646876232479E-3</c:v>
                </c:pt>
                <c:pt idx="7311">
                  <c:v>1.7239915008271315E-3</c:v>
                </c:pt>
                <c:pt idx="7312">
                  <c:v>2.0187620941304416E-3</c:v>
                </c:pt>
                <c:pt idx="7313">
                  <c:v>2.0880272742878465E-3</c:v>
                </c:pt>
                <c:pt idx="7314">
                  <c:v>1.625257917955209E-3</c:v>
                </c:pt>
                <c:pt idx="7315">
                  <c:v>2.1033351506792573E-3</c:v>
                </c:pt>
                <c:pt idx="7316">
                  <c:v>1.8682107850362584E-3</c:v>
                </c:pt>
                <c:pt idx="7317">
                  <c:v>1.7857687789045887E-3</c:v>
                </c:pt>
                <c:pt idx="7318">
                  <c:v>2.2544965035193585E-3</c:v>
                </c:pt>
                <c:pt idx="7319">
                  <c:v>1.9414053578545672E-3</c:v>
                </c:pt>
                <c:pt idx="7320">
                  <c:v>1.8270775399753623E-3</c:v>
                </c:pt>
                <c:pt idx="7321">
                  <c:v>1.7545763139271637E-3</c:v>
                </c:pt>
                <c:pt idx="7322">
                  <c:v>1.5662818980528568E-3</c:v>
                </c:pt>
                <c:pt idx="7323">
                  <c:v>1.777440933658682E-3</c:v>
                </c:pt>
                <c:pt idx="7324">
                  <c:v>1.9319508055241686E-3</c:v>
                </c:pt>
                <c:pt idx="7325">
                  <c:v>1.8485297081487176E-3</c:v>
                </c:pt>
                <c:pt idx="7326">
                  <c:v>2.0443705080513499E-3</c:v>
                </c:pt>
                <c:pt idx="7327">
                  <c:v>1.8419535846029979E-3</c:v>
                </c:pt>
                <c:pt idx="7328">
                  <c:v>1.6553085662592423E-3</c:v>
                </c:pt>
                <c:pt idx="7329">
                  <c:v>1.6219024802748524E-3</c:v>
                </c:pt>
                <c:pt idx="7330">
                  <c:v>2.0556720813658096E-3</c:v>
                </c:pt>
                <c:pt idx="7331">
                  <c:v>1.7596442766513371E-3</c:v>
                </c:pt>
                <c:pt idx="7332">
                  <c:v>1.5747516634659032E-3</c:v>
                </c:pt>
                <c:pt idx="7333">
                  <c:v>1.5906830470099689E-3</c:v>
                </c:pt>
                <c:pt idx="7334">
                  <c:v>1.6175846937421488E-3</c:v>
                </c:pt>
                <c:pt idx="7335">
                  <c:v>1.8248979735738481E-3</c:v>
                </c:pt>
                <c:pt idx="7336">
                  <c:v>1.9150491425870347E-3</c:v>
                </c:pt>
                <c:pt idx="7337">
                  <c:v>2.1079524310630977E-3</c:v>
                </c:pt>
                <c:pt idx="7338">
                  <c:v>1.9021253997818636E-3</c:v>
                </c:pt>
                <c:pt idx="7339">
                  <c:v>1.9016391781699652E-3</c:v>
                </c:pt>
                <c:pt idx="7340">
                  <c:v>1.8803642914354771E-3</c:v>
                </c:pt>
                <c:pt idx="7341">
                  <c:v>2.0024133124824928E-3</c:v>
                </c:pt>
                <c:pt idx="7342">
                  <c:v>1.8638355265816666E-3</c:v>
                </c:pt>
                <c:pt idx="7343">
                  <c:v>1.8909715723411053E-3</c:v>
                </c:pt>
                <c:pt idx="7344">
                  <c:v>2.2214372020492416E-3</c:v>
                </c:pt>
                <c:pt idx="7345">
                  <c:v>1.8445529040452804E-3</c:v>
                </c:pt>
                <c:pt idx="7346">
                  <c:v>1.8578020802971136E-3</c:v>
                </c:pt>
                <c:pt idx="7347">
                  <c:v>1.8785075129290395E-3</c:v>
                </c:pt>
                <c:pt idx="7348">
                  <c:v>1.9399995230872144E-3</c:v>
                </c:pt>
                <c:pt idx="7349">
                  <c:v>1.5518925279361434E-3</c:v>
                </c:pt>
                <c:pt idx="7350">
                  <c:v>1.6549447848798005E-3</c:v>
                </c:pt>
                <c:pt idx="7351">
                  <c:v>1.6852700546883745E-3</c:v>
                </c:pt>
                <c:pt idx="7352">
                  <c:v>1.7217136965198266E-3</c:v>
                </c:pt>
                <c:pt idx="7353">
                  <c:v>1.9869858793675247E-3</c:v>
                </c:pt>
                <c:pt idx="7354">
                  <c:v>1.9374925786221247E-3</c:v>
                </c:pt>
                <c:pt idx="7355">
                  <c:v>2.1904245463892501E-3</c:v>
                </c:pt>
                <c:pt idx="7356">
                  <c:v>1.8864683113870007E-3</c:v>
                </c:pt>
                <c:pt idx="7357">
                  <c:v>1.8938995270163898E-3</c:v>
                </c:pt>
                <c:pt idx="7358">
                  <c:v>1.7677528555442362E-3</c:v>
                </c:pt>
                <c:pt idx="7359">
                  <c:v>2.0511015956891266E-3</c:v>
                </c:pt>
                <c:pt idx="7360">
                  <c:v>1.8101208751307039E-3</c:v>
                </c:pt>
                <c:pt idx="7361">
                  <c:v>2.0924321226072533E-3</c:v>
                </c:pt>
                <c:pt idx="7362">
                  <c:v>1.8691882414615083E-3</c:v>
                </c:pt>
                <c:pt idx="7363">
                  <c:v>1.8269860987229171E-3</c:v>
                </c:pt>
                <c:pt idx="7364">
                  <c:v>1.779983107417977E-3</c:v>
                </c:pt>
                <c:pt idx="7365">
                  <c:v>1.8205230244235195E-3</c:v>
                </c:pt>
                <c:pt idx="7366">
                  <c:v>1.9239049609263395E-3</c:v>
                </c:pt>
                <c:pt idx="7367">
                  <c:v>2.0508165724897687E-3</c:v>
                </c:pt>
                <c:pt idx="7368">
                  <c:v>2.0584357414273535E-3</c:v>
                </c:pt>
                <c:pt idx="7369">
                  <c:v>1.722708728451632E-3</c:v>
                </c:pt>
                <c:pt idx="7370">
                  <c:v>1.7531004203731851E-3</c:v>
                </c:pt>
                <c:pt idx="7371">
                  <c:v>1.7316860734539119E-3</c:v>
                </c:pt>
                <c:pt idx="7372">
                  <c:v>1.6736548295668472E-3</c:v>
                </c:pt>
                <c:pt idx="7373">
                  <c:v>1.883128185258038E-3</c:v>
                </c:pt>
                <c:pt idx="7374">
                  <c:v>1.9528236548932612E-3</c:v>
                </c:pt>
                <c:pt idx="7375">
                  <c:v>1.6680310087272532E-3</c:v>
                </c:pt>
                <c:pt idx="7376">
                  <c:v>2.1525145258324218E-3</c:v>
                </c:pt>
                <c:pt idx="7377">
                  <c:v>1.8591054539205622E-3</c:v>
                </c:pt>
                <c:pt idx="7378">
                  <c:v>1.9598027802382053E-3</c:v>
                </c:pt>
                <c:pt idx="7379">
                  <c:v>2.0206477083957119E-3</c:v>
                </c:pt>
                <c:pt idx="7380">
                  <c:v>1.7183640970840008E-3</c:v>
                </c:pt>
                <c:pt idx="7381">
                  <c:v>1.8825071751686136E-3</c:v>
                </c:pt>
                <c:pt idx="7382">
                  <c:v>1.6041172496076771E-3</c:v>
                </c:pt>
                <c:pt idx="7383">
                  <c:v>2.1140477676041399E-3</c:v>
                </c:pt>
                <c:pt idx="7384">
                  <c:v>1.8669924986536607E-3</c:v>
                </c:pt>
                <c:pt idx="7385">
                  <c:v>1.6562787864125245E-3</c:v>
                </c:pt>
                <c:pt idx="7386">
                  <c:v>1.8889249518475421E-3</c:v>
                </c:pt>
                <c:pt idx="7387">
                  <c:v>1.5567301290038635E-3</c:v>
                </c:pt>
                <c:pt idx="7388">
                  <c:v>1.6826542376489361E-3</c:v>
                </c:pt>
                <c:pt idx="7389">
                  <c:v>1.775129334865493E-3</c:v>
                </c:pt>
                <c:pt idx="7390">
                  <c:v>1.6222619191399393E-3</c:v>
                </c:pt>
                <c:pt idx="7391">
                  <c:v>1.6679594562377484E-3</c:v>
                </c:pt>
                <c:pt idx="7392">
                  <c:v>1.9858612347228004E-3</c:v>
                </c:pt>
                <c:pt idx="7393">
                  <c:v>1.9315181610357469E-3</c:v>
                </c:pt>
                <c:pt idx="7394">
                  <c:v>1.9977714047734129E-3</c:v>
                </c:pt>
                <c:pt idx="7395">
                  <c:v>2.1222560819456207E-3</c:v>
                </c:pt>
                <c:pt idx="7396">
                  <c:v>2.0464514364654488E-3</c:v>
                </c:pt>
                <c:pt idx="7397">
                  <c:v>2.1032869857109853E-3</c:v>
                </c:pt>
                <c:pt idx="7398">
                  <c:v>1.6787904556879185E-3</c:v>
                </c:pt>
                <c:pt idx="7399">
                  <c:v>1.7584578229509142E-3</c:v>
                </c:pt>
                <c:pt idx="7400">
                  <c:v>1.952134871473474E-3</c:v>
                </c:pt>
                <c:pt idx="7401">
                  <c:v>1.6764695936454135E-3</c:v>
                </c:pt>
                <c:pt idx="7402">
                  <c:v>2.3127364379338404E-3</c:v>
                </c:pt>
                <c:pt idx="7403">
                  <c:v>1.8161023405814591E-3</c:v>
                </c:pt>
                <c:pt idx="7404">
                  <c:v>1.7491990769337245E-3</c:v>
                </c:pt>
                <c:pt idx="7405">
                  <c:v>1.7904923795243092E-3</c:v>
                </c:pt>
                <c:pt idx="7406">
                  <c:v>1.942208520080313E-3</c:v>
                </c:pt>
                <c:pt idx="7407">
                  <c:v>2.1205694933603483E-3</c:v>
                </c:pt>
                <c:pt idx="7408">
                  <c:v>1.7464295966732677E-3</c:v>
                </c:pt>
                <c:pt idx="7409">
                  <c:v>1.601627515752568E-3</c:v>
                </c:pt>
                <c:pt idx="7410">
                  <c:v>1.857485852241751E-3</c:v>
                </c:pt>
                <c:pt idx="7411">
                  <c:v>1.5448640110622635E-3</c:v>
                </c:pt>
                <c:pt idx="7412">
                  <c:v>1.7920123162373277E-3</c:v>
                </c:pt>
                <c:pt idx="7413">
                  <c:v>1.7190222878898397E-3</c:v>
                </c:pt>
                <c:pt idx="7414">
                  <c:v>1.8788509483842106E-3</c:v>
                </c:pt>
                <c:pt idx="7415">
                  <c:v>1.7765308192886028E-3</c:v>
                </c:pt>
                <c:pt idx="7416">
                  <c:v>1.7600762578376388E-3</c:v>
                </c:pt>
                <c:pt idx="7417">
                  <c:v>1.8887116430327466E-3</c:v>
                </c:pt>
                <c:pt idx="7418">
                  <c:v>1.7442414180287582E-3</c:v>
                </c:pt>
                <c:pt idx="7419">
                  <c:v>1.831531746275306E-3</c:v>
                </c:pt>
                <c:pt idx="7420">
                  <c:v>2.0279283867169558E-3</c:v>
                </c:pt>
                <c:pt idx="7421">
                  <c:v>1.8153351860885898E-3</c:v>
                </c:pt>
                <c:pt idx="7422">
                  <c:v>1.9104303495649773E-3</c:v>
                </c:pt>
                <c:pt idx="7423">
                  <c:v>1.5407519749833936E-3</c:v>
                </c:pt>
                <c:pt idx="7424">
                  <c:v>1.8463978618149868E-3</c:v>
                </c:pt>
                <c:pt idx="7425">
                  <c:v>1.9596600308543588E-3</c:v>
                </c:pt>
                <c:pt idx="7426">
                  <c:v>1.7085539809191606E-3</c:v>
                </c:pt>
                <c:pt idx="7427">
                  <c:v>1.6526040792911299E-3</c:v>
                </c:pt>
                <c:pt idx="7428">
                  <c:v>1.8188287457718982E-3</c:v>
                </c:pt>
                <c:pt idx="7429">
                  <c:v>2.1291671794505919E-3</c:v>
                </c:pt>
                <c:pt idx="7430">
                  <c:v>1.7232694549717312E-3</c:v>
                </c:pt>
                <c:pt idx="7431">
                  <c:v>1.6035396557064284E-3</c:v>
                </c:pt>
                <c:pt idx="7432">
                  <c:v>1.7037611911956709E-3</c:v>
                </c:pt>
                <c:pt idx="7433">
                  <c:v>1.9813661946633788E-3</c:v>
                </c:pt>
                <c:pt idx="7434">
                  <c:v>1.825697746160451E-3</c:v>
                </c:pt>
                <c:pt idx="7435">
                  <c:v>1.9862437353468142E-3</c:v>
                </c:pt>
                <c:pt idx="7436">
                  <c:v>1.8699542843775188E-3</c:v>
                </c:pt>
                <c:pt idx="7437">
                  <c:v>1.8459252675455263E-3</c:v>
                </c:pt>
                <c:pt idx="7438">
                  <c:v>1.9114600803845001E-3</c:v>
                </c:pt>
                <c:pt idx="7439">
                  <c:v>1.6377173371934593E-3</c:v>
                </c:pt>
                <c:pt idx="7440">
                  <c:v>1.90259094147027E-3</c:v>
                </c:pt>
                <c:pt idx="7441">
                  <c:v>2.3947272153774265E-3</c:v>
                </c:pt>
                <c:pt idx="7442">
                  <c:v>1.6452182961019482E-3</c:v>
                </c:pt>
                <c:pt idx="7443">
                  <c:v>2.0945466259402697E-3</c:v>
                </c:pt>
                <c:pt idx="7444">
                  <c:v>1.6284393382977322E-3</c:v>
                </c:pt>
                <c:pt idx="7445">
                  <c:v>1.5931424824495537E-3</c:v>
                </c:pt>
                <c:pt idx="7446">
                  <c:v>1.80894234236142E-3</c:v>
                </c:pt>
                <c:pt idx="7447">
                  <c:v>1.7893708193254109E-3</c:v>
                </c:pt>
                <c:pt idx="7448">
                  <c:v>2.0659554806732156E-3</c:v>
                </c:pt>
                <c:pt idx="7449">
                  <c:v>2.0951204510069399E-3</c:v>
                </c:pt>
                <c:pt idx="7450">
                  <c:v>1.9566004756929982E-3</c:v>
                </c:pt>
                <c:pt idx="7451">
                  <c:v>1.8849650030735704E-3</c:v>
                </c:pt>
                <c:pt idx="7452">
                  <c:v>1.9250643361611202E-3</c:v>
                </c:pt>
                <c:pt idx="7453">
                  <c:v>1.9855593763695154E-3</c:v>
                </c:pt>
                <c:pt idx="7454">
                  <c:v>1.8233532261296027E-3</c:v>
                </c:pt>
                <c:pt idx="7455">
                  <c:v>1.9288382030449261E-3</c:v>
                </c:pt>
                <c:pt idx="7456">
                  <c:v>2.0565235475422986E-3</c:v>
                </c:pt>
                <c:pt idx="7457">
                  <c:v>2.0277335914140751E-3</c:v>
                </c:pt>
                <c:pt idx="7458">
                  <c:v>1.9509348491371359E-3</c:v>
                </c:pt>
                <c:pt idx="7459">
                  <c:v>1.4093973753017297E-3</c:v>
                </c:pt>
                <c:pt idx="7460">
                  <c:v>1.7457658120762919E-3</c:v>
                </c:pt>
                <c:pt idx="7461">
                  <c:v>1.8070080395192172E-3</c:v>
                </c:pt>
                <c:pt idx="7462">
                  <c:v>1.8396385046630581E-3</c:v>
                </c:pt>
                <c:pt idx="7463">
                  <c:v>1.6239946304571202E-3</c:v>
                </c:pt>
                <c:pt idx="7464">
                  <c:v>1.9795231397885483E-3</c:v>
                </c:pt>
                <c:pt idx="7465">
                  <c:v>1.795429491243537E-3</c:v>
                </c:pt>
                <c:pt idx="7466">
                  <c:v>1.7187188783421806E-3</c:v>
                </c:pt>
                <c:pt idx="7467">
                  <c:v>1.7792396088776123E-3</c:v>
                </c:pt>
                <c:pt idx="7468">
                  <c:v>1.980461692412967E-3</c:v>
                </c:pt>
                <c:pt idx="7469">
                  <c:v>2.0624017904393092E-3</c:v>
                </c:pt>
                <c:pt idx="7470">
                  <c:v>1.8926463797153098E-3</c:v>
                </c:pt>
                <c:pt idx="7471">
                  <c:v>1.6907862221036353E-3</c:v>
                </c:pt>
                <c:pt idx="7472">
                  <c:v>1.9096205293655944E-3</c:v>
                </c:pt>
                <c:pt idx="7473">
                  <c:v>1.8433503084007456E-3</c:v>
                </c:pt>
                <c:pt idx="7474">
                  <c:v>1.8512660475512124E-3</c:v>
                </c:pt>
                <c:pt idx="7475">
                  <c:v>1.5903102591409426E-3</c:v>
                </c:pt>
                <c:pt idx="7476">
                  <c:v>1.5328036693291443E-3</c:v>
                </c:pt>
                <c:pt idx="7477">
                  <c:v>1.9322674522001329E-3</c:v>
                </c:pt>
                <c:pt idx="7478">
                  <c:v>1.8012168658750093E-3</c:v>
                </c:pt>
                <c:pt idx="7479">
                  <c:v>1.8255284234072954E-3</c:v>
                </c:pt>
                <c:pt idx="7480">
                  <c:v>1.9821169898422961E-3</c:v>
                </c:pt>
                <c:pt idx="7481">
                  <c:v>1.7798242518522762E-3</c:v>
                </c:pt>
                <c:pt idx="7482">
                  <c:v>1.6511295698629447E-3</c:v>
                </c:pt>
                <c:pt idx="7483">
                  <c:v>1.854774346815094E-3</c:v>
                </c:pt>
                <c:pt idx="7484">
                  <c:v>2.0862098785818174E-3</c:v>
                </c:pt>
                <c:pt idx="7485">
                  <c:v>2.0098208761158871E-3</c:v>
                </c:pt>
                <c:pt idx="7486">
                  <c:v>1.7446206034469783E-3</c:v>
                </c:pt>
                <c:pt idx="7487">
                  <c:v>1.7148668887629276E-3</c:v>
                </c:pt>
                <c:pt idx="7488">
                  <c:v>1.8751364796421039E-3</c:v>
                </c:pt>
                <c:pt idx="7489">
                  <c:v>1.7694023367625E-3</c:v>
                </c:pt>
                <c:pt idx="7490">
                  <c:v>1.918032554669525E-3</c:v>
                </c:pt>
                <c:pt idx="7491">
                  <c:v>2.0165107861876818E-3</c:v>
                </c:pt>
                <c:pt idx="7492">
                  <c:v>1.8358817216770581E-3</c:v>
                </c:pt>
                <c:pt idx="7493">
                  <c:v>1.6283767387262652E-3</c:v>
                </c:pt>
                <c:pt idx="7494">
                  <c:v>1.952702220920642E-3</c:v>
                </c:pt>
                <c:pt idx="7495">
                  <c:v>2.2338461375647047E-3</c:v>
                </c:pt>
                <c:pt idx="7496">
                  <c:v>1.9377714638320991E-3</c:v>
                </c:pt>
                <c:pt idx="7497">
                  <c:v>2.1747727258311592E-3</c:v>
                </c:pt>
                <c:pt idx="7498">
                  <c:v>1.8148697539945864E-3</c:v>
                </c:pt>
                <c:pt idx="7499">
                  <c:v>1.8764815426482709E-3</c:v>
                </c:pt>
                <c:pt idx="7500">
                  <c:v>1.6911719345220344E-3</c:v>
                </c:pt>
                <c:pt idx="7501">
                  <c:v>1.7828869541957431E-3</c:v>
                </c:pt>
                <c:pt idx="7502">
                  <c:v>2.0496074196661709E-3</c:v>
                </c:pt>
                <c:pt idx="7503">
                  <c:v>2.044953337227587E-3</c:v>
                </c:pt>
                <c:pt idx="7504">
                  <c:v>1.9748765127831458E-3</c:v>
                </c:pt>
                <c:pt idx="7505">
                  <c:v>2.0290547477767426E-3</c:v>
                </c:pt>
                <c:pt idx="7506">
                  <c:v>1.977607375772236E-3</c:v>
                </c:pt>
                <c:pt idx="7507">
                  <c:v>2.1438704726336804E-3</c:v>
                </c:pt>
                <c:pt idx="7508">
                  <c:v>2.0515880481912574E-3</c:v>
                </c:pt>
                <c:pt idx="7509">
                  <c:v>2.0154822971359398E-3</c:v>
                </c:pt>
                <c:pt idx="7510">
                  <c:v>2.1508968515582634E-3</c:v>
                </c:pt>
                <c:pt idx="7511">
                  <c:v>1.8624924663708541E-3</c:v>
                </c:pt>
                <c:pt idx="7512">
                  <c:v>1.7250946945588865E-3</c:v>
                </c:pt>
                <c:pt idx="7513">
                  <c:v>1.776428509069364E-3</c:v>
                </c:pt>
                <c:pt idx="7514">
                  <c:v>2.162721187188348E-3</c:v>
                </c:pt>
                <c:pt idx="7515">
                  <c:v>1.6365201651092293E-3</c:v>
                </c:pt>
                <c:pt idx="7516">
                  <c:v>1.8777267137159157E-3</c:v>
                </c:pt>
                <c:pt idx="7517">
                  <c:v>1.8773904890152248E-3</c:v>
                </c:pt>
                <c:pt idx="7518">
                  <c:v>1.9983229621862476E-3</c:v>
                </c:pt>
                <c:pt idx="7519">
                  <c:v>2.1191708651831236E-3</c:v>
                </c:pt>
                <c:pt idx="7520">
                  <c:v>2.0150895391614688E-3</c:v>
                </c:pt>
                <c:pt idx="7521">
                  <c:v>1.718052068599713E-3</c:v>
                </c:pt>
                <c:pt idx="7522">
                  <c:v>2.1791650060367799E-3</c:v>
                </c:pt>
                <c:pt idx="7523">
                  <c:v>1.914141252299254E-3</c:v>
                </c:pt>
                <c:pt idx="7524">
                  <c:v>2.0281475233081808E-3</c:v>
                </c:pt>
                <c:pt idx="7525">
                  <c:v>1.644219842220069E-3</c:v>
                </c:pt>
                <c:pt idx="7526">
                  <c:v>1.8227897883228556E-3</c:v>
                </c:pt>
                <c:pt idx="7527">
                  <c:v>1.9800458546346254E-3</c:v>
                </c:pt>
                <c:pt idx="7528">
                  <c:v>2.0931392547035433E-3</c:v>
                </c:pt>
                <c:pt idx="7529">
                  <c:v>2.0137360757790631E-3</c:v>
                </c:pt>
                <c:pt idx="7530">
                  <c:v>1.9097129493127923E-3</c:v>
                </c:pt>
                <c:pt idx="7531">
                  <c:v>2.0414717915893748E-3</c:v>
                </c:pt>
                <c:pt idx="7532">
                  <c:v>1.6822959004478186E-3</c:v>
                </c:pt>
                <c:pt idx="7533">
                  <c:v>1.7634760356454065E-3</c:v>
                </c:pt>
                <c:pt idx="7534">
                  <c:v>1.8692530855376937E-3</c:v>
                </c:pt>
                <c:pt idx="7535">
                  <c:v>1.7112354209156922E-3</c:v>
                </c:pt>
                <c:pt idx="7536">
                  <c:v>1.9435868405883413E-3</c:v>
                </c:pt>
                <c:pt idx="7537">
                  <c:v>2.1254550367283244E-3</c:v>
                </c:pt>
                <c:pt idx="7538">
                  <c:v>1.8426564945786747E-3</c:v>
                </c:pt>
                <c:pt idx="7539">
                  <c:v>1.823165534353715E-3</c:v>
                </c:pt>
                <c:pt idx="7540">
                  <c:v>1.7264729542680664E-3</c:v>
                </c:pt>
                <c:pt idx="7541">
                  <c:v>1.776016229070672E-3</c:v>
                </c:pt>
                <c:pt idx="7542">
                  <c:v>1.8025355514518454E-3</c:v>
                </c:pt>
                <c:pt idx="7543">
                  <c:v>2.0346233159515034E-3</c:v>
                </c:pt>
                <c:pt idx="7544">
                  <c:v>1.7761361286060418E-3</c:v>
                </c:pt>
                <c:pt idx="7545">
                  <c:v>1.8701076059941507E-3</c:v>
                </c:pt>
                <c:pt idx="7546">
                  <c:v>1.7404682662752219E-3</c:v>
                </c:pt>
                <c:pt idx="7547">
                  <c:v>1.8172335464970047E-3</c:v>
                </c:pt>
                <c:pt idx="7548">
                  <c:v>1.9537063309008184E-3</c:v>
                </c:pt>
                <c:pt idx="7549">
                  <c:v>1.9761198868119586E-3</c:v>
                </c:pt>
                <c:pt idx="7550">
                  <c:v>1.7858743225973594E-3</c:v>
                </c:pt>
                <c:pt idx="7551">
                  <c:v>1.9229148657225247E-3</c:v>
                </c:pt>
                <c:pt idx="7552">
                  <c:v>1.9291551170012643E-3</c:v>
                </c:pt>
                <c:pt idx="7553">
                  <c:v>1.7587611841221175E-3</c:v>
                </c:pt>
                <c:pt idx="7554">
                  <c:v>1.5394702331145299E-3</c:v>
                </c:pt>
                <c:pt idx="7555">
                  <c:v>1.6779531409899303E-3</c:v>
                </c:pt>
                <c:pt idx="7556">
                  <c:v>1.8158373427787703E-3</c:v>
                </c:pt>
                <c:pt idx="7557">
                  <c:v>1.8236440506886203E-3</c:v>
                </c:pt>
                <c:pt idx="7558">
                  <c:v>1.8425463958159382E-3</c:v>
                </c:pt>
                <c:pt idx="7559">
                  <c:v>2.0110615073973622E-3</c:v>
                </c:pt>
                <c:pt idx="7560">
                  <c:v>1.9587345566846439E-3</c:v>
                </c:pt>
                <c:pt idx="7561">
                  <c:v>2.0417169508903472E-3</c:v>
                </c:pt>
                <c:pt idx="7562">
                  <c:v>1.683277827584418E-3</c:v>
                </c:pt>
                <c:pt idx="7563">
                  <c:v>1.8205888613112655E-3</c:v>
                </c:pt>
                <c:pt idx="7564">
                  <c:v>1.8454536212797492E-3</c:v>
                </c:pt>
                <c:pt idx="7565">
                  <c:v>1.8547649243168879E-3</c:v>
                </c:pt>
                <c:pt idx="7566">
                  <c:v>1.7445236148961045E-3</c:v>
                </c:pt>
                <c:pt idx="7567">
                  <c:v>1.7755486938441571E-3</c:v>
                </c:pt>
                <c:pt idx="7568">
                  <c:v>1.8645257800356696E-3</c:v>
                </c:pt>
                <c:pt idx="7569">
                  <c:v>1.7528765162875268E-3</c:v>
                </c:pt>
                <c:pt idx="7570">
                  <c:v>1.9736705870016637E-3</c:v>
                </c:pt>
                <c:pt idx="7571">
                  <c:v>2.0969274704174478E-3</c:v>
                </c:pt>
                <c:pt idx="7572">
                  <c:v>1.7084632210863572E-3</c:v>
                </c:pt>
                <c:pt idx="7573">
                  <c:v>1.7534075117509955E-3</c:v>
                </c:pt>
                <c:pt idx="7574">
                  <c:v>2.0101111105131266E-3</c:v>
                </c:pt>
                <c:pt idx="7575">
                  <c:v>2.0272560490920493E-3</c:v>
                </c:pt>
                <c:pt idx="7576">
                  <c:v>1.8903707090991875E-3</c:v>
                </c:pt>
                <c:pt idx="7577">
                  <c:v>2.0640480738819442E-3</c:v>
                </c:pt>
                <c:pt idx="7578">
                  <c:v>1.549738687412056E-3</c:v>
                </c:pt>
                <c:pt idx="7579">
                  <c:v>2.1045123833286095E-3</c:v>
                </c:pt>
                <c:pt idx="7580">
                  <c:v>1.7577898051529461E-3</c:v>
                </c:pt>
                <c:pt idx="7581">
                  <c:v>1.7317303288792826E-3</c:v>
                </c:pt>
                <c:pt idx="7582">
                  <c:v>1.9803649236060914E-3</c:v>
                </c:pt>
                <c:pt idx="7583">
                  <c:v>1.9214305118468069E-3</c:v>
                </c:pt>
                <c:pt idx="7584">
                  <c:v>1.9600738365881994E-3</c:v>
                </c:pt>
                <c:pt idx="7585">
                  <c:v>1.9071011085094961E-3</c:v>
                </c:pt>
                <c:pt idx="7586">
                  <c:v>1.7825830003748455E-3</c:v>
                </c:pt>
                <c:pt idx="7587">
                  <c:v>1.5714137171930749E-3</c:v>
                </c:pt>
                <c:pt idx="7588">
                  <c:v>1.7382668657480577E-3</c:v>
                </c:pt>
                <c:pt idx="7589">
                  <c:v>1.7517477406875179E-3</c:v>
                </c:pt>
                <c:pt idx="7590">
                  <c:v>1.5040454923898883E-3</c:v>
                </c:pt>
                <c:pt idx="7591">
                  <c:v>1.9563405965441999E-3</c:v>
                </c:pt>
                <c:pt idx="7592">
                  <c:v>1.6659470773883198E-3</c:v>
                </c:pt>
                <c:pt idx="7593">
                  <c:v>1.8428615384841716E-3</c:v>
                </c:pt>
                <c:pt idx="7594">
                  <c:v>2.168024482382163E-3</c:v>
                </c:pt>
                <c:pt idx="7595">
                  <c:v>1.7961884444625063E-3</c:v>
                </c:pt>
                <c:pt idx="7596">
                  <c:v>1.731367749418126E-3</c:v>
                </c:pt>
                <c:pt idx="7597">
                  <c:v>1.7834861132965405E-3</c:v>
                </c:pt>
                <c:pt idx="7598">
                  <c:v>1.7594468410861786E-3</c:v>
                </c:pt>
                <c:pt idx="7599">
                  <c:v>2.1508530729077114E-3</c:v>
                </c:pt>
                <c:pt idx="7600">
                  <c:v>1.7544372881965415E-3</c:v>
                </c:pt>
                <c:pt idx="7601">
                  <c:v>1.4470322208824751E-3</c:v>
                </c:pt>
                <c:pt idx="7602">
                  <c:v>1.7720582987050028E-3</c:v>
                </c:pt>
                <c:pt idx="7603">
                  <c:v>1.8547831787733536E-3</c:v>
                </c:pt>
                <c:pt idx="7604">
                  <c:v>1.6721164799570784E-3</c:v>
                </c:pt>
                <c:pt idx="7605">
                  <c:v>2.0482111655332836E-3</c:v>
                </c:pt>
                <c:pt idx="7606">
                  <c:v>2.01717907459498E-3</c:v>
                </c:pt>
                <c:pt idx="7607">
                  <c:v>2.0346756653465779E-3</c:v>
                </c:pt>
                <c:pt idx="7608">
                  <c:v>1.8995529951366791E-3</c:v>
                </c:pt>
                <c:pt idx="7609">
                  <c:v>1.8609275556227339E-3</c:v>
                </c:pt>
                <c:pt idx="7610">
                  <c:v>1.7843022862404365E-3</c:v>
                </c:pt>
                <c:pt idx="7611">
                  <c:v>1.9358508823499171E-3</c:v>
                </c:pt>
                <c:pt idx="7612">
                  <c:v>1.6757348355740849E-3</c:v>
                </c:pt>
                <c:pt idx="7613">
                  <c:v>1.681675069026844E-3</c:v>
                </c:pt>
                <c:pt idx="7614">
                  <c:v>1.6325772169214848E-3</c:v>
                </c:pt>
                <c:pt idx="7615">
                  <c:v>1.744947841023236E-3</c:v>
                </c:pt>
                <c:pt idx="7616">
                  <c:v>1.7196514451441039E-3</c:v>
                </c:pt>
                <c:pt idx="7617">
                  <c:v>1.5396607105257409E-3</c:v>
                </c:pt>
                <c:pt idx="7618">
                  <c:v>1.962394958504113E-3</c:v>
                </c:pt>
                <c:pt idx="7619">
                  <c:v>1.7959899835470962E-3</c:v>
                </c:pt>
                <c:pt idx="7620">
                  <c:v>1.7622914703423948E-3</c:v>
                </c:pt>
                <c:pt idx="7621">
                  <c:v>1.6663809490660309E-3</c:v>
                </c:pt>
                <c:pt idx="7622">
                  <c:v>1.7720756284963885E-3</c:v>
                </c:pt>
                <c:pt idx="7623">
                  <c:v>1.7778277948310686E-3</c:v>
                </c:pt>
                <c:pt idx="7624">
                  <c:v>1.9663255302754669E-3</c:v>
                </c:pt>
                <c:pt idx="7625">
                  <c:v>1.9133549102567668E-3</c:v>
                </c:pt>
                <c:pt idx="7626">
                  <c:v>1.9196104439015453E-3</c:v>
                </c:pt>
                <c:pt idx="7627">
                  <c:v>2.0302410779674922E-3</c:v>
                </c:pt>
                <c:pt idx="7628">
                  <c:v>1.9658022645117775E-3</c:v>
                </c:pt>
                <c:pt idx="7629">
                  <c:v>1.8918904005375296E-3</c:v>
                </c:pt>
                <c:pt idx="7630">
                  <c:v>1.8265532836100255E-3</c:v>
                </c:pt>
                <c:pt idx="7631">
                  <c:v>1.740108446069991E-3</c:v>
                </c:pt>
                <c:pt idx="7632">
                  <c:v>2.2536239277654527E-3</c:v>
                </c:pt>
                <c:pt idx="7633">
                  <c:v>1.8035735818506572E-3</c:v>
                </c:pt>
                <c:pt idx="7634">
                  <c:v>1.985862711905683E-3</c:v>
                </c:pt>
                <c:pt idx="7635">
                  <c:v>1.5324941408308259E-3</c:v>
                </c:pt>
                <c:pt idx="7636">
                  <c:v>1.6480705779868966E-3</c:v>
                </c:pt>
                <c:pt idx="7637">
                  <c:v>1.7124978352769981E-3</c:v>
                </c:pt>
                <c:pt idx="7638">
                  <c:v>1.9718605026241313E-3</c:v>
                </c:pt>
                <c:pt idx="7639">
                  <c:v>2.1558918415912212E-3</c:v>
                </c:pt>
                <c:pt idx="7640">
                  <c:v>2.1211536010488784E-3</c:v>
                </c:pt>
                <c:pt idx="7641">
                  <c:v>2.0261433516533707E-3</c:v>
                </c:pt>
                <c:pt idx="7642">
                  <c:v>1.8720330542507538E-3</c:v>
                </c:pt>
                <c:pt idx="7643">
                  <c:v>1.8780684191304848E-3</c:v>
                </c:pt>
                <c:pt idx="7644">
                  <c:v>2.0373794258551686E-3</c:v>
                </c:pt>
                <c:pt idx="7645">
                  <c:v>1.4713867655570443E-3</c:v>
                </c:pt>
                <c:pt idx="7646">
                  <c:v>2.0018293296240317E-3</c:v>
                </c:pt>
                <c:pt idx="7647">
                  <c:v>1.9478210437962021E-3</c:v>
                </c:pt>
                <c:pt idx="7648">
                  <c:v>2.1525704656906357E-3</c:v>
                </c:pt>
                <c:pt idx="7649">
                  <c:v>1.9145493457696382E-3</c:v>
                </c:pt>
                <c:pt idx="7650">
                  <c:v>1.8334213055912314E-3</c:v>
                </c:pt>
                <c:pt idx="7651">
                  <c:v>1.9428447885063726E-3</c:v>
                </c:pt>
                <c:pt idx="7652">
                  <c:v>2.0153646568993352E-3</c:v>
                </c:pt>
                <c:pt idx="7653">
                  <c:v>2.0253825566510326E-3</c:v>
                </c:pt>
                <c:pt idx="7654">
                  <c:v>1.8622619196222382E-3</c:v>
                </c:pt>
                <c:pt idx="7655">
                  <c:v>1.7442617505480907E-3</c:v>
                </c:pt>
                <c:pt idx="7656">
                  <c:v>1.8315047195132997E-3</c:v>
                </c:pt>
                <c:pt idx="7657">
                  <c:v>2.0469814410947092E-3</c:v>
                </c:pt>
                <c:pt idx="7658">
                  <c:v>1.872935071980768E-3</c:v>
                </c:pt>
                <c:pt idx="7659">
                  <c:v>1.7826042349481594E-3</c:v>
                </c:pt>
                <c:pt idx="7660">
                  <c:v>1.9510680840667024E-3</c:v>
                </c:pt>
                <c:pt idx="7661">
                  <c:v>1.7003687182814142E-3</c:v>
                </c:pt>
                <c:pt idx="7662">
                  <c:v>1.7559069868682141E-3</c:v>
                </c:pt>
                <c:pt idx="7663">
                  <c:v>1.9886929232439746E-3</c:v>
                </c:pt>
                <c:pt idx="7664">
                  <c:v>1.7994886397776372E-3</c:v>
                </c:pt>
                <c:pt idx="7665">
                  <c:v>1.9289596169289607E-3</c:v>
                </c:pt>
                <c:pt idx="7666">
                  <c:v>1.9557884143663541E-3</c:v>
                </c:pt>
                <c:pt idx="7667">
                  <c:v>1.9714032479052428E-3</c:v>
                </c:pt>
                <c:pt idx="7668">
                  <c:v>2.0283301650836729E-3</c:v>
                </c:pt>
                <c:pt idx="7669">
                  <c:v>1.7312285926002159E-3</c:v>
                </c:pt>
                <c:pt idx="7670">
                  <c:v>1.8110607397277493E-3</c:v>
                </c:pt>
                <c:pt idx="7671">
                  <c:v>2.0865477519320602E-3</c:v>
                </c:pt>
                <c:pt idx="7672">
                  <c:v>1.9129339274546722E-3</c:v>
                </c:pt>
                <c:pt idx="7673">
                  <c:v>1.7283021228135572E-3</c:v>
                </c:pt>
                <c:pt idx="7674">
                  <c:v>1.7206850521207632E-3</c:v>
                </c:pt>
                <c:pt idx="7675">
                  <c:v>1.9060408916156493E-3</c:v>
                </c:pt>
                <c:pt idx="7676">
                  <c:v>1.9637893279721833E-3</c:v>
                </c:pt>
                <c:pt idx="7677">
                  <c:v>1.733564891226223E-3</c:v>
                </c:pt>
                <c:pt idx="7678">
                  <c:v>1.6255976329709355E-3</c:v>
                </c:pt>
                <c:pt idx="7679">
                  <c:v>2.034798390356478E-3</c:v>
                </c:pt>
                <c:pt idx="7680">
                  <c:v>1.7270644727421507E-3</c:v>
                </c:pt>
                <c:pt idx="7681">
                  <c:v>1.6586983149384667E-3</c:v>
                </c:pt>
                <c:pt idx="7682">
                  <c:v>1.5951589616097436E-3</c:v>
                </c:pt>
                <c:pt idx="7683">
                  <c:v>1.6214197782740654E-3</c:v>
                </c:pt>
                <c:pt idx="7684">
                  <c:v>1.7551758520406595E-3</c:v>
                </c:pt>
                <c:pt idx="7685">
                  <c:v>1.7615095363985563E-3</c:v>
                </c:pt>
                <c:pt idx="7686">
                  <c:v>1.8221152076940224E-3</c:v>
                </c:pt>
                <c:pt idx="7687">
                  <c:v>2.0642356340989077E-3</c:v>
                </c:pt>
                <c:pt idx="7688">
                  <c:v>1.5735045177692581E-3</c:v>
                </c:pt>
                <c:pt idx="7689">
                  <c:v>1.8386456938719645E-3</c:v>
                </c:pt>
                <c:pt idx="7690">
                  <c:v>1.7506946574045426E-3</c:v>
                </c:pt>
                <c:pt idx="7691">
                  <c:v>1.9159189581871086E-3</c:v>
                </c:pt>
                <c:pt idx="7692">
                  <c:v>1.9468597315747726E-3</c:v>
                </c:pt>
                <c:pt idx="7693">
                  <c:v>1.6993051354714931E-3</c:v>
                </c:pt>
                <c:pt idx="7694">
                  <c:v>1.9064342720844279E-3</c:v>
                </c:pt>
                <c:pt idx="7695">
                  <c:v>1.8978682383170395E-3</c:v>
                </c:pt>
                <c:pt idx="7696">
                  <c:v>1.4435118665531239E-3</c:v>
                </c:pt>
                <c:pt idx="7697">
                  <c:v>2.1097429928013563E-3</c:v>
                </c:pt>
                <c:pt idx="7698">
                  <c:v>1.80172799160246E-3</c:v>
                </c:pt>
                <c:pt idx="7699">
                  <c:v>1.9765422116645027E-3</c:v>
                </c:pt>
                <c:pt idx="7700">
                  <c:v>1.7930973706907982E-3</c:v>
                </c:pt>
                <c:pt idx="7701">
                  <c:v>2.0901463733329875E-3</c:v>
                </c:pt>
                <c:pt idx="7702">
                  <c:v>1.9474720502316637E-3</c:v>
                </c:pt>
                <c:pt idx="7703">
                  <c:v>1.7483547278092683E-3</c:v>
                </c:pt>
                <c:pt idx="7704">
                  <c:v>2.0703481780831637E-3</c:v>
                </c:pt>
                <c:pt idx="7705">
                  <c:v>1.6591614089526332E-3</c:v>
                </c:pt>
                <c:pt idx="7706">
                  <c:v>1.7955778773322459E-3</c:v>
                </c:pt>
                <c:pt idx="7707">
                  <c:v>1.8653878220978345E-3</c:v>
                </c:pt>
                <c:pt idx="7708">
                  <c:v>1.7964487385733049E-3</c:v>
                </c:pt>
                <c:pt idx="7709">
                  <c:v>1.7065241682628705E-3</c:v>
                </c:pt>
                <c:pt idx="7710">
                  <c:v>1.8861988543403998E-3</c:v>
                </c:pt>
                <c:pt idx="7711">
                  <c:v>1.668106152006438E-3</c:v>
                </c:pt>
                <c:pt idx="7712">
                  <c:v>1.6969524745962851E-3</c:v>
                </c:pt>
                <c:pt idx="7713">
                  <c:v>1.8732346167011406E-3</c:v>
                </c:pt>
                <c:pt idx="7714">
                  <c:v>2.1788259438863698E-3</c:v>
                </c:pt>
                <c:pt idx="7715">
                  <c:v>2.158149615167445E-3</c:v>
                </c:pt>
                <c:pt idx="7716">
                  <c:v>1.7071023964191604E-3</c:v>
                </c:pt>
                <c:pt idx="7717">
                  <c:v>1.7775366806202194E-3</c:v>
                </c:pt>
                <c:pt idx="7718">
                  <c:v>1.6735050113092624E-3</c:v>
                </c:pt>
                <c:pt idx="7719">
                  <c:v>1.7882061815934799E-3</c:v>
                </c:pt>
                <c:pt idx="7720">
                  <c:v>1.8848992350779445E-3</c:v>
                </c:pt>
                <c:pt idx="7721">
                  <c:v>1.8523673210988616E-3</c:v>
                </c:pt>
                <c:pt idx="7722">
                  <c:v>2.1990048349210018E-3</c:v>
                </c:pt>
                <c:pt idx="7723">
                  <c:v>1.5715040165533102E-3</c:v>
                </c:pt>
                <c:pt idx="7724">
                  <c:v>1.90929207011925E-3</c:v>
                </c:pt>
                <c:pt idx="7725">
                  <c:v>1.6701661808442305E-3</c:v>
                </c:pt>
                <c:pt idx="7726">
                  <c:v>1.8174353476397599E-3</c:v>
                </c:pt>
                <c:pt idx="7727">
                  <c:v>1.9264552488389493E-3</c:v>
                </c:pt>
                <c:pt idx="7728">
                  <c:v>1.8161139449002967E-3</c:v>
                </c:pt>
                <c:pt idx="7729">
                  <c:v>1.5570849313824133E-3</c:v>
                </c:pt>
                <c:pt idx="7730">
                  <c:v>1.8554291045169637E-3</c:v>
                </c:pt>
                <c:pt idx="7731">
                  <c:v>1.8911812826891054E-3</c:v>
                </c:pt>
                <c:pt idx="7732">
                  <c:v>1.7534275291712562E-3</c:v>
                </c:pt>
                <c:pt idx="7733">
                  <c:v>1.8271814989679375E-3</c:v>
                </c:pt>
                <c:pt idx="7734">
                  <c:v>1.7046511451299831E-3</c:v>
                </c:pt>
                <c:pt idx="7735">
                  <c:v>1.7245005264992007E-3</c:v>
                </c:pt>
                <c:pt idx="7736">
                  <c:v>1.6575740215572393E-3</c:v>
                </c:pt>
                <c:pt idx="7737">
                  <c:v>1.8883645301582934E-3</c:v>
                </c:pt>
                <c:pt idx="7738">
                  <c:v>1.9878673046487636E-3</c:v>
                </c:pt>
                <c:pt idx="7739">
                  <c:v>1.7012945280855448E-3</c:v>
                </c:pt>
                <c:pt idx="7740">
                  <c:v>2.0555159800745401E-3</c:v>
                </c:pt>
                <c:pt idx="7741">
                  <c:v>1.9148600775205898E-3</c:v>
                </c:pt>
                <c:pt idx="7742">
                  <c:v>1.8287732644047107E-3</c:v>
                </c:pt>
                <c:pt idx="7743">
                  <c:v>1.6763288280843764E-3</c:v>
                </c:pt>
                <c:pt idx="7744">
                  <c:v>1.821473306144535E-3</c:v>
                </c:pt>
                <c:pt idx="7745">
                  <c:v>1.6914830280755325E-3</c:v>
                </c:pt>
                <c:pt idx="7746">
                  <c:v>1.7132970799371159E-3</c:v>
                </c:pt>
                <c:pt idx="7747">
                  <c:v>2.0604903778335842E-3</c:v>
                </c:pt>
                <c:pt idx="7748">
                  <c:v>1.8797016201829787E-3</c:v>
                </c:pt>
                <c:pt idx="7749">
                  <c:v>2.0865860520743111E-3</c:v>
                </c:pt>
                <c:pt idx="7750">
                  <c:v>1.9049757994651626E-3</c:v>
                </c:pt>
                <c:pt idx="7751">
                  <c:v>1.8156869631875724E-3</c:v>
                </c:pt>
                <c:pt idx="7752">
                  <c:v>1.704917188258503E-3</c:v>
                </c:pt>
                <c:pt idx="7753">
                  <c:v>1.6976318755839103E-3</c:v>
                </c:pt>
                <c:pt idx="7754">
                  <c:v>1.9708494466673886E-3</c:v>
                </c:pt>
                <c:pt idx="7755">
                  <c:v>1.6747332696102517E-3</c:v>
                </c:pt>
                <c:pt idx="7756">
                  <c:v>1.8980597832030006E-3</c:v>
                </c:pt>
                <c:pt idx="7757">
                  <c:v>1.4893211423474295E-3</c:v>
                </c:pt>
                <c:pt idx="7758">
                  <c:v>1.8802162162820618E-3</c:v>
                </c:pt>
                <c:pt idx="7759">
                  <c:v>1.9827140079005955E-3</c:v>
                </c:pt>
                <c:pt idx="7760">
                  <c:v>1.6468478422976662E-3</c:v>
                </c:pt>
                <c:pt idx="7761">
                  <c:v>1.6155023691679028E-3</c:v>
                </c:pt>
                <c:pt idx="7762">
                  <c:v>1.6562792493644357E-3</c:v>
                </c:pt>
                <c:pt idx="7763">
                  <c:v>1.9287406311015876E-3</c:v>
                </c:pt>
                <c:pt idx="7764">
                  <c:v>1.9050549033424818E-3</c:v>
                </c:pt>
                <c:pt idx="7765">
                  <c:v>1.88824517080532E-3</c:v>
                </c:pt>
                <c:pt idx="7766">
                  <c:v>1.8198708168444613E-3</c:v>
                </c:pt>
                <c:pt idx="7767">
                  <c:v>2.0700531500636157E-3</c:v>
                </c:pt>
                <c:pt idx="7768">
                  <c:v>1.9145479279695384E-3</c:v>
                </c:pt>
                <c:pt idx="7769">
                  <c:v>1.7700853512548115E-3</c:v>
                </c:pt>
                <c:pt idx="7770">
                  <c:v>1.8613817033262176E-3</c:v>
                </c:pt>
                <c:pt idx="7771">
                  <c:v>2.2536381112687204E-3</c:v>
                </c:pt>
                <c:pt idx="7772">
                  <c:v>1.8186453697307419E-3</c:v>
                </c:pt>
                <c:pt idx="7773">
                  <c:v>1.5678029967056296E-3</c:v>
                </c:pt>
                <c:pt idx="7774">
                  <c:v>1.9874073750839128E-3</c:v>
                </c:pt>
                <c:pt idx="7775">
                  <c:v>1.9184916259958726E-3</c:v>
                </c:pt>
                <c:pt idx="7776">
                  <c:v>1.7097045808480494E-3</c:v>
                </c:pt>
                <c:pt idx="7777">
                  <c:v>1.9903497737245686E-3</c:v>
                </c:pt>
                <c:pt idx="7778">
                  <c:v>1.8114449995320155E-3</c:v>
                </c:pt>
                <c:pt idx="7779">
                  <c:v>1.6370321256644325E-3</c:v>
                </c:pt>
                <c:pt idx="7780">
                  <c:v>1.7108542469744291E-3</c:v>
                </c:pt>
                <c:pt idx="7781">
                  <c:v>1.7252910874625304E-3</c:v>
                </c:pt>
                <c:pt idx="7782">
                  <c:v>2.1506787749456416E-3</c:v>
                </c:pt>
                <c:pt idx="7783">
                  <c:v>1.8998441148398509E-3</c:v>
                </c:pt>
                <c:pt idx="7784">
                  <c:v>1.8260866614534087E-3</c:v>
                </c:pt>
                <c:pt idx="7785">
                  <c:v>1.6197897699551927E-3</c:v>
                </c:pt>
                <c:pt idx="7786">
                  <c:v>1.5634809709963752E-3</c:v>
                </c:pt>
                <c:pt idx="7787">
                  <c:v>1.9889758050587571E-3</c:v>
                </c:pt>
                <c:pt idx="7788">
                  <c:v>1.8942043739087848E-3</c:v>
                </c:pt>
                <c:pt idx="7789">
                  <c:v>1.663106163142983E-3</c:v>
                </c:pt>
                <c:pt idx="7790">
                  <c:v>1.6290943294363829E-3</c:v>
                </c:pt>
                <c:pt idx="7791">
                  <c:v>1.7913953216480572E-3</c:v>
                </c:pt>
                <c:pt idx="7792">
                  <c:v>2.2165168023065901E-3</c:v>
                </c:pt>
                <c:pt idx="7793">
                  <c:v>1.8820179061786182E-3</c:v>
                </c:pt>
                <c:pt idx="7794">
                  <c:v>1.7450117431295298E-3</c:v>
                </c:pt>
                <c:pt idx="7795">
                  <c:v>2.2226796950835436E-3</c:v>
                </c:pt>
                <c:pt idx="7796">
                  <c:v>2.1068003904579301E-3</c:v>
                </c:pt>
                <c:pt idx="7797">
                  <c:v>1.7312968642977733E-3</c:v>
                </c:pt>
                <c:pt idx="7798">
                  <c:v>1.7706123768269886E-3</c:v>
                </c:pt>
                <c:pt idx="7799">
                  <c:v>1.9000844528257424E-3</c:v>
                </c:pt>
                <c:pt idx="7800">
                  <c:v>1.7531407967034658E-3</c:v>
                </c:pt>
                <c:pt idx="7801">
                  <c:v>2.0742343601548967E-3</c:v>
                </c:pt>
                <c:pt idx="7802">
                  <c:v>1.6843011164158353E-3</c:v>
                </c:pt>
                <c:pt idx="7803">
                  <c:v>1.8288503233490872E-3</c:v>
                </c:pt>
                <c:pt idx="7804">
                  <c:v>2.2817778637221034E-3</c:v>
                </c:pt>
                <c:pt idx="7805">
                  <c:v>2.0239542820297504E-3</c:v>
                </c:pt>
                <c:pt idx="7806">
                  <c:v>2.1705260788083859E-3</c:v>
                </c:pt>
                <c:pt idx="7807">
                  <c:v>1.8753057922822494E-3</c:v>
                </c:pt>
                <c:pt idx="7808">
                  <c:v>2.0275565985875097E-3</c:v>
                </c:pt>
                <c:pt idx="7809">
                  <c:v>2.103710129147594E-3</c:v>
                </c:pt>
                <c:pt idx="7810">
                  <c:v>1.7878053666129799E-3</c:v>
                </c:pt>
                <c:pt idx="7811">
                  <c:v>1.986469388357831E-3</c:v>
                </c:pt>
                <c:pt idx="7812">
                  <c:v>2.0446121426641027E-3</c:v>
                </c:pt>
                <c:pt idx="7813">
                  <c:v>1.961203453982251E-3</c:v>
                </c:pt>
                <c:pt idx="7814">
                  <c:v>1.8809032643514454E-3</c:v>
                </c:pt>
                <c:pt idx="7815">
                  <c:v>1.6939845432497528E-3</c:v>
                </c:pt>
                <c:pt idx="7816">
                  <c:v>2.0353843053298585E-3</c:v>
                </c:pt>
                <c:pt idx="7817">
                  <c:v>1.551154543210496E-3</c:v>
                </c:pt>
                <c:pt idx="7818">
                  <c:v>2.0200124428358911E-3</c:v>
                </c:pt>
                <c:pt idx="7819">
                  <c:v>2.0208658021426892E-3</c:v>
                </c:pt>
                <c:pt idx="7820">
                  <c:v>1.639868545016754E-3</c:v>
                </c:pt>
                <c:pt idx="7821">
                  <c:v>1.84002504850708E-3</c:v>
                </c:pt>
                <c:pt idx="7822">
                  <c:v>2.2541766313748765E-3</c:v>
                </c:pt>
                <c:pt idx="7823">
                  <c:v>1.8943764525991083E-3</c:v>
                </c:pt>
                <c:pt idx="7824">
                  <c:v>1.4962432943191623E-3</c:v>
                </c:pt>
                <c:pt idx="7825">
                  <c:v>1.5920516116542727E-3</c:v>
                </c:pt>
                <c:pt idx="7826">
                  <c:v>1.7970481931981173E-3</c:v>
                </c:pt>
                <c:pt idx="7827">
                  <c:v>1.7468882944710205E-3</c:v>
                </c:pt>
                <c:pt idx="7828">
                  <c:v>1.8155225998237206E-3</c:v>
                </c:pt>
                <c:pt idx="7829">
                  <c:v>1.9231351288837182E-3</c:v>
                </c:pt>
                <c:pt idx="7830">
                  <c:v>2.0540413665088571E-3</c:v>
                </c:pt>
                <c:pt idx="7831">
                  <c:v>1.8555871416600358E-3</c:v>
                </c:pt>
                <c:pt idx="7832">
                  <c:v>1.8916203031166103E-3</c:v>
                </c:pt>
                <c:pt idx="7833">
                  <c:v>1.8449225997661796E-3</c:v>
                </c:pt>
                <c:pt idx="7834">
                  <c:v>1.7405129252714157E-3</c:v>
                </c:pt>
                <c:pt idx="7835">
                  <c:v>1.9886033057553059E-3</c:v>
                </c:pt>
                <c:pt idx="7836">
                  <c:v>1.8971825855411024E-3</c:v>
                </c:pt>
                <c:pt idx="7837">
                  <c:v>1.7649244495511096E-3</c:v>
                </c:pt>
                <c:pt idx="7838">
                  <c:v>1.8876389573601699E-3</c:v>
                </c:pt>
                <c:pt idx="7839">
                  <c:v>2.1980660795922016E-3</c:v>
                </c:pt>
                <c:pt idx="7840">
                  <c:v>1.6430455976349685E-3</c:v>
                </c:pt>
                <c:pt idx="7841">
                  <c:v>1.833106166789295E-3</c:v>
                </c:pt>
                <c:pt idx="7842">
                  <c:v>1.4851331576945502E-3</c:v>
                </c:pt>
                <c:pt idx="7843">
                  <c:v>1.4633469367053252E-3</c:v>
                </c:pt>
                <c:pt idx="7844">
                  <c:v>1.7217979452790841E-3</c:v>
                </c:pt>
                <c:pt idx="7845">
                  <c:v>1.8474971851033676E-3</c:v>
                </c:pt>
                <c:pt idx="7846">
                  <c:v>2.0089905966051121E-3</c:v>
                </c:pt>
                <c:pt idx="7847">
                  <c:v>1.8019315166881099E-3</c:v>
                </c:pt>
                <c:pt idx="7848">
                  <c:v>1.4896872561996322E-3</c:v>
                </c:pt>
                <c:pt idx="7849">
                  <c:v>1.9709194138399044E-3</c:v>
                </c:pt>
                <c:pt idx="7850">
                  <c:v>2.048845433669769E-3</c:v>
                </c:pt>
                <c:pt idx="7851">
                  <c:v>2.1143764718075846E-3</c:v>
                </c:pt>
                <c:pt idx="7852">
                  <c:v>1.8883104993103824E-3</c:v>
                </c:pt>
                <c:pt idx="7853">
                  <c:v>1.3665541070497324E-3</c:v>
                </c:pt>
                <c:pt idx="7854">
                  <c:v>1.579606736612471E-3</c:v>
                </c:pt>
                <c:pt idx="7855">
                  <c:v>2.1129091800065713E-3</c:v>
                </c:pt>
                <c:pt idx="7856">
                  <c:v>1.7911119782606484E-3</c:v>
                </c:pt>
                <c:pt idx="7857">
                  <c:v>1.5738581171833444E-3</c:v>
                </c:pt>
                <c:pt idx="7858">
                  <c:v>1.9437486245329017E-3</c:v>
                </c:pt>
                <c:pt idx="7859">
                  <c:v>2.0107641704688543E-3</c:v>
                </c:pt>
                <c:pt idx="7860">
                  <c:v>2.3319131997521789E-3</c:v>
                </c:pt>
                <c:pt idx="7861">
                  <c:v>2.0688649767920289E-3</c:v>
                </c:pt>
                <c:pt idx="7862">
                  <c:v>1.747801982998586E-3</c:v>
                </c:pt>
                <c:pt idx="7863">
                  <c:v>2.0384364011652679E-3</c:v>
                </c:pt>
                <c:pt idx="7864">
                  <c:v>1.8063781219301329E-3</c:v>
                </c:pt>
                <c:pt idx="7865">
                  <c:v>1.6997287885642002E-3</c:v>
                </c:pt>
                <c:pt idx="7866">
                  <c:v>1.9412658131011244E-3</c:v>
                </c:pt>
                <c:pt idx="7867">
                  <c:v>1.717431440817036E-3</c:v>
                </c:pt>
                <c:pt idx="7868">
                  <c:v>1.7729637060271445E-3</c:v>
                </c:pt>
                <c:pt idx="7869">
                  <c:v>1.8126531655872078E-3</c:v>
                </c:pt>
                <c:pt idx="7870">
                  <c:v>1.9168972965443053E-3</c:v>
                </c:pt>
                <c:pt idx="7871">
                  <c:v>1.6663807479719019E-3</c:v>
                </c:pt>
                <c:pt idx="7872">
                  <c:v>1.9146847387601206E-3</c:v>
                </c:pt>
                <c:pt idx="7873">
                  <c:v>1.9116371557476974E-3</c:v>
                </c:pt>
                <c:pt idx="7874">
                  <c:v>1.7619633190223717E-3</c:v>
                </c:pt>
                <c:pt idx="7875">
                  <c:v>1.5741475927284431E-3</c:v>
                </c:pt>
                <c:pt idx="7876">
                  <c:v>1.9140392016352848E-3</c:v>
                </c:pt>
                <c:pt idx="7877">
                  <c:v>1.898889636186315E-3</c:v>
                </c:pt>
                <c:pt idx="7878">
                  <c:v>1.9622542374894258E-3</c:v>
                </c:pt>
                <c:pt idx="7879">
                  <c:v>1.8812825676449913E-3</c:v>
                </c:pt>
                <c:pt idx="7880">
                  <c:v>1.6033838429236763E-3</c:v>
                </c:pt>
                <c:pt idx="7881">
                  <c:v>1.5792232527460028E-3</c:v>
                </c:pt>
                <c:pt idx="7882">
                  <c:v>1.72307861378222E-3</c:v>
                </c:pt>
                <c:pt idx="7883">
                  <c:v>1.8486673392097172E-3</c:v>
                </c:pt>
                <c:pt idx="7884">
                  <c:v>1.9272650405689103E-3</c:v>
                </c:pt>
                <c:pt idx="7885">
                  <c:v>1.5953957130979673E-3</c:v>
                </c:pt>
                <c:pt idx="7886">
                  <c:v>1.9253387713967587E-3</c:v>
                </c:pt>
                <c:pt idx="7887">
                  <c:v>1.8357451561843722E-3</c:v>
                </c:pt>
                <c:pt idx="7888">
                  <c:v>2.1061379997083566E-3</c:v>
                </c:pt>
                <c:pt idx="7889">
                  <c:v>1.9020645860236081E-3</c:v>
                </c:pt>
                <c:pt idx="7890">
                  <c:v>2.0609531682524232E-3</c:v>
                </c:pt>
                <c:pt idx="7891">
                  <c:v>2.3389164259827429E-3</c:v>
                </c:pt>
                <c:pt idx="7892">
                  <c:v>1.904175053399647E-3</c:v>
                </c:pt>
                <c:pt idx="7893">
                  <c:v>2.1554514738768285E-3</c:v>
                </c:pt>
                <c:pt idx="7894">
                  <c:v>1.7345481667333656E-3</c:v>
                </c:pt>
                <c:pt idx="7895">
                  <c:v>1.6772589423639053E-3</c:v>
                </c:pt>
                <c:pt idx="7896">
                  <c:v>1.9562657043400494E-3</c:v>
                </c:pt>
                <c:pt idx="7897">
                  <c:v>1.5841003243270554E-3</c:v>
                </c:pt>
                <c:pt idx="7898">
                  <c:v>1.6799142226154589E-3</c:v>
                </c:pt>
                <c:pt idx="7899">
                  <c:v>1.6500049936272838E-3</c:v>
                </c:pt>
                <c:pt idx="7900">
                  <c:v>1.8655609961748198E-3</c:v>
                </c:pt>
                <c:pt idx="7901">
                  <c:v>2.0325772707940936E-3</c:v>
                </c:pt>
                <c:pt idx="7902">
                  <c:v>1.8897791041695379E-3</c:v>
                </c:pt>
                <c:pt idx="7903">
                  <c:v>1.5451992536740814E-3</c:v>
                </c:pt>
                <c:pt idx="7904">
                  <c:v>2.1316987585708997E-3</c:v>
                </c:pt>
                <c:pt idx="7905">
                  <c:v>2.0995717594010335E-3</c:v>
                </c:pt>
                <c:pt idx="7906">
                  <c:v>2.2208877325633558E-3</c:v>
                </c:pt>
                <c:pt idx="7907">
                  <c:v>1.797089687500483E-3</c:v>
                </c:pt>
                <c:pt idx="7908">
                  <c:v>1.891435401851125E-3</c:v>
                </c:pt>
                <c:pt idx="7909">
                  <c:v>1.8487433782598632E-3</c:v>
                </c:pt>
                <c:pt idx="7910">
                  <c:v>1.7600074373499981E-3</c:v>
                </c:pt>
                <c:pt idx="7911">
                  <c:v>1.7555582726041816E-3</c:v>
                </c:pt>
                <c:pt idx="7912">
                  <c:v>1.7981245648057995E-3</c:v>
                </c:pt>
                <c:pt idx="7913">
                  <c:v>1.9680476788461686E-3</c:v>
                </c:pt>
                <c:pt idx="7914">
                  <c:v>1.4913104995286574E-3</c:v>
                </c:pt>
                <c:pt idx="7915">
                  <c:v>1.5260348692732154E-3</c:v>
                </c:pt>
                <c:pt idx="7916">
                  <c:v>1.920305479395144E-3</c:v>
                </c:pt>
                <c:pt idx="7917">
                  <c:v>1.6240343098974954E-3</c:v>
                </c:pt>
                <c:pt idx="7918">
                  <c:v>1.8179984418799215E-3</c:v>
                </c:pt>
                <c:pt idx="7919">
                  <c:v>1.6967599428024079E-3</c:v>
                </c:pt>
                <c:pt idx="7920">
                  <c:v>1.8078932183849511E-3</c:v>
                </c:pt>
                <c:pt idx="7921">
                  <c:v>1.7168257022942232E-3</c:v>
                </c:pt>
                <c:pt idx="7922">
                  <c:v>1.7656960260932586E-3</c:v>
                </c:pt>
                <c:pt idx="7923">
                  <c:v>1.8705805441593757E-3</c:v>
                </c:pt>
                <c:pt idx="7924">
                  <c:v>1.5210193146470295E-3</c:v>
                </c:pt>
                <c:pt idx="7925">
                  <c:v>1.8825591181292219E-3</c:v>
                </c:pt>
                <c:pt idx="7926">
                  <c:v>1.6178769248428276E-3</c:v>
                </c:pt>
                <c:pt idx="7927">
                  <c:v>1.9456836078403476E-3</c:v>
                </c:pt>
                <c:pt idx="7928">
                  <c:v>1.8427775899740777E-3</c:v>
                </c:pt>
                <c:pt idx="7929">
                  <c:v>1.8870494263761195E-3</c:v>
                </c:pt>
                <c:pt idx="7930">
                  <c:v>1.9642689318735401E-3</c:v>
                </c:pt>
                <c:pt idx="7931">
                  <c:v>1.7059011758431201E-3</c:v>
                </c:pt>
                <c:pt idx="7932">
                  <c:v>1.7909253663194688E-3</c:v>
                </c:pt>
                <c:pt idx="7933">
                  <c:v>1.9665656864652522E-3</c:v>
                </c:pt>
                <c:pt idx="7934">
                  <c:v>1.7298897099243653E-3</c:v>
                </c:pt>
                <c:pt idx="7935">
                  <c:v>1.999904567937819E-3</c:v>
                </c:pt>
                <c:pt idx="7936">
                  <c:v>1.7250061555857921E-3</c:v>
                </c:pt>
                <c:pt idx="7937">
                  <c:v>2.310347265507229E-3</c:v>
                </c:pt>
                <c:pt idx="7938">
                  <c:v>1.8640750707146865E-3</c:v>
                </c:pt>
                <c:pt idx="7939">
                  <c:v>1.7896666755888209E-3</c:v>
                </c:pt>
                <c:pt idx="7940">
                  <c:v>1.7727948240396894E-3</c:v>
                </c:pt>
                <c:pt idx="7941">
                  <c:v>1.6247432359476398E-3</c:v>
                </c:pt>
                <c:pt idx="7942">
                  <c:v>1.8123738257537748E-3</c:v>
                </c:pt>
                <c:pt idx="7943">
                  <c:v>1.9504367028549388E-3</c:v>
                </c:pt>
                <c:pt idx="7944">
                  <c:v>1.9748986855355919E-3</c:v>
                </c:pt>
                <c:pt idx="7945">
                  <c:v>1.8461493893591886E-3</c:v>
                </c:pt>
                <c:pt idx="7946">
                  <c:v>2.2508345693085948E-3</c:v>
                </c:pt>
                <c:pt idx="7947">
                  <c:v>2.1902562329585867E-3</c:v>
                </c:pt>
                <c:pt idx="7948">
                  <c:v>2.1896534158691488E-3</c:v>
                </c:pt>
                <c:pt idx="7949">
                  <c:v>1.8015339510746744E-3</c:v>
                </c:pt>
                <c:pt idx="7950">
                  <c:v>1.7390802663129288E-3</c:v>
                </c:pt>
                <c:pt idx="7951">
                  <c:v>1.4583455113492036E-3</c:v>
                </c:pt>
                <c:pt idx="7952">
                  <c:v>1.9662919371606683E-3</c:v>
                </c:pt>
                <c:pt idx="7953">
                  <c:v>1.7703869851493186E-3</c:v>
                </c:pt>
                <c:pt idx="7954">
                  <c:v>1.654101222190541E-3</c:v>
                </c:pt>
                <c:pt idx="7955">
                  <c:v>1.7325107933629381E-3</c:v>
                </c:pt>
                <c:pt idx="7956">
                  <c:v>1.4790247588090265E-3</c:v>
                </c:pt>
                <c:pt idx="7957">
                  <c:v>1.7931627265039215E-3</c:v>
                </c:pt>
                <c:pt idx="7958">
                  <c:v>1.9331638548704757E-3</c:v>
                </c:pt>
                <c:pt idx="7959">
                  <c:v>1.7105652179996735E-3</c:v>
                </c:pt>
                <c:pt idx="7960">
                  <c:v>1.6972209934677728E-3</c:v>
                </c:pt>
                <c:pt idx="7961">
                  <c:v>1.8697003200391739E-3</c:v>
                </c:pt>
                <c:pt idx="7962">
                  <c:v>1.5507471243979155E-3</c:v>
                </c:pt>
                <c:pt idx="7963">
                  <c:v>2.1228535184957191E-3</c:v>
                </c:pt>
                <c:pt idx="7964">
                  <c:v>1.8419653720534415E-3</c:v>
                </c:pt>
                <c:pt idx="7965">
                  <c:v>1.8328953773115279E-3</c:v>
                </c:pt>
                <c:pt idx="7966">
                  <c:v>1.762956025443578E-3</c:v>
                </c:pt>
                <c:pt idx="7967">
                  <c:v>2.0856147563137061E-3</c:v>
                </c:pt>
                <c:pt idx="7968">
                  <c:v>1.6938076651063468E-3</c:v>
                </c:pt>
                <c:pt idx="7969">
                  <c:v>2.0229803292852407E-3</c:v>
                </c:pt>
                <c:pt idx="7970">
                  <c:v>1.8950352809266355E-3</c:v>
                </c:pt>
                <c:pt idx="7971">
                  <c:v>1.4560251485837327E-3</c:v>
                </c:pt>
                <c:pt idx="7972">
                  <c:v>1.7185026068413484E-3</c:v>
                </c:pt>
                <c:pt idx="7973">
                  <c:v>1.6778024521731387E-3</c:v>
                </c:pt>
                <c:pt idx="7974">
                  <c:v>1.9896686136529735E-3</c:v>
                </c:pt>
                <c:pt idx="7975">
                  <c:v>1.8154805007701131E-3</c:v>
                </c:pt>
                <c:pt idx="7976">
                  <c:v>1.655054385642411E-3</c:v>
                </c:pt>
                <c:pt idx="7977">
                  <c:v>1.9896556832570589E-3</c:v>
                </c:pt>
                <c:pt idx="7978">
                  <c:v>2.0654886412054575E-3</c:v>
                </c:pt>
                <c:pt idx="7979">
                  <c:v>1.7664068594920443E-3</c:v>
                </c:pt>
                <c:pt idx="7980">
                  <c:v>1.752217456840871E-3</c:v>
                </c:pt>
                <c:pt idx="7981">
                  <c:v>1.7061918888049464E-3</c:v>
                </c:pt>
                <c:pt idx="7982">
                  <c:v>2.0092037088425174E-3</c:v>
                </c:pt>
                <c:pt idx="7983">
                  <c:v>2.0559717423995157E-3</c:v>
                </c:pt>
                <c:pt idx="7984">
                  <c:v>1.7159914624900745E-3</c:v>
                </c:pt>
                <c:pt idx="7985">
                  <c:v>1.8845479120033833E-3</c:v>
                </c:pt>
                <c:pt idx="7986">
                  <c:v>1.7591685682820605E-3</c:v>
                </c:pt>
                <c:pt idx="7987">
                  <c:v>1.6647765282658518E-3</c:v>
                </c:pt>
                <c:pt idx="7988">
                  <c:v>1.7719396769024084E-3</c:v>
                </c:pt>
                <c:pt idx="7989">
                  <c:v>1.7108710669694958E-3</c:v>
                </c:pt>
                <c:pt idx="7990">
                  <c:v>2.1690354689380669E-3</c:v>
                </c:pt>
                <c:pt idx="7991">
                  <c:v>1.6884644643130622E-3</c:v>
                </c:pt>
                <c:pt idx="7992">
                  <c:v>1.9637676712249063E-3</c:v>
                </c:pt>
                <c:pt idx="7993">
                  <c:v>1.7000142111954553E-3</c:v>
                </c:pt>
                <c:pt idx="7994">
                  <c:v>1.9217709578253442E-3</c:v>
                </c:pt>
                <c:pt idx="7995">
                  <c:v>2.2611358128044037E-3</c:v>
                </c:pt>
                <c:pt idx="7996">
                  <c:v>1.7288732740413243E-3</c:v>
                </c:pt>
                <c:pt idx="7997">
                  <c:v>1.5332325737071398E-3</c:v>
                </c:pt>
                <c:pt idx="7998">
                  <c:v>1.717420112718353E-3</c:v>
                </c:pt>
                <c:pt idx="7999">
                  <c:v>1.6204982786919167E-3</c:v>
                </c:pt>
                <c:pt idx="8000">
                  <c:v>1.9151574894598446E-3</c:v>
                </c:pt>
                <c:pt idx="8001">
                  <c:v>1.763361507633862E-3</c:v>
                </c:pt>
                <c:pt idx="8002">
                  <c:v>1.8237050720446768E-3</c:v>
                </c:pt>
                <c:pt idx="8003">
                  <c:v>2.1635914463682647E-3</c:v>
                </c:pt>
                <c:pt idx="8004">
                  <c:v>2.0323314938696653E-3</c:v>
                </c:pt>
                <c:pt idx="8005">
                  <c:v>1.7619179062515313E-3</c:v>
                </c:pt>
                <c:pt idx="8006">
                  <c:v>1.8346454916989556E-3</c:v>
                </c:pt>
                <c:pt idx="8007">
                  <c:v>2.094658147533901E-3</c:v>
                </c:pt>
                <c:pt idx="8008">
                  <c:v>1.8729970958691838E-3</c:v>
                </c:pt>
                <c:pt idx="8009">
                  <c:v>1.8908875736075434E-3</c:v>
                </c:pt>
                <c:pt idx="8010">
                  <c:v>2.035023738028626E-3</c:v>
                </c:pt>
                <c:pt idx="8011">
                  <c:v>1.6590153713662327E-3</c:v>
                </c:pt>
                <c:pt idx="8012">
                  <c:v>1.7642376407762483E-3</c:v>
                </c:pt>
                <c:pt idx="8013">
                  <c:v>1.7288709964651567E-3</c:v>
                </c:pt>
                <c:pt idx="8014">
                  <c:v>1.7496527807186546E-3</c:v>
                </c:pt>
                <c:pt idx="8015">
                  <c:v>1.6704178019773112E-3</c:v>
                </c:pt>
                <c:pt idx="8016">
                  <c:v>1.7945532220063785E-3</c:v>
                </c:pt>
                <c:pt idx="8017">
                  <c:v>1.7731922183175167E-3</c:v>
                </c:pt>
                <c:pt idx="8018">
                  <c:v>1.9883962695084732E-3</c:v>
                </c:pt>
                <c:pt idx="8019">
                  <c:v>1.8193435475159067E-3</c:v>
                </c:pt>
                <c:pt idx="8020">
                  <c:v>1.7268957940857323E-3</c:v>
                </c:pt>
                <c:pt idx="8021">
                  <c:v>1.9211131526285115E-3</c:v>
                </c:pt>
                <c:pt idx="8022">
                  <c:v>1.6635375101638112E-3</c:v>
                </c:pt>
                <c:pt idx="8023">
                  <c:v>1.8790753440436425E-3</c:v>
                </c:pt>
                <c:pt idx="8024">
                  <c:v>1.8702004226892207E-3</c:v>
                </c:pt>
                <c:pt idx="8025">
                  <c:v>1.6431204346860964E-3</c:v>
                </c:pt>
                <c:pt idx="8026">
                  <c:v>1.975498050714852E-3</c:v>
                </c:pt>
                <c:pt idx="8027">
                  <c:v>1.738692315644813E-3</c:v>
                </c:pt>
                <c:pt idx="8028">
                  <c:v>1.7731023763976636E-3</c:v>
                </c:pt>
                <c:pt idx="8029">
                  <c:v>1.7406400082259558E-3</c:v>
                </c:pt>
                <c:pt idx="8030">
                  <c:v>2.0606002528636984E-3</c:v>
                </c:pt>
                <c:pt idx="8031">
                  <c:v>1.8391573895506425E-3</c:v>
                </c:pt>
                <c:pt idx="8032">
                  <c:v>2.1462869369084652E-3</c:v>
                </c:pt>
                <c:pt idx="8033">
                  <c:v>1.9514543715651519E-3</c:v>
                </c:pt>
                <c:pt idx="8034">
                  <c:v>1.5590622125673441E-3</c:v>
                </c:pt>
                <c:pt idx="8035">
                  <c:v>1.4730909202564442E-3</c:v>
                </c:pt>
                <c:pt idx="8036">
                  <c:v>1.812103714129998E-3</c:v>
                </c:pt>
                <c:pt idx="8037">
                  <c:v>2.1450861897427823E-3</c:v>
                </c:pt>
                <c:pt idx="8038">
                  <c:v>1.4072731029379922E-3</c:v>
                </c:pt>
                <c:pt idx="8039">
                  <c:v>1.8524532543608098E-3</c:v>
                </c:pt>
                <c:pt idx="8040">
                  <c:v>1.9855594296931552E-3</c:v>
                </c:pt>
                <c:pt idx="8041">
                  <c:v>1.8216879298706557E-3</c:v>
                </c:pt>
                <c:pt idx="8042">
                  <c:v>1.7624775351299548E-3</c:v>
                </c:pt>
                <c:pt idx="8043">
                  <c:v>1.9640231211982581E-3</c:v>
                </c:pt>
                <c:pt idx="8044">
                  <c:v>1.8517618542209431E-3</c:v>
                </c:pt>
                <c:pt idx="8045">
                  <c:v>1.9042990372993309E-3</c:v>
                </c:pt>
                <c:pt idx="8046">
                  <c:v>1.9020483516517279E-3</c:v>
                </c:pt>
                <c:pt idx="8047">
                  <c:v>2.3345281773912833E-3</c:v>
                </c:pt>
                <c:pt idx="8048">
                  <c:v>1.8410756935959651E-3</c:v>
                </c:pt>
                <c:pt idx="8049">
                  <c:v>1.9754981632731801E-3</c:v>
                </c:pt>
                <c:pt idx="8050">
                  <c:v>1.8546420770051816E-3</c:v>
                </c:pt>
                <c:pt idx="8051">
                  <c:v>2.0160316655418167E-3</c:v>
                </c:pt>
                <c:pt idx="8052">
                  <c:v>1.7236638440934636E-3</c:v>
                </c:pt>
                <c:pt idx="8053">
                  <c:v>1.8920716981134537E-3</c:v>
                </c:pt>
                <c:pt idx="8054">
                  <c:v>1.8580328761544883E-3</c:v>
                </c:pt>
                <c:pt idx="8055">
                  <c:v>1.7621641902295969E-3</c:v>
                </c:pt>
                <c:pt idx="8056">
                  <c:v>1.8387019475405114E-3</c:v>
                </c:pt>
                <c:pt idx="8057">
                  <c:v>1.9662701106534621E-3</c:v>
                </c:pt>
                <c:pt idx="8058">
                  <c:v>1.6969322636267378E-3</c:v>
                </c:pt>
                <c:pt idx="8059">
                  <c:v>1.6788434599447207E-3</c:v>
                </c:pt>
                <c:pt idx="8060">
                  <c:v>1.8434626112588501E-3</c:v>
                </c:pt>
                <c:pt idx="8061">
                  <c:v>1.6045571375375299E-3</c:v>
                </c:pt>
                <c:pt idx="8062">
                  <c:v>1.9351599538999088E-3</c:v>
                </c:pt>
                <c:pt idx="8063">
                  <c:v>1.7880083810088755E-3</c:v>
                </c:pt>
                <c:pt idx="8064">
                  <c:v>2.1307161372318998E-3</c:v>
                </c:pt>
                <c:pt idx="8065">
                  <c:v>1.6296871904686622E-3</c:v>
                </c:pt>
                <c:pt idx="8066">
                  <c:v>1.7835276724238272E-3</c:v>
                </c:pt>
                <c:pt idx="8067">
                  <c:v>1.858387782639288E-3</c:v>
                </c:pt>
                <c:pt idx="8068">
                  <c:v>1.5854908131463169E-3</c:v>
                </c:pt>
                <c:pt idx="8069">
                  <c:v>1.9248350383288203E-3</c:v>
                </c:pt>
                <c:pt idx="8070">
                  <c:v>1.8211382763775581E-3</c:v>
                </c:pt>
                <c:pt idx="8071">
                  <c:v>1.9984214504425971E-3</c:v>
                </c:pt>
                <c:pt idx="8072">
                  <c:v>1.5072600510221293E-3</c:v>
                </c:pt>
                <c:pt idx="8073">
                  <c:v>1.4934648240051576E-3</c:v>
                </c:pt>
                <c:pt idx="8074">
                  <c:v>2.0696495677536447E-3</c:v>
                </c:pt>
                <c:pt idx="8075">
                  <c:v>1.8229711004732721E-3</c:v>
                </c:pt>
                <c:pt idx="8076">
                  <c:v>1.7964406486465976E-3</c:v>
                </c:pt>
                <c:pt idx="8077">
                  <c:v>1.7403043420479872E-3</c:v>
                </c:pt>
                <c:pt idx="8078">
                  <c:v>1.8241289364842252E-3</c:v>
                </c:pt>
                <c:pt idx="8079">
                  <c:v>1.7690088230909373E-3</c:v>
                </c:pt>
                <c:pt idx="8080">
                  <c:v>2.0709965237323603E-3</c:v>
                </c:pt>
                <c:pt idx="8081">
                  <c:v>2.197074083332624E-3</c:v>
                </c:pt>
                <c:pt idx="8082">
                  <c:v>1.9906120805876994E-3</c:v>
                </c:pt>
                <c:pt idx="8083">
                  <c:v>1.8587273014161064E-3</c:v>
                </c:pt>
                <c:pt idx="8084">
                  <c:v>1.6134896198767433E-3</c:v>
                </c:pt>
                <c:pt idx="8085">
                  <c:v>2.0463996476775713E-3</c:v>
                </c:pt>
                <c:pt idx="8086">
                  <c:v>2.0475868391575578E-3</c:v>
                </c:pt>
                <c:pt idx="8087">
                  <c:v>1.9637298565011686E-3</c:v>
                </c:pt>
                <c:pt idx="8088">
                  <c:v>2.053257169013366E-3</c:v>
                </c:pt>
                <c:pt idx="8089">
                  <c:v>2.0146418240936056E-3</c:v>
                </c:pt>
                <c:pt idx="8090">
                  <c:v>1.9491295342323781E-3</c:v>
                </c:pt>
                <c:pt idx="8091">
                  <c:v>1.7889017959583635E-3</c:v>
                </c:pt>
                <c:pt idx="8092">
                  <c:v>1.8883648369474976E-3</c:v>
                </c:pt>
                <c:pt idx="8093">
                  <c:v>1.9280993653861492E-3</c:v>
                </c:pt>
                <c:pt idx="8094">
                  <c:v>1.8089444394626612E-3</c:v>
                </c:pt>
                <c:pt idx="8095">
                  <c:v>2.1962657706601353E-3</c:v>
                </c:pt>
                <c:pt idx="8096">
                  <c:v>2.0306968647868994E-3</c:v>
                </c:pt>
                <c:pt idx="8097">
                  <c:v>1.4294239519079535E-3</c:v>
                </c:pt>
                <c:pt idx="8098">
                  <c:v>1.8142960757540332E-3</c:v>
                </c:pt>
                <c:pt idx="8099">
                  <c:v>1.8827769739442831E-3</c:v>
                </c:pt>
                <c:pt idx="8100">
                  <c:v>1.7304408826930848E-3</c:v>
                </c:pt>
                <c:pt idx="8101">
                  <c:v>2.0703790131139915E-3</c:v>
                </c:pt>
                <c:pt idx="8102">
                  <c:v>1.9808064939619337E-3</c:v>
                </c:pt>
                <c:pt idx="8103">
                  <c:v>1.6637683109447816E-3</c:v>
                </c:pt>
                <c:pt idx="8104">
                  <c:v>2.3555529538051732E-3</c:v>
                </c:pt>
                <c:pt idx="8105">
                  <c:v>1.6931025943567946E-3</c:v>
                </c:pt>
                <c:pt idx="8106">
                  <c:v>2.1192754983889316E-3</c:v>
                </c:pt>
                <c:pt idx="8107">
                  <c:v>1.615707204886376E-3</c:v>
                </c:pt>
                <c:pt idx="8108">
                  <c:v>2.095785332007453E-3</c:v>
                </c:pt>
                <c:pt idx="8109">
                  <c:v>1.6040420896835366E-3</c:v>
                </c:pt>
                <c:pt idx="8110">
                  <c:v>1.7732999058453647E-3</c:v>
                </c:pt>
                <c:pt idx="8111">
                  <c:v>1.5887747921876059E-3</c:v>
                </c:pt>
                <c:pt idx="8112">
                  <c:v>1.9992349623777473E-3</c:v>
                </c:pt>
                <c:pt idx="8113">
                  <c:v>1.4427925866848522E-3</c:v>
                </c:pt>
                <c:pt idx="8114">
                  <c:v>1.7296183421182424E-3</c:v>
                </c:pt>
                <c:pt idx="8115">
                  <c:v>1.9603923461103405E-3</c:v>
                </c:pt>
                <c:pt idx="8116">
                  <c:v>1.8361632166219845E-3</c:v>
                </c:pt>
                <c:pt idx="8117">
                  <c:v>1.6137984624121353E-3</c:v>
                </c:pt>
                <c:pt idx="8118">
                  <c:v>2.2378296477953293E-3</c:v>
                </c:pt>
                <c:pt idx="8119">
                  <c:v>1.7950138153461409E-3</c:v>
                </c:pt>
                <c:pt idx="8120">
                  <c:v>1.5956633550926794E-3</c:v>
                </c:pt>
                <c:pt idx="8121">
                  <c:v>1.8855712777987605E-3</c:v>
                </c:pt>
                <c:pt idx="8122">
                  <c:v>1.8336493189045368E-3</c:v>
                </c:pt>
                <c:pt idx="8123">
                  <c:v>1.7911817953590119E-3</c:v>
                </c:pt>
                <c:pt idx="8124">
                  <c:v>1.8762417561351728E-3</c:v>
                </c:pt>
                <c:pt idx="8125">
                  <c:v>1.9152137212217505E-3</c:v>
                </c:pt>
                <c:pt idx="8126">
                  <c:v>1.9573435386043112E-3</c:v>
                </c:pt>
                <c:pt idx="8127">
                  <c:v>1.7161160951681411E-3</c:v>
                </c:pt>
                <c:pt idx="8128">
                  <c:v>1.7143544472283247E-3</c:v>
                </c:pt>
                <c:pt idx="8129">
                  <c:v>1.9058750904187684E-3</c:v>
                </c:pt>
                <c:pt idx="8130">
                  <c:v>1.8328595397790919E-3</c:v>
                </c:pt>
                <c:pt idx="8131">
                  <c:v>1.6452548338001566E-3</c:v>
                </c:pt>
                <c:pt idx="8132">
                  <c:v>2.0425674840184082E-3</c:v>
                </c:pt>
                <c:pt idx="8133">
                  <c:v>1.8605704198457393E-3</c:v>
                </c:pt>
                <c:pt idx="8134">
                  <c:v>1.8553654053461272E-3</c:v>
                </c:pt>
                <c:pt idx="8135">
                  <c:v>1.7442054181928883E-3</c:v>
                </c:pt>
                <c:pt idx="8136">
                  <c:v>2.0248709361831299E-3</c:v>
                </c:pt>
                <c:pt idx="8137">
                  <c:v>1.4869571260141383E-3</c:v>
                </c:pt>
                <c:pt idx="8138">
                  <c:v>2.0364394224952559E-3</c:v>
                </c:pt>
                <c:pt idx="8139">
                  <c:v>1.9769785041254236E-3</c:v>
                </c:pt>
                <c:pt idx="8140">
                  <c:v>1.7502353591227347E-3</c:v>
                </c:pt>
                <c:pt idx="8141">
                  <c:v>1.9462753177752238E-3</c:v>
                </c:pt>
                <c:pt idx="8142">
                  <c:v>1.8504995623450362E-3</c:v>
                </c:pt>
                <c:pt idx="8143">
                  <c:v>1.9610821177124525E-3</c:v>
                </c:pt>
                <c:pt idx="8144">
                  <c:v>1.6970183612036957E-3</c:v>
                </c:pt>
                <c:pt idx="8145">
                  <c:v>1.7383477603437347E-3</c:v>
                </c:pt>
                <c:pt idx="8146">
                  <c:v>2.1309946066670393E-3</c:v>
                </c:pt>
                <c:pt idx="8147">
                  <c:v>1.8880523046261579E-3</c:v>
                </c:pt>
                <c:pt idx="8148">
                  <c:v>1.6555138998610864E-3</c:v>
                </c:pt>
                <c:pt idx="8149">
                  <c:v>1.8623251684644984E-3</c:v>
                </c:pt>
                <c:pt idx="8150">
                  <c:v>2.024556761299662E-3</c:v>
                </c:pt>
                <c:pt idx="8151">
                  <c:v>1.7500939918448652E-3</c:v>
                </c:pt>
                <c:pt idx="8152">
                  <c:v>2.1273080504518984E-3</c:v>
                </c:pt>
                <c:pt idx="8153">
                  <c:v>1.8736076610789084E-3</c:v>
                </c:pt>
                <c:pt idx="8154">
                  <c:v>1.988059826604278E-3</c:v>
                </c:pt>
                <c:pt idx="8155">
                  <c:v>1.9823366672367493E-3</c:v>
                </c:pt>
                <c:pt idx="8156">
                  <c:v>1.5433336854845812E-3</c:v>
                </c:pt>
                <c:pt idx="8157">
                  <c:v>1.6005977258400942E-3</c:v>
                </c:pt>
                <c:pt idx="8158">
                  <c:v>1.9841597846932423E-3</c:v>
                </c:pt>
                <c:pt idx="8159">
                  <c:v>1.9361193152690388E-3</c:v>
                </c:pt>
                <c:pt idx="8160">
                  <c:v>1.9281963609238033E-3</c:v>
                </c:pt>
                <c:pt idx="8161">
                  <c:v>2.0107263074527907E-3</c:v>
                </c:pt>
                <c:pt idx="8162">
                  <c:v>1.958224874840596E-3</c:v>
                </c:pt>
                <c:pt idx="8163">
                  <c:v>1.983369220755881E-3</c:v>
                </c:pt>
                <c:pt idx="8164">
                  <c:v>2.3332203445072209E-3</c:v>
                </c:pt>
                <c:pt idx="8165">
                  <c:v>1.7608773250111765E-3</c:v>
                </c:pt>
                <c:pt idx="8166">
                  <c:v>2.1661075569755104E-3</c:v>
                </c:pt>
                <c:pt idx="8167">
                  <c:v>2.0775027593281413E-3</c:v>
                </c:pt>
                <c:pt idx="8168">
                  <c:v>1.6962567310541126E-3</c:v>
                </c:pt>
                <c:pt idx="8169">
                  <c:v>1.8474862518993551E-3</c:v>
                </c:pt>
                <c:pt idx="8170">
                  <c:v>1.9077947061382871E-3</c:v>
                </c:pt>
                <c:pt idx="8171">
                  <c:v>2.1005469129667443E-3</c:v>
                </c:pt>
                <c:pt idx="8172">
                  <c:v>1.6568700550443039E-3</c:v>
                </c:pt>
                <c:pt idx="8173">
                  <c:v>1.6648159384975627E-3</c:v>
                </c:pt>
                <c:pt idx="8174">
                  <c:v>1.8676367902237759E-3</c:v>
                </c:pt>
                <c:pt idx="8175">
                  <c:v>1.6596894821305868E-3</c:v>
                </c:pt>
                <c:pt idx="8176">
                  <c:v>1.7428170427756899E-3</c:v>
                </c:pt>
                <c:pt idx="8177">
                  <c:v>1.85154276730577E-3</c:v>
                </c:pt>
                <c:pt idx="8178">
                  <c:v>1.9380758318175313E-3</c:v>
                </c:pt>
                <c:pt idx="8179">
                  <c:v>1.6546787167022988E-3</c:v>
                </c:pt>
                <c:pt idx="8180">
                  <c:v>1.9695411131937374E-3</c:v>
                </c:pt>
                <c:pt idx="8181">
                  <c:v>2.0806578717053581E-3</c:v>
                </c:pt>
                <c:pt idx="8182">
                  <c:v>2.1357801656181606E-3</c:v>
                </c:pt>
                <c:pt idx="8183">
                  <c:v>2.0305241375705627E-3</c:v>
                </c:pt>
                <c:pt idx="8184">
                  <c:v>1.7598677178232033E-3</c:v>
                </c:pt>
                <c:pt idx="8185">
                  <c:v>1.8501157278884763E-3</c:v>
                </c:pt>
                <c:pt idx="8186">
                  <c:v>1.6153179711204814E-3</c:v>
                </c:pt>
                <c:pt idx="8187">
                  <c:v>1.9851663835225163E-3</c:v>
                </c:pt>
                <c:pt idx="8188">
                  <c:v>1.8498299188803259E-3</c:v>
                </c:pt>
                <c:pt idx="8189">
                  <c:v>1.4353698262376561E-3</c:v>
                </c:pt>
                <c:pt idx="8190">
                  <c:v>1.6568295989834987E-3</c:v>
                </c:pt>
                <c:pt idx="8191">
                  <c:v>1.7574051423054056E-3</c:v>
                </c:pt>
                <c:pt idx="8192">
                  <c:v>1.7513827179456739E-3</c:v>
                </c:pt>
                <c:pt idx="8193">
                  <c:v>1.9318950350881057E-3</c:v>
                </c:pt>
                <c:pt idx="8194">
                  <c:v>1.9331017970922735E-3</c:v>
                </c:pt>
                <c:pt idx="8195">
                  <c:v>1.8788460118896453E-3</c:v>
                </c:pt>
                <c:pt idx="8196">
                  <c:v>1.6468245021966808E-3</c:v>
                </c:pt>
                <c:pt idx="8197">
                  <c:v>1.78020645772319E-3</c:v>
                </c:pt>
                <c:pt idx="8198">
                  <c:v>1.9164483232165959E-3</c:v>
                </c:pt>
                <c:pt idx="8199">
                  <c:v>1.8923657915983696E-3</c:v>
                </c:pt>
                <c:pt idx="8200">
                  <c:v>1.909123999126976E-3</c:v>
                </c:pt>
                <c:pt idx="8201">
                  <c:v>2.2271325609787554E-3</c:v>
                </c:pt>
                <c:pt idx="8202">
                  <c:v>1.9615012434924953E-3</c:v>
                </c:pt>
                <c:pt idx="8203">
                  <c:v>1.9060514792127445E-3</c:v>
                </c:pt>
                <c:pt idx="8204">
                  <c:v>1.9780190647413027E-3</c:v>
                </c:pt>
                <c:pt idx="8205">
                  <c:v>1.7912694424494034E-3</c:v>
                </c:pt>
                <c:pt idx="8206">
                  <c:v>1.7842230704453452E-3</c:v>
                </c:pt>
                <c:pt idx="8207">
                  <c:v>1.7174189997695899E-3</c:v>
                </c:pt>
                <c:pt idx="8208">
                  <c:v>1.880114809246074E-3</c:v>
                </c:pt>
                <c:pt idx="8209">
                  <c:v>1.9286296678283543E-3</c:v>
                </c:pt>
                <c:pt idx="8210">
                  <c:v>1.9927610497229133E-3</c:v>
                </c:pt>
                <c:pt idx="8211">
                  <c:v>1.8518311410852942E-3</c:v>
                </c:pt>
                <c:pt idx="8212">
                  <c:v>1.6373906742328606E-3</c:v>
                </c:pt>
                <c:pt idx="8213">
                  <c:v>1.7506898587324464E-3</c:v>
                </c:pt>
                <c:pt idx="8214">
                  <c:v>1.5361107824727468E-3</c:v>
                </c:pt>
                <c:pt idx="8215">
                  <c:v>2.2314901537802811E-3</c:v>
                </c:pt>
                <c:pt idx="8216">
                  <c:v>1.6628402286845098E-3</c:v>
                </c:pt>
                <c:pt idx="8217">
                  <c:v>1.8200928484623708E-3</c:v>
                </c:pt>
                <c:pt idx="8218">
                  <c:v>1.5641343128537275E-3</c:v>
                </c:pt>
                <c:pt idx="8219">
                  <c:v>2.4220126651879363E-3</c:v>
                </c:pt>
                <c:pt idx="8220">
                  <c:v>2.0016071642390589E-3</c:v>
                </c:pt>
                <c:pt idx="8221">
                  <c:v>1.7198239209367382E-3</c:v>
                </c:pt>
                <c:pt idx="8222">
                  <c:v>1.7858795008800206E-3</c:v>
                </c:pt>
                <c:pt idx="8223">
                  <c:v>1.4443505312192876E-3</c:v>
                </c:pt>
                <c:pt idx="8224">
                  <c:v>1.8372536297076877E-3</c:v>
                </c:pt>
                <c:pt idx="8225">
                  <c:v>1.8453002912817229E-3</c:v>
                </c:pt>
                <c:pt idx="8226">
                  <c:v>2.0846370904886741E-3</c:v>
                </c:pt>
                <c:pt idx="8227">
                  <c:v>1.8559671224583514E-3</c:v>
                </c:pt>
                <c:pt idx="8228">
                  <c:v>1.8393503416642299E-3</c:v>
                </c:pt>
                <c:pt idx="8229">
                  <c:v>1.9430060955508838E-3</c:v>
                </c:pt>
                <c:pt idx="8230">
                  <c:v>1.6218127903421078E-3</c:v>
                </c:pt>
                <c:pt idx="8231">
                  <c:v>1.3631214291323422E-3</c:v>
                </c:pt>
                <c:pt idx="8232">
                  <c:v>2.3053248905927325E-3</c:v>
                </c:pt>
                <c:pt idx="8233">
                  <c:v>1.8987611909727343E-3</c:v>
                </c:pt>
                <c:pt idx="8234">
                  <c:v>2.1444111751038448E-3</c:v>
                </c:pt>
                <c:pt idx="8235">
                  <c:v>1.5912708029125024E-3</c:v>
                </c:pt>
                <c:pt idx="8236">
                  <c:v>1.7324039263737153E-3</c:v>
                </c:pt>
                <c:pt idx="8237">
                  <c:v>2.0589904512513671E-3</c:v>
                </c:pt>
                <c:pt idx="8238">
                  <c:v>1.624752312806597E-3</c:v>
                </c:pt>
                <c:pt idx="8239">
                  <c:v>1.8250691859359493E-3</c:v>
                </c:pt>
                <c:pt idx="8240">
                  <c:v>1.6772374888555806E-3</c:v>
                </c:pt>
                <c:pt idx="8241">
                  <c:v>1.801726419330562E-3</c:v>
                </c:pt>
                <c:pt idx="8242">
                  <c:v>1.9579622044890443E-3</c:v>
                </c:pt>
                <c:pt idx="8243">
                  <c:v>1.8868762614770134E-3</c:v>
                </c:pt>
                <c:pt idx="8244">
                  <c:v>1.8591739874806448E-3</c:v>
                </c:pt>
                <c:pt idx="8245">
                  <c:v>1.9134631886780998E-3</c:v>
                </c:pt>
                <c:pt idx="8246">
                  <c:v>1.8857783195891833E-3</c:v>
                </c:pt>
                <c:pt idx="8247">
                  <c:v>1.3402238773715931E-3</c:v>
                </c:pt>
                <c:pt idx="8248">
                  <c:v>2.0385615427671554E-3</c:v>
                </c:pt>
                <c:pt idx="8249">
                  <c:v>1.9884839725165834E-3</c:v>
                </c:pt>
                <c:pt idx="8250">
                  <c:v>2.0243742871864472E-3</c:v>
                </c:pt>
                <c:pt idx="8251">
                  <c:v>1.5933629968777371E-3</c:v>
                </c:pt>
                <c:pt idx="8252">
                  <c:v>1.8641826091220293E-3</c:v>
                </c:pt>
                <c:pt idx="8253">
                  <c:v>1.7882084519237795E-3</c:v>
                </c:pt>
                <c:pt idx="8254">
                  <c:v>1.8845769243285935E-3</c:v>
                </c:pt>
                <c:pt idx="8255">
                  <c:v>1.8129605959150343E-3</c:v>
                </c:pt>
                <c:pt idx="8256">
                  <c:v>1.7345501416546169E-3</c:v>
                </c:pt>
                <c:pt idx="8257">
                  <c:v>1.8283520202535411E-3</c:v>
                </c:pt>
                <c:pt idx="8258">
                  <c:v>1.8023515122291697E-3</c:v>
                </c:pt>
                <c:pt idx="8259">
                  <c:v>2.0789412450392401E-3</c:v>
                </c:pt>
                <c:pt idx="8260">
                  <c:v>1.8386712435433091E-3</c:v>
                </c:pt>
                <c:pt idx="8261">
                  <c:v>1.9082287943979238E-3</c:v>
                </c:pt>
                <c:pt idx="8262">
                  <c:v>2.0622456399815563E-3</c:v>
                </c:pt>
                <c:pt idx="8263">
                  <c:v>1.646885569864041E-3</c:v>
                </c:pt>
                <c:pt idx="8264">
                  <c:v>1.8559515474022379E-3</c:v>
                </c:pt>
                <c:pt idx="8265">
                  <c:v>1.8749872630213205E-3</c:v>
                </c:pt>
                <c:pt idx="8266">
                  <c:v>1.8481696021486443E-3</c:v>
                </c:pt>
                <c:pt idx="8267">
                  <c:v>1.9643747424156095E-3</c:v>
                </c:pt>
                <c:pt idx="8268">
                  <c:v>2.0026022385869068E-3</c:v>
                </c:pt>
                <c:pt idx="8269">
                  <c:v>1.6727999841972933E-3</c:v>
                </c:pt>
                <c:pt idx="8270">
                  <c:v>1.7552505551910141E-3</c:v>
                </c:pt>
                <c:pt idx="8271">
                  <c:v>1.901533285469912E-3</c:v>
                </c:pt>
                <c:pt idx="8272">
                  <c:v>1.6842653641949762E-3</c:v>
                </c:pt>
                <c:pt idx="8273">
                  <c:v>2.0122972109043549E-3</c:v>
                </c:pt>
                <c:pt idx="8274">
                  <c:v>1.6800138637593082E-3</c:v>
                </c:pt>
                <c:pt idx="8275">
                  <c:v>1.8167775197738528E-3</c:v>
                </c:pt>
                <c:pt idx="8276">
                  <c:v>1.739774350704476E-3</c:v>
                </c:pt>
                <c:pt idx="8277">
                  <c:v>2.3066340198443693E-3</c:v>
                </c:pt>
                <c:pt idx="8278">
                  <c:v>1.8649120819867265E-3</c:v>
                </c:pt>
                <c:pt idx="8279">
                  <c:v>1.6893289887772124E-3</c:v>
                </c:pt>
                <c:pt idx="8280">
                  <c:v>1.6586277232380256E-3</c:v>
                </c:pt>
                <c:pt idx="8281">
                  <c:v>2.1345161510868101E-3</c:v>
                </c:pt>
                <c:pt idx="8282">
                  <c:v>1.8687958198469661E-3</c:v>
                </c:pt>
                <c:pt idx="8283">
                  <c:v>1.8031346225336328E-3</c:v>
                </c:pt>
                <c:pt idx="8284">
                  <c:v>1.9546082566725791E-3</c:v>
                </c:pt>
                <c:pt idx="8285">
                  <c:v>2.1016309562051981E-3</c:v>
                </c:pt>
                <c:pt idx="8286">
                  <c:v>1.9264628469902289E-3</c:v>
                </c:pt>
                <c:pt idx="8287">
                  <c:v>1.7653437461644704E-3</c:v>
                </c:pt>
                <c:pt idx="8288">
                  <c:v>2.1416951830538346E-3</c:v>
                </c:pt>
                <c:pt idx="8289">
                  <c:v>1.7780357593016672E-3</c:v>
                </c:pt>
                <c:pt idx="8290">
                  <c:v>1.4514992071722153E-3</c:v>
                </c:pt>
                <c:pt idx="8291">
                  <c:v>1.8133110980824592E-3</c:v>
                </c:pt>
                <c:pt idx="8292">
                  <c:v>1.7897960635371117E-3</c:v>
                </c:pt>
                <c:pt idx="8293">
                  <c:v>1.757655023803028E-3</c:v>
                </c:pt>
                <c:pt idx="8294">
                  <c:v>2.3771796212127823E-3</c:v>
                </c:pt>
                <c:pt idx="8295">
                  <c:v>2.0728869504269506E-3</c:v>
                </c:pt>
                <c:pt idx="8296">
                  <c:v>2.058740636801921E-3</c:v>
                </c:pt>
                <c:pt idx="8297">
                  <c:v>1.8461206793642633E-3</c:v>
                </c:pt>
                <c:pt idx="8298">
                  <c:v>1.7811614918522456E-3</c:v>
                </c:pt>
                <c:pt idx="8299">
                  <c:v>1.8558964355832755E-3</c:v>
                </c:pt>
                <c:pt idx="8300">
                  <c:v>1.8954558986118328E-3</c:v>
                </c:pt>
                <c:pt idx="8301">
                  <c:v>1.810848190775107E-3</c:v>
                </c:pt>
                <c:pt idx="8302">
                  <c:v>1.8225433641026374E-3</c:v>
                </c:pt>
                <c:pt idx="8303">
                  <c:v>1.8543506262478381E-3</c:v>
                </c:pt>
                <c:pt idx="8304">
                  <c:v>2.2087619907513838E-3</c:v>
                </c:pt>
                <c:pt idx="8305">
                  <c:v>2.0364577323381487E-3</c:v>
                </c:pt>
                <c:pt idx="8306">
                  <c:v>1.8605384238689509E-3</c:v>
                </c:pt>
                <c:pt idx="8307">
                  <c:v>1.9740214801582789E-3</c:v>
                </c:pt>
                <c:pt idx="8308">
                  <c:v>1.7359437934979394E-3</c:v>
                </c:pt>
                <c:pt idx="8309">
                  <c:v>1.6535507390160263E-3</c:v>
                </c:pt>
                <c:pt idx="8310">
                  <c:v>1.5131805688999283E-3</c:v>
                </c:pt>
                <c:pt idx="8311">
                  <c:v>1.9703129556197601E-3</c:v>
                </c:pt>
                <c:pt idx="8312">
                  <c:v>1.9229284404458666E-3</c:v>
                </c:pt>
                <c:pt idx="8313">
                  <c:v>2.1016854049991599E-3</c:v>
                </c:pt>
                <c:pt idx="8314">
                  <c:v>2.0072405357036676E-3</c:v>
                </c:pt>
                <c:pt idx="8315">
                  <c:v>1.5561756616163012E-3</c:v>
                </c:pt>
                <c:pt idx="8316">
                  <c:v>2.1432381895068937E-3</c:v>
                </c:pt>
                <c:pt idx="8317">
                  <c:v>1.7219754258735642E-3</c:v>
                </c:pt>
                <c:pt idx="8318">
                  <c:v>1.6362931035299269E-3</c:v>
                </c:pt>
                <c:pt idx="8319">
                  <c:v>1.802143084204529E-3</c:v>
                </c:pt>
                <c:pt idx="8320">
                  <c:v>2.0026714843608988E-3</c:v>
                </c:pt>
                <c:pt idx="8321">
                  <c:v>1.4472054532866934E-3</c:v>
                </c:pt>
                <c:pt idx="8322">
                  <c:v>1.6695933425413274E-3</c:v>
                </c:pt>
                <c:pt idx="8323">
                  <c:v>2.1206014150615474E-3</c:v>
                </c:pt>
                <c:pt idx="8324">
                  <c:v>1.96263609649284E-3</c:v>
                </c:pt>
                <c:pt idx="8325">
                  <c:v>1.3840405176165282E-3</c:v>
                </c:pt>
                <c:pt idx="8326">
                  <c:v>1.7407214084225035E-3</c:v>
                </c:pt>
                <c:pt idx="8327">
                  <c:v>2.1392463664302503E-3</c:v>
                </c:pt>
                <c:pt idx="8328">
                  <c:v>1.6045250044385388E-3</c:v>
                </c:pt>
                <c:pt idx="8329">
                  <c:v>1.7361381209130622E-3</c:v>
                </c:pt>
                <c:pt idx="8330">
                  <c:v>2.0610887922321969E-3</c:v>
                </c:pt>
                <c:pt idx="8331">
                  <c:v>1.7145998233755357E-3</c:v>
                </c:pt>
                <c:pt idx="8332">
                  <c:v>1.9785761692001254E-3</c:v>
                </c:pt>
                <c:pt idx="8333">
                  <c:v>1.932517386738105E-3</c:v>
                </c:pt>
                <c:pt idx="8334">
                  <c:v>2.0534170090012066E-3</c:v>
                </c:pt>
                <c:pt idx="8335">
                  <c:v>1.9130037747879225E-3</c:v>
                </c:pt>
                <c:pt idx="8336">
                  <c:v>2.0119446148746918E-3</c:v>
                </c:pt>
                <c:pt idx="8337">
                  <c:v>1.8698976732957099E-3</c:v>
                </c:pt>
                <c:pt idx="8338">
                  <c:v>1.7615220596787608E-3</c:v>
                </c:pt>
                <c:pt idx="8339">
                  <c:v>1.9366665475057394E-3</c:v>
                </c:pt>
                <c:pt idx="8340">
                  <c:v>2.008652355318225E-3</c:v>
                </c:pt>
                <c:pt idx="8341">
                  <c:v>2.2163861864356459E-3</c:v>
                </c:pt>
                <c:pt idx="8342">
                  <c:v>1.564698341506496E-3</c:v>
                </c:pt>
                <c:pt idx="8343">
                  <c:v>1.5030988523173541E-3</c:v>
                </c:pt>
                <c:pt idx="8344">
                  <c:v>1.9802254500975499E-3</c:v>
                </c:pt>
                <c:pt idx="8345">
                  <c:v>2.0144443116921255E-3</c:v>
                </c:pt>
                <c:pt idx="8346">
                  <c:v>1.8844068660699589E-3</c:v>
                </c:pt>
                <c:pt idx="8347">
                  <c:v>1.8921117169734727E-3</c:v>
                </c:pt>
                <c:pt idx="8348">
                  <c:v>2.0418354267445231E-3</c:v>
                </c:pt>
                <c:pt idx="8349">
                  <c:v>2.231030660875571E-3</c:v>
                </c:pt>
                <c:pt idx="8350">
                  <c:v>1.8427566241090991E-3</c:v>
                </c:pt>
                <c:pt idx="8351">
                  <c:v>1.7524480087836775E-3</c:v>
                </c:pt>
                <c:pt idx="8352">
                  <c:v>2.033388412774533E-3</c:v>
                </c:pt>
                <c:pt idx="8353">
                  <c:v>2.0144439979009228E-3</c:v>
                </c:pt>
                <c:pt idx="8354">
                  <c:v>2.0637766302095675E-3</c:v>
                </c:pt>
                <c:pt idx="8355">
                  <c:v>1.9385154125748935E-3</c:v>
                </c:pt>
                <c:pt idx="8356">
                  <c:v>1.9397347386465331E-3</c:v>
                </c:pt>
                <c:pt idx="8357">
                  <c:v>1.6768987695977857E-3</c:v>
                </c:pt>
                <c:pt idx="8358">
                  <c:v>1.5080972138138042E-3</c:v>
                </c:pt>
                <c:pt idx="8359">
                  <c:v>1.8021024236696702E-3</c:v>
                </c:pt>
                <c:pt idx="8360">
                  <c:v>2.130871271254288E-3</c:v>
                </c:pt>
                <c:pt idx="8361">
                  <c:v>1.8971009130698165E-3</c:v>
                </c:pt>
                <c:pt idx="8362">
                  <c:v>1.7273269932624384E-3</c:v>
                </c:pt>
                <c:pt idx="8363">
                  <c:v>1.8812441291926217E-3</c:v>
                </c:pt>
                <c:pt idx="8364">
                  <c:v>1.8199029106706008E-3</c:v>
                </c:pt>
                <c:pt idx="8365">
                  <c:v>1.810826504142432E-3</c:v>
                </c:pt>
                <c:pt idx="8366">
                  <c:v>1.9965073225300936E-3</c:v>
                </c:pt>
                <c:pt idx="8367">
                  <c:v>2.194810981938999E-3</c:v>
                </c:pt>
                <c:pt idx="8368">
                  <c:v>1.7104614479452238E-3</c:v>
                </c:pt>
                <c:pt idx="8369">
                  <c:v>1.6750201109471364E-3</c:v>
                </c:pt>
                <c:pt idx="8370">
                  <c:v>2.0922507856389327E-3</c:v>
                </c:pt>
                <c:pt idx="8371">
                  <c:v>1.5919430256516958E-3</c:v>
                </c:pt>
                <c:pt idx="8372">
                  <c:v>1.4951392900676144E-3</c:v>
                </c:pt>
                <c:pt idx="8373">
                  <c:v>1.7542829323583553E-3</c:v>
                </c:pt>
                <c:pt idx="8374">
                  <c:v>1.8732721802677272E-3</c:v>
                </c:pt>
                <c:pt idx="8375">
                  <c:v>1.7316365847240595E-3</c:v>
                </c:pt>
                <c:pt idx="8376">
                  <c:v>2.1360301563043528E-3</c:v>
                </c:pt>
                <c:pt idx="8377">
                  <c:v>1.6250157532684674E-3</c:v>
                </c:pt>
                <c:pt idx="8378">
                  <c:v>1.8141238276373477E-3</c:v>
                </c:pt>
                <c:pt idx="8379">
                  <c:v>1.6965257650614113E-3</c:v>
                </c:pt>
                <c:pt idx="8380">
                  <c:v>1.9318618374491632E-3</c:v>
                </c:pt>
                <c:pt idx="8381">
                  <c:v>1.5498533531729049E-3</c:v>
                </c:pt>
                <c:pt idx="8382">
                  <c:v>2.0728247699576163E-3</c:v>
                </c:pt>
                <c:pt idx="8383">
                  <c:v>1.9951467586700445E-3</c:v>
                </c:pt>
                <c:pt idx="8384">
                  <c:v>1.6598867432051406E-3</c:v>
                </c:pt>
                <c:pt idx="8385">
                  <c:v>1.7639447303393902E-3</c:v>
                </c:pt>
                <c:pt idx="8386">
                  <c:v>2.0335363168849075E-3</c:v>
                </c:pt>
                <c:pt idx="8387">
                  <c:v>1.7967431707201077E-3</c:v>
                </c:pt>
                <c:pt idx="8388">
                  <c:v>1.8364414137148385E-3</c:v>
                </c:pt>
                <c:pt idx="8389">
                  <c:v>1.90570143690001E-3</c:v>
                </c:pt>
                <c:pt idx="8390">
                  <c:v>1.9407778897686245E-3</c:v>
                </c:pt>
                <c:pt idx="8391">
                  <c:v>1.8401957687928191E-3</c:v>
                </c:pt>
                <c:pt idx="8392">
                  <c:v>1.9583487812656346E-3</c:v>
                </c:pt>
                <c:pt idx="8393">
                  <c:v>1.8602434625297612E-3</c:v>
                </c:pt>
                <c:pt idx="8394">
                  <c:v>1.8067322082412972E-3</c:v>
                </c:pt>
                <c:pt idx="8395">
                  <c:v>2.1138015302892563E-3</c:v>
                </c:pt>
                <c:pt idx="8396">
                  <c:v>1.907901673862499E-3</c:v>
                </c:pt>
                <c:pt idx="8397">
                  <c:v>1.8310151923614068E-3</c:v>
                </c:pt>
                <c:pt idx="8398">
                  <c:v>1.8669278840093798E-3</c:v>
                </c:pt>
                <c:pt idx="8399">
                  <c:v>1.4933270177240629E-3</c:v>
                </c:pt>
                <c:pt idx="8400">
                  <c:v>1.9349183327756177E-3</c:v>
                </c:pt>
                <c:pt idx="8401">
                  <c:v>1.7222595685721801E-3</c:v>
                </c:pt>
                <c:pt idx="8402">
                  <c:v>1.768116543359666E-3</c:v>
                </c:pt>
                <c:pt idx="8403">
                  <c:v>1.5609894187351943E-3</c:v>
                </c:pt>
                <c:pt idx="8404">
                  <c:v>1.624334659522481E-3</c:v>
                </c:pt>
                <c:pt idx="8405">
                  <c:v>1.7523124078675468E-3</c:v>
                </c:pt>
                <c:pt idx="8406">
                  <c:v>1.5185032952604368E-3</c:v>
                </c:pt>
                <c:pt idx="8407">
                  <c:v>1.9268944797256372E-3</c:v>
                </c:pt>
                <c:pt idx="8408">
                  <c:v>1.9206974404322966E-3</c:v>
                </c:pt>
                <c:pt idx="8409">
                  <c:v>1.6424443548544909E-3</c:v>
                </c:pt>
                <c:pt idx="8410">
                  <c:v>1.7541070786146647E-3</c:v>
                </c:pt>
                <c:pt idx="8411">
                  <c:v>2.0574270886448321E-3</c:v>
                </c:pt>
                <c:pt idx="8412">
                  <c:v>1.594130332221584E-3</c:v>
                </c:pt>
                <c:pt idx="8413">
                  <c:v>2.0097758123521605E-3</c:v>
                </c:pt>
                <c:pt idx="8414">
                  <c:v>1.8167477826120429E-3</c:v>
                </c:pt>
                <c:pt idx="8415">
                  <c:v>1.8221025758397632E-3</c:v>
                </c:pt>
                <c:pt idx="8416">
                  <c:v>1.8720189902573594E-3</c:v>
                </c:pt>
                <c:pt idx="8417">
                  <c:v>1.7081539064361909E-3</c:v>
                </c:pt>
                <c:pt idx="8418">
                  <c:v>1.9562030786722121E-3</c:v>
                </c:pt>
                <c:pt idx="8419">
                  <c:v>1.6029740517609318E-3</c:v>
                </c:pt>
                <c:pt idx="8420">
                  <c:v>1.9789931951780218E-3</c:v>
                </c:pt>
                <c:pt idx="8421">
                  <c:v>1.9562910350917856E-3</c:v>
                </c:pt>
                <c:pt idx="8422">
                  <c:v>2.0523979092414248E-3</c:v>
                </c:pt>
                <c:pt idx="8423">
                  <c:v>1.7894636526608722E-3</c:v>
                </c:pt>
                <c:pt idx="8424">
                  <c:v>1.61088678765602E-3</c:v>
                </c:pt>
                <c:pt idx="8425">
                  <c:v>2.0613730505357874E-3</c:v>
                </c:pt>
                <c:pt idx="8426">
                  <c:v>1.8926654224215051E-3</c:v>
                </c:pt>
                <c:pt idx="8427">
                  <c:v>1.8016907520617862E-3</c:v>
                </c:pt>
                <c:pt idx="8428">
                  <c:v>1.5332306397707691E-3</c:v>
                </c:pt>
                <c:pt idx="8429">
                  <c:v>1.5463321555014553E-3</c:v>
                </c:pt>
                <c:pt idx="8430">
                  <c:v>1.6829691730804407E-3</c:v>
                </c:pt>
                <c:pt idx="8431">
                  <c:v>1.6953677906394304E-3</c:v>
                </c:pt>
                <c:pt idx="8432">
                  <c:v>1.4807404808714376E-3</c:v>
                </c:pt>
                <c:pt idx="8433">
                  <c:v>1.8237741941080638E-3</c:v>
                </c:pt>
                <c:pt idx="8434">
                  <c:v>1.7133941463094578E-3</c:v>
                </c:pt>
                <c:pt idx="8435">
                  <c:v>1.8858367708386274E-3</c:v>
                </c:pt>
                <c:pt idx="8436">
                  <c:v>1.7042594742203349E-3</c:v>
                </c:pt>
                <c:pt idx="8437">
                  <c:v>1.6776523232380632E-3</c:v>
                </c:pt>
                <c:pt idx="8438">
                  <c:v>1.9645843746901506E-3</c:v>
                </c:pt>
                <c:pt idx="8439">
                  <c:v>1.6380286463612917E-3</c:v>
                </c:pt>
                <c:pt idx="8440">
                  <c:v>1.5157940818408E-3</c:v>
                </c:pt>
                <c:pt idx="8441">
                  <c:v>2.2013385734392689E-3</c:v>
                </c:pt>
                <c:pt idx="8442">
                  <c:v>2.0266579636761422E-3</c:v>
                </c:pt>
                <c:pt idx="8443">
                  <c:v>1.6274489195370187E-3</c:v>
                </c:pt>
                <c:pt idx="8444">
                  <c:v>2.1133596424267233E-3</c:v>
                </c:pt>
                <c:pt idx="8445">
                  <c:v>1.567753080993524E-3</c:v>
                </c:pt>
                <c:pt idx="8446">
                  <c:v>1.9862576065877275E-3</c:v>
                </c:pt>
                <c:pt idx="8447">
                  <c:v>1.7354139820633932E-3</c:v>
                </c:pt>
                <c:pt idx="8448">
                  <c:v>1.9934936518597678E-3</c:v>
                </c:pt>
                <c:pt idx="8449">
                  <c:v>1.8125302101683054E-3</c:v>
                </c:pt>
                <c:pt idx="8450">
                  <c:v>1.9870813361507348E-3</c:v>
                </c:pt>
                <c:pt idx="8451">
                  <c:v>2.0437812724292868E-3</c:v>
                </c:pt>
                <c:pt idx="8452">
                  <c:v>1.8631636172948278E-3</c:v>
                </c:pt>
                <c:pt idx="8453">
                  <c:v>1.6874387380580768E-3</c:v>
                </c:pt>
                <c:pt idx="8454">
                  <c:v>1.8873984388009957E-3</c:v>
                </c:pt>
                <c:pt idx="8455">
                  <c:v>1.7008225241947725E-3</c:v>
                </c:pt>
                <c:pt idx="8456">
                  <c:v>1.8808746883471515E-3</c:v>
                </c:pt>
                <c:pt idx="8457">
                  <c:v>1.8980228130680283E-3</c:v>
                </c:pt>
                <c:pt idx="8458">
                  <c:v>1.8368501367794605E-3</c:v>
                </c:pt>
                <c:pt idx="8459">
                  <c:v>1.8706723738970044E-3</c:v>
                </c:pt>
                <c:pt idx="8460">
                  <c:v>1.9761194037524079E-3</c:v>
                </c:pt>
                <c:pt idx="8461">
                  <c:v>2.1044643732336453E-3</c:v>
                </c:pt>
                <c:pt idx="8462">
                  <c:v>1.9234856005231956E-3</c:v>
                </c:pt>
                <c:pt idx="8463">
                  <c:v>1.7775757472122784E-3</c:v>
                </c:pt>
                <c:pt idx="8464">
                  <c:v>1.9282015360551413E-3</c:v>
                </c:pt>
                <c:pt idx="8465">
                  <c:v>1.8466857795522331E-3</c:v>
                </c:pt>
                <c:pt idx="8466">
                  <c:v>1.9145403798091775E-3</c:v>
                </c:pt>
                <c:pt idx="8467">
                  <c:v>1.9261613100441078E-3</c:v>
                </c:pt>
                <c:pt idx="8468">
                  <c:v>1.5473977016692425E-3</c:v>
                </c:pt>
                <c:pt idx="8469">
                  <c:v>1.9088177535673012E-3</c:v>
                </c:pt>
                <c:pt idx="8470">
                  <c:v>2.1285881363038617E-3</c:v>
                </c:pt>
                <c:pt idx="8471">
                  <c:v>2.0101896879342706E-3</c:v>
                </c:pt>
                <c:pt idx="8472">
                  <c:v>1.7309977812954365E-3</c:v>
                </c:pt>
                <c:pt idx="8473">
                  <c:v>1.7193752453086883E-3</c:v>
                </c:pt>
                <c:pt idx="8474">
                  <c:v>1.7355885409552653E-3</c:v>
                </c:pt>
                <c:pt idx="8475">
                  <c:v>1.7070479275310198E-3</c:v>
                </c:pt>
                <c:pt idx="8476">
                  <c:v>1.7598292857457171E-3</c:v>
                </c:pt>
                <c:pt idx="8477">
                  <c:v>2.0052771296303691E-3</c:v>
                </c:pt>
                <c:pt idx="8478">
                  <c:v>1.889504890624411E-3</c:v>
                </c:pt>
                <c:pt idx="8479">
                  <c:v>2.2087751379944562E-3</c:v>
                </c:pt>
                <c:pt idx="8480">
                  <c:v>2.0365616018841993E-3</c:v>
                </c:pt>
                <c:pt idx="8481">
                  <c:v>2.3736468517284925E-3</c:v>
                </c:pt>
                <c:pt idx="8482">
                  <c:v>2.0620776320917178E-3</c:v>
                </c:pt>
                <c:pt idx="8483">
                  <c:v>1.447186860740184E-3</c:v>
                </c:pt>
                <c:pt idx="8484">
                  <c:v>1.9702422350970565E-3</c:v>
                </c:pt>
                <c:pt idx="8485">
                  <c:v>1.9215002550090573E-3</c:v>
                </c:pt>
                <c:pt idx="8486">
                  <c:v>2.010879363578552E-3</c:v>
                </c:pt>
                <c:pt idx="8487">
                  <c:v>1.8142129075420018E-3</c:v>
                </c:pt>
                <c:pt idx="8488">
                  <c:v>1.8188478992919826E-3</c:v>
                </c:pt>
                <c:pt idx="8489">
                  <c:v>1.8987330460599023E-3</c:v>
                </c:pt>
                <c:pt idx="8490">
                  <c:v>1.7518413338236188E-3</c:v>
                </c:pt>
                <c:pt idx="8491">
                  <c:v>1.7310002555200202E-3</c:v>
                </c:pt>
                <c:pt idx="8492">
                  <c:v>1.8825621950476E-3</c:v>
                </c:pt>
                <c:pt idx="8493">
                  <c:v>1.9710579662612373E-3</c:v>
                </c:pt>
                <c:pt idx="8494">
                  <c:v>2.115079842274241E-3</c:v>
                </c:pt>
                <c:pt idx="8495">
                  <c:v>1.8395053339593165E-3</c:v>
                </c:pt>
                <c:pt idx="8496">
                  <c:v>1.8376110923472892E-3</c:v>
                </c:pt>
                <c:pt idx="8497">
                  <c:v>1.5587226580094399E-3</c:v>
                </c:pt>
                <c:pt idx="8498">
                  <c:v>1.6531052469580768E-3</c:v>
                </c:pt>
                <c:pt idx="8499">
                  <c:v>1.4835786543390599E-3</c:v>
                </c:pt>
                <c:pt idx="8500">
                  <c:v>1.8803952854357577E-3</c:v>
                </c:pt>
                <c:pt idx="8501">
                  <c:v>1.6744525510446733E-3</c:v>
                </c:pt>
                <c:pt idx="8502">
                  <c:v>1.691339467766445E-3</c:v>
                </c:pt>
                <c:pt idx="8503">
                  <c:v>1.5116681393168674E-3</c:v>
                </c:pt>
                <c:pt idx="8504">
                  <c:v>2.0888311097107147E-3</c:v>
                </c:pt>
                <c:pt idx="8505">
                  <c:v>1.9339595560969648E-3</c:v>
                </c:pt>
                <c:pt idx="8506">
                  <c:v>1.782869309517896E-3</c:v>
                </c:pt>
                <c:pt idx="8507">
                  <c:v>1.8641073170258488E-3</c:v>
                </c:pt>
                <c:pt idx="8508">
                  <c:v>1.8266439596291604E-3</c:v>
                </c:pt>
                <c:pt idx="8509">
                  <c:v>1.5357938136433262E-3</c:v>
                </c:pt>
                <c:pt idx="8510">
                  <c:v>1.698993430958317E-3</c:v>
                </c:pt>
                <c:pt idx="8511">
                  <c:v>1.7454623655841254E-3</c:v>
                </c:pt>
                <c:pt idx="8512">
                  <c:v>1.6790679319016318E-3</c:v>
                </c:pt>
                <c:pt idx="8513">
                  <c:v>1.667243000010954E-3</c:v>
                </c:pt>
                <c:pt idx="8514">
                  <c:v>1.6960226225884313E-3</c:v>
                </c:pt>
                <c:pt idx="8515">
                  <c:v>1.5718721357061293E-3</c:v>
                </c:pt>
                <c:pt idx="8516">
                  <c:v>1.7810071869193258E-3</c:v>
                </c:pt>
                <c:pt idx="8517">
                  <c:v>1.9152592310196267E-3</c:v>
                </c:pt>
                <c:pt idx="8518">
                  <c:v>1.7779327856021498E-3</c:v>
                </c:pt>
                <c:pt idx="8519">
                  <c:v>1.6795878376151573E-3</c:v>
                </c:pt>
                <c:pt idx="8520">
                  <c:v>1.732928097282555E-3</c:v>
                </c:pt>
                <c:pt idx="8521">
                  <c:v>1.5356775088607312E-3</c:v>
                </c:pt>
                <c:pt idx="8522">
                  <c:v>1.775943563944107E-3</c:v>
                </c:pt>
                <c:pt idx="8523">
                  <c:v>2.0260125354979635E-3</c:v>
                </c:pt>
                <c:pt idx="8524">
                  <c:v>1.5843752473031528E-3</c:v>
                </c:pt>
                <c:pt idx="8525">
                  <c:v>2.1292275318213535E-3</c:v>
                </c:pt>
                <c:pt idx="8526">
                  <c:v>1.8758198242445122E-3</c:v>
                </c:pt>
                <c:pt idx="8527">
                  <c:v>2.0656037931612264E-3</c:v>
                </c:pt>
                <c:pt idx="8528">
                  <c:v>2.2249376777660136E-3</c:v>
                </c:pt>
                <c:pt idx="8529">
                  <c:v>1.5226626940085346E-3</c:v>
                </c:pt>
                <c:pt idx="8530">
                  <c:v>2.1979458231050951E-3</c:v>
                </c:pt>
                <c:pt idx="8531">
                  <c:v>1.5972334002015691E-3</c:v>
                </c:pt>
                <c:pt idx="8532">
                  <c:v>1.9052877906659111E-3</c:v>
                </c:pt>
                <c:pt idx="8533">
                  <c:v>1.9658670556088722E-3</c:v>
                </c:pt>
                <c:pt idx="8534">
                  <c:v>1.9230981591462576E-3</c:v>
                </c:pt>
                <c:pt idx="8535">
                  <c:v>1.9074005159904278E-3</c:v>
                </c:pt>
                <c:pt idx="8536">
                  <c:v>1.8803194248425265E-3</c:v>
                </c:pt>
                <c:pt idx="8537">
                  <c:v>1.6025979693121009E-3</c:v>
                </c:pt>
                <c:pt idx="8538">
                  <c:v>1.9690010123474891E-3</c:v>
                </c:pt>
                <c:pt idx="8539">
                  <c:v>1.8569627660359324E-3</c:v>
                </c:pt>
                <c:pt idx="8540">
                  <c:v>1.6923637783389136E-3</c:v>
                </c:pt>
                <c:pt idx="8541">
                  <c:v>1.8332749928961333E-3</c:v>
                </c:pt>
                <c:pt idx="8542">
                  <c:v>1.7705258845483575E-3</c:v>
                </c:pt>
                <c:pt idx="8543">
                  <c:v>1.8472557227043253E-3</c:v>
                </c:pt>
                <c:pt idx="8544">
                  <c:v>1.9900837798734494E-3</c:v>
                </c:pt>
                <c:pt idx="8545">
                  <c:v>1.8317621388279747E-3</c:v>
                </c:pt>
                <c:pt idx="8546">
                  <c:v>1.9870445483013586E-3</c:v>
                </c:pt>
                <c:pt idx="8547">
                  <c:v>1.7754984560571674E-3</c:v>
                </c:pt>
                <c:pt idx="8548">
                  <c:v>1.6568839924826239E-3</c:v>
                </c:pt>
                <c:pt idx="8549">
                  <c:v>1.752385095613187E-3</c:v>
                </c:pt>
                <c:pt idx="8550">
                  <c:v>1.9812765162131878E-3</c:v>
                </c:pt>
                <c:pt idx="8551">
                  <c:v>1.8666504120096522E-3</c:v>
                </c:pt>
                <c:pt idx="8552">
                  <c:v>1.743235513334657E-3</c:v>
                </c:pt>
                <c:pt idx="8553">
                  <c:v>2.068218100292697E-3</c:v>
                </c:pt>
                <c:pt idx="8554">
                  <c:v>1.7144415874566967E-3</c:v>
                </c:pt>
                <c:pt idx="8555">
                  <c:v>1.9252416423206928E-3</c:v>
                </c:pt>
                <c:pt idx="8556">
                  <c:v>1.7139636469641025E-3</c:v>
                </c:pt>
                <c:pt idx="8557">
                  <c:v>1.5322793917628666E-3</c:v>
                </c:pt>
                <c:pt idx="8558">
                  <c:v>1.8639037427633672E-3</c:v>
                </c:pt>
                <c:pt idx="8559">
                  <c:v>1.5177635360812943E-3</c:v>
                </c:pt>
                <c:pt idx="8560">
                  <c:v>1.9210871685746565E-3</c:v>
                </c:pt>
                <c:pt idx="8561">
                  <c:v>1.5798048142155558E-3</c:v>
                </c:pt>
                <c:pt idx="8562">
                  <c:v>1.7776511240925109E-3</c:v>
                </c:pt>
                <c:pt idx="8563">
                  <c:v>1.7394394085329065E-3</c:v>
                </c:pt>
                <c:pt idx="8564">
                  <c:v>1.9477666841864417E-3</c:v>
                </c:pt>
                <c:pt idx="8565">
                  <c:v>1.5800581196305878E-3</c:v>
                </c:pt>
                <c:pt idx="8566">
                  <c:v>1.9740978259191479E-3</c:v>
                </c:pt>
                <c:pt idx="8567">
                  <c:v>2.0367446592915728E-3</c:v>
                </c:pt>
                <c:pt idx="8568">
                  <c:v>1.9635625718361126E-3</c:v>
                </c:pt>
                <c:pt idx="8569">
                  <c:v>1.416601791870447E-3</c:v>
                </c:pt>
                <c:pt idx="8570">
                  <c:v>1.8397345425538753E-3</c:v>
                </c:pt>
                <c:pt idx="8571">
                  <c:v>1.7463608840914693E-3</c:v>
                </c:pt>
                <c:pt idx="8572">
                  <c:v>1.689748288479278E-3</c:v>
                </c:pt>
                <c:pt idx="8573">
                  <c:v>2.0377432594185212E-3</c:v>
                </c:pt>
                <c:pt idx="8574">
                  <c:v>1.7859654255540829E-3</c:v>
                </c:pt>
                <c:pt idx="8575">
                  <c:v>1.9943634978526067E-3</c:v>
                </c:pt>
                <c:pt idx="8576">
                  <c:v>1.942993855198258E-3</c:v>
                </c:pt>
                <c:pt idx="8577">
                  <c:v>1.7145286246962532E-3</c:v>
                </c:pt>
                <c:pt idx="8578">
                  <c:v>1.9492609092725329E-3</c:v>
                </c:pt>
                <c:pt idx="8579">
                  <c:v>1.6995282606845573E-3</c:v>
                </c:pt>
                <c:pt idx="8580">
                  <c:v>2.1365561785672057E-3</c:v>
                </c:pt>
                <c:pt idx="8581">
                  <c:v>1.9526376978163263E-3</c:v>
                </c:pt>
                <c:pt idx="8582">
                  <c:v>1.6804780366813359E-3</c:v>
                </c:pt>
                <c:pt idx="8583">
                  <c:v>1.7933560652265406E-3</c:v>
                </c:pt>
                <c:pt idx="8584">
                  <c:v>1.7029714522968085E-3</c:v>
                </c:pt>
                <c:pt idx="8585">
                  <c:v>1.9450137417103663E-3</c:v>
                </c:pt>
                <c:pt idx="8586">
                  <c:v>1.7088364296545565E-3</c:v>
                </c:pt>
                <c:pt idx="8587">
                  <c:v>2.1878303283015561E-3</c:v>
                </c:pt>
                <c:pt idx="8588">
                  <c:v>1.838572745310957E-3</c:v>
                </c:pt>
                <c:pt idx="8589">
                  <c:v>1.9998655985201436E-3</c:v>
                </c:pt>
                <c:pt idx="8590">
                  <c:v>1.5976947086401006E-3</c:v>
                </c:pt>
                <c:pt idx="8591">
                  <c:v>2.0831064662053126E-3</c:v>
                </c:pt>
                <c:pt idx="8592">
                  <c:v>1.8635971938163567E-3</c:v>
                </c:pt>
                <c:pt idx="8593">
                  <c:v>2.0949521914474193E-3</c:v>
                </c:pt>
                <c:pt idx="8594">
                  <c:v>2.1137869694850576E-3</c:v>
                </c:pt>
                <c:pt idx="8595">
                  <c:v>1.5571692477598128E-3</c:v>
                </c:pt>
                <c:pt idx="8596">
                  <c:v>1.9025914316918059E-3</c:v>
                </c:pt>
                <c:pt idx="8597">
                  <c:v>1.7068125806967327E-3</c:v>
                </c:pt>
                <c:pt idx="8598">
                  <c:v>1.9292096337928594E-3</c:v>
                </c:pt>
                <c:pt idx="8599">
                  <c:v>1.6065635776153922E-3</c:v>
                </c:pt>
                <c:pt idx="8600">
                  <c:v>1.6724830082011817E-3</c:v>
                </c:pt>
                <c:pt idx="8601">
                  <c:v>1.9462409137937903E-3</c:v>
                </c:pt>
                <c:pt idx="8602">
                  <c:v>1.5766056283110122E-3</c:v>
                </c:pt>
                <c:pt idx="8603">
                  <c:v>1.6326976005575377E-3</c:v>
                </c:pt>
                <c:pt idx="8604">
                  <c:v>1.7970890777346362E-3</c:v>
                </c:pt>
                <c:pt idx="8605">
                  <c:v>1.4570882928168221E-3</c:v>
                </c:pt>
                <c:pt idx="8606">
                  <c:v>1.7703451540457508E-3</c:v>
                </c:pt>
                <c:pt idx="8607">
                  <c:v>1.838026180557861E-3</c:v>
                </c:pt>
                <c:pt idx="8608">
                  <c:v>1.6895889162065396E-3</c:v>
                </c:pt>
                <c:pt idx="8609">
                  <c:v>1.7547733148677459E-3</c:v>
                </c:pt>
                <c:pt idx="8610">
                  <c:v>2.2266282760156748E-3</c:v>
                </c:pt>
                <c:pt idx="8611">
                  <c:v>1.6769899424410335E-3</c:v>
                </c:pt>
                <c:pt idx="8612">
                  <c:v>1.8648810301535982E-3</c:v>
                </c:pt>
                <c:pt idx="8613">
                  <c:v>1.7270688548082526E-3</c:v>
                </c:pt>
                <c:pt idx="8614">
                  <c:v>1.589856884697113E-3</c:v>
                </c:pt>
                <c:pt idx="8615">
                  <c:v>1.5856173670233788E-3</c:v>
                </c:pt>
                <c:pt idx="8616">
                  <c:v>1.855273352815878E-3</c:v>
                </c:pt>
                <c:pt idx="8617">
                  <c:v>1.8220963898311652E-3</c:v>
                </c:pt>
                <c:pt idx="8618">
                  <c:v>1.7200695487502816E-3</c:v>
                </c:pt>
                <c:pt idx="8619">
                  <c:v>1.6059407066084704E-3</c:v>
                </c:pt>
                <c:pt idx="8620">
                  <c:v>1.937396286946151E-3</c:v>
                </c:pt>
                <c:pt idx="8621">
                  <c:v>1.7476716473469533E-3</c:v>
                </c:pt>
                <c:pt idx="8622">
                  <c:v>1.7010179512328043E-3</c:v>
                </c:pt>
                <c:pt idx="8623">
                  <c:v>1.6316885583807911E-3</c:v>
                </c:pt>
                <c:pt idx="8624">
                  <c:v>2.0568085515170463E-3</c:v>
                </c:pt>
                <c:pt idx="8625">
                  <c:v>1.932194564886555E-3</c:v>
                </c:pt>
                <c:pt idx="8626">
                  <c:v>2.1891775633934214E-3</c:v>
                </c:pt>
                <c:pt idx="8627">
                  <c:v>1.7724986235502893E-3</c:v>
                </c:pt>
                <c:pt idx="8628">
                  <c:v>1.7838332529022916E-3</c:v>
                </c:pt>
                <c:pt idx="8629">
                  <c:v>2.0125025998935166E-3</c:v>
                </c:pt>
                <c:pt idx="8630">
                  <c:v>1.796859818091608E-3</c:v>
                </c:pt>
                <c:pt idx="8631">
                  <c:v>1.9042842505829398E-3</c:v>
                </c:pt>
                <c:pt idx="8632">
                  <c:v>1.9537662875452806E-3</c:v>
                </c:pt>
                <c:pt idx="8633">
                  <c:v>1.7229019938278273E-3</c:v>
                </c:pt>
                <c:pt idx="8634">
                  <c:v>2.1762340447687469E-3</c:v>
                </c:pt>
                <c:pt idx="8635">
                  <c:v>1.7251643796837937E-3</c:v>
                </c:pt>
                <c:pt idx="8636">
                  <c:v>1.885586522645476E-3</c:v>
                </c:pt>
                <c:pt idx="8637">
                  <c:v>1.3612586617350517E-3</c:v>
                </c:pt>
                <c:pt idx="8638">
                  <c:v>1.7490810269496023E-3</c:v>
                </c:pt>
                <c:pt idx="8639">
                  <c:v>1.7142628426454008E-3</c:v>
                </c:pt>
                <c:pt idx="8640">
                  <c:v>1.8854453675946692E-3</c:v>
                </c:pt>
                <c:pt idx="8641">
                  <c:v>1.882788068996415E-3</c:v>
                </c:pt>
                <c:pt idx="8642">
                  <c:v>2.074557989777803E-3</c:v>
                </c:pt>
                <c:pt idx="8643">
                  <c:v>1.8062060849878497E-3</c:v>
                </c:pt>
                <c:pt idx="8644">
                  <c:v>1.7707787785622741E-3</c:v>
                </c:pt>
                <c:pt idx="8645">
                  <c:v>1.6705992908236337E-3</c:v>
                </c:pt>
                <c:pt idx="8646">
                  <c:v>2.3040143699056088E-3</c:v>
                </c:pt>
                <c:pt idx="8647">
                  <c:v>1.6359528798640256E-3</c:v>
                </c:pt>
                <c:pt idx="8648">
                  <c:v>2.0300008529789103E-3</c:v>
                </c:pt>
                <c:pt idx="8649">
                  <c:v>1.8439059626618028E-3</c:v>
                </c:pt>
                <c:pt idx="8650">
                  <c:v>2.079006653872147E-3</c:v>
                </c:pt>
                <c:pt idx="8651">
                  <c:v>1.8951891533662741E-3</c:v>
                </c:pt>
                <c:pt idx="8652">
                  <c:v>1.77052623097828E-3</c:v>
                </c:pt>
                <c:pt idx="8653">
                  <c:v>1.6222077053739308E-3</c:v>
                </c:pt>
                <c:pt idx="8654">
                  <c:v>1.5827038067496566E-3</c:v>
                </c:pt>
                <c:pt idx="8655">
                  <c:v>1.880007425003091E-3</c:v>
                </c:pt>
                <c:pt idx="8656">
                  <c:v>2.0806745398635421E-3</c:v>
                </c:pt>
                <c:pt idx="8657">
                  <c:v>1.8189529790061951E-3</c:v>
                </c:pt>
                <c:pt idx="8658">
                  <c:v>1.8112721816180351E-3</c:v>
                </c:pt>
                <c:pt idx="8659">
                  <c:v>2.1421995634658213E-3</c:v>
                </c:pt>
                <c:pt idx="8660">
                  <c:v>1.5797175892369505E-3</c:v>
                </c:pt>
                <c:pt idx="8661">
                  <c:v>1.7242901790969368E-3</c:v>
                </c:pt>
                <c:pt idx="8662">
                  <c:v>1.6012409470568621E-3</c:v>
                </c:pt>
                <c:pt idx="8663">
                  <c:v>2.1611254196739244E-3</c:v>
                </c:pt>
                <c:pt idx="8664">
                  <c:v>2.0501639008701561E-3</c:v>
                </c:pt>
                <c:pt idx="8665">
                  <c:v>2.1108590011504379E-3</c:v>
                </c:pt>
                <c:pt idx="8666">
                  <c:v>1.7136862033697473E-3</c:v>
                </c:pt>
                <c:pt idx="8667">
                  <c:v>1.9615186364667415E-3</c:v>
                </c:pt>
                <c:pt idx="8668">
                  <c:v>1.779450847640678E-3</c:v>
                </c:pt>
                <c:pt idx="8669">
                  <c:v>1.9460922226382405E-3</c:v>
                </c:pt>
                <c:pt idx="8670">
                  <c:v>1.9547684781374614E-3</c:v>
                </c:pt>
                <c:pt idx="8671">
                  <c:v>1.6770358788284255E-3</c:v>
                </c:pt>
                <c:pt idx="8672">
                  <c:v>1.6183053526487464E-3</c:v>
                </c:pt>
                <c:pt idx="8673">
                  <c:v>1.8656072010106743E-3</c:v>
                </c:pt>
                <c:pt idx="8674">
                  <c:v>1.9630490856887284E-3</c:v>
                </c:pt>
                <c:pt idx="8675">
                  <c:v>1.8880228508599177E-3</c:v>
                </c:pt>
                <c:pt idx="8676">
                  <c:v>1.9767173881961833E-3</c:v>
                </c:pt>
                <c:pt idx="8677">
                  <c:v>2.1457833618984739E-3</c:v>
                </c:pt>
                <c:pt idx="8678">
                  <c:v>1.6598555738531297E-3</c:v>
                </c:pt>
                <c:pt idx="8679">
                  <c:v>1.9684036346955072E-3</c:v>
                </c:pt>
                <c:pt idx="8680">
                  <c:v>2.0707129860779473E-3</c:v>
                </c:pt>
                <c:pt idx="8681">
                  <c:v>1.9804095651550914E-3</c:v>
                </c:pt>
                <c:pt idx="8682">
                  <c:v>1.6234609398818921E-3</c:v>
                </c:pt>
                <c:pt idx="8683">
                  <c:v>1.830865780621742E-3</c:v>
                </c:pt>
                <c:pt idx="8684">
                  <c:v>2.00099853173025E-3</c:v>
                </c:pt>
                <c:pt idx="8685">
                  <c:v>2.0610834259254859E-3</c:v>
                </c:pt>
                <c:pt idx="8686">
                  <c:v>1.9311679280134058E-3</c:v>
                </c:pt>
                <c:pt idx="8687">
                  <c:v>1.677397125698828E-3</c:v>
                </c:pt>
                <c:pt idx="8688">
                  <c:v>1.7700968063063662E-3</c:v>
                </c:pt>
                <c:pt idx="8689">
                  <c:v>1.8102859545991727E-3</c:v>
                </c:pt>
                <c:pt idx="8690">
                  <c:v>1.5082396433997879E-3</c:v>
                </c:pt>
                <c:pt idx="8691">
                  <c:v>2.0545156224861653E-3</c:v>
                </c:pt>
                <c:pt idx="8692">
                  <c:v>2.0174589668459802E-3</c:v>
                </c:pt>
                <c:pt idx="8693">
                  <c:v>2.0155297617015008E-3</c:v>
                </c:pt>
                <c:pt idx="8694">
                  <c:v>1.7491480327889151E-3</c:v>
                </c:pt>
                <c:pt idx="8695">
                  <c:v>1.7417271272658847E-3</c:v>
                </c:pt>
                <c:pt idx="8696">
                  <c:v>1.5179312888164704E-3</c:v>
                </c:pt>
                <c:pt idx="8697">
                  <c:v>1.9170757039036642E-3</c:v>
                </c:pt>
                <c:pt idx="8698">
                  <c:v>1.8510633030840436E-3</c:v>
                </c:pt>
                <c:pt idx="8699">
                  <c:v>1.736954213787559E-3</c:v>
                </c:pt>
                <c:pt idx="8700">
                  <c:v>2.0108972319142558E-3</c:v>
                </c:pt>
                <c:pt idx="8701">
                  <c:v>1.780045977514039E-3</c:v>
                </c:pt>
                <c:pt idx="8702">
                  <c:v>1.6188419451639792E-3</c:v>
                </c:pt>
                <c:pt idx="8703">
                  <c:v>1.9532087193473587E-3</c:v>
                </c:pt>
                <c:pt idx="8704">
                  <c:v>1.7126742158277393E-3</c:v>
                </c:pt>
                <c:pt idx="8705">
                  <c:v>1.6224176857442233E-3</c:v>
                </c:pt>
                <c:pt idx="8706">
                  <c:v>1.8686659155141378E-3</c:v>
                </c:pt>
                <c:pt idx="8707">
                  <c:v>1.5044955245081086E-3</c:v>
                </c:pt>
                <c:pt idx="8708">
                  <c:v>2.0351009023311679E-3</c:v>
                </c:pt>
                <c:pt idx="8709">
                  <c:v>1.3858451130691254E-3</c:v>
                </c:pt>
                <c:pt idx="8710">
                  <c:v>1.7766241892580915E-3</c:v>
                </c:pt>
                <c:pt idx="8711">
                  <c:v>1.5541157402877918E-3</c:v>
                </c:pt>
                <c:pt idx="8712">
                  <c:v>2.1527336778951376E-3</c:v>
                </c:pt>
                <c:pt idx="8713">
                  <c:v>1.7422408966582886E-3</c:v>
                </c:pt>
                <c:pt idx="8714">
                  <c:v>1.7212370765624712E-3</c:v>
                </c:pt>
                <c:pt idx="8715">
                  <c:v>1.98281948617631E-3</c:v>
                </c:pt>
                <c:pt idx="8716">
                  <c:v>1.7135133617992143E-3</c:v>
                </c:pt>
                <c:pt idx="8717">
                  <c:v>2.0007247732078686E-3</c:v>
                </c:pt>
                <c:pt idx="8718">
                  <c:v>1.741469130360387E-3</c:v>
                </c:pt>
                <c:pt idx="8719">
                  <c:v>1.8090136892306291E-3</c:v>
                </c:pt>
                <c:pt idx="8720">
                  <c:v>1.7359696951846203E-3</c:v>
                </c:pt>
                <c:pt idx="8721">
                  <c:v>1.805536599670448E-3</c:v>
                </c:pt>
                <c:pt idx="8722">
                  <c:v>1.729340261648807E-3</c:v>
                </c:pt>
                <c:pt idx="8723">
                  <c:v>1.8121312401797661E-3</c:v>
                </c:pt>
                <c:pt idx="8724">
                  <c:v>1.9402800698922629E-3</c:v>
                </c:pt>
                <c:pt idx="8725">
                  <c:v>1.6843604527196005E-3</c:v>
                </c:pt>
                <c:pt idx="8726">
                  <c:v>1.3849081929270951E-3</c:v>
                </c:pt>
                <c:pt idx="8727">
                  <c:v>1.9405600310030669E-3</c:v>
                </c:pt>
                <c:pt idx="8728">
                  <c:v>1.903216521272651E-3</c:v>
                </c:pt>
                <c:pt idx="8729">
                  <c:v>1.6750056488508507E-3</c:v>
                </c:pt>
                <c:pt idx="8730">
                  <c:v>1.8712623520228259E-3</c:v>
                </c:pt>
                <c:pt idx="8731">
                  <c:v>1.4400813366603304E-3</c:v>
                </c:pt>
                <c:pt idx="8732">
                  <c:v>1.8170802320554842E-3</c:v>
                </c:pt>
                <c:pt idx="8733">
                  <c:v>1.6240550565988709E-3</c:v>
                </c:pt>
                <c:pt idx="8734">
                  <c:v>1.9763925042373129E-3</c:v>
                </c:pt>
                <c:pt idx="8735">
                  <c:v>1.9524130858539161E-3</c:v>
                </c:pt>
                <c:pt idx="8736">
                  <c:v>1.6898804804396925E-3</c:v>
                </c:pt>
                <c:pt idx="8737">
                  <c:v>1.9988772532362024E-3</c:v>
                </c:pt>
                <c:pt idx="8738">
                  <c:v>1.8214435396204753E-3</c:v>
                </c:pt>
                <c:pt idx="8739">
                  <c:v>2.0124901183154508E-3</c:v>
                </c:pt>
                <c:pt idx="8740">
                  <c:v>1.6651658791583192E-3</c:v>
                </c:pt>
                <c:pt idx="8741">
                  <c:v>1.8383460281217923E-3</c:v>
                </c:pt>
                <c:pt idx="8742">
                  <c:v>1.7352391569162081E-3</c:v>
                </c:pt>
                <c:pt idx="8743">
                  <c:v>1.7656634105871908E-3</c:v>
                </c:pt>
                <c:pt idx="8744">
                  <c:v>1.9351442224115768E-3</c:v>
                </c:pt>
                <c:pt idx="8745">
                  <c:v>1.7479298121092499E-3</c:v>
                </c:pt>
                <c:pt idx="8746">
                  <c:v>1.9196133294272937E-3</c:v>
                </c:pt>
                <c:pt idx="8747">
                  <c:v>1.865993362576929E-3</c:v>
                </c:pt>
                <c:pt idx="8748">
                  <c:v>1.8683745613542594E-3</c:v>
                </c:pt>
                <c:pt idx="8749">
                  <c:v>1.895725809489828E-3</c:v>
                </c:pt>
                <c:pt idx="8750">
                  <c:v>1.905609017932471E-3</c:v>
                </c:pt>
                <c:pt idx="8751">
                  <c:v>1.6824030103076825E-3</c:v>
                </c:pt>
                <c:pt idx="8752">
                  <c:v>1.6064102675099959E-3</c:v>
                </c:pt>
                <c:pt idx="8753">
                  <c:v>1.9311010208170666E-3</c:v>
                </c:pt>
                <c:pt idx="8754">
                  <c:v>1.7168374792889405E-3</c:v>
                </c:pt>
                <c:pt idx="8755">
                  <c:v>1.7575595520239746E-3</c:v>
                </c:pt>
                <c:pt idx="8756">
                  <c:v>1.8541500231305653E-3</c:v>
                </c:pt>
                <c:pt idx="8757">
                  <c:v>1.6463632218717348E-3</c:v>
                </c:pt>
                <c:pt idx="8758">
                  <c:v>2.2847058624775652E-3</c:v>
                </c:pt>
                <c:pt idx="8759">
                  <c:v>1.6635839651247286E-3</c:v>
                </c:pt>
                <c:pt idx="8760">
                  <c:v>1.7644290899892813E-3</c:v>
                </c:pt>
                <c:pt idx="8761">
                  <c:v>1.7908080011006299E-3</c:v>
                </c:pt>
                <c:pt idx="8762">
                  <c:v>1.7253889596001561E-3</c:v>
                </c:pt>
                <c:pt idx="8763">
                  <c:v>1.9870314394335007E-3</c:v>
                </c:pt>
                <c:pt idx="8764">
                  <c:v>2.0019736385626765E-3</c:v>
                </c:pt>
                <c:pt idx="8765">
                  <c:v>2.116915433171752E-3</c:v>
                </c:pt>
                <c:pt idx="8766">
                  <c:v>1.9298933444511415E-3</c:v>
                </c:pt>
                <c:pt idx="8767">
                  <c:v>1.6459601640695031E-3</c:v>
                </c:pt>
                <c:pt idx="8768">
                  <c:v>1.8296983178335811E-3</c:v>
                </c:pt>
                <c:pt idx="8769">
                  <c:v>1.5121868946217059E-3</c:v>
                </c:pt>
                <c:pt idx="8770">
                  <c:v>1.9604608820943605E-3</c:v>
                </c:pt>
                <c:pt idx="8771">
                  <c:v>1.9530846912968359E-3</c:v>
                </c:pt>
                <c:pt idx="8772">
                  <c:v>1.7958661691026368E-3</c:v>
                </c:pt>
                <c:pt idx="8773">
                  <c:v>1.848799696010909E-3</c:v>
                </c:pt>
                <c:pt idx="8774">
                  <c:v>1.6477750347629254E-3</c:v>
                </c:pt>
                <c:pt idx="8775">
                  <c:v>1.874089815465543E-3</c:v>
                </c:pt>
                <c:pt idx="8776">
                  <c:v>1.5524158677670821E-3</c:v>
                </c:pt>
                <c:pt idx="8777">
                  <c:v>1.7841536104383233E-3</c:v>
                </c:pt>
                <c:pt idx="8778">
                  <c:v>1.9280053356977769E-3</c:v>
                </c:pt>
                <c:pt idx="8779">
                  <c:v>1.8114464894679462E-3</c:v>
                </c:pt>
                <c:pt idx="8780">
                  <c:v>1.7535415410838515E-3</c:v>
                </c:pt>
                <c:pt idx="8781">
                  <c:v>1.8770844663248732E-3</c:v>
                </c:pt>
                <c:pt idx="8782">
                  <c:v>1.6245397800791564E-3</c:v>
                </c:pt>
                <c:pt idx="8783">
                  <c:v>1.8412678123815251E-3</c:v>
                </c:pt>
                <c:pt idx="8784">
                  <c:v>2.1275778511848213E-3</c:v>
                </c:pt>
                <c:pt idx="8785">
                  <c:v>1.5001980714715814E-3</c:v>
                </c:pt>
                <c:pt idx="8786">
                  <c:v>2.0639297602414002E-3</c:v>
                </c:pt>
                <c:pt idx="8787">
                  <c:v>1.5829557778586842E-3</c:v>
                </c:pt>
                <c:pt idx="8788">
                  <c:v>1.9181795584890244E-3</c:v>
                </c:pt>
                <c:pt idx="8789">
                  <c:v>2.127579909927982E-3</c:v>
                </c:pt>
                <c:pt idx="8790">
                  <c:v>1.8523860273223418E-3</c:v>
                </c:pt>
                <c:pt idx="8791">
                  <c:v>2.0571834759196802E-3</c:v>
                </c:pt>
                <c:pt idx="8792">
                  <c:v>2.0656769323188513E-3</c:v>
                </c:pt>
                <c:pt idx="8793">
                  <c:v>1.8183307595824219E-3</c:v>
                </c:pt>
                <c:pt idx="8794">
                  <c:v>1.9179720991313346E-3</c:v>
                </c:pt>
                <c:pt idx="8795">
                  <c:v>1.6796024164504144E-3</c:v>
                </c:pt>
                <c:pt idx="8796">
                  <c:v>1.7419348768305206E-3</c:v>
                </c:pt>
                <c:pt idx="8797">
                  <c:v>1.5867020059355159E-3</c:v>
                </c:pt>
                <c:pt idx="8798">
                  <c:v>1.88135208519044E-3</c:v>
                </c:pt>
                <c:pt idx="8799">
                  <c:v>1.713178095664486E-3</c:v>
                </c:pt>
                <c:pt idx="8800">
                  <c:v>2.0113772160242904E-3</c:v>
                </c:pt>
                <c:pt idx="8801">
                  <c:v>1.8647344543384257E-3</c:v>
                </c:pt>
                <c:pt idx="8802">
                  <c:v>1.6293886963478497E-3</c:v>
                </c:pt>
                <c:pt idx="8803">
                  <c:v>1.8997453274648467E-3</c:v>
                </c:pt>
                <c:pt idx="8804">
                  <c:v>1.7678544118483303E-3</c:v>
                </c:pt>
                <c:pt idx="8805">
                  <c:v>1.806839159569508E-3</c:v>
                </c:pt>
                <c:pt idx="8806">
                  <c:v>1.7435896599709208E-3</c:v>
                </c:pt>
                <c:pt idx="8807">
                  <c:v>1.7912537646266318E-3</c:v>
                </c:pt>
                <c:pt idx="8808">
                  <c:v>1.8328550626550194E-3</c:v>
                </c:pt>
                <c:pt idx="8809">
                  <c:v>1.6505397766536766E-3</c:v>
                </c:pt>
                <c:pt idx="8810">
                  <c:v>1.9883871946606104E-3</c:v>
                </c:pt>
                <c:pt idx="8811">
                  <c:v>1.796048050108925E-3</c:v>
                </c:pt>
                <c:pt idx="8812">
                  <c:v>1.6482614099960408E-3</c:v>
                </c:pt>
                <c:pt idx="8813">
                  <c:v>1.7716797975745684E-3</c:v>
                </c:pt>
                <c:pt idx="8814">
                  <c:v>1.6547386428956165E-3</c:v>
                </c:pt>
                <c:pt idx="8815">
                  <c:v>1.914256234675874E-3</c:v>
                </c:pt>
                <c:pt idx="8816">
                  <c:v>1.8602264765108217E-3</c:v>
                </c:pt>
                <c:pt idx="8817">
                  <c:v>1.5492843063257019E-3</c:v>
                </c:pt>
                <c:pt idx="8818">
                  <c:v>1.7811545899691324E-3</c:v>
                </c:pt>
                <c:pt idx="8819">
                  <c:v>2.0000823535370029E-3</c:v>
                </c:pt>
                <c:pt idx="8820">
                  <c:v>1.7091326071504971E-3</c:v>
                </c:pt>
                <c:pt idx="8821">
                  <c:v>1.8530979544330967E-3</c:v>
                </c:pt>
                <c:pt idx="8822">
                  <c:v>1.8643434605509501E-3</c:v>
                </c:pt>
                <c:pt idx="8823">
                  <c:v>1.7838854402611438E-3</c:v>
                </c:pt>
                <c:pt idx="8824">
                  <c:v>1.8384908372012353E-3</c:v>
                </c:pt>
                <c:pt idx="8825">
                  <c:v>1.8471405401068606E-3</c:v>
                </c:pt>
                <c:pt idx="8826">
                  <c:v>2.0459175387268044E-3</c:v>
                </c:pt>
                <c:pt idx="8827">
                  <c:v>1.7578592790775975E-3</c:v>
                </c:pt>
                <c:pt idx="8828">
                  <c:v>1.8393145242763355E-3</c:v>
                </c:pt>
                <c:pt idx="8829">
                  <c:v>1.9828548861578485E-3</c:v>
                </c:pt>
                <c:pt idx="8830">
                  <c:v>1.8082546305311753E-3</c:v>
                </c:pt>
                <c:pt idx="8831">
                  <c:v>1.7650665949349891E-3</c:v>
                </c:pt>
                <c:pt idx="8832">
                  <c:v>1.8731618021431528E-3</c:v>
                </c:pt>
                <c:pt idx="8833">
                  <c:v>1.8791311825501469E-3</c:v>
                </c:pt>
                <c:pt idx="8834">
                  <c:v>1.6439344529371102E-3</c:v>
                </c:pt>
                <c:pt idx="8835">
                  <c:v>2.0069062304136041E-3</c:v>
                </c:pt>
                <c:pt idx="8836">
                  <c:v>1.4011567172648521E-3</c:v>
                </c:pt>
                <c:pt idx="8837">
                  <c:v>2.005489512445063E-3</c:v>
                </c:pt>
                <c:pt idx="8838">
                  <c:v>1.8829104225083235E-3</c:v>
                </c:pt>
                <c:pt idx="8839">
                  <c:v>1.9714301219248319E-3</c:v>
                </c:pt>
                <c:pt idx="8840">
                  <c:v>1.7814277632318925E-3</c:v>
                </c:pt>
                <c:pt idx="8841">
                  <c:v>1.856537817981382E-3</c:v>
                </c:pt>
                <c:pt idx="8842">
                  <c:v>2.0894111105045554E-3</c:v>
                </c:pt>
                <c:pt idx="8843">
                  <c:v>1.7851163131243776E-3</c:v>
                </c:pt>
                <c:pt idx="8844">
                  <c:v>1.8212129437274534E-3</c:v>
                </c:pt>
                <c:pt idx="8845">
                  <c:v>1.7038776215013206E-3</c:v>
                </c:pt>
                <c:pt idx="8846">
                  <c:v>1.9203053016306872E-3</c:v>
                </c:pt>
                <c:pt idx="8847">
                  <c:v>1.8691662679221465E-3</c:v>
                </c:pt>
                <c:pt idx="8848">
                  <c:v>1.7704041205501412E-3</c:v>
                </c:pt>
                <c:pt idx="8849">
                  <c:v>1.7528724437264962E-3</c:v>
                </c:pt>
                <c:pt idx="8850">
                  <c:v>1.8317702687311685E-3</c:v>
                </c:pt>
                <c:pt idx="8851">
                  <c:v>1.8411034509994611E-3</c:v>
                </c:pt>
                <c:pt idx="8852">
                  <c:v>1.495437564614403E-3</c:v>
                </c:pt>
                <c:pt idx="8853">
                  <c:v>1.9386711094225625E-3</c:v>
                </c:pt>
                <c:pt idx="8854">
                  <c:v>1.9906301538834591E-3</c:v>
                </c:pt>
                <c:pt idx="8855">
                  <c:v>1.8158509136058348E-3</c:v>
                </c:pt>
                <c:pt idx="8856">
                  <c:v>1.5083771755817273E-3</c:v>
                </c:pt>
                <c:pt idx="8857">
                  <c:v>2.2387183045107254E-3</c:v>
                </c:pt>
                <c:pt idx="8858">
                  <c:v>1.9591362923423246E-3</c:v>
                </c:pt>
                <c:pt idx="8859">
                  <c:v>1.6300143527494574E-3</c:v>
                </c:pt>
                <c:pt idx="8860">
                  <c:v>1.7175964509463396E-3</c:v>
                </c:pt>
                <c:pt idx="8861">
                  <c:v>1.9225169576464914E-3</c:v>
                </c:pt>
                <c:pt idx="8862">
                  <c:v>1.9891721517938839E-3</c:v>
                </c:pt>
                <c:pt idx="8863">
                  <c:v>2.0674704682121852E-3</c:v>
                </c:pt>
                <c:pt idx="8864">
                  <c:v>1.9220849847015136E-3</c:v>
                </c:pt>
                <c:pt idx="8865">
                  <c:v>1.9129100239200709E-3</c:v>
                </c:pt>
                <c:pt idx="8866">
                  <c:v>1.8743825812072869E-3</c:v>
                </c:pt>
                <c:pt idx="8867">
                  <c:v>1.6386674971997897E-3</c:v>
                </c:pt>
                <c:pt idx="8868">
                  <c:v>2.1200718850630869E-3</c:v>
                </c:pt>
                <c:pt idx="8869">
                  <c:v>1.9080748077309802E-3</c:v>
                </c:pt>
                <c:pt idx="8870">
                  <c:v>1.7563681650205466E-3</c:v>
                </c:pt>
                <c:pt idx="8871">
                  <c:v>1.9774924006369203E-3</c:v>
                </c:pt>
                <c:pt idx="8872">
                  <c:v>1.8576660228576665E-3</c:v>
                </c:pt>
                <c:pt idx="8873">
                  <c:v>1.943591674649589E-3</c:v>
                </c:pt>
                <c:pt idx="8874">
                  <c:v>1.8184615401867553E-3</c:v>
                </c:pt>
                <c:pt idx="8875">
                  <c:v>1.6429708449467767E-3</c:v>
                </c:pt>
                <c:pt idx="8876">
                  <c:v>1.5383090136516569E-3</c:v>
                </c:pt>
                <c:pt idx="8877">
                  <c:v>1.9089152202127679E-3</c:v>
                </c:pt>
                <c:pt idx="8878">
                  <c:v>1.5845704143445502E-3</c:v>
                </c:pt>
                <c:pt idx="8879">
                  <c:v>1.9491567294693242E-3</c:v>
                </c:pt>
                <c:pt idx="8880">
                  <c:v>1.7529348526983334E-3</c:v>
                </c:pt>
                <c:pt idx="8881">
                  <c:v>1.7622376650734527E-3</c:v>
                </c:pt>
                <c:pt idx="8882">
                  <c:v>1.9412992167741011E-3</c:v>
                </c:pt>
                <c:pt idx="8883">
                  <c:v>1.8588251830985072E-3</c:v>
                </c:pt>
                <c:pt idx="8884">
                  <c:v>1.9285326957655107E-3</c:v>
                </c:pt>
                <c:pt idx="8885">
                  <c:v>1.93498792461517E-3</c:v>
                </c:pt>
                <c:pt idx="8886">
                  <c:v>1.7920788192281021E-3</c:v>
                </c:pt>
                <c:pt idx="8887">
                  <c:v>1.7513929312521462E-3</c:v>
                </c:pt>
                <c:pt idx="8888">
                  <c:v>1.9138022433666327E-3</c:v>
                </c:pt>
                <c:pt idx="8889">
                  <c:v>1.9162666696085032E-3</c:v>
                </c:pt>
                <c:pt idx="8890">
                  <c:v>1.6771237906652067E-3</c:v>
                </c:pt>
                <c:pt idx="8891">
                  <c:v>1.4627969404396365E-3</c:v>
                </c:pt>
                <c:pt idx="8892">
                  <c:v>1.9428132467958707E-3</c:v>
                </c:pt>
                <c:pt idx="8893">
                  <c:v>1.78510429835381E-3</c:v>
                </c:pt>
                <c:pt idx="8894">
                  <c:v>1.8284777063622504E-3</c:v>
                </c:pt>
                <c:pt idx="8895">
                  <c:v>1.7421586869005943E-3</c:v>
                </c:pt>
                <c:pt idx="8896">
                  <c:v>1.9268539001741944E-3</c:v>
                </c:pt>
                <c:pt idx="8897">
                  <c:v>1.5756947516960295E-3</c:v>
                </c:pt>
                <c:pt idx="8898">
                  <c:v>1.5960062470845562E-3</c:v>
                </c:pt>
                <c:pt idx="8899">
                  <c:v>1.6758549357510253E-3</c:v>
                </c:pt>
                <c:pt idx="8900">
                  <c:v>1.8132285279231174E-3</c:v>
                </c:pt>
                <c:pt idx="8901">
                  <c:v>1.8338015956602316E-3</c:v>
                </c:pt>
                <c:pt idx="8902">
                  <c:v>1.9547381778138098E-3</c:v>
                </c:pt>
                <c:pt idx="8903">
                  <c:v>1.7057725503286472E-3</c:v>
                </c:pt>
                <c:pt idx="8904">
                  <c:v>1.6022993356752267E-3</c:v>
                </c:pt>
                <c:pt idx="8905">
                  <c:v>1.7838449704199229E-3</c:v>
                </c:pt>
                <c:pt idx="8906">
                  <c:v>1.9480006724641329E-3</c:v>
                </c:pt>
                <c:pt idx="8907">
                  <c:v>1.7198767808895596E-3</c:v>
                </c:pt>
                <c:pt idx="8908">
                  <c:v>1.7688319531435376E-3</c:v>
                </c:pt>
                <c:pt idx="8909">
                  <c:v>2.103571158689168E-3</c:v>
                </c:pt>
                <c:pt idx="8910">
                  <c:v>1.6462072655667606E-3</c:v>
                </c:pt>
                <c:pt idx="8911">
                  <c:v>2.0866144950190298E-3</c:v>
                </c:pt>
                <c:pt idx="8912">
                  <c:v>1.8406823442966075E-3</c:v>
                </c:pt>
                <c:pt idx="8913">
                  <c:v>1.8738682543928502E-3</c:v>
                </c:pt>
                <c:pt idx="8914">
                  <c:v>1.4380104806574468E-3</c:v>
                </c:pt>
                <c:pt idx="8915">
                  <c:v>1.9672635575563938E-3</c:v>
                </c:pt>
                <c:pt idx="8916">
                  <c:v>1.8686085367991643E-3</c:v>
                </c:pt>
                <c:pt idx="8917">
                  <c:v>1.5325286054222072E-3</c:v>
                </c:pt>
                <c:pt idx="8918">
                  <c:v>1.869105212070731E-3</c:v>
                </c:pt>
                <c:pt idx="8919">
                  <c:v>1.8275417019952447E-3</c:v>
                </c:pt>
                <c:pt idx="8920">
                  <c:v>1.871010952039511E-3</c:v>
                </c:pt>
                <c:pt idx="8921">
                  <c:v>1.755869651227206E-3</c:v>
                </c:pt>
                <c:pt idx="8922">
                  <c:v>1.7780422461312958E-3</c:v>
                </c:pt>
                <c:pt idx="8923">
                  <c:v>1.8036821023868575E-3</c:v>
                </c:pt>
                <c:pt idx="8924">
                  <c:v>2.0133890206605783E-3</c:v>
                </c:pt>
                <c:pt idx="8925">
                  <c:v>1.9288128065352613E-3</c:v>
                </c:pt>
                <c:pt idx="8926">
                  <c:v>1.9536044504491982E-3</c:v>
                </c:pt>
                <c:pt idx="8927">
                  <c:v>1.7817086596160873E-3</c:v>
                </c:pt>
                <c:pt idx="8928">
                  <c:v>1.7602140937769612E-3</c:v>
                </c:pt>
                <c:pt idx="8929">
                  <c:v>1.9432392201541419E-3</c:v>
                </c:pt>
                <c:pt idx="8930">
                  <c:v>2.0279764176449884E-3</c:v>
                </c:pt>
                <c:pt idx="8931">
                  <c:v>1.9699092984211681E-3</c:v>
                </c:pt>
                <c:pt idx="8932">
                  <c:v>1.7627276858719803E-3</c:v>
                </c:pt>
                <c:pt idx="8933">
                  <c:v>1.6704847740425415E-3</c:v>
                </c:pt>
                <c:pt idx="8934">
                  <c:v>2.0811056601014446E-3</c:v>
                </c:pt>
                <c:pt idx="8935">
                  <c:v>1.9564598825571712E-3</c:v>
                </c:pt>
                <c:pt idx="8936">
                  <c:v>1.7889699799268171E-3</c:v>
                </c:pt>
                <c:pt idx="8937">
                  <c:v>2.0074285475250534E-3</c:v>
                </c:pt>
                <c:pt idx="8938">
                  <c:v>2.1420690940781705E-3</c:v>
                </c:pt>
                <c:pt idx="8939">
                  <c:v>1.8564204173549198E-3</c:v>
                </c:pt>
                <c:pt idx="8940">
                  <c:v>1.7297831790943016E-3</c:v>
                </c:pt>
                <c:pt idx="8941">
                  <c:v>1.9420278399656724E-3</c:v>
                </c:pt>
                <c:pt idx="8942">
                  <c:v>1.7163804953134766E-3</c:v>
                </c:pt>
                <c:pt idx="8943">
                  <c:v>1.907411269510559E-3</c:v>
                </c:pt>
                <c:pt idx="8944">
                  <c:v>1.7244136436629133E-3</c:v>
                </c:pt>
                <c:pt idx="8945">
                  <c:v>1.6973524051160293E-3</c:v>
                </c:pt>
                <c:pt idx="8946">
                  <c:v>1.6923631765127973E-3</c:v>
                </c:pt>
                <c:pt idx="8947">
                  <c:v>1.8903045880795345E-3</c:v>
                </c:pt>
                <c:pt idx="8948">
                  <c:v>1.8166781763858787E-3</c:v>
                </c:pt>
                <c:pt idx="8949">
                  <c:v>1.9349671357898183E-3</c:v>
                </c:pt>
                <c:pt idx="8950">
                  <c:v>1.9293160210293431E-3</c:v>
                </c:pt>
                <c:pt idx="8951">
                  <c:v>1.8951925726724901E-3</c:v>
                </c:pt>
                <c:pt idx="8952">
                  <c:v>1.7768112937380565E-3</c:v>
                </c:pt>
                <c:pt idx="8953">
                  <c:v>1.6053648099660432E-3</c:v>
                </c:pt>
                <c:pt idx="8954">
                  <c:v>1.9510731532873858E-3</c:v>
                </c:pt>
                <c:pt idx="8955">
                  <c:v>1.558197421371666E-3</c:v>
                </c:pt>
                <c:pt idx="8956">
                  <c:v>1.469110682007225E-3</c:v>
                </c:pt>
                <c:pt idx="8957">
                  <c:v>1.5695690785880246E-3</c:v>
                </c:pt>
                <c:pt idx="8958">
                  <c:v>1.3921906385562931E-3</c:v>
                </c:pt>
                <c:pt idx="8959">
                  <c:v>1.5977560214179326E-3</c:v>
                </c:pt>
                <c:pt idx="8960">
                  <c:v>1.6454947109616079E-3</c:v>
                </c:pt>
                <c:pt idx="8961">
                  <c:v>1.9435504863067972E-3</c:v>
                </c:pt>
                <c:pt idx="8962">
                  <c:v>1.9373404875734023E-3</c:v>
                </c:pt>
                <c:pt idx="8963">
                  <c:v>1.809369347250361E-3</c:v>
                </c:pt>
                <c:pt idx="8964">
                  <c:v>1.8000007842848859E-3</c:v>
                </c:pt>
                <c:pt idx="8965">
                  <c:v>1.6456873469363256E-3</c:v>
                </c:pt>
                <c:pt idx="8966">
                  <c:v>1.3492593631440348E-3</c:v>
                </c:pt>
                <c:pt idx="8967">
                  <c:v>2.1067422472487679E-3</c:v>
                </c:pt>
                <c:pt idx="8968">
                  <c:v>1.7695565375043163E-3</c:v>
                </c:pt>
                <c:pt idx="8969">
                  <c:v>1.9382393312852527E-3</c:v>
                </c:pt>
                <c:pt idx="8970">
                  <c:v>2.0267010771762525E-3</c:v>
                </c:pt>
                <c:pt idx="8971">
                  <c:v>1.865433947642233E-3</c:v>
                </c:pt>
                <c:pt idx="8972">
                  <c:v>2.2140942656997541E-3</c:v>
                </c:pt>
                <c:pt idx="8973">
                  <c:v>2.324986892093847E-3</c:v>
                </c:pt>
                <c:pt idx="8974">
                  <c:v>1.9175330671399968E-3</c:v>
                </c:pt>
                <c:pt idx="8975">
                  <c:v>1.8783739687610762E-3</c:v>
                </c:pt>
                <c:pt idx="8976">
                  <c:v>1.8576093465548029E-3</c:v>
                </c:pt>
                <c:pt idx="8977">
                  <c:v>1.6568660776364159E-3</c:v>
                </c:pt>
                <c:pt idx="8978">
                  <c:v>1.7998557240850597E-3</c:v>
                </c:pt>
                <c:pt idx="8979">
                  <c:v>1.7591840336841785E-3</c:v>
                </c:pt>
                <c:pt idx="8980">
                  <c:v>2.0134647609807944E-3</c:v>
                </c:pt>
                <c:pt idx="8981">
                  <c:v>1.7542195630289152E-3</c:v>
                </c:pt>
                <c:pt idx="8982">
                  <c:v>1.9474315687203231E-3</c:v>
                </c:pt>
                <c:pt idx="8983">
                  <c:v>1.9403819154517902E-3</c:v>
                </c:pt>
                <c:pt idx="8984">
                  <c:v>1.8077470523433273E-3</c:v>
                </c:pt>
                <c:pt idx="8985">
                  <c:v>1.7170272970394129E-3</c:v>
                </c:pt>
                <c:pt idx="8986">
                  <c:v>1.6363847681038746E-3</c:v>
                </c:pt>
                <c:pt idx="8987">
                  <c:v>1.775185598955084E-3</c:v>
                </c:pt>
                <c:pt idx="8988">
                  <c:v>2.1531550987510238E-3</c:v>
                </c:pt>
                <c:pt idx="8989">
                  <c:v>2.1206410632297807E-3</c:v>
                </c:pt>
                <c:pt idx="8990">
                  <c:v>1.5175798705949952E-3</c:v>
                </c:pt>
                <c:pt idx="8991">
                  <c:v>1.8928978212535588E-3</c:v>
                </c:pt>
                <c:pt idx="8992">
                  <c:v>1.7327345618725135E-3</c:v>
                </c:pt>
                <c:pt idx="8993">
                  <c:v>1.8111197987116985E-3</c:v>
                </c:pt>
                <c:pt idx="8994">
                  <c:v>1.5696231538040832E-3</c:v>
                </c:pt>
                <c:pt idx="8995">
                  <c:v>1.8610395316650025E-3</c:v>
                </c:pt>
                <c:pt idx="8996">
                  <c:v>2.0189205797299069E-3</c:v>
                </c:pt>
                <c:pt idx="8997">
                  <c:v>1.8892188434935292E-3</c:v>
                </c:pt>
                <c:pt idx="8998">
                  <c:v>1.9527549231985709E-3</c:v>
                </c:pt>
                <c:pt idx="8999">
                  <c:v>2.0617974287685434E-3</c:v>
                </c:pt>
                <c:pt idx="9000">
                  <c:v>1.7999633570526909E-3</c:v>
                </c:pt>
                <c:pt idx="9001">
                  <c:v>1.9009116457470317E-3</c:v>
                </c:pt>
                <c:pt idx="9002">
                  <c:v>1.8966625079449705E-3</c:v>
                </c:pt>
                <c:pt idx="9003">
                  <c:v>1.5968374829386561E-3</c:v>
                </c:pt>
                <c:pt idx="9004">
                  <c:v>1.800602286709825E-3</c:v>
                </c:pt>
                <c:pt idx="9005">
                  <c:v>1.9853797902612625E-3</c:v>
                </c:pt>
                <c:pt idx="9006">
                  <c:v>1.7820713841379203E-3</c:v>
                </c:pt>
                <c:pt idx="9007">
                  <c:v>1.9361503187157363E-3</c:v>
                </c:pt>
                <c:pt idx="9008">
                  <c:v>1.6542256479625257E-3</c:v>
                </c:pt>
                <c:pt idx="9009">
                  <c:v>2.2742051236150362E-3</c:v>
                </c:pt>
                <c:pt idx="9010">
                  <c:v>2.0747319054882666E-3</c:v>
                </c:pt>
                <c:pt idx="9011">
                  <c:v>2.1316497452161572E-3</c:v>
                </c:pt>
                <c:pt idx="9012">
                  <c:v>1.8534922815619864E-3</c:v>
                </c:pt>
                <c:pt idx="9013">
                  <c:v>2.0287522062957227E-3</c:v>
                </c:pt>
                <c:pt idx="9014">
                  <c:v>1.6340890274383374E-3</c:v>
                </c:pt>
                <c:pt idx="9015">
                  <c:v>1.7521552170263505E-3</c:v>
                </c:pt>
                <c:pt idx="9016">
                  <c:v>2.1790307127627297E-3</c:v>
                </c:pt>
                <c:pt idx="9017">
                  <c:v>1.7018036473030631E-3</c:v>
                </c:pt>
                <c:pt idx="9018">
                  <c:v>1.5929892074104982E-3</c:v>
                </c:pt>
                <c:pt idx="9019">
                  <c:v>1.7288864870035564E-3</c:v>
                </c:pt>
                <c:pt idx="9020">
                  <c:v>1.641728084660693E-3</c:v>
                </c:pt>
                <c:pt idx="9021">
                  <c:v>1.7918516276521149E-3</c:v>
                </c:pt>
                <c:pt idx="9022">
                  <c:v>2.0182993392860054E-3</c:v>
                </c:pt>
                <c:pt idx="9023">
                  <c:v>1.8801141561507403E-3</c:v>
                </c:pt>
                <c:pt idx="9024">
                  <c:v>1.6577804339444305E-3</c:v>
                </c:pt>
                <c:pt idx="9025">
                  <c:v>1.4732280406341846E-3</c:v>
                </c:pt>
                <c:pt idx="9026">
                  <c:v>2.2225423456848775E-3</c:v>
                </c:pt>
                <c:pt idx="9027">
                  <c:v>1.6581569098104607E-3</c:v>
                </c:pt>
                <c:pt idx="9028">
                  <c:v>1.9752224336169496E-3</c:v>
                </c:pt>
                <c:pt idx="9029">
                  <c:v>1.9695939898157562E-3</c:v>
                </c:pt>
                <c:pt idx="9030">
                  <c:v>1.7772265442274669E-3</c:v>
                </c:pt>
                <c:pt idx="9031">
                  <c:v>1.7576761629111398E-3</c:v>
                </c:pt>
                <c:pt idx="9032">
                  <c:v>1.7889170335002088E-3</c:v>
                </c:pt>
                <c:pt idx="9033">
                  <c:v>1.8494861324501728E-3</c:v>
                </c:pt>
                <c:pt idx="9034">
                  <c:v>1.6303688599431435E-3</c:v>
                </c:pt>
                <c:pt idx="9035">
                  <c:v>1.9616925396628605E-3</c:v>
                </c:pt>
                <c:pt idx="9036">
                  <c:v>1.6485708796551975E-3</c:v>
                </c:pt>
                <c:pt idx="9037">
                  <c:v>1.9233265562891438E-3</c:v>
                </c:pt>
                <c:pt idx="9038">
                  <c:v>1.6845478471290292E-3</c:v>
                </c:pt>
                <c:pt idx="9039">
                  <c:v>1.9456810668006539E-3</c:v>
                </c:pt>
                <c:pt idx="9040">
                  <c:v>1.8554809822300951E-3</c:v>
                </c:pt>
                <c:pt idx="9041">
                  <c:v>1.4957553889174357E-3</c:v>
                </c:pt>
                <c:pt idx="9042">
                  <c:v>1.7897510217681719E-3</c:v>
                </c:pt>
                <c:pt idx="9043">
                  <c:v>1.8419012453729049E-3</c:v>
                </c:pt>
                <c:pt idx="9044">
                  <c:v>1.8779946330739149E-3</c:v>
                </c:pt>
                <c:pt idx="9045">
                  <c:v>1.572197519182784E-3</c:v>
                </c:pt>
                <c:pt idx="9046">
                  <c:v>1.8829668787188494E-3</c:v>
                </c:pt>
                <c:pt idx="9047">
                  <c:v>1.5667300869690918E-3</c:v>
                </c:pt>
                <c:pt idx="9048">
                  <c:v>1.8456278288242463E-3</c:v>
                </c:pt>
                <c:pt idx="9049">
                  <c:v>2.3095821142642839E-3</c:v>
                </c:pt>
                <c:pt idx="9050">
                  <c:v>1.7272929616859029E-3</c:v>
                </c:pt>
                <c:pt idx="9051">
                  <c:v>1.8567476707807887E-3</c:v>
                </c:pt>
                <c:pt idx="9052">
                  <c:v>1.6205388473891037E-3</c:v>
                </c:pt>
                <c:pt idx="9053">
                  <c:v>2.0305404184823377E-3</c:v>
                </c:pt>
                <c:pt idx="9054">
                  <c:v>1.9926690821392263E-3</c:v>
                </c:pt>
                <c:pt idx="9055">
                  <c:v>1.8590687452090023E-3</c:v>
                </c:pt>
                <c:pt idx="9056">
                  <c:v>2.2703758999483774E-3</c:v>
                </c:pt>
                <c:pt idx="9057">
                  <c:v>1.5766695178147151E-3</c:v>
                </c:pt>
                <c:pt idx="9058">
                  <c:v>1.9055137048012987E-3</c:v>
                </c:pt>
                <c:pt idx="9059">
                  <c:v>1.7215128116278718E-3</c:v>
                </c:pt>
                <c:pt idx="9060">
                  <c:v>1.9192515649317276E-3</c:v>
                </c:pt>
                <c:pt idx="9061">
                  <c:v>1.7643357802178319E-3</c:v>
                </c:pt>
                <c:pt idx="9062">
                  <c:v>1.89108948425727E-3</c:v>
                </c:pt>
                <c:pt idx="9063">
                  <c:v>2.1409423531867427E-3</c:v>
                </c:pt>
                <c:pt idx="9064">
                  <c:v>1.8457142069761541E-3</c:v>
                </c:pt>
                <c:pt idx="9065">
                  <c:v>1.9907568827692073E-3</c:v>
                </c:pt>
                <c:pt idx="9066">
                  <c:v>1.9977731009240929E-3</c:v>
                </c:pt>
                <c:pt idx="9067">
                  <c:v>1.509999372346498E-3</c:v>
                </c:pt>
                <c:pt idx="9068">
                  <c:v>1.938660386461297E-3</c:v>
                </c:pt>
                <c:pt idx="9069">
                  <c:v>1.8846421309368351E-3</c:v>
                </c:pt>
                <c:pt idx="9070">
                  <c:v>1.8922606570497436E-3</c:v>
                </c:pt>
                <c:pt idx="9071">
                  <c:v>1.7824056364089953E-3</c:v>
                </c:pt>
                <c:pt idx="9072">
                  <c:v>1.9213828380095093E-3</c:v>
                </c:pt>
                <c:pt idx="9073">
                  <c:v>1.8840122798034471E-3</c:v>
                </c:pt>
                <c:pt idx="9074">
                  <c:v>1.8584441541671061E-3</c:v>
                </c:pt>
                <c:pt idx="9075">
                  <c:v>1.9124601525392802E-3</c:v>
                </c:pt>
                <c:pt idx="9076">
                  <c:v>1.756359424914598E-3</c:v>
                </c:pt>
                <c:pt idx="9077">
                  <c:v>1.6281428025611566E-3</c:v>
                </c:pt>
                <c:pt idx="9078">
                  <c:v>1.8396103409172681E-3</c:v>
                </c:pt>
                <c:pt idx="9079">
                  <c:v>1.6800523614803396E-3</c:v>
                </c:pt>
                <c:pt idx="9080">
                  <c:v>2.0851179182000334E-3</c:v>
                </c:pt>
                <c:pt idx="9081">
                  <c:v>2.0270213931405205E-3</c:v>
                </c:pt>
                <c:pt idx="9082">
                  <c:v>2.014511286482184E-3</c:v>
                </c:pt>
                <c:pt idx="9083">
                  <c:v>2.0853405322302648E-3</c:v>
                </c:pt>
                <c:pt idx="9084">
                  <c:v>1.6252822040331556E-3</c:v>
                </c:pt>
                <c:pt idx="9085">
                  <c:v>1.8689271612997228E-3</c:v>
                </c:pt>
                <c:pt idx="9086">
                  <c:v>1.5999070289597496E-3</c:v>
                </c:pt>
                <c:pt idx="9087">
                  <c:v>1.6558490208972289E-3</c:v>
                </c:pt>
                <c:pt idx="9088">
                  <c:v>1.8162156242832318E-3</c:v>
                </c:pt>
                <c:pt idx="9089">
                  <c:v>1.5217186820084383E-3</c:v>
                </c:pt>
                <c:pt idx="9090">
                  <c:v>1.7031238348648994E-3</c:v>
                </c:pt>
                <c:pt idx="9091">
                  <c:v>1.5894716017839188E-3</c:v>
                </c:pt>
                <c:pt idx="9092">
                  <c:v>2.1427390004480273E-3</c:v>
                </c:pt>
                <c:pt idx="9093">
                  <c:v>2.2012884837670416E-3</c:v>
                </c:pt>
                <c:pt idx="9094">
                  <c:v>1.9369909520250816E-3</c:v>
                </c:pt>
                <c:pt idx="9095">
                  <c:v>1.8038445475990609E-3</c:v>
                </c:pt>
                <c:pt idx="9096">
                  <c:v>1.9535925012206267E-3</c:v>
                </c:pt>
                <c:pt idx="9097">
                  <c:v>1.9501010147169773E-3</c:v>
                </c:pt>
                <c:pt idx="9098">
                  <c:v>1.8244114031731318E-3</c:v>
                </c:pt>
                <c:pt idx="9099">
                  <c:v>1.7734746975789229E-3</c:v>
                </c:pt>
                <c:pt idx="9100">
                  <c:v>1.9925427872844728E-3</c:v>
                </c:pt>
                <c:pt idx="9101">
                  <c:v>2.0868735088089554E-3</c:v>
                </c:pt>
                <c:pt idx="9102">
                  <c:v>1.9165832859616388E-3</c:v>
                </c:pt>
                <c:pt idx="9103">
                  <c:v>1.6937295764307522E-3</c:v>
                </c:pt>
                <c:pt idx="9104">
                  <c:v>1.7226611635061621E-3</c:v>
                </c:pt>
                <c:pt idx="9105">
                  <c:v>1.7553524232181575E-3</c:v>
                </c:pt>
                <c:pt idx="9106">
                  <c:v>1.7860068071645992E-3</c:v>
                </c:pt>
                <c:pt idx="9107">
                  <c:v>1.6721692915178986E-3</c:v>
                </c:pt>
                <c:pt idx="9108">
                  <c:v>1.9216001128466295E-3</c:v>
                </c:pt>
                <c:pt idx="9109">
                  <c:v>2.1527743800290626E-3</c:v>
                </c:pt>
                <c:pt idx="9110">
                  <c:v>1.9575820607558073E-3</c:v>
                </c:pt>
                <c:pt idx="9111">
                  <c:v>1.8545582392180183E-3</c:v>
                </c:pt>
                <c:pt idx="9112">
                  <c:v>1.6841220725370718E-3</c:v>
                </c:pt>
                <c:pt idx="9113">
                  <c:v>1.6321316541191514E-3</c:v>
                </c:pt>
                <c:pt idx="9114">
                  <c:v>2.0133040009232585E-3</c:v>
                </c:pt>
                <c:pt idx="9115">
                  <c:v>1.7528612762142211E-3</c:v>
                </c:pt>
                <c:pt idx="9116">
                  <c:v>1.8648474995071962E-3</c:v>
                </c:pt>
                <c:pt idx="9117">
                  <c:v>1.8615582097760237E-3</c:v>
                </c:pt>
                <c:pt idx="9118">
                  <c:v>2.1192768453593318E-3</c:v>
                </c:pt>
                <c:pt idx="9119">
                  <c:v>1.5677056395970782E-3</c:v>
                </c:pt>
                <c:pt idx="9120">
                  <c:v>1.9737482973649564E-3</c:v>
                </c:pt>
                <c:pt idx="9121">
                  <c:v>1.9900527772078276E-3</c:v>
                </c:pt>
                <c:pt idx="9122">
                  <c:v>1.7811512799606086E-3</c:v>
                </c:pt>
                <c:pt idx="9123">
                  <c:v>1.7886528494982124E-3</c:v>
                </c:pt>
                <c:pt idx="9124">
                  <c:v>1.8305515351770439E-3</c:v>
                </c:pt>
                <c:pt idx="9125">
                  <c:v>1.8535755950220647E-3</c:v>
                </c:pt>
                <c:pt idx="9126">
                  <c:v>1.7739667664979357E-3</c:v>
                </c:pt>
                <c:pt idx="9127">
                  <c:v>1.7811933509518216E-3</c:v>
                </c:pt>
                <c:pt idx="9128">
                  <c:v>1.6556351280264819E-3</c:v>
                </c:pt>
                <c:pt idx="9129">
                  <c:v>1.8487379275279668E-3</c:v>
                </c:pt>
                <c:pt idx="9130">
                  <c:v>2.0296692955613731E-3</c:v>
                </c:pt>
                <c:pt idx="9131">
                  <c:v>1.6102111458353536E-3</c:v>
                </c:pt>
                <c:pt idx="9132">
                  <c:v>2.0853798739716945E-3</c:v>
                </c:pt>
                <c:pt idx="9133">
                  <c:v>2.1245655977412273E-3</c:v>
                </c:pt>
                <c:pt idx="9134">
                  <c:v>1.7291706999354283E-3</c:v>
                </c:pt>
                <c:pt idx="9135">
                  <c:v>1.6650963178194377E-3</c:v>
                </c:pt>
                <c:pt idx="9136">
                  <c:v>2.3134062800355881E-3</c:v>
                </c:pt>
                <c:pt idx="9137">
                  <c:v>1.7031520345405695E-3</c:v>
                </c:pt>
                <c:pt idx="9138">
                  <c:v>1.6799836815631535E-3</c:v>
                </c:pt>
                <c:pt idx="9139">
                  <c:v>1.793720651236533E-3</c:v>
                </c:pt>
                <c:pt idx="9140">
                  <c:v>1.9639527379996021E-3</c:v>
                </c:pt>
                <c:pt idx="9141">
                  <c:v>1.989429654457928E-3</c:v>
                </c:pt>
                <c:pt idx="9142">
                  <c:v>1.7484208257458988E-3</c:v>
                </c:pt>
                <c:pt idx="9143">
                  <c:v>1.989661539500935E-3</c:v>
                </c:pt>
                <c:pt idx="9144">
                  <c:v>2.1361452416638212E-3</c:v>
                </c:pt>
                <c:pt idx="9145">
                  <c:v>1.9153159965649834E-3</c:v>
                </c:pt>
                <c:pt idx="9146">
                  <c:v>1.8796247315973893E-3</c:v>
                </c:pt>
                <c:pt idx="9147">
                  <c:v>1.4988150748361183E-3</c:v>
                </c:pt>
                <c:pt idx="9148">
                  <c:v>1.8693385401542871E-3</c:v>
                </c:pt>
                <c:pt idx="9149">
                  <c:v>1.928707422358987E-3</c:v>
                </c:pt>
                <c:pt idx="9150">
                  <c:v>1.9608766053349947E-3</c:v>
                </c:pt>
                <c:pt idx="9151">
                  <c:v>1.5953514296816714E-3</c:v>
                </c:pt>
                <c:pt idx="9152">
                  <c:v>1.5457904189562681E-3</c:v>
                </c:pt>
                <c:pt idx="9153">
                  <c:v>1.7626652147398284E-3</c:v>
                </c:pt>
                <c:pt idx="9154">
                  <c:v>1.8851896162536165E-3</c:v>
                </c:pt>
                <c:pt idx="9155">
                  <c:v>1.8443051572756774E-3</c:v>
                </c:pt>
                <c:pt idx="9156">
                  <c:v>1.9302851273004932E-3</c:v>
                </c:pt>
                <c:pt idx="9157">
                  <c:v>1.8747065131072961E-3</c:v>
                </c:pt>
                <c:pt idx="9158">
                  <c:v>1.9104176968378368E-3</c:v>
                </c:pt>
                <c:pt idx="9159">
                  <c:v>1.7819804042826849E-3</c:v>
                </c:pt>
                <c:pt idx="9160">
                  <c:v>1.5341652985408319E-3</c:v>
                </c:pt>
                <c:pt idx="9161">
                  <c:v>1.9949978424748036E-3</c:v>
                </c:pt>
                <c:pt idx="9162">
                  <c:v>1.828474829363935E-3</c:v>
                </c:pt>
                <c:pt idx="9163">
                  <c:v>2.0884167077053961E-3</c:v>
                </c:pt>
                <c:pt idx="9164">
                  <c:v>1.9477749837526555E-3</c:v>
                </c:pt>
                <c:pt idx="9165">
                  <c:v>1.8426637385958332E-3</c:v>
                </c:pt>
                <c:pt idx="9166">
                  <c:v>2.0329308218431496E-3</c:v>
                </c:pt>
                <c:pt idx="9167">
                  <c:v>1.9127204739005032E-3</c:v>
                </c:pt>
                <c:pt idx="9168">
                  <c:v>2.0386638686733564E-3</c:v>
                </c:pt>
                <c:pt idx="9169">
                  <c:v>2.0446258375824192E-3</c:v>
                </c:pt>
                <c:pt idx="9170">
                  <c:v>1.956771918164942E-3</c:v>
                </c:pt>
                <c:pt idx="9171">
                  <c:v>1.7131318422745909E-3</c:v>
                </c:pt>
                <c:pt idx="9172">
                  <c:v>2.0238433585034986E-3</c:v>
                </c:pt>
                <c:pt idx="9173">
                  <c:v>1.6964226113170831E-3</c:v>
                </c:pt>
                <c:pt idx="9174">
                  <c:v>1.9850349281803317E-3</c:v>
                </c:pt>
                <c:pt idx="9175">
                  <c:v>2.062463487097644E-3</c:v>
                </c:pt>
                <c:pt idx="9176">
                  <c:v>1.6774811982119633E-3</c:v>
                </c:pt>
                <c:pt idx="9177">
                  <c:v>1.4651150182810823E-3</c:v>
                </c:pt>
                <c:pt idx="9178">
                  <c:v>1.8316749345955706E-3</c:v>
                </c:pt>
                <c:pt idx="9179">
                  <c:v>2.1036659444547629E-3</c:v>
                </c:pt>
                <c:pt idx="9180">
                  <c:v>1.8853314038767871E-3</c:v>
                </c:pt>
                <c:pt idx="9181">
                  <c:v>1.8242528482684209E-3</c:v>
                </c:pt>
                <c:pt idx="9182">
                  <c:v>1.8247932733741084E-3</c:v>
                </c:pt>
                <c:pt idx="9183">
                  <c:v>1.7103313103488641E-3</c:v>
                </c:pt>
                <c:pt idx="9184">
                  <c:v>2.2157878645303226E-3</c:v>
                </c:pt>
                <c:pt idx="9185">
                  <c:v>2.0285137089547638E-3</c:v>
                </c:pt>
                <c:pt idx="9186">
                  <c:v>1.8546880398030018E-3</c:v>
                </c:pt>
                <c:pt idx="9187">
                  <c:v>1.8772770532144768E-3</c:v>
                </c:pt>
                <c:pt idx="9188">
                  <c:v>1.7180152089984486E-3</c:v>
                </c:pt>
                <c:pt idx="9189">
                  <c:v>1.9713104204656692E-3</c:v>
                </c:pt>
                <c:pt idx="9190">
                  <c:v>1.9047614875564891E-3</c:v>
                </c:pt>
                <c:pt idx="9191">
                  <c:v>1.7282941658370756E-3</c:v>
                </c:pt>
                <c:pt idx="9192">
                  <c:v>1.9763856540171757E-3</c:v>
                </c:pt>
                <c:pt idx="9193">
                  <c:v>2.0973547330530814E-3</c:v>
                </c:pt>
                <c:pt idx="9194">
                  <c:v>1.8447500204184274E-3</c:v>
                </c:pt>
                <c:pt idx="9195">
                  <c:v>1.8163207633084863E-3</c:v>
                </c:pt>
                <c:pt idx="9196">
                  <c:v>2.1038743056807519E-3</c:v>
                </c:pt>
                <c:pt idx="9197">
                  <c:v>1.6177113213788979E-3</c:v>
                </c:pt>
                <c:pt idx="9198">
                  <c:v>2.1303435114905108E-3</c:v>
                </c:pt>
                <c:pt idx="9199">
                  <c:v>1.9173590369848514E-3</c:v>
                </c:pt>
                <c:pt idx="9200">
                  <c:v>1.8063145404377688E-3</c:v>
                </c:pt>
                <c:pt idx="9201">
                  <c:v>1.8123707066047619E-3</c:v>
                </c:pt>
                <c:pt idx="9202">
                  <c:v>1.7433416006117411E-3</c:v>
                </c:pt>
                <c:pt idx="9203">
                  <c:v>1.8634239724677959E-3</c:v>
                </c:pt>
                <c:pt idx="9204">
                  <c:v>1.6382047345851686E-3</c:v>
                </c:pt>
                <c:pt idx="9205">
                  <c:v>1.8572801346895297E-3</c:v>
                </c:pt>
                <c:pt idx="9206">
                  <c:v>1.8515962120077786E-3</c:v>
                </c:pt>
                <c:pt idx="9207">
                  <c:v>2.0936535359522192E-3</c:v>
                </c:pt>
                <c:pt idx="9208">
                  <c:v>1.6650360155977028E-3</c:v>
                </c:pt>
                <c:pt idx="9209">
                  <c:v>1.9953063718214387E-3</c:v>
                </c:pt>
                <c:pt idx="9210">
                  <c:v>1.6326378443068707E-3</c:v>
                </c:pt>
                <c:pt idx="9211">
                  <c:v>1.8808253960378445E-3</c:v>
                </c:pt>
                <c:pt idx="9212">
                  <c:v>1.9749316807028644E-3</c:v>
                </c:pt>
                <c:pt idx="9213">
                  <c:v>1.6193651900961472E-3</c:v>
                </c:pt>
                <c:pt idx="9214">
                  <c:v>2.1585837917591048E-3</c:v>
                </c:pt>
                <c:pt idx="9215">
                  <c:v>1.7247308615080917E-3</c:v>
                </c:pt>
                <c:pt idx="9216">
                  <c:v>1.5067142564976633E-3</c:v>
                </c:pt>
                <c:pt idx="9217">
                  <c:v>1.992172734999608E-3</c:v>
                </c:pt>
                <c:pt idx="9218">
                  <c:v>2.1679138890991208E-3</c:v>
                </c:pt>
                <c:pt idx="9219">
                  <c:v>1.7991064821361962E-3</c:v>
                </c:pt>
                <c:pt idx="9220">
                  <c:v>2.0001619801665741E-3</c:v>
                </c:pt>
                <c:pt idx="9221">
                  <c:v>1.336900795457757E-3</c:v>
                </c:pt>
                <c:pt idx="9222">
                  <c:v>1.9079980748742194E-3</c:v>
                </c:pt>
                <c:pt idx="9223">
                  <c:v>1.673125902133287E-3</c:v>
                </c:pt>
                <c:pt idx="9224">
                  <c:v>1.5822682557310429E-3</c:v>
                </c:pt>
                <c:pt idx="9225">
                  <c:v>2.020983534659512E-3</c:v>
                </c:pt>
                <c:pt idx="9226">
                  <c:v>1.7600710984864002E-3</c:v>
                </c:pt>
                <c:pt idx="9227">
                  <c:v>1.7664753422035103E-3</c:v>
                </c:pt>
                <c:pt idx="9228">
                  <c:v>2.0995168052411477E-3</c:v>
                </c:pt>
                <c:pt idx="9229">
                  <c:v>1.8106704300618131E-3</c:v>
                </c:pt>
                <c:pt idx="9230">
                  <c:v>1.8049600717832002E-3</c:v>
                </c:pt>
                <c:pt idx="9231">
                  <c:v>1.7683979924968964E-3</c:v>
                </c:pt>
                <c:pt idx="9232">
                  <c:v>1.6598768030591617E-3</c:v>
                </c:pt>
                <c:pt idx="9233">
                  <c:v>1.7969739181073693E-3</c:v>
                </c:pt>
                <c:pt idx="9234">
                  <c:v>1.7816396560514597E-3</c:v>
                </c:pt>
                <c:pt idx="9235">
                  <c:v>1.8191835404327934E-3</c:v>
                </c:pt>
                <c:pt idx="9236">
                  <c:v>1.7273460443222477E-3</c:v>
                </c:pt>
                <c:pt idx="9237">
                  <c:v>2.1795855920562998E-3</c:v>
                </c:pt>
                <c:pt idx="9238">
                  <c:v>1.7934291347713803E-3</c:v>
                </c:pt>
                <c:pt idx="9239">
                  <c:v>1.6758350671682387E-3</c:v>
                </c:pt>
                <c:pt idx="9240">
                  <c:v>1.5903343188917443E-3</c:v>
                </c:pt>
                <c:pt idx="9241">
                  <c:v>1.8115971548014658E-3</c:v>
                </c:pt>
                <c:pt idx="9242">
                  <c:v>1.6468394265272582E-3</c:v>
                </c:pt>
                <c:pt idx="9243">
                  <c:v>1.5831939151462378E-3</c:v>
                </c:pt>
                <c:pt idx="9244">
                  <c:v>1.6586348923186291E-3</c:v>
                </c:pt>
                <c:pt idx="9245">
                  <c:v>1.6795812573091552E-3</c:v>
                </c:pt>
                <c:pt idx="9246">
                  <c:v>1.7777446910906341E-3</c:v>
                </c:pt>
                <c:pt idx="9247">
                  <c:v>1.9389547184798189E-3</c:v>
                </c:pt>
                <c:pt idx="9248">
                  <c:v>1.6730614791764182E-3</c:v>
                </c:pt>
                <c:pt idx="9249">
                  <c:v>1.7791232846254611E-3</c:v>
                </c:pt>
                <c:pt idx="9250">
                  <c:v>1.8880760716489854E-3</c:v>
                </c:pt>
                <c:pt idx="9251">
                  <c:v>1.7127019644543084E-3</c:v>
                </c:pt>
                <c:pt idx="9252">
                  <c:v>1.8180687180690636E-3</c:v>
                </c:pt>
                <c:pt idx="9253">
                  <c:v>1.6302864563921622E-3</c:v>
                </c:pt>
                <c:pt idx="9254">
                  <c:v>1.9196476681175821E-3</c:v>
                </c:pt>
                <c:pt idx="9255">
                  <c:v>1.9360606524815233E-3</c:v>
                </c:pt>
                <c:pt idx="9256">
                  <c:v>2.3283512801135792E-3</c:v>
                </c:pt>
                <c:pt idx="9257">
                  <c:v>1.7046179088954509E-3</c:v>
                </c:pt>
                <c:pt idx="9258">
                  <c:v>1.7517398914827158E-3</c:v>
                </c:pt>
                <c:pt idx="9259">
                  <c:v>1.6383044501078147E-3</c:v>
                </c:pt>
                <c:pt idx="9260">
                  <c:v>1.7268304191251809E-3</c:v>
                </c:pt>
                <c:pt idx="9261">
                  <c:v>1.8136532441790007E-3</c:v>
                </c:pt>
                <c:pt idx="9262">
                  <c:v>1.8710554895874673E-3</c:v>
                </c:pt>
                <c:pt idx="9263">
                  <c:v>1.8059064884470301E-3</c:v>
                </c:pt>
                <c:pt idx="9264">
                  <c:v>1.8863347129440776E-3</c:v>
                </c:pt>
                <c:pt idx="9265">
                  <c:v>1.600260194083034E-3</c:v>
                </c:pt>
                <c:pt idx="9266">
                  <c:v>1.6891526386191211E-3</c:v>
                </c:pt>
                <c:pt idx="9267">
                  <c:v>1.5486231583290333E-3</c:v>
                </c:pt>
                <c:pt idx="9268">
                  <c:v>1.7710623329045417E-3</c:v>
                </c:pt>
                <c:pt idx="9269">
                  <c:v>1.7165999482450477E-3</c:v>
                </c:pt>
                <c:pt idx="9270">
                  <c:v>1.8140166615663708E-3</c:v>
                </c:pt>
                <c:pt idx="9271">
                  <c:v>1.8721871008922665E-3</c:v>
                </c:pt>
                <c:pt idx="9272">
                  <c:v>1.6375565068650403E-3</c:v>
                </c:pt>
                <c:pt idx="9273">
                  <c:v>2.2586577497369512E-3</c:v>
                </c:pt>
                <c:pt idx="9274">
                  <c:v>1.7255684885822691E-3</c:v>
                </c:pt>
                <c:pt idx="9275">
                  <c:v>1.5919023510364428E-3</c:v>
                </c:pt>
                <c:pt idx="9276">
                  <c:v>1.6654221545173431E-3</c:v>
                </c:pt>
                <c:pt idx="9277">
                  <c:v>1.734072137359719E-3</c:v>
                </c:pt>
                <c:pt idx="9278">
                  <c:v>1.7915392391254028E-3</c:v>
                </c:pt>
                <c:pt idx="9279">
                  <c:v>1.7430879676532671E-3</c:v>
                </c:pt>
                <c:pt idx="9280">
                  <c:v>1.8568137778223375E-3</c:v>
                </c:pt>
                <c:pt idx="9281">
                  <c:v>1.8419814253243661E-3</c:v>
                </c:pt>
                <c:pt idx="9282">
                  <c:v>1.7061325897773484E-3</c:v>
                </c:pt>
                <c:pt idx="9283">
                  <c:v>2.1844006951199186E-3</c:v>
                </c:pt>
                <c:pt idx="9284">
                  <c:v>2.1066159178313448E-3</c:v>
                </c:pt>
                <c:pt idx="9285">
                  <c:v>1.9403591650130013E-3</c:v>
                </c:pt>
                <c:pt idx="9286">
                  <c:v>1.8378054906705626E-3</c:v>
                </c:pt>
                <c:pt idx="9287">
                  <c:v>1.8444663883998757E-3</c:v>
                </c:pt>
                <c:pt idx="9288">
                  <c:v>1.5601723241279257E-3</c:v>
                </c:pt>
                <c:pt idx="9289">
                  <c:v>1.7126098340240093E-3</c:v>
                </c:pt>
                <c:pt idx="9290">
                  <c:v>1.8847193791719254E-3</c:v>
                </c:pt>
                <c:pt idx="9291">
                  <c:v>2.249137049154509E-3</c:v>
                </c:pt>
                <c:pt idx="9292">
                  <c:v>1.6885915374446072E-3</c:v>
                </c:pt>
                <c:pt idx="9293">
                  <c:v>1.8088656714776968E-3</c:v>
                </c:pt>
                <c:pt idx="9294">
                  <c:v>1.9804655874153406E-3</c:v>
                </c:pt>
                <c:pt idx="9295">
                  <c:v>1.7740883315554823E-3</c:v>
                </c:pt>
                <c:pt idx="9296">
                  <c:v>1.8092047960984207E-3</c:v>
                </c:pt>
                <c:pt idx="9297">
                  <c:v>2.0142798611214449E-3</c:v>
                </c:pt>
                <c:pt idx="9298">
                  <c:v>1.930609855773948E-3</c:v>
                </c:pt>
                <c:pt idx="9299">
                  <c:v>1.8403347690093049E-3</c:v>
                </c:pt>
                <c:pt idx="9300">
                  <c:v>1.6034876181708633E-3</c:v>
                </c:pt>
                <c:pt idx="9301">
                  <c:v>1.870243539847073E-3</c:v>
                </c:pt>
                <c:pt idx="9302">
                  <c:v>1.8235501925737551E-3</c:v>
                </c:pt>
                <c:pt idx="9303">
                  <c:v>1.7402840686833653E-3</c:v>
                </c:pt>
                <c:pt idx="9304">
                  <c:v>1.9902414668330633E-3</c:v>
                </c:pt>
                <c:pt idx="9305">
                  <c:v>1.7550109338704844E-3</c:v>
                </c:pt>
                <c:pt idx="9306">
                  <c:v>1.8715325345219831E-3</c:v>
                </c:pt>
                <c:pt idx="9307">
                  <c:v>1.9545953521540563E-3</c:v>
                </c:pt>
                <c:pt idx="9308">
                  <c:v>1.8989086577227106E-3</c:v>
                </c:pt>
                <c:pt idx="9309">
                  <c:v>1.5142624382215042E-3</c:v>
                </c:pt>
                <c:pt idx="9310">
                  <c:v>1.8729588023977677E-3</c:v>
                </c:pt>
                <c:pt idx="9311">
                  <c:v>1.9913951123675302E-3</c:v>
                </c:pt>
                <c:pt idx="9312">
                  <c:v>2.0459144648590786E-3</c:v>
                </c:pt>
                <c:pt idx="9313">
                  <c:v>1.4691205886501098E-3</c:v>
                </c:pt>
                <c:pt idx="9314">
                  <c:v>2.0603242550824626E-3</c:v>
                </c:pt>
                <c:pt idx="9315">
                  <c:v>1.8759336582891899E-3</c:v>
                </c:pt>
                <c:pt idx="9316">
                  <c:v>1.5760771179257511E-3</c:v>
                </c:pt>
                <c:pt idx="9317">
                  <c:v>1.8886061943500319E-3</c:v>
                </c:pt>
                <c:pt idx="9318">
                  <c:v>1.6547668894741423E-3</c:v>
                </c:pt>
                <c:pt idx="9319">
                  <c:v>1.6239909937387298E-3</c:v>
                </c:pt>
                <c:pt idx="9320">
                  <c:v>2.0493681548229966E-3</c:v>
                </c:pt>
                <c:pt idx="9321">
                  <c:v>2.1179399547219132E-3</c:v>
                </c:pt>
                <c:pt idx="9322">
                  <c:v>1.6590475615407216E-3</c:v>
                </c:pt>
                <c:pt idx="9323">
                  <c:v>1.8677617456929778E-3</c:v>
                </c:pt>
                <c:pt idx="9324">
                  <c:v>1.8222352152877654E-3</c:v>
                </c:pt>
                <c:pt idx="9325">
                  <c:v>1.8963789811104069E-3</c:v>
                </c:pt>
                <c:pt idx="9326">
                  <c:v>1.6732418756936712E-3</c:v>
                </c:pt>
                <c:pt idx="9327">
                  <c:v>2.0679783730766193E-3</c:v>
                </c:pt>
                <c:pt idx="9328">
                  <c:v>1.8044089137822393E-3</c:v>
                </c:pt>
                <c:pt idx="9329">
                  <c:v>2.159067305848872E-3</c:v>
                </c:pt>
                <c:pt idx="9330">
                  <c:v>1.7522192089224886E-3</c:v>
                </c:pt>
                <c:pt idx="9331">
                  <c:v>1.9449799227367092E-3</c:v>
                </c:pt>
                <c:pt idx="9332">
                  <c:v>2.0496839637385456E-3</c:v>
                </c:pt>
                <c:pt idx="9333">
                  <c:v>1.6851197449730452E-3</c:v>
                </c:pt>
                <c:pt idx="9334">
                  <c:v>2.0366848502842518E-3</c:v>
                </c:pt>
                <c:pt idx="9335">
                  <c:v>1.7469100480015081E-3</c:v>
                </c:pt>
                <c:pt idx="9336">
                  <c:v>2.0445779061186563E-3</c:v>
                </c:pt>
                <c:pt idx="9337">
                  <c:v>2.0771066656470362E-3</c:v>
                </c:pt>
                <c:pt idx="9338">
                  <c:v>1.7558714320164606E-3</c:v>
                </c:pt>
                <c:pt idx="9339">
                  <c:v>1.8727960151807888E-3</c:v>
                </c:pt>
                <c:pt idx="9340">
                  <c:v>1.771084177109213E-3</c:v>
                </c:pt>
                <c:pt idx="9341">
                  <c:v>1.6789279668785941E-3</c:v>
                </c:pt>
                <c:pt idx="9342">
                  <c:v>1.8842904288431169E-3</c:v>
                </c:pt>
                <c:pt idx="9343">
                  <c:v>1.8729817920596172E-3</c:v>
                </c:pt>
                <c:pt idx="9344">
                  <c:v>1.6645583601613998E-3</c:v>
                </c:pt>
                <c:pt idx="9345">
                  <c:v>2.1443635139797215E-3</c:v>
                </c:pt>
                <c:pt idx="9346">
                  <c:v>1.9186004036285714E-3</c:v>
                </c:pt>
                <c:pt idx="9347">
                  <c:v>1.9124240151496413E-3</c:v>
                </c:pt>
                <c:pt idx="9348">
                  <c:v>1.780976996438477E-3</c:v>
                </c:pt>
                <c:pt idx="9349">
                  <c:v>1.5868003250143884E-3</c:v>
                </c:pt>
                <c:pt idx="9350">
                  <c:v>1.8992047391367369E-3</c:v>
                </c:pt>
                <c:pt idx="9351">
                  <c:v>1.8294739719658254E-3</c:v>
                </c:pt>
                <c:pt idx="9352">
                  <c:v>1.6808135167431888E-3</c:v>
                </c:pt>
                <c:pt idx="9353">
                  <c:v>1.719420965718465E-3</c:v>
                </c:pt>
                <c:pt idx="9354">
                  <c:v>1.9396459413941862E-3</c:v>
                </c:pt>
                <c:pt idx="9355">
                  <c:v>1.7540593718384746E-3</c:v>
                </c:pt>
                <c:pt idx="9356">
                  <c:v>1.9473494057425469E-3</c:v>
                </c:pt>
                <c:pt idx="9357">
                  <c:v>1.8020263339270553E-3</c:v>
                </c:pt>
                <c:pt idx="9358">
                  <c:v>1.8647530436590913E-3</c:v>
                </c:pt>
                <c:pt idx="9359">
                  <c:v>1.817327042041447E-3</c:v>
                </c:pt>
                <c:pt idx="9360">
                  <c:v>1.8028287022557167E-3</c:v>
                </c:pt>
                <c:pt idx="9361">
                  <c:v>2.1049772080578922E-3</c:v>
                </c:pt>
                <c:pt idx="9362">
                  <c:v>1.9422278110526119E-3</c:v>
                </c:pt>
                <c:pt idx="9363">
                  <c:v>1.9916280858145322E-3</c:v>
                </c:pt>
                <c:pt idx="9364">
                  <c:v>2.0609842323151776E-3</c:v>
                </c:pt>
                <c:pt idx="9365">
                  <c:v>1.2548158712623518E-3</c:v>
                </c:pt>
                <c:pt idx="9366">
                  <c:v>1.573107339946969E-3</c:v>
                </c:pt>
                <c:pt idx="9367">
                  <c:v>1.9088001908130899E-3</c:v>
                </c:pt>
                <c:pt idx="9368">
                  <c:v>1.8773060261556632E-3</c:v>
                </c:pt>
                <c:pt idx="9369">
                  <c:v>1.8551938751953287E-3</c:v>
                </c:pt>
                <c:pt idx="9370">
                  <c:v>1.9991847246450343E-3</c:v>
                </c:pt>
                <c:pt idx="9371">
                  <c:v>1.8648451670203404E-3</c:v>
                </c:pt>
                <c:pt idx="9372">
                  <c:v>1.5416798639560714E-3</c:v>
                </c:pt>
                <c:pt idx="9373">
                  <c:v>1.977355557611768E-3</c:v>
                </c:pt>
                <c:pt idx="9374">
                  <c:v>1.6624075874247289E-3</c:v>
                </c:pt>
                <c:pt idx="9375">
                  <c:v>1.9029702521162306E-3</c:v>
                </c:pt>
                <c:pt idx="9376">
                  <c:v>1.8629932399584616E-3</c:v>
                </c:pt>
                <c:pt idx="9377">
                  <c:v>1.6497040204268639E-3</c:v>
                </c:pt>
                <c:pt idx="9378">
                  <c:v>1.7702807310127093E-3</c:v>
                </c:pt>
                <c:pt idx="9379">
                  <c:v>1.578136152316543E-3</c:v>
                </c:pt>
                <c:pt idx="9380">
                  <c:v>1.7863831158402212E-3</c:v>
                </c:pt>
                <c:pt idx="9381">
                  <c:v>1.7558387455746771E-3</c:v>
                </c:pt>
                <c:pt idx="9382">
                  <c:v>1.7625683186098659E-3</c:v>
                </c:pt>
                <c:pt idx="9383">
                  <c:v>1.8447133492388284E-3</c:v>
                </c:pt>
                <c:pt idx="9384">
                  <c:v>2.0136610635538578E-3</c:v>
                </c:pt>
                <c:pt idx="9385">
                  <c:v>1.6257528264562715E-3</c:v>
                </c:pt>
                <c:pt idx="9386">
                  <c:v>1.8629959421489794E-3</c:v>
                </c:pt>
                <c:pt idx="9387">
                  <c:v>1.6343486835012761E-3</c:v>
                </c:pt>
                <c:pt idx="9388">
                  <c:v>1.6829049797605225E-3</c:v>
                </c:pt>
                <c:pt idx="9389">
                  <c:v>1.6513366727337053E-3</c:v>
                </c:pt>
                <c:pt idx="9390">
                  <c:v>1.8396168825800131E-3</c:v>
                </c:pt>
                <c:pt idx="9391">
                  <c:v>1.6991263789478391E-3</c:v>
                </c:pt>
                <c:pt idx="9392">
                  <c:v>1.7526684200252422E-3</c:v>
                </c:pt>
                <c:pt idx="9393">
                  <c:v>1.6162069124817818E-3</c:v>
                </c:pt>
                <c:pt idx="9394">
                  <c:v>1.7728237004019944E-3</c:v>
                </c:pt>
                <c:pt idx="9395">
                  <c:v>2.2208407280873777E-3</c:v>
                </c:pt>
                <c:pt idx="9396">
                  <c:v>1.6037891273115042E-3</c:v>
                </c:pt>
                <c:pt idx="9397">
                  <c:v>1.6854318801447724E-3</c:v>
                </c:pt>
                <c:pt idx="9398">
                  <c:v>1.8115424378429589E-3</c:v>
                </c:pt>
                <c:pt idx="9399">
                  <c:v>2.066672550761373E-3</c:v>
                </c:pt>
                <c:pt idx="9400">
                  <c:v>1.7260331497820313E-3</c:v>
                </c:pt>
                <c:pt idx="9401">
                  <c:v>1.6261372064667861E-3</c:v>
                </c:pt>
                <c:pt idx="9402">
                  <c:v>2.0743761590099538E-3</c:v>
                </c:pt>
                <c:pt idx="9403">
                  <c:v>1.8059850079445191E-3</c:v>
                </c:pt>
                <c:pt idx="9404">
                  <c:v>1.7565015026242549E-3</c:v>
                </c:pt>
                <c:pt idx="9405">
                  <c:v>1.6976881206377642E-3</c:v>
                </c:pt>
                <c:pt idx="9406">
                  <c:v>1.630112179311919E-3</c:v>
                </c:pt>
                <c:pt idx="9407">
                  <c:v>1.741751808169492E-3</c:v>
                </c:pt>
                <c:pt idx="9408">
                  <c:v>1.640265120490422E-3</c:v>
                </c:pt>
                <c:pt idx="9409">
                  <c:v>1.7508366502290886E-3</c:v>
                </c:pt>
                <c:pt idx="9410">
                  <c:v>2.0052652408514894E-3</c:v>
                </c:pt>
                <c:pt idx="9411">
                  <c:v>1.905083341036313E-3</c:v>
                </c:pt>
                <c:pt idx="9412">
                  <c:v>1.7944852097301518E-3</c:v>
                </c:pt>
                <c:pt idx="9413">
                  <c:v>1.644929601204702E-3</c:v>
                </c:pt>
                <c:pt idx="9414">
                  <c:v>1.8543477863675148E-3</c:v>
                </c:pt>
                <c:pt idx="9415">
                  <c:v>1.8296156159572847E-3</c:v>
                </c:pt>
                <c:pt idx="9416">
                  <c:v>1.7182233239874888E-3</c:v>
                </c:pt>
                <c:pt idx="9417">
                  <c:v>2.1010727797308136E-3</c:v>
                </c:pt>
                <c:pt idx="9418">
                  <c:v>2.0181448805925992E-3</c:v>
                </c:pt>
                <c:pt idx="9419">
                  <c:v>1.9120596492581872E-3</c:v>
                </c:pt>
                <c:pt idx="9420">
                  <c:v>1.8344184790233407E-3</c:v>
                </c:pt>
                <c:pt idx="9421">
                  <c:v>1.7092498007737036E-3</c:v>
                </c:pt>
                <c:pt idx="9422">
                  <c:v>1.5476559271200535E-3</c:v>
                </c:pt>
                <c:pt idx="9423">
                  <c:v>1.8696331364725868E-3</c:v>
                </c:pt>
                <c:pt idx="9424">
                  <c:v>1.7084100469175031E-3</c:v>
                </c:pt>
                <c:pt idx="9425">
                  <c:v>1.6873575981471512E-3</c:v>
                </c:pt>
                <c:pt idx="9426">
                  <c:v>1.8382798422756062E-3</c:v>
                </c:pt>
                <c:pt idx="9427">
                  <c:v>1.7940522426075267E-3</c:v>
                </c:pt>
                <c:pt idx="9428">
                  <c:v>1.6509584767893763E-3</c:v>
                </c:pt>
                <c:pt idx="9429">
                  <c:v>1.968847946118206E-3</c:v>
                </c:pt>
                <c:pt idx="9430">
                  <c:v>1.9208680813973399E-3</c:v>
                </c:pt>
                <c:pt idx="9431">
                  <c:v>1.8586179412981849E-3</c:v>
                </c:pt>
                <c:pt idx="9432">
                  <c:v>1.8849821277302646E-3</c:v>
                </c:pt>
                <c:pt idx="9433">
                  <c:v>1.7893072134752034E-3</c:v>
                </c:pt>
                <c:pt idx="9434">
                  <c:v>1.5986899863568551E-3</c:v>
                </c:pt>
                <c:pt idx="9435">
                  <c:v>1.5015354798071949E-3</c:v>
                </c:pt>
                <c:pt idx="9436">
                  <c:v>2.0797383062825651E-3</c:v>
                </c:pt>
                <c:pt idx="9437">
                  <c:v>1.8721782204264813E-3</c:v>
                </c:pt>
                <c:pt idx="9438">
                  <c:v>1.8303923581208263E-3</c:v>
                </c:pt>
                <c:pt idx="9439">
                  <c:v>2.0711504091115605E-3</c:v>
                </c:pt>
                <c:pt idx="9440">
                  <c:v>2.0440961938878633E-3</c:v>
                </c:pt>
                <c:pt idx="9441">
                  <c:v>1.9738181799290586E-3</c:v>
                </c:pt>
                <c:pt idx="9442">
                  <c:v>1.8186661856566353E-3</c:v>
                </c:pt>
                <c:pt idx="9443">
                  <c:v>1.8900131761943998E-3</c:v>
                </c:pt>
                <c:pt idx="9444">
                  <c:v>1.8027846484399751E-3</c:v>
                </c:pt>
                <c:pt idx="9445">
                  <c:v>1.8861056016957008E-3</c:v>
                </c:pt>
                <c:pt idx="9446">
                  <c:v>1.9574701875527756E-3</c:v>
                </c:pt>
                <c:pt idx="9447">
                  <c:v>1.8678019766121925E-3</c:v>
                </c:pt>
                <c:pt idx="9448">
                  <c:v>1.6668852552018801E-3</c:v>
                </c:pt>
                <c:pt idx="9449">
                  <c:v>1.7670184257477515E-3</c:v>
                </c:pt>
                <c:pt idx="9450">
                  <c:v>1.5901363164172997E-3</c:v>
                </c:pt>
                <c:pt idx="9451">
                  <c:v>2.1361961549514249E-3</c:v>
                </c:pt>
                <c:pt idx="9452">
                  <c:v>2.0471404154514474E-3</c:v>
                </c:pt>
                <c:pt idx="9453">
                  <c:v>1.8260464976093706E-3</c:v>
                </c:pt>
                <c:pt idx="9454">
                  <c:v>1.6748993957879967E-3</c:v>
                </c:pt>
                <c:pt idx="9455">
                  <c:v>1.9201495539895718E-3</c:v>
                </c:pt>
                <c:pt idx="9456">
                  <c:v>1.7675528661080838E-3</c:v>
                </c:pt>
                <c:pt idx="9457">
                  <c:v>1.9511590180694236E-3</c:v>
                </c:pt>
                <c:pt idx="9458">
                  <c:v>1.9391548968294729E-3</c:v>
                </c:pt>
                <c:pt idx="9459">
                  <c:v>2.1967728234414865E-3</c:v>
                </c:pt>
                <c:pt idx="9460">
                  <c:v>1.5968249961166327E-3</c:v>
                </c:pt>
                <c:pt idx="9461">
                  <c:v>1.6496868584025192E-3</c:v>
                </c:pt>
                <c:pt idx="9462">
                  <c:v>2.3784565938686302E-3</c:v>
                </c:pt>
                <c:pt idx="9463">
                  <c:v>1.36273140068296E-3</c:v>
                </c:pt>
                <c:pt idx="9464">
                  <c:v>1.8921699550939369E-3</c:v>
                </c:pt>
                <c:pt idx="9465">
                  <c:v>1.9885250549288103E-3</c:v>
                </c:pt>
                <c:pt idx="9466">
                  <c:v>1.7120336615812943E-3</c:v>
                </c:pt>
                <c:pt idx="9467">
                  <c:v>1.8545201387880001E-3</c:v>
                </c:pt>
                <c:pt idx="9468">
                  <c:v>2.2182444744892863E-3</c:v>
                </c:pt>
                <c:pt idx="9469">
                  <c:v>1.5907650738171337E-3</c:v>
                </c:pt>
                <c:pt idx="9470">
                  <c:v>1.5791645860527002E-3</c:v>
                </c:pt>
                <c:pt idx="9471">
                  <c:v>1.8533416503793659E-3</c:v>
                </c:pt>
                <c:pt idx="9472">
                  <c:v>1.8669412389260324E-3</c:v>
                </c:pt>
                <c:pt idx="9473">
                  <c:v>1.8229849401866136E-3</c:v>
                </c:pt>
                <c:pt idx="9474">
                  <c:v>1.5078831465788508E-3</c:v>
                </c:pt>
                <c:pt idx="9475">
                  <c:v>1.5675510180137671E-3</c:v>
                </c:pt>
                <c:pt idx="9476">
                  <c:v>1.8012774014806009E-3</c:v>
                </c:pt>
                <c:pt idx="9477">
                  <c:v>1.935639220654434E-3</c:v>
                </c:pt>
                <c:pt idx="9478">
                  <c:v>1.946605457568694E-3</c:v>
                </c:pt>
                <c:pt idx="9479">
                  <c:v>2.4042218664621566E-3</c:v>
                </c:pt>
                <c:pt idx="9480">
                  <c:v>1.7462387013645619E-3</c:v>
                </c:pt>
                <c:pt idx="9481">
                  <c:v>2.2053736869492293E-3</c:v>
                </c:pt>
                <c:pt idx="9482">
                  <c:v>2.068561203967834E-3</c:v>
                </c:pt>
                <c:pt idx="9483">
                  <c:v>1.804369808663191E-3</c:v>
                </c:pt>
                <c:pt idx="9484">
                  <c:v>1.6819307171181963E-3</c:v>
                </c:pt>
                <c:pt idx="9485">
                  <c:v>1.7292029603480656E-3</c:v>
                </c:pt>
                <c:pt idx="9486">
                  <c:v>1.5186309680888098E-3</c:v>
                </c:pt>
                <c:pt idx="9487">
                  <c:v>1.6335675527197854E-3</c:v>
                </c:pt>
                <c:pt idx="9488">
                  <c:v>1.8777759992273425E-3</c:v>
                </c:pt>
                <c:pt idx="9489">
                  <c:v>2.0757820592162794E-3</c:v>
                </c:pt>
                <c:pt idx="9490">
                  <c:v>1.9628121286171304E-3</c:v>
                </c:pt>
                <c:pt idx="9491">
                  <c:v>2.1256123271766107E-3</c:v>
                </c:pt>
                <c:pt idx="9492">
                  <c:v>1.9729892327546819E-3</c:v>
                </c:pt>
                <c:pt idx="9493">
                  <c:v>1.8648418392776351E-3</c:v>
                </c:pt>
                <c:pt idx="9494">
                  <c:v>1.9790278924522158E-3</c:v>
                </c:pt>
                <c:pt idx="9495">
                  <c:v>1.8976940039629792E-3</c:v>
                </c:pt>
                <c:pt idx="9496">
                  <c:v>1.8219003664732482E-3</c:v>
                </c:pt>
                <c:pt idx="9497">
                  <c:v>1.6557757319934725E-3</c:v>
                </c:pt>
                <c:pt idx="9498">
                  <c:v>1.9869842958607237E-3</c:v>
                </c:pt>
                <c:pt idx="9499">
                  <c:v>1.7809843697652733E-3</c:v>
                </c:pt>
                <c:pt idx="9500">
                  <c:v>1.6002091787164321E-3</c:v>
                </c:pt>
                <c:pt idx="9501">
                  <c:v>1.7157198425615209E-3</c:v>
                </c:pt>
                <c:pt idx="9502">
                  <c:v>1.6280142566223459E-3</c:v>
                </c:pt>
                <c:pt idx="9503">
                  <c:v>1.9039757254626644E-3</c:v>
                </c:pt>
                <c:pt idx="9504">
                  <c:v>1.7917768613277237E-3</c:v>
                </c:pt>
                <c:pt idx="9505">
                  <c:v>1.9052087666456274E-3</c:v>
                </c:pt>
                <c:pt idx="9506">
                  <c:v>2.1783521905533398E-3</c:v>
                </c:pt>
                <c:pt idx="9507">
                  <c:v>2.0702113689175846E-3</c:v>
                </c:pt>
                <c:pt idx="9508">
                  <c:v>1.9595634013685665E-3</c:v>
                </c:pt>
                <c:pt idx="9509">
                  <c:v>1.8836203699180204E-3</c:v>
                </c:pt>
                <c:pt idx="9510">
                  <c:v>1.7814867823235344E-3</c:v>
                </c:pt>
                <c:pt idx="9511">
                  <c:v>1.8010471815491959E-3</c:v>
                </c:pt>
                <c:pt idx="9512">
                  <c:v>1.4064468852507082E-3</c:v>
                </c:pt>
                <c:pt idx="9513">
                  <c:v>1.7761127819198633E-3</c:v>
                </c:pt>
                <c:pt idx="9514">
                  <c:v>1.777737737589195E-3</c:v>
                </c:pt>
                <c:pt idx="9515">
                  <c:v>1.6395402176150808E-3</c:v>
                </c:pt>
                <c:pt idx="9516">
                  <c:v>2.0898408956222599E-3</c:v>
                </c:pt>
                <c:pt idx="9517">
                  <c:v>1.7859533592107641E-3</c:v>
                </c:pt>
                <c:pt idx="9518">
                  <c:v>1.4383366369987325E-3</c:v>
                </c:pt>
                <c:pt idx="9519">
                  <c:v>1.6804828888566158E-3</c:v>
                </c:pt>
                <c:pt idx="9520">
                  <c:v>1.8140190350411291E-3</c:v>
                </c:pt>
                <c:pt idx="9521">
                  <c:v>2.016750701424451E-3</c:v>
                </c:pt>
                <c:pt idx="9522">
                  <c:v>1.917459532528447E-3</c:v>
                </c:pt>
                <c:pt idx="9523">
                  <c:v>1.8502396847924043E-3</c:v>
                </c:pt>
                <c:pt idx="9524">
                  <c:v>1.8088227310181862E-3</c:v>
                </c:pt>
                <c:pt idx="9525">
                  <c:v>1.8497665252212065E-3</c:v>
                </c:pt>
                <c:pt idx="9526">
                  <c:v>2.0316769864609273E-3</c:v>
                </c:pt>
                <c:pt idx="9527">
                  <c:v>1.9937488521685081E-3</c:v>
                </c:pt>
                <c:pt idx="9528">
                  <c:v>1.9236614218859415E-3</c:v>
                </c:pt>
                <c:pt idx="9529">
                  <c:v>2.0512226412327853E-3</c:v>
                </c:pt>
                <c:pt idx="9530">
                  <c:v>1.4710272966092113E-3</c:v>
                </c:pt>
                <c:pt idx="9531">
                  <c:v>1.9432556166191046E-3</c:v>
                </c:pt>
                <c:pt idx="9532">
                  <c:v>1.8567106376975739E-3</c:v>
                </c:pt>
                <c:pt idx="9533">
                  <c:v>1.6287702840700666E-3</c:v>
                </c:pt>
                <c:pt idx="9534">
                  <c:v>1.7738703624359485E-3</c:v>
                </c:pt>
                <c:pt idx="9535">
                  <c:v>1.496913273422706E-3</c:v>
                </c:pt>
                <c:pt idx="9536">
                  <c:v>1.7149025481057443E-3</c:v>
                </c:pt>
                <c:pt idx="9537">
                  <c:v>2.0794569027893506E-3</c:v>
                </c:pt>
                <c:pt idx="9538">
                  <c:v>1.9528986759500576E-3</c:v>
                </c:pt>
                <c:pt idx="9539">
                  <c:v>1.6061048834399433E-3</c:v>
                </c:pt>
                <c:pt idx="9540">
                  <c:v>1.6341419934779357E-3</c:v>
                </c:pt>
                <c:pt idx="9541">
                  <c:v>2.2521733045855535E-3</c:v>
                </c:pt>
                <c:pt idx="9542">
                  <c:v>2.1638926597150722E-3</c:v>
                </c:pt>
                <c:pt idx="9543">
                  <c:v>1.8717825364250144E-3</c:v>
                </c:pt>
                <c:pt idx="9544">
                  <c:v>1.7259340347945198E-3</c:v>
                </c:pt>
                <c:pt idx="9545">
                  <c:v>1.9570255178276304E-3</c:v>
                </c:pt>
                <c:pt idx="9546">
                  <c:v>1.8947735367349358E-3</c:v>
                </c:pt>
                <c:pt idx="9547">
                  <c:v>1.826615546079189E-3</c:v>
                </c:pt>
                <c:pt idx="9548">
                  <c:v>1.6606364056262915E-3</c:v>
                </c:pt>
                <c:pt idx="9549">
                  <c:v>1.9449942523601818E-3</c:v>
                </c:pt>
                <c:pt idx="9550">
                  <c:v>1.6017059900586814E-3</c:v>
                </c:pt>
                <c:pt idx="9551">
                  <c:v>1.601009952164409E-3</c:v>
                </c:pt>
                <c:pt idx="9552">
                  <c:v>2.2672043557462182E-3</c:v>
                </c:pt>
                <c:pt idx="9553">
                  <c:v>1.7220287511907322E-3</c:v>
                </c:pt>
                <c:pt idx="9554">
                  <c:v>2.0412986748504962E-3</c:v>
                </c:pt>
                <c:pt idx="9555">
                  <c:v>1.8441287626652792E-3</c:v>
                </c:pt>
                <c:pt idx="9556">
                  <c:v>2.1061136347847952E-3</c:v>
                </c:pt>
                <c:pt idx="9557">
                  <c:v>1.9128914250499567E-3</c:v>
                </c:pt>
                <c:pt idx="9558">
                  <c:v>2.0110842818807317E-3</c:v>
                </c:pt>
                <c:pt idx="9559">
                  <c:v>2.1575297004647939E-3</c:v>
                </c:pt>
                <c:pt idx="9560">
                  <c:v>1.8847565104189124E-3</c:v>
                </c:pt>
                <c:pt idx="9561">
                  <c:v>1.549282304714618E-3</c:v>
                </c:pt>
                <c:pt idx="9562">
                  <c:v>1.8821442962096413E-3</c:v>
                </c:pt>
                <c:pt idx="9563">
                  <c:v>1.8511981508914116E-3</c:v>
                </c:pt>
                <c:pt idx="9564">
                  <c:v>1.9580417789341834E-3</c:v>
                </c:pt>
                <c:pt idx="9565">
                  <c:v>1.5302694414801715E-3</c:v>
                </c:pt>
                <c:pt idx="9566">
                  <c:v>1.9634912932430817E-3</c:v>
                </c:pt>
                <c:pt idx="9567">
                  <c:v>2.0322586544680508E-3</c:v>
                </c:pt>
                <c:pt idx="9568">
                  <c:v>1.9068123680118015E-3</c:v>
                </c:pt>
                <c:pt idx="9569">
                  <c:v>1.8033799793282172E-3</c:v>
                </c:pt>
                <c:pt idx="9570">
                  <c:v>1.6315155804638045E-3</c:v>
                </c:pt>
                <c:pt idx="9571">
                  <c:v>1.8126450649967494E-3</c:v>
                </c:pt>
                <c:pt idx="9572">
                  <c:v>1.6706785391692842E-3</c:v>
                </c:pt>
                <c:pt idx="9573">
                  <c:v>1.6582853668451925E-3</c:v>
                </c:pt>
                <c:pt idx="9574">
                  <c:v>1.9717226734109173E-3</c:v>
                </c:pt>
                <c:pt idx="9575">
                  <c:v>1.784242844242441E-3</c:v>
                </c:pt>
                <c:pt idx="9576">
                  <c:v>1.5787701877981654E-3</c:v>
                </c:pt>
                <c:pt idx="9577">
                  <c:v>1.8723549185471326E-3</c:v>
                </c:pt>
                <c:pt idx="9578">
                  <c:v>1.6748308229505536E-3</c:v>
                </c:pt>
                <c:pt idx="9579">
                  <c:v>1.7986510381800503E-3</c:v>
                </c:pt>
                <c:pt idx="9580">
                  <c:v>1.4268103123140769E-3</c:v>
                </c:pt>
                <c:pt idx="9581">
                  <c:v>1.4624673012116464E-3</c:v>
                </c:pt>
                <c:pt idx="9582">
                  <c:v>1.835997173786933E-3</c:v>
                </c:pt>
                <c:pt idx="9583">
                  <c:v>1.8219918221443652E-3</c:v>
                </c:pt>
                <c:pt idx="9584">
                  <c:v>1.9565283105446255E-3</c:v>
                </c:pt>
                <c:pt idx="9585">
                  <c:v>1.8325246531315314E-3</c:v>
                </c:pt>
                <c:pt idx="9586">
                  <c:v>1.6215471968647306E-3</c:v>
                </c:pt>
                <c:pt idx="9587">
                  <c:v>1.6355251115307461E-3</c:v>
                </c:pt>
                <c:pt idx="9588">
                  <c:v>1.9756662883782241E-3</c:v>
                </c:pt>
                <c:pt idx="9589">
                  <c:v>2.1524439625690774E-3</c:v>
                </c:pt>
                <c:pt idx="9590">
                  <c:v>1.7751571681220504E-3</c:v>
                </c:pt>
                <c:pt idx="9591">
                  <c:v>2.0356430108727334E-3</c:v>
                </c:pt>
                <c:pt idx="9592">
                  <c:v>1.8053201341824846E-3</c:v>
                </c:pt>
                <c:pt idx="9593">
                  <c:v>2.0154826791253513E-3</c:v>
                </c:pt>
                <c:pt idx="9594">
                  <c:v>1.9710976661518245E-3</c:v>
                </c:pt>
                <c:pt idx="9595">
                  <c:v>1.8775962269000277E-3</c:v>
                </c:pt>
                <c:pt idx="9596">
                  <c:v>1.6933281743458694E-3</c:v>
                </c:pt>
                <c:pt idx="9597">
                  <c:v>1.6728508497778237E-3</c:v>
                </c:pt>
                <c:pt idx="9598">
                  <c:v>1.6584288324058359E-3</c:v>
                </c:pt>
                <c:pt idx="9599">
                  <c:v>2.0358342158240785E-3</c:v>
                </c:pt>
                <c:pt idx="9600">
                  <c:v>1.6508161002143913E-3</c:v>
                </c:pt>
                <c:pt idx="9601">
                  <c:v>1.8851549691198039E-3</c:v>
                </c:pt>
                <c:pt idx="9602">
                  <c:v>1.7389644275263929E-3</c:v>
                </c:pt>
                <c:pt idx="9603">
                  <c:v>1.5980730435914551E-3</c:v>
                </c:pt>
                <c:pt idx="9604">
                  <c:v>1.8106168650774731E-3</c:v>
                </c:pt>
                <c:pt idx="9605">
                  <c:v>1.8394534940011176E-3</c:v>
                </c:pt>
                <c:pt idx="9606">
                  <c:v>1.4966554767186413E-3</c:v>
                </c:pt>
                <c:pt idx="9607">
                  <c:v>2.1010551704756641E-3</c:v>
                </c:pt>
                <c:pt idx="9608">
                  <c:v>1.85288775793251E-3</c:v>
                </c:pt>
                <c:pt idx="9609">
                  <c:v>1.9859611231060623E-3</c:v>
                </c:pt>
                <c:pt idx="9610">
                  <c:v>2.1106474517566562E-3</c:v>
                </c:pt>
                <c:pt idx="9611">
                  <c:v>1.8554673238048993E-3</c:v>
                </c:pt>
                <c:pt idx="9612">
                  <c:v>1.8040680138986817E-3</c:v>
                </c:pt>
                <c:pt idx="9613">
                  <c:v>1.6843125125579458E-3</c:v>
                </c:pt>
                <c:pt idx="9614">
                  <c:v>1.676744757604271E-3</c:v>
                </c:pt>
                <c:pt idx="9615">
                  <c:v>1.9115560641671928E-3</c:v>
                </c:pt>
                <c:pt idx="9616">
                  <c:v>1.8278345474059465E-3</c:v>
                </c:pt>
                <c:pt idx="9617">
                  <c:v>1.9401960181444158E-3</c:v>
                </c:pt>
                <c:pt idx="9618">
                  <c:v>1.851104485316634E-3</c:v>
                </c:pt>
                <c:pt idx="9619">
                  <c:v>2.0542101367521481E-3</c:v>
                </c:pt>
                <c:pt idx="9620">
                  <c:v>2.0464788640240507E-3</c:v>
                </c:pt>
                <c:pt idx="9621">
                  <c:v>1.5868869217947614E-3</c:v>
                </c:pt>
                <c:pt idx="9622">
                  <c:v>1.8125527390225314E-3</c:v>
                </c:pt>
                <c:pt idx="9623">
                  <c:v>1.6920673719871527E-3</c:v>
                </c:pt>
                <c:pt idx="9624">
                  <c:v>2.0798876389084217E-3</c:v>
                </c:pt>
                <c:pt idx="9625">
                  <c:v>2.0781216989310936E-3</c:v>
                </c:pt>
                <c:pt idx="9626">
                  <c:v>1.7836926798299451E-3</c:v>
                </c:pt>
                <c:pt idx="9627">
                  <c:v>1.7218249065708755E-3</c:v>
                </c:pt>
                <c:pt idx="9628">
                  <c:v>1.8809711545366766E-3</c:v>
                </c:pt>
                <c:pt idx="9629">
                  <c:v>2.0412663991884353E-3</c:v>
                </c:pt>
                <c:pt idx="9630">
                  <c:v>1.8982737522572409E-3</c:v>
                </c:pt>
                <c:pt idx="9631">
                  <c:v>1.9614805963505196E-3</c:v>
                </c:pt>
                <c:pt idx="9632">
                  <c:v>1.6995463099749072E-3</c:v>
                </c:pt>
                <c:pt idx="9633">
                  <c:v>1.7458257721716132E-3</c:v>
                </c:pt>
                <c:pt idx="9634">
                  <c:v>1.7452867341823512E-3</c:v>
                </c:pt>
                <c:pt idx="9635">
                  <c:v>1.735932656429687E-3</c:v>
                </c:pt>
                <c:pt idx="9636">
                  <c:v>1.8697455565010301E-3</c:v>
                </c:pt>
                <c:pt idx="9637">
                  <c:v>1.980711550325628E-3</c:v>
                </c:pt>
                <c:pt idx="9638">
                  <c:v>1.8095824853641967E-3</c:v>
                </c:pt>
                <c:pt idx="9639">
                  <c:v>2.0599305704563598E-3</c:v>
                </c:pt>
                <c:pt idx="9640">
                  <c:v>1.7748159662037135E-3</c:v>
                </c:pt>
                <c:pt idx="9641">
                  <c:v>1.8082935305582448E-3</c:v>
                </c:pt>
                <c:pt idx="9642">
                  <c:v>1.8420761057703738E-3</c:v>
                </c:pt>
                <c:pt idx="9643">
                  <c:v>2.1254696490469898E-3</c:v>
                </c:pt>
                <c:pt idx="9644">
                  <c:v>1.854382938531013E-3</c:v>
                </c:pt>
                <c:pt idx="9645">
                  <c:v>1.626659703653918E-3</c:v>
                </c:pt>
                <c:pt idx="9646">
                  <c:v>1.5975421452103624E-3</c:v>
                </c:pt>
                <c:pt idx="9647">
                  <c:v>1.7195895151920864E-3</c:v>
                </c:pt>
                <c:pt idx="9648">
                  <c:v>1.5140893863509425E-3</c:v>
                </c:pt>
                <c:pt idx="9649">
                  <c:v>1.6516306362855076E-3</c:v>
                </c:pt>
                <c:pt idx="9650">
                  <c:v>1.7607670052535293E-3</c:v>
                </c:pt>
                <c:pt idx="9651">
                  <c:v>1.9840133606975245E-3</c:v>
                </c:pt>
                <c:pt idx="9652">
                  <c:v>1.6398365910924408E-3</c:v>
                </c:pt>
                <c:pt idx="9653">
                  <c:v>1.7632162167997712E-3</c:v>
                </c:pt>
                <c:pt idx="9654">
                  <c:v>2.0761823974493675E-3</c:v>
                </c:pt>
                <c:pt idx="9655">
                  <c:v>1.6627490917068676E-3</c:v>
                </c:pt>
                <c:pt idx="9656">
                  <c:v>2.136845268929669E-3</c:v>
                </c:pt>
                <c:pt idx="9657">
                  <c:v>1.7934230781465827E-3</c:v>
                </c:pt>
                <c:pt idx="9658">
                  <c:v>1.8116528343598436E-3</c:v>
                </c:pt>
                <c:pt idx="9659">
                  <c:v>1.897299298118696E-3</c:v>
                </c:pt>
                <c:pt idx="9660">
                  <c:v>1.8225206298184383E-3</c:v>
                </c:pt>
                <c:pt idx="9661">
                  <c:v>1.705642982818409E-3</c:v>
                </c:pt>
                <c:pt idx="9662">
                  <c:v>1.6613968442230104E-3</c:v>
                </c:pt>
                <c:pt idx="9663">
                  <c:v>1.7132837346933243E-3</c:v>
                </c:pt>
                <c:pt idx="9664">
                  <c:v>2.114219852640823E-3</c:v>
                </c:pt>
                <c:pt idx="9665">
                  <c:v>1.6249351491333518E-3</c:v>
                </c:pt>
                <c:pt idx="9666">
                  <c:v>1.5902184323387982E-3</c:v>
                </c:pt>
                <c:pt idx="9667">
                  <c:v>1.9187048021732421E-3</c:v>
                </c:pt>
                <c:pt idx="9668">
                  <c:v>1.8027397645540451E-3</c:v>
                </c:pt>
                <c:pt idx="9669">
                  <c:v>1.8162028442394347E-3</c:v>
                </c:pt>
                <c:pt idx="9670">
                  <c:v>1.4825071214702239E-3</c:v>
                </c:pt>
                <c:pt idx="9671">
                  <c:v>2.0505718451990784E-3</c:v>
                </c:pt>
                <c:pt idx="9672">
                  <c:v>1.6751506130028198E-3</c:v>
                </c:pt>
                <c:pt idx="9673">
                  <c:v>2.0131392049491724E-3</c:v>
                </c:pt>
                <c:pt idx="9674">
                  <c:v>1.9209385602077728E-3</c:v>
                </c:pt>
                <c:pt idx="9675">
                  <c:v>1.6327974540649656E-3</c:v>
                </c:pt>
                <c:pt idx="9676">
                  <c:v>1.7482066521046981E-3</c:v>
                </c:pt>
                <c:pt idx="9677">
                  <c:v>1.7532569989699943E-3</c:v>
                </c:pt>
                <c:pt idx="9678">
                  <c:v>2.0815416784356897E-3</c:v>
                </c:pt>
                <c:pt idx="9679">
                  <c:v>2.3135521063791763E-3</c:v>
                </c:pt>
                <c:pt idx="9680">
                  <c:v>1.6329200356529779E-3</c:v>
                </c:pt>
                <c:pt idx="9681">
                  <c:v>1.6173221466952554E-3</c:v>
                </c:pt>
                <c:pt idx="9682">
                  <c:v>2.0957934313063911E-3</c:v>
                </c:pt>
                <c:pt idx="9683">
                  <c:v>1.5940629465605312E-3</c:v>
                </c:pt>
                <c:pt idx="9684">
                  <c:v>1.9731199912878003E-3</c:v>
                </c:pt>
                <c:pt idx="9685">
                  <c:v>1.7626359057080776E-3</c:v>
                </c:pt>
                <c:pt idx="9686">
                  <c:v>2.0448291013141378E-3</c:v>
                </c:pt>
                <c:pt idx="9687">
                  <c:v>1.8634804206500708E-3</c:v>
                </c:pt>
                <c:pt idx="9688">
                  <c:v>1.8875624030077725E-3</c:v>
                </c:pt>
                <c:pt idx="9689">
                  <c:v>1.7927087338287203E-3</c:v>
                </c:pt>
                <c:pt idx="9690">
                  <c:v>1.5961869119296139E-3</c:v>
                </c:pt>
                <c:pt idx="9691">
                  <c:v>1.9340322105791303E-3</c:v>
                </c:pt>
                <c:pt idx="9692">
                  <c:v>2.2862463190792826E-3</c:v>
                </c:pt>
                <c:pt idx="9693">
                  <c:v>1.8852481373313184E-3</c:v>
                </c:pt>
                <c:pt idx="9694">
                  <c:v>1.7940183313810674E-3</c:v>
                </c:pt>
                <c:pt idx="9695">
                  <c:v>1.8493908840587258E-3</c:v>
                </c:pt>
                <c:pt idx="9696">
                  <c:v>2.1355824741604427E-3</c:v>
                </c:pt>
                <c:pt idx="9697">
                  <c:v>2.202844772289532E-3</c:v>
                </c:pt>
                <c:pt idx="9698">
                  <c:v>1.9868520899307797E-3</c:v>
                </c:pt>
                <c:pt idx="9699">
                  <c:v>1.868713462569171E-3</c:v>
                </c:pt>
                <c:pt idx="9700">
                  <c:v>1.4434443482971779E-3</c:v>
                </c:pt>
                <c:pt idx="9701">
                  <c:v>1.5230265830094639E-3</c:v>
                </c:pt>
                <c:pt idx="9702">
                  <c:v>1.8006514905893869E-3</c:v>
                </c:pt>
                <c:pt idx="9703">
                  <c:v>1.7769171730390805E-3</c:v>
                </c:pt>
                <c:pt idx="9704">
                  <c:v>1.493887598696761E-3</c:v>
                </c:pt>
                <c:pt idx="9705">
                  <c:v>1.8774104278101434E-3</c:v>
                </c:pt>
                <c:pt idx="9706">
                  <c:v>1.6581787682861994E-3</c:v>
                </c:pt>
                <c:pt idx="9707">
                  <c:v>2.1381297364652181E-3</c:v>
                </c:pt>
                <c:pt idx="9708">
                  <c:v>2.1087295460872984E-3</c:v>
                </c:pt>
                <c:pt idx="9709">
                  <c:v>1.9935146179599857E-3</c:v>
                </c:pt>
                <c:pt idx="9710">
                  <c:v>2.0749217026475005E-3</c:v>
                </c:pt>
                <c:pt idx="9711">
                  <c:v>1.7581879027451807E-3</c:v>
                </c:pt>
                <c:pt idx="9712">
                  <c:v>1.9528994204729439E-3</c:v>
                </c:pt>
                <c:pt idx="9713">
                  <c:v>2.1030757286754241E-3</c:v>
                </c:pt>
                <c:pt idx="9714">
                  <c:v>1.9023817694236952E-3</c:v>
                </c:pt>
                <c:pt idx="9715">
                  <c:v>1.8502126250994745E-3</c:v>
                </c:pt>
                <c:pt idx="9716">
                  <c:v>1.8688301172245232E-3</c:v>
                </c:pt>
                <c:pt idx="9717">
                  <c:v>1.8670246534441301E-3</c:v>
                </c:pt>
                <c:pt idx="9718">
                  <c:v>1.9985131981760306E-3</c:v>
                </c:pt>
                <c:pt idx="9719">
                  <c:v>1.6990769107864596E-3</c:v>
                </c:pt>
                <c:pt idx="9720">
                  <c:v>1.8799282793963057E-3</c:v>
                </c:pt>
                <c:pt idx="9721">
                  <c:v>2.2041567348659989E-3</c:v>
                </c:pt>
                <c:pt idx="9722">
                  <c:v>1.5893120939402239E-3</c:v>
                </c:pt>
                <c:pt idx="9723">
                  <c:v>1.7348039079772182E-3</c:v>
                </c:pt>
                <c:pt idx="9724">
                  <c:v>2.0936640608970286E-3</c:v>
                </c:pt>
                <c:pt idx="9725">
                  <c:v>1.6642746693920402E-3</c:v>
                </c:pt>
                <c:pt idx="9726">
                  <c:v>1.568618777123301E-3</c:v>
                </c:pt>
                <c:pt idx="9727">
                  <c:v>1.6621447018921795E-3</c:v>
                </c:pt>
                <c:pt idx="9728">
                  <c:v>1.7790910357315993E-3</c:v>
                </c:pt>
                <c:pt idx="9729">
                  <c:v>1.9659941037749036E-3</c:v>
                </c:pt>
                <c:pt idx="9730">
                  <c:v>1.9246232170936396E-3</c:v>
                </c:pt>
                <c:pt idx="9731">
                  <c:v>1.7505822475208112E-3</c:v>
                </c:pt>
                <c:pt idx="9732">
                  <c:v>2.0415367461365675E-3</c:v>
                </c:pt>
                <c:pt idx="9733">
                  <c:v>1.8722580218270787E-3</c:v>
                </c:pt>
                <c:pt idx="9734">
                  <c:v>1.7671697673956491E-3</c:v>
                </c:pt>
                <c:pt idx="9735">
                  <c:v>1.875874187227677E-3</c:v>
                </c:pt>
                <c:pt idx="9736">
                  <c:v>1.580463677947152E-3</c:v>
                </c:pt>
                <c:pt idx="9737">
                  <c:v>1.5712023772833012E-3</c:v>
                </c:pt>
                <c:pt idx="9738">
                  <c:v>1.6853854310266464E-3</c:v>
                </c:pt>
                <c:pt idx="9739">
                  <c:v>2.0086983697047522E-3</c:v>
                </c:pt>
                <c:pt idx="9740">
                  <c:v>1.6802639359567127E-3</c:v>
                </c:pt>
                <c:pt idx="9741">
                  <c:v>1.8093894442663811E-3</c:v>
                </c:pt>
                <c:pt idx="9742">
                  <c:v>1.8181726622726667E-3</c:v>
                </c:pt>
                <c:pt idx="9743">
                  <c:v>1.9663393253405424E-3</c:v>
                </c:pt>
                <c:pt idx="9744">
                  <c:v>1.973163556207011E-3</c:v>
                </c:pt>
                <c:pt idx="9745">
                  <c:v>1.6549022826548479E-3</c:v>
                </c:pt>
                <c:pt idx="9746">
                  <c:v>1.5965734161946501E-3</c:v>
                </c:pt>
                <c:pt idx="9747">
                  <c:v>1.8363246057450616E-3</c:v>
                </c:pt>
                <c:pt idx="9748">
                  <c:v>1.6881009513012809E-3</c:v>
                </c:pt>
                <c:pt idx="9749">
                  <c:v>1.5356697865082328E-3</c:v>
                </c:pt>
                <c:pt idx="9750">
                  <c:v>1.6706901250312747E-3</c:v>
                </c:pt>
                <c:pt idx="9751">
                  <c:v>2.0802297926664189E-3</c:v>
                </c:pt>
                <c:pt idx="9752">
                  <c:v>1.8433616000917447E-3</c:v>
                </c:pt>
                <c:pt idx="9753">
                  <c:v>2.1162122854336556E-3</c:v>
                </c:pt>
                <c:pt idx="9754">
                  <c:v>1.9597489116173657E-3</c:v>
                </c:pt>
                <c:pt idx="9755">
                  <c:v>1.793010377566502E-3</c:v>
                </c:pt>
                <c:pt idx="9756">
                  <c:v>1.8262009680102267E-3</c:v>
                </c:pt>
                <c:pt idx="9757">
                  <c:v>1.9156592293218281E-3</c:v>
                </c:pt>
                <c:pt idx="9758">
                  <c:v>1.9011128436710707E-3</c:v>
                </c:pt>
                <c:pt idx="9759">
                  <c:v>1.7697521955559296E-3</c:v>
                </c:pt>
                <c:pt idx="9760">
                  <c:v>1.6849193049544918E-3</c:v>
                </c:pt>
                <c:pt idx="9761">
                  <c:v>2.1636113100572496E-3</c:v>
                </c:pt>
                <c:pt idx="9762">
                  <c:v>1.8197710718100739E-3</c:v>
                </c:pt>
                <c:pt idx="9763">
                  <c:v>1.8115811213709977E-3</c:v>
                </c:pt>
                <c:pt idx="9764">
                  <c:v>1.7594820169871289E-3</c:v>
                </c:pt>
                <c:pt idx="9765">
                  <c:v>1.7079502168202395E-3</c:v>
                </c:pt>
                <c:pt idx="9766">
                  <c:v>1.7597342150722712E-3</c:v>
                </c:pt>
                <c:pt idx="9767">
                  <c:v>1.8766664605396658E-3</c:v>
                </c:pt>
                <c:pt idx="9768">
                  <c:v>2.0394116464384493E-3</c:v>
                </c:pt>
                <c:pt idx="9769">
                  <c:v>1.6151133739419558E-3</c:v>
                </c:pt>
                <c:pt idx="9770">
                  <c:v>2.0199451875368988E-3</c:v>
                </c:pt>
                <c:pt idx="9771">
                  <c:v>1.896593128914294E-3</c:v>
                </c:pt>
                <c:pt idx="9772">
                  <c:v>1.6653093114584675E-3</c:v>
                </c:pt>
                <c:pt idx="9773">
                  <c:v>1.961255247626594E-3</c:v>
                </c:pt>
                <c:pt idx="9774">
                  <c:v>1.8559521573395011E-3</c:v>
                </c:pt>
                <c:pt idx="9775">
                  <c:v>1.7850376565627624E-3</c:v>
                </c:pt>
                <c:pt idx="9776">
                  <c:v>1.8323236049776644E-3</c:v>
                </c:pt>
                <c:pt idx="9777">
                  <c:v>1.7828406622113922E-3</c:v>
                </c:pt>
                <c:pt idx="9778">
                  <c:v>1.7983432412285079E-3</c:v>
                </c:pt>
                <c:pt idx="9779">
                  <c:v>1.8050736748780034E-3</c:v>
                </c:pt>
                <c:pt idx="9780">
                  <c:v>1.9149848350908092E-3</c:v>
                </c:pt>
                <c:pt idx="9781">
                  <c:v>1.8438318242008399E-3</c:v>
                </c:pt>
                <c:pt idx="9782">
                  <c:v>1.7654524112656273E-3</c:v>
                </c:pt>
                <c:pt idx="9783">
                  <c:v>1.8808799072073438E-3</c:v>
                </c:pt>
                <c:pt idx="9784">
                  <c:v>1.9945200150270456E-3</c:v>
                </c:pt>
                <c:pt idx="9785">
                  <c:v>1.8203829284175192E-3</c:v>
                </c:pt>
                <c:pt idx="9786">
                  <c:v>1.8334198614290221E-3</c:v>
                </c:pt>
                <c:pt idx="9787">
                  <c:v>1.760665904768514E-3</c:v>
                </c:pt>
                <c:pt idx="9788">
                  <c:v>1.8604581091360537E-3</c:v>
                </c:pt>
                <c:pt idx="9789">
                  <c:v>1.6556329830227795E-3</c:v>
                </c:pt>
                <c:pt idx="9790">
                  <c:v>1.7677364646631547E-3</c:v>
                </c:pt>
                <c:pt idx="9791">
                  <c:v>1.7316011781130819E-3</c:v>
                </c:pt>
                <c:pt idx="9792">
                  <c:v>2.0725233430840015E-3</c:v>
                </c:pt>
                <c:pt idx="9793">
                  <c:v>1.6845028052072445E-3</c:v>
                </c:pt>
                <c:pt idx="9794">
                  <c:v>1.8482276894251255E-3</c:v>
                </c:pt>
                <c:pt idx="9795">
                  <c:v>1.7559103162005959E-3</c:v>
                </c:pt>
                <c:pt idx="9796">
                  <c:v>1.8463661836850365E-3</c:v>
                </c:pt>
                <c:pt idx="9797">
                  <c:v>1.9604284701273131E-3</c:v>
                </c:pt>
                <c:pt idx="9798">
                  <c:v>1.9628949514123614E-3</c:v>
                </c:pt>
                <c:pt idx="9799">
                  <c:v>1.9024132523614919E-3</c:v>
                </c:pt>
                <c:pt idx="9800">
                  <c:v>2.0174710281339924E-3</c:v>
                </c:pt>
                <c:pt idx="9801">
                  <c:v>2.01172833782863E-3</c:v>
                </c:pt>
                <c:pt idx="9802">
                  <c:v>1.8113482619573438E-3</c:v>
                </c:pt>
                <c:pt idx="9803">
                  <c:v>1.7622833595271378E-3</c:v>
                </c:pt>
                <c:pt idx="9804">
                  <c:v>1.727182362104993E-3</c:v>
                </c:pt>
                <c:pt idx="9805">
                  <c:v>1.8820214812359137E-3</c:v>
                </c:pt>
                <c:pt idx="9806">
                  <c:v>1.8789676159071112E-3</c:v>
                </c:pt>
                <c:pt idx="9807">
                  <c:v>1.8706424970133259E-3</c:v>
                </c:pt>
                <c:pt idx="9808">
                  <c:v>1.9703812718961547E-3</c:v>
                </c:pt>
                <c:pt idx="9809">
                  <c:v>2.0595308389649686E-3</c:v>
                </c:pt>
                <c:pt idx="9810">
                  <c:v>1.9254919264497126E-3</c:v>
                </c:pt>
                <c:pt idx="9811">
                  <c:v>1.8944029038472697E-3</c:v>
                </c:pt>
                <c:pt idx="9812">
                  <c:v>1.7200248266977269E-3</c:v>
                </c:pt>
                <c:pt idx="9813">
                  <c:v>1.9141761956023911E-3</c:v>
                </c:pt>
                <c:pt idx="9814">
                  <c:v>1.8343179680643919E-3</c:v>
                </c:pt>
                <c:pt idx="9815">
                  <c:v>1.7324106153286255E-3</c:v>
                </c:pt>
                <c:pt idx="9816">
                  <c:v>1.7448637569558723E-3</c:v>
                </c:pt>
                <c:pt idx="9817">
                  <c:v>1.4461588566611421E-3</c:v>
                </c:pt>
                <c:pt idx="9818">
                  <c:v>1.8131259696594385E-3</c:v>
                </c:pt>
                <c:pt idx="9819">
                  <c:v>1.9588980754877447E-3</c:v>
                </c:pt>
                <c:pt idx="9820">
                  <c:v>1.6759781997190968E-3</c:v>
                </c:pt>
                <c:pt idx="9821">
                  <c:v>1.9654775957633512E-3</c:v>
                </c:pt>
                <c:pt idx="9822">
                  <c:v>1.8174436279837956E-3</c:v>
                </c:pt>
                <c:pt idx="9823">
                  <c:v>1.7077987694493911E-3</c:v>
                </c:pt>
                <c:pt idx="9824">
                  <c:v>1.920978190876243E-3</c:v>
                </c:pt>
                <c:pt idx="9825">
                  <c:v>2.1953190743101069E-3</c:v>
                </c:pt>
                <c:pt idx="9826">
                  <c:v>1.6664202909905371E-3</c:v>
                </c:pt>
                <c:pt idx="9827">
                  <c:v>2.0688020506708636E-3</c:v>
                </c:pt>
                <c:pt idx="9828">
                  <c:v>1.8891271206164044E-3</c:v>
                </c:pt>
                <c:pt idx="9829">
                  <c:v>1.7801415804200901E-3</c:v>
                </c:pt>
                <c:pt idx="9830">
                  <c:v>1.8134103557996171E-3</c:v>
                </c:pt>
                <c:pt idx="9831">
                  <c:v>1.7728843134846588E-3</c:v>
                </c:pt>
                <c:pt idx="9832">
                  <c:v>1.8661354219143191E-3</c:v>
                </c:pt>
                <c:pt idx="9833">
                  <c:v>1.8621326637406281E-3</c:v>
                </c:pt>
                <c:pt idx="9834">
                  <c:v>1.7158816797002451E-3</c:v>
                </c:pt>
                <c:pt idx="9835">
                  <c:v>1.8064146772193577E-3</c:v>
                </c:pt>
                <c:pt idx="9836">
                  <c:v>1.8951597404737789E-3</c:v>
                </c:pt>
                <c:pt idx="9837">
                  <c:v>1.990452414845854E-3</c:v>
                </c:pt>
                <c:pt idx="9838">
                  <c:v>1.8630745871561088E-3</c:v>
                </c:pt>
                <c:pt idx="9839">
                  <c:v>2.1505251640040147E-3</c:v>
                </c:pt>
                <c:pt idx="9840">
                  <c:v>2.126454759114492E-3</c:v>
                </c:pt>
                <c:pt idx="9841">
                  <c:v>1.7905360728837822E-3</c:v>
                </c:pt>
                <c:pt idx="9842">
                  <c:v>1.8526005934464925E-3</c:v>
                </c:pt>
                <c:pt idx="9843">
                  <c:v>1.8099718606595231E-3</c:v>
                </c:pt>
                <c:pt idx="9844">
                  <c:v>1.9466231194161692E-3</c:v>
                </c:pt>
                <c:pt idx="9845">
                  <c:v>1.92650375274654E-3</c:v>
                </c:pt>
                <c:pt idx="9846">
                  <c:v>1.6133158800928143E-3</c:v>
                </c:pt>
                <c:pt idx="9847">
                  <c:v>2.0167080563942936E-3</c:v>
                </c:pt>
                <c:pt idx="9848">
                  <c:v>1.7354698604027945E-3</c:v>
                </c:pt>
                <c:pt idx="9849">
                  <c:v>1.9901258243429924E-3</c:v>
                </c:pt>
                <c:pt idx="9850">
                  <c:v>1.9346767775509878E-3</c:v>
                </c:pt>
                <c:pt idx="9851">
                  <c:v>2.1152678221757399E-3</c:v>
                </c:pt>
                <c:pt idx="9852">
                  <c:v>1.7457492859474417E-3</c:v>
                </c:pt>
                <c:pt idx="9853">
                  <c:v>1.6872672457842225E-3</c:v>
                </c:pt>
                <c:pt idx="9854">
                  <c:v>1.9547082095624085E-3</c:v>
                </c:pt>
                <c:pt idx="9855">
                  <c:v>1.715625667735092E-3</c:v>
                </c:pt>
                <c:pt idx="9856">
                  <c:v>2.1228383954343131E-3</c:v>
                </c:pt>
                <c:pt idx="9857">
                  <c:v>2.0125233269415919E-3</c:v>
                </c:pt>
                <c:pt idx="9858">
                  <c:v>1.9572473792312294E-3</c:v>
                </c:pt>
                <c:pt idx="9859">
                  <c:v>1.5847843827803548E-3</c:v>
                </c:pt>
                <c:pt idx="9860">
                  <c:v>1.673054049651091E-3</c:v>
                </c:pt>
                <c:pt idx="9861">
                  <c:v>1.8485587247609576E-3</c:v>
                </c:pt>
                <c:pt idx="9862">
                  <c:v>1.935305990798589E-3</c:v>
                </c:pt>
                <c:pt idx="9863">
                  <c:v>1.894251973946386E-3</c:v>
                </c:pt>
                <c:pt idx="9864">
                  <c:v>1.783592496275068E-3</c:v>
                </c:pt>
                <c:pt idx="9865">
                  <c:v>1.6490731041669355E-3</c:v>
                </c:pt>
                <c:pt idx="9866">
                  <c:v>1.7959867929952151E-3</c:v>
                </c:pt>
                <c:pt idx="9867">
                  <c:v>2.2162463336381187E-3</c:v>
                </c:pt>
                <c:pt idx="9868">
                  <c:v>1.8778354713949895E-3</c:v>
                </c:pt>
                <c:pt idx="9869">
                  <c:v>1.8999772849082922E-3</c:v>
                </c:pt>
                <c:pt idx="9870">
                  <c:v>1.8729524832617347E-3</c:v>
                </c:pt>
                <c:pt idx="9871">
                  <c:v>1.5931991240370998E-3</c:v>
                </c:pt>
                <c:pt idx="9872">
                  <c:v>1.6866803650583109E-3</c:v>
                </c:pt>
                <c:pt idx="9873">
                  <c:v>1.9539796184311507E-3</c:v>
                </c:pt>
                <c:pt idx="9874">
                  <c:v>1.4813578484200874E-3</c:v>
                </c:pt>
                <c:pt idx="9875">
                  <c:v>1.5995820902717278E-3</c:v>
                </c:pt>
                <c:pt idx="9876">
                  <c:v>1.9046734409638793E-3</c:v>
                </c:pt>
                <c:pt idx="9877">
                  <c:v>1.6035915787341365E-3</c:v>
                </c:pt>
                <c:pt idx="9878">
                  <c:v>1.8569993895449848E-3</c:v>
                </c:pt>
                <c:pt idx="9879">
                  <c:v>1.7818231884438479E-3</c:v>
                </c:pt>
                <c:pt idx="9880">
                  <c:v>1.6348983489063249E-3</c:v>
                </c:pt>
                <c:pt idx="9881">
                  <c:v>1.7851080509778347E-3</c:v>
                </c:pt>
                <c:pt idx="9882">
                  <c:v>1.9544834990419461E-3</c:v>
                </c:pt>
                <c:pt idx="9883">
                  <c:v>2.0142409326150469E-3</c:v>
                </c:pt>
                <c:pt idx="9884">
                  <c:v>2.0954980680807063E-3</c:v>
                </c:pt>
                <c:pt idx="9885">
                  <c:v>1.5835351490228575E-3</c:v>
                </c:pt>
                <c:pt idx="9886">
                  <c:v>1.9741092621807128E-3</c:v>
                </c:pt>
                <c:pt idx="9887">
                  <c:v>1.8850491901984295E-3</c:v>
                </c:pt>
                <c:pt idx="9888">
                  <c:v>1.7782749842917345E-3</c:v>
                </c:pt>
                <c:pt idx="9889">
                  <c:v>1.916471876095921E-3</c:v>
                </c:pt>
                <c:pt idx="9890">
                  <c:v>1.8887478477362411E-3</c:v>
                </c:pt>
                <c:pt idx="9891">
                  <c:v>1.9703272010095719E-3</c:v>
                </c:pt>
                <c:pt idx="9892">
                  <c:v>1.8196062701049606E-3</c:v>
                </c:pt>
                <c:pt idx="9893">
                  <c:v>1.9485555751783119E-3</c:v>
                </c:pt>
                <c:pt idx="9894">
                  <c:v>1.8758737291751809E-3</c:v>
                </c:pt>
                <c:pt idx="9895">
                  <c:v>1.9197105447939979E-3</c:v>
                </c:pt>
                <c:pt idx="9896">
                  <c:v>1.5469716783938884E-3</c:v>
                </c:pt>
                <c:pt idx="9897">
                  <c:v>1.8135708637892157E-3</c:v>
                </c:pt>
                <c:pt idx="9898">
                  <c:v>1.7537489008447528E-3</c:v>
                </c:pt>
                <c:pt idx="9899">
                  <c:v>1.8505030205285603E-3</c:v>
                </c:pt>
                <c:pt idx="9900">
                  <c:v>1.7179613016145936E-3</c:v>
                </c:pt>
                <c:pt idx="9901">
                  <c:v>1.6858105085896758E-3</c:v>
                </c:pt>
                <c:pt idx="9902">
                  <c:v>1.5588212055609846E-3</c:v>
                </c:pt>
                <c:pt idx="9903">
                  <c:v>1.5500881765116567E-3</c:v>
                </c:pt>
                <c:pt idx="9904">
                  <c:v>1.8870197764126952E-3</c:v>
                </c:pt>
                <c:pt idx="9905">
                  <c:v>1.9706167705406839E-3</c:v>
                </c:pt>
                <c:pt idx="9906">
                  <c:v>1.9190735106886833E-3</c:v>
                </c:pt>
                <c:pt idx="9907">
                  <c:v>1.9136098862778154E-3</c:v>
                </c:pt>
                <c:pt idx="9908">
                  <c:v>1.6447018869001715E-3</c:v>
                </c:pt>
                <c:pt idx="9909">
                  <c:v>1.8745521151270338E-3</c:v>
                </c:pt>
                <c:pt idx="9910">
                  <c:v>1.5370276193522275E-3</c:v>
                </c:pt>
                <c:pt idx="9911">
                  <c:v>2.2440313476793762E-3</c:v>
                </c:pt>
                <c:pt idx="9912">
                  <c:v>1.557798904841329E-3</c:v>
                </c:pt>
                <c:pt idx="9913">
                  <c:v>1.7781056124540264E-3</c:v>
                </c:pt>
                <c:pt idx="9914">
                  <c:v>1.7461803808349241E-3</c:v>
                </c:pt>
                <c:pt idx="9915">
                  <c:v>1.8126492153054676E-3</c:v>
                </c:pt>
                <c:pt idx="9916">
                  <c:v>1.7358981182699796E-3</c:v>
                </c:pt>
                <c:pt idx="9917">
                  <c:v>1.5259380208592864E-3</c:v>
                </c:pt>
                <c:pt idx="9918">
                  <c:v>1.7634915651749963E-3</c:v>
                </c:pt>
                <c:pt idx="9919">
                  <c:v>1.805659627116134E-3</c:v>
                </c:pt>
                <c:pt idx="9920">
                  <c:v>2.0629412750433479E-3</c:v>
                </c:pt>
                <c:pt idx="9921">
                  <c:v>2.2448168639561984E-3</c:v>
                </c:pt>
                <c:pt idx="9922">
                  <c:v>1.8473452238785071E-3</c:v>
                </c:pt>
                <c:pt idx="9923">
                  <c:v>1.9281579577801349E-3</c:v>
                </c:pt>
                <c:pt idx="9924">
                  <c:v>1.9618264934037877E-3</c:v>
                </c:pt>
                <c:pt idx="9925">
                  <c:v>2.2170718855726865E-3</c:v>
                </c:pt>
                <c:pt idx="9926">
                  <c:v>1.8253486651812361E-3</c:v>
                </c:pt>
                <c:pt idx="9927">
                  <c:v>1.8274752657835391E-3</c:v>
                </c:pt>
                <c:pt idx="9928">
                  <c:v>1.987924960937977E-3</c:v>
                </c:pt>
                <c:pt idx="9929">
                  <c:v>1.8594521541957371E-3</c:v>
                </c:pt>
                <c:pt idx="9930">
                  <c:v>1.8306140925977757E-3</c:v>
                </c:pt>
                <c:pt idx="9931">
                  <c:v>1.6764758450393312E-3</c:v>
                </c:pt>
                <c:pt idx="9932">
                  <c:v>1.9987810198160154E-3</c:v>
                </c:pt>
                <c:pt idx="9933">
                  <c:v>2.3615132293864213E-3</c:v>
                </c:pt>
                <c:pt idx="9934">
                  <c:v>1.6670520428079883E-3</c:v>
                </c:pt>
                <c:pt idx="9935">
                  <c:v>1.645328989716689E-3</c:v>
                </c:pt>
                <c:pt idx="9936">
                  <c:v>1.946538096821229E-3</c:v>
                </c:pt>
                <c:pt idx="9937">
                  <c:v>1.9043285998528916E-3</c:v>
                </c:pt>
                <c:pt idx="9938">
                  <c:v>1.7842323433592423E-3</c:v>
                </c:pt>
                <c:pt idx="9939">
                  <c:v>2.0758035263434178E-3</c:v>
                </c:pt>
                <c:pt idx="9940">
                  <c:v>1.6763275607816618E-3</c:v>
                </c:pt>
                <c:pt idx="9941">
                  <c:v>1.6878368482947967E-3</c:v>
                </c:pt>
                <c:pt idx="9942">
                  <c:v>1.4148236887502462E-3</c:v>
                </c:pt>
                <c:pt idx="9943">
                  <c:v>1.8544981277402079E-3</c:v>
                </c:pt>
                <c:pt idx="9944">
                  <c:v>1.3882710738078367E-3</c:v>
                </c:pt>
                <c:pt idx="9945">
                  <c:v>1.8623861083524396E-3</c:v>
                </c:pt>
                <c:pt idx="9946">
                  <c:v>1.7069530764854015E-3</c:v>
                </c:pt>
                <c:pt idx="9947">
                  <c:v>1.8749278440505228E-3</c:v>
                </c:pt>
                <c:pt idx="9948">
                  <c:v>1.8092969111027401E-3</c:v>
                </c:pt>
                <c:pt idx="9949">
                  <c:v>1.8328700252032851E-3</c:v>
                </c:pt>
                <c:pt idx="9950">
                  <c:v>1.8226848332029875E-3</c:v>
                </c:pt>
                <c:pt idx="9951">
                  <c:v>2.012036304073228E-3</c:v>
                </c:pt>
                <c:pt idx="9952">
                  <c:v>1.8883427717203242E-3</c:v>
                </c:pt>
                <c:pt idx="9953">
                  <c:v>2.118278198594792E-3</c:v>
                </c:pt>
                <c:pt idx="9954">
                  <c:v>2.3187946005986471E-3</c:v>
                </c:pt>
                <c:pt idx="9955">
                  <c:v>1.5990540847419404E-3</c:v>
                </c:pt>
                <c:pt idx="9956">
                  <c:v>2.3958517436493409E-3</c:v>
                </c:pt>
                <c:pt idx="9957">
                  <c:v>1.5624038281474028E-3</c:v>
                </c:pt>
                <c:pt idx="9958">
                  <c:v>2.1570631131238188E-3</c:v>
                </c:pt>
                <c:pt idx="9959">
                  <c:v>2.199514808509944E-3</c:v>
                </c:pt>
                <c:pt idx="9960">
                  <c:v>2.2512129913641911E-3</c:v>
                </c:pt>
                <c:pt idx="9961">
                  <c:v>2.2733361212566479E-3</c:v>
                </c:pt>
                <c:pt idx="9962">
                  <c:v>1.9806662409059769E-3</c:v>
                </c:pt>
                <c:pt idx="9963">
                  <c:v>1.7309408809133768E-3</c:v>
                </c:pt>
                <c:pt idx="9964">
                  <c:v>1.8276779073845637E-3</c:v>
                </c:pt>
                <c:pt idx="9965">
                  <c:v>1.8772410952184793E-3</c:v>
                </c:pt>
                <c:pt idx="9966">
                  <c:v>1.7074417246905247E-3</c:v>
                </c:pt>
                <c:pt idx="9967">
                  <c:v>1.8154160420360164E-3</c:v>
                </c:pt>
                <c:pt idx="9968">
                  <c:v>1.8048461660031044E-3</c:v>
                </c:pt>
                <c:pt idx="9969">
                  <c:v>1.7316258311444405E-3</c:v>
                </c:pt>
                <c:pt idx="9970">
                  <c:v>1.6969836094126588E-3</c:v>
                </c:pt>
                <c:pt idx="9971">
                  <c:v>1.6726699753643432E-3</c:v>
                </c:pt>
                <c:pt idx="9972">
                  <c:v>1.8858622533485185E-3</c:v>
                </c:pt>
                <c:pt idx="9973">
                  <c:v>2.2708903566286856E-3</c:v>
                </c:pt>
                <c:pt idx="9974">
                  <c:v>1.9921464940894206E-3</c:v>
                </c:pt>
                <c:pt idx="9975">
                  <c:v>1.7828483827284159E-3</c:v>
                </c:pt>
                <c:pt idx="9976">
                  <c:v>1.553187036227679E-3</c:v>
                </c:pt>
                <c:pt idx="9977">
                  <c:v>2.1340270544250488E-3</c:v>
                </c:pt>
                <c:pt idx="9978">
                  <c:v>2.0558714825665986E-3</c:v>
                </c:pt>
                <c:pt idx="9979">
                  <c:v>1.6577624657643391E-3</c:v>
                </c:pt>
                <c:pt idx="9980">
                  <c:v>1.7020792237489358E-3</c:v>
                </c:pt>
                <c:pt idx="9981">
                  <c:v>1.8367898071299721E-3</c:v>
                </c:pt>
                <c:pt idx="9982">
                  <c:v>1.856465947330145E-3</c:v>
                </c:pt>
                <c:pt idx="9983">
                  <c:v>1.9137630808725599E-3</c:v>
                </c:pt>
                <c:pt idx="9984">
                  <c:v>1.840731090286183E-3</c:v>
                </c:pt>
                <c:pt idx="9985">
                  <c:v>1.7989801877417665E-3</c:v>
                </c:pt>
                <c:pt idx="9986">
                  <c:v>1.9333997307989334E-3</c:v>
                </c:pt>
                <c:pt idx="9987">
                  <c:v>1.7189659863716558E-3</c:v>
                </c:pt>
                <c:pt idx="9988">
                  <c:v>1.6861133843770915E-3</c:v>
                </c:pt>
                <c:pt idx="9989">
                  <c:v>1.765492463278361E-3</c:v>
                </c:pt>
                <c:pt idx="9990">
                  <c:v>2.046577202718869E-3</c:v>
                </c:pt>
                <c:pt idx="9991">
                  <c:v>2.1121780301847663E-3</c:v>
                </c:pt>
                <c:pt idx="9992">
                  <c:v>2.1533868430475586E-3</c:v>
                </c:pt>
                <c:pt idx="9993">
                  <c:v>1.7939666885869476E-3</c:v>
                </c:pt>
                <c:pt idx="9994">
                  <c:v>1.9386625807182006E-3</c:v>
                </c:pt>
                <c:pt idx="9995">
                  <c:v>1.9072232171285764E-3</c:v>
                </c:pt>
                <c:pt idx="9996">
                  <c:v>1.8170412809966302E-3</c:v>
                </c:pt>
                <c:pt idx="9997">
                  <c:v>1.9484754220962367E-3</c:v>
                </c:pt>
                <c:pt idx="9998">
                  <c:v>1.6933863709413677E-3</c:v>
                </c:pt>
                <c:pt idx="9999">
                  <c:v>1.9280234985695223E-3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D-48A8-A7D6-F73F62D67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44464"/>
        <c:axId val="697239784"/>
      </c:scatterChart>
      <c:valAx>
        <c:axId val="697244464"/>
        <c:scaling>
          <c:orientation val="minMax"/>
          <c:min val="1.0000000000000003E-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0%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39784"/>
        <c:crosses val="autoZero"/>
        <c:crossBetween val="midCat"/>
      </c:valAx>
      <c:valAx>
        <c:axId val="697239784"/>
        <c:scaling>
          <c:orientation val="minMax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4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</a:t>
            </a:r>
            <a:r>
              <a:rPr lang="en-US" baseline="0"/>
              <a:t> for different </a:t>
            </a:r>
          </a:p>
          <a:p>
            <a:pPr>
              <a:defRPr/>
            </a:pPr>
            <a:r>
              <a:rPr lang="en-US" baseline="0"/>
              <a:t>weighted PF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08536657133111E-2"/>
          <c:y val="0.17159162967660116"/>
          <c:w val="0.8809956490864651"/>
          <c:h val="0.7890334649830154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'Tobin Sep'!$E$75:$E$215</c:f>
              <c:numCache>
                <c:formatCode>0.0000%</c:formatCode>
                <c:ptCount val="141"/>
                <c:pt idx="0">
                  <c:v>8.6369001101378046E-3</c:v>
                </c:pt>
                <c:pt idx="1">
                  <c:v>8.6281101878777442E-3</c:v>
                </c:pt>
                <c:pt idx="2">
                  <c:v>8.6195109809253136E-3</c:v>
                </c:pt>
                <c:pt idx="3">
                  <c:v>8.6111030606360415E-3</c:v>
                </c:pt>
                <c:pt idx="4">
                  <c:v>8.6028869878645841E-3</c:v>
                </c:pt>
                <c:pt idx="5">
                  <c:v>8.5948633127883537E-3</c:v>
                </c:pt>
                <c:pt idx="6">
                  <c:v>8.5870325747333439E-3</c:v>
                </c:pt>
                <c:pt idx="7">
                  <c:v>8.579395302002293E-3</c:v>
                </c:pt>
                <c:pt idx="8">
                  <c:v>8.5719520117052365E-3</c:v>
                </c:pt>
                <c:pt idx="9">
                  <c:v>8.5647032095926678E-3</c:v>
                </c:pt>
                <c:pt idx="10">
                  <c:v>8.5576493898913281E-3</c:v>
                </c:pt>
                <c:pt idx="11">
                  <c:v>8.5507910351428247E-3</c:v>
                </c:pt>
                <c:pt idx="12">
                  <c:v>8.5441286160451366E-3</c:v>
                </c:pt>
                <c:pt idx="13">
                  <c:v>8.5376625912971602E-3</c:v>
                </c:pt>
                <c:pt idx="14">
                  <c:v>8.5313934074463769E-3</c:v>
                </c:pt>
                <c:pt idx="15">
                  <c:v>8.5253214987398018E-3</c:v>
                </c:pt>
                <c:pt idx="16">
                  <c:v>8.5194472869782826E-3</c:v>
                </c:pt>
                <c:pt idx="17">
                  <c:v>8.5137711813742818E-3</c:v>
                </c:pt>
                <c:pt idx="18">
                  <c:v>8.5082935784132306E-3</c:v>
                </c:pt>
                <c:pt idx="19">
                  <c:v>8.5030148617186042E-3</c:v>
                </c:pt>
                <c:pt idx="20">
                  <c:v>8.497935401920757E-3</c:v>
                </c:pt>
                <c:pt idx="21">
                  <c:v>8.4930555565296845E-3</c:v>
                </c:pt>
                <c:pt idx="22">
                  <c:v>8.4883756698117731E-3</c:v>
                </c:pt>
                <c:pt idx="23">
                  <c:v>8.4838960726706294E-3</c:v>
                </c:pt>
                <c:pt idx="24">
                  <c:v>8.4796170825321392E-3</c:v>
                </c:pt>
                <c:pt idx="25">
                  <c:v>8.4755390032337508E-3</c:v>
                </c:pt>
                <c:pt idx="26">
                  <c:v>8.4716621249181848E-3</c:v>
                </c:pt>
                <c:pt idx="27">
                  <c:v>8.4679867239315556E-3</c:v>
                </c:pt>
                <c:pt idx="28">
                  <c:v>8.4645130627260465E-3</c:v>
                </c:pt>
                <c:pt idx="29">
                  <c:v>8.4612413897672042E-3</c:v>
                </c:pt>
                <c:pt idx="30">
                  <c:v>8.458171939445926E-3</c:v>
                </c:pt>
                <c:pt idx="31">
                  <c:v>8.4553049319951966E-3</c:v>
                </c:pt>
                <c:pt idx="32">
                  <c:v>8.452640573411668E-3</c:v>
                </c:pt>
                <c:pt idx="33">
                  <c:v>8.4501790553821402E-3</c:v>
                </c:pt>
                <c:pt idx="34">
                  <c:v>8.4479205552149862E-3</c:v>
                </c:pt>
                <c:pt idx="35">
                  <c:v>8.4458652357766034E-3</c:v>
                </c:pt>
                <c:pt idx="36">
                  <c:v>8.4440132454329259E-3</c:v>
                </c:pt>
                <c:pt idx="37">
                  <c:v>8.4423647179960558E-3</c:v>
                </c:pt>
                <c:pt idx="38">
                  <c:v>8.4409197726760549E-3</c:v>
                </c:pt>
                <c:pt idx="39">
                  <c:v>8.4396785140379328E-3</c:v>
                </c:pt>
                <c:pt idx="40">
                  <c:v>8.4386410319638849E-3</c:v>
                </c:pt>
                <c:pt idx="41">
                  <c:v>8.4378074016207838E-3</c:v>
                </c:pt>
                <c:pt idx="42">
                  <c:v>8.4371776834329809E-3</c:v>
                </c:pt>
                <c:pt idx="43">
                  <c:v>8.4367519230604104E-3</c:v>
                </c:pt>
                <c:pt idx="44">
                  <c:v>8.436530151382059E-3</c:v>
                </c:pt>
                <c:pt idx="45">
                  <c:v>8.436512384484755E-3</c:v>
                </c:pt>
                <c:pt idx="46">
                  <c:v>8.4366986236573439E-3</c:v>
                </c:pt>
                <c:pt idx="47">
                  <c:v>8.4370888553902193E-3</c:v>
                </c:pt>
                <c:pt idx="48">
                  <c:v>8.4376830513802157E-3</c:v>
                </c:pt>
                <c:pt idx="49">
                  <c:v>8.4384811685408786E-3</c:v>
                </c:pt>
                <c:pt idx="50">
                  <c:v>8.4394831490180837E-3</c:v>
                </c:pt>
                <c:pt idx="51">
                  <c:v>8.4406889202109786E-3</c:v>
                </c:pt>
                <c:pt idx="52">
                  <c:v>8.4420983947982708E-3</c:v>
                </c:pt>
                <c:pt idx="53">
                  <c:v>8.4437114707698133E-3</c:v>
                </c:pt>
                <c:pt idx="54">
                  <c:v>8.4455280314634541E-3</c:v>
                </c:pt>
                <c:pt idx="55">
                  <c:v>8.447547945607127E-3</c:v>
                </c:pt>
                <c:pt idx="56">
                  <c:v>8.44977106736617E-3</c:v>
                </c:pt>
                <c:pt idx="57">
                  <c:v>8.4521972363957934E-3</c:v>
                </c:pt>
                <c:pt idx="58">
                  <c:v>8.4548262778986766E-3</c:v>
                </c:pt>
                <c:pt idx="59">
                  <c:v>8.4576580026876381E-3</c:v>
                </c:pt>
                <c:pt idx="60">
                  <c:v>8.4606922072533522E-3</c:v>
                </c:pt>
                <c:pt idx="61">
                  <c:v>8.4639286738369852E-3</c:v>
                </c:pt>
                <c:pt idx="62">
                  <c:v>8.4673671705077988E-3</c:v>
                </c:pt>
                <c:pt idx="63">
                  <c:v>8.4710074512455488E-3</c:v>
                </c:pt>
                <c:pt idx="64">
                  <c:v>8.4748492560276847E-3</c:v>
                </c:pt>
                <c:pt idx="65">
                  <c:v>8.4788923109212454E-3</c:v>
                </c:pt>
                <c:pt idx="66">
                  <c:v>8.4831363281793852E-3</c:v>
                </c:pt>
                <c:pt idx="67">
                  <c:v>8.4875810063424571E-3</c:v>
                </c:pt>
                <c:pt idx="68">
                  <c:v>8.4922260303435561E-3</c:v>
                </c:pt>
                <c:pt idx="69">
                  <c:v>8.4970710716184526E-3</c:v>
                </c:pt>
                <c:pt idx="70">
                  <c:v>8.5021157882198134E-3</c:v>
                </c:pt>
                <c:pt idx="71">
                  <c:v>8.5073598249356501E-3</c:v>
                </c:pt>
                <c:pt idx="72">
                  <c:v>8.5128028134118464E-3</c:v>
                </c:pt>
                <c:pt idx="73">
                  <c:v>8.5184443722787304E-3</c:v>
                </c:pt>
                <c:pt idx="74">
                  <c:v>8.5242841072815431E-3</c:v>
                </c:pt>
                <c:pt idx="75">
                  <c:v>8.5303216114147335E-3</c:v>
                </c:pt>
                <c:pt idx="76">
                  <c:v>8.5365564650599513E-3</c:v>
                </c:pt>
                <c:pt idx="77">
                  <c:v>8.5429882361276518E-3</c:v>
                </c:pt>
                <c:pt idx="78">
                  <c:v>8.5496164802022004E-3</c:v>
                </c:pt>
                <c:pt idx="79">
                  <c:v>8.5564407406903548E-3</c:v>
                </c:pt>
                <c:pt idx="80">
                  <c:v>8.5634605489730235E-3</c:v>
                </c:pt>
                <c:pt idx="81">
                  <c:v>8.5706754245601906E-3</c:v>
                </c:pt>
                <c:pt idx="82">
                  <c:v>8.5780848752488852E-3</c:v>
                </c:pt>
                <c:pt idx="83">
                  <c:v>8.5856883972840747E-3</c:v>
                </c:pt>
                <c:pt idx="84">
                  <c:v>8.5934854755223798E-3</c:v>
                </c:pt>
                <c:pt idx="85">
                  <c:v>8.6014755835984794E-3</c:v>
                </c:pt>
                <c:pt idx="86">
                  <c:v>8.6096581840941037E-3</c:v>
                </c:pt>
                <c:pt idx="87">
                  <c:v>8.6180327287094551E-3</c:v>
                </c:pt>
                <c:pt idx="88">
                  <c:v>8.6265986584370038E-3</c:v>
                </c:pt>
                <c:pt idx="89">
                  <c:v>8.6353554037374679E-3</c:v>
                </c:pt>
                <c:pt idx="90">
                  <c:v>8.6443023847179081E-3</c:v>
                </c:pt>
                <c:pt idx="91">
                  <c:v>8.6534390113117785E-3</c:v>
                </c:pt>
                <c:pt idx="92">
                  <c:v>8.6627646834608416E-3</c:v>
                </c:pt>
                <c:pt idx="93">
                  <c:v>8.6722787912988167E-3</c:v>
                </c:pt>
                <c:pt idx="94">
                  <c:v>8.6819807153366308E-3</c:v>
                </c:pt>
                <c:pt idx="95">
                  <c:v>8.6918698266491567E-3</c:v>
                </c:pt>
                <c:pt idx="96">
                  <c:v>8.7019454870633367E-3</c:v>
                </c:pt>
                <c:pt idx="97">
                  <c:v>8.7122070493475361E-3</c:v>
                </c:pt>
                <c:pt idx="98">
                  <c:v>8.722653857402049E-3</c:v>
                </c:pt>
                <c:pt idx="99">
                  <c:v>8.7332852464506051E-3</c:v>
                </c:pt>
                <c:pt idx="100">
                  <c:v>8.7441005432327794E-3</c:v>
                </c:pt>
                <c:pt idx="101">
                  <c:v>8.7550990661971837E-3</c:v>
                </c:pt>
                <c:pt idx="102">
                  <c:v>8.7662801256953235E-3</c:v>
                </c:pt>
                <c:pt idx="103">
                  <c:v>8.7776430241760135E-3</c:v>
                </c:pt>
                <c:pt idx="104">
                  <c:v>8.7891870563802359E-3</c:v>
                </c:pt>
                <c:pt idx="105">
                  <c:v>8.8009115095363227E-3</c:v>
                </c:pt>
                <c:pt idx="106">
                  <c:v>8.8128156635553789E-3</c:v>
                </c:pt>
                <c:pt idx="107">
                  <c:v>8.8248987912267953E-3</c:v>
                </c:pt>
                <c:pt idx="108">
                  <c:v>8.8371601584137996E-3</c:v>
                </c:pt>
                <c:pt idx="109">
                  <c:v>8.8495990242489168E-3</c:v>
                </c:pt>
                <c:pt idx="110">
                  <c:v>8.8622146413291931E-3</c:v>
                </c:pt>
                <c:pt idx="111">
                  <c:v>8.8750062559111841E-3</c:v>
                </c:pt>
                <c:pt idx="112">
                  <c:v>8.887973108105518E-3</c:v>
                </c:pt>
                <c:pt idx="113">
                  <c:v>8.9011144320709692E-3</c:v>
                </c:pt>
                <c:pt idx="114">
                  <c:v>8.914429456207967E-3</c:v>
                </c:pt>
                <c:pt idx="115">
                  <c:v>8.9279174033514395E-3</c:v>
                </c:pt>
                <c:pt idx="116">
                  <c:v>8.9415774909628633E-3</c:v>
                </c:pt>
                <c:pt idx="117">
                  <c:v>8.9554089313215075E-3</c:v>
                </c:pt>
                <c:pt idx="118">
                  <c:v>8.969410931714706E-3</c:v>
                </c:pt>
                <c:pt idx="119">
                  <c:v>8.9835826946271617E-3</c:v>
                </c:pt>
                <c:pt idx="120">
                  <c:v>8.9979234179291007E-3</c:v>
                </c:pt>
                <c:pt idx="121">
                  <c:v>9.0124322950633166E-3</c:v>
                </c:pt>
                <c:pt idx="122">
                  <c:v>9.0271085152309194E-3</c:v>
                </c:pt>
                <c:pt idx="123">
                  <c:v>9.0419512635757978E-3</c:v>
                </c:pt>
                <c:pt idx="124">
                  <c:v>9.0569597213676703E-3</c:v>
                </c:pt>
                <c:pt idx="125">
                  <c:v>9.0721330661837039E-3</c:v>
                </c:pt>
                <c:pt idx="126">
                  <c:v>9.0874704720885977E-3</c:v>
                </c:pt>
                <c:pt idx="127">
                  <c:v>9.1029711098130801E-3</c:v>
                </c:pt>
                <c:pt idx="128">
                  <c:v>9.1186341469307788E-3</c:v>
                </c:pt>
                <c:pt idx="129">
                  <c:v>9.1344587480333781E-3</c:v>
                </c:pt>
                <c:pt idx="130">
                  <c:v>9.1504440749040142E-3</c:v>
                </c:pt>
                <c:pt idx="131">
                  <c:v>9.1665892866888872E-3</c:v>
                </c:pt>
                <c:pt idx="132">
                  <c:v>9.1828935400669869E-3</c:v>
                </c:pt>
                <c:pt idx="133">
                  <c:v>9.1993559894179289E-3</c:v>
                </c:pt>
                <c:pt idx="134">
                  <c:v>9.2159757869878355E-3</c:v>
                </c:pt>
                <c:pt idx="135">
                  <c:v>9.2327520830532226E-3</c:v>
                </c:pt>
                <c:pt idx="136">
                  <c:v>9.2496840260828488E-3</c:v>
                </c:pt>
                <c:pt idx="137">
                  <c:v>9.2667707628974957E-3</c:v>
                </c:pt>
                <c:pt idx="138">
                  <c:v>9.2840114388276374E-3</c:v>
                </c:pt>
                <c:pt idx="139">
                  <c:v>9.3014051978689786E-3</c:v>
                </c:pt>
                <c:pt idx="140">
                  <c:v>9.3189511828357992E-3</c:v>
                </c:pt>
              </c:numCache>
            </c:numRef>
          </c:xVal>
          <c:yVal>
            <c:numRef>
              <c:f>'Tobin Sep'!$F$75:$F$215</c:f>
              <c:numCache>
                <c:formatCode>0.0000%</c:formatCode>
                <c:ptCount val="141"/>
                <c:pt idx="0">
                  <c:v>1.0000000000000006E-4</c:v>
                </c:pt>
                <c:pt idx="1">
                  <c:v>1.1000000000000019E-4</c:v>
                </c:pt>
                <c:pt idx="2">
                  <c:v>1.2000000000000017E-4</c:v>
                </c:pt>
                <c:pt idx="3">
                  <c:v>1.3000000000000023E-4</c:v>
                </c:pt>
                <c:pt idx="4">
                  <c:v>1.400000000000001E-4</c:v>
                </c:pt>
                <c:pt idx="5">
                  <c:v>1.5000000000000018E-4</c:v>
                </c:pt>
                <c:pt idx="6">
                  <c:v>1.6000000000000015E-4</c:v>
                </c:pt>
                <c:pt idx="7">
                  <c:v>1.7000000000000034E-4</c:v>
                </c:pt>
                <c:pt idx="8">
                  <c:v>1.800000000000002E-4</c:v>
                </c:pt>
                <c:pt idx="9">
                  <c:v>1.9000000000000028E-4</c:v>
                </c:pt>
                <c:pt idx="10">
                  <c:v>2.0000000000000012E-4</c:v>
                </c:pt>
                <c:pt idx="11">
                  <c:v>2.1000000000000025E-4</c:v>
                </c:pt>
                <c:pt idx="12">
                  <c:v>2.2000000000000028E-4</c:v>
                </c:pt>
                <c:pt idx="13">
                  <c:v>2.3000000000000014E-4</c:v>
                </c:pt>
                <c:pt idx="14">
                  <c:v>2.4000000000000022E-4</c:v>
                </c:pt>
                <c:pt idx="15">
                  <c:v>2.5000000000000017E-4</c:v>
                </c:pt>
                <c:pt idx="16">
                  <c:v>2.6000000000000019E-4</c:v>
                </c:pt>
                <c:pt idx="17">
                  <c:v>2.7000000000000006E-4</c:v>
                </c:pt>
                <c:pt idx="18">
                  <c:v>2.8000000000000003E-4</c:v>
                </c:pt>
                <c:pt idx="19">
                  <c:v>2.9000000000000016E-4</c:v>
                </c:pt>
                <c:pt idx="20">
                  <c:v>3.000000000000003E-4</c:v>
                </c:pt>
                <c:pt idx="21">
                  <c:v>3.1000000000000016E-4</c:v>
                </c:pt>
                <c:pt idx="22">
                  <c:v>3.2000000000000024E-4</c:v>
                </c:pt>
                <c:pt idx="23">
                  <c:v>3.3000000000000022E-4</c:v>
                </c:pt>
                <c:pt idx="24">
                  <c:v>3.4000000000000024E-4</c:v>
                </c:pt>
                <c:pt idx="25">
                  <c:v>3.500000000000001E-4</c:v>
                </c:pt>
                <c:pt idx="26">
                  <c:v>3.6000000000000024E-4</c:v>
                </c:pt>
                <c:pt idx="27">
                  <c:v>3.700000000000001E-4</c:v>
                </c:pt>
                <c:pt idx="28">
                  <c:v>3.8000000000000024E-4</c:v>
                </c:pt>
                <c:pt idx="29">
                  <c:v>3.9000000000000026E-4</c:v>
                </c:pt>
                <c:pt idx="30">
                  <c:v>3.9999999999999996E-4</c:v>
                </c:pt>
                <c:pt idx="31">
                  <c:v>4.0999999999999999E-4</c:v>
                </c:pt>
                <c:pt idx="32">
                  <c:v>4.2000000000000007E-4</c:v>
                </c:pt>
                <c:pt idx="33">
                  <c:v>4.3000000000000015E-4</c:v>
                </c:pt>
                <c:pt idx="34">
                  <c:v>4.4000000000000012E-4</c:v>
                </c:pt>
                <c:pt idx="35">
                  <c:v>4.500000000000001E-4</c:v>
                </c:pt>
                <c:pt idx="36">
                  <c:v>4.6000000000000007E-4</c:v>
                </c:pt>
                <c:pt idx="37">
                  <c:v>4.7000000000000026E-4</c:v>
                </c:pt>
                <c:pt idx="38">
                  <c:v>4.8000000000000012E-4</c:v>
                </c:pt>
                <c:pt idx="39">
                  <c:v>4.900000000000002E-4</c:v>
                </c:pt>
                <c:pt idx="40">
                  <c:v>5.0000000000000001E-4</c:v>
                </c:pt>
                <c:pt idx="41">
                  <c:v>5.1000000000000015E-4</c:v>
                </c:pt>
                <c:pt idx="42">
                  <c:v>5.2000000000000017E-4</c:v>
                </c:pt>
                <c:pt idx="43">
                  <c:v>5.300000000000002E-4</c:v>
                </c:pt>
                <c:pt idx="44">
                  <c:v>5.4000000000000012E-4</c:v>
                </c:pt>
                <c:pt idx="45">
                  <c:v>5.5000000000000014E-4</c:v>
                </c:pt>
                <c:pt idx="46">
                  <c:v>5.6000000000000028E-4</c:v>
                </c:pt>
                <c:pt idx="47">
                  <c:v>5.700000000000003E-4</c:v>
                </c:pt>
                <c:pt idx="48">
                  <c:v>5.8000000000000022E-4</c:v>
                </c:pt>
                <c:pt idx="49">
                  <c:v>5.9000000000000025E-4</c:v>
                </c:pt>
                <c:pt idx="50">
                  <c:v>6.0000000000000016E-4</c:v>
                </c:pt>
                <c:pt idx="51">
                  <c:v>6.1000000000000008E-4</c:v>
                </c:pt>
                <c:pt idx="52">
                  <c:v>6.2000000000000022E-4</c:v>
                </c:pt>
                <c:pt idx="53">
                  <c:v>6.3000000000000024E-4</c:v>
                </c:pt>
                <c:pt idx="54">
                  <c:v>6.4000000000000016E-4</c:v>
                </c:pt>
                <c:pt idx="55">
                  <c:v>6.5000000000000019E-4</c:v>
                </c:pt>
                <c:pt idx="56">
                  <c:v>6.6000000000000043E-4</c:v>
                </c:pt>
                <c:pt idx="57">
                  <c:v>6.7000000000000024E-4</c:v>
                </c:pt>
                <c:pt idx="58">
                  <c:v>6.8000000000000016E-4</c:v>
                </c:pt>
                <c:pt idx="59">
                  <c:v>6.8999999999999997E-4</c:v>
                </c:pt>
                <c:pt idx="60">
                  <c:v>7.0000000000000021E-4</c:v>
                </c:pt>
                <c:pt idx="61">
                  <c:v>7.1000000000000013E-4</c:v>
                </c:pt>
                <c:pt idx="62">
                  <c:v>7.2000000000000005E-4</c:v>
                </c:pt>
                <c:pt idx="63">
                  <c:v>7.3000000000000007E-4</c:v>
                </c:pt>
                <c:pt idx="64">
                  <c:v>7.4000000000000021E-4</c:v>
                </c:pt>
                <c:pt idx="65">
                  <c:v>7.5000000000000012E-4</c:v>
                </c:pt>
                <c:pt idx="66">
                  <c:v>7.6000000000000004E-4</c:v>
                </c:pt>
                <c:pt idx="67">
                  <c:v>7.7000000000000007E-4</c:v>
                </c:pt>
                <c:pt idx="68">
                  <c:v>7.8000000000000009E-4</c:v>
                </c:pt>
                <c:pt idx="69">
                  <c:v>7.9000000000000023E-4</c:v>
                </c:pt>
                <c:pt idx="70">
                  <c:v>8.0000000000000004E-4</c:v>
                </c:pt>
                <c:pt idx="71">
                  <c:v>8.1000000000000017E-4</c:v>
                </c:pt>
                <c:pt idx="72">
                  <c:v>8.2000000000000009E-4</c:v>
                </c:pt>
                <c:pt idx="73">
                  <c:v>8.3000000000000023E-4</c:v>
                </c:pt>
                <c:pt idx="74">
                  <c:v>8.4000000000000014E-4</c:v>
                </c:pt>
                <c:pt idx="75">
                  <c:v>8.5000000000000017E-4</c:v>
                </c:pt>
                <c:pt idx="76">
                  <c:v>8.600000000000002E-4</c:v>
                </c:pt>
                <c:pt idx="77">
                  <c:v>8.7000000000000022E-4</c:v>
                </c:pt>
                <c:pt idx="78">
                  <c:v>8.8000000000000025E-4</c:v>
                </c:pt>
                <c:pt idx="79">
                  <c:v>8.9000000000000017E-4</c:v>
                </c:pt>
                <c:pt idx="80">
                  <c:v>9.0000000000000019E-4</c:v>
                </c:pt>
                <c:pt idx="81">
                  <c:v>9.1000000000000022E-4</c:v>
                </c:pt>
                <c:pt idx="82">
                  <c:v>9.2000000000000024E-4</c:v>
                </c:pt>
                <c:pt idx="83">
                  <c:v>9.3000000000000027E-4</c:v>
                </c:pt>
                <c:pt idx="84">
                  <c:v>9.4000000000000019E-4</c:v>
                </c:pt>
                <c:pt idx="85">
                  <c:v>9.4999999999999989E-4</c:v>
                </c:pt>
                <c:pt idx="86">
                  <c:v>9.6000000000000024E-4</c:v>
                </c:pt>
                <c:pt idx="87">
                  <c:v>9.7000000000000016E-4</c:v>
                </c:pt>
                <c:pt idx="88">
                  <c:v>9.7999999999999997E-4</c:v>
                </c:pt>
                <c:pt idx="89">
                  <c:v>9.8999999999999999E-4</c:v>
                </c:pt>
                <c:pt idx="90">
                  <c:v>1E-3</c:v>
                </c:pt>
                <c:pt idx="91">
                  <c:v>1.01E-3</c:v>
                </c:pt>
                <c:pt idx="92">
                  <c:v>1.0200000000000001E-3</c:v>
                </c:pt>
                <c:pt idx="93">
                  <c:v>1.0300000000000001E-3</c:v>
                </c:pt>
                <c:pt idx="94">
                  <c:v>1.0400000000000001E-3</c:v>
                </c:pt>
                <c:pt idx="95">
                  <c:v>1.0500000000000004E-3</c:v>
                </c:pt>
                <c:pt idx="96">
                  <c:v>1.0600000000000002E-3</c:v>
                </c:pt>
                <c:pt idx="97">
                  <c:v>1.07E-3</c:v>
                </c:pt>
                <c:pt idx="98">
                  <c:v>1.0800000000000004E-3</c:v>
                </c:pt>
                <c:pt idx="99">
                  <c:v>1.09E-3</c:v>
                </c:pt>
                <c:pt idx="100">
                  <c:v>1.1000000000000001E-3</c:v>
                </c:pt>
                <c:pt idx="101">
                  <c:v>1.1100000000000001E-3</c:v>
                </c:pt>
                <c:pt idx="102">
                  <c:v>1.1200000000000001E-3</c:v>
                </c:pt>
                <c:pt idx="103">
                  <c:v>1.1300000000000004E-3</c:v>
                </c:pt>
                <c:pt idx="104">
                  <c:v>1.1400000000000002E-3</c:v>
                </c:pt>
                <c:pt idx="105">
                  <c:v>1.1500000000000004E-3</c:v>
                </c:pt>
                <c:pt idx="106">
                  <c:v>1.1600000000000004E-3</c:v>
                </c:pt>
                <c:pt idx="107">
                  <c:v>1.1700000000000005E-3</c:v>
                </c:pt>
                <c:pt idx="108">
                  <c:v>1.1800000000000001E-3</c:v>
                </c:pt>
                <c:pt idx="109">
                  <c:v>1.1900000000000001E-3</c:v>
                </c:pt>
                <c:pt idx="110">
                  <c:v>1.2000000000000001E-3</c:v>
                </c:pt>
                <c:pt idx="111">
                  <c:v>1.2100000000000004E-3</c:v>
                </c:pt>
                <c:pt idx="112">
                  <c:v>1.2200000000000002E-3</c:v>
                </c:pt>
                <c:pt idx="113">
                  <c:v>1.2300000000000002E-3</c:v>
                </c:pt>
                <c:pt idx="114">
                  <c:v>1.24E-3</c:v>
                </c:pt>
                <c:pt idx="115">
                  <c:v>1.2500000000000005E-3</c:v>
                </c:pt>
                <c:pt idx="116">
                  <c:v>1.2600000000000001E-3</c:v>
                </c:pt>
                <c:pt idx="117">
                  <c:v>1.2700000000000001E-3</c:v>
                </c:pt>
                <c:pt idx="118">
                  <c:v>1.2800000000000001E-3</c:v>
                </c:pt>
                <c:pt idx="119">
                  <c:v>1.2900000000000001E-3</c:v>
                </c:pt>
                <c:pt idx="120">
                  <c:v>1.3000000000000004E-3</c:v>
                </c:pt>
                <c:pt idx="121">
                  <c:v>1.3100000000000002E-3</c:v>
                </c:pt>
                <c:pt idx="122">
                  <c:v>1.3200000000000002E-3</c:v>
                </c:pt>
                <c:pt idx="123">
                  <c:v>1.33E-3</c:v>
                </c:pt>
                <c:pt idx="124">
                  <c:v>1.34E-3</c:v>
                </c:pt>
                <c:pt idx="125">
                  <c:v>1.3500000000000001E-3</c:v>
                </c:pt>
                <c:pt idx="126">
                  <c:v>1.3600000000000003E-3</c:v>
                </c:pt>
                <c:pt idx="127">
                  <c:v>1.3700000000000001E-3</c:v>
                </c:pt>
                <c:pt idx="128">
                  <c:v>1.3800000000000002E-3</c:v>
                </c:pt>
                <c:pt idx="129">
                  <c:v>1.3900000000000004E-3</c:v>
                </c:pt>
                <c:pt idx="130">
                  <c:v>1.4000000000000002E-3</c:v>
                </c:pt>
                <c:pt idx="131">
                  <c:v>1.41E-3</c:v>
                </c:pt>
                <c:pt idx="132">
                  <c:v>1.4200000000000003E-3</c:v>
                </c:pt>
                <c:pt idx="133">
                  <c:v>1.4300000000000003E-3</c:v>
                </c:pt>
                <c:pt idx="134">
                  <c:v>1.4400000000000001E-3</c:v>
                </c:pt>
                <c:pt idx="135">
                  <c:v>1.4499999999999999E-3</c:v>
                </c:pt>
                <c:pt idx="136">
                  <c:v>1.4599999999999999E-3</c:v>
                </c:pt>
                <c:pt idx="137">
                  <c:v>1.4700000000000002E-3</c:v>
                </c:pt>
                <c:pt idx="138">
                  <c:v>1.4800000000000002E-3</c:v>
                </c:pt>
                <c:pt idx="139">
                  <c:v>1.4900000000000002E-3</c:v>
                </c:pt>
                <c:pt idx="140">
                  <c:v>1.5E-3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2-4C71-AC5E-0CC093DD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205400"/>
        <c:axId val="556368080"/>
      </c:scatterChart>
      <c:valAx>
        <c:axId val="550205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Std</a:t>
                </a:r>
                <a:r>
                  <a:rPr lang="en-US" sz="1100" baseline="0"/>
                  <a:t> Dev. (Risk)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68080"/>
        <c:crosses val="autoZero"/>
        <c:crossBetween val="midCat"/>
      </c:valAx>
      <c:valAx>
        <c:axId val="55636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Daily</a:t>
                </a:r>
                <a:r>
                  <a:rPr lang="en-US" sz="1100" baseline="0"/>
                  <a:t> Returns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05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'Tobin Sep'!$H$75:$H$1065</c:f>
              <c:numCache>
                <c:formatCode>0.0000%</c:formatCode>
                <c:ptCount val="991"/>
                <c:pt idx="0">
                  <c:v>0.13710653873958603</c:v>
                </c:pt>
                <c:pt idx="1">
                  <c:v>0.13696700304952375</c:v>
                </c:pt>
                <c:pt idx="2">
                  <c:v>0.13683049487111271</c:v>
                </c:pt>
                <c:pt idx="3">
                  <c:v>0.13669702327434069</c:v>
                </c:pt>
                <c:pt idx="4">
                  <c:v>0.13656659716249939</c:v>
                </c:pt>
                <c:pt idx="5">
                  <c:v>0.13643922526938443</c:v>
                </c:pt>
                <c:pt idx="6">
                  <c:v>0.13631491615653055</c:v>
                </c:pt>
                <c:pt idx="7">
                  <c:v>0.13619367821048375</c:v>
                </c:pt>
                <c:pt idx="8">
                  <c:v>0.1360755196401113</c:v>
                </c:pt>
                <c:pt idx="9">
                  <c:v>0.13596044847395344</c:v>
                </c:pt>
                <c:pt idx="10">
                  <c:v>0.13584847255761645</c:v>
                </c:pt>
                <c:pt idx="11">
                  <c:v>0.13573959955121087</c:v>
                </c:pt>
                <c:pt idx="12">
                  <c:v>0.13563383692683545</c:v>
                </c:pt>
                <c:pt idx="13">
                  <c:v>0.13553119196610944</c:v>
                </c:pt>
                <c:pt idx="14">
                  <c:v>0.13543167175775433</c:v>
                </c:pt>
                <c:pt idx="15">
                  <c:v>0.13533528319522783</c:v>
                </c:pt>
                <c:pt idx="16">
                  <c:v>0.13524203297441076</c:v>
                </c:pt>
                <c:pt idx="17">
                  <c:v>0.13515192759134961</c:v>
                </c:pt>
                <c:pt idx="18">
                  <c:v>0.13506497334005546</c:v>
                </c:pt>
                <c:pt idx="19">
                  <c:v>0.13498117631036219</c:v>
                </c:pt>
                <c:pt idx="20">
                  <c:v>0.13490054238584426</c:v>
                </c:pt>
                <c:pt idx="21">
                  <c:v>0.13482307724179693</c:v>
                </c:pt>
                <c:pt idx="22">
                  <c:v>0.13474878634327964</c:v>
                </c:pt>
                <c:pt idx="23">
                  <c:v>0.1346776749432243</c:v>
                </c:pt>
                <c:pt idx="24">
                  <c:v>0.13460974808061063</c:v>
                </c:pt>
                <c:pt idx="25">
                  <c:v>0.13454501057870863</c:v>
                </c:pt>
                <c:pt idx="26">
                  <c:v>0.13448346704339115</c:v>
                </c:pt>
                <c:pt idx="27">
                  <c:v>0.13442512186151678</c:v>
                </c:pt>
                <c:pt idx="28">
                  <c:v>0.13436997919938476</c:v>
                </c:pt>
                <c:pt idx="29">
                  <c:v>0.13431804300126335</c:v>
                </c:pt>
                <c:pt idx="30">
                  <c:v>0.13426931698799274</c:v>
                </c:pt>
                <c:pt idx="31">
                  <c:v>0.13422380465566314</c:v>
                </c:pt>
                <c:pt idx="32">
                  <c:v>0.13418150927437006</c:v>
                </c:pt>
                <c:pt idx="33">
                  <c:v>0.13414243388704705</c:v>
                </c:pt>
                <c:pt idx="34">
                  <c:v>0.13410658130837733</c:v>
                </c:pt>
                <c:pt idx="35">
                  <c:v>0.13407395412378478</c:v>
                </c:pt>
                <c:pt idx="36">
                  <c:v>0.1340445546885056</c:v>
                </c:pt>
                <c:pt idx="37">
                  <c:v>0.13401838512674105</c:v>
                </c:pt>
                <c:pt idx="38">
                  <c:v>0.13399544733089219</c:v>
                </c:pt>
                <c:pt idx="39">
                  <c:v>0.13397574296087711</c:v>
                </c:pt>
                <c:pt idx="40">
                  <c:v>0.1339592734435314</c:v>
                </c:pt>
                <c:pt idx="41">
                  <c:v>0.13394603997209217</c:v>
                </c:pt>
                <c:pt idx="42">
                  <c:v>0.13393604350576629</c:v>
                </c:pt>
                <c:pt idx="43">
                  <c:v>0.13392928476938273</c:v>
                </c:pt>
                <c:pt idx="44">
                  <c:v>0.13392576425313019</c:v>
                </c:pt>
                <c:pt idx="45">
                  <c:v>0.13392548221237918</c:v>
                </c:pt>
                <c:pt idx="46">
                  <c:v>0.13392843866758947</c:v>
                </c:pt>
                <c:pt idx="47">
                  <c:v>0.13393463340430273</c:v>
                </c:pt>
                <c:pt idx="48">
                  <c:v>0.13394406597322009</c:v>
                </c:pt>
                <c:pt idx="49">
                  <c:v>0.13395673569036534</c:v>
                </c:pt>
                <c:pt idx="50">
                  <c:v>0.13397264163733269</c:v>
                </c:pt>
                <c:pt idx="51">
                  <c:v>0.13399178266161937</c:v>
                </c:pt>
                <c:pt idx="52">
                  <c:v>0.13401415737704281</c:v>
                </c:pt>
                <c:pt idx="53">
                  <c:v>0.13403976416424215</c:v>
                </c:pt>
                <c:pt idx="54">
                  <c:v>0.13406860117126312</c:v>
                </c:pt>
                <c:pt idx="55">
                  <c:v>0.13410066631422626</c:v>
                </c:pt>
                <c:pt idx="56">
                  <c:v>0.13413595727807814</c:v>
                </c:pt>
                <c:pt idx="57">
                  <c:v>0.13417447151742409</c:v>
                </c:pt>
                <c:pt idx="58">
                  <c:v>0.13421620625744266</c:v>
                </c:pt>
                <c:pt idx="59">
                  <c:v>0.13426115849488049</c:v>
                </c:pt>
                <c:pt idx="60">
                  <c:v>0.13430932499912712</c:v>
                </c:pt>
                <c:pt idx="61">
                  <c:v>0.13436070231336833</c:v>
                </c:pt>
                <c:pt idx="62">
                  <c:v>0.13441528675581771</c:v>
                </c:pt>
                <c:pt idx="63">
                  <c:v>0.13447307442102496</c:v>
                </c:pt>
                <c:pt idx="64">
                  <c:v>0.1345340611812601</c:v>
                </c:pt>
                <c:pt idx="65">
                  <c:v>0.13459824268797219</c:v>
                </c:pt>
                <c:pt idx="66">
                  <c:v>0.13466561437332161</c:v>
                </c:pt>
                <c:pt idx="67">
                  <c:v>0.13473617145178485</c:v>
                </c:pt>
                <c:pt idx="68">
                  <c:v>0.13480990892182984</c:v>
                </c:pt>
                <c:pt idx="69">
                  <c:v>0.13488682156766116</c:v>
                </c:pt>
                <c:pt idx="70">
                  <c:v>0.13496690396103317</c:v>
                </c:pt>
                <c:pt idx="71">
                  <c:v>0.13505015046313035</c:v>
                </c:pt>
                <c:pt idx="72">
                  <c:v>0.13513655522651238</c:v>
                </c:pt>
                <c:pt idx="73">
                  <c:v>0.13522611219712341</c:v>
                </c:pt>
                <c:pt idx="74">
                  <c:v>0.13531881511636318</c:v>
                </c:pt>
                <c:pt idx="75">
                  <c:v>0.13541465752321885</c:v>
                </c:pt>
                <c:pt idx="76">
                  <c:v>0.13551363275645564</c:v>
                </c:pt>
                <c:pt idx="77">
                  <c:v>0.13561573395686466</c:v>
                </c:pt>
                <c:pt idx="78">
                  <c:v>0.13572095406956641</c:v>
                </c:pt>
                <c:pt idx="79">
                  <c:v>0.13582928584636791</c:v>
                </c:pt>
                <c:pt idx="80">
                  <c:v>0.13594072184817166</c:v>
                </c:pt>
                <c:pt idx="81">
                  <c:v>0.13605525444743516</c:v>
                </c:pt>
                <c:pt idx="82">
                  <c:v>0.13617287583067844</c:v>
                </c:pt>
                <c:pt idx="83">
                  <c:v>0.13629357800103831</c:v>
                </c:pt>
                <c:pt idx="84">
                  <c:v>0.13641735278086711</c:v>
                </c:pt>
                <c:pt idx="85">
                  <c:v>0.13654419181437447</c:v>
                </c:pt>
                <c:pt idx="86">
                  <c:v>0.13667408657030974</c:v>
                </c:pt>
                <c:pt idx="87">
                  <c:v>0.13680702834468356</c:v>
                </c:pt>
                <c:pt idx="88">
                  <c:v>0.13694300826352646</c:v>
                </c:pt>
                <c:pt idx="89">
                  <c:v>0.13708201728568262</c:v>
                </c:pt>
                <c:pt idx="90">
                  <c:v>0.13722404620563705</c:v>
                </c:pt>
                <c:pt idx="91">
                  <c:v>0.13736908565637368</c:v>
                </c:pt>
                <c:pt idx="92">
                  <c:v>0.13751712611226333</c:v>
                </c:pt>
                <c:pt idx="93">
                  <c:v>0.13766815789197892</c:v>
                </c:pt>
                <c:pt idx="94">
                  <c:v>0.1378221711614363</c:v>
                </c:pt>
                <c:pt idx="95">
                  <c:v>0.13797915593675858</c:v>
                </c:pt>
                <c:pt idx="96">
                  <c:v>0.13813910208726252</c:v>
                </c:pt>
                <c:pt idx="97">
                  <c:v>0.13830199933846449</c:v>
                </c:pt>
                <c:pt idx="98">
                  <c:v>0.13846783727510448</c:v>
                </c:pt>
                <c:pt idx="99">
                  <c:v>0.13863660534418643</c:v>
                </c:pt>
                <c:pt idx="100">
                  <c:v>0.13880829285803237</c:v>
                </c:pt>
                <c:pt idx="101">
                  <c:v>0.13898288899734942</c:v>
                </c:pt>
                <c:pt idx="102">
                  <c:v>0.1391603828143072</c:v>
                </c:pt>
                <c:pt idx="103">
                  <c:v>0.13934076323562389</c:v>
                </c:pt>
                <c:pt idx="104">
                  <c:v>0.13952401906565964</c:v>
                </c:pt>
                <c:pt idx="105">
                  <c:v>0.13971013898951504</c:v>
                </c:pt>
                <c:pt idx="106">
                  <c:v>0.13989911157613322</c:v>
                </c:pt>
                <c:pt idx="107">
                  <c:v>0.14009092528140368</c:v>
                </c:pt>
                <c:pt idx="108">
                  <c:v>0.14028556845126647</c:v>
                </c:pt>
                <c:pt idx="109">
                  <c:v>0.14048302932481496</c:v>
                </c:pt>
                <c:pt idx="110">
                  <c:v>0.14068329603739516</c:v>
                </c:pt>
                <c:pt idx="111">
                  <c:v>0.14088635662370075</c:v>
                </c:pt>
                <c:pt idx="112">
                  <c:v>0.14109219902086201</c:v>
                </c:pt>
                <c:pt idx="113">
                  <c:v>0.14130081107152631</c:v>
                </c:pt>
                <c:pt idx="114">
                  <c:v>0.14151218052693021</c:v>
                </c:pt>
                <c:pt idx="115">
                  <c:v>0.14172629504996068</c:v>
                </c:pt>
                <c:pt idx="116">
                  <c:v>0.14194314221820378</c:v>
                </c:pt>
                <c:pt idx="117">
                  <c:v>0.14216270952698054</c:v>
                </c:pt>
                <c:pt idx="118">
                  <c:v>0.14238498439236752</c:v>
                </c:pt>
                <c:pt idx="119">
                  <c:v>0.14260995415420188</c:v>
                </c:pt>
                <c:pt idx="120">
                  <c:v>0.1428376060790682</c:v>
                </c:pt>
                <c:pt idx="121">
                  <c:v>0.14306792736326776</c:v>
                </c:pt>
                <c:pt idx="122">
                  <c:v>0.14330090513576721</c:v>
                </c:pt>
                <c:pt idx="123">
                  <c:v>0.1435365264611268</c:v>
                </c:pt>
                <c:pt idx="124">
                  <c:v>0.14377477834240623</c:v>
                </c:pt>
                <c:pt idx="125">
                  <c:v>0.14401564772404776</c:v>
                </c:pt>
                <c:pt idx="126">
                  <c:v>0.14425912149473497</c:v>
                </c:pt>
                <c:pt idx="127">
                  <c:v>0.14450518649022628</c:v>
                </c:pt>
                <c:pt idx="128">
                  <c:v>0.14475382949616272</c:v>
                </c:pt>
                <c:pt idx="129">
                  <c:v>0.14500503725084837</c:v>
                </c:pt>
                <c:pt idx="130">
                  <c:v>0.14525879644800307</c:v>
                </c:pt>
                <c:pt idx="131">
                  <c:v>0.14551509373948654</c:v>
                </c:pt>
                <c:pt idx="132">
                  <c:v>0.14577391573799275</c:v>
                </c:pt>
                <c:pt idx="133">
                  <c:v>0.14603524901971429</c:v>
                </c:pt>
                <c:pt idx="134">
                  <c:v>0.14629908012697554</c:v>
                </c:pt>
                <c:pt idx="135">
                  <c:v>0.14656539557083437</c:v>
                </c:pt>
                <c:pt idx="136">
                  <c:v>0.14683418183365141</c:v>
                </c:pt>
                <c:pt idx="137">
                  <c:v>0.14710542537162641</c:v>
                </c:pt>
                <c:pt idx="138">
                  <c:v>0.14737911261730127</c:v>
                </c:pt>
                <c:pt idx="139">
                  <c:v>0.1476552299820291</c:v>
                </c:pt>
                <c:pt idx="140">
                  <c:v>0.1479337638584084</c:v>
                </c:pt>
                <c:pt idx="141">
                  <c:v>0.14821470062268272</c:v>
                </c:pt>
                <c:pt idx="142">
                  <c:v>0.14849802663710476</c:v>
                </c:pt>
                <c:pt idx="143">
                  <c:v>0.14878372825226482</c:v>
                </c:pt>
                <c:pt idx="144">
                  <c:v>0.1490717918093829</c:v>
                </c:pt>
                <c:pt idx="145">
                  <c:v>0.14936220364256453</c:v>
                </c:pt>
                <c:pt idx="146">
                  <c:v>0.14965495008101976</c:v>
                </c:pt>
                <c:pt idx="147">
                  <c:v>0.14995001745124545</c:v>
                </c:pt>
                <c:pt idx="148">
                  <c:v>0.15024739207916993</c:v>
                </c:pt>
                <c:pt idx="149">
                  <c:v>0.15054706029226048</c:v>
                </c:pt>
                <c:pt idx="150">
                  <c:v>0.15084900842159324</c:v>
                </c:pt>
                <c:pt idx="151">
                  <c:v>0.1511532228038853</c:v>
                </c:pt>
                <c:pt idx="152">
                  <c:v>0.15145968978348914</c:v>
                </c:pt>
                <c:pt idx="153">
                  <c:v>0.15176839571434905</c:v>
                </c:pt>
                <c:pt idx="154">
                  <c:v>0.15207932696191953</c:v>
                </c:pt>
                <c:pt idx="155">
                  <c:v>0.15239246990504579</c:v>
                </c:pt>
                <c:pt idx="156">
                  <c:v>0.15270781093780653</c:v>
                </c:pt>
                <c:pt idx="157">
                  <c:v>0.15302533647131811</c:v>
                </c:pt>
                <c:pt idx="158">
                  <c:v>0.15334503293550164</c:v>
                </c:pt>
                <c:pt idx="159">
                  <c:v>0.15366688678081147</c:v>
                </c:pt>
                <c:pt idx="160">
                  <c:v>0.15399088447992657</c:v>
                </c:pt>
                <c:pt idx="161">
                  <c:v>0.15431701252940369</c:v>
                </c:pt>
                <c:pt idx="162">
                  <c:v>0.15464525745129359</c:v>
                </c:pt>
                <c:pt idx="163">
                  <c:v>0.15497560579471956</c:v>
                </c:pt>
                <c:pt idx="164">
                  <c:v>0.15530804413741889</c:v>
                </c:pt>
                <c:pt idx="165">
                  <c:v>0.15564255908724736</c:v>
                </c:pt>
                <c:pt idx="166">
                  <c:v>0.15597913728364707</c:v>
                </c:pt>
                <c:pt idx="167">
                  <c:v>0.15631776539907755</c:v>
                </c:pt>
                <c:pt idx="168">
                  <c:v>0.15665843014041078</c:v>
                </c:pt>
                <c:pt idx="169">
                  <c:v>0.15700111825029012</c:v>
                </c:pt>
                <c:pt idx="170">
                  <c:v>0.15734581650845345</c:v>
                </c:pt>
                <c:pt idx="171">
                  <c:v>0.15769251173302082</c:v>
                </c:pt>
                <c:pt idx="172">
                  <c:v>0.15804119078174719</c:v>
                </c:pt>
                <c:pt idx="173">
                  <c:v>0.15839184055324007</c:v>
                </c:pt>
                <c:pt idx="174">
                  <c:v>0.15874444798814263</c:v>
                </c:pt>
                <c:pt idx="175">
                  <c:v>0.15909900007028299</c:v>
                </c:pt>
                <c:pt idx="176">
                  <c:v>0.15945548382778935</c:v>
                </c:pt>
                <c:pt idx="177">
                  <c:v>0.15981388633417179</c:v>
                </c:pt>
                <c:pt idx="178">
                  <c:v>0.16017419470937092</c:v>
                </c:pt>
                <c:pt idx="179">
                  <c:v>0.16053639612077397</c:v>
                </c:pt>
                <c:pt idx="180">
                  <c:v>0.16090047778419841</c:v>
                </c:pt>
                <c:pt idx="181">
                  <c:v>0.16126642696484378</c:v>
                </c:pt>
                <c:pt idx="182">
                  <c:v>0.16163423097821192</c:v>
                </c:pt>
                <c:pt idx="183">
                  <c:v>0.16200387719099604</c:v>
                </c:pt>
                <c:pt idx="184">
                  <c:v>0.16237535302193923</c:v>
                </c:pt>
                <c:pt idx="185">
                  <c:v>0.16274864594266261</c:v>
                </c:pt>
                <c:pt idx="186">
                  <c:v>0.16312374347846362</c:v>
                </c:pt>
                <c:pt idx="187">
                  <c:v>0.16350063320908501</c:v>
                </c:pt>
                <c:pt idx="188">
                  <c:v>0.16387930276945467</c:v>
                </c:pt>
                <c:pt idx="189">
                  <c:v>0.16425973985039713</c:v>
                </c:pt>
                <c:pt idx="190">
                  <c:v>0.16464193219931664</c:v>
                </c:pt>
                <c:pt idx="191">
                  <c:v>0.165025867620853</c:v>
                </c:pt>
                <c:pt idx="192">
                  <c:v>0.16541153397750999</c:v>
                </c:pt>
                <c:pt idx="193">
                  <c:v>0.16579891919025669</c:v>
                </c:pt>
                <c:pt idx="194">
                  <c:v>0.16618801123910321</c:v>
                </c:pt>
                <c:pt idx="195">
                  <c:v>0.1665787981636499</c:v>
                </c:pt>
                <c:pt idx="196">
                  <c:v>0.16697126806361154</c:v>
                </c:pt>
                <c:pt idx="197">
                  <c:v>0.16736540909931638</c:v>
                </c:pt>
                <c:pt idx="198">
                  <c:v>0.16776120949218071</c:v>
                </c:pt>
                <c:pt idx="199">
                  <c:v>0.16815865752515938</c:v>
                </c:pt>
                <c:pt idx="200">
                  <c:v>0.1685577415431728</c:v>
                </c:pt>
                <c:pt idx="201">
                  <c:v>0.16895844995351059</c:v>
                </c:pt>
                <c:pt idx="202">
                  <c:v>0.1693607712262126</c:v>
                </c:pt>
                <c:pt idx="203">
                  <c:v>0.16976469389442791</c:v>
                </c:pt>
                <c:pt idx="204">
                  <c:v>0.17017020655475154</c:v>
                </c:pt>
                <c:pt idx="205">
                  <c:v>0.17057729786754003</c:v>
                </c:pt>
                <c:pt idx="206">
                  <c:v>0.17098595655720639</c:v>
                </c:pt>
                <c:pt idx="207">
                  <c:v>0.17139617141249375</c:v>
                </c:pt>
                <c:pt idx="208">
                  <c:v>0.17180793128672991</c:v>
                </c:pt>
                <c:pt idx="209">
                  <c:v>0.17222122509806154</c:v>
                </c:pt>
                <c:pt idx="210">
                  <c:v>0.17263604182966932</c:v>
                </c:pt>
                <c:pt idx="211">
                  <c:v>0.17305237052996469</c:v>
                </c:pt>
                <c:pt idx="212">
                  <c:v>0.17347020031276772</c:v>
                </c:pt>
                <c:pt idx="213">
                  <c:v>0.17388952035746721</c:v>
                </c:pt>
                <c:pt idx="214">
                  <c:v>0.17431031990916357</c:v>
                </c:pt>
                <c:pt idx="215">
                  <c:v>0.17473258827879412</c:v>
                </c:pt>
                <c:pt idx="216">
                  <c:v>0.17515631484324201</c:v>
                </c:pt>
                <c:pt idx="217">
                  <c:v>0.17558148904542858</c:v>
                </c:pt>
                <c:pt idx="218">
                  <c:v>0.17600810039439005</c:v>
                </c:pt>
                <c:pt idx="219">
                  <c:v>0.17643613846533857</c:v>
                </c:pt>
                <c:pt idx="220">
                  <c:v>0.17686559289970799</c:v>
                </c:pt>
                <c:pt idx="221">
                  <c:v>0.17729645340518535</c:v>
                </c:pt>
                <c:pt idx="222">
                  <c:v>0.17772870975572738</c:v>
                </c:pt>
                <c:pt idx="223">
                  <c:v>0.17816235179156342</c:v>
                </c:pt>
                <c:pt idx="224">
                  <c:v>0.17859736941918467</c:v>
                </c:pt>
                <c:pt idx="225">
                  <c:v>0.17903375261131996</c:v>
                </c:pt>
                <c:pt idx="226">
                  <c:v>0.17947149140689894</c:v>
                </c:pt>
                <c:pt idx="227">
                  <c:v>0.17991057591100254</c:v>
                </c:pt>
                <c:pt idx="228">
                  <c:v>0.18035099629480095</c:v>
                </c:pt>
                <c:pt idx="229">
                  <c:v>0.1807927427954803</c:v>
                </c:pt>
                <c:pt idx="230">
                  <c:v>0.18123580571615749</c:v>
                </c:pt>
                <c:pt idx="231">
                  <c:v>0.18168017542578377</c:v>
                </c:pt>
                <c:pt idx="232">
                  <c:v>0.18212584235903767</c:v>
                </c:pt>
                <c:pt idx="233">
                  <c:v>0.18257279701620727</c:v>
                </c:pt>
                <c:pt idx="234">
                  <c:v>0.18302102996306213</c:v>
                </c:pt>
                <c:pt idx="235">
                  <c:v>0.18347053183071568</c:v>
                </c:pt>
                <c:pt idx="236">
                  <c:v>0.18392129331547749</c:v>
                </c:pt>
                <c:pt idx="237">
                  <c:v>0.18437330517869688</c:v>
                </c:pt>
                <c:pt idx="238">
                  <c:v>0.18482655824659652</c:v>
                </c:pt>
                <c:pt idx="239">
                  <c:v>0.18528104341009874</c:v>
                </c:pt>
                <c:pt idx="240">
                  <c:v>0.18573675162464195</c:v>
                </c:pt>
                <c:pt idx="241">
                  <c:v>0.18619367390998998</c:v>
                </c:pt>
                <c:pt idx="242">
                  <c:v>0.18665180135003281</c:v>
                </c:pt>
                <c:pt idx="243">
                  <c:v>0.18711112509258038</c:v>
                </c:pt>
                <c:pt idx="244">
                  <c:v>0.1875716363491482</c:v>
                </c:pt>
                <c:pt idx="245">
                  <c:v>0.18803332639473683</c:v>
                </c:pt>
                <c:pt idx="246">
                  <c:v>0.18849618656760364</c:v>
                </c:pt>
                <c:pt idx="247">
                  <c:v>0.18896020826902887</c:v>
                </c:pt>
                <c:pt idx="248">
                  <c:v>0.18942538296307435</c:v>
                </c:pt>
                <c:pt idx="249">
                  <c:v>0.18989170217633708</c:v>
                </c:pt>
                <c:pt idx="250">
                  <c:v>0.19035915749769622</c:v>
                </c:pt>
                <c:pt idx="251">
                  <c:v>0.19082774057805491</c:v>
                </c:pt>
                <c:pt idx="252">
                  <c:v>0.19129744313007638</c:v>
                </c:pt>
                <c:pt idx="253">
                  <c:v>0.19176825692791524</c:v>
                </c:pt>
                <c:pt idx="254">
                  <c:v>0.19224017380694319</c:v>
                </c:pt>
                <c:pt idx="255">
                  <c:v>0.19271318566347037</c:v>
                </c:pt>
                <c:pt idx="256">
                  <c:v>0.19318728445446248</c:v>
                </c:pt>
                <c:pt idx="257">
                  <c:v>0.19366246219725256</c:v>
                </c:pt>
                <c:pt idx="258">
                  <c:v>0.1941387109692497</c:v>
                </c:pt>
                <c:pt idx="259">
                  <c:v>0.19461602290764277</c:v>
                </c:pt>
                <c:pt idx="260">
                  <c:v>0.19509439020910135</c:v>
                </c:pt>
                <c:pt idx="261">
                  <c:v>0.19557380512947223</c:v>
                </c:pt>
                <c:pt idx="262">
                  <c:v>0.19605425998347284</c:v>
                </c:pt>
                <c:pt idx="263">
                  <c:v>0.19653574714438135</c:v>
                </c:pt>
                <c:pt idx="264">
                  <c:v>0.19701825904372405</c:v>
                </c:pt>
                <c:pt idx="265">
                  <c:v>0.19750178817095915</c:v>
                </c:pt>
                <c:pt idx="266">
                  <c:v>0.19798632707315814</c:v>
                </c:pt>
                <c:pt idx="267">
                  <c:v>0.19847186835468497</c:v>
                </c:pt>
                <c:pt idx="268">
                  <c:v>0.19895840467687195</c:v>
                </c:pt>
                <c:pt idx="269">
                  <c:v>0.1994459287576941</c:v>
                </c:pt>
                <c:pt idx="270">
                  <c:v>0.19993443337144087</c:v>
                </c:pt>
                <c:pt idx="271">
                  <c:v>0.20042391134838616</c:v>
                </c:pt>
                <c:pt idx="272">
                  <c:v>0.20091435557445633</c:v>
                </c:pt>
                <c:pt idx="273">
                  <c:v>0.20140575899089655</c:v>
                </c:pt>
                <c:pt idx="274">
                  <c:v>0.20189811459393531</c:v>
                </c:pt>
                <c:pt idx="275">
                  <c:v>0.2023914154344478</c:v>
                </c:pt>
                <c:pt idx="276">
                  <c:v>0.20288565461761796</c:v>
                </c:pt>
                <c:pt idx="277">
                  <c:v>0.20338082530259866</c:v>
                </c:pt>
                <c:pt idx="278">
                  <c:v>0.20387692070217184</c:v>
                </c:pt>
                <c:pt idx="279">
                  <c:v>0.20437393408240659</c:v>
                </c:pt>
                <c:pt idx="280">
                  <c:v>0.20487185876231701</c:v>
                </c:pt>
                <c:pt idx="281">
                  <c:v>0.20537068811351916</c:v>
                </c:pt>
                <c:pt idx="282">
                  <c:v>0.20587041555988717</c:v>
                </c:pt>
                <c:pt idx="283">
                  <c:v>0.20637103457720907</c:v>
                </c:pt>
                <c:pt idx="284">
                  <c:v>0.20687253869284175</c:v>
                </c:pt>
                <c:pt idx="285">
                  <c:v>0.20737492148536596</c:v>
                </c:pt>
                <c:pt idx="286">
                  <c:v>0.20787817658424074</c:v>
                </c:pt>
                <c:pt idx="287">
                  <c:v>0.20838229766945784</c:v>
                </c:pt>
                <c:pt idx="288">
                  <c:v>0.20888727847119604</c:v>
                </c:pt>
                <c:pt idx="289">
                  <c:v>0.20939311276947523</c:v>
                </c:pt>
                <c:pt idx="290">
                  <c:v>0.20989979439381073</c:v>
                </c:pt>
                <c:pt idx="291">
                  <c:v>0.21040731722286796</c:v>
                </c:pt>
                <c:pt idx="292">
                  <c:v>0.21091567518411672</c:v>
                </c:pt>
                <c:pt idx="293">
                  <c:v>0.21142486225348661</c:v>
                </c:pt>
                <c:pt idx="294">
                  <c:v>0.21193487245502193</c:v>
                </c:pt>
                <c:pt idx="295">
                  <c:v>0.21244569986053791</c:v>
                </c:pt>
                <c:pt idx="296">
                  <c:v>0.21295733858927662</c:v>
                </c:pt>
                <c:pt idx="297">
                  <c:v>0.21346978280756393</c:v>
                </c:pt>
                <c:pt idx="298">
                  <c:v>0.21398302672846733</c:v>
                </c:pt>
                <c:pt idx="299">
                  <c:v>0.21449706461145351</c:v>
                </c:pt>
                <c:pt idx="300">
                  <c:v>0.2150118907620481</c:v>
                </c:pt>
                <c:pt idx="301">
                  <c:v>0.21552749953149461</c:v>
                </c:pt>
                <c:pt idx="302">
                  <c:v>0.21604388531641583</c:v>
                </c:pt>
                <c:pt idx="303">
                  <c:v>0.2165610425584748</c:v>
                </c:pt>
                <c:pt idx="304">
                  <c:v>0.21707896574403784</c:v>
                </c:pt>
                <c:pt idx="305">
                  <c:v>0.21759764940383763</c:v>
                </c:pt>
                <c:pt idx="306">
                  <c:v>0.21811708811263836</c:v>
                </c:pt>
                <c:pt idx="307">
                  <c:v>0.21863727648890099</c:v>
                </c:pt>
                <c:pt idx="308">
                  <c:v>0.2191582091944505</c:v>
                </c:pt>
                <c:pt idx="309">
                  <c:v>0.21967988093414384</c:v>
                </c:pt>
                <c:pt idx="310">
                  <c:v>0.22020228645553935</c:v>
                </c:pt>
                <c:pt idx="311">
                  <c:v>0.22072542054856728</c:v>
                </c:pt>
                <c:pt idx="312">
                  <c:v>0.22124927804520189</c:v>
                </c:pt>
                <c:pt idx="313">
                  <c:v>0.2217738538191347</c:v>
                </c:pt>
                <c:pt idx="314">
                  <c:v>0.22229914278544916</c:v>
                </c:pt>
                <c:pt idx="315">
                  <c:v>0.22282513990029662</c:v>
                </c:pt>
                <c:pt idx="316">
                  <c:v>0.22335184016057427</c:v>
                </c:pt>
                <c:pt idx="317">
                  <c:v>0.22387923860360384</c:v>
                </c:pt>
                <c:pt idx="318">
                  <c:v>0.22440733030681223</c:v>
                </c:pt>
                <c:pt idx="319">
                  <c:v>0.22493611038741371</c:v>
                </c:pt>
                <c:pt idx="320">
                  <c:v>0.22546557400209355</c:v>
                </c:pt>
                <c:pt idx="321">
                  <c:v>0.22599571634669313</c:v>
                </c:pt>
                <c:pt idx="322">
                  <c:v>0.22652653265589684</c:v>
                </c:pt>
                <c:pt idx="323">
                  <c:v>0.22705801820292085</c:v>
                </c:pt>
                <c:pt idx="324">
                  <c:v>0.22759016829920281</c:v>
                </c:pt>
                <c:pt idx="325">
                  <c:v>0.228122978294094</c:v>
                </c:pt>
                <c:pt idx="326">
                  <c:v>0.2286564435745527</c:v>
                </c:pt>
                <c:pt idx="327">
                  <c:v>0.2291905595648395</c:v>
                </c:pt>
                <c:pt idx="328">
                  <c:v>0.22972532172621407</c:v>
                </c:pt>
                <c:pt idx="329">
                  <c:v>0.2302607255566341</c:v>
                </c:pt>
                <c:pt idx="330">
                  <c:v>0.23079676659045564</c:v>
                </c:pt>
                <c:pt idx="331">
                  <c:v>0.23133344039813541</c:v>
                </c:pt>
                <c:pt idx="332">
                  <c:v>0.23187074258593471</c:v>
                </c:pt>
                <c:pt idx="333">
                  <c:v>0.23240866879562511</c:v>
                </c:pt>
                <c:pt idx="334">
                  <c:v>0.23294721470419652</c:v>
                </c:pt>
                <c:pt idx="335">
                  <c:v>0.23348637602356637</c:v>
                </c:pt>
                <c:pt idx="336">
                  <c:v>0.23402614850029074</c:v>
                </c:pt>
                <c:pt idx="337">
                  <c:v>0.2345665279152776</c:v>
                </c:pt>
                <c:pt idx="338">
                  <c:v>0.23510751008350197</c:v>
                </c:pt>
                <c:pt idx="339">
                  <c:v>0.23564909085372249</c:v>
                </c:pt>
                <c:pt idx="340">
                  <c:v>0.23619126610820018</c:v>
                </c:pt>
                <c:pt idx="341">
                  <c:v>0.23673403176241894</c:v>
                </c:pt>
                <c:pt idx="342">
                  <c:v>0.2372773837648082</c:v>
                </c:pt>
                <c:pt idx="343">
                  <c:v>0.2378213180964667</c:v>
                </c:pt>
                <c:pt idx="344">
                  <c:v>0.23836583077088935</c:v>
                </c:pt>
                <c:pt idx="345">
                  <c:v>0.2389109178336947</c:v>
                </c:pt>
                <c:pt idx="346">
                  <c:v>0.23945657536235515</c:v>
                </c:pt>
                <c:pt idx="347">
                  <c:v>0.24000279946592876</c:v>
                </c:pt>
                <c:pt idx="348">
                  <c:v>0.24054958628479295</c:v>
                </c:pt>
                <c:pt idx="349">
                  <c:v>0.24109693199038013</c:v>
                </c:pt>
                <c:pt idx="350">
                  <c:v>0.24164483278491514</c:v>
                </c:pt>
                <c:pt idx="351">
                  <c:v>0.24219328490115483</c:v>
                </c:pt>
                <c:pt idx="352">
                  <c:v>0.24274228460212893</c:v>
                </c:pt>
                <c:pt idx="353">
                  <c:v>0.2432918281808838</c:v>
                </c:pt>
                <c:pt idx="354">
                  <c:v>0.243841911960227</c:v>
                </c:pt>
                <c:pt idx="355">
                  <c:v>0.24439253229247457</c:v>
                </c:pt>
                <c:pt idx="356">
                  <c:v>0.24494368555919957</c:v>
                </c:pt>
                <c:pt idx="357">
                  <c:v>0.24549536817098308</c:v>
                </c:pt>
                <c:pt idx="358">
                  <c:v>0.24604757656716666</c:v>
                </c:pt>
                <c:pt idx="359">
                  <c:v>0.24660030721560677</c:v>
                </c:pt>
                <c:pt idx="360">
                  <c:v>0.24715355661243119</c:v>
                </c:pt>
                <c:pt idx="361">
                  <c:v>0.24770732128179718</c:v>
                </c:pt>
                <c:pt idx="362">
                  <c:v>0.24826159777565171</c:v>
                </c:pt>
                <c:pt idx="363">
                  <c:v>0.24881638267349315</c:v>
                </c:pt>
                <c:pt idx="364">
                  <c:v>0.24937167258213505</c:v>
                </c:pt>
                <c:pt idx="365">
                  <c:v>0.24992746413547196</c:v>
                </c:pt>
                <c:pt idx="366">
                  <c:v>0.25048375399424694</c:v>
                </c:pt>
                <c:pt idx="367">
                  <c:v>0.25104053884582039</c:v>
                </c:pt>
                <c:pt idx="368">
                  <c:v>0.25159781540394194</c:v>
                </c:pt>
                <c:pt idx="369">
                  <c:v>0.25215558040852259</c:v>
                </c:pt>
                <c:pt idx="370">
                  <c:v>0.25271383062541003</c:v>
                </c:pt>
                <c:pt idx="371">
                  <c:v>0.25327256284616523</c:v>
                </c:pt>
                <c:pt idx="372">
                  <c:v>0.25383177388784023</c:v>
                </c:pt>
                <c:pt idx="373">
                  <c:v>0.25439146059275908</c:v>
                </c:pt>
                <c:pt idx="374">
                  <c:v>0.25495161982829928</c:v>
                </c:pt>
                <c:pt idx="375">
                  <c:v>0.25551224848667564</c:v>
                </c:pt>
                <c:pt idx="376">
                  <c:v>0.25607334348472588</c:v>
                </c:pt>
                <c:pt idx="377">
                  <c:v>0.2566349017636978</c:v>
                </c:pt>
                <c:pt idx="378">
                  <c:v>0.25719692028903834</c:v>
                </c:pt>
                <c:pt idx="379">
                  <c:v>0.25775939605018433</c:v>
                </c:pt>
                <c:pt idx="380">
                  <c:v>0.25832232606035488</c:v>
                </c:pt>
                <c:pt idx="381">
                  <c:v>0.25888570735634581</c:v>
                </c:pt>
                <c:pt idx="382">
                  <c:v>0.2594495369983254</c:v>
                </c:pt>
                <c:pt idx="383">
                  <c:v>0.2600138120696322</c:v>
                </c:pt>
                <c:pt idx="384">
                  <c:v>0.26057852967657436</c:v>
                </c:pt>
                <c:pt idx="385">
                  <c:v>0.26114368694823037</c:v>
                </c:pt>
                <c:pt idx="386">
                  <c:v>0.26170928103625218</c:v>
                </c:pt>
                <c:pt idx="387">
                  <c:v>0.26227530911466951</c:v>
                </c:pt>
                <c:pt idx="388">
                  <c:v>0.26284176837969547</c:v>
                </c:pt>
                <c:pt idx="389">
                  <c:v>0.26340865604953512</c:v>
                </c:pt>
                <c:pt idx="390">
                  <c:v>0.26397596936419371</c:v>
                </c:pt>
                <c:pt idx="391">
                  <c:v>0.26454370558528889</c:v>
                </c:pt>
                <c:pt idx="392">
                  <c:v>0.26511186199586173</c:v>
                </c:pt>
                <c:pt idx="393">
                  <c:v>0.26568043590019269</c:v>
                </c:pt>
                <c:pt idx="394">
                  <c:v>0.26624942462361617</c:v>
                </c:pt>
                <c:pt idx="395">
                  <c:v>0.26681882551233826</c:v>
                </c:pt>
                <c:pt idx="396">
                  <c:v>0.2673886359332559</c:v>
                </c:pt>
                <c:pt idx="397">
                  <c:v>0.26795885327377716</c:v>
                </c:pt>
                <c:pt idx="398">
                  <c:v>0.26852947494164336</c:v>
                </c:pt>
                <c:pt idx="399">
                  <c:v>0.26910049836475297</c:v>
                </c:pt>
                <c:pt idx="400">
                  <c:v>0.26967192099098647</c:v>
                </c:pt>
                <c:pt idx="401">
                  <c:v>0.27024374028803338</c:v>
                </c:pt>
                <c:pt idx="402">
                  <c:v>0.27081595374321993</c:v>
                </c:pt>
                <c:pt idx="403">
                  <c:v>0.27138855886333962</c:v>
                </c:pt>
                <c:pt idx="404">
                  <c:v>0.27196155317448378</c:v>
                </c:pt>
                <c:pt idx="405">
                  <c:v>0.27253493422187458</c:v>
                </c:pt>
                <c:pt idx="406">
                  <c:v>0.27310869956969902</c:v>
                </c:pt>
                <c:pt idx="407">
                  <c:v>0.2736828468009449</c:v>
                </c:pt>
                <c:pt idx="408">
                  <c:v>0.27425737351723739</c:v>
                </c:pt>
                <c:pt idx="409">
                  <c:v>0.27483227733867827</c:v>
                </c:pt>
                <c:pt idx="410">
                  <c:v>0.27540755590368532</c:v>
                </c:pt>
                <c:pt idx="411">
                  <c:v>0.2759832068688341</c:v>
                </c:pt>
                <c:pt idx="412">
                  <c:v>0.27655922790870036</c:v>
                </c:pt>
                <c:pt idx="413">
                  <c:v>0.27713561671570464</c:v>
                </c:pt>
                <c:pt idx="414">
                  <c:v>0.27771237099995771</c:v>
                </c:pt>
                <c:pt idx="415">
                  <c:v>0.27828948848910739</c:v>
                </c:pt>
                <c:pt idx="416">
                  <c:v>0.27886696692818713</c:v>
                </c:pt>
                <c:pt idx="417">
                  <c:v>0.27944480407946554</c:v>
                </c:pt>
                <c:pt idx="418">
                  <c:v>0.28002299772229755</c:v>
                </c:pt>
                <c:pt idx="419">
                  <c:v>0.28060154565297668</c:v>
                </c:pt>
                <c:pt idx="420">
                  <c:v>0.28118044568458872</c:v>
                </c:pt>
                <c:pt idx="421">
                  <c:v>0.28175969564686676</c:v>
                </c:pt>
                <c:pt idx="422">
                  <c:v>0.2823392933860478</c:v>
                </c:pt>
                <c:pt idx="423">
                  <c:v>0.28291923676472969</c:v>
                </c:pt>
                <c:pt idx="424">
                  <c:v>0.28349952366173092</c:v>
                </c:pt>
                <c:pt idx="425">
                  <c:v>0.28408015197194997</c:v>
                </c:pt>
                <c:pt idx="426">
                  <c:v>0.28466111960622714</c:v>
                </c:pt>
                <c:pt idx="427">
                  <c:v>0.28524242449120707</c:v>
                </c:pt>
                <c:pt idx="428">
                  <c:v>0.28582406456920295</c:v>
                </c:pt>
                <c:pt idx="429">
                  <c:v>0.28640603779806134</c:v>
                </c:pt>
                <c:pt idx="430">
                  <c:v>0.28698834215102859</c:v>
                </c:pt>
                <c:pt idx="431">
                  <c:v>0.28757097561661865</c:v>
                </c:pt>
                <c:pt idx="432">
                  <c:v>0.28815393619848156</c:v>
                </c:pt>
                <c:pt idx="433">
                  <c:v>0.28873722191527368</c:v>
                </c:pt>
                <c:pt idx="434">
                  <c:v>0.28932083080052862</c:v>
                </c:pt>
                <c:pt idx="435">
                  <c:v>0.28990476090252976</c:v>
                </c:pt>
                <c:pt idx="436">
                  <c:v>0.29048901028418345</c:v>
                </c:pt>
                <c:pt idx="437">
                  <c:v>0.2910735770228941</c:v>
                </c:pt>
                <c:pt idx="438">
                  <c:v>0.29165845921043942</c:v>
                </c:pt>
                <c:pt idx="439">
                  <c:v>0.29224365495284776</c:v>
                </c:pt>
                <c:pt idx="440">
                  <c:v>0.29282916237027595</c:v>
                </c:pt>
                <c:pt idx="441">
                  <c:v>0.29341497959688839</c:v>
                </c:pt>
                <c:pt idx="442">
                  <c:v>0.29400110478073727</c:v>
                </c:pt>
                <c:pt idx="443">
                  <c:v>0.29458753608364441</c:v>
                </c:pt>
                <c:pt idx="444">
                  <c:v>0.29517427168108262</c:v>
                </c:pt>
                <c:pt idx="445">
                  <c:v>0.29576130976206016</c:v>
                </c:pt>
                <c:pt idx="446">
                  <c:v>0.29634864852900517</c:v>
                </c:pt>
                <c:pt idx="447">
                  <c:v>0.29693628619765039</c:v>
                </c:pt>
                <c:pt idx="448">
                  <c:v>0.29752422099692122</c:v>
                </c:pt>
                <c:pt idx="449">
                  <c:v>0.29811245116882212</c:v>
                </c:pt>
                <c:pt idx="450">
                  <c:v>0.2987009749683262</c:v>
                </c:pt>
                <c:pt idx="451">
                  <c:v>0.29928979066326422</c:v>
                </c:pt>
                <c:pt idx="452">
                  <c:v>0.29987889653421623</c:v>
                </c:pt>
                <c:pt idx="453">
                  <c:v>0.30046829087440247</c:v>
                </c:pt>
                <c:pt idx="454">
                  <c:v>0.30105797198957646</c:v>
                </c:pt>
                <c:pt idx="455">
                  <c:v>0.30164793819791863</c:v>
                </c:pt>
                <c:pt idx="456">
                  <c:v>0.30223818782993123</c:v>
                </c:pt>
                <c:pt idx="457">
                  <c:v>0.3028287192283336</c:v>
                </c:pt>
                <c:pt idx="458">
                  <c:v>0.30341953074795913</c:v>
                </c:pt>
                <c:pt idx="459">
                  <c:v>0.30401062075565261</c:v>
                </c:pt>
                <c:pt idx="460">
                  <c:v>0.30460198763016877</c:v>
                </c:pt>
                <c:pt idx="461">
                  <c:v>0.30519362976207143</c:v>
                </c:pt>
                <c:pt idx="462">
                  <c:v>0.30578554555363457</c:v>
                </c:pt>
                <c:pt idx="463">
                  <c:v>0.30637773341874291</c:v>
                </c:pt>
                <c:pt idx="464">
                  <c:v>0.30697019178279389</c:v>
                </c:pt>
                <c:pt idx="465">
                  <c:v>0.30756291908260169</c:v>
                </c:pt>
                <c:pt idx="466">
                  <c:v>0.30815591376630003</c:v>
                </c:pt>
                <c:pt idx="467">
                  <c:v>0.308749174293248</c:v>
                </c:pt>
                <c:pt idx="468">
                  <c:v>0.30934269913393497</c:v>
                </c:pt>
                <c:pt idx="469">
                  <c:v>0.30993648676988766</c:v>
                </c:pt>
                <c:pt idx="470">
                  <c:v>0.31053053569357697</c:v>
                </c:pt>
                <c:pt idx="471">
                  <c:v>0.31112484440832711</c:v>
                </c:pt>
                <c:pt idx="472">
                  <c:v>0.3117194114282239</c:v>
                </c:pt>
                <c:pt idx="473">
                  <c:v>0.31231423527802515</c:v>
                </c:pt>
                <c:pt idx="474">
                  <c:v>0.31290931449307091</c:v>
                </c:pt>
                <c:pt idx="475">
                  <c:v>0.31350464761919594</c:v>
                </c:pt>
                <c:pt idx="476">
                  <c:v>0.31410023321264113</c:v>
                </c:pt>
                <c:pt idx="477">
                  <c:v>0.31469606983996734</c:v>
                </c:pt>
                <c:pt idx="478">
                  <c:v>0.31529215607796901</c:v>
                </c:pt>
                <c:pt idx="479">
                  <c:v>0.31588849051358897</c:v>
                </c:pt>
                <c:pt idx="480">
                  <c:v>0.31648507174383428</c:v>
                </c:pt>
                <c:pt idx="481">
                  <c:v>0.31708189837569212</c:v>
                </c:pt>
                <c:pt idx="482">
                  <c:v>0.31767896902604731</c:v>
                </c:pt>
                <c:pt idx="483">
                  <c:v>0.31827628232159944</c:v>
                </c:pt>
                <c:pt idx="484">
                  <c:v>0.31887383689878268</c:v>
                </c:pt>
                <c:pt idx="485">
                  <c:v>0.31947163140368356</c:v>
                </c:pt>
                <c:pt idx="486">
                  <c:v>0.32006966449196239</c:v>
                </c:pt>
                <c:pt idx="487">
                  <c:v>0.32066793482877326</c:v>
                </c:pt>
                <c:pt idx="488">
                  <c:v>0.32126644108868596</c:v>
                </c:pt>
                <c:pt idx="489">
                  <c:v>0.32186518195560776</c:v>
                </c:pt>
                <c:pt idx="490">
                  <c:v>0.32246415612270701</c:v>
                </c:pt>
                <c:pt idx="491">
                  <c:v>0.3230633622923364</c:v>
                </c:pt>
                <c:pt idx="492">
                  <c:v>0.32366279917595708</c:v>
                </c:pt>
                <c:pt idx="493">
                  <c:v>0.32426246549406407</c:v>
                </c:pt>
                <c:pt idx="494">
                  <c:v>0.32486235997611201</c:v>
                </c:pt>
                <c:pt idx="495">
                  <c:v>0.32546248136044126</c:v>
                </c:pt>
                <c:pt idx="496">
                  <c:v>0.32606282839420508</c:v>
                </c:pt>
                <c:pt idx="497">
                  <c:v>0.32666339983329751</c:v>
                </c:pt>
                <c:pt idx="498">
                  <c:v>0.32726419444228155</c:v>
                </c:pt>
                <c:pt idx="499">
                  <c:v>0.32786521099431826</c:v>
                </c:pt>
                <c:pt idx="500">
                  <c:v>0.32846644827109645</c:v>
                </c:pt>
                <c:pt idx="501">
                  <c:v>0.32906790506276312</c:v>
                </c:pt>
                <c:pt idx="502">
                  <c:v>0.32966958016785397</c:v>
                </c:pt>
                <c:pt idx="503">
                  <c:v>0.3302714723932258</c:v>
                </c:pt>
                <c:pt idx="504">
                  <c:v>0.33087358055398763</c:v>
                </c:pt>
                <c:pt idx="505">
                  <c:v>0.33147590347343442</c:v>
                </c:pt>
                <c:pt idx="506">
                  <c:v>0.33207843998298042</c:v>
                </c:pt>
                <c:pt idx="507">
                  <c:v>0.33268118892209231</c:v>
                </c:pt>
                <c:pt idx="508">
                  <c:v>0.33328414913822474</c:v>
                </c:pt>
                <c:pt idx="509">
                  <c:v>0.3338873194867556</c:v>
                </c:pt>
                <c:pt idx="510">
                  <c:v>0.33449069883092092</c:v>
                </c:pt>
                <c:pt idx="511">
                  <c:v>0.33509428604175207</c:v>
                </c:pt>
                <c:pt idx="512">
                  <c:v>0.33569807999801249</c:v>
                </c:pt>
                <c:pt idx="513">
                  <c:v>0.33630207958613501</c:v>
                </c:pt>
                <c:pt idx="514">
                  <c:v>0.33690628370016029</c:v>
                </c:pt>
                <c:pt idx="515">
                  <c:v>0.3375106912416751</c:v>
                </c:pt>
                <c:pt idx="516">
                  <c:v>0.33811530111975202</c:v>
                </c:pt>
                <c:pt idx="517">
                  <c:v>0.33872011225088844</c:v>
                </c:pt>
                <c:pt idx="518">
                  <c:v>0.33932512355894767</c:v>
                </c:pt>
                <c:pt idx="519">
                  <c:v>0.33993033397509903</c:v>
                </c:pt>
                <c:pt idx="520">
                  <c:v>0.34053574243775997</c:v>
                </c:pt>
                <c:pt idx="521">
                  <c:v>0.34114134789253708</c:v>
                </c:pt>
                <c:pt idx="522">
                  <c:v>0.34174714929216959</c:v>
                </c:pt>
                <c:pt idx="523">
                  <c:v>0.34235314559647106</c:v>
                </c:pt>
                <c:pt idx="524">
                  <c:v>0.34295933577227383</c:v>
                </c:pt>
                <c:pt idx="525">
                  <c:v>0.3435657187933725</c:v>
                </c:pt>
                <c:pt idx="526">
                  <c:v>0.34417229364046859</c:v>
                </c:pt>
                <c:pt idx="527">
                  <c:v>0.34477905930111502</c:v>
                </c:pt>
                <c:pt idx="528">
                  <c:v>0.34538601476966224</c:v>
                </c:pt>
                <c:pt idx="529">
                  <c:v>0.34599315904720374</c:v>
                </c:pt>
                <c:pt idx="530">
                  <c:v>0.34660049114152242</c:v>
                </c:pt>
                <c:pt idx="531">
                  <c:v>0.34720801006703772</c:v>
                </c:pt>
                <c:pt idx="532">
                  <c:v>0.34781571484475293</c:v>
                </c:pt>
                <c:pt idx="533">
                  <c:v>0.34842360450220305</c:v>
                </c:pt>
                <c:pt idx="534">
                  <c:v>0.34903167807340252</c:v>
                </c:pt>
                <c:pt idx="535">
                  <c:v>0.34963993459879511</c:v>
                </c:pt>
                <c:pt idx="536">
                  <c:v>0.35024837312520218</c:v>
                </c:pt>
                <c:pt idx="537">
                  <c:v>0.35085699270577275</c:v>
                </c:pt>
                <c:pt idx="538">
                  <c:v>0.35146579239993353</c:v>
                </c:pt>
                <c:pt idx="539">
                  <c:v>0.35207477127333964</c:v>
                </c:pt>
                <c:pt idx="540">
                  <c:v>0.3526839283978252</c:v>
                </c:pt>
                <c:pt idx="541">
                  <c:v>0.35329326285135548</c:v>
                </c:pt>
                <c:pt idx="542">
                  <c:v>0.35390277371797785</c:v>
                </c:pt>
                <c:pt idx="543">
                  <c:v>0.35451246008777498</c:v>
                </c:pt>
                <c:pt idx="544">
                  <c:v>0.3551223210568169</c:v>
                </c:pt>
                <c:pt idx="545">
                  <c:v>0.35573235572711448</c:v>
                </c:pt>
                <c:pt idx="546">
                  <c:v>0.35634256320657298</c:v>
                </c:pt>
                <c:pt idx="547">
                  <c:v>0.35695294260894556</c:v>
                </c:pt>
                <c:pt idx="548">
                  <c:v>0.35756349305378848</c:v>
                </c:pt>
                <c:pt idx="549">
                  <c:v>0.35817421366641522</c:v>
                </c:pt>
                <c:pt idx="550">
                  <c:v>0.35878510357785159</c:v>
                </c:pt>
                <c:pt idx="551">
                  <c:v>0.35939616192479196</c:v>
                </c:pt>
                <c:pt idx="552">
                  <c:v>0.36000738784955449</c:v>
                </c:pt>
                <c:pt idx="553">
                  <c:v>0.36061878050003787</c:v>
                </c:pt>
                <c:pt idx="554">
                  <c:v>0.36123033902967805</c:v>
                </c:pt>
                <c:pt idx="555">
                  <c:v>0.3618420625974052</c:v>
                </c:pt>
                <c:pt idx="556">
                  <c:v>0.36245395036760131</c:v>
                </c:pt>
                <c:pt idx="557">
                  <c:v>0.3630660015100578</c:v>
                </c:pt>
                <c:pt idx="558">
                  <c:v>0.36367821519993437</c:v>
                </c:pt>
                <c:pt idx="559">
                  <c:v>0.36429059061771674</c:v>
                </c:pt>
                <c:pt idx="560">
                  <c:v>0.36490312694917637</c:v>
                </c:pt>
                <c:pt idx="561">
                  <c:v>0.3655158233853294</c:v>
                </c:pt>
                <c:pt idx="562">
                  <c:v>0.36612867912239616</c:v>
                </c:pt>
                <c:pt idx="563">
                  <c:v>0.36674169336176166</c:v>
                </c:pt>
                <c:pt idx="564">
                  <c:v>0.36735486530993566</c:v>
                </c:pt>
                <c:pt idx="565">
                  <c:v>0.36796819417851373</c:v>
                </c:pt>
                <c:pt idx="566">
                  <c:v>0.36858167918413737</c:v>
                </c:pt>
                <c:pt idx="567">
                  <c:v>0.36919531954845675</c:v>
                </c:pt>
                <c:pt idx="568">
                  <c:v>0.36980911449809145</c:v>
                </c:pt>
                <c:pt idx="569">
                  <c:v>0.3704230632645929</c:v>
                </c:pt>
                <c:pt idx="570">
                  <c:v>0.37103716508440682</c:v>
                </c:pt>
                <c:pt idx="571">
                  <c:v>0.37165141919883604</c:v>
                </c:pt>
                <c:pt idx="572">
                  <c:v>0.37226582485400267</c:v>
                </c:pt>
                <c:pt idx="573">
                  <c:v>0.37288038130081336</c:v>
                </c:pt>
                <c:pt idx="574">
                  <c:v>0.3734950877949208</c:v>
                </c:pt>
                <c:pt idx="575">
                  <c:v>0.37410994359668898</c:v>
                </c:pt>
                <c:pt idx="576">
                  <c:v>0.37472494797115763</c:v>
                </c:pt>
                <c:pt idx="577">
                  <c:v>0.37534010018800618</c:v>
                </c:pt>
                <c:pt idx="578">
                  <c:v>0.3759553995215188</c:v>
                </c:pt>
                <c:pt idx="579">
                  <c:v>0.37657084525055029</c:v>
                </c:pt>
                <c:pt idx="580">
                  <c:v>0.37718643665849072</c:v>
                </c:pt>
                <c:pt idx="581">
                  <c:v>0.37780217303323188</c:v>
                </c:pt>
                <c:pt idx="582">
                  <c:v>0.37841805366713321</c:v>
                </c:pt>
                <c:pt idx="583">
                  <c:v>0.37903407785698784</c:v>
                </c:pt>
                <c:pt idx="584">
                  <c:v>0.37965024490399019</c:v>
                </c:pt>
                <c:pt idx="585">
                  <c:v>0.38026655411370175</c:v>
                </c:pt>
                <c:pt idx="586">
                  <c:v>0.38088300479601978</c:v>
                </c:pt>
                <c:pt idx="587">
                  <c:v>0.38149959626514346</c:v>
                </c:pt>
                <c:pt idx="588">
                  <c:v>0.38211632783954252</c:v>
                </c:pt>
                <c:pt idx="589">
                  <c:v>0.38273319884192541</c:v>
                </c:pt>
                <c:pt idx="590">
                  <c:v>0.38335020859920704</c:v>
                </c:pt>
                <c:pt idx="591">
                  <c:v>0.38396735644247793</c:v>
                </c:pt>
                <c:pt idx="592">
                  <c:v>0.38458464170697337</c:v>
                </c:pt>
                <c:pt idx="593">
                  <c:v>0.38520206373204163</c:v>
                </c:pt>
                <c:pt idx="594">
                  <c:v>0.38581962186111451</c:v>
                </c:pt>
                <c:pt idx="595">
                  <c:v>0.3864373154416762</c:v>
                </c:pt>
                <c:pt idx="596">
                  <c:v>0.38705514382523393</c:v>
                </c:pt>
                <c:pt idx="597">
                  <c:v>0.38767310636728736</c:v>
                </c:pt>
                <c:pt idx="598">
                  <c:v>0.38829120242729986</c:v>
                </c:pt>
                <c:pt idx="599">
                  <c:v>0.3889094313686689</c:v>
                </c:pt>
                <c:pt idx="600">
                  <c:v>0.38952779255869663</c:v>
                </c:pt>
                <c:pt idx="601">
                  <c:v>0.39014628536856205</c:v>
                </c:pt>
                <c:pt idx="602">
                  <c:v>0.39076490917329115</c:v>
                </c:pt>
                <c:pt idx="603">
                  <c:v>0.39138366335172992</c:v>
                </c:pt>
                <c:pt idx="604">
                  <c:v>0.3920025472865154</c:v>
                </c:pt>
                <c:pt idx="605">
                  <c:v>0.39262156036404816</c:v>
                </c:pt>
                <c:pt idx="606">
                  <c:v>0.39324070197446465</c:v>
                </c:pt>
                <c:pt idx="607">
                  <c:v>0.39385997151161006</c:v>
                </c:pt>
                <c:pt idx="608">
                  <c:v>0.39447936837301084</c:v>
                </c:pt>
                <c:pt idx="609">
                  <c:v>0.39509889195984788</c:v>
                </c:pt>
                <c:pt idx="610">
                  <c:v>0.39571854167692999</c:v>
                </c:pt>
                <c:pt idx="611">
                  <c:v>0.39633831693266741</c:v>
                </c:pt>
                <c:pt idx="612">
                  <c:v>0.39695821713904544</c:v>
                </c:pt>
                <c:pt idx="613">
                  <c:v>0.3975782417115985</c:v>
                </c:pt>
                <c:pt idx="614">
                  <c:v>0.39819839006938457</c:v>
                </c:pt>
                <c:pt idx="615">
                  <c:v>0.39881866163495888</c:v>
                </c:pt>
                <c:pt idx="616">
                  <c:v>0.39943905583434963</c:v>
                </c:pt>
                <c:pt idx="617">
                  <c:v>0.40005957209703175</c:v>
                </c:pt>
                <c:pt idx="618">
                  <c:v>0.40068020985590291</c:v>
                </c:pt>
                <c:pt idx="619">
                  <c:v>0.40130096854725789</c:v>
                </c:pt>
                <c:pt idx="620">
                  <c:v>0.40192184761076488</c:v>
                </c:pt>
                <c:pt idx="621">
                  <c:v>0.40254284648944044</c:v>
                </c:pt>
                <c:pt idx="622">
                  <c:v>0.40316396462962595</c:v>
                </c:pt>
                <c:pt idx="623">
                  <c:v>0.40378520148096303</c:v>
                </c:pt>
                <c:pt idx="624">
                  <c:v>0.40440655649637081</c:v>
                </c:pt>
                <c:pt idx="625">
                  <c:v>0.40502802913202118</c:v>
                </c:pt>
                <c:pt idx="626">
                  <c:v>0.40564961884731648</c:v>
                </c:pt>
                <c:pt idx="627">
                  <c:v>0.40627132510486591</c:v>
                </c:pt>
                <c:pt idx="628">
                  <c:v>0.40689314737046245</c:v>
                </c:pt>
                <c:pt idx="629">
                  <c:v>0.40751508511306017</c:v>
                </c:pt>
                <c:pt idx="630">
                  <c:v>0.40813713780475219</c:v>
                </c:pt>
                <c:pt idx="631">
                  <c:v>0.40875930492074741</c:v>
                </c:pt>
                <c:pt idx="632">
                  <c:v>0.40938158593934892</c:v>
                </c:pt>
                <c:pt idx="633">
                  <c:v>0.41000398034193175</c:v>
                </c:pt>
                <c:pt idx="634">
                  <c:v>0.4106264876129212</c:v>
                </c:pt>
                <c:pt idx="635">
                  <c:v>0.41124910723977082</c:v>
                </c:pt>
                <c:pt idx="636">
                  <c:v>0.41187183871294147</c:v>
                </c:pt>
                <c:pt idx="637">
                  <c:v>0.41249468152587959</c:v>
                </c:pt>
                <c:pt idx="638">
                  <c:v>0.41311763517499583</c:v>
                </c:pt>
                <c:pt idx="639">
                  <c:v>0.41374069915964484</c:v>
                </c:pt>
                <c:pt idx="640">
                  <c:v>0.41436387298210409</c:v>
                </c:pt>
                <c:pt idx="641">
                  <c:v>0.41498715614755299</c:v>
                </c:pt>
                <c:pt idx="642">
                  <c:v>0.41561054816405274</c:v>
                </c:pt>
                <c:pt idx="643">
                  <c:v>0.41623404854252621</c:v>
                </c:pt>
                <c:pt idx="644">
                  <c:v>0.4168576567967372</c:v>
                </c:pt>
                <c:pt idx="645">
                  <c:v>0.41748137244327127</c:v>
                </c:pt>
                <c:pt idx="646">
                  <c:v>0.41810519500151522</c:v>
                </c:pt>
                <c:pt idx="647">
                  <c:v>0.4187291239936381</c:v>
                </c:pt>
                <c:pt idx="648">
                  <c:v>0.41935315894457098</c:v>
                </c:pt>
                <c:pt idx="649">
                  <c:v>0.41997729938198847</c:v>
                </c:pt>
                <c:pt idx="650">
                  <c:v>0.42060154483628903</c:v>
                </c:pt>
                <c:pt idx="651">
                  <c:v>0.4212258948405761</c:v>
                </c:pt>
                <c:pt idx="652">
                  <c:v>0.42185034893063911</c:v>
                </c:pt>
                <c:pt idx="653">
                  <c:v>0.42247490664493498</c:v>
                </c:pt>
                <c:pt idx="654">
                  <c:v>0.42309956752456968</c:v>
                </c:pt>
                <c:pt idx="655">
                  <c:v>0.42372433111327912</c:v>
                </c:pt>
                <c:pt idx="656">
                  <c:v>0.42434919695741208</c:v>
                </c:pt>
                <c:pt idx="657">
                  <c:v>0.42497416460591092</c:v>
                </c:pt>
                <c:pt idx="658">
                  <c:v>0.42559923361029439</c:v>
                </c:pt>
                <c:pt idx="659">
                  <c:v>0.42622440352463947</c:v>
                </c:pt>
                <c:pt idx="660">
                  <c:v>0.42684967390556383</c:v>
                </c:pt>
                <c:pt idx="661">
                  <c:v>0.42747504431220812</c:v>
                </c:pt>
                <c:pt idx="662">
                  <c:v>0.42810051430621893</c:v>
                </c:pt>
                <c:pt idx="663">
                  <c:v>0.42872608345173102</c:v>
                </c:pt>
                <c:pt idx="664">
                  <c:v>0.42935175131535086</c:v>
                </c:pt>
                <c:pt idx="665">
                  <c:v>0.42997751746613894</c:v>
                </c:pt>
                <c:pt idx="666">
                  <c:v>0.43060338147559352</c:v>
                </c:pt>
                <c:pt idx="667">
                  <c:v>0.43122934291763326</c:v>
                </c:pt>
                <c:pt idx="668">
                  <c:v>0.43185540136858169</c:v>
                </c:pt>
                <c:pt idx="669">
                  <c:v>0.43248155640714969</c:v>
                </c:pt>
                <c:pt idx="670">
                  <c:v>0.43310780761441936</c:v>
                </c:pt>
                <c:pt idx="671">
                  <c:v>0.43373415457382891</c:v>
                </c:pt>
                <c:pt idx="672">
                  <c:v>0.43436059687115486</c:v>
                </c:pt>
                <c:pt idx="673">
                  <c:v>0.43498713409449763</c:v>
                </c:pt>
                <c:pt idx="674">
                  <c:v>0.43561376583426464</c:v>
                </c:pt>
                <c:pt idx="675">
                  <c:v>0.43624049168315576</c:v>
                </c:pt>
                <c:pt idx="676">
                  <c:v>0.43686731123614658</c:v>
                </c:pt>
                <c:pt idx="677">
                  <c:v>0.43749422409047345</c:v>
                </c:pt>
                <c:pt idx="678">
                  <c:v>0.43812122984561858</c:v>
                </c:pt>
                <c:pt idx="679">
                  <c:v>0.43874832810329445</c:v>
                </c:pt>
                <c:pt idx="680">
                  <c:v>0.43937551846742834</c:v>
                </c:pt>
                <c:pt idx="681">
                  <c:v>0.4400028005441482</c:v>
                </c:pt>
                <c:pt idx="682">
                  <c:v>0.44063017394176751</c:v>
                </c:pt>
                <c:pt idx="683">
                  <c:v>0.44125763827077003</c:v>
                </c:pt>
                <c:pt idx="684">
                  <c:v>0.4418851931437961</c:v>
                </c:pt>
                <c:pt idx="685">
                  <c:v>0.4425128381756272</c:v>
                </c:pt>
                <c:pt idx="686">
                  <c:v>0.44314057298317239</c:v>
                </c:pt>
                <c:pt idx="687">
                  <c:v>0.44376839718545374</c:v>
                </c:pt>
                <c:pt idx="688">
                  <c:v>0.44439631040359184</c:v>
                </c:pt>
                <c:pt idx="689">
                  <c:v>0.44502431226079225</c:v>
                </c:pt>
                <c:pt idx="690">
                  <c:v>0.4456524023823315</c:v>
                </c:pt>
                <c:pt idx="691">
                  <c:v>0.44628058039554286</c:v>
                </c:pt>
                <c:pt idx="692">
                  <c:v>0.44690884592980301</c:v>
                </c:pt>
                <c:pt idx="693">
                  <c:v>0.44753719861651803</c:v>
                </c:pt>
                <c:pt idx="694">
                  <c:v>0.44816563808911086</c:v>
                </c:pt>
                <c:pt idx="695">
                  <c:v>0.44879416398300648</c:v>
                </c:pt>
                <c:pt idx="696">
                  <c:v>0.44942277593561963</c:v>
                </c:pt>
                <c:pt idx="697">
                  <c:v>0.45005147358634146</c:v>
                </c:pt>
                <c:pt idx="698">
                  <c:v>0.45068025657652611</c:v>
                </c:pt>
                <c:pt idx="699">
                  <c:v>0.45130912454947775</c:v>
                </c:pt>
                <c:pt idx="700">
                  <c:v>0.45193807715043788</c:v>
                </c:pt>
                <c:pt idx="701">
                  <c:v>0.45256711402657318</c:v>
                </c:pt>
                <c:pt idx="702">
                  <c:v>0.45319623482696098</c:v>
                </c:pt>
                <c:pt idx="703">
                  <c:v>0.45382543920257856</c:v>
                </c:pt>
                <c:pt idx="704">
                  <c:v>0.45445472680628973</c:v>
                </c:pt>
                <c:pt idx="705">
                  <c:v>0.45508409729283245</c:v>
                </c:pt>
                <c:pt idx="706">
                  <c:v>0.45571355031880684</c:v>
                </c:pt>
                <c:pt idx="707">
                  <c:v>0.45634308554266267</c:v>
                </c:pt>
                <c:pt idx="708">
                  <c:v>0.45697270262468709</c:v>
                </c:pt>
                <c:pt idx="709">
                  <c:v>0.45760240122699347</c:v>
                </c:pt>
                <c:pt idx="710">
                  <c:v>0.45823218101350832</c:v>
                </c:pt>
                <c:pt idx="711">
                  <c:v>0.45886204164995997</c:v>
                </c:pt>
                <c:pt idx="712">
                  <c:v>0.45949198280386699</c:v>
                </c:pt>
                <c:pt idx="713">
                  <c:v>0.46012200414452648</c:v>
                </c:pt>
                <c:pt idx="714">
                  <c:v>0.46075210534300187</c:v>
                </c:pt>
                <c:pt idx="715">
                  <c:v>0.46138228607211224</c:v>
                </c:pt>
                <c:pt idx="716">
                  <c:v>0.4620125460064205</c:v>
                </c:pt>
                <c:pt idx="717">
                  <c:v>0.46264288482222221</c:v>
                </c:pt>
                <c:pt idx="718">
                  <c:v>0.46327330219753415</c:v>
                </c:pt>
                <c:pt idx="719">
                  <c:v>0.46390379781208335</c:v>
                </c:pt>
                <c:pt idx="720">
                  <c:v>0.46453437134729608</c:v>
                </c:pt>
                <c:pt idx="721">
                  <c:v>0.46516502248628655</c:v>
                </c:pt>
                <c:pt idx="722">
                  <c:v>0.46579575091384656</c:v>
                </c:pt>
                <c:pt idx="723">
                  <c:v>0.46642655631643382</c:v>
                </c:pt>
                <c:pt idx="724">
                  <c:v>0.46705743838216235</c:v>
                </c:pt>
                <c:pt idx="725">
                  <c:v>0.46768839680079094</c:v>
                </c:pt>
                <c:pt idx="726">
                  <c:v>0.46831943126371295</c:v>
                </c:pt>
                <c:pt idx="727">
                  <c:v>0.46895054146394544</c:v>
                </c:pt>
                <c:pt idx="728">
                  <c:v>0.46958172709611951</c:v>
                </c:pt>
                <c:pt idx="729">
                  <c:v>0.47021298785646903</c:v>
                </c:pt>
                <c:pt idx="730">
                  <c:v>0.47084432344282134</c:v>
                </c:pt>
                <c:pt idx="731">
                  <c:v>0.471475733554586</c:v>
                </c:pt>
                <c:pt idx="732">
                  <c:v>0.4721072178927459</c:v>
                </c:pt>
                <c:pt idx="733">
                  <c:v>0.47273877615984589</c:v>
                </c:pt>
                <c:pt idx="734">
                  <c:v>0.47337040805998409</c:v>
                </c:pt>
                <c:pt idx="735">
                  <c:v>0.47400211329880115</c:v>
                </c:pt>
                <c:pt idx="736">
                  <c:v>0.4746338915834708</c:v>
                </c:pt>
                <c:pt idx="737">
                  <c:v>0.47526574262268995</c:v>
                </c:pt>
                <c:pt idx="738">
                  <c:v>0.47589766612666923</c:v>
                </c:pt>
                <c:pt idx="739">
                  <c:v>0.47652966180712314</c:v>
                </c:pt>
                <c:pt idx="740">
                  <c:v>0.47716172937726081</c:v>
                </c:pt>
                <c:pt idx="741">
                  <c:v>0.47779386855177641</c:v>
                </c:pt>
                <c:pt idx="742">
                  <c:v>0.47842607904683948</c:v>
                </c:pt>
                <c:pt idx="743">
                  <c:v>0.47905836058008633</c:v>
                </c:pt>
                <c:pt idx="744">
                  <c:v>0.47969071287060988</c:v>
                </c:pt>
                <c:pt idx="745">
                  <c:v>0.48032313563895146</c:v>
                </c:pt>
                <c:pt idx="746">
                  <c:v>0.48095562860709073</c:v>
                </c:pt>
                <c:pt idx="747">
                  <c:v>0.48158819149843773</c:v>
                </c:pt>
                <c:pt idx="748">
                  <c:v>0.48222082403782252</c:v>
                </c:pt>
                <c:pt idx="749">
                  <c:v>0.48285352595148773</c:v>
                </c:pt>
                <c:pt idx="750">
                  <c:v>0.48348629696707862</c:v>
                </c:pt>
                <c:pt idx="751">
                  <c:v>0.48411913681363489</c:v>
                </c:pt>
                <c:pt idx="752">
                  <c:v>0.48475204522158183</c:v>
                </c:pt>
                <c:pt idx="753">
                  <c:v>0.48538502192272132</c:v>
                </c:pt>
                <c:pt idx="754">
                  <c:v>0.48601806665022401</c:v>
                </c:pt>
                <c:pt idx="755">
                  <c:v>0.48665117913861988</c:v>
                </c:pt>
                <c:pt idx="756">
                  <c:v>0.48728435912379076</c:v>
                </c:pt>
                <c:pt idx="757">
                  <c:v>0.48791760634296077</c:v>
                </c:pt>
                <c:pt idx="758">
                  <c:v>0.48855092053468918</c:v>
                </c:pt>
                <c:pt idx="759">
                  <c:v>0.4891843014388611</c:v>
                </c:pt>
                <c:pt idx="760">
                  <c:v>0.48981774879668011</c:v>
                </c:pt>
                <c:pt idx="761">
                  <c:v>0.49045126235065939</c:v>
                </c:pt>
                <c:pt idx="762">
                  <c:v>0.49108484184461437</c:v>
                </c:pt>
                <c:pt idx="763">
                  <c:v>0.49171848702365356</c:v>
                </c:pt>
                <c:pt idx="764">
                  <c:v>0.4923521976341721</c:v>
                </c:pt>
                <c:pt idx="765">
                  <c:v>0.49298597342384243</c:v>
                </c:pt>
                <c:pt idx="766">
                  <c:v>0.49361981414160699</c:v>
                </c:pt>
                <c:pt idx="767">
                  <c:v>0.49425371953767094</c:v>
                </c:pt>
                <c:pt idx="768">
                  <c:v>0.4948876893634932</c:v>
                </c:pt>
                <c:pt idx="769">
                  <c:v>0.4955217233717798</c:v>
                </c:pt>
                <c:pt idx="770">
                  <c:v>0.49615582131647579</c:v>
                </c:pt>
                <c:pt idx="771">
                  <c:v>0.49678998295275784</c:v>
                </c:pt>
                <c:pt idx="772">
                  <c:v>0.49742420803702631</c:v>
                </c:pt>
                <c:pt idx="773">
                  <c:v>0.49805849632689825</c:v>
                </c:pt>
                <c:pt idx="774">
                  <c:v>0.49869284758119969</c:v>
                </c:pt>
                <c:pt idx="775">
                  <c:v>0.4993272615599586</c:v>
                </c:pt>
                <c:pt idx="776">
                  <c:v>0.49996173802439675</c:v>
                </c:pt>
                <c:pt idx="777">
                  <c:v>0.50059627673692342</c:v>
                </c:pt>
                <c:pt idx="778">
                  <c:v>0.50123087746112771</c:v>
                </c:pt>
                <c:pt idx="779">
                  <c:v>0.50186553996177141</c:v>
                </c:pt>
                <c:pt idx="780">
                  <c:v>0.50250026400478165</c:v>
                </c:pt>
                <c:pt idx="781">
                  <c:v>0.50313504935724462</c:v>
                </c:pt>
                <c:pt idx="782">
                  <c:v>0.50376989578739761</c:v>
                </c:pt>
                <c:pt idx="783">
                  <c:v>0.50440480306462232</c:v>
                </c:pt>
                <c:pt idx="784">
                  <c:v>0.50503977095943875</c:v>
                </c:pt>
                <c:pt idx="785">
                  <c:v>0.5056747992434969</c:v>
                </c:pt>
                <c:pt idx="786">
                  <c:v>0.50630988768957097</c:v>
                </c:pt>
                <c:pt idx="787">
                  <c:v>0.50694503607155239</c:v>
                </c:pt>
                <c:pt idx="788">
                  <c:v>0.50758024416444369</c:v>
                </c:pt>
                <c:pt idx="789">
                  <c:v>0.50821551174435009</c:v>
                </c:pt>
                <c:pt idx="790">
                  <c:v>0.50885083858847446</c:v>
                </c:pt>
                <c:pt idx="791">
                  <c:v>0.50948622447511016</c:v>
                </c:pt>
                <c:pt idx="792">
                  <c:v>0.51012166918363455</c:v>
                </c:pt>
                <c:pt idx="793">
                  <c:v>0.51075717249450314</c:v>
                </c:pt>
                <c:pt idx="794">
                  <c:v>0.51139273418924169</c:v>
                </c:pt>
                <c:pt idx="795">
                  <c:v>0.512028354050441</c:v>
                </c:pt>
                <c:pt idx="796">
                  <c:v>0.51266403186175058</c:v>
                </c:pt>
                <c:pt idx="797">
                  <c:v>0.51329976740787131</c:v>
                </c:pt>
                <c:pt idx="798">
                  <c:v>0.51393556047455058</c:v>
                </c:pt>
                <c:pt idx="799">
                  <c:v>0.51457141084857461</c:v>
                </c:pt>
                <c:pt idx="800">
                  <c:v>0.51520731831776367</c:v>
                </c:pt>
                <c:pt idx="801">
                  <c:v>0.51584328267096502</c:v>
                </c:pt>
                <c:pt idx="802">
                  <c:v>0.51647930369804707</c:v>
                </c:pt>
                <c:pt idx="803">
                  <c:v>0.5171153811898932</c:v>
                </c:pt>
                <c:pt idx="804">
                  <c:v>0.51775151493839611</c:v>
                </c:pt>
                <c:pt idx="805">
                  <c:v>0.51838770473645157</c:v>
                </c:pt>
                <c:pt idx="806">
                  <c:v>0.5190239503779529</c:v>
                </c:pt>
                <c:pt idx="807">
                  <c:v>0.51966025165778418</c:v>
                </c:pt>
                <c:pt idx="808">
                  <c:v>0.52029660837181513</c:v>
                </c:pt>
                <c:pt idx="809">
                  <c:v>0.52093302031689559</c:v>
                </c:pt>
                <c:pt idx="810">
                  <c:v>0.52156948729084907</c:v>
                </c:pt>
                <c:pt idx="811">
                  <c:v>0.52220600909246706</c:v>
                </c:pt>
                <c:pt idx="812">
                  <c:v>0.52284258552150376</c:v>
                </c:pt>
                <c:pt idx="813">
                  <c:v>0.52347921637867056</c:v>
                </c:pt>
                <c:pt idx="814">
                  <c:v>0.5241159014656297</c:v>
                </c:pt>
                <c:pt idx="815">
                  <c:v>0.52475264058498927</c:v>
                </c:pt>
                <c:pt idx="816">
                  <c:v>0.52538943354029777</c:v>
                </c:pt>
                <c:pt idx="817">
                  <c:v>0.52602628013603825</c:v>
                </c:pt>
                <c:pt idx="818">
                  <c:v>0.52666318017762281</c:v>
                </c:pt>
                <c:pt idx="819">
                  <c:v>0.52730013347138771</c:v>
                </c:pt>
                <c:pt idx="820">
                  <c:v>0.52793713982458768</c:v>
                </c:pt>
                <c:pt idx="821">
                  <c:v>0.52857419904539016</c:v>
                </c:pt>
                <c:pt idx="822">
                  <c:v>0.52921131094287099</c:v>
                </c:pt>
                <c:pt idx="823">
                  <c:v>0.52984847532700807</c:v>
                </c:pt>
                <c:pt idx="824">
                  <c:v>0.53048569200867668</c:v>
                </c:pt>
                <c:pt idx="825">
                  <c:v>0.53112296079964472</c:v>
                </c:pt>
                <c:pt idx="826">
                  <c:v>0.53176028151256649</c:v>
                </c:pt>
                <c:pt idx="827">
                  <c:v>0.5323976539609786</c:v>
                </c:pt>
                <c:pt idx="828">
                  <c:v>0.5330350779592935</c:v>
                </c:pt>
                <c:pt idx="829">
                  <c:v>0.53367255332279662</c:v>
                </c:pt>
                <c:pt idx="830">
                  <c:v>0.53431007986763923</c:v>
                </c:pt>
                <c:pt idx="831">
                  <c:v>0.5349476574108345</c:v>
                </c:pt>
                <c:pt idx="832">
                  <c:v>0.53558528577025222</c:v>
                </c:pt>
                <c:pt idx="833">
                  <c:v>0.53622296476461428</c:v>
                </c:pt>
                <c:pt idx="834">
                  <c:v>0.53686069421348881</c:v>
                </c:pt>
                <c:pt idx="835">
                  <c:v>0.53749847393728722</c:v>
                </c:pt>
                <c:pt idx="836">
                  <c:v>0.53813630375725685</c:v>
                </c:pt>
                <c:pt idx="837">
                  <c:v>0.53877418349547834</c:v>
                </c:pt>
                <c:pt idx="838">
                  <c:v>0.53941211297485958</c:v>
                </c:pt>
                <c:pt idx="839">
                  <c:v>0.54005009201913179</c:v>
                </c:pt>
                <c:pt idx="840">
                  <c:v>0.5406881204528442</c:v>
                </c:pt>
                <c:pt idx="841">
                  <c:v>0.54132619810136007</c:v>
                </c:pt>
                <c:pt idx="842">
                  <c:v>0.5419643247908511</c:v>
                </c:pt>
                <c:pt idx="843">
                  <c:v>0.5426025003482936</c:v>
                </c:pt>
                <c:pt idx="844">
                  <c:v>0.543240724601464</c:v>
                </c:pt>
                <c:pt idx="845">
                  <c:v>0.54387899737893342</c:v>
                </c:pt>
                <c:pt idx="846">
                  <c:v>0.54451731851006435</c:v>
                </c:pt>
                <c:pt idx="847">
                  <c:v>0.5451556878250049</c:v>
                </c:pt>
                <c:pt idx="848">
                  <c:v>0.54579410515468629</c:v>
                </c:pt>
                <c:pt idx="849">
                  <c:v>0.5464325703308156</c:v>
                </c:pt>
                <c:pt idx="850">
                  <c:v>0.54707108318587405</c:v>
                </c:pt>
                <c:pt idx="851">
                  <c:v>0.54770964355311103</c:v>
                </c:pt>
                <c:pt idx="852">
                  <c:v>0.54834825126654063</c:v>
                </c:pt>
                <c:pt idx="853">
                  <c:v>0.54898690616093637</c:v>
                </c:pt>
                <c:pt idx="854">
                  <c:v>0.5496256080718287</c:v>
                </c:pt>
                <c:pt idx="855">
                  <c:v>0.55026435683549824</c:v>
                </c:pt>
                <c:pt idx="856">
                  <c:v>0.55090315228897413</c:v>
                </c:pt>
                <c:pt idx="857">
                  <c:v>0.5515419942700277</c:v>
                </c:pt>
                <c:pt idx="858">
                  <c:v>0.55218088261716969</c:v>
                </c:pt>
                <c:pt idx="859">
                  <c:v>0.55281981716964557</c:v>
                </c:pt>
                <c:pt idx="860">
                  <c:v>0.55345879776743179</c:v>
                </c:pt>
                <c:pt idx="861">
                  <c:v>0.55409782425123144</c:v>
                </c:pt>
                <c:pt idx="862">
                  <c:v>0.5547368964624696</c:v>
                </c:pt>
                <c:pt idx="863">
                  <c:v>0.55537601424329031</c:v>
                </c:pt>
                <c:pt idx="864">
                  <c:v>0.55601517743655249</c:v>
                </c:pt>
                <c:pt idx="865">
                  <c:v>0.55665438588582528</c:v>
                </c:pt>
                <c:pt idx="866">
                  <c:v>0.55729363943538412</c:v>
                </c:pt>
                <c:pt idx="867">
                  <c:v>0.55793293793020815</c:v>
                </c:pt>
                <c:pt idx="868">
                  <c:v>0.55857228121597469</c:v>
                </c:pt>
                <c:pt idx="869">
                  <c:v>0.55921166913905584</c:v>
                </c:pt>
                <c:pt idx="870">
                  <c:v>0.55985110154651518</c:v>
                </c:pt>
                <c:pt idx="871">
                  <c:v>0.5604905782861036</c:v>
                </c:pt>
                <c:pt idx="872">
                  <c:v>0.56113009920625523</c:v>
                </c:pt>
                <c:pt idx="873">
                  <c:v>0.56176966415608409</c:v>
                </c:pt>
                <c:pt idx="874">
                  <c:v>0.56240927298538024</c:v>
                </c:pt>
                <c:pt idx="875">
                  <c:v>0.56304892554460595</c:v>
                </c:pt>
                <c:pt idx="876">
                  <c:v>0.56368862168489176</c:v>
                </c:pt>
                <c:pt idx="877">
                  <c:v>0.56432836125803354</c:v>
                </c:pt>
                <c:pt idx="878">
                  <c:v>0.5649681441164881</c:v>
                </c:pt>
                <c:pt idx="879">
                  <c:v>0.56560797011336983</c:v>
                </c:pt>
                <c:pt idx="880">
                  <c:v>0.56624783910244747</c:v>
                </c:pt>
                <c:pt idx="881">
                  <c:v>0.56688775093814003</c:v>
                </c:pt>
                <c:pt idx="882">
                  <c:v>0.56752770547551312</c:v>
                </c:pt>
                <c:pt idx="883">
                  <c:v>0.56816770257027582</c:v>
                </c:pt>
                <c:pt idx="884">
                  <c:v>0.56880774207877727</c:v>
                </c:pt>
                <c:pt idx="885">
                  <c:v>0.56944782385800252</c:v>
                </c:pt>
                <c:pt idx="886">
                  <c:v>0.57008794776557037</c:v>
                </c:pt>
                <c:pt idx="887">
                  <c:v>0.57072811365972786</c:v>
                </c:pt>
                <c:pt idx="888">
                  <c:v>0.57136832139934868</c:v>
                </c:pt>
                <c:pt idx="889">
                  <c:v>0.57200857084392909</c:v>
                </c:pt>
                <c:pt idx="890">
                  <c:v>0.57264886185358466</c:v>
                </c:pt>
                <c:pt idx="891">
                  <c:v>0.57328919428904646</c:v>
                </c:pt>
                <c:pt idx="892">
                  <c:v>0.57392956801165862</c:v>
                </c:pt>
                <c:pt idx="893">
                  <c:v>0.57456998288337402</c:v>
                </c:pt>
                <c:pt idx="894">
                  <c:v>0.57521043876675182</c:v>
                </c:pt>
                <c:pt idx="895">
                  <c:v>0.57585093552495359</c:v>
                </c:pt>
                <c:pt idx="896">
                  <c:v>0.57649147302174042</c:v>
                </c:pt>
                <c:pt idx="897">
                  <c:v>0.57713205112146937</c:v>
                </c:pt>
                <c:pt idx="898">
                  <c:v>0.57777266968909102</c:v>
                </c:pt>
                <c:pt idx="899">
                  <c:v>0.57841332859014538</c:v>
                </c:pt>
                <c:pt idx="900">
                  <c:v>0.57905402769075875</c:v>
                </c:pt>
                <c:pt idx="901">
                  <c:v>0.57969476685764143</c:v>
                </c:pt>
                <c:pt idx="902">
                  <c:v>0.58033554595808379</c:v>
                </c:pt>
                <c:pt idx="903">
                  <c:v>0.58097636485995363</c:v>
                </c:pt>
                <c:pt idx="904">
                  <c:v>0.58161722343169231</c:v>
                </c:pt>
                <c:pt idx="905">
                  <c:v>0.58225812154231316</c:v>
                </c:pt>
                <c:pt idx="906">
                  <c:v>0.58289905906139683</c:v>
                </c:pt>
                <c:pt idx="907">
                  <c:v>0.58354003585908942</c:v>
                </c:pt>
                <c:pt idx="908">
                  <c:v>0.58418105180609847</c:v>
                </c:pt>
                <c:pt idx="909">
                  <c:v>0.58482210677369084</c:v>
                </c:pt>
                <c:pt idx="910">
                  <c:v>0.5854632006336894</c:v>
                </c:pt>
                <c:pt idx="911">
                  <c:v>0.58610433325847022</c:v>
                </c:pt>
                <c:pt idx="912">
                  <c:v>0.58674550452095908</c:v>
                </c:pt>
                <c:pt idx="913">
                  <c:v>0.5873867142946293</c:v>
                </c:pt>
                <c:pt idx="914">
                  <c:v>0.5880279624534982</c:v>
                </c:pt>
                <c:pt idx="915">
                  <c:v>0.58866924887212491</c:v>
                </c:pt>
                <c:pt idx="916">
                  <c:v>0.58931057342560689</c:v>
                </c:pt>
                <c:pt idx="917">
                  <c:v>0.58995193598957685</c:v>
                </c:pt>
                <c:pt idx="918">
                  <c:v>0.59059333644020129</c:v>
                </c:pt>
                <c:pt idx="919">
                  <c:v>0.59123477465417618</c:v>
                </c:pt>
                <c:pt idx="920">
                  <c:v>0.59187625050872517</c:v>
                </c:pt>
                <c:pt idx="921">
                  <c:v>0.5925177638815956</c:v>
                </c:pt>
                <c:pt idx="922">
                  <c:v>0.59315931465105742</c:v>
                </c:pt>
                <c:pt idx="923">
                  <c:v>0.59380090269589914</c:v>
                </c:pt>
                <c:pt idx="924">
                  <c:v>0.59444252789542562</c:v>
                </c:pt>
                <c:pt idx="925">
                  <c:v>0.59508419012945546</c:v>
                </c:pt>
                <c:pt idx="926">
                  <c:v>0.59572588927831782</c:v>
                </c:pt>
                <c:pt idx="927">
                  <c:v>0.59636762522285025</c:v>
                </c:pt>
                <c:pt idx="928">
                  <c:v>0.59700939784439566</c:v>
                </c:pt>
                <c:pt idx="929">
                  <c:v>0.59765120702480024</c:v>
                </c:pt>
                <c:pt idx="930">
                  <c:v>0.5982930526464102</c:v>
                </c:pt>
                <c:pt idx="931">
                  <c:v>0.59893493459206915</c:v>
                </c:pt>
                <c:pt idx="932">
                  <c:v>0.59957685274511641</c:v>
                </c:pt>
                <c:pt idx="933">
                  <c:v>0.60021880698938335</c:v>
                </c:pt>
                <c:pt idx="934">
                  <c:v>0.60086079720919117</c:v>
                </c:pt>
                <c:pt idx="935">
                  <c:v>0.60150282328934901</c:v>
                </c:pt>
                <c:pt idx="936">
                  <c:v>0.60214488511514996</c:v>
                </c:pt>
                <c:pt idx="937">
                  <c:v>0.60278698257237084</c:v>
                </c:pt>
                <c:pt idx="938">
                  <c:v>0.60342911554726686</c:v>
                </c:pt>
                <c:pt idx="939">
                  <c:v>0.60407128392657139</c:v>
                </c:pt>
                <c:pt idx="940">
                  <c:v>0.60471348759749255</c:v>
                </c:pt>
                <c:pt idx="941">
                  <c:v>0.60535572644771085</c:v>
                </c:pt>
                <c:pt idx="942">
                  <c:v>0.60599800036537721</c:v>
                </c:pt>
                <c:pt idx="943">
                  <c:v>0.60664030923910928</c:v>
                </c:pt>
                <c:pt idx="944">
                  <c:v>0.60728265295799067</c:v>
                </c:pt>
                <c:pt idx="945">
                  <c:v>0.60792503141156728</c:v>
                </c:pt>
                <c:pt idx="946">
                  <c:v>0.60856744448984612</c:v>
                </c:pt>
                <c:pt idx="947">
                  <c:v>0.60920989208329102</c:v>
                </c:pt>
                <c:pt idx="948">
                  <c:v>0.60985237408282245</c:v>
                </c:pt>
                <c:pt idx="949">
                  <c:v>0.61049489037981441</c:v>
                </c:pt>
                <c:pt idx="950">
                  <c:v>0.61113744086609101</c:v>
                </c:pt>
                <c:pt idx="951">
                  <c:v>0.61178002543392596</c:v>
                </c:pt>
                <c:pt idx="952">
                  <c:v>0.61242264397603863</c:v>
                </c:pt>
                <c:pt idx="953">
                  <c:v>0.61306529638559315</c:v>
                </c:pt>
                <c:pt idx="954">
                  <c:v>0.61370798255619541</c:v>
                </c:pt>
                <c:pt idx="955">
                  <c:v>0.61435070238189049</c:v>
                </c:pt>
                <c:pt idx="956">
                  <c:v>0.61499345575716147</c:v>
                </c:pt>
                <c:pt idx="957">
                  <c:v>0.61563624257692628</c:v>
                </c:pt>
                <c:pt idx="958">
                  <c:v>0.61627906273653554</c:v>
                </c:pt>
                <c:pt idx="959">
                  <c:v>0.6169219161317715</c:v>
                </c:pt>
                <c:pt idx="960">
                  <c:v>0.61756480265884395</c:v>
                </c:pt>
                <c:pt idx="961">
                  <c:v>0.61820772221438947</c:v>
                </c:pt>
                <c:pt idx="962">
                  <c:v>0.61885067469546928</c:v>
                </c:pt>
                <c:pt idx="963">
                  <c:v>0.61949365999956607</c:v>
                </c:pt>
                <c:pt idx="964">
                  <c:v>0.62013667802458283</c:v>
                </c:pt>
                <c:pt idx="965">
                  <c:v>0.62077972866884013</c:v>
                </c:pt>
                <c:pt idx="966">
                  <c:v>0.62142281183107473</c:v>
                </c:pt>
                <c:pt idx="967">
                  <c:v>0.62206592741043665</c:v>
                </c:pt>
                <c:pt idx="968">
                  <c:v>0.62270907530648723</c:v>
                </c:pt>
                <c:pt idx="969">
                  <c:v>0.62335225541919792</c:v>
                </c:pt>
                <c:pt idx="970">
                  <c:v>0.6239954676489472</c:v>
                </c:pt>
                <c:pt idx="971">
                  <c:v>0.62463871189651887</c:v>
                </c:pt>
                <c:pt idx="972">
                  <c:v>0.6252819880631002</c:v>
                </c:pt>
                <c:pt idx="973">
                  <c:v>0.62592529605027969</c:v>
                </c:pt>
                <c:pt idx="974">
                  <c:v>0.62656863576004529</c:v>
                </c:pt>
                <c:pt idx="975">
                  <c:v>0.62721200709478209</c:v>
                </c:pt>
                <c:pt idx="976">
                  <c:v>0.62785540995727085</c:v>
                </c:pt>
                <c:pt idx="977">
                  <c:v>0.62849884425068492</c:v>
                </c:pt>
                <c:pt idx="978">
                  <c:v>0.62914230987858988</c:v>
                </c:pt>
                <c:pt idx="979">
                  <c:v>0.62978580674494022</c:v>
                </c:pt>
                <c:pt idx="980">
                  <c:v>0.63042933475407803</c:v>
                </c:pt>
                <c:pt idx="981">
                  <c:v>0.63107289381073117</c:v>
                </c:pt>
                <c:pt idx="982">
                  <c:v>0.63171648382001078</c:v>
                </c:pt>
                <c:pt idx="983">
                  <c:v>0.63236010468741022</c:v>
                </c:pt>
                <c:pt idx="984">
                  <c:v>0.63300375631880212</c:v>
                </c:pt>
                <c:pt idx="985">
                  <c:v>0.6336474386204376</c:v>
                </c:pt>
                <c:pt idx="986">
                  <c:v>0.63429115149894333</c:v>
                </c:pt>
                <c:pt idx="987">
                  <c:v>0.63493489486132082</c:v>
                </c:pt>
                <c:pt idx="988">
                  <c:v>0.63557866861494372</c:v>
                </c:pt>
                <c:pt idx="989">
                  <c:v>0.63622247266755583</c:v>
                </c:pt>
                <c:pt idx="990">
                  <c:v>0.63686630692727042</c:v>
                </c:pt>
              </c:numCache>
            </c:numRef>
          </c:xVal>
          <c:yVal>
            <c:numRef>
              <c:f>'Tobin Sep'!$G$75:$G$1065</c:f>
              <c:numCache>
                <c:formatCode>0.0000%</c:formatCode>
                <c:ptCount val="991"/>
                <c:pt idx="0">
                  <c:v>2.5416370350653805E-2</c:v>
                </c:pt>
                <c:pt idx="1">
                  <c:v>2.7993127358150849E-2</c:v>
                </c:pt>
                <c:pt idx="2">
                  <c:v>3.0576333606890493E-2</c:v>
                </c:pt>
                <c:pt idx="3">
                  <c:v>3.3166005173730362E-2</c:v>
                </c:pt>
                <c:pt idx="4">
                  <c:v>3.5762158175294267E-2</c:v>
                </c:pt>
                <c:pt idx="5">
                  <c:v>3.8364808768295511E-2</c:v>
                </c:pt>
                <c:pt idx="6">
                  <c:v>4.0973973149466936E-2</c:v>
                </c:pt>
                <c:pt idx="7">
                  <c:v>4.3589667555975042E-2</c:v>
                </c:pt>
                <c:pt idx="8">
                  <c:v>4.6211908265097801E-2</c:v>
                </c:pt>
                <c:pt idx="9">
                  <c:v>4.8840711594518416E-2</c:v>
                </c:pt>
                <c:pt idx="10">
                  <c:v>5.1476093902564912E-2</c:v>
                </c:pt>
                <c:pt idx="11">
                  <c:v>5.4118071588098227E-2</c:v>
                </c:pt>
                <c:pt idx="12">
                  <c:v>5.6766661090675186E-2</c:v>
                </c:pt>
                <c:pt idx="13">
                  <c:v>5.9421878890614899E-2</c:v>
                </c:pt>
                <c:pt idx="14">
                  <c:v>6.2083741509384671E-2</c:v>
                </c:pt>
                <c:pt idx="15">
                  <c:v>6.4752265509192997E-2</c:v>
                </c:pt>
                <c:pt idx="16">
                  <c:v>6.7427467493446303E-2</c:v>
                </c:pt>
                <c:pt idx="17">
                  <c:v>7.010936410689883E-2</c:v>
                </c:pt>
                <c:pt idx="18">
                  <c:v>7.2797972035459457E-2</c:v>
                </c:pt>
                <c:pt idx="19">
                  <c:v>7.5493308006477022E-2</c:v>
                </c:pt>
                <c:pt idx="20">
                  <c:v>7.819538878894039E-2</c:v>
                </c:pt>
                <c:pt idx="21">
                  <c:v>8.0904231193396958E-2</c:v>
                </c:pt>
                <c:pt idx="22">
                  <c:v>8.3619852072093659E-2</c:v>
                </c:pt>
                <c:pt idx="23">
                  <c:v>8.634226831905778E-2</c:v>
                </c:pt>
                <c:pt idx="24">
                  <c:v>8.9071496870464228E-2</c:v>
                </c:pt>
                <c:pt idx="25">
                  <c:v>9.1807554704306238E-2</c:v>
                </c:pt>
                <c:pt idx="26">
                  <c:v>9.4550458840799267E-2</c:v>
                </c:pt>
                <c:pt idx="27">
                  <c:v>9.7300226342482699E-2</c:v>
                </c:pt>
                <c:pt idx="28">
                  <c:v>0.10005687431413213</c:v>
                </c:pt>
                <c:pt idx="29">
                  <c:v>0.10282041990297008</c:v>
                </c:pt>
                <c:pt idx="30">
                  <c:v>0.10559088029896135</c:v>
                </c:pt>
                <c:pt idx="31">
                  <c:v>0.10836827273456162</c:v>
                </c:pt>
                <c:pt idx="32">
                  <c:v>0.11115261448504277</c:v>
                </c:pt>
                <c:pt idx="33">
                  <c:v>0.1139439228685073</c:v>
                </c:pt>
                <c:pt idx="34">
                  <c:v>0.11674221524622674</c:v>
                </c:pt>
                <c:pt idx="35">
                  <c:v>0.1195475090223499</c:v>
                </c:pt>
                <c:pt idx="36">
                  <c:v>0.12235982164424231</c:v>
                </c:pt>
                <c:pt idx="37">
                  <c:v>0.12517917060279493</c:v>
                </c:pt>
                <c:pt idx="38">
                  <c:v>0.12800557343207242</c:v>
                </c:pt>
                <c:pt idx="39">
                  <c:v>0.1308390477097694</c:v>
                </c:pt>
                <c:pt idx="40">
                  <c:v>0.13367961105705106</c:v>
                </c:pt>
                <c:pt idx="41">
                  <c:v>0.13652728113910539</c:v>
                </c:pt>
                <c:pt idx="42">
                  <c:v>0.13938207566472571</c:v>
                </c:pt>
                <c:pt idx="43">
                  <c:v>0.14224401238667084</c:v>
                </c:pt>
                <c:pt idx="44">
                  <c:v>0.14511310910195818</c:v>
                </c:pt>
                <c:pt idx="45">
                  <c:v>0.14798938365152958</c:v>
                </c:pt>
                <c:pt idx="46">
                  <c:v>0.15087285392065675</c:v>
                </c:pt>
                <c:pt idx="47">
                  <c:v>0.1537635378391804</c:v>
                </c:pt>
                <c:pt idx="48">
                  <c:v>0.15666145338122361</c:v>
                </c:pt>
                <c:pt idx="49">
                  <c:v>0.1595666185655531</c:v>
                </c:pt>
                <c:pt idx="50">
                  <c:v>0.16247905145571484</c:v>
                </c:pt>
                <c:pt idx="51">
                  <c:v>0.1653987701601014</c:v>
                </c:pt>
                <c:pt idx="52">
                  <c:v>0.16832579283201277</c:v>
                </c:pt>
                <c:pt idx="53">
                  <c:v>0.17126013766964188</c:v>
                </c:pt>
                <c:pt idx="54">
                  <c:v>0.17420182291665642</c:v>
                </c:pt>
                <c:pt idx="55">
                  <c:v>0.17715086686176851</c:v>
                </c:pt>
                <c:pt idx="56">
                  <c:v>0.18010728783909924</c:v>
                </c:pt>
                <c:pt idx="57">
                  <c:v>0.18307110422822381</c:v>
                </c:pt>
                <c:pt idx="58">
                  <c:v>0.18604233445453811</c:v>
                </c:pt>
                <c:pt idx="59">
                  <c:v>0.18902099698896024</c:v>
                </c:pt>
                <c:pt idx="60">
                  <c:v>0.19200711034820439</c:v>
                </c:pt>
                <c:pt idx="61">
                  <c:v>0.1950006930951822</c:v>
                </c:pt>
                <c:pt idx="62">
                  <c:v>0.1980017638386502</c:v>
                </c:pt>
                <c:pt idx="63">
                  <c:v>0.2010103412334765</c:v>
                </c:pt>
                <c:pt idx="64">
                  <c:v>0.20402644398115055</c:v>
                </c:pt>
                <c:pt idx="65">
                  <c:v>0.20705009082920123</c:v>
                </c:pt>
                <c:pt idx="66">
                  <c:v>0.21008130057190733</c:v>
                </c:pt>
                <c:pt idx="67">
                  <c:v>0.21312009204996918</c:v>
                </c:pt>
                <c:pt idx="68">
                  <c:v>0.21616648415111839</c:v>
                </c:pt>
                <c:pt idx="69">
                  <c:v>0.21922049580973813</c:v>
                </c:pt>
                <c:pt idx="70">
                  <c:v>0.2222821460072022</c:v>
                </c:pt>
                <c:pt idx="71">
                  <c:v>0.22535145377210863</c:v>
                </c:pt>
                <c:pt idx="72">
                  <c:v>0.22842843818010028</c:v>
                </c:pt>
                <c:pt idx="73">
                  <c:v>0.23151311835429911</c:v>
                </c:pt>
                <c:pt idx="74">
                  <c:v>0.23460551346514369</c:v>
                </c:pt>
                <c:pt idx="75">
                  <c:v>0.23770564273075867</c:v>
                </c:pt>
                <c:pt idx="76">
                  <c:v>0.24081352541684597</c:v>
                </c:pt>
                <c:pt idx="77">
                  <c:v>0.24392918083690862</c:v>
                </c:pt>
                <c:pt idx="78">
                  <c:v>0.24705262835251229</c:v>
                </c:pt>
                <c:pt idx="79">
                  <c:v>0.25018388737309816</c:v>
                </c:pt>
                <c:pt idx="80">
                  <c:v>0.2533229773561807</c:v>
                </c:pt>
                <c:pt idx="81">
                  <c:v>0.25646991780785822</c:v>
                </c:pt>
                <c:pt idx="82">
                  <c:v>0.25962472828241978</c:v>
                </c:pt>
                <c:pt idx="83">
                  <c:v>0.26278742838255886</c:v>
                </c:pt>
                <c:pt idx="84">
                  <c:v>0.26595803775973348</c:v>
                </c:pt>
                <c:pt idx="85">
                  <c:v>0.26913657611428077</c:v>
                </c:pt>
                <c:pt idx="86">
                  <c:v>0.27232306319516142</c:v>
                </c:pt>
                <c:pt idx="87">
                  <c:v>0.27551751880036757</c:v>
                </c:pt>
                <c:pt idx="88">
                  <c:v>0.27871996277724342</c:v>
                </c:pt>
                <c:pt idx="89">
                  <c:v>0.28193041502212135</c:v>
                </c:pt>
                <c:pt idx="90">
                  <c:v>0.28514889548066291</c:v>
                </c:pt>
                <c:pt idx="91">
                  <c:v>0.28837542414829209</c:v>
                </c:pt>
                <c:pt idx="92">
                  <c:v>0.29161002106973744</c:v>
                </c:pt>
                <c:pt idx="93">
                  <c:v>0.29485270633959981</c:v>
                </c:pt>
                <c:pt idx="94">
                  <c:v>0.29810350010218811</c:v>
                </c:pt>
                <c:pt idx="95">
                  <c:v>0.3013624225520164</c:v>
                </c:pt>
                <c:pt idx="96">
                  <c:v>0.30462949393351502</c:v>
                </c:pt>
                <c:pt idx="97">
                  <c:v>0.30790473454128797</c:v>
                </c:pt>
                <c:pt idx="98">
                  <c:v>0.31118816472048749</c:v>
                </c:pt>
                <c:pt idx="99">
                  <c:v>0.31447980486654159</c:v>
                </c:pt>
                <c:pt idx="100">
                  <c:v>0.3177796754255402</c:v>
                </c:pt>
                <c:pt idx="101">
                  <c:v>0.32108779689418276</c:v>
                </c:pt>
                <c:pt idx="102">
                  <c:v>0.32440418982026542</c:v>
                </c:pt>
                <c:pt idx="103">
                  <c:v>0.32772887480225577</c:v>
                </c:pt>
                <c:pt idx="104">
                  <c:v>0.33106187248985464</c:v>
                </c:pt>
                <c:pt idx="105">
                  <c:v>0.33440320358404652</c:v>
                </c:pt>
                <c:pt idx="106">
                  <c:v>0.33775288883704779</c:v>
                </c:pt>
                <c:pt idx="107">
                  <c:v>0.34111094905246619</c:v>
                </c:pt>
                <c:pt idx="108">
                  <c:v>0.34447740508576064</c:v>
                </c:pt>
                <c:pt idx="109">
                  <c:v>0.34785227784391881</c:v>
                </c:pt>
                <c:pt idx="110">
                  <c:v>0.35123558828584156</c:v>
                </c:pt>
                <c:pt idx="111">
                  <c:v>0.35462735742229778</c:v>
                </c:pt>
                <c:pt idx="112">
                  <c:v>0.35802760631645603</c:v>
                </c:pt>
                <c:pt idx="113">
                  <c:v>0.36143635608342151</c:v>
                </c:pt>
                <c:pt idx="114">
                  <c:v>0.36485362789072506</c:v>
                </c:pt>
                <c:pt idx="115">
                  <c:v>0.36827944295859361</c:v>
                </c:pt>
                <c:pt idx="116">
                  <c:v>0.37171382255963059</c:v>
                </c:pt>
                <c:pt idx="117">
                  <c:v>0.37515678801936314</c:v>
                </c:pt>
                <c:pt idx="118">
                  <c:v>0.37860836071600956</c:v>
                </c:pt>
                <c:pt idx="119">
                  <c:v>0.38206856208112572</c:v>
                </c:pt>
                <c:pt idx="120">
                  <c:v>0.38553741359910565</c:v>
                </c:pt>
                <c:pt idx="121">
                  <c:v>0.38901493680773558</c:v>
                </c:pt>
                <c:pt idx="122">
                  <c:v>0.39250115329830448</c:v>
                </c:pt>
                <c:pt idx="123">
                  <c:v>0.39599608471549153</c:v>
                </c:pt>
                <c:pt idx="124">
                  <c:v>0.39949975275764116</c:v>
                </c:pt>
                <c:pt idx="125">
                  <c:v>0.40301217917715815</c:v>
                </c:pt>
                <c:pt idx="126">
                  <c:v>0.40653338578013454</c:v>
                </c:pt>
                <c:pt idx="127">
                  <c:v>0.41006339442679374</c:v>
                </c:pt>
                <c:pt idx="128">
                  <c:v>0.41360222703146921</c:v>
                </c:pt>
                <c:pt idx="129">
                  <c:v>0.41714990556318732</c:v>
                </c:pt>
                <c:pt idx="130">
                  <c:v>0.42070645204510049</c:v>
                </c:pt>
                <c:pt idx="131">
                  <c:v>0.42427188855496145</c:v>
                </c:pt>
                <c:pt idx="132">
                  <c:v>0.42784623722560688</c:v>
                </c:pt>
                <c:pt idx="133">
                  <c:v>0.43142952024439429</c:v>
                </c:pt>
                <c:pt idx="134">
                  <c:v>0.43502175985386926</c:v>
                </c:pt>
                <c:pt idx="135">
                  <c:v>0.43862297835163688</c:v>
                </c:pt>
                <c:pt idx="136">
                  <c:v>0.44223319809076278</c:v>
                </c:pt>
                <c:pt idx="137">
                  <c:v>0.44585244147955749</c:v>
                </c:pt>
                <c:pt idx="138">
                  <c:v>0.44948073098188202</c:v>
                </c:pt>
                <c:pt idx="139">
                  <c:v>0.45311808911751283</c:v>
                </c:pt>
                <c:pt idx="140">
                  <c:v>0.45676453846186615</c:v>
                </c:pt>
                <c:pt idx="141">
                  <c:v>0.46042010164621661</c:v>
                </c:pt>
                <c:pt idx="142">
                  <c:v>0.46408480135840313</c:v>
                </c:pt>
                <c:pt idx="143">
                  <c:v>0.46775866034209512</c:v>
                </c:pt>
                <c:pt idx="144">
                  <c:v>0.4714417013974308</c:v>
                </c:pt>
                <c:pt idx="145">
                  <c:v>0.4751339473811198</c:v>
                </c:pt>
                <c:pt idx="146">
                  <c:v>0.47883542120666034</c:v>
                </c:pt>
                <c:pt idx="147">
                  <c:v>0.48254614584419997</c:v>
                </c:pt>
                <c:pt idx="148">
                  <c:v>0.48626614432077608</c:v>
                </c:pt>
                <c:pt idx="149">
                  <c:v>0.48999543972077131</c:v>
                </c:pt>
                <c:pt idx="150">
                  <c:v>0.493734055185576</c:v>
                </c:pt>
                <c:pt idx="151">
                  <c:v>0.49748201391396041</c:v>
                </c:pt>
                <c:pt idx="152">
                  <c:v>0.50123933916239705</c:v>
                </c:pt>
                <c:pt idx="153">
                  <c:v>0.50500605424483869</c:v>
                </c:pt>
                <c:pt idx="154">
                  <c:v>0.5087821825330423</c:v>
                </c:pt>
                <c:pt idx="155">
                  <c:v>0.51256774745667633</c:v>
                </c:pt>
                <c:pt idx="156">
                  <c:v>0.51636277250366436</c:v>
                </c:pt>
                <c:pt idx="157">
                  <c:v>0.52016728122006306</c:v>
                </c:pt>
                <c:pt idx="158">
                  <c:v>0.52398129721013098</c:v>
                </c:pt>
                <c:pt idx="159">
                  <c:v>0.52780484413700779</c:v>
                </c:pt>
                <c:pt idx="160">
                  <c:v>0.53163794572213674</c:v>
                </c:pt>
                <c:pt idx="161">
                  <c:v>0.53548062574593214</c:v>
                </c:pt>
                <c:pt idx="162">
                  <c:v>0.53933290804768852</c:v>
                </c:pt>
                <c:pt idx="163">
                  <c:v>0.54319481652589774</c:v>
                </c:pt>
                <c:pt idx="164">
                  <c:v>0.54706637513822987</c:v>
                </c:pt>
                <c:pt idx="165">
                  <c:v>0.55094760790160024</c:v>
                </c:pt>
                <c:pt idx="166">
                  <c:v>0.55483853889281454</c:v>
                </c:pt>
                <c:pt idx="167">
                  <c:v>0.55873919224802315</c:v>
                </c:pt>
                <c:pt idx="168">
                  <c:v>0.56264959216319133</c:v>
                </c:pt>
                <c:pt idx="169">
                  <c:v>0.56656976289465644</c:v>
                </c:pt>
                <c:pt idx="170">
                  <c:v>0.57049972875845678</c:v>
                </c:pt>
                <c:pt idx="171">
                  <c:v>0.5744395141310279</c:v>
                </c:pt>
                <c:pt idx="172">
                  <c:v>0.57838914344924985</c:v>
                </c:pt>
                <c:pt idx="173">
                  <c:v>0.58234864121063534</c:v>
                </c:pt>
                <c:pt idx="174">
                  <c:v>0.58631803197332522</c:v>
                </c:pt>
                <c:pt idx="175">
                  <c:v>0.59029734035632542</c:v>
                </c:pt>
                <c:pt idx="176">
                  <c:v>0.59428659103975123</c:v>
                </c:pt>
                <c:pt idx="177">
                  <c:v>0.59828580876477799</c:v>
                </c:pt>
                <c:pt idx="178">
                  <c:v>0.60229501833396815</c:v>
                </c:pt>
                <c:pt idx="179">
                  <c:v>0.60631424461125283</c:v>
                </c:pt>
                <c:pt idx="180">
                  <c:v>0.61034351252243613</c:v>
                </c:pt>
                <c:pt idx="181">
                  <c:v>0.61438284705483515</c:v>
                </c:pt>
                <c:pt idx="182">
                  <c:v>0.61843227325766459</c:v>
                </c:pt>
                <c:pt idx="183">
                  <c:v>0.6224918162426285</c:v>
                </c:pt>
                <c:pt idx="184">
                  <c:v>0.62656150118321152</c:v>
                </c:pt>
                <c:pt idx="185">
                  <c:v>0.6306413533153663</c:v>
                </c:pt>
                <c:pt idx="186">
                  <c:v>0.63473139793792233</c:v>
                </c:pt>
                <c:pt idx="187">
                  <c:v>0.63883166041198214</c:v>
                </c:pt>
                <c:pt idx="188">
                  <c:v>0.64294216616173316</c:v>
                </c:pt>
                <c:pt idx="189">
                  <c:v>0.64706294067419257</c:v>
                </c:pt>
                <c:pt idx="190">
                  <c:v>0.6511940094999098</c:v>
                </c:pt>
                <c:pt idx="191">
                  <c:v>0.65533539825236065</c:v>
                </c:pt>
                <c:pt idx="192">
                  <c:v>0.65948713260852787</c:v>
                </c:pt>
                <c:pt idx="193">
                  <c:v>0.66364923830929068</c:v>
                </c:pt>
                <c:pt idx="194">
                  <c:v>0.66782174115913717</c:v>
                </c:pt>
                <c:pt idx="195">
                  <c:v>0.67200466702649053</c:v>
                </c:pt>
                <c:pt idx="196">
                  <c:v>0.6761980418438065</c:v>
                </c:pt>
                <c:pt idx="197">
                  <c:v>0.68040189160806697</c:v>
                </c:pt>
                <c:pt idx="198">
                  <c:v>0.68461624238047913</c:v>
                </c:pt>
                <c:pt idx="199">
                  <c:v>0.68884112028664357</c:v>
                </c:pt>
                <c:pt idx="200">
                  <c:v>0.69307655151743375</c:v>
                </c:pt>
                <c:pt idx="201">
                  <c:v>0.69732256232808898</c:v>
                </c:pt>
                <c:pt idx="202">
                  <c:v>0.70157917903908529</c:v>
                </c:pt>
                <c:pt idx="203">
                  <c:v>0.70584642803631392</c:v>
                </c:pt>
                <c:pt idx="204">
                  <c:v>0.71012433577082046</c:v>
                </c:pt>
                <c:pt idx="205">
                  <c:v>0.71441292875920359</c:v>
                </c:pt>
                <c:pt idx="206">
                  <c:v>0.71871223358363401</c:v>
                </c:pt>
                <c:pt idx="207">
                  <c:v>0.72302227689266552</c:v>
                </c:pt>
                <c:pt idx="208">
                  <c:v>0.72734308540038994</c:v>
                </c:pt>
                <c:pt idx="209">
                  <c:v>0.73167468588710194</c:v>
                </c:pt>
                <c:pt idx="210">
                  <c:v>0.73601710519975105</c:v>
                </c:pt>
                <c:pt idx="211">
                  <c:v>0.7403703702516049</c:v>
                </c:pt>
                <c:pt idx="212">
                  <c:v>0.7447345080225154</c:v>
                </c:pt>
                <c:pt idx="213">
                  <c:v>0.74910954555947762</c:v>
                </c:pt>
                <c:pt idx="214">
                  <c:v>0.75349550997620107</c:v>
                </c:pt>
                <c:pt idx="215">
                  <c:v>0.75789242845382265</c:v>
                </c:pt>
                <c:pt idx="216">
                  <c:v>0.76230032824043592</c:v>
                </c:pt>
                <c:pt idx="217">
                  <c:v>0.7667192366521387</c:v>
                </c:pt>
                <c:pt idx="218">
                  <c:v>0.77114918107241137</c:v>
                </c:pt>
                <c:pt idx="219">
                  <c:v>0.77559018895252452</c:v>
                </c:pt>
                <c:pt idx="220">
                  <c:v>0.78004228781200657</c:v>
                </c:pt>
                <c:pt idx="221">
                  <c:v>0.78450550523834983</c:v>
                </c:pt>
                <c:pt idx="222">
                  <c:v>0.78897986888740657</c:v>
                </c:pt>
                <c:pt idx="223">
                  <c:v>0.79346540648359865</c:v>
                </c:pt>
                <c:pt idx="224">
                  <c:v>0.79796214582014557</c:v>
                </c:pt>
                <c:pt idx="225">
                  <c:v>0.80247011475885621</c:v>
                </c:pt>
                <c:pt idx="226">
                  <c:v>0.8069893412307414</c:v>
                </c:pt>
                <c:pt idx="227">
                  <c:v>0.81151985323599352</c:v>
                </c:pt>
                <c:pt idx="228">
                  <c:v>0.81606167884413239</c:v>
                </c:pt>
                <c:pt idx="229">
                  <c:v>0.82061484619417779</c:v>
                </c:pt>
                <c:pt idx="230">
                  <c:v>0.82517938349496878</c:v>
                </c:pt>
                <c:pt idx="231">
                  <c:v>0.82975531902512012</c:v>
                </c:pt>
                <c:pt idx="232">
                  <c:v>0.83434268113327259</c:v>
                </c:pt>
                <c:pt idx="233">
                  <c:v>0.83894149823830411</c:v>
                </c:pt>
                <c:pt idx="234">
                  <c:v>0.84355179882970965</c:v>
                </c:pt>
                <c:pt idx="235">
                  <c:v>0.84817361146717296</c:v>
                </c:pt>
                <c:pt idx="236">
                  <c:v>0.85280696478137941</c:v>
                </c:pt>
                <c:pt idx="237">
                  <c:v>0.85745188747397494</c:v>
                </c:pt>
                <c:pt idx="238">
                  <c:v>0.86210840831748925</c:v>
                </c:pt>
                <c:pt idx="239">
                  <c:v>0.86677655615585447</c:v>
                </c:pt>
                <c:pt idx="240">
                  <c:v>0.87145635990430215</c:v>
                </c:pt>
                <c:pt idx="241">
                  <c:v>0.87614784854996652</c:v>
                </c:pt>
                <c:pt idx="242">
                  <c:v>0.88085105115163698</c:v>
                </c:pt>
                <c:pt idx="243">
                  <c:v>0.88556599683982284</c:v>
                </c:pt>
                <c:pt idx="244">
                  <c:v>0.89029271481765293</c:v>
                </c:pt>
                <c:pt idx="245">
                  <c:v>0.89503123436023713</c:v>
                </c:pt>
                <c:pt idx="246">
                  <c:v>0.89978158481526371</c:v>
                </c:pt>
                <c:pt idx="247">
                  <c:v>0.90454379560327758</c:v>
                </c:pt>
                <c:pt idx="248">
                  <c:v>0.90931789621750236</c:v>
                </c:pt>
                <c:pt idx="249">
                  <c:v>0.91410391622423859</c:v>
                </c:pt>
                <c:pt idx="250">
                  <c:v>0.91890188526296646</c:v>
                </c:pt>
                <c:pt idx="251">
                  <c:v>0.92371183304685278</c:v>
                </c:pt>
                <c:pt idx="252">
                  <c:v>0.92853378936228204</c:v>
                </c:pt>
                <c:pt idx="253">
                  <c:v>0.93336778406959531</c:v>
                </c:pt>
                <c:pt idx="254">
                  <c:v>0.93821384710312761</c:v>
                </c:pt>
                <c:pt idx="255">
                  <c:v>0.9430720084712847</c:v>
                </c:pt>
                <c:pt idx="256">
                  <c:v>0.94794229825673337</c:v>
                </c:pt>
                <c:pt idx="257">
                  <c:v>0.95282474661666194</c:v>
                </c:pt>
                <c:pt idx="258">
                  <c:v>0.95771938378311483</c:v>
                </c:pt>
                <c:pt idx="259">
                  <c:v>0.96262624006275677</c:v>
                </c:pt>
                <c:pt idx="260">
                  <c:v>0.96754534583733465</c:v>
                </c:pt>
                <c:pt idx="261">
                  <c:v>0.97247673156407077</c:v>
                </c:pt>
                <c:pt idx="262">
                  <c:v>0.97742042777546678</c:v>
                </c:pt>
                <c:pt idx="263">
                  <c:v>0.98237646507942089</c:v>
                </c:pt>
                <c:pt idx="264">
                  <c:v>0.98734487416003835</c:v>
                </c:pt>
                <c:pt idx="265">
                  <c:v>0.99232568577715408</c:v>
                </c:pt>
                <c:pt idx="266">
                  <c:v>0.99731893076674161</c:v>
                </c:pt>
                <c:pt idx="267">
                  <c:v>1.0023246400411625</c:v>
                </c:pt>
                <c:pt idx="268">
                  <c:v>1.007342844589501</c:v>
                </c:pt>
                <c:pt idx="269">
                  <c:v>1.0123735754773731</c:v>
                </c:pt>
                <c:pt idx="270">
                  <c:v>1.0174168638473673</c:v>
                </c:pt>
                <c:pt idx="271">
                  <c:v>1.0224727409192709</c:v>
                </c:pt>
                <c:pt idx="272">
                  <c:v>1.0275412379900803</c:v>
                </c:pt>
                <c:pt idx="273">
                  <c:v>1.0326223864343493</c:v>
                </c:pt>
                <c:pt idx="274">
                  <c:v>1.0377162177040864</c:v>
                </c:pt>
                <c:pt idx="275">
                  <c:v>1.0428227633296552</c:v>
                </c:pt>
                <c:pt idx="276">
                  <c:v>1.0479420549191407</c:v>
                </c:pt>
                <c:pt idx="277">
                  <c:v>1.0530741241588211</c:v>
                </c:pt>
                <c:pt idx="278">
                  <c:v>1.058219002813706</c:v>
                </c:pt>
                <c:pt idx="279">
                  <c:v>1.0633767227273516</c:v>
                </c:pt>
                <c:pt idx="280">
                  <c:v>1.0685473158218945</c:v>
                </c:pt>
                <c:pt idx="281">
                  <c:v>1.0737308140990782</c:v>
                </c:pt>
                <c:pt idx="282">
                  <c:v>1.0789272496393036</c:v>
                </c:pt>
                <c:pt idx="283">
                  <c:v>1.084136654602653</c:v>
                </c:pt>
                <c:pt idx="284">
                  <c:v>1.0893590612287385</c:v>
                </c:pt>
                <c:pt idx="285">
                  <c:v>1.0945945018372947</c:v>
                </c:pt>
                <c:pt idx="286">
                  <c:v>1.0998430088277074</c:v>
                </c:pt>
                <c:pt idx="287">
                  <c:v>1.1051046146796257</c:v>
                </c:pt>
                <c:pt idx="288">
                  <c:v>1.1103793519533833</c:v>
                </c:pt>
                <c:pt idx="289">
                  <c:v>1.1156672532896339</c:v>
                </c:pt>
                <c:pt idx="290">
                  <c:v>1.1209683514097724</c:v>
                </c:pt>
                <c:pt idx="291">
                  <c:v>1.1262826791167218</c:v>
                </c:pt>
                <c:pt idx="292">
                  <c:v>1.1316102692940122</c:v>
                </c:pt>
                <c:pt idx="293">
                  <c:v>1.1369511549069631</c:v>
                </c:pt>
                <c:pt idx="294">
                  <c:v>1.1423053690021128</c:v>
                </c:pt>
                <c:pt idx="295">
                  <c:v>1.1476729447084741</c:v>
                </c:pt>
                <c:pt idx="296">
                  <c:v>1.1530539152363319</c:v>
                </c:pt>
                <c:pt idx="297">
                  <c:v>1.158448313878552</c:v>
                </c:pt>
                <c:pt idx="298">
                  <c:v>1.1638561740105575</c:v>
                </c:pt>
                <c:pt idx="299">
                  <c:v>1.1692775290900954</c:v>
                </c:pt>
                <c:pt idx="300">
                  <c:v>1.1747124126578821</c:v>
                </c:pt>
                <c:pt idx="301">
                  <c:v>1.1801608583375001</c:v>
                </c:pt>
                <c:pt idx="302">
                  <c:v>1.1856228998361078</c:v>
                </c:pt>
                <c:pt idx="303">
                  <c:v>1.191098570943951</c:v>
                </c:pt>
                <c:pt idx="304">
                  <c:v>1.196587905535023</c:v>
                </c:pt>
                <c:pt idx="305">
                  <c:v>1.2020909375674123</c:v>
                </c:pt>
                <c:pt idx="306">
                  <c:v>1.2076077010828365</c:v>
                </c:pt>
                <c:pt idx="307">
                  <c:v>1.2131382302074538</c:v>
                </c:pt>
                <c:pt idx="308">
                  <c:v>1.2186825591522115</c:v>
                </c:pt>
                <c:pt idx="309">
                  <c:v>1.224240722212238</c:v>
                </c:pt>
                <c:pt idx="310">
                  <c:v>1.229812753767781</c:v>
                </c:pt>
                <c:pt idx="311">
                  <c:v>1.2353986882840866</c:v>
                </c:pt>
                <c:pt idx="312">
                  <c:v>1.2409985603120535</c:v>
                </c:pt>
                <c:pt idx="313">
                  <c:v>1.2466124044876574</c:v>
                </c:pt>
                <c:pt idx="314">
                  <c:v>1.2522402555326533</c:v>
                </c:pt>
                <c:pt idx="315">
                  <c:v>1.2578821482551725</c:v>
                </c:pt>
                <c:pt idx="316">
                  <c:v>1.263538117549015</c:v>
                </c:pt>
                <c:pt idx="317">
                  <c:v>1.2692081983944954</c:v>
                </c:pt>
                <c:pt idx="318">
                  <c:v>1.2748924258583805</c:v>
                </c:pt>
                <c:pt idx="319">
                  <c:v>1.2805908350947606</c:v>
                </c:pt>
                <c:pt idx="320">
                  <c:v>1.2863034613440214</c:v>
                </c:pt>
                <c:pt idx="321">
                  <c:v>1.2920303399340622</c:v>
                </c:pt>
                <c:pt idx="322">
                  <c:v>1.29777150628053</c:v>
                </c:pt>
                <c:pt idx="323">
                  <c:v>1.3035269958862346</c:v>
                </c:pt>
                <c:pt idx="324">
                  <c:v>1.3092968443419237</c:v>
                </c:pt>
                <c:pt idx="325">
                  <c:v>1.3150810873268277</c:v>
                </c:pt>
                <c:pt idx="326">
                  <c:v>1.3208797606080465</c:v>
                </c:pt>
                <c:pt idx="327">
                  <c:v>1.3266929000413499</c:v>
                </c:pt>
                <c:pt idx="328">
                  <c:v>1.3325205415710801</c:v>
                </c:pt>
                <c:pt idx="329">
                  <c:v>1.3383627212310096</c:v>
                </c:pt>
                <c:pt idx="330">
                  <c:v>1.3442194751435319</c:v>
                </c:pt>
                <c:pt idx="331">
                  <c:v>1.3500908395206519</c:v>
                </c:pt>
                <c:pt idx="332">
                  <c:v>1.3559768506642094</c:v>
                </c:pt>
                <c:pt idx="333">
                  <c:v>1.3618775449654574</c:v>
                </c:pt>
                <c:pt idx="334">
                  <c:v>1.3677929589059983</c:v>
                </c:pt>
                <c:pt idx="335">
                  <c:v>1.3737231290575154</c:v>
                </c:pt>
                <c:pt idx="336">
                  <c:v>1.3796680920824649</c:v>
                </c:pt>
                <c:pt idx="337">
                  <c:v>1.3856278847337702</c:v>
                </c:pt>
                <c:pt idx="338">
                  <c:v>1.3916025438552646</c:v>
                </c:pt>
                <c:pt idx="339">
                  <c:v>1.3975921063823393</c:v>
                </c:pt>
                <c:pt idx="340">
                  <c:v>1.4035966093413936</c:v>
                </c:pt>
                <c:pt idx="341">
                  <c:v>1.4096160898504242</c:v>
                </c:pt>
                <c:pt idx="342">
                  <c:v>1.4156505851196717</c:v>
                </c:pt>
                <c:pt idx="343">
                  <c:v>1.4217001324510781</c:v>
                </c:pt>
                <c:pt idx="344">
                  <c:v>1.4277647692389315</c:v>
                </c:pt>
                <c:pt idx="345">
                  <c:v>1.4338445329701002</c:v>
                </c:pt>
                <c:pt idx="346">
                  <c:v>1.4399394612244016</c:v>
                </c:pt>
                <c:pt idx="347">
                  <c:v>1.4460495916743619</c:v>
                </c:pt>
                <c:pt idx="348">
                  <c:v>1.4521749620856297</c:v>
                </c:pt>
                <c:pt idx="349">
                  <c:v>1.4583156103178512</c:v>
                </c:pt>
                <c:pt idx="350">
                  <c:v>1.4644715743237269</c:v>
                </c:pt>
                <c:pt idx="351">
                  <c:v>1.4706428921499719</c:v>
                </c:pt>
                <c:pt idx="352">
                  <c:v>1.4768296019378728</c:v>
                </c:pt>
                <c:pt idx="353">
                  <c:v>1.4830317419226384</c:v>
                </c:pt>
                <c:pt idx="354">
                  <c:v>1.4892493504342492</c:v>
                </c:pt>
                <c:pt idx="355">
                  <c:v>1.4954824658972878</c:v>
                </c:pt>
                <c:pt idx="356">
                  <c:v>1.5017311268318463</c:v>
                </c:pt>
                <c:pt idx="357">
                  <c:v>1.5079953718530281</c:v>
                </c:pt>
                <c:pt idx="358">
                  <c:v>1.5142752396713166</c:v>
                </c:pt>
                <c:pt idx="359">
                  <c:v>1.5205707690933723</c:v>
                </c:pt>
                <c:pt idx="360">
                  <c:v>1.5268819990216813</c:v>
                </c:pt>
                <c:pt idx="361">
                  <c:v>1.5332089684547325</c:v>
                </c:pt>
                <c:pt idx="362">
                  <c:v>1.5395517164876713</c:v>
                </c:pt>
                <c:pt idx="363">
                  <c:v>1.5459102823126716</c:v>
                </c:pt>
                <c:pt idx="364">
                  <c:v>1.5522847052183817</c:v>
                </c:pt>
                <c:pt idx="365">
                  <c:v>1.5586750245907384</c:v>
                </c:pt>
                <c:pt idx="366">
                  <c:v>1.5650812799134965</c:v>
                </c:pt>
                <c:pt idx="367">
                  <c:v>1.5715035107676623</c:v>
                </c:pt>
                <c:pt idx="368">
                  <c:v>1.5779417568321383</c:v>
                </c:pt>
                <c:pt idx="369">
                  <c:v>1.5843960578844598</c:v>
                </c:pt>
                <c:pt idx="370">
                  <c:v>1.5908664538000177</c:v>
                </c:pt>
                <c:pt idx="371">
                  <c:v>1.597352984553162</c:v>
                </c:pt>
                <c:pt idx="372">
                  <c:v>1.6038556902168231</c:v>
                </c:pt>
                <c:pt idx="373">
                  <c:v>1.6103746109636243</c:v>
                </c:pt>
                <c:pt idx="374">
                  <c:v>1.6169097870649649</c:v>
                </c:pt>
                <c:pt idx="375">
                  <c:v>1.6234612588920441</c:v>
                </c:pt>
                <c:pt idx="376">
                  <c:v>1.6300290669161783</c:v>
                </c:pt>
                <c:pt idx="377">
                  <c:v>1.6366132517084502</c:v>
                </c:pt>
                <c:pt idx="378">
                  <c:v>1.6432138539405119</c:v>
                </c:pt>
                <c:pt idx="379">
                  <c:v>1.649830914384308</c:v>
                </c:pt>
                <c:pt idx="380">
                  <c:v>1.6564644739132044</c:v>
                </c:pt>
                <c:pt idx="381">
                  <c:v>1.6631145735011179</c:v>
                </c:pt>
                <c:pt idx="382">
                  <c:v>1.6697812542234525</c:v>
                </c:pt>
                <c:pt idx="383">
                  <c:v>1.6764645572574861</c:v>
                </c:pt>
                <c:pt idx="384">
                  <c:v>1.6831645238819646</c:v>
                </c:pt>
                <c:pt idx="385">
                  <c:v>1.6898811954778465</c:v>
                </c:pt>
                <c:pt idx="386">
                  <c:v>1.6966146135287108</c:v>
                </c:pt>
                <c:pt idx="387">
                  <c:v>1.7033648196203091</c:v>
                </c:pt>
                <c:pt idx="388">
                  <c:v>1.7101318554415186</c:v>
                </c:pt>
                <c:pt idx="389">
                  <c:v>1.7169157627841689</c:v>
                </c:pt>
                <c:pt idx="390">
                  <c:v>1.7237165835436712</c:v>
                </c:pt>
                <c:pt idx="391">
                  <c:v>1.7305343597188791</c:v>
                </c:pt>
                <c:pt idx="392">
                  <c:v>1.7373691334123125</c:v>
                </c:pt>
                <c:pt idx="393">
                  <c:v>1.7442209468312893</c:v>
                </c:pt>
                <c:pt idx="394">
                  <c:v>1.7510898422868419</c:v>
                </c:pt>
                <c:pt idx="395">
                  <c:v>1.7579758621949058</c:v>
                </c:pt>
                <c:pt idx="396">
                  <c:v>1.7648790490761055</c:v>
                </c:pt>
                <c:pt idx="397">
                  <c:v>1.7717994455566859</c:v>
                </c:pt>
                <c:pt idx="398">
                  <c:v>1.7787370943679872</c:v>
                </c:pt>
                <c:pt idx="399">
                  <c:v>1.785692038346808</c:v>
                </c:pt>
                <c:pt idx="400">
                  <c:v>1.7926643204364376</c:v>
                </c:pt>
                <c:pt idx="401">
                  <c:v>1.7996539836859542</c:v>
                </c:pt>
                <c:pt idx="402">
                  <c:v>1.8066610712508195</c:v>
                </c:pt>
                <c:pt idx="403">
                  <c:v>1.8136856263936796</c:v>
                </c:pt>
                <c:pt idx="404">
                  <c:v>1.820727692483763</c:v>
                </c:pt>
                <c:pt idx="405">
                  <c:v>1.8277873129976547</c:v>
                </c:pt>
                <c:pt idx="406">
                  <c:v>1.8348645315192753</c:v>
                </c:pt>
                <c:pt idx="407">
                  <c:v>1.841959391740843</c:v>
                </c:pt>
                <c:pt idx="408">
                  <c:v>1.8490719374620928</c:v>
                </c:pt>
                <c:pt idx="409">
                  <c:v>1.8562022125911199</c:v>
                </c:pt>
                <c:pt idx="410">
                  <c:v>1.8633502611449742</c:v>
                </c:pt>
                <c:pt idx="411">
                  <c:v>1.8705161272491222</c:v>
                </c:pt>
                <c:pt idx="412">
                  <c:v>1.877699855138272</c:v>
                </c:pt>
                <c:pt idx="413">
                  <c:v>1.8849014891567597</c:v>
                </c:pt>
                <c:pt idx="414">
                  <c:v>1.8921210737581569</c:v>
                </c:pt>
                <c:pt idx="415">
                  <c:v>1.8993586535061806</c:v>
                </c:pt>
                <c:pt idx="416">
                  <c:v>1.9066142730746733</c:v>
                </c:pt>
                <c:pt idx="417">
                  <c:v>1.9138879772480761</c:v>
                </c:pt>
                <c:pt idx="418">
                  <c:v>1.9211798109213998</c:v>
                </c:pt>
                <c:pt idx="419">
                  <c:v>1.9284898191005242</c:v>
                </c:pt>
                <c:pt idx="420">
                  <c:v>1.9358180469031336</c:v>
                </c:pt>
                <c:pt idx="421">
                  <c:v>1.9431645395579475</c:v>
                </c:pt>
                <c:pt idx="422">
                  <c:v>1.9505293424056687</c:v>
                </c:pt>
                <c:pt idx="423">
                  <c:v>1.9579125008989746</c:v>
                </c:pt>
                <c:pt idx="424">
                  <c:v>1.9653140606032711</c:v>
                </c:pt>
                <c:pt idx="425">
                  <c:v>1.9727340671964488</c:v>
                </c:pt>
                <c:pt idx="426">
                  <c:v>1.98017256646893</c:v>
                </c:pt>
                <c:pt idx="427">
                  <c:v>1.9876296043251904</c:v>
                </c:pt>
                <c:pt idx="428">
                  <c:v>1.995105226782401</c:v>
                </c:pt>
                <c:pt idx="429">
                  <c:v>2.002599479971769</c:v>
                </c:pt>
                <c:pt idx="430">
                  <c:v>2.0101124101387922</c:v>
                </c:pt>
                <c:pt idx="431">
                  <c:v>2.0176440636429436</c:v>
                </c:pt>
                <c:pt idx="432">
                  <c:v>2.0251944869585135</c:v>
                </c:pt>
                <c:pt idx="433">
                  <c:v>2.0327637266743954</c:v>
                </c:pt>
                <c:pt idx="434">
                  <c:v>2.0403518294952865</c:v>
                </c:pt>
                <c:pt idx="435">
                  <c:v>2.0479588422407065</c:v>
                </c:pt>
                <c:pt idx="436">
                  <c:v>2.0555848118460083</c:v>
                </c:pt>
                <c:pt idx="437">
                  <c:v>2.0632297853630459</c:v>
                </c:pt>
                <c:pt idx="438">
                  <c:v>2.0708938099594518</c:v>
                </c:pt>
                <c:pt idx="439">
                  <c:v>2.0785769329197308</c:v>
                </c:pt>
                <c:pt idx="440">
                  <c:v>2.0862792016448934</c:v>
                </c:pt>
                <c:pt idx="441">
                  <c:v>2.0940006636540152</c:v>
                </c:pt>
                <c:pt idx="442">
                  <c:v>2.101741366582659</c:v>
                </c:pt>
                <c:pt idx="443">
                  <c:v>2.1095013581844833</c:v>
                </c:pt>
                <c:pt idx="444">
                  <c:v>2.1172806863315943</c:v>
                </c:pt>
                <c:pt idx="445">
                  <c:v>2.1250793990138375</c:v>
                </c:pt>
                <c:pt idx="446">
                  <c:v>2.132897544339734</c:v>
                </c:pt>
                <c:pt idx="447">
                  <c:v>2.1407351705373086</c:v>
                </c:pt>
                <c:pt idx="448">
                  <c:v>2.1485923259532083</c:v>
                </c:pt>
                <c:pt idx="449">
                  <c:v>2.1564690590536886</c:v>
                </c:pt>
                <c:pt idx="450">
                  <c:v>2.1643654184248944</c:v>
                </c:pt>
                <c:pt idx="451">
                  <c:v>2.1722814527732557</c:v>
                </c:pt>
                <c:pt idx="452">
                  <c:v>2.1802172109251976</c:v>
                </c:pt>
                <c:pt idx="453">
                  <c:v>2.1881727418279726</c:v>
                </c:pt>
                <c:pt idx="454">
                  <c:v>2.196148094550062</c:v>
                </c:pt>
                <c:pt idx="455">
                  <c:v>2.2041433182809165</c:v>
                </c:pt>
                <c:pt idx="456">
                  <c:v>2.2121584623316455</c:v>
                </c:pt>
                <c:pt idx="457">
                  <c:v>2.2201935761350056</c:v>
                </c:pt>
                <c:pt idx="458">
                  <c:v>2.228248709246742</c:v>
                </c:pt>
                <c:pt idx="459">
                  <c:v>2.2363239113440838</c:v>
                </c:pt>
                <c:pt idx="460">
                  <c:v>2.244419232227413</c:v>
                </c:pt>
                <c:pt idx="461">
                  <c:v>2.2525347218205929</c:v>
                </c:pt>
                <c:pt idx="462">
                  <c:v>2.2606704301702503</c:v>
                </c:pt>
                <c:pt idx="463">
                  <c:v>2.2688264074469608</c:v>
                </c:pt>
                <c:pt idx="464">
                  <c:v>2.2770027039455685</c:v>
                </c:pt>
                <c:pt idx="465">
                  <c:v>2.2851993700848254</c:v>
                </c:pt>
                <c:pt idx="466">
                  <c:v>2.2934164564080524</c:v>
                </c:pt>
                <c:pt idx="467">
                  <c:v>2.3016540135836405</c:v>
                </c:pt>
                <c:pt idx="468">
                  <c:v>2.3099120924054355</c:v>
                </c:pt>
                <c:pt idx="469">
                  <c:v>2.3181907437924059</c:v>
                </c:pt>
                <c:pt idx="470">
                  <c:v>2.3264900187894275</c:v>
                </c:pt>
                <c:pt idx="471">
                  <c:v>2.3348099685678325</c:v>
                </c:pt>
                <c:pt idx="472">
                  <c:v>2.3431506444250685</c:v>
                </c:pt>
                <c:pt idx="473">
                  <c:v>2.3515120977852799</c:v>
                </c:pt>
                <c:pt idx="474">
                  <c:v>2.3598943802001844</c:v>
                </c:pt>
                <c:pt idx="475">
                  <c:v>2.3682975433484557</c:v>
                </c:pt>
                <c:pt idx="476">
                  <c:v>2.376721639036611</c:v>
                </c:pt>
                <c:pt idx="477">
                  <c:v>2.3851667191987711</c:v>
                </c:pt>
                <c:pt idx="478">
                  <c:v>2.3936328358984285</c:v>
                </c:pt>
                <c:pt idx="479">
                  <c:v>2.4021200413267989</c:v>
                </c:pt>
                <c:pt idx="480">
                  <c:v>2.4106283878040644</c:v>
                </c:pt>
                <c:pt idx="481">
                  <c:v>2.4191579277804816</c:v>
                </c:pt>
                <c:pt idx="482">
                  <c:v>2.4277087138350995</c:v>
                </c:pt>
                <c:pt idx="483">
                  <c:v>2.4362807986771684</c:v>
                </c:pt>
                <c:pt idx="484">
                  <c:v>2.4448742351460933</c:v>
                </c:pt>
                <c:pt idx="485">
                  <c:v>2.4534890762123727</c:v>
                </c:pt>
                <c:pt idx="486">
                  <c:v>2.4621253749766256</c:v>
                </c:pt>
                <c:pt idx="487">
                  <c:v>2.4707831846707844</c:v>
                </c:pt>
                <c:pt idx="488">
                  <c:v>2.479462558659038</c:v>
                </c:pt>
                <c:pt idx="489">
                  <c:v>2.4881635504365756</c:v>
                </c:pt>
                <c:pt idx="490">
                  <c:v>2.496886213631035</c:v>
                </c:pt>
                <c:pt idx="491">
                  <c:v>2.505630602002995</c:v>
                </c:pt>
                <c:pt idx="492">
                  <c:v>2.5143967694452813</c:v>
                </c:pt>
                <c:pt idx="493">
                  <c:v>2.5231847699839305</c:v>
                </c:pt>
                <c:pt idx="494">
                  <c:v>2.5319946577786516</c:v>
                </c:pt>
                <c:pt idx="495">
                  <c:v>2.5408264871230126</c:v>
                </c:pt>
                <c:pt idx="496">
                  <c:v>2.5496803124446048</c:v>
                </c:pt>
                <c:pt idx="497">
                  <c:v>2.5585561883053836</c:v>
                </c:pt>
                <c:pt idx="498">
                  <c:v>2.5674541694024433</c:v>
                </c:pt>
                <c:pt idx="499">
                  <c:v>2.5763743105676755</c:v>
                </c:pt>
                <c:pt idx="500">
                  <c:v>2.5853166667684979</c:v>
                </c:pt>
                <c:pt idx="501">
                  <c:v>2.5942812931080375</c:v>
                </c:pt>
                <c:pt idx="502">
                  <c:v>2.6032682448260056</c:v>
                </c:pt>
                <c:pt idx="503">
                  <c:v>2.612277577298177</c:v>
                </c:pt>
                <c:pt idx="504">
                  <c:v>2.6213093460368131</c:v>
                </c:pt>
                <c:pt idx="505">
                  <c:v>2.6303636066923239</c:v>
                </c:pt>
                <c:pt idx="506">
                  <c:v>2.6394404150517481</c:v>
                </c:pt>
                <c:pt idx="507">
                  <c:v>2.6485398270397895</c:v>
                </c:pt>
                <c:pt idx="508">
                  <c:v>2.6576618987202796</c:v>
                </c:pt>
                <c:pt idx="509">
                  <c:v>2.6668066862948057</c:v>
                </c:pt>
                <c:pt idx="510">
                  <c:v>2.6759742461036686</c:v>
                </c:pt>
                <c:pt idx="511">
                  <c:v>2.6851646346265907</c:v>
                </c:pt>
                <c:pt idx="512">
                  <c:v>2.6943779084832</c:v>
                </c:pt>
                <c:pt idx="513">
                  <c:v>2.7036141244325456</c:v>
                </c:pt>
                <c:pt idx="514">
                  <c:v>2.7128733393733557</c:v>
                </c:pt>
                <c:pt idx="515">
                  <c:v>2.7221556103463418</c:v>
                </c:pt>
                <c:pt idx="516">
                  <c:v>2.7314609945318522</c:v>
                </c:pt>
                <c:pt idx="517">
                  <c:v>2.7407895492519359</c:v>
                </c:pt>
                <c:pt idx="518">
                  <c:v>2.7501413319699863</c:v>
                </c:pt>
                <c:pt idx="519">
                  <c:v>2.7595164002918926</c:v>
                </c:pt>
                <c:pt idx="520">
                  <c:v>2.768914811965379</c:v>
                </c:pt>
                <c:pt idx="521">
                  <c:v>2.7783366248805774</c:v>
                </c:pt>
                <c:pt idx="522">
                  <c:v>2.7877818970714601</c:v>
                </c:pt>
                <c:pt idx="523">
                  <c:v>2.7972506867145421</c:v>
                </c:pt>
                <c:pt idx="524">
                  <c:v>2.8067430521300638</c:v>
                </c:pt>
                <c:pt idx="525">
                  <c:v>2.8162590517830637</c:v>
                </c:pt>
                <c:pt idx="526">
                  <c:v>2.825798744282265</c:v>
                </c:pt>
                <c:pt idx="527">
                  <c:v>2.8353621883812017</c:v>
                </c:pt>
                <c:pt idx="528">
                  <c:v>2.8449494429784421</c:v>
                </c:pt>
                <c:pt idx="529">
                  <c:v>2.8545605671188934</c:v>
                </c:pt>
                <c:pt idx="530">
                  <c:v>2.8641956199922931</c:v>
                </c:pt>
                <c:pt idx="531">
                  <c:v>2.8738546609346853</c:v>
                </c:pt>
                <c:pt idx="532">
                  <c:v>2.8835377494292667</c:v>
                </c:pt>
                <c:pt idx="533">
                  <c:v>2.8932449451056867</c:v>
                </c:pt>
                <c:pt idx="534">
                  <c:v>2.9029763077408584</c:v>
                </c:pt>
                <c:pt idx="535">
                  <c:v>2.9127318972590714</c:v>
                </c:pt>
                <c:pt idx="536">
                  <c:v>2.9225117737334783</c:v>
                </c:pt>
                <c:pt idx="537">
                  <c:v>2.932315997384868</c:v>
                </c:pt>
                <c:pt idx="538">
                  <c:v>2.9421446285825303</c:v>
                </c:pt>
                <c:pt idx="539">
                  <c:v>2.9519977278457827</c:v>
                </c:pt>
                <c:pt idx="540">
                  <c:v>2.9618753558426132</c:v>
                </c:pt>
                <c:pt idx="541">
                  <c:v>2.9717775733908742</c:v>
                </c:pt>
                <c:pt idx="542">
                  <c:v>2.9817044414591676</c:v>
                </c:pt>
                <c:pt idx="543">
                  <c:v>2.9916560211660812</c:v>
                </c:pt>
                <c:pt idx="544">
                  <c:v>3.0016323737812085</c:v>
                </c:pt>
                <c:pt idx="545">
                  <c:v>3.0116335607256612</c:v>
                </c:pt>
                <c:pt idx="546">
                  <c:v>3.0216596435723009</c:v>
                </c:pt>
                <c:pt idx="547">
                  <c:v>3.0317106840456454</c:v>
                </c:pt>
                <c:pt idx="548">
                  <c:v>3.0417867440228292</c:v>
                </c:pt>
                <c:pt idx="549">
                  <c:v>3.0518878855339615</c:v>
                </c:pt>
                <c:pt idx="550">
                  <c:v>3.0620141707620343</c:v>
                </c:pt>
                <c:pt idx="551">
                  <c:v>3.0721656620436493</c:v>
                </c:pt>
                <c:pt idx="552">
                  <c:v>3.0823424218696625</c:v>
                </c:pt>
                <c:pt idx="553">
                  <c:v>3.0925445128847011</c:v>
                </c:pt>
                <c:pt idx="554">
                  <c:v>3.1027719978885289</c:v>
                </c:pt>
                <c:pt idx="555">
                  <c:v>3.1130249398353271</c:v>
                </c:pt>
                <c:pt idx="556">
                  <c:v>3.123303401835706</c:v>
                </c:pt>
                <c:pt idx="557">
                  <c:v>3.1336074471553319</c:v>
                </c:pt>
                <c:pt idx="558">
                  <c:v>3.1439371392161313</c:v>
                </c:pt>
                <c:pt idx="559">
                  <c:v>3.1542925415972976</c:v>
                </c:pt>
                <c:pt idx="560">
                  <c:v>3.1646737180340434</c:v>
                </c:pt>
                <c:pt idx="561">
                  <c:v>3.175080732419759</c:v>
                </c:pt>
                <c:pt idx="562">
                  <c:v>3.1855136488046734</c:v>
                </c:pt>
                <c:pt idx="563">
                  <c:v>3.1959725313983487</c:v>
                </c:pt>
                <c:pt idx="564">
                  <c:v>3.2064574445681391</c:v>
                </c:pt>
                <c:pt idx="565">
                  <c:v>3.2169684528398967</c:v>
                </c:pt>
                <c:pt idx="566">
                  <c:v>3.2275056208999997</c:v>
                </c:pt>
                <c:pt idx="567">
                  <c:v>3.2380690135934715</c:v>
                </c:pt>
                <c:pt idx="568">
                  <c:v>3.248658695925581</c:v>
                </c:pt>
                <c:pt idx="569">
                  <c:v>3.2592747330628669</c:v>
                </c:pt>
                <c:pt idx="570">
                  <c:v>3.2699171903318796</c:v>
                </c:pt>
                <c:pt idx="571">
                  <c:v>3.2805861332205559</c:v>
                </c:pt>
                <c:pt idx="572">
                  <c:v>3.2912816273787522</c:v>
                </c:pt>
                <c:pt idx="573">
                  <c:v>3.3020037386187369</c:v>
                </c:pt>
                <c:pt idx="574">
                  <c:v>3.3127525329144234</c:v>
                </c:pt>
                <c:pt idx="575">
                  <c:v>3.3235280764030151</c:v>
                </c:pt>
                <c:pt idx="576">
                  <c:v>3.3343304353852909</c:v>
                </c:pt>
                <c:pt idx="577">
                  <c:v>3.3451596763252152</c:v>
                </c:pt>
                <c:pt idx="578">
                  <c:v>3.3560158658511696</c:v>
                </c:pt>
                <c:pt idx="579">
                  <c:v>3.3668990707552906</c:v>
                </c:pt>
                <c:pt idx="580">
                  <c:v>3.3778093579958286</c:v>
                </c:pt>
                <c:pt idx="581">
                  <c:v>3.38874679469538</c:v>
                </c:pt>
                <c:pt idx="582">
                  <c:v>3.3997114481422344</c:v>
                </c:pt>
                <c:pt idx="583">
                  <c:v>3.4107033857915354</c:v>
                </c:pt>
                <c:pt idx="584">
                  <c:v>3.4217226752641494</c:v>
                </c:pt>
                <c:pt idx="585">
                  <c:v>3.4327693843480569</c:v>
                </c:pt>
                <c:pt idx="586">
                  <c:v>3.4438435809991255</c:v>
                </c:pt>
                <c:pt idx="587">
                  <c:v>3.4549453333400635</c:v>
                </c:pt>
                <c:pt idx="588">
                  <c:v>3.4660747096623803</c:v>
                </c:pt>
                <c:pt idx="589">
                  <c:v>3.4772317784256002</c:v>
                </c:pt>
                <c:pt idx="590">
                  <c:v>3.4884166082590289</c:v>
                </c:pt>
                <c:pt idx="591">
                  <c:v>3.4996292679607741</c:v>
                </c:pt>
                <c:pt idx="592">
                  <c:v>3.5108698264985376</c:v>
                </c:pt>
                <c:pt idx="593">
                  <c:v>3.5221383530110968</c:v>
                </c:pt>
                <c:pt idx="594">
                  <c:v>3.5334349168071926</c:v>
                </c:pt>
                <c:pt idx="595">
                  <c:v>3.5447595873664914</c:v>
                </c:pt>
                <c:pt idx="596">
                  <c:v>3.5561124343409709</c:v>
                </c:pt>
                <c:pt idx="597">
                  <c:v>3.5674935275538804</c:v>
                </c:pt>
                <c:pt idx="598">
                  <c:v>3.5789029370007164</c:v>
                </c:pt>
                <c:pt idx="599">
                  <c:v>3.5903407328499766</c:v>
                </c:pt>
                <c:pt idx="600">
                  <c:v>3.601806985443555</c:v>
                </c:pt>
                <c:pt idx="601">
                  <c:v>3.6133017652967716</c:v>
                </c:pt>
                <c:pt idx="602">
                  <c:v>3.6248251430982803</c:v>
                </c:pt>
                <c:pt idx="603">
                  <c:v>3.6363771897127366</c:v>
                </c:pt>
                <c:pt idx="604">
                  <c:v>3.6479579761781382</c:v>
                </c:pt>
                <c:pt idx="605">
                  <c:v>3.6595675737086708</c:v>
                </c:pt>
                <c:pt idx="606">
                  <c:v>3.6712060536937319</c:v>
                </c:pt>
                <c:pt idx="607">
                  <c:v>3.6828734876997151</c:v>
                </c:pt>
                <c:pt idx="608">
                  <c:v>3.6945699474689171</c:v>
                </c:pt>
                <c:pt idx="609">
                  <c:v>3.7062955049205746</c:v>
                </c:pt>
                <c:pt idx="610">
                  <c:v>3.7180502321522955</c:v>
                </c:pt>
                <c:pt idx="611">
                  <c:v>3.729834201438667</c:v>
                </c:pt>
                <c:pt idx="612">
                  <c:v>3.741647485232841</c:v>
                </c:pt>
                <c:pt idx="613">
                  <c:v>3.7534901561673202</c:v>
                </c:pt>
                <c:pt idx="614">
                  <c:v>3.7653622870533709</c:v>
                </c:pt>
                <c:pt idx="615">
                  <c:v>3.7772639508817791</c:v>
                </c:pt>
                <c:pt idx="616">
                  <c:v>3.7891952208237054</c:v>
                </c:pt>
                <c:pt idx="617">
                  <c:v>3.8011561702310974</c:v>
                </c:pt>
                <c:pt idx="618">
                  <c:v>3.8131468726364925</c:v>
                </c:pt>
                <c:pt idx="619">
                  <c:v>3.8251674017537853</c:v>
                </c:pt>
                <c:pt idx="620">
                  <c:v>3.8372178314795002</c:v>
                </c:pt>
                <c:pt idx="621">
                  <c:v>3.8492982358918679</c:v>
                </c:pt>
                <c:pt idx="622">
                  <c:v>3.861408689251955</c:v>
                </c:pt>
                <c:pt idx="623">
                  <c:v>3.8735492660039323</c:v>
                </c:pt>
                <c:pt idx="624">
                  <c:v>3.8857200407763832</c:v>
                </c:pt>
                <c:pt idx="625">
                  <c:v>3.8979210883814304</c:v>
                </c:pt>
                <c:pt idx="626">
                  <c:v>3.9101524838153257</c:v>
                </c:pt>
                <c:pt idx="627">
                  <c:v>3.9224143022608198</c:v>
                </c:pt>
                <c:pt idx="628">
                  <c:v>3.9347066190848148</c:v>
                </c:pt>
                <c:pt idx="629">
                  <c:v>3.947029509840565</c:v>
                </c:pt>
                <c:pt idx="630">
                  <c:v>3.9593830502681318</c:v>
                </c:pt>
                <c:pt idx="631">
                  <c:v>3.9717673162939473</c:v>
                </c:pt>
                <c:pt idx="632">
                  <c:v>3.9841823840321338</c:v>
                </c:pt>
                <c:pt idx="633">
                  <c:v>3.9966283297838894</c:v>
                </c:pt>
                <c:pt idx="634">
                  <c:v>4.0091052300399133</c:v>
                </c:pt>
                <c:pt idx="635">
                  <c:v>4.021613161478597</c:v>
                </c:pt>
                <c:pt idx="636">
                  <c:v>4.0341522009676307</c:v>
                </c:pt>
                <c:pt idx="637">
                  <c:v>4.0467224255648819</c:v>
                </c:pt>
                <c:pt idx="638">
                  <c:v>4.0593239125180718</c:v>
                </c:pt>
                <c:pt idx="639">
                  <c:v>4.0719567392652385</c:v>
                </c:pt>
                <c:pt idx="640">
                  <c:v>4.084620983435217</c:v>
                </c:pt>
                <c:pt idx="641">
                  <c:v>4.0973167228497012</c:v>
                </c:pt>
                <c:pt idx="642">
                  <c:v>4.1100440355208061</c:v>
                </c:pt>
                <c:pt idx="643">
                  <c:v>4.1228029996538726</c:v>
                </c:pt>
                <c:pt idx="644">
                  <c:v>4.1355936936472304</c:v>
                </c:pt>
                <c:pt idx="645">
                  <c:v>4.148416196092346</c:v>
                </c:pt>
                <c:pt idx="646">
                  <c:v>4.1612705857743952</c:v>
                </c:pt>
                <c:pt idx="647">
                  <c:v>4.1741569416737709</c:v>
                </c:pt>
                <c:pt idx="648">
                  <c:v>4.1870753429647269</c:v>
                </c:pt>
                <c:pt idx="649">
                  <c:v>4.2000258690172005</c:v>
                </c:pt>
                <c:pt idx="650">
                  <c:v>4.2130085993967734</c:v>
                </c:pt>
                <c:pt idx="651">
                  <c:v>4.2260236138658813</c:v>
                </c:pt>
                <c:pt idx="652">
                  <c:v>4.2390709923831063</c:v>
                </c:pt>
                <c:pt idx="653">
                  <c:v>4.2521508151040068</c:v>
                </c:pt>
                <c:pt idx="654">
                  <c:v>4.2652631623831372</c:v>
                </c:pt>
                <c:pt idx="655">
                  <c:v>4.2784081147717883</c:v>
                </c:pt>
                <c:pt idx="656">
                  <c:v>4.2915857530209758</c:v>
                </c:pt>
                <c:pt idx="657">
                  <c:v>4.3047961580799123</c:v>
                </c:pt>
                <c:pt idx="658">
                  <c:v>4.3180394110987237</c:v>
                </c:pt>
                <c:pt idx="659">
                  <c:v>4.3313155934270311</c:v>
                </c:pt>
                <c:pt idx="660">
                  <c:v>4.3446247866145598</c:v>
                </c:pt>
                <c:pt idx="661">
                  <c:v>4.3579670724133672</c:v>
                </c:pt>
                <c:pt idx="662">
                  <c:v>4.37134253277637</c:v>
                </c:pt>
                <c:pt idx="663">
                  <c:v>4.3847512498584384</c:v>
                </c:pt>
                <c:pt idx="664">
                  <c:v>4.3981933060179275</c:v>
                </c:pt>
                <c:pt idx="665">
                  <c:v>4.4116687838158599</c:v>
                </c:pt>
                <c:pt idx="666">
                  <c:v>4.4251777660166516</c:v>
                </c:pt>
                <c:pt idx="667">
                  <c:v>4.4387203355885836</c:v>
                </c:pt>
                <c:pt idx="668">
                  <c:v>4.4522965757060931</c:v>
                </c:pt>
                <c:pt idx="669">
                  <c:v>4.4659065697469531</c:v>
                </c:pt>
                <c:pt idx="670">
                  <c:v>4.4795504012954872</c:v>
                </c:pt>
                <c:pt idx="671">
                  <c:v>4.4932281541422707</c:v>
                </c:pt>
                <c:pt idx="672">
                  <c:v>4.5069399122839435</c:v>
                </c:pt>
                <c:pt idx="673">
                  <c:v>4.5206857599245041</c:v>
                </c:pt>
                <c:pt idx="674">
                  <c:v>4.5344657814764018</c:v>
                </c:pt>
                <c:pt idx="675">
                  <c:v>4.5482800615590921</c:v>
                </c:pt>
                <c:pt idx="676">
                  <c:v>4.5621286850014569</c:v>
                </c:pt>
                <c:pt idx="677">
                  <c:v>4.5760117368408606</c:v>
                </c:pt>
                <c:pt idx="678">
                  <c:v>4.5899293023256167</c:v>
                </c:pt>
                <c:pt idx="679">
                  <c:v>4.603881466913041</c:v>
                </c:pt>
                <c:pt idx="680">
                  <c:v>4.6178683162716236</c:v>
                </c:pt>
                <c:pt idx="681">
                  <c:v>4.631889936281663</c:v>
                </c:pt>
                <c:pt idx="682">
                  <c:v>4.6459464130344159</c:v>
                </c:pt>
                <c:pt idx="683">
                  <c:v>4.6600378328339565</c:v>
                </c:pt>
                <c:pt idx="684">
                  <c:v>4.6741642821963412</c:v>
                </c:pt>
                <c:pt idx="685">
                  <c:v>4.6883258478525915</c:v>
                </c:pt>
                <c:pt idx="686">
                  <c:v>4.702522616746279</c:v>
                </c:pt>
                <c:pt idx="687">
                  <c:v>4.7167546760353689</c:v>
                </c:pt>
                <c:pt idx="688">
                  <c:v>4.7310221130938412</c:v>
                </c:pt>
                <c:pt idx="689">
                  <c:v>4.7453250155100211</c:v>
                </c:pt>
                <c:pt idx="690">
                  <c:v>4.7596634710883254</c:v>
                </c:pt>
                <c:pt idx="691">
                  <c:v>4.7740375678505682</c:v>
                </c:pt>
                <c:pt idx="692">
                  <c:v>4.788447394034721</c:v>
                </c:pt>
                <c:pt idx="693">
                  <c:v>4.8028930380965082</c:v>
                </c:pt>
                <c:pt idx="694">
                  <c:v>4.8173745887096757</c:v>
                </c:pt>
                <c:pt idx="695">
                  <c:v>4.8318921347673411</c:v>
                </c:pt>
                <c:pt idx="696">
                  <c:v>4.8464457653810635</c:v>
                </c:pt>
                <c:pt idx="697">
                  <c:v>4.8610355698818255</c:v>
                </c:pt>
                <c:pt idx="698">
                  <c:v>4.87566163782214</c:v>
                </c:pt>
                <c:pt idx="699">
                  <c:v>4.8903240589744268</c:v>
                </c:pt>
                <c:pt idx="700">
                  <c:v>4.9050229233321154</c:v>
                </c:pt>
                <c:pt idx="701">
                  <c:v>4.9197583211108746</c:v>
                </c:pt>
                <c:pt idx="702">
                  <c:v>4.9345303427496576</c:v>
                </c:pt>
                <c:pt idx="703">
                  <c:v>4.94933907890921</c:v>
                </c:pt>
                <c:pt idx="704">
                  <c:v>4.9641846204737927</c:v>
                </c:pt>
                <c:pt idx="705">
                  <c:v>4.9790670585531895</c:v>
                </c:pt>
                <c:pt idx="706">
                  <c:v>4.9939864844802884</c:v>
                </c:pt>
                <c:pt idx="707">
                  <c:v>5.0089429898134297</c:v>
                </c:pt>
                <c:pt idx="708">
                  <c:v>5.0239366663372307</c:v>
                </c:pt>
                <c:pt idx="709">
                  <c:v>5.0389676060623785</c:v>
                </c:pt>
                <c:pt idx="710">
                  <c:v>5.0540359012260048</c:v>
                </c:pt>
                <c:pt idx="711">
                  <c:v>5.0691416442928183</c:v>
                </c:pt>
                <c:pt idx="712">
                  <c:v>5.084284927956114</c:v>
                </c:pt>
                <c:pt idx="713">
                  <c:v>5.0994658451371144</c:v>
                </c:pt>
                <c:pt idx="714">
                  <c:v>5.1146844889855458</c:v>
                </c:pt>
                <c:pt idx="715">
                  <c:v>5.1299409528822695</c:v>
                </c:pt>
                <c:pt idx="716">
                  <c:v>5.1452353304369991</c:v>
                </c:pt>
                <c:pt idx="717">
                  <c:v>5.1605677154907612</c:v>
                </c:pt>
                <c:pt idx="718">
                  <c:v>5.1759382021157654</c:v>
                </c:pt>
                <c:pt idx="719">
                  <c:v>5.1913468846166948</c:v>
                </c:pt>
                <c:pt idx="720">
                  <c:v>5.2067938575299131</c:v>
                </c:pt>
                <c:pt idx="721">
                  <c:v>5.2222792156246438</c:v>
                </c:pt>
                <c:pt idx="722">
                  <c:v>5.2378030539052078</c:v>
                </c:pt>
                <c:pt idx="723">
                  <c:v>5.2533654676084884</c:v>
                </c:pt>
                <c:pt idx="724">
                  <c:v>5.2689665522066758</c:v>
                </c:pt>
                <c:pt idx="725">
                  <c:v>5.2846064034080751</c:v>
                </c:pt>
                <c:pt idx="726">
                  <c:v>5.3002851171555783</c:v>
                </c:pt>
                <c:pt idx="727">
                  <c:v>5.3160027896294491</c:v>
                </c:pt>
                <c:pt idx="728">
                  <c:v>5.3317595172464394</c:v>
                </c:pt>
                <c:pt idx="729">
                  <c:v>5.3475553966620355</c:v>
                </c:pt>
                <c:pt idx="730">
                  <c:v>5.3633905247687323</c:v>
                </c:pt>
                <c:pt idx="731">
                  <c:v>5.3792649986981962</c:v>
                </c:pt>
                <c:pt idx="732">
                  <c:v>5.3951789158220826</c:v>
                </c:pt>
                <c:pt idx="733">
                  <c:v>5.4111323737517179</c:v>
                </c:pt>
                <c:pt idx="734">
                  <c:v>5.4271254703383924</c:v>
                </c:pt>
                <c:pt idx="735">
                  <c:v>5.4431583036755349</c:v>
                </c:pt>
                <c:pt idx="736">
                  <c:v>5.4592309720980436</c:v>
                </c:pt>
                <c:pt idx="737">
                  <c:v>5.4753435741826735</c:v>
                </c:pt>
                <c:pt idx="738">
                  <c:v>5.4914962087493508</c:v>
                </c:pt>
                <c:pt idx="739">
                  <c:v>5.5076889748624032</c:v>
                </c:pt>
                <c:pt idx="740">
                  <c:v>5.5239219718295667</c:v>
                </c:pt>
                <c:pt idx="741">
                  <c:v>5.5401952992027255</c:v>
                </c:pt>
                <c:pt idx="742">
                  <c:v>5.5565090567805502</c:v>
                </c:pt>
                <c:pt idx="743">
                  <c:v>5.5728633446066453</c:v>
                </c:pt>
                <c:pt idx="744">
                  <c:v>5.5892582629711969</c:v>
                </c:pt>
                <c:pt idx="745">
                  <c:v>5.6056939124120406</c:v>
                </c:pt>
                <c:pt idx="746">
                  <c:v>5.6221703937148053</c:v>
                </c:pt>
                <c:pt idx="747">
                  <c:v>5.6386878079131497</c:v>
                </c:pt>
                <c:pt idx="748">
                  <c:v>5.6552462562890762</c:v>
                </c:pt>
                <c:pt idx="749">
                  <c:v>5.6718458403761263</c:v>
                </c:pt>
                <c:pt idx="750">
                  <c:v>5.6884866619560714</c:v>
                </c:pt>
                <c:pt idx="751">
                  <c:v>5.7051688230622037</c:v>
                </c:pt>
                <c:pt idx="752">
                  <c:v>5.7218924259800117</c:v>
                </c:pt>
                <c:pt idx="753">
                  <c:v>5.7386575732463205</c:v>
                </c:pt>
                <c:pt idx="754">
                  <c:v>5.755464367650271</c:v>
                </c:pt>
                <c:pt idx="755">
                  <c:v>5.7723129122345469</c:v>
                </c:pt>
                <c:pt idx="756">
                  <c:v>5.7892033102966272</c:v>
                </c:pt>
                <c:pt idx="757">
                  <c:v>5.8061356653877176</c:v>
                </c:pt>
                <c:pt idx="758">
                  <c:v>5.8231100813134811</c:v>
                </c:pt>
                <c:pt idx="759">
                  <c:v>5.8401266621374637</c:v>
                </c:pt>
                <c:pt idx="760">
                  <c:v>5.8571855121777956</c:v>
                </c:pt>
                <c:pt idx="761">
                  <c:v>5.8742867360101183</c:v>
                </c:pt>
                <c:pt idx="762">
                  <c:v>5.891430438467939</c:v>
                </c:pt>
                <c:pt idx="763">
                  <c:v>5.9086167246433057</c:v>
                </c:pt>
                <c:pt idx="764">
                  <c:v>5.9258456998870424</c:v>
                </c:pt>
                <c:pt idx="765">
                  <c:v>5.9431174698087155</c:v>
                </c:pt>
                <c:pt idx="766">
                  <c:v>5.9604321402796563</c:v>
                </c:pt>
                <c:pt idx="767">
                  <c:v>5.9777898174310522</c:v>
                </c:pt>
                <c:pt idx="768">
                  <c:v>5.9951906076552754</c:v>
                </c:pt>
                <c:pt idx="769">
                  <c:v>6.0126346176082812</c:v>
                </c:pt>
                <c:pt idx="770">
                  <c:v>6.0301219542074795</c:v>
                </c:pt>
                <c:pt idx="771">
                  <c:v>6.0476527246339638</c:v>
                </c:pt>
                <c:pt idx="772">
                  <c:v>6.0652270363328444</c:v>
                </c:pt>
                <c:pt idx="773">
                  <c:v>6.0828449970147087</c:v>
                </c:pt>
                <c:pt idx="774">
                  <c:v>6.1005067146550545</c:v>
                </c:pt>
                <c:pt idx="775">
                  <c:v>6.1182122974946287</c:v>
                </c:pt>
                <c:pt idx="776">
                  <c:v>6.1359618540423222</c:v>
                </c:pt>
                <c:pt idx="777">
                  <c:v>6.1537554930731853</c:v>
                </c:pt>
                <c:pt idx="778">
                  <c:v>6.1715933236311153</c:v>
                </c:pt>
                <c:pt idx="779">
                  <c:v>6.1894754550272637</c:v>
                </c:pt>
                <c:pt idx="780">
                  <c:v>6.2074019968441521</c:v>
                </c:pt>
                <c:pt idx="781">
                  <c:v>6.225373058932564</c:v>
                </c:pt>
                <c:pt idx="782">
                  <c:v>6.243388751414372</c:v>
                </c:pt>
                <c:pt idx="783">
                  <c:v>6.2614491846834843</c:v>
                </c:pt>
                <c:pt idx="784">
                  <c:v>6.2795544694047658</c:v>
                </c:pt>
                <c:pt idx="785">
                  <c:v>6.2977047165158133</c:v>
                </c:pt>
                <c:pt idx="786">
                  <c:v>6.3159000372285163</c:v>
                </c:pt>
                <c:pt idx="787">
                  <c:v>6.3341405430273525</c:v>
                </c:pt>
                <c:pt idx="788">
                  <c:v>6.3524263456727281</c:v>
                </c:pt>
                <c:pt idx="789">
                  <c:v>6.3707575571988517</c:v>
                </c:pt>
                <c:pt idx="790">
                  <c:v>6.3891342899178198</c:v>
                </c:pt>
                <c:pt idx="791">
                  <c:v>6.4075566564167801</c:v>
                </c:pt>
                <c:pt idx="792">
                  <c:v>6.4260247695604908</c:v>
                </c:pt>
                <c:pt idx="793">
                  <c:v>6.4445387424931555</c:v>
                </c:pt>
                <c:pt idx="794">
                  <c:v>6.4630986886357782</c:v>
                </c:pt>
                <c:pt idx="795">
                  <c:v>6.4817047216893284</c:v>
                </c:pt>
                <c:pt idx="796">
                  <c:v>6.5003569556358958</c:v>
                </c:pt>
                <c:pt idx="797">
                  <c:v>6.5190555047370982</c:v>
                </c:pt>
                <c:pt idx="798">
                  <c:v>6.5378004835362082</c:v>
                </c:pt>
                <c:pt idx="799">
                  <c:v>6.556592006858966</c:v>
                </c:pt>
                <c:pt idx="800">
                  <c:v>6.5754301898142877</c:v>
                </c:pt>
                <c:pt idx="801">
                  <c:v>6.594315147793683</c:v>
                </c:pt>
                <c:pt idx="802">
                  <c:v>6.6132469964733396</c:v>
                </c:pt>
                <c:pt idx="803">
                  <c:v>6.632225851814753</c:v>
                </c:pt>
                <c:pt idx="804">
                  <c:v>6.6512518300645445</c:v>
                </c:pt>
                <c:pt idx="805">
                  <c:v>6.6703250477556351</c:v>
                </c:pt>
                <c:pt idx="806">
                  <c:v>6.6894456217078213</c:v>
                </c:pt>
                <c:pt idx="807">
                  <c:v>6.7086136690297629</c:v>
                </c:pt>
                <c:pt idx="808">
                  <c:v>6.7278293071171555</c:v>
                </c:pt>
                <c:pt idx="809">
                  <c:v>6.7470926536550362</c:v>
                </c:pt>
                <c:pt idx="810">
                  <c:v>6.7664038266195661</c:v>
                </c:pt>
                <c:pt idx="811">
                  <c:v>6.7857629442759766</c:v>
                </c:pt>
                <c:pt idx="812">
                  <c:v>6.8051701251810108</c:v>
                </c:pt>
                <c:pt idx="813">
                  <c:v>6.824625488184485</c:v>
                </c:pt>
                <c:pt idx="814">
                  <c:v>6.8441291524276142</c:v>
                </c:pt>
                <c:pt idx="815">
                  <c:v>6.8636812373460172</c:v>
                </c:pt>
                <c:pt idx="816">
                  <c:v>6.8832818626679897</c:v>
                </c:pt>
                <c:pt idx="817">
                  <c:v>6.9029311484191309</c:v>
                </c:pt>
                <c:pt idx="818">
                  <c:v>6.9226292149183148</c:v>
                </c:pt>
                <c:pt idx="819">
                  <c:v>6.94237618278125</c:v>
                </c:pt>
                <c:pt idx="820">
                  <c:v>6.9621721729223163</c:v>
                </c:pt>
                <c:pt idx="821">
                  <c:v>6.9820173065515352</c:v>
                </c:pt>
                <c:pt idx="822">
                  <c:v>7.0019117051783741</c:v>
                </c:pt>
                <c:pt idx="823">
                  <c:v>7.0218554906110278</c:v>
                </c:pt>
                <c:pt idx="824">
                  <c:v>7.0418487849588711</c:v>
                </c:pt>
                <c:pt idx="825">
                  <c:v>7.0618917106306522</c:v>
                </c:pt>
                <c:pt idx="826">
                  <c:v>7.0819843903368902</c:v>
                </c:pt>
                <c:pt idx="827">
                  <c:v>7.1021269470911896</c:v>
                </c:pt>
                <c:pt idx="828">
                  <c:v>7.1223195042087308</c:v>
                </c:pt>
                <c:pt idx="829">
                  <c:v>7.142562185308778</c:v>
                </c:pt>
                <c:pt idx="830">
                  <c:v>7.1628551143157502</c:v>
                </c:pt>
                <c:pt idx="831">
                  <c:v>7.1831984154585253</c:v>
                </c:pt>
                <c:pt idx="832">
                  <c:v>7.2035922132716763</c:v>
                </c:pt>
                <c:pt idx="833">
                  <c:v>7.2240366325964551</c:v>
                </c:pt>
                <c:pt idx="834">
                  <c:v>7.2445317985826509</c:v>
                </c:pt>
                <c:pt idx="835">
                  <c:v>7.2650778366869275</c:v>
                </c:pt>
                <c:pt idx="836">
                  <c:v>7.2856748726747771</c:v>
                </c:pt>
                <c:pt idx="837">
                  <c:v>7.3063230326227906</c:v>
                </c:pt>
                <c:pt idx="838">
                  <c:v>7.327022442916606</c:v>
                </c:pt>
                <c:pt idx="839">
                  <c:v>7.3477732302537131</c:v>
                </c:pt>
                <c:pt idx="840">
                  <c:v>7.3685755216424056</c:v>
                </c:pt>
                <c:pt idx="841">
                  <c:v>7.3894294444058044</c:v>
                </c:pt>
                <c:pt idx="842">
                  <c:v>7.4103351261789232</c:v>
                </c:pt>
                <c:pt idx="843">
                  <c:v>7.4312926949108977</c:v>
                </c:pt>
                <c:pt idx="844">
                  <c:v>7.4523022788674638</c:v>
                </c:pt>
                <c:pt idx="845">
                  <c:v>7.4733640066284082</c:v>
                </c:pt>
                <c:pt idx="846">
                  <c:v>7.4944780070904429</c:v>
                </c:pt>
                <c:pt idx="847">
                  <c:v>7.5156444094689832</c:v>
                </c:pt>
                <c:pt idx="848">
                  <c:v>7.5368633432960692</c:v>
                </c:pt>
                <c:pt idx="849">
                  <c:v>7.5581349384230094</c:v>
                </c:pt>
                <c:pt idx="850">
                  <c:v>7.5794593250206326</c:v>
                </c:pt>
                <c:pt idx="851">
                  <c:v>7.6008366335813662</c:v>
                </c:pt>
                <c:pt idx="852">
                  <c:v>7.6222669949174691</c:v>
                </c:pt>
                <c:pt idx="853">
                  <c:v>7.6437505401635786</c:v>
                </c:pt>
                <c:pt idx="854">
                  <c:v>7.6652874007779861</c:v>
                </c:pt>
                <c:pt idx="855">
                  <c:v>7.6868777085421041</c:v>
                </c:pt>
                <c:pt idx="856">
                  <c:v>7.708521595560681</c:v>
                </c:pt>
                <c:pt idx="857">
                  <c:v>7.7302191942659579</c:v>
                </c:pt>
                <c:pt idx="858">
                  <c:v>7.7519706374141748</c:v>
                </c:pt>
                <c:pt idx="859">
                  <c:v>7.7737760580892488</c:v>
                </c:pt>
                <c:pt idx="860">
                  <c:v>7.7956355897023961</c:v>
                </c:pt>
                <c:pt idx="861">
                  <c:v>7.8175493659938251</c:v>
                </c:pt>
                <c:pt idx="862">
                  <c:v>7.8395175210324446</c:v>
                </c:pt>
                <c:pt idx="863">
                  <c:v>7.8615401892165941</c:v>
                </c:pt>
                <c:pt idx="864">
                  <c:v>7.8836175052773569</c:v>
                </c:pt>
                <c:pt idx="865">
                  <c:v>7.9057496042756696</c:v>
                </c:pt>
                <c:pt idx="866">
                  <c:v>7.9279366216053084</c:v>
                </c:pt>
                <c:pt idx="867">
                  <c:v>7.9501786929935765</c:v>
                </c:pt>
                <c:pt idx="868">
                  <c:v>7.9724759545024195</c:v>
                </c:pt>
                <c:pt idx="869">
                  <c:v>7.9948285425274879</c:v>
                </c:pt>
                <c:pt idx="870">
                  <c:v>8.0172365938006855</c:v>
                </c:pt>
                <c:pt idx="871">
                  <c:v>8.0397002453912325</c:v>
                </c:pt>
                <c:pt idx="872">
                  <c:v>8.0622196347046415</c:v>
                </c:pt>
                <c:pt idx="873">
                  <c:v>8.0847948994846348</c:v>
                </c:pt>
                <c:pt idx="874">
                  <c:v>8.1074261778156291</c:v>
                </c:pt>
                <c:pt idx="875">
                  <c:v>8.1301136081195509</c:v>
                </c:pt>
                <c:pt idx="876">
                  <c:v>8.1528573291604598</c:v>
                </c:pt>
                <c:pt idx="877">
                  <c:v>8.175657480043256</c:v>
                </c:pt>
                <c:pt idx="878">
                  <c:v>8.1985142002164455</c:v>
                </c:pt>
                <c:pt idx="879">
                  <c:v>8.2214276294701261</c:v>
                </c:pt>
                <c:pt idx="880">
                  <c:v>8.244397907939188</c:v>
                </c:pt>
                <c:pt idx="881">
                  <c:v>8.2674251761043571</c:v>
                </c:pt>
                <c:pt idx="882">
                  <c:v>8.2905095747902475</c:v>
                </c:pt>
                <c:pt idx="883">
                  <c:v>8.31365124516946</c:v>
                </c:pt>
                <c:pt idx="884">
                  <c:v>8.3368503287607805</c:v>
                </c:pt>
                <c:pt idx="885">
                  <c:v>8.3601069674330546</c:v>
                </c:pt>
                <c:pt idx="886">
                  <c:v>8.3834213034033809</c:v>
                </c:pt>
                <c:pt idx="887">
                  <c:v>8.4067934792374626</c:v>
                </c:pt>
                <c:pt idx="888">
                  <c:v>8.4302236378546169</c:v>
                </c:pt>
                <c:pt idx="889">
                  <c:v>8.4537119225236683</c:v>
                </c:pt>
                <c:pt idx="890">
                  <c:v>8.4772584768665258</c:v>
                </c:pt>
                <c:pt idx="891">
                  <c:v>8.500863444859581</c:v>
                </c:pt>
                <c:pt idx="892">
                  <c:v>8.5245269708325804</c:v>
                </c:pt>
                <c:pt idx="893">
                  <c:v>8.548249199470046</c:v>
                </c:pt>
                <c:pt idx="894">
                  <c:v>8.572030275813189</c:v>
                </c:pt>
                <c:pt idx="895">
                  <c:v>8.595870345260888</c:v>
                </c:pt>
                <c:pt idx="896">
                  <c:v>8.6197695535682346</c:v>
                </c:pt>
                <c:pt idx="897">
                  <c:v>8.6437280468496862</c:v>
                </c:pt>
                <c:pt idx="898">
                  <c:v>8.6677459715799348</c:v>
                </c:pt>
                <c:pt idx="899">
                  <c:v>8.6918234745932246</c:v>
                </c:pt>
                <c:pt idx="900">
                  <c:v>8.7159607030856101</c:v>
                </c:pt>
                <c:pt idx="901">
                  <c:v>8.7401578046141211</c:v>
                </c:pt>
                <c:pt idx="902">
                  <c:v>8.7644149271011607</c:v>
                </c:pt>
                <c:pt idx="903">
                  <c:v>8.7887322188312709</c:v>
                </c:pt>
                <c:pt idx="904">
                  <c:v>8.8131098284538698</c:v>
                </c:pt>
                <c:pt idx="905">
                  <c:v>8.8375479049860317</c:v>
                </c:pt>
                <c:pt idx="906">
                  <c:v>8.8620465978091048</c:v>
                </c:pt>
                <c:pt idx="907">
                  <c:v>8.8866060566729477</c:v>
                </c:pt>
                <c:pt idx="908">
                  <c:v>8.911226431697143</c:v>
                </c:pt>
                <c:pt idx="909">
                  <c:v>8.9359078733684907</c:v>
                </c:pt>
                <c:pt idx="910">
                  <c:v>8.9606505325455075</c:v>
                </c:pt>
                <c:pt idx="911">
                  <c:v>8.9854545604564589</c:v>
                </c:pt>
                <c:pt idx="912">
                  <c:v>9.0103201087039828</c:v>
                </c:pt>
                <c:pt idx="913">
                  <c:v>9.035247329262269</c:v>
                </c:pt>
                <c:pt idx="914">
                  <c:v>9.0602363744782579</c:v>
                </c:pt>
                <c:pt idx="915">
                  <c:v>9.0852873970764403</c:v>
                </c:pt>
                <c:pt idx="916">
                  <c:v>9.1104005501550525</c:v>
                </c:pt>
                <c:pt idx="917">
                  <c:v>9.1355759871891191</c:v>
                </c:pt>
                <c:pt idx="918">
                  <c:v>9.1608138620328976</c:v>
                </c:pt>
                <c:pt idx="919">
                  <c:v>9.1861143289170748</c:v>
                </c:pt>
                <c:pt idx="920">
                  <c:v>9.2114775424528723</c:v>
                </c:pt>
                <c:pt idx="921">
                  <c:v>9.2369036576312737</c:v>
                </c:pt>
                <c:pt idx="922">
                  <c:v>9.2623928298259237</c:v>
                </c:pt>
                <c:pt idx="923">
                  <c:v>9.2879452147911117</c:v>
                </c:pt>
                <c:pt idx="924">
                  <c:v>9.3135609686645271</c:v>
                </c:pt>
                <c:pt idx="925">
                  <c:v>9.3392402479699115</c:v>
                </c:pt>
                <c:pt idx="926">
                  <c:v>9.3649832096132055</c:v>
                </c:pt>
                <c:pt idx="927">
                  <c:v>9.3907900108883808</c:v>
                </c:pt>
                <c:pt idx="928">
                  <c:v>9.4166608094746724</c:v>
                </c:pt>
                <c:pt idx="929">
                  <c:v>9.4425957634416022</c:v>
                </c:pt>
                <c:pt idx="930">
                  <c:v>9.4685950312455169</c:v>
                </c:pt>
                <c:pt idx="931">
                  <c:v>9.494658771732599</c:v>
                </c:pt>
                <c:pt idx="932">
                  <c:v>9.5207871441415453</c:v>
                </c:pt>
                <c:pt idx="933">
                  <c:v>9.5469803081010642</c:v>
                </c:pt>
                <c:pt idx="934">
                  <c:v>9.5732384236323416</c:v>
                </c:pt>
                <c:pt idx="935">
                  <c:v>9.5995616511518165</c:v>
                </c:pt>
                <c:pt idx="936">
                  <c:v>9.6259501514698265</c:v>
                </c:pt>
                <c:pt idx="937">
                  <c:v>9.6524040857911242</c:v>
                </c:pt>
                <c:pt idx="938">
                  <c:v>9.6789236157180998</c:v>
                </c:pt>
                <c:pt idx="939">
                  <c:v>9.7055089032511468</c:v>
                </c:pt>
                <c:pt idx="940">
                  <c:v>9.7321601107880245</c:v>
                </c:pt>
                <c:pt idx="941">
                  <c:v>9.7588774011258774</c:v>
                </c:pt>
                <c:pt idx="942">
                  <c:v>9.7856609374638506</c:v>
                </c:pt>
                <c:pt idx="943">
                  <c:v>9.8125108834008792</c:v>
                </c:pt>
                <c:pt idx="944">
                  <c:v>9.8394274029389717</c:v>
                </c:pt>
                <c:pt idx="945">
                  <c:v>9.8664106604826891</c:v>
                </c:pt>
                <c:pt idx="946">
                  <c:v>9.8934608208428259</c:v>
                </c:pt>
                <c:pt idx="947">
                  <c:v>9.9205780492337983</c:v>
                </c:pt>
                <c:pt idx="948">
                  <c:v>9.9477625112761654</c:v>
                </c:pt>
                <c:pt idx="949">
                  <c:v>9.9750143730002083</c:v>
                </c:pt>
                <c:pt idx="950">
                  <c:v>10.002333800841814</c:v>
                </c:pt>
                <c:pt idx="951">
                  <c:v>10.029720961647435</c:v>
                </c:pt>
                <c:pt idx="952">
                  <c:v>10.057176022674458</c:v>
                </c:pt>
                <c:pt idx="953">
                  <c:v>10.084699151590542</c:v>
                </c:pt>
                <c:pt idx="954">
                  <c:v>10.112290516476467</c:v>
                </c:pt>
                <c:pt idx="955">
                  <c:v>10.139950285824956</c:v>
                </c:pt>
                <c:pt idx="956">
                  <c:v>10.167678628545465</c:v>
                </c:pt>
                <c:pt idx="957">
                  <c:v>10.195475713961097</c:v>
                </c:pt>
                <c:pt idx="958">
                  <c:v>10.223341711811525</c:v>
                </c:pt>
                <c:pt idx="959">
                  <c:v>10.251276792254899</c:v>
                </c:pt>
                <c:pt idx="960">
                  <c:v>10.279281125866792</c:v>
                </c:pt>
                <c:pt idx="961">
                  <c:v>10.307354883642693</c:v>
                </c:pt>
                <c:pt idx="962">
                  <c:v>10.335498236997763</c:v>
                </c:pt>
                <c:pt idx="963">
                  <c:v>10.363711357770557</c:v>
                </c:pt>
                <c:pt idx="964">
                  <c:v>10.391994418220822</c:v>
                </c:pt>
                <c:pt idx="965">
                  <c:v>10.420347591031168</c:v>
                </c:pt>
                <c:pt idx="966">
                  <c:v>10.448771049311135</c:v>
                </c:pt>
                <c:pt idx="967">
                  <c:v>10.477264966594319</c:v>
                </c:pt>
                <c:pt idx="968">
                  <c:v>10.505829516840988</c:v>
                </c:pt>
                <c:pt idx="969">
                  <c:v>10.534464874440147</c:v>
                </c:pt>
                <c:pt idx="970">
                  <c:v>10.563171214209003</c:v>
                </c:pt>
                <c:pt idx="971">
                  <c:v>10.591948711394338</c:v>
                </c:pt>
                <c:pt idx="972">
                  <c:v>10.620797541673666</c:v>
                </c:pt>
                <c:pt idx="973">
                  <c:v>10.649717881158743</c:v>
                </c:pt>
                <c:pt idx="974">
                  <c:v>10.678709906391655</c:v>
                </c:pt>
                <c:pt idx="975">
                  <c:v>10.707773794349066</c:v>
                </c:pt>
                <c:pt idx="976">
                  <c:v>10.736909722444135</c:v>
                </c:pt>
                <c:pt idx="977">
                  <c:v>10.766117868525571</c:v>
                </c:pt>
                <c:pt idx="978">
                  <c:v>10.795398410878017</c:v>
                </c:pt>
                <c:pt idx="979">
                  <c:v>10.824751528227091</c:v>
                </c:pt>
                <c:pt idx="980">
                  <c:v>10.854177399736271</c:v>
                </c:pt>
                <c:pt idx="981">
                  <c:v>10.88367620500912</c:v>
                </c:pt>
                <c:pt idx="982">
                  <c:v>10.913248124091153</c:v>
                </c:pt>
                <c:pt idx="983">
                  <c:v>10.94289333747189</c:v>
                </c:pt>
                <c:pt idx="984">
                  <c:v>10.972612026083286</c:v>
                </c:pt>
                <c:pt idx="985">
                  <c:v>11.002404371301383</c:v>
                </c:pt>
                <c:pt idx="986">
                  <c:v>11.032270554950658</c:v>
                </c:pt>
                <c:pt idx="987">
                  <c:v>11.062210759300227</c:v>
                </c:pt>
                <c:pt idx="988">
                  <c:v>11.092225167068714</c:v>
                </c:pt>
                <c:pt idx="989">
                  <c:v>11.122313961422588</c:v>
                </c:pt>
                <c:pt idx="990">
                  <c:v>11.152477325980445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95-44DC-BB25-6497A2E7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206120"/>
        <c:axId val="550201800"/>
      </c:scatterChart>
      <c:valAx>
        <c:axId val="550206120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01800"/>
        <c:crosses val="autoZero"/>
        <c:crossBetween val="midCat"/>
      </c:valAx>
      <c:valAx>
        <c:axId val="55020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0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81</xdr:row>
      <xdr:rowOff>11430</xdr:rowOff>
    </xdr:from>
    <xdr:to>
      <xdr:col>15</xdr:col>
      <xdr:colOff>91440</xdr:colOff>
      <xdr:row>105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DD75F-3E68-EC1C-416D-BFF97FB8F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49</xdr:row>
      <xdr:rowOff>3810</xdr:rowOff>
    </xdr:from>
    <xdr:to>
      <xdr:col>20</xdr:col>
      <xdr:colOff>1005840</xdr:colOff>
      <xdr:row>80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CA11B-F56B-C88F-B491-E39B6AAD7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685800</xdr:colOff>
      <xdr:row>83</xdr:row>
      <xdr:rowOff>3810</xdr:rowOff>
    </xdr:from>
    <xdr:to>
      <xdr:col>21</xdr:col>
      <xdr:colOff>15240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55B976-936B-E04D-A09E-72056057F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737"/>
  <sheetViews>
    <sheetView topLeftCell="AS1" workbookViewId="0">
      <selection activeCell="AS1" sqref="AS1:BM1"/>
    </sheetView>
  </sheetViews>
  <sheetFormatPr defaultRowHeight="14.4" x14ac:dyDescent="0.3"/>
  <cols>
    <col min="1" max="1" width="18.109375" style="58" bestFit="1" customWidth="1"/>
    <col min="2" max="2" width="15.21875" style="58" bestFit="1" customWidth="1"/>
    <col min="3" max="3" width="12.5546875" style="58" bestFit="1" customWidth="1"/>
    <col min="4" max="4" width="14.44140625" style="58" bestFit="1" customWidth="1"/>
    <col min="5" max="5" width="13.88671875" style="58" bestFit="1" customWidth="1"/>
    <col min="6" max="9" width="12" style="58" bestFit="1" customWidth="1"/>
    <col min="10" max="10" width="12.44140625" style="58" bestFit="1" customWidth="1"/>
    <col min="11" max="11" width="14.109375" style="58" bestFit="1" customWidth="1"/>
    <col min="12" max="12" width="14.88671875" style="58" bestFit="1" customWidth="1"/>
    <col min="13" max="13" width="12" style="58" bestFit="1" customWidth="1"/>
    <col min="14" max="14" width="16.5546875" style="58" bestFit="1" customWidth="1"/>
    <col min="15" max="16" width="12" style="58" bestFit="1" customWidth="1"/>
    <col min="17" max="17" width="12.6640625" style="58" bestFit="1" customWidth="1"/>
    <col min="18" max="19" width="12" style="58" bestFit="1" customWidth="1"/>
    <col min="20" max="20" width="14.77734375" style="58" bestFit="1" customWidth="1"/>
    <col min="21" max="21" width="13.77734375" style="58" bestFit="1" customWidth="1"/>
    <col min="22" max="23" width="12" style="58" bestFit="1" customWidth="1"/>
    <col min="24" max="24" width="15.21875" style="58" bestFit="1" customWidth="1"/>
    <col min="25" max="25" width="12.5546875" style="58" bestFit="1" customWidth="1"/>
    <col min="26" max="26" width="14.44140625" style="58" bestFit="1" customWidth="1"/>
    <col min="27" max="27" width="13.88671875" style="58" bestFit="1" customWidth="1"/>
    <col min="28" max="31" width="8.6640625" style="58" bestFit="1" customWidth="1"/>
    <col min="32" max="32" width="12.44140625" style="58" bestFit="1" customWidth="1"/>
    <col min="33" max="33" width="14.109375" style="58" bestFit="1" customWidth="1"/>
    <col min="34" max="34" width="14.88671875" style="58" bestFit="1" customWidth="1"/>
    <col min="35" max="35" width="8.6640625" style="58" bestFit="1" customWidth="1"/>
    <col min="36" max="36" width="16.5546875" style="58" bestFit="1" customWidth="1"/>
    <col min="37" max="37" width="8.88671875" style="58"/>
    <col min="38" max="38" width="11.5546875" style="58" bestFit="1" customWidth="1"/>
    <col min="39" max="39" width="12.6640625" style="58" bestFit="1" customWidth="1"/>
    <col min="40" max="40" width="11.33203125" style="58" bestFit="1" customWidth="1"/>
    <col min="41" max="41" width="8.6640625" style="58" bestFit="1" customWidth="1"/>
    <col min="42" max="42" width="14.77734375" style="58" bestFit="1" customWidth="1"/>
    <col min="43" max="43" width="13.77734375" style="58" bestFit="1" customWidth="1"/>
    <col min="44" max="44" width="7.6640625" style="58" bestFit="1" customWidth="1"/>
    <col min="45" max="45" width="15.21875" style="58" bestFit="1" customWidth="1"/>
    <col min="46" max="46" width="12.5546875" style="58" bestFit="1" customWidth="1"/>
    <col min="47" max="47" width="14.44140625" style="58" bestFit="1" customWidth="1"/>
    <col min="48" max="48" width="13.88671875" style="58" bestFit="1" customWidth="1"/>
    <col min="49" max="52" width="8.6640625" style="58" bestFit="1" customWidth="1"/>
    <col min="53" max="53" width="12.44140625" style="58" bestFit="1" customWidth="1"/>
    <col min="54" max="54" width="14.109375" style="58" bestFit="1" customWidth="1"/>
    <col min="55" max="55" width="14.88671875" style="58" bestFit="1" customWidth="1"/>
    <col min="56" max="56" width="8.6640625" style="58" bestFit="1" customWidth="1"/>
    <col min="57" max="57" width="16.5546875" style="58" bestFit="1" customWidth="1"/>
    <col min="58" max="58" width="8.88671875" style="58"/>
    <col min="59" max="59" width="11.5546875" style="58" bestFit="1" customWidth="1"/>
    <col min="60" max="60" width="12.6640625" style="58" bestFit="1" customWidth="1"/>
    <col min="61" max="61" width="11.33203125" style="58" bestFit="1" customWidth="1"/>
    <col min="62" max="62" width="8.6640625" style="58" bestFit="1" customWidth="1"/>
    <col min="63" max="63" width="14.77734375" style="58" bestFit="1" customWidth="1"/>
    <col min="64" max="64" width="13.77734375" style="58" bestFit="1" customWidth="1"/>
    <col min="65" max="65" width="7.6640625" style="58" bestFit="1" customWidth="1"/>
    <col min="66" max="16384" width="8.88671875" style="58"/>
  </cols>
  <sheetData>
    <row r="1" spans="1:65" x14ac:dyDescent="0.3">
      <c r="A1" s="8"/>
      <c r="B1" s="68" t="s">
        <v>23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 t="s">
        <v>24</v>
      </c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 t="s">
        <v>51</v>
      </c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</row>
    <row r="2" spans="1:65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1</v>
      </c>
      <c r="Y2" s="6" t="s">
        <v>2</v>
      </c>
      <c r="Z2" s="6" t="s">
        <v>3</v>
      </c>
      <c r="AA2" s="6" t="s">
        <v>4</v>
      </c>
      <c r="AB2" s="6" t="s">
        <v>5</v>
      </c>
      <c r="AC2" s="6" t="s">
        <v>6</v>
      </c>
      <c r="AD2" s="6" t="s">
        <v>7</v>
      </c>
      <c r="AE2" s="6" t="s">
        <v>8</v>
      </c>
      <c r="AF2" s="6" t="s">
        <v>9</v>
      </c>
      <c r="AG2" s="6" t="s">
        <v>10</v>
      </c>
      <c r="AH2" s="6" t="s">
        <v>11</v>
      </c>
      <c r="AI2" s="6" t="s">
        <v>12</v>
      </c>
      <c r="AJ2" s="6" t="s">
        <v>13</v>
      </c>
      <c r="AK2" s="6" t="s">
        <v>14</v>
      </c>
      <c r="AL2" s="6" t="s">
        <v>15</v>
      </c>
      <c r="AM2" s="6" t="s">
        <v>16</v>
      </c>
      <c r="AN2" s="6" t="s">
        <v>17</v>
      </c>
      <c r="AO2" s="6" t="s">
        <v>18</v>
      </c>
      <c r="AP2" s="6" t="s">
        <v>19</v>
      </c>
      <c r="AQ2" s="6" t="s">
        <v>20</v>
      </c>
      <c r="AR2" s="6" t="s">
        <v>22</v>
      </c>
      <c r="AS2" s="6" t="s">
        <v>1</v>
      </c>
      <c r="AT2" s="6" t="s">
        <v>2</v>
      </c>
      <c r="AU2" s="6" t="s">
        <v>3</v>
      </c>
      <c r="AV2" s="6" t="s">
        <v>4</v>
      </c>
      <c r="AW2" s="6" t="s">
        <v>5</v>
      </c>
      <c r="AX2" s="6" t="s">
        <v>6</v>
      </c>
      <c r="AY2" s="6" t="s">
        <v>7</v>
      </c>
      <c r="AZ2" s="6" t="s">
        <v>8</v>
      </c>
      <c r="BA2" s="6" t="s">
        <v>9</v>
      </c>
      <c r="BB2" s="6" t="s">
        <v>10</v>
      </c>
      <c r="BC2" s="6" t="s">
        <v>11</v>
      </c>
      <c r="BD2" s="6" t="s">
        <v>12</v>
      </c>
      <c r="BE2" s="6" t="s">
        <v>13</v>
      </c>
      <c r="BF2" s="6" t="s">
        <v>14</v>
      </c>
      <c r="BG2" s="6" t="s">
        <v>15</v>
      </c>
      <c r="BH2" s="6" t="s">
        <v>16</v>
      </c>
      <c r="BI2" s="6" t="s">
        <v>17</v>
      </c>
      <c r="BJ2" s="6" t="s">
        <v>18</v>
      </c>
      <c r="BK2" s="6" t="s">
        <v>19</v>
      </c>
      <c r="BL2" s="6" t="s">
        <v>20</v>
      </c>
      <c r="BM2" s="6" t="s">
        <v>22</v>
      </c>
    </row>
    <row r="3" spans="1:65" x14ac:dyDescent="0.3">
      <c r="A3" s="57">
        <v>45082</v>
      </c>
      <c r="B3" s="60">
        <v>987.8499755859375</v>
      </c>
      <c r="C3" s="60">
        <v>948.33770751953125</v>
      </c>
      <c r="D3" s="60">
        <v>4359.97705078125</v>
      </c>
      <c r="E3" s="60">
        <v>1456.502563476562</v>
      </c>
      <c r="F3" s="60">
        <v>565.76776123046875</v>
      </c>
      <c r="G3" s="60">
        <v>112.599494934082</v>
      </c>
      <c r="H3" s="60">
        <v>85.00689697265625</v>
      </c>
      <c r="I3" s="60">
        <v>187.84971618652341</v>
      </c>
      <c r="J3" s="60">
        <v>1043.9912109375</v>
      </c>
      <c r="K3" s="60">
        <v>3547.33837890625</v>
      </c>
      <c r="L3" s="60">
        <v>124.8498916625977</v>
      </c>
      <c r="M3" s="60">
        <v>1589.029663085938</v>
      </c>
      <c r="N3" s="60">
        <v>2599.3154296875</v>
      </c>
      <c r="O3" s="60">
        <v>1359.96484375</v>
      </c>
      <c r="P3" s="60">
        <v>60.049999237060547</v>
      </c>
      <c r="Q3" s="60">
        <v>479.92645263671881</v>
      </c>
      <c r="R3" s="60">
        <v>116.2200012207031</v>
      </c>
      <c r="S3" s="60">
        <v>556.12310791015625</v>
      </c>
      <c r="T3" s="60">
        <v>264.94903564453119</v>
      </c>
      <c r="U3" s="60">
        <v>1279.802490234375</v>
      </c>
      <c r="V3" s="60">
        <v>62787.46875</v>
      </c>
      <c r="W3" s="60">
        <v>18593.849609375</v>
      </c>
      <c r="X3" s="5" t="str">
        <f>X2</f>
        <v>ADANIGREEN.NS</v>
      </c>
      <c r="Y3" s="5" t="str">
        <f t="shared" ref="Y3:AM3" si="0">Y2</f>
        <v>AXISBANK.NS</v>
      </c>
      <c r="Z3" s="5" t="str">
        <f t="shared" si="0"/>
        <v>BAJAJ-AUTO.NS</v>
      </c>
      <c r="AA3" s="5" t="str">
        <f t="shared" si="0"/>
        <v>BAJAJFINSV.NS</v>
      </c>
      <c r="AB3" s="5" t="str">
        <f t="shared" si="0"/>
        <v>BDL.NS</v>
      </c>
      <c r="AC3" s="5" t="str">
        <f t="shared" si="0"/>
        <v>BEL.NS</v>
      </c>
      <c r="AD3" s="5" t="str">
        <f t="shared" si="0"/>
        <v>BHEL.NS</v>
      </c>
      <c r="AE3" s="5" t="str">
        <f t="shared" si="0"/>
        <v>BSE.NS</v>
      </c>
      <c r="AF3" s="5" t="str">
        <f t="shared" si="0"/>
        <v>CHOLAFIN.NS</v>
      </c>
      <c r="AG3" s="5" t="str">
        <f t="shared" si="0"/>
        <v>EICHERMOT.NS</v>
      </c>
      <c r="AH3" s="5" t="str">
        <f t="shared" si="0"/>
        <v>FEDERALBNK.NS</v>
      </c>
      <c r="AI3" s="5" t="str">
        <f t="shared" si="0"/>
        <v>HAL.NS</v>
      </c>
      <c r="AJ3" s="5" t="str">
        <f t="shared" si="0"/>
        <v>HEROMOTOCO.NS</v>
      </c>
      <c r="AK3" s="5" t="str">
        <f t="shared" si="0"/>
        <v>M&amp;M.NS</v>
      </c>
      <c r="AL3" s="5" t="str">
        <f t="shared" si="0"/>
        <v>MAFANG.NS</v>
      </c>
      <c r="AM3" s="5" t="str">
        <f t="shared" si="0"/>
        <v>MAZDOCK.NS</v>
      </c>
      <c r="AN3" s="5" t="str">
        <f t="shared" ref="AN3" si="1">AN2</f>
        <v>MON100.NS</v>
      </c>
      <c r="AO3" s="5" t="str">
        <f t="shared" ref="AO3" si="2">AO2</f>
        <v>SBIN.NS</v>
      </c>
      <c r="AP3" s="5" t="str">
        <f t="shared" ref="AP3" si="3">AP2</f>
        <v>SHRIRAMFIN.NS</v>
      </c>
      <c r="AQ3" s="5" t="str">
        <f t="shared" ref="AQ3" si="4">AQ2</f>
        <v>TVSMOTOR.NS</v>
      </c>
      <c r="AR3" s="5" t="str">
        <f t="shared" ref="AR3" si="5">AR2</f>
        <v>^NSEI</v>
      </c>
      <c r="AS3" s="5" t="str">
        <f>AS2</f>
        <v>ADANIGREEN.NS</v>
      </c>
      <c r="AT3" s="5" t="str">
        <f t="shared" ref="AT3:BL3" si="6">AT2</f>
        <v>AXISBANK.NS</v>
      </c>
      <c r="AU3" s="5" t="str">
        <f t="shared" si="6"/>
        <v>BAJAJ-AUTO.NS</v>
      </c>
      <c r="AV3" s="5" t="str">
        <f t="shared" si="6"/>
        <v>BAJAJFINSV.NS</v>
      </c>
      <c r="AW3" s="5" t="str">
        <f t="shared" si="6"/>
        <v>BDL.NS</v>
      </c>
      <c r="AX3" s="5" t="str">
        <f t="shared" si="6"/>
        <v>BEL.NS</v>
      </c>
      <c r="AY3" s="5" t="str">
        <f t="shared" si="6"/>
        <v>BHEL.NS</v>
      </c>
      <c r="AZ3" s="5" t="str">
        <f t="shared" si="6"/>
        <v>BSE.NS</v>
      </c>
      <c r="BA3" s="5" t="str">
        <f t="shared" si="6"/>
        <v>CHOLAFIN.NS</v>
      </c>
      <c r="BB3" s="5" t="str">
        <f t="shared" si="6"/>
        <v>EICHERMOT.NS</v>
      </c>
      <c r="BC3" s="5" t="str">
        <f t="shared" si="6"/>
        <v>FEDERALBNK.NS</v>
      </c>
      <c r="BD3" s="5" t="str">
        <f t="shared" si="6"/>
        <v>HAL.NS</v>
      </c>
      <c r="BE3" s="5" t="str">
        <f t="shared" si="6"/>
        <v>HEROMOTOCO.NS</v>
      </c>
      <c r="BF3" s="5" t="str">
        <f t="shared" si="6"/>
        <v>M&amp;M.NS</v>
      </c>
      <c r="BG3" s="5" t="str">
        <f t="shared" si="6"/>
        <v>MAFANG.NS</v>
      </c>
      <c r="BH3" s="5" t="str">
        <f t="shared" si="6"/>
        <v>MAZDOCK.NS</v>
      </c>
      <c r="BI3" s="5" t="str">
        <f t="shared" si="6"/>
        <v>MON100.NS</v>
      </c>
      <c r="BJ3" s="5" t="str">
        <f t="shared" si="6"/>
        <v>SBIN.NS</v>
      </c>
      <c r="BK3" s="5" t="str">
        <f t="shared" si="6"/>
        <v>SHRIRAMFIN.NS</v>
      </c>
      <c r="BL3" s="5" t="str">
        <f t="shared" si="6"/>
        <v>TVSMOTOR.NS</v>
      </c>
      <c r="BM3" s="5" t="str">
        <f>BM2</f>
        <v>^NSEI</v>
      </c>
    </row>
    <row r="4" spans="1:65" x14ac:dyDescent="0.3">
      <c r="A4" s="57">
        <v>45083</v>
      </c>
      <c r="B4" s="60">
        <v>991.8499755859375</v>
      </c>
      <c r="C4" s="60">
        <v>965.641845703125</v>
      </c>
      <c r="D4" s="60">
        <v>4374.97412109375</v>
      </c>
      <c r="E4" s="60">
        <v>1472.676025390625</v>
      </c>
      <c r="F4" s="60">
        <v>587.18487548828125</v>
      </c>
      <c r="G4" s="60">
        <v>114.9361877441406</v>
      </c>
      <c r="H4" s="60">
        <v>83.269020080566406</v>
      </c>
      <c r="I4" s="60">
        <v>184.2992248535156</v>
      </c>
      <c r="J4" s="60">
        <v>1052.6533203125</v>
      </c>
      <c r="K4" s="60">
        <v>3578.0966796875</v>
      </c>
      <c r="L4" s="60">
        <v>123.72202301025391</v>
      </c>
      <c r="M4" s="60">
        <v>1651.748657226562</v>
      </c>
      <c r="N4" s="60">
        <v>2630.283447265625</v>
      </c>
      <c r="O4" s="60">
        <v>1375.363525390625</v>
      </c>
      <c r="P4" s="60">
        <v>60.680000305175781</v>
      </c>
      <c r="Q4" s="60">
        <v>499.83209228515619</v>
      </c>
      <c r="R4" s="60">
        <v>116.4300003051758</v>
      </c>
      <c r="S4" s="60">
        <v>554.37103271484375</v>
      </c>
      <c r="T4" s="60">
        <v>266.45260620117188</v>
      </c>
      <c r="U4" s="60">
        <v>1316.673217773438</v>
      </c>
      <c r="V4" s="60">
        <v>62792.87890625</v>
      </c>
      <c r="W4" s="60">
        <v>18599</v>
      </c>
      <c r="X4" s="34">
        <f>(B4-B3)/B3</f>
        <v>4.0491978527685069E-3</v>
      </c>
      <c r="Y4" s="34">
        <f t="shared" ref="Y4:AQ4" si="7">(C4-C3)/C3</f>
        <v>1.824681023056058E-2</v>
      </c>
      <c r="Z4" s="34">
        <f t="shared" si="7"/>
        <v>3.4397131310158441E-3</v>
      </c>
      <c r="AA4" s="34">
        <f t="shared" si="7"/>
        <v>1.1104314073748088E-2</v>
      </c>
      <c r="AB4" s="34">
        <f t="shared" si="7"/>
        <v>3.7854956972509637E-2</v>
      </c>
      <c r="AC4" s="34">
        <f t="shared" si="7"/>
        <v>2.0752249478796867E-2</v>
      </c>
      <c r="AD4" s="34">
        <f t="shared" si="7"/>
        <v>-2.0443951655462238E-2</v>
      </c>
      <c r="AE4" s="34">
        <f t="shared" si="7"/>
        <v>-1.8900701076824566E-2</v>
      </c>
      <c r="AF4" s="34">
        <f t="shared" si="7"/>
        <v>8.2971094816224177E-3</v>
      </c>
      <c r="AG4" s="34">
        <f t="shared" si="7"/>
        <v>8.6708110407932668E-3</v>
      </c>
      <c r="AH4" s="34">
        <f t="shared" si="7"/>
        <v>-9.03379760546222E-3</v>
      </c>
      <c r="AI4" s="34">
        <f t="shared" si="7"/>
        <v>3.9469995807895827E-2</v>
      </c>
      <c r="AJ4" s="34">
        <f t="shared" si="7"/>
        <v>1.1913912880457182E-2</v>
      </c>
      <c r="AK4" s="34">
        <f t="shared" si="7"/>
        <v>1.1322852727695742E-2</v>
      </c>
      <c r="AL4" s="34">
        <f t="shared" si="7"/>
        <v>1.0491275205985714E-2</v>
      </c>
      <c r="AM4" s="34">
        <f t="shared" si="7"/>
        <v>4.1476437773070605E-2</v>
      </c>
      <c r="AN4" s="34">
        <f t="shared" si="7"/>
        <v>1.8069100177852196E-3</v>
      </c>
      <c r="AO4" s="34">
        <f t="shared" si="7"/>
        <v>-3.1505168017502238E-3</v>
      </c>
      <c r="AP4" s="34">
        <f t="shared" si="7"/>
        <v>5.6749425525667767E-3</v>
      </c>
      <c r="AQ4" s="34">
        <f t="shared" si="7"/>
        <v>2.8809701356582517E-2</v>
      </c>
      <c r="AR4" s="34">
        <f t="shared" ref="AR4:AR67" si="8">(W4-W3)/W3</f>
        <v>2.7699431442121478E-4</v>
      </c>
      <c r="AS4" s="59">
        <f>X4-Calculation!C$3</f>
        <v>2.9691420018519788E-3</v>
      </c>
      <c r="AT4" s="59">
        <f>Y4-Calculation!D$3</f>
        <v>1.7737890998503886E-2</v>
      </c>
      <c r="AU4" s="59">
        <f>Z4-Calculation!E$3</f>
        <v>2.1344085518257123E-3</v>
      </c>
      <c r="AV4" s="59">
        <f>AA4-Calculation!F$3</f>
        <v>1.0782278601145787E-2</v>
      </c>
      <c r="AW4" s="59">
        <f>AB4-Calculation!G$3</f>
        <v>3.6408816823208089E-2</v>
      </c>
      <c r="AX4" s="59">
        <f>AC4-Calculation!H$3</f>
        <v>1.8780569871727729E-2</v>
      </c>
      <c r="AY4" s="59">
        <f>AD4-Calculation!I$3</f>
        <v>-2.287283865211957E-2</v>
      </c>
      <c r="AZ4" s="59">
        <f>AE4-Calculation!J$3</f>
        <v>-2.3581091952028954E-2</v>
      </c>
      <c r="BA4" s="59">
        <f>AF4-Calculation!K$3</f>
        <v>7.5947242785377672E-3</v>
      </c>
      <c r="BB4" s="59">
        <f>AG4-Calculation!L$3</f>
        <v>7.5975784637536091E-3</v>
      </c>
      <c r="BC4" s="59">
        <f>AH4-Calculation!M$3</f>
        <v>-1.0377802594655258E-2</v>
      </c>
      <c r="BD4" s="59">
        <f>AI4-Calculation!N$3</f>
        <v>3.7894179943037232E-2</v>
      </c>
      <c r="BE4" s="59">
        <f>AJ4-Calculation!O$3</f>
        <v>1.0931378599660806E-2</v>
      </c>
      <c r="BF4" s="59">
        <f>AK4-Calculation!P$3</f>
        <v>1.0056406196818976E-2</v>
      </c>
      <c r="BG4" s="59">
        <f>AL4-Calculation!Q$3</f>
        <v>8.6895576447984773E-3</v>
      </c>
      <c r="BH4" s="59">
        <f>AM4-Calculation!R$3</f>
        <v>3.8720867682736818E-2</v>
      </c>
      <c r="BI4" s="59">
        <f>AN4-Calculation!S$3</f>
        <v>2.4893355888910861E-4</v>
      </c>
      <c r="BJ4" s="59">
        <f>AO4-Calculation!T$3</f>
        <v>-4.0397594230042353E-3</v>
      </c>
      <c r="BK4" s="59">
        <f>AP4-Calculation!U$3</f>
        <v>3.7221475229802263E-3</v>
      </c>
      <c r="BL4" s="59">
        <f>AQ4-Calculation!V$3</f>
        <v>2.7342793611970555E-2</v>
      </c>
      <c r="BM4" s="59">
        <f>AR4-Calculation!W$3</f>
        <v>-6.8904288651260503E-5</v>
      </c>
    </row>
    <row r="5" spans="1:65" x14ac:dyDescent="0.3">
      <c r="A5" s="57">
        <v>45084</v>
      </c>
      <c r="B5" s="60">
        <v>985.54998779296875</v>
      </c>
      <c r="C5" s="60">
        <v>974.1693115234375</v>
      </c>
      <c r="D5" s="60">
        <v>4425.42333984375</v>
      </c>
      <c r="E5" s="60">
        <v>1478.466430664062</v>
      </c>
      <c r="F5" s="60">
        <v>571.09112548828125</v>
      </c>
      <c r="G5" s="60">
        <v>114.9361877441406</v>
      </c>
      <c r="H5" s="60">
        <v>83.616600036621094</v>
      </c>
      <c r="I5" s="60">
        <v>184.21778869628909</v>
      </c>
      <c r="J5" s="60">
        <v>1068.533935546875</v>
      </c>
      <c r="K5" s="60">
        <v>3599.632080078125</v>
      </c>
      <c r="L5" s="60">
        <v>123.7710647583008</v>
      </c>
      <c r="M5" s="60">
        <v>1688.020263671875</v>
      </c>
      <c r="N5" s="60">
        <v>2678.45556640625</v>
      </c>
      <c r="O5" s="60">
        <v>1370.685424804688</v>
      </c>
      <c r="P5" s="60">
        <v>61</v>
      </c>
      <c r="Q5" s="60">
        <v>500.87847900390619</v>
      </c>
      <c r="R5" s="60">
        <v>116.2600021362305</v>
      </c>
      <c r="S5" s="60">
        <v>558.01727294921875</v>
      </c>
      <c r="T5" s="60">
        <v>266.34857177734381</v>
      </c>
      <c r="U5" s="60">
        <v>1331.994995117188</v>
      </c>
      <c r="V5" s="60">
        <v>63142.9609375</v>
      </c>
      <c r="W5" s="60">
        <v>18726.400390625</v>
      </c>
      <c r="X5" s="34">
        <f t="shared" ref="X5:X68" si="9">(B5-B4)/B4</f>
        <v>-6.3517547492472522E-3</v>
      </c>
      <c r="Y5" s="34">
        <f t="shared" ref="Y5:Y68" si="10">(C5-C4)/C4</f>
        <v>8.8308785066199044E-3</v>
      </c>
      <c r="Z5" s="34">
        <f t="shared" ref="Z5:Z68" si="11">(D5-D4)/D4</f>
        <v>1.1531318209806374E-2</v>
      </c>
      <c r="AA5" s="34">
        <f t="shared" ref="AA5:AA68" si="12">(E5-E4)/E4</f>
        <v>3.9318934875042519E-3</v>
      </c>
      <c r="AB5" s="34">
        <f t="shared" ref="AB5:AB68" si="13">(F5-F4)/F4</f>
        <v>-2.7408318353937561E-2</v>
      </c>
      <c r="AC5" s="34">
        <f t="shared" ref="AC5:AC68" si="14">(G5-G4)/G4</f>
        <v>0</v>
      </c>
      <c r="AD5" s="34">
        <f t="shared" ref="AD5:AD68" si="15">(H5-H4)/H4</f>
        <v>4.1741809344986733E-3</v>
      </c>
      <c r="AE5" s="34">
        <f t="shared" ref="AE5:AE68" si="16">(I5-I4)/I4</f>
        <v>-4.4186923353167984E-4</v>
      </c>
      <c r="AF5" s="34">
        <f t="shared" ref="AF5:AF68" si="17">(J5-J4)/J4</f>
        <v>1.5086272876297525E-2</v>
      </c>
      <c r="AG5" s="34">
        <f t="shared" ref="AG5:AG68" si="18">(K5-K4)/K4</f>
        <v>6.0186748202974314E-3</v>
      </c>
      <c r="AH5" s="34">
        <f t="shared" ref="AH5:AH68" si="19">(L5-L4)/L4</f>
        <v>3.9638656767538227E-4</v>
      </c>
      <c r="AI5" s="34">
        <f t="shared" ref="AI5:AI68" si="20">(M5-M4)/M4</f>
        <v>2.1959519256529211E-2</v>
      </c>
      <c r="AJ5" s="34">
        <f t="shared" ref="AJ5:AJ68" si="21">(N5-N4)/N4</f>
        <v>1.8314421280605137E-2</v>
      </c>
      <c r="AK5" s="34">
        <f t="shared" ref="AK5:AK68" si="22">(O5-O4)/O4</f>
        <v>-3.4013557140163296E-3</v>
      </c>
      <c r="AL5" s="34">
        <f t="shared" ref="AL5:AL68" si="23">(P5-P4)/P4</f>
        <v>5.2735611933891827E-3</v>
      </c>
      <c r="AM5" s="34">
        <f t="shared" ref="AM5:AM68" si="24">(Q5-Q4)/Q4</f>
        <v>2.0934764591966862E-3</v>
      </c>
      <c r="AN5" s="34">
        <f t="shared" ref="AN5:AN68" si="25">(R5-R4)/R4</f>
        <v>-1.4600890535060934E-3</v>
      </c>
      <c r="AO5" s="34">
        <f t="shared" ref="AO5:AO68" si="26">(S5-S4)/S4</f>
        <v>6.5772560599329614E-3</v>
      </c>
      <c r="AP5" s="34">
        <f t="shared" ref="AP5:AP68" si="27">(T5-T4)/T4</f>
        <v>-3.9044250799904768E-4</v>
      </c>
      <c r="AQ5" s="34">
        <f t="shared" ref="AQ5:AQ68" si="28">(U5-U4)/U4</f>
        <v>1.1636735020447908E-2</v>
      </c>
      <c r="AR5" s="34">
        <f t="shared" si="8"/>
        <v>6.8498516385289534E-3</v>
      </c>
      <c r="AS5" s="59">
        <f>X5-Calculation!C$3</f>
        <v>-7.4318106001637803E-3</v>
      </c>
      <c r="AT5" s="59">
        <f>Y5-Calculation!D$3</f>
        <v>8.3219592745632127E-3</v>
      </c>
      <c r="AU5" s="59">
        <f>Z5-Calculation!E$3</f>
        <v>1.0226013630616242E-2</v>
      </c>
      <c r="AV5" s="59">
        <f>AA5-Calculation!F$3</f>
        <v>3.6098580149019517E-3</v>
      </c>
      <c r="AW5" s="59">
        <f>AB5-Calculation!G$3</f>
        <v>-2.8854458503239106E-2</v>
      </c>
      <c r="AX5" s="59">
        <f>AC5-Calculation!H$3</f>
        <v>-1.9716796070691398E-3</v>
      </c>
      <c r="AY5" s="59">
        <f>AD5-Calculation!I$3</f>
        <v>1.7452939378413421E-3</v>
      </c>
      <c r="AZ5" s="59">
        <f>AE5-Calculation!J$3</f>
        <v>-5.1222601087360696E-3</v>
      </c>
      <c r="BA5" s="59">
        <f>AF5-Calculation!K$3</f>
        <v>1.4383887673212876E-2</v>
      </c>
      <c r="BB5" s="59">
        <f>AG5-Calculation!L$3</f>
        <v>4.9454422432577728E-3</v>
      </c>
      <c r="BC5" s="59">
        <f>AH5-Calculation!M$3</f>
        <v>-9.4761842151765553E-4</v>
      </c>
      <c r="BD5" s="59">
        <f>AI5-Calculation!N$3</f>
        <v>2.0383703391670612E-2</v>
      </c>
      <c r="BE5" s="59">
        <f>AJ5-Calculation!O$3</f>
        <v>1.7331886999808761E-2</v>
      </c>
      <c r="BF5" s="59">
        <f>AK5-Calculation!P$3</f>
        <v>-4.6678022448930958E-3</v>
      </c>
      <c r="BG5" s="59">
        <f>AL5-Calculation!Q$3</f>
        <v>3.4718436322019458E-3</v>
      </c>
      <c r="BH5" s="59">
        <f>AM5-Calculation!R$3</f>
        <v>-6.6209363113710123E-4</v>
      </c>
      <c r="BI5" s="59">
        <f>AN5-Calculation!S$3</f>
        <v>-3.0180655124022043E-3</v>
      </c>
      <c r="BJ5" s="59">
        <f>AO5-Calculation!T$3</f>
        <v>5.6880134386789504E-3</v>
      </c>
      <c r="BK5" s="59">
        <f>AP5-Calculation!U$3</f>
        <v>-2.3432375375855977E-3</v>
      </c>
      <c r="BL5" s="59">
        <f>AQ5-Calculation!V$3</f>
        <v>1.0169827275835944E-2</v>
      </c>
      <c r="BM5" s="59">
        <f>AR5-Calculation!W$3</f>
        <v>6.5039530354564778E-3</v>
      </c>
    </row>
    <row r="6" spans="1:65" x14ac:dyDescent="0.3">
      <c r="A6" s="57">
        <v>45085</v>
      </c>
      <c r="B6" s="60">
        <v>976</v>
      </c>
      <c r="C6" s="60">
        <v>959.55792236328125</v>
      </c>
      <c r="D6" s="60">
        <v>4443.84423828125</v>
      </c>
      <c r="E6" s="60">
        <v>1464.988647460938</v>
      </c>
      <c r="F6" s="60">
        <v>568.82373046875</v>
      </c>
      <c r="G6" s="60">
        <v>114.44936370849609</v>
      </c>
      <c r="H6" s="60">
        <v>83.715911865234375</v>
      </c>
      <c r="I6" s="60">
        <v>182.01908874511719</v>
      </c>
      <c r="J6" s="60">
        <v>1056.984497070312</v>
      </c>
      <c r="K6" s="60">
        <v>3532.031494140625</v>
      </c>
      <c r="L6" s="60">
        <v>123.672981262207</v>
      </c>
      <c r="M6" s="60">
        <v>1707.063232421875</v>
      </c>
      <c r="N6" s="60">
        <v>2684.612548828125</v>
      </c>
      <c r="O6" s="60">
        <v>1345.979125976562</v>
      </c>
      <c r="P6" s="60">
        <v>60.119998931884773</v>
      </c>
      <c r="Q6" s="60">
        <v>490.14691162109381</v>
      </c>
      <c r="R6" s="60">
        <v>114.63999938964839</v>
      </c>
      <c r="S6" s="60">
        <v>557.35430908203125</v>
      </c>
      <c r="T6" s="60">
        <v>266.84027099609381</v>
      </c>
      <c r="U6" s="60">
        <v>1310.841064453125</v>
      </c>
      <c r="V6" s="60">
        <v>62848.640625</v>
      </c>
      <c r="W6" s="60">
        <v>18634.55078125</v>
      </c>
      <c r="X6" s="34">
        <f t="shared" si="9"/>
        <v>-9.6900085345796635E-3</v>
      </c>
      <c r="Y6" s="34">
        <f t="shared" si="10"/>
        <v>-1.4998818980764737E-2</v>
      </c>
      <c r="Z6" s="34">
        <f t="shared" si="11"/>
        <v>4.1625166730716416E-3</v>
      </c>
      <c r="AA6" s="34">
        <f t="shared" si="12"/>
        <v>-9.1160562888603861E-3</v>
      </c>
      <c r="AB6" s="34">
        <f t="shared" si="13"/>
        <v>-3.97028585865808E-3</v>
      </c>
      <c r="AC6" s="34">
        <f t="shared" si="14"/>
        <v>-4.235602774021195E-3</v>
      </c>
      <c r="AD6" s="34">
        <f t="shared" si="15"/>
        <v>1.1877046970312857E-3</v>
      </c>
      <c r="AE6" s="34">
        <f t="shared" si="16"/>
        <v>-1.1935329192322427E-2</v>
      </c>
      <c r="AF6" s="34">
        <f t="shared" si="17"/>
        <v>-1.0808677284219298E-2</v>
      </c>
      <c r="AG6" s="34">
        <f t="shared" si="18"/>
        <v>-1.8779859839462489E-2</v>
      </c>
      <c r="AH6" s="34">
        <f t="shared" si="19"/>
        <v>-7.9245901524180426E-4</v>
      </c>
      <c r="AI6" s="34">
        <f t="shared" si="20"/>
        <v>1.128124416502956E-2</v>
      </c>
      <c r="AJ6" s="34">
        <f t="shared" si="21"/>
        <v>2.2987062018489913E-3</v>
      </c>
      <c r="AK6" s="34">
        <f t="shared" si="22"/>
        <v>-1.8024776787603447E-2</v>
      </c>
      <c r="AL6" s="34">
        <f t="shared" si="23"/>
        <v>-1.4426247018282413E-2</v>
      </c>
      <c r="AM6" s="34">
        <f t="shared" si="24"/>
        <v>-2.1425491077504837E-2</v>
      </c>
      <c r="AN6" s="34">
        <f t="shared" si="25"/>
        <v>-1.3934308591219743E-2</v>
      </c>
      <c r="AO6" s="34">
        <f t="shared" si="26"/>
        <v>-1.1880705120177017E-3</v>
      </c>
      <c r="AP6" s="34">
        <f t="shared" si="27"/>
        <v>1.8460741706587405E-3</v>
      </c>
      <c r="AQ6" s="34">
        <f t="shared" si="28"/>
        <v>-1.588138900041576E-2</v>
      </c>
      <c r="AR6" s="34">
        <f t="shared" si="8"/>
        <v>-4.904819263662796E-3</v>
      </c>
      <c r="AS6" s="59">
        <f>X6-Calculation!C$3</f>
        <v>-1.0770064385496192E-2</v>
      </c>
      <c r="AT6" s="59">
        <f>Y6-Calculation!D$3</f>
        <v>-1.5507738212821429E-2</v>
      </c>
      <c r="AU6" s="59">
        <f>Z6-Calculation!E$3</f>
        <v>2.8572120938815098E-3</v>
      </c>
      <c r="AV6" s="59">
        <f>AA6-Calculation!F$3</f>
        <v>-9.4380917614626872E-3</v>
      </c>
      <c r="AW6" s="59">
        <f>AB6-Calculation!G$3</f>
        <v>-5.4164260079596262E-3</v>
      </c>
      <c r="AX6" s="59">
        <f>AC6-Calculation!H$3</f>
        <v>-6.2072823810903344E-3</v>
      </c>
      <c r="AY6" s="59">
        <f>AD6-Calculation!I$3</f>
        <v>-1.2411822996260455E-3</v>
      </c>
      <c r="AZ6" s="59">
        <f>AE6-Calculation!J$3</f>
        <v>-1.6615720067526818E-2</v>
      </c>
      <c r="BA6" s="59">
        <f>AF6-Calculation!K$3</f>
        <v>-1.1511062487303948E-2</v>
      </c>
      <c r="BB6" s="59">
        <f>AG6-Calculation!L$3</f>
        <v>-1.9853092416502148E-2</v>
      </c>
      <c r="BC6" s="59">
        <f>AH6-Calculation!M$3</f>
        <v>-2.1364640044348421E-3</v>
      </c>
      <c r="BD6" s="59">
        <f>AI6-Calculation!N$3</f>
        <v>9.7054283001709613E-3</v>
      </c>
      <c r="BE6" s="59">
        <f>AJ6-Calculation!O$3</f>
        <v>1.3161719210526162E-3</v>
      </c>
      <c r="BF6" s="59">
        <f>AK6-Calculation!P$3</f>
        <v>-1.9291223318480214E-2</v>
      </c>
      <c r="BG6" s="59">
        <f>AL6-Calculation!Q$3</f>
        <v>-1.622796457946965E-2</v>
      </c>
      <c r="BH6" s="59">
        <f>AM6-Calculation!R$3</f>
        <v>-2.4181061167838625E-2</v>
      </c>
      <c r="BI6" s="59">
        <f>AN6-Calculation!S$3</f>
        <v>-1.5492285050115854E-2</v>
      </c>
      <c r="BJ6" s="59">
        <f>AO6-Calculation!T$3</f>
        <v>-2.077313133271713E-3</v>
      </c>
      <c r="BK6" s="59">
        <f>AP6-Calculation!U$3</f>
        <v>-1.0672085892780977E-4</v>
      </c>
      <c r="BL6" s="59">
        <f>AQ6-Calculation!V$3</f>
        <v>-1.7348296745027723E-2</v>
      </c>
      <c r="BM6" s="59">
        <f>AR6-Calculation!W$3</f>
        <v>-5.2507178667352715E-3</v>
      </c>
    </row>
    <row r="7" spans="1:65" x14ac:dyDescent="0.3">
      <c r="A7" s="57">
        <v>45086</v>
      </c>
      <c r="B7" s="60">
        <v>963.6500244140625</v>
      </c>
      <c r="C7" s="60">
        <v>972.174560546875</v>
      </c>
      <c r="D7" s="60">
        <v>4390.849609375</v>
      </c>
      <c r="E7" s="60">
        <v>1464.090087890625</v>
      </c>
      <c r="F7" s="60">
        <v>567.517578125</v>
      </c>
      <c r="G7" s="60">
        <v>117.17552185058589</v>
      </c>
      <c r="H7" s="60">
        <v>85.205520629882813</v>
      </c>
      <c r="I7" s="60">
        <v>180.60215759277341</v>
      </c>
      <c r="J7" s="60">
        <v>1061.066650390625</v>
      </c>
      <c r="K7" s="60">
        <v>3458.5400390625</v>
      </c>
      <c r="L7" s="60">
        <v>122.69223785400391</v>
      </c>
      <c r="M7" s="60">
        <v>1806.513916015625</v>
      </c>
      <c r="N7" s="60">
        <v>2625.302978515625</v>
      </c>
      <c r="O7" s="60">
        <v>1335.84326171875</v>
      </c>
      <c r="P7" s="60">
        <v>60.650001525878913</v>
      </c>
      <c r="Q7" s="60">
        <v>503.7012939453125</v>
      </c>
      <c r="R7" s="60">
        <v>115.61000061035161</v>
      </c>
      <c r="S7" s="60">
        <v>548.072998046875</v>
      </c>
      <c r="T7" s="60">
        <v>268.02227783203119</v>
      </c>
      <c r="U7" s="60">
        <v>1320.627319335938</v>
      </c>
      <c r="V7" s="60">
        <v>62625.62890625</v>
      </c>
      <c r="W7" s="60">
        <v>18563.400390625</v>
      </c>
      <c r="X7" s="34">
        <f t="shared" si="9"/>
        <v>-1.2653663510181865E-2</v>
      </c>
      <c r="Y7" s="34">
        <f t="shared" si="10"/>
        <v>1.3148386240739293E-2</v>
      </c>
      <c r="Z7" s="34">
        <f t="shared" si="11"/>
        <v>-1.1925401986354675E-2</v>
      </c>
      <c r="AA7" s="34">
        <f t="shared" si="12"/>
        <v>-6.1335599553641849E-4</v>
      </c>
      <c r="AB7" s="34">
        <f t="shared" si="13"/>
        <v>-2.2962339188515226E-3</v>
      </c>
      <c r="AC7" s="34">
        <f t="shared" si="14"/>
        <v>2.3819775433905937E-2</v>
      </c>
      <c r="AD7" s="34">
        <f t="shared" si="15"/>
        <v>1.7793615711268907E-2</v>
      </c>
      <c r="AE7" s="34">
        <f t="shared" si="16"/>
        <v>-7.7845195364532266E-3</v>
      </c>
      <c r="AF7" s="34">
        <f t="shared" si="17"/>
        <v>3.8620749231683426E-3</v>
      </c>
      <c r="AG7" s="34">
        <f t="shared" si="18"/>
        <v>-2.0807134704218182E-2</v>
      </c>
      <c r="AH7" s="34">
        <f t="shared" si="19"/>
        <v>-7.9301347650361856E-3</v>
      </c>
      <c r="AI7" s="34">
        <f t="shared" si="20"/>
        <v>5.8258347848459936E-2</v>
      </c>
      <c r="AJ7" s="34">
        <f t="shared" si="21"/>
        <v>-2.2092413424197672E-2</v>
      </c>
      <c r="AK7" s="34">
        <f t="shared" si="22"/>
        <v>-7.5304765595514472E-3</v>
      </c>
      <c r="AL7" s="34">
        <f t="shared" si="23"/>
        <v>8.8157452330401252E-3</v>
      </c>
      <c r="AM7" s="34">
        <f t="shared" si="24"/>
        <v>2.7653713616983589E-2</v>
      </c>
      <c r="AN7" s="34">
        <f t="shared" si="25"/>
        <v>8.461280755997615E-3</v>
      </c>
      <c r="AO7" s="34">
        <f t="shared" si="26"/>
        <v>-1.665244330925273E-2</v>
      </c>
      <c r="AP7" s="34">
        <f t="shared" si="27"/>
        <v>4.4296418659936429E-3</v>
      </c>
      <c r="AQ7" s="34">
        <f t="shared" si="28"/>
        <v>7.46563038662183E-3</v>
      </c>
      <c r="AR7" s="34">
        <f t="shared" si="8"/>
        <v>-3.8181972541345725E-3</v>
      </c>
      <c r="AS7" s="59">
        <f>X7-Calculation!C$3</f>
        <v>-1.3733719361098393E-2</v>
      </c>
      <c r="AT7" s="59">
        <f>Y7-Calculation!D$3</f>
        <v>1.2639467008682601E-2</v>
      </c>
      <c r="AU7" s="59">
        <f>Z7-Calculation!E$3</f>
        <v>-1.3230706565544807E-2</v>
      </c>
      <c r="AV7" s="59">
        <f>AA7-Calculation!F$3</f>
        <v>-9.3539146813871881E-4</v>
      </c>
      <c r="AW7" s="59">
        <f>AB7-Calculation!G$3</f>
        <v>-3.7423740681530688E-3</v>
      </c>
      <c r="AX7" s="59">
        <f>AC7-Calculation!H$3</f>
        <v>2.1848095826836798E-2</v>
      </c>
      <c r="AY7" s="59">
        <f>AD7-Calculation!I$3</f>
        <v>1.5364728714611576E-2</v>
      </c>
      <c r="AZ7" s="59">
        <f>AE7-Calculation!J$3</f>
        <v>-1.2464910411657617E-2</v>
      </c>
      <c r="BA7" s="59">
        <f>AF7-Calculation!K$3</f>
        <v>3.1596897200836926E-3</v>
      </c>
      <c r="BB7" s="59">
        <f>AG7-Calculation!L$3</f>
        <v>-2.1880367281257841E-2</v>
      </c>
      <c r="BC7" s="59">
        <f>AH7-Calculation!M$3</f>
        <v>-9.2741397542292232E-3</v>
      </c>
      <c r="BD7" s="59">
        <f>AI7-Calculation!N$3</f>
        <v>5.6682531983601341E-2</v>
      </c>
      <c r="BE7" s="59">
        <f>AJ7-Calculation!O$3</f>
        <v>-2.3074947704994048E-2</v>
      </c>
      <c r="BF7" s="59">
        <f>AK7-Calculation!P$3</f>
        <v>-8.7969230904282134E-3</v>
      </c>
      <c r="BG7" s="59">
        <f>AL7-Calculation!Q$3</f>
        <v>7.0140276718528884E-3</v>
      </c>
      <c r="BH7" s="59">
        <f>AM7-Calculation!R$3</f>
        <v>2.4898143526649801E-2</v>
      </c>
      <c r="BI7" s="59">
        <f>AN7-Calculation!S$3</f>
        <v>6.9033042971015039E-3</v>
      </c>
      <c r="BJ7" s="59">
        <f>AO7-Calculation!T$3</f>
        <v>-1.7541685930506742E-2</v>
      </c>
      <c r="BK7" s="59">
        <f>AP7-Calculation!U$3</f>
        <v>2.4768468364070925E-3</v>
      </c>
      <c r="BL7" s="59">
        <f>AQ7-Calculation!V$3</f>
        <v>5.998722642009866E-3</v>
      </c>
      <c r="BM7" s="59">
        <f>AR7-Calculation!W$3</f>
        <v>-4.164095857207048E-3</v>
      </c>
    </row>
    <row r="8" spans="1:65" x14ac:dyDescent="0.3">
      <c r="A8" s="57">
        <v>45089</v>
      </c>
      <c r="B8" s="60">
        <v>961.0999755859375</v>
      </c>
      <c r="C8" s="60">
        <v>971.6259765625</v>
      </c>
      <c r="D8" s="60">
        <v>4415.14794921875</v>
      </c>
      <c r="E8" s="60">
        <v>1463.590942382812</v>
      </c>
      <c r="F8" s="60">
        <v>561.8983154296875</v>
      </c>
      <c r="G8" s="60">
        <v>115.9584884643555</v>
      </c>
      <c r="H8" s="60">
        <v>85.205520629882813</v>
      </c>
      <c r="I8" s="60">
        <v>185.79759216308591</v>
      </c>
      <c r="J8" s="60">
        <v>1068.434448242188</v>
      </c>
      <c r="K8" s="60">
        <v>3467.521484375</v>
      </c>
      <c r="L8" s="60">
        <v>122.79030609130859</v>
      </c>
      <c r="M8" s="60">
        <v>1783.841064453125</v>
      </c>
      <c r="N8" s="60">
        <v>2653.463623046875</v>
      </c>
      <c r="O8" s="60">
        <v>1346.320434570312</v>
      </c>
      <c r="P8" s="60">
        <v>61.380001068115227</v>
      </c>
      <c r="Q8" s="60">
        <v>508.83584594726563</v>
      </c>
      <c r="R8" s="60">
        <v>116.86000061035161</v>
      </c>
      <c r="S8" s="60">
        <v>548.02569580078125</v>
      </c>
      <c r="T8" s="60">
        <v>274.66989135742188</v>
      </c>
      <c r="U8" s="60">
        <v>1324.185791015625</v>
      </c>
      <c r="V8" s="60">
        <v>62724.7109375</v>
      </c>
      <c r="W8" s="60">
        <v>18601.5</v>
      </c>
      <c r="X8" s="34">
        <f t="shared" si="9"/>
        <v>-2.6462395719602985E-3</v>
      </c>
      <c r="Y8" s="34">
        <f t="shared" si="10"/>
        <v>-5.6428547571375082E-4</v>
      </c>
      <c r="Z8" s="34">
        <f t="shared" si="11"/>
        <v>5.533858365786448E-3</v>
      </c>
      <c r="AA8" s="34">
        <f t="shared" si="12"/>
        <v>-3.4092540612176009E-4</v>
      </c>
      <c r="AB8" s="34">
        <f t="shared" si="13"/>
        <v>-9.9014777901290235E-3</v>
      </c>
      <c r="AC8" s="34">
        <f t="shared" si="14"/>
        <v>-1.0386413194577228E-2</v>
      </c>
      <c r="AD8" s="34">
        <f t="shared" si="15"/>
        <v>0</v>
      </c>
      <c r="AE8" s="34">
        <f t="shared" si="16"/>
        <v>2.8767289602526815E-2</v>
      </c>
      <c r="AF8" s="34">
        <f t="shared" si="17"/>
        <v>6.9437653599333715E-3</v>
      </c>
      <c r="AG8" s="34">
        <f t="shared" si="18"/>
        <v>2.5968892107822998E-3</v>
      </c>
      <c r="AH8" s="34">
        <f t="shared" si="19"/>
        <v>7.9930270259951221E-4</v>
      </c>
      <c r="AI8" s="34">
        <f t="shared" si="20"/>
        <v>-1.2550609968455896E-2</v>
      </c>
      <c r="AJ8" s="34">
        <f t="shared" si="21"/>
        <v>1.0726626511951141E-2</v>
      </c>
      <c r="AK8" s="34">
        <f t="shared" si="22"/>
        <v>7.843115395201149E-3</v>
      </c>
      <c r="AL8" s="34">
        <f t="shared" si="23"/>
        <v>1.2036265851120028E-2</v>
      </c>
      <c r="AM8" s="34">
        <f t="shared" si="24"/>
        <v>1.019364465343341E-2</v>
      </c>
      <c r="AN8" s="34">
        <f t="shared" si="25"/>
        <v>1.0812213419260861E-2</v>
      </c>
      <c r="AO8" s="34">
        <f t="shared" si="26"/>
        <v>-8.6306470602122941E-5</v>
      </c>
      <c r="AP8" s="34">
        <f t="shared" si="27"/>
        <v>2.4802466344072797E-2</v>
      </c>
      <c r="AQ8" s="34">
        <f t="shared" si="28"/>
        <v>2.6945313243075882E-3</v>
      </c>
      <c r="AR8" s="34">
        <f t="shared" si="8"/>
        <v>2.0524046550351462E-3</v>
      </c>
      <c r="AS8" s="59">
        <f>X8-Calculation!C$3</f>
        <v>-3.7262954228768266E-3</v>
      </c>
      <c r="AT8" s="59">
        <f>Y8-Calculation!D$3</f>
        <v>-1.0732047077704429E-3</v>
      </c>
      <c r="AU8" s="59">
        <f>Z8-Calculation!E$3</f>
        <v>4.2285537865963162E-3</v>
      </c>
      <c r="AV8" s="59">
        <f>AA8-Calculation!F$3</f>
        <v>-6.6296087872406051E-4</v>
      </c>
      <c r="AW8" s="59">
        <f>AB8-Calculation!G$3</f>
        <v>-1.1347617939430569E-2</v>
      </c>
      <c r="AX8" s="59">
        <f>AC8-Calculation!H$3</f>
        <v>-1.2358092801646368E-2</v>
      </c>
      <c r="AY8" s="59">
        <f>AD8-Calculation!I$3</f>
        <v>-2.4288869966573312E-3</v>
      </c>
      <c r="AZ8" s="59">
        <f>AE8-Calculation!J$3</f>
        <v>2.4086898727322427E-2</v>
      </c>
      <c r="BA8" s="59">
        <f>AF8-Calculation!K$3</f>
        <v>6.241380156848721E-3</v>
      </c>
      <c r="BB8" s="59">
        <f>AG8-Calculation!L$3</f>
        <v>1.5236566337426417E-3</v>
      </c>
      <c r="BC8" s="59">
        <f>AH8-Calculation!M$3</f>
        <v>-5.4470228659352559E-4</v>
      </c>
      <c r="BD8" s="59">
        <f>AI8-Calculation!N$3</f>
        <v>-1.4126425833314495E-2</v>
      </c>
      <c r="BE8" s="59">
        <f>AJ8-Calculation!O$3</f>
        <v>9.7440922311547648E-3</v>
      </c>
      <c r="BF8" s="59">
        <f>AK8-Calculation!P$3</f>
        <v>6.5766688643243837E-3</v>
      </c>
      <c r="BG8" s="59">
        <f>AL8-Calculation!Q$3</f>
        <v>1.0234548289932791E-2</v>
      </c>
      <c r="BH8" s="59">
        <f>AM8-Calculation!R$3</f>
        <v>7.4380745630996219E-3</v>
      </c>
      <c r="BI8" s="59">
        <f>AN8-Calculation!S$3</f>
        <v>9.2542369603647503E-3</v>
      </c>
      <c r="BJ8" s="59">
        <f>AO8-Calculation!T$3</f>
        <v>-9.7554909185613428E-4</v>
      </c>
      <c r="BK8" s="59">
        <f>AP8-Calculation!U$3</f>
        <v>2.2849671314486248E-2</v>
      </c>
      <c r="BL8" s="59">
        <f>AQ8-Calculation!V$3</f>
        <v>1.2276235796956244E-3</v>
      </c>
      <c r="BM8" s="59">
        <f>AR8-Calculation!W$3</f>
        <v>1.7065060519626709E-3</v>
      </c>
    </row>
    <row r="9" spans="1:65" x14ac:dyDescent="0.3">
      <c r="A9" s="57">
        <v>45090</v>
      </c>
      <c r="B9" s="60">
        <v>955.29998779296875</v>
      </c>
      <c r="C9" s="60">
        <v>983.24517822265625</v>
      </c>
      <c r="D9" s="60">
        <v>4402.466796875</v>
      </c>
      <c r="E9" s="60">
        <v>1483.757568359375</v>
      </c>
      <c r="F9" s="60">
        <v>550.980224609375</v>
      </c>
      <c r="G9" s="60">
        <v>118.8793563842773</v>
      </c>
      <c r="H9" s="60">
        <v>84.510360717773438</v>
      </c>
      <c r="I9" s="60">
        <v>183.3708801269531</v>
      </c>
      <c r="J9" s="60">
        <v>1097.009643554688</v>
      </c>
      <c r="K9" s="60">
        <v>3469.501220703125</v>
      </c>
      <c r="L9" s="60">
        <v>122.1528244018555</v>
      </c>
      <c r="M9" s="60">
        <v>1761.168334960938</v>
      </c>
      <c r="N9" s="60">
        <v>2673.429931640625</v>
      </c>
      <c r="O9" s="60">
        <v>1338.279907226562</v>
      </c>
      <c r="P9" s="60">
        <v>62.330001831054688</v>
      </c>
      <c r="Q9" s="60">
        <v>505.161376953125</v>
      </c>
      <c r="R9" s="60">
        <v>118.73000335693359</v>
      </c>
      <c r="S9" s="60">
        <v>545.89471435546875</v>
      </c>
      <c r="T9" s="60">
        <v>272.97726440429688</v>
      </c>
      <c r="U9" s="60">
        <v>1330.611083984375</v>
      </c>
      <c r="V9" s="60">
        <v>63143.16015625</v>
      </c>
      <c r="W9" s="60">
        <v>18716.150390625</v>
      </c>
      <c r="X9" s="34">
        <f t="shared" si="9"/>
        <v>-6.0347392990336614E-3</v>
      </c>
      <c r="Y9" s="34">
        <f t="shared" si="10"/>
        <v>1.1958512782113585E-2</v>
      </c>
      <c r="Z9" s="34">
        <f t="shared" si="11"/>
        <v>-2.8721919377568991E-3</v>
      </c>
      <c r="AA9" s="34">
        <f t="shared" si="12"/>
        <v>1.3778867709942577E-2</v>
      </c>
      <c r="AB9" s="34">
        <f t="shared" si="13"/>
        <v>-1.9430723532181015E-2</v>
      </c>
      <c r="AC9" s="34">
        <f t="shared" si="14"/>
        <v>2.5188909915979545E-2</v>
      </c>
      <c r="AD9" s="34">
        <f t="shared" si="15"/>
        <v>-8.1586252506926447E-3</v>
      </c>
      <c r="AE9" s="34">
        <f t="shared" si="16"/>
        <v>-1.3061052126029378E-2</v>
      </c>
      <c r="AF9" s="34">
        <f t="shared" si="17"/>
        <v>2.6744921374926223E-2</v>
      </c>
      <c r="AG9" s="34">
        <f t="shared" si="18"/>
        <v>5.7093700415293482E-4</v>
      </c>
      <c r="AH9" s="34">
        <f t="shared" si="19"/>
        <v>-5.1916287999075128E-3</v>
      </c>
      <c r="AI9" s="34">
        <f t="shared" si="20"/>
        <v>-1.2710061419702691E-2</v>
      </c>
      <c r="AJ9" s="34">
        <f t="shared" si="21"/>
        <v>7.5246211858082382E-3</v>
      </c>
      <c r="AK9" s="34">
        <f t="shared" si="22"/>
        <v>-5.9722240985788742E-3</v>
      </c>
      <c r="AL9" s="34">
        <f t="shared" si="23"/>
        <v>1.5477366347472297E-2</v>
      </c>
      <c r="AM9" s="34">
        <f t="shared" si="24"/>
        <v>-7.221324958543579E-3</v>
      </c>
      <c r="AN9" s="34">
        <f t="shared" si="25"/>
        <v>1.600207715912284E-2</v>
      </c>
      <c r="AO9" s="34">
        <f t="shared" si="26"/>
        <v>-3.8884699415393034E-3</v>
      </c>
      <c r="AP9" s="34">
        <f t="shared" si="27"/>
        <v>-6.162404422122925E-3</v>
      </c>
      <c r="AQ9" s="34">
        <f t="shared" si="28"/>
        <v>4.8522594127988067E-3</v>
      </c>
      <c r="AR9" s="34">
        <f t="shared" si="8"/>
        <v>6.1635024393194094E-3</v>
      </c>
      <c r="AS9" s="59">
        <f>X9-Calculation!C$3</f>
        <v>-7.1147951499501896E-3</v>
      </c>
      <c r="AT9" s="59">
        <f>Y9-Calculation!D$3</f>
        <v>1.1449593550056893E-2</v>
      </c>
      <c r="AU9" s="59">
        <f>Z9-Calculation!E$3</f>
        <v>-4.1774965169470313E-3</v>
      </c>
      <c r="AV9" s="59">
        <f>AA9-Calculation!F$3</f>
        <v>1.3456832237340276E-2</v>
      </c>
      <c r="AW9" s="59">
        <f>AB9-Calculation!G$3</f>
        <v>-2.087686368148256E-2</v>
      </c>
      <c r="AX9" s="59">
        <f>AC9-Calculation!H$3</f>
        <v>2.3217230308910406E-2</v>
      </c>
      <c r="AY9" s="59">
        <f>AD9-Calculation!I$3</f>
        <v>-1.0587512247349976E-2</v>
      </c>
      <c r="AZ9" s="59">
        <f>AE9-Calculation!J$3</f>
        <v>-1.7741443001233766E-2</v>
      </c>
      <c r="BA9" s="59">
        <f>AF9-Calculation!K$3</f>
        <v>2.6042536171841574E-2</v>
      </c>
      <c r="BB9" s="59">
        <f>AG9-Calculation!L$3</f>
        <v>-5.0229557288672334E-4</v>
      </c>
      <c r="BC9" s="59">
        <f>AH9-Calculation!M$3</f>
        <v>-6.5356337891005504E-3</v>
      </c>
      <c r="BD9" s="59">
        <f>AI9-Calculation!N$3</f>
        <v>-1.428587728456129E-2</v>
      </c>
      <c r="BE9" s="59">
        <f>AJ9-Calculation!O$3</f>
        <v>6.5420869050118631E-3</v>
      </c>
      <c r="BF9" s="59">
        <f>AK9-Calculation!P$3</f>
        <v>-7.2386706294556395E-3</v>
      </c>
      <c r="BG9" s="59">
        <f>AL9-Calculation!Q$3</f>
        <v>1.367564878628506E-2</v>
      </c>
      <c r="BH9" s="59">
        <f>AM9-Calculation!R$3</f>
        <v>-9.9768950488773669E-3</v>
      </c>
      <c r="BI9" s="59">
        <f>AN9-Calculation!S$3</f>
        <v>1.4444100700226729E-2</v>
      </c>
      <c r="BJ9" s="59">
        <f>AO9-Calculation!T$3</f>
        <v>-4.7777125627933145E-3</v>
      </c>
      <c r="BK9" s="59">
        <f>AP9-Calculation!U$3</f>
        <v>-8.1151994517094754E-3</v>
      </c>
      <c r="BL9" s="59">
        <f>AQ9-Calculation!V$3</f>
        <v>3.3853516681868426E-3</v>
      </c>
      <c r="BM9" s="59">
        <f>AR9-Calculation!W$3</f>
        <v>5.8176038362469339E-3</v>
      </c>
    </row>
    <row r="10" spans="1:65" x14ac:dyDescent="0.3">
      <c r="A10" s="57">
        <v>45091</v>
      </c>
      <c r="B10" s="60">
        <v>957.6500244140625</v>
      </c>
      <c r="C10" s="60">
        <v>975.11676025390625</v>
      </c>
      <c r="D10" s="60">
        <v>4378.6298828125</v>
      </c>
      <c r="E10" s="60">
        <v>1477.967163085938</v>
      </c>
      <c r="F10" s="60">
        <v>544.81878662109375</v>
      </c>
      <c r="G10" s="60">
        <v>118.1978225708008</v>
      </c>
      <c r="H10" s="60">
        <v>83.269020080566406</v>
      </c>
      <c r="I10" s="60">
        <v>185.8301696777344</v>
      </c>
      <c r="J10" s="60">
        <v>1094.5205078125</v>
      </c>
      <c r="K10" s="60">
        <v>3449.607421875</v>
      </c>
      <c r="L10" s="60">
        <v>122.0057067871094</v>
      </c>
      <c r="M10" s="60">
        <v>1798.141723632812</v>
      </c>
      <c r="N10" s="60">
        <v>2654.55029296875</v>
      </c>
      <c r="O10" s="60">
        <v>1343.64013671875</v>
      </c>
      <c r="P10" s="60">
        <v>62.680000305175781</v>
      </c>
      <c r="Q10" s="60">
        <v>501.438232421875</v>
      </c>
      <c r="R10" s="60">
        <v>119.0100021362305</v>
      </c>
      <c r="S10" s="60">
        <v>546.0367431640625</v>
      </c>
      <c r="T10" s="60">
        <v>266.24453735351563</v>
      </c>
      <c r="U10" s="60">
        <v>1330.363891601562</v>
      </c>
      <c r="V10" s="60">
        <v>63228.51171875</v>
      </c>
      <c r="W10" s="60">
        <v>18755.900390625</v>
      </c>
      <c r="X10" s="34">
        <f t="shared" si="9"/>
        <v>2.4599985880069397E-3</v>
      </c>
      <c r="Y10" s="34">
        <f t="shared" si="10"/>
        <v>-8.2669288889299971E-3</v>
      </c>
      <c r="Z10" s="34">
        <f t="shared" si="11"/>
        <v>-5.4144449378744075E-3</v>
      </c>
      <c r="AA10" s="34">
        <f t="shared" si="12"/>
        <v>-3.9025278771380625E-3</v>
      </c>
      <c r="AB10" s="34">
        <f t="shared" si="13"/>
        <v>-1.1182684446886431E-2</v>
      </c>
      <c r="AC10" s="34">
        <f t="shared" si="14"/>
        <v>-5.7329870736635624E-3</v>
      </c>
      <c r="AD10" s="34">
        <f t="shared" si="15"/>
        <v>-1.4688620740272901E-2</v>
      </c>
      <c r="AE10" s="34">
        <f t="shared" si="16"/>
        <v>1.3411559943861685E-2</v>
      </c>
      <c r="AF10" s="34">
        <f t="shared" si="17"/>
        <v>-2.2690190162069131E-3</v>
      </c>
      <c r="AG10" s="34">
        <f t="shared" si="18"/>
        <v>-5.7339074300983665E-3</v>
      </c>
      <c r="AH10" s="34">
        <f t="shared" si="19"/>
        <v>-1.2043734188422011E-3</v>
      </c>
      <c r="AI10" s="34">
        <f t="shared" si="20"/>
        <v>2.099367104093099E-2</v>
      </c>
      <c r="AJ10" s="34">
        <f t="shared" si="21"/>
        <v>-7.061953802652678E-3</v>
      </c>
      <c r="AK10" s="34">
        <f t="shared" si="22"/>
        <v>4.0053126877593499E-3</v>
      </c>
      <c r="AL10" s="34">
        <f t="shared" si="23"/>
        <v>5.61524889843199E-3</v>
      </c>
      <c r="AM10" s="34">
        <f t="shared" si="24"/>
        <v>-7.370208216839742E-3</v>
      </c>
      <c r="AN10" s="34">
        <f t="shared" si="25"/>
        <v>2.358281574836257E-3</v>
      </c>
      <c r="AO10" s="34">
        <f t="shared" si="26"/>
        <v>2.6017619306213961E-4</v>
      </c>
      <c r="AP10" s="34">
        <f t="shared" si="27"/>
        <v>-2.4664057885823227E-2</v>
      </c>
      <c r="AQ10" s="34">
        <f t="shared" si="28"/>
        <v>-1.8577357861228929E-4</v>
      </c>
      <c r="AR10" s="34">
        <f t="shared" si="8"/>
        <v>2.1238341844010264E-3</v>
      </c>
      <c r="AS10" s="59">
        <f>X10-Calculation!C$3</f>
        <v>1.3799427370904118E-3</v>
      </c>
      <c r="AT10" s="59">
        <f>Y10-Calculation!D$3</f>
        <v>-8.7758481209866887E-3</v>
      </c>
      <c r="AU10" s="59">
        <f>Z10-Calculation!E$3</f>
        <v>-6.7197495170645393E-3</v>
      </c>
      <c r="AV10" s="59">
        <f>AA10-Calculation!F$3</f>
        <v>-4.2245633497403632E-3</v>
      </c>
      <c r="AW10" s="59">
        <f>AB10-Calculation!G$3</f>
        <v>-1.2628824596187976E-2</v>
      </c>
      <c r="AX10" s="59">
        <f>AC10-Calculation!H$3</f>
        <v>-7.7046666807327018E-3</v>
      </c>
      <c r="AY10" s="59">
        <f>AD10-Calculation!I$3</f>
        <v>-1.7117507736930233E-2</v>
      </c>
      <c r="AZ10" s="59">
        <f>AE10-Calculation!J$3</f>
        <v>8.7311690686572956E-3</v>
      </c>
      <c r="BA10" s="59">
        <f>AF10-Calculation!K$3</f>
        <v>-2.9714042192915636E-3</v>
      </c>
      <c r="BB10" s="59">
        <f>AG10-Calculation!L$3</f>
        <v>-6.8071400071380243E-3</v>
      </c>
      <c r="BC10" s="59">
        <f>AH10-Calculation!M$3</f>
        <v>-2.5483784080352389E-3</v>
      </c>
      <c r="BD10" s="59">
        <f>AI10-Calculation!N$3</f>
        <v>1.9417855176072391E-2</v>
      </c>
      <c r="BE10" s="59">
        <f>AJ10-Calculation!O$3</f>
        <v>-8.0444880834490522E-3</v>
      </c>
      <c r="BF10" s="59">
        <f>AK10-Calculation!P$3</f>
        <v>2.7388661568825841E-3</v>
      </c>
      <c r="BG10" s="59">
        <f>AL10-Calculation!Q$3</f>
        <v>3.8135313372447532E-3</v>
      </c>
      <c r="BH10" s="59">
        <f>AM10-Calculation!R$3</f>
        <v>-1.012577830717353E-2</v>
      </c>
      <c r="BI10" s="59">
        <f>AN10-Calculation!S$3</f>
        <v>8.0030511594014601E-4</v>
      </c>
      <c r="BJ10" s="59">
        <f>AO10-Calculation!T$3</f>
        <v>-6.2906642819187178E-4</v>
      </c>
      <c r="BK10" s="59">
        <f>AP10-Calculation!U$3</f>
        <v>-2.6616852915409776E-2</v>
      </c>
      <c r="BL10" s="59">
        <f>AQ10-Calculation!V$3</f>
        <v>-1.6526813232242532E-3</v>
      </c>
      <c r="BM10" s="59">
        <f>AR10-Calculation!W$3</f>
        <v>1.7779355813285511E-3</v>
      </c>
    </row>
    <row r="11" spans="1:65" x14ac:dyDescent="0.3">
      <c r="A11" s="57">
        <v>45092</v>
      </c>
      <c r="B11" s="60">
        <v>962.5999755859375</v>
      </c>
      <c r="C11" s="60">
        <v>974.5682373046875</v>
      </c>
      <c r="D11" s="60">
        <v>4370.623046875</v>
      </c>
      <c r="E11" s="60">
        <v>1472.276611328125</v>
      </c>
      <c r="F11" s="60">
        <v>557.19097900390625</v>
      </c>
      <c r="G11" s="60">
        <v>118.7333221435547</v>
      </c>
      <c r="H11" s="60">
        <v>83.96417236328125</v>
      </c>
      <c r="I11" s="60">
        <v>186.95393371582031</v>
      </c>
      <c r="J11" s="60">
        <v>1108.061401367188</v>
      </c>
      <c r="K11" s="60">
        <v>3413.537353515625</v>
      </c>
      <c r="L11" s="60">
        <v>119.70094299316411</v>
      </c>
      <c r="M11" s="60">
        <v>1794.270141601562</v>
      </c>
      <c r="N11" s="60">
        <v>2574.369140625</v>
      </c>
      <c r="O11" s="60">
        <v>1357.382080078125</v>
      </c>
      <c r="P11" s="60">
        <v>63.610000610351563</v>
      </c>
      <c r="Q11" s="60">
        <v>513.240478515625</v>
      </c>
      <c r="R11" s="60">
        <v>118.9100036621094</v>
      </c>
      <c r="S11" s="60">
        <v>536.51861572265625</v>
      </c>
      <c r="T11" s="60">
        <v>267.45492553710938</v>
      </c>
      <c r="U11" s="60">
        <v>1317.513549804688</v>
      </c>
      <c r="V11" s="60">
        <v>62917.62890625</v>
      </c>
      <c r="W11" s="60">
        <v>18688.099609375</v>
      </c>
      <c r="X11" s="34">
        <f t="shared" si="9"/>
        <v>5.1688519246930777E-3</v>
      </c>
      <c r="Y11" s="34">
        <f t="shared" si="10"/>
        <v>-5.6252027611126542E-4</v>
      </c>
      <c r="Z11" s="34">
        <f t="shared" si="11"/>
        <v>-1.8286167481132284E-3</v>
      </c>
      <c r="AA11" s="34">
        <f t="shared" si="12"/>
        <v>-3.8502558784400216E-3</v>
      </c>
      <c r="AB11" s="34">
        <f t="shared" si="13"/>
        <v>2.2708821146832103E-2</v>
      </c>
      <c r="AC11" s="34">
        <f t="shared" si="14"/>
        <v>4.5305366977732662E-3</v>
      </c>
      <c r="AD11" s="34">
        <f t="shared" si="15"/>
        <v>8.3482702455517505E-3</v>
      </c>
      <c r="AE11" s="34">
        <f t="shared" si="16"/>
        <v>6.0472636926217852E-3</v>
      </c>
      <c r="AF11" s="34">
        <f t="shared" si="17"/>
        <v>1.2371530234504859E-2</v>
      </c>
      <c r="AG11" s="34">
        <f t="shared" si="18"/>
        <v>-1.0456282106376462E-2</v>
      </c>
      <c r="AH11" s="34">
        <f t="shared" si="19"/>
        <v>-1.889062286214967E-2</v>
      </c>
      <c r="AI11" s="34">
        <f t="shared" si="20"/>
        <v>-2.1531017162697199E-3</v>
      </c>
      <c r="AJ11" s="34">
        <f t="shared" si="21"/>
        <v>-3.020517356786576E-2</v>
      </c>
      <c r="AK11" s="34">
        <f t="shared" si="22"/>
        <v>1.0227398679034442E-2</v>
      </c>
      <c r="AL11" s="34">
        <f t="shared" si="23"/>
        <v>1.4837273462792035E-2</v>
      </c>
      <c r="AM11" s="34">
        <f t="shared" si="24"/>
        <v>2.353678944014069E-2</v>
      </c>
      <c r="AN11" s="34">
        <f t="shared" si="25"/>
        <v>-8.4025268738862561E-4</v>
      </c>
      <c r="AO11" s="34">
        <f t="shared" si="26"/>
        <v>-1.7431294799416873E-2</v>
      </c>
      <c r="AP11" s="34">
        <f t="shared" si="27"/>
        <v>4.5461521788393135E-3</v>
      </c>
      <c r="AQ11" s="34">
        <f t="shared" si="28"/>
        <v>-9.6592683234991983E-3</v>
      </c>
      <c r="AR11" s="34">
        <f t="shared" si="8"/>
        <v>-3.6149041015322157E-3</v>
      </c>
      <c r="AS11" s="59">
        <f>X11-Calculation!C$3</f>
        <v>4.0887960737765496E-3</v>
      </c>
      <c r="AT11" s="59">
        <f>Y11-Calculation!D$3</f>
        <v>-1.0714395081679574E-3</v>
      </c>
      <c r="AU11" s="59">
        <f>Z11-Calculation!E$3</f>
        <v>-3.1339213273033602E-3</v>
      </c>
      <c r="AV11" s="59">
        <f>AA11-Calculation!F$3</f>
        <v>-4.1722913510423218E-3</v>
      </c>
      <c r="AW11" s="59">
        <f>AB11-Calculation!G$3</f>
        <v>2.1262680997530557E-2</v>
      </c>
      <c r="AX11" s="59">
        <f>AC11-Calculation!H$3</f>
        <v>2.5588570907041264E-3</v>
      </c>
      <c r="AY11" s="59">
        <f>AD11-Calculation!I$3</f>
        <v>5.9193832488944192E-3</v>
      </c>
      <c r="AZ11" s="59">
        <f>AE11-Calculation!J$3</f>
        <v>1.3668728174173958E-3</v>
      </c>
      <c r="BA11" s="59">
        <f>AF11-Calculation!K$3</f>
        <v>1.1669145031420209E-2</v>
      </c>
      <c r="BB11" s="59">
        <f>AG11-Calculation!L$3</f>
        <v>-1.152951468341612E-2</v>
      </c>
      <c r="BC11" s="59">
        <f>AH11-Calculation!M$3</f>
        <v>-2.023462785134271E-2</v>
      </c>
      <c r="BD11" s="59">
        <f>AI11-Calculation!N$3</f>
        <v>-3.7289175811283186E-3</v>
      </c>
      <c r="BE11" s="59">
        <f>AJ11-Calculation!O$3</f>
        <v>-3.1187707848662136E-2</v>
      </c>
      <c r="BF11" s="59">
        <f>AK11-Calculation!P$3</f>
        <v>8.9609521481576766E-3</v>
      </c>
      <c r="BG11" s="59">
        <f>AL11-Calculation!Q$3</f>
        <v>1.3035555901604799E-2</v>
      </c>
      <c r="BH11" s="59">
        <f>AM11-Calculation!R$3</f>
        <v>2.0781219349806902E-2</v>
      </c>
      <c r="BI11" s="59">
        <f>AN11-Calculation!S$3</f>
        <v>-2.3982291462847365E-3</v>
      </c>
      <c r="BJ11" s="59">
        <f>AO11-Calculation!T$3</f>
        <v>-1.8320537420670885E-2</v>
      </c>
      <c r="BK11" s="59">
        <f>AP11-Calculation!U$3</f>
        <v>2.5933571492527631E-3</v>
      </c>
      <c r="BL11" s="59">
        <f>AQ11-Calculation!V$3</f>
        <v>-1.1126176068111162E-2</v>
      </c>
      <c r="BM11" s="59">
        <f>AR11-Calculation!W$3</f>
        <v>-3.9608027046046908E-3</v>
      </c>
    </row>
    <row r="12" spans="1:65" x14ac:dyDescent="0.3">
      <c r="A12" s="57">
        <v>45093</v>
      </c>
      <c r="B12" s="60">
        <v>975.04998779296875</v>
      </c>
      <c r="C12" s="60">
        <v>978.95654296875</v>
      </c>
      <c r="D12" s="60">
        <v>4296.93994140625</v>
      </c>
      <c r="E12" s="60">
        <v>1506.120849609375</v>
      </c>
      <c r="F12" s="60">
        <v>581.17132568359375</v>
      </c>
      <c r="G12" s="60">
        <v>121.897575378418</v>
      </c>
      <c r="H12" s="60">
        <v>86.148933410644531</v>
      </c>
      <c r="I12" s="60">
        <v>186.40019226074219</v>
      </c>
      <c r="J12" s="60">
        <v>1121.751586914062</v>
      </c>
      <c r="K12" s="60">
        <v>3417.59326171875</v>
      </c>
      <c r="L12" s="60">
        <v>121.3682174682617</v>
      </c>
      <c r="M12" s="60">
        <v>1860.618774414062</v>
      </c>
      <c r="N12" s="60">
        <v>2564.408447265625</v>
      </c>
      <c r="O12" s="60">
        <v>1368.2001953125</v>
      </c>
      <c r="P12" s="60">
        <v>64.550003051757813</v>
      </c>
      <c r="Q12" s="60">
        <v>577.9947509765625</v>
      </c>
      <c r="R12" s="60">
        <v>120.80999755859381</v>
      </c>
      <c r="S12" s="60">
        <v>541.0172119140625</v>
      </c>
      <c r="T12" s="60">
        <v>268.85528564453119</v>
      </c>
      <c r="U12" s="60">
        <v>1337.283325195312</v>
      </c>
      <c r="V12" s="60">
        <v>63384.578125</v>
      </c>
      <c r="W12" s="60">
        <v>18826</v>
      </c>
      <c r="X12" s="34">
        <f t="shared" si="9"/>
        <v>1.293373418117208E-2</v>
      </c>
      <c r="Y12" s="34">
        <f t="shared" si="10"/>
        <v>4.5028203219499617E-3</v>
      </c>
      <c r="Z12" s="34">
        <f t="shared" si="11"/>
        <v>-1.6858718923708944E-2</v>
      </c>
      <c r="AA12" s="34">
        <f t="shared" si="12"/>
        <v>2.2987689963178504E-2</v>
      </c>
      <c r="AB12" s="34">
        <f t="shared" si="13"/>
        <v>4.3037930589898125E-2</v>
      </c>
      <c r="AC12" s="34">
        <f t="shared" si="14"/>
        <v>2.6650085904591721E-2</v>
      </c>
      <c r="AD12" s="34">
        <f t="shared" si="15"/>
        <v>2.6020158192123249E-2</v>
      </c>
      <c r="AE12" s="34">
        <f t="shared" si="16"/>
        <v>-2.9619139007785776E-3</v>
      </c>
      <c r="AF12" s="34">
        <f t="shared" si="17"/>
        <v>1.2355078455022778E-2</v>
      </c>
      <c r="AG12" s="34">
        <f t="shared" si="18"/>
        <v>1.188183336839069E-3</v>
      </c>
      <c r="AH12" s="34">
        <f t="shared" si="19"/>
        <v>1.3928666169261627E-2</v>
      </c>
      <c r="AI12" s="34">
        <f t="shared" si="20"/>
        <v>3.6978062151375564E-2</v>
      </c>
      <c r="AJ12" s="34">
        <f t="shared" si="21"/>
        <v>-3.8691783560444496E-3</v>
      </c>
      <c r="AK12" s="34">
        <f t="shared" si="22"/>
        <v>7.9698379646741448E-3</v>
      </c>
      <c r="AL12" s="34">
        <f t="shared" si="23"/>
        <v>1.4777588938637407E-2</v>
      </c>
      <c r="AM12" s="34">
        <f t="shared" si="24"/>
        <v>0.12616750854924264</v>
      </c>
      <c r="AN12" s="34">
        <f t="shared" si="25"/>
        <v>1.5978419291646489E-2</v>
      </c>
      <c r="AO12" s="34">
        <f t="shared" si="26"/>
        <v>8.3847904985494843E-3</v>
      </c>
      <c r="AP12" s="34">
        <f t="shared" si="27"/>
        <v>5.2358733143896361E-3</v>
      </c>
      <c r="AQ12" s="34">
        <f t="shared" si="28"/>
        <v>1.5005367795689705E-2</v>
      </c>
      <c r="AR12" s="34">
        <f t="shared" si="8"/>
        <v>7.3790483520229863E-3</v>
      </c>
      <c r="AS12" s="59">
        <f>X12-Calculation!C$3</f>
        <v>1.1853678330255552E-2</v>
      </c>
      <c r="AT12" s="59">
        <f>Y12-Calculation!D$3</f>
        <v>3.9939010898932701E-3</v>
      </c>
      <c r="AU12" s="59">
        <f>Z12-Calculation!E$3</f>
        <v>-1.8164023502899078E-2</v>
      </c>
      <c r="AV12" s="59">
        <f>AA12-Calculation!F$3</f>
        <v>2.2665654490576205E-2</v>
      </c>
      <c r="AW12" s="59">
        <f>AB12-Calculation!G$3</f>
        <v>4.1591790440596577E-2</v>
      </c>
      <c r="AX12" s="59">
        <f>AC12-Calculation!H$3</f>
        <v>2.4678406297522583E-2</v>
      </c>
      <c r="AY12" s="59">
        <f>AD12-Calculation!I$3</f>
        <v>2.3591271195465918E-2</v>
      </c>
      <c r="AZ12" s="59">
        <f>AE12-Calculation!J$3</f>
        <v>-7.6423047759829671E-3</v>
      </c>
      <c r="BA12" s="59">
        <f>AF12-Calculation!K$3</f>
        <v>1.1652693251938129E-2</v>
      </c>
      <c r="BB12" s="59">
        <f>AG12-Calculation!L$3</f>
        <v>1.1495075979941084E-4</v>
      </c>
      <c r="BC12" s="59">
        <f>AH12-Calculation!M$3</f>
        <v>1.2584661180068589E-2</v>
      </c>
      <c r="BD12" s="59">
        <f>AI12-Calculation!N$3</f>
        <v>3.5402246286516968E-2</v>
      </c>
      <c r="BE12" s="59">
        <f>AJ12-Calculation!O$3</f>
        <v>-4.8517126368408242E-3</v>
      </c>
      <c r="BF12" s="59">
        <f>AK12-Calculation!P$3</f>
        <v>6.7033914337973795E-3</v>
      </c>
      <c r="BG12" s="59">
        <f>AL12-Calculation!Q$3</f>
        <v>1.297587137745017E-2</v>
      </c>
      <c r="BH12" s="59">
        <f>AM12-Calculation!R$3</f>
        <v>0.12341193845890885</v>
      </c>
      <c r="BI12" s="59">
        <f>AN12-Calculation!S$3</f>
        <v>1.4420442832750378E-2</v>
      </c>
      <c r="BJ12" s="59">
        <f>AO12-Calculation!T$3</f>
        <v>7.4955478772954732E-3</v>
      </c>
      <c r="BK12" s="59">
        <f>AP12-Calculation!U$3</f>
        <v>3.2830782848030857E-3</v>
      </c>
      <c r="BL12" s="59">
        <f>AQ12-Calculation!V$3</f>
        <v>1.3538460051077741E-2</v>
      </c>
      <c r="BM12" s="59">
        <f>AR12-Calculation!W$3</f>
        <v>7.0331497489505108E-3</v>
      </c>
    </row>
    <row r="13" spans="1:65" x14ac:dyDescent="0.3">
      <c r="A13" s="57">
        <v>45096</v>
      </c>
      <c r="B13" s="60">
        <v>960.3499755859375</v>
      </c>
      <c r="C13" s="60">
        <v>963.0986328125</v>
      </c>
      <c r="D13" s="60">
        <v>4255.654296875</v>
      </c>
      <c r="E13" s="60">
        <v>1539.416137695312</v>
      </c>
      <c r="F13" s="60">
        <v>589.60009765625</v>
      </c>
      <c r="G13" s="60">
        <v>121.5568161010742</v>
      </c>
      <c r="H13" s="60">
        <v>86.744773864746094</v>
      </c>
      <c r="I13" s="60">
        <v>185.27642822265619</v>
      </c>
      <c r="J13" s="60">
        <v>1127.327270507812</v>
      </c>
      <c r="K13" s="60">
        <v>3376.791748046875</v>
      </c>
      <c r="L13" s="60">
        <v>120.73072814941411</v>
      </c>
      <c r="M13" s="60">
        <v>1884.186889648438</v>
      </c>
      <c r="N13" s="60">
        <v>2519.631591796875</v>
      </c>
      <c r="O13" s="60">
        <v>1366.933227539062</v>
      </c>
      <c r="P13" s="60">
        <v>63.599998474121087</v>
      </c>
      <c r="Q13" s="60">
        <v>592.83880615234375</v>
      </c>
      <c r="R13" s="60">
        <v>120.1800003051758</v>
      </c>
      <c r="S13" s="60">
        <v>538.7442626953125</v>
      </c>
      <c r="T13" s="60">
        <v>281.9671630859375</v>
      </c>
      <c r="U13" s="60">
        <v>1322.5546875</v>
      </c>
      <c r="V13" s="60">
        <v>63168.30078125</v>
      </c>
      <c r="W13" s="60">
        <v>18755.44921875</v>
      </c>
      <c r="X13" s="34">
        <f t="shared" si="9"/>
        <v>-1.5076162649163057E-2</v>
      </c>
      <c r="Y13" s="34">
        <f t="shared" si="10"/>
        <v>-1.6198788669576532E-2</v>
      </c>
      <c r="Z13" s="34">
        <f t="shared" si="11"/>
        <v>-9.6081502404565932E-3</v>
      </c>
      <c r="AA13" s="34">
        <f t="shared" si="12"/>
        <v>2.2106651066262348E-2</v>
      </c>
      <c r="AB13" s="34">
        <f t="shared" si="13"/>
        <v>1.4503076115708285E-2</v>
      </c>
      <c r="AC13" s="34">
        <f t="shared" si="14"/>
        <v>-2.7954557445949344E-3</v>
      </c>
      <c r="AD13" s="34">
        <f t="shared" si="15"/>
        <v>6.9163996640722271E-3</v>
      </c>
      <c r="AE13" s="34">
        <f t="shared" si="16"/>
        <v>-6.0287708100324241E-3</v>
      </c>
      <c r="AF13" s="34">
        <f t="shared" si="17"/>
        <v>4.9705154499390565E-3</v>
      </c>
      <c r="AG13" s="34">
        <f t="shared" si="18"/>
        <v>-1.1938668690889042E-2</v>
      </c>
      <c r="AH13" s="34">
        <f t="shared" si="19"/>
        <v>-5.2525227126640917E-3</v>
      </c>
      <c r="AI13" s="34">
        <f t="shared" si="20"/>
        <v>1.2666815770359986E-2</v>
      </c>
      <c r="AJ13" s="34">
        <f t="shared" si="21"/>
        <v>-1.7460890645752871E-2</v>
      </c>
      <c r="AK13" s="34">
        <f t="shared" si="22"/>
        <v>-9.2601051935135598E-4</v>
      </c>
      <c r="AL13" s="34">
        <f t="shared" si="23"/>
        <v>-1.471734365178865E-2</v>
      </c>
      <c r="AM13" s="34">
        <f t="shared" si="24"/>
        <v>2.5681989586758672E-2</v>
      </c>
      <c r="AN13" s="34">
        <f t="shared" si="25"/>
        <v>-5.2147774699892509E-3</v>
      </c>
      <c r="AO13" s="34">
        <f t="shared" si="26"/>
        <v>-4.2012512147414733E-3</v>
      </c>
      <c r="AP13" s="34">
        <f t="shared" si="27"/>
        <v>4.8769275299806687E-2</v>
      </c>
      <c r="AQ13" s="34">
        <f t="shared" si="28"/>
        <v>-1.1013849808649119E-2</v>
      </c>
      <c r="AR13" s="34">
        <f t="shared" si="8"/>
        <v>-3.7475183921172844E-3</v>
      </c>
      <c r="AS13" s="59">
        <f>X13-Calculation!C$3</f>
        <v>-1.6156218500079585E-2</v>
      </c>
      <c r="AT13" s="59">
        <f>Y13-Calculation!D$3</f>
        <v>-1.6707707901633225E-2</v>
      </c>
      <c r="AU13" s="59">
        <f>Z13-Calculation!E$3</f>
        <v>-1.0913454819646725E-2</v>
      </c>
      <c r="AV13" s="59">
        <f>AA13-Calculation!F$3</f>
        <v>2.1784615593660048E-2</v>
      </c>
      <c r="AW13" s="59">
        <f>AB13-Calculation!G$3</f>
        <v>1.305693596640674E-2</v>
      </c>
      <c r="AX13" s="59">
        <f>AC13-Calculation!H$3</f>
        <v>-4.7671353516640742E-3</v>
      </c>
      <c r="AY13" s="59">
        <f>AD13-Calculation!I$3</f>
        <v>4.4875126674148958E-3</v>
      </c>
      <c r="AZ13" s="59">
        <f>AE13-Calculation!J$3</f>
        <v>-1.0709161685236813E-2</v>
      </c>
      <c r="BA13" s="59">
        <f>AF13-Calculation!K$3</f>
        <v>4.268130246854406E-3</v>
      </c>
      <c r="BB13" s="59">
        <f>AG13-Calculation!L$3</f>
        <v>-1.3011901267928699E-2</v>
      </c>
      <c r="BC13" s="59">
        <f>AH13-Calculation!M$3</f>
        <v>-6.5965277018571293E-3</v>
      </c>
      <c r="BD13" s="59">
        <f>AI13-Calculation!N$3</f>
        <v>1.1090999905501386E-2</v>
      </c>
      <c r="BE13" s="59">
        <f>AJ13-Calculation!O$3</f>
        <v>-1.8443424926549247E-2</v>
      </c>
      <c r="BF13" s="59">
        <f>AK13-Calculation!P$3</f>
        <v>-2.1924570502281217E-3</v>
      </c>
      <c r="BG13" s="59">
        <f>AL13-Calculation!Q$3</f>
        <v>-1.6519061212975888E-2</v>
      </c>
      <c r="BH13" s="59">
        <f>AM13-Calculation!R$3</f>
        <v>2.2926419496424884E-2</v>
      </c>
      <c r="BI13" s="59">
        <f>AN13-Calculation!S$3</f>
        <v>-6.7727539288853621E-3</v>
      </c>
      <c r="BJ13" s="59">
        <f>AO13-Calculation!T$3</f>
        <v>-5.0904938359954844E-3</v>
      </c>
      <c r="BK13" s="59">
        <f>AP13-Calculation!U$3</f>
        <v>4.6816480270220139E-2</v>
      </c>
      <c r="BL13" s="59">
        <f>AQ13-Calculation!V$3</f>
        <v>-1.2480757553261083E-2</v>
      </c>
      <c r="BM13" s="59">
        <f>AR13-Calculation!W$3</f>
        <v>-4.0934169951897595E-3</v>
      </c>
    </row>
    <row r="14" spans="1:65" x14ac:dyDescent="0.3">
      <c r="A14" s="57">
        <v>45097</v>
      </c>
      <c r="B14" s="60">
        <v>961.70001220703125</v>
      </c>
      <c r="C14" s="60">
        <v>972.27423095703125</v>
      </c>
      <c r="D14" s="60">
        <v>4315.4990234375</v>
      </c>
      <c r="E14" s="60">
        <v>1518.550537109375</v>
      </c>
      <c r="F14" s="60">
        <v>597.831787109375</v>
      </c>
      <c r="G14" s="60">
        <v>121.8489227294922</v>
      </c>
      <c r="H14" s="60">
        <v>87.340614318847656</v>
      </c>
      <c r="I14" s="60">
        <v>186.28617858886719</v>
      </c>
      <c r="J14" s="60">
        <v>1117.0224609375</v>
      </c>
      <c r="K14" s="60">
        <v>3439.99853515625</v>
      </c>
      <c r="L14" s="60">
        <v>121.0249557495117</v>
      </c>
      <c r="M14" s="60">
        <v>1862.554443359375</v>
      </c>
      <c r="N14" s="60">
        <v>2536.02099609375</v>
      </c>
      <c r="O14" s="60">
        <v>1360.988037109375</v>
      </c>
      <c r="P14" s="60">
        <v>63.419998168945313</v>
      </c>
      <c r="Q14" s="60">
        <v>636.03265380859375</v>
      </c>
      <c r="R14" s="60">
        <v>119.69000244140619</v>
      </c>
      <c r="S14" s="60">
        <v>537.37103271484375</v>
      </c>
      <c r="T14" s="60">
        <v>299.19387817382813</v>
      </c>
      <c r="U14" s="60">
        <v>1328.337524414062</v>
      </c>
      <c r="V14" s="60">
        <v>63327.69921875</v>
      </c>
      <c r="W14" s="60">
        <v>18816.69921875</v>
      </c>
      <c r="X14" s="34">
        <f t="shared" si="9"/>
        <v>1.4057756603472118E-3</v>
      </c>
      <c r="Y14" s="34">
        <f t="shared" si="10"/>
        <v>9.527163503218878E-3</v>
      </c>
      <c r="Z14" s="34">
        <f t="shared" si="11"/>
        <v>1.4062403190608084E-2</v>
      </c>
      <c r="AA14" s="34">
        <f t="shared" si="12"/>
        <v>-1.3554230123360482E-2</v>
      </c>
      <c r="AB14" s="34">
        <f t="shared" si="13"/>
        <v>1.3961479120928265E-2</v>
      </c>
      <c r="AC14" s="34">
        <f t="shared" si="14"/>
        <v>2.4030460634565419E-3</v>
      </c>
      <c r="AD14" s="34">
        <f t="shared" si="15"/>
        <v>6.868891664074275E-3</v>
      </c>
      <c r="AE14" s="34">
        <f t="shared" si="16"/>
        <v>5.4499667113483289E-3</v>
      </c>
      <c r="AF14" s="34">
        <f t="shared" si="17"/>
        <v>-9.1409210438688094E-3</v>
      </c>
      <c r="AG14" s="34">
        <f t="shared" si="18"/>
        <v>1.8717999754036829E-2</v>
      </c>
      <c r="AH14" s="34">
        <f t="shared" si="19"/>
        <v>2.4370564528813973E-3</v>
      </c>
      <c r="AI14" s="34">
        <f t="shared" si="20"/>
        <v>-1.148105127358107E-2</v>
      </c>
      <c r="AJ14" s="34">
        <f t="shared" si="21"/>
        <v>6.5046828076905077E-3</v>
      </c>
      <c r="AK14" s="34">
        <f t="shared" si="22"/>
        <v>-4.3492910333230985E-3</v>
      </c>
      <c r="AL14" s="34">
        <f t="shared" si="23"/>
        <v>-2.8301935455079686E-3</v>
      </c>
      <c r="AM14" s="34">
        <f t="shared" si="24"/>
        <v>7.2859345926741398E-2</v>
      </c>
      <c r="AN14" s="34">
        <f t="shared" si="25"/>
        <v>-4.0771997214623032E-3</v>
      </c>
      <c r="AO14" s="34">
        <f t="shared" si="26"/>
        <v>-2.5489459017132622E-3</v>
      </c>
      <c r="AP14" s="34">
        <f t="shared" si="27"/>
        <v>6.1094756209751612E-2</v>
      </c>
      <c r="AQ14" s="34">
        <f t="shared" si="28"/>
        <v>4.3724747027234327E-3</v>
      </c>
      <c r="AR14" s="34">
        <f t="shared" si="8"/>
        <v>3.2657175674986124E-3</v>
      </c>
      <c r="AS14" s="59">
        <f>X14-Calculation!C$3</f>
        <v>3.2571980943068386E-4</v>
      </c>
      <c r="AT14" s="59">
        <f>Y14-Calculation!D$3</f>
        <v>9.0182442711621864E-3</v>
      </c>
      <c r="AU14" s="59">
        <f>Z14-Calculation!E$3</f>
        <v>1.2757098611417952E-2</v>
      </c>
      <c r="AV14" s="59">
        <f>AA14-Calculation!F$3</f>
        <v>-1.3876265595962783E-2</v>
      </c>
      <c r="AW14" s="59">
        <f>AB14-Calculation!G$3</f>
        <v>1.2515338971626719E-2</v>
      </c>
      <c r="AX14" s="59">
        <f>AC14-Calculation!H$3</f>
        <v>4.3136645638740213E-4</v>
      </c>
      <c r="AY14" s="59">
        <f>AD14-Calculation!I$3</f>
        <v>4.4400046674169438E-3</v>
      </c>
      <c r="AZ14" s="59">
        <f>AE14-Calculation!J$3</f>
        <v>7.6957583614393945E-4</v>
      </c>
      <c r="BA14" s="59">
        <f>AF14-Calculation!K$3</f>
        <v>-9.843306246953459E-3</v>
      </c>
      <c r="BB14" s="59">
        <f>AG14-Calculation!L$3</f>
        <v>1.7644767176997169E-2</v>
      </c>
      <c r="BC14" s="59">
        <f>AH14-Calculation!M$3</f>
        <v>1.0930514636883595E-3</v>
      </c>
      <c r="BD14" s="59">
        <f>AI14-Calculation!N$3</f>
        <v>-1.3056867138439669E-2</v>
      </c>
      <c r="BE14" s="59">
        <f>AJ14-Calculation!O$3</f>
        <v>5.5221485268941327E-3</v>
      </c>
      <c r="BF14" s="59">
        <f>AK14-Calculation!P$3</f>
        <v>-5.6157375641998648E-3</v>
      </c>
      <c r="BG14" s="59">
        <f>AL14-Calculation!Q$3</f>
        <v>-4.6319111066952055E-3</v>
      </c>
      <c r="BH14" s="59">
        <f>AM14-Calculation!R$3</f>
        <v>7.0103775836407617E-2</v>
      </c>
      <c r="BI14" s="59">
        <f>AN14-Calculation!S$3</f>
        <v>-5.6351761803584144E-3</v>
      </c>
      <c r="BJ14" s="59">
        <f>AO14-Calculation!T$3</f>
        <v>-3.4381885229672737E-3</v>
      </c>
      <c r="BK14" s="59">
        <f>AP14-Calculation!U$3</f>
        <v>5.9141961180165063E-2</v>
      </c>
      <c r="BL14" s="59">
        <f>AQ14-Calculation!V$3</f>
        <v>2.9055669581114687E-3</v>
      </c>
      <c r="BM14" s="59">
        <f>AR14-Calculation!W$3</f>
        <v>2.9198189644261373E-3</v>
      </c>
    </row>
    <row r="15" spans="1:65" x14ac:dyDescent="0.3">
      <c r="A15" s="57">
        <v>45098</v>
      </c>
      <c r="B15" s="60">
        <v>977</v>
      </c>
      <c r="C15" s="60">
        <v>963.44769287109375</v>
      </c>
      <c r="D15" s="60">
        <v>4304.52978515625</v>
      </c>
      <c r="E15" s="60">
        <v>1516.753540039062</v>
      </c>
      <c r="F15" s="60">
        <v>586.47015380859375</v>
      </c>
      <c r="G15" s="60">
        <v>119.56089782714839</v>
      </c>
      <c r="H15" s="60">
        <v>86.297897338867188</v>
      </c>
      <c r="I15" s="60">
        <v>186.36759948730469</v>
      </c>
      <c r="J15" s="60">
        <v>1129.418090820312</v>
      </c>
      <c r="K15" s="60">
        <v>3448.062255859375</v>
      </c>
      <c r="L15" s="60">
        <v>121.0739822387695</v>
      </c>
      <c r="M15" s="60">
        <v>1848.834838867188</v>
      </c>
      <c r="N15" s="60">
        <v>2556.71142578125</v>
      </c>
      <c r="O15" s="60">
        <v>1339.351806640625</v>
      </c>
      <c r="P15" s="60">
        <v>63.080001831054688</v>
      </c>
      <c r="Q15" s="60">
        <v>593.81219482421875</v>
      </c>
      <c r="R15" s="60">
        <v>119.9199981689453</v>
      </c>
      <c r="S15" s="60">
        <v>536.3765869140625</v>
      </c>
      <c r="T15" s="60">
        <v>332.707275390625</v>
      </c>
      <c r="U15" s="60">
        <v>1335.355834960938</v>
      </c>
      <c r="V15" s="60">
        <v>63523.1484375</v>
      </c>
      <c r="W15" s="60">
        <v>18856.849609375</v>
      </c>
      <c r="X15" s="34">
        <f t="shared" si="9"/>
        <v>1.5909314337905014E-2</v>
      </c>
      <c r="Y15" s="34">
        <f t="shared" si="10"/>
        <v>-9.0782392507197697E-3</v>
      </c>
      <c r="Z15" s="34">
        <f t="shared" si="11"/>
        <v>-2.5418238358243168E-3</v>
      </c>
      <c r="AA15" s="34">
        <f t="shared" si="12"/>
        <v>-1.1833633628905195E-3</v>
      </c>
      <c r="AB15" s="34">
        <f t="shared" si="13"/>
        <v>-1.9004732678596443E-2</v>
      </c>
      <c r="AC15" s="34">
        <f t="shared" si="14"/>
        <v>-1.8777555443992573E-2</v>
      </c>
      <c r="AD15" s="34">
        <f t="shared" si="15"/>
        <v>-1.193851208984977E-2</v>
      </c>
      <c r="AE15" s="34">
        <f t="shared" si="16"/>
        <v>4.3707428567309642E-4</v>
      </c>
      <c r="AF15" s="34">
        <f t="shared" si="17"/>
        <v>1.1097028319742632E-2</v>
      </c>
      <c r="AG15" s="34">
        <f t="shared" si="18"/>
        <v>2.3441058537423862E-3</v>
      </c>
      <c r="AH15" s="34">
        <f t="shared" si="19"/>
        <v>4.0509404820002253E-4</v>
      </c>
      <c r="AI15" s="34">
        <f t="shared" si="20"/>
        <v>-7.3660152813798223E-3</v>
      </c>
      <c r="AJ15" s="34">
        <f t="shared" si="21"/>
        <v>8.1586192383145111E-3</v>
      </c>
      <c r="AK15" s="34">
        <f t="shared" si="22"/>
        <v>-1.5897443532790743E-2</v>
      </c>
      <c r="AL15" s="34">
        <f t="shared" si="23"/>
        <v>-5.3610272423046208E-3</v>
      </c>
      <c r="AM15" s="34">
        <f t="shared" si="24"/>
        <v>-6.6380961310015904E-2</v>
      </c>
      <c r="AN15" s="34">
        <f t="shared" si="25"/>
        <v>1.9215951445209361E-3</v>
      </c>
      <c r="AO15" s="34">
        <f t="shared" si="26"/>
        <v>-1.8505757479282535E-3</v>
      </c>
      <c r="AP15" s="34">
        <f t="shared" si="27"/>
        <v>0.11201230928035896</v>
      </c>
      <c r="AQ15" s="34">
        <f t="shared" si="28"/>
        <v>5.2835295381508775E-3</v>
      </c>
      <c r="AR15" s="34">
        <f t="shared" si="8"/>
        <v>2.133763746671995E-3</v>
      </c>
      <c r="AS15" s="59">
        <f>X15-Calculation!C$3</f>
        <v>1.4829258486988486E-2</v>
      </c>
      <c r="AT15" s="59">
        <f>Y15-Calculation!D$3</f>
        <v>-9.5871584827764613E-3</v>
      </c>
      <c r="AU15" s="59">
        <f>Z15-Calculation!E$3</f>
        <v>-3.8471284150144486E-3</v>
      </c>
      <c r="AV15" s="59">
        <f>AA15-Calculation!F$3</f>
        <v>-1.5053988354928199E-3</v>
      </c>
      <c r="AW15" s="59">
        <f>AB15-Calculation!G$3</f>
        <v>-2.0450872827897988E-2</v>
      </c>
      <c r="AX15" s="59">
        <f>AC15-Calculation!H$3</f>
        <v>-2.0749235051061712E-2</v>
      </c>
      <c r="AY15" s="59">
        <f>AD15-Calculation!I$3</f>
        <v>-1.4367399086507101E-2</v>
      </c>
      <c r="AZ15" s="59">
        <f>AE15-Calculation!J$3</f>
        <v>-4.2433165895312932E-3</v>
      </c>
      <c r="BA15" s="59">
        <f>AF15-Calculation!K$3</f>
        <v>1.0394643116657982E-2</v>
      </c>
      <c r="BB15" s="59">
        <f>AG15-Calculation!L$3</f>
        <v>1.2708732767027281E-3</v>
      </c>
      <c r="BC15" s="59">
        <f>AH15-Calculation!M$3</f>
        <v>-9.3891094099301533E-4</v>
      </c>
      <c r="BD15" s="59">
        <f>AI15-Calculation!N$3</f>
        <v>-8.9418311462384215E-3</v>
      </c>
      <c r="BE15" s="59">
        <f>AJ15-Calculation!O$3</f>
        <v>7.1760849575181361E-3</v>
      </c>
      <c r="BF15" s="59">
        <f>AK15-Calculation!P$3</f>
        <v>-1.716389006366751E-2</v>
      </c>
      <c r="BG15" s="59">
        <f>AL15-Calculation!Q$3</f>
        <v>-7.1627448034918577E-3</v>
      </c>
      <c r="BH15" s="59">
        <f>AM15-Calculation!R$3</f>
        <v>-6.9136531400349685E-2</v>
      </c>
      <c r="BI15" s="59">
        <f>AN15-Calculation!S$3</f>
        <v>3.6361868562482516E-4</v>
      </c>
      <c r="BJ15" s="59">
        <f>AO15-Calculation!T$3</f>
        <v>-2.7398183691822648E-3</v>
      </c>
      <c r="BK15" s="59">
        <f>AP15-Calculation!U$3</f>
        <v>0.11005951425077241</v>
      </c>
      <c r="BL15" s="59">
        <f>AQ15-Calculation!V$3</f>
        <v>3.8166217935389135E-3</v>
      </c>
      <c r="BM15" s="59">
        <f>AR15-Calculation!W$3</f>
        <v>1.7878651435995197E-3</v>
      </c>
    </row>
    <row r="16" spans="1:65" x14ac:dyDescent="0.3">
      <c r="A16" s="57">
        <v>45099</v>
      </c>
      <c r="B16" s="60">
        <v>974.8499755859375</v>
      </c>
      <c r="C16" s="60">
        <v>964.0460205078125</v>
      </c>
      <c r="D16" s="60">
        <v>4269.30810546875</v>
      </c>
      <c r="E16" s="60">
        <v>1505.172607421875</v>
      </c>
      <c r="F16" s="60">
        <v>577.2772216796875</v>
      </c>
      <c r="G16" s="60">
        <v>120.1937561035156</v>
      </c>
      <c r="H16" s="60">
        <v>85.155853271484375</v>
      </c>
      <c r="I16" s="60">
        <v>196.49786376953119</v>
      </c>
      <c r="J16" s="60">
        <v>1095.416748046875</v>
      </c>
      <c r="K16" s="60">
        <v>3436.6181640625</v>
      </c>
      <c r="L16" s="60">
        <v>121.41725921630859</v>
      </c>
      <c r="M16" s="60">
        <v>1819.846557617188</v>
      </c>
      <c r="N16" s="60">
        <v>2558.070068359375</v>
      </c>
      <c r="O16" s="60">
        <v>1343.688842773438</v>
      </c>
      <c r="P16" s="60">
        <v>61.439998626708977</v>
      </c>
      <c r="Q16" s="60">
        <v>598.55743408203125</v>
      </c>
      <c r="R16" s="60">
        <v>118.379997253418</v>
      </c>
      <c r="S16" s="60">
        <v>533.15655517578125</v>
      </c>
      <c r="T16" s="60">
        <v>329.71463012695313</v>
      </c>
      <c r="U16" s="60">
        <v>1310.890625</v>
      </c>
      <c r="V16" s="60">
        <v>63238.890625</v>
      </c>
      <c r="W16" s="60">
        <v>18771.25</v>
      </c>
      <c r="X16" s="34">
        <f t="shared" si="9"/>
        <v>-2.2006391136770729E-3</v>
      </c>
      <c r="Y16" s="34">
        <f t="shared" si="10"/>
        <v>6.2102762936275399E-4</v>
      </c>
      <c r="Z16" s="34">
        <f t="shared" si="11"/>
        <v>-8.1824685727482985E-3</v>
      </c>
      <c r="AA16" s="34">
        <f t="shared" si="12"/>
        <v>-7.6353424016988242E-3</v>
      </c>
      <c r="AB16" s="34">
        <f t="shared" si="13"/>
        <v>-1.5675021259319782E-2</v>
      </c>
      <c r="AC16" s="34">
        <f t="shared" si="14"/>
        <v>5.293187721642386E-3</v>
      </c>
      <c r="AD16" s="34">
        <f t="shared" si="15"/>
        <v>-1.3233741523253247E-2</v>
      </c>
      <c r="AE16" s="34">
        <f t="shared" si="16"/>
        <v>5.4356359743296348E-2</v>
      </c>
      <c r="AF16" s="34">
        <f t="shared" si="17"/>
        <v>-3.010518695405472E-2</v>
      </c>
      <c r="AG16" s="34">
        <f t="shared" si="18"/>
        <v>-3.3189922187245257E-3</v>
      </c>
      <c r="AH16" s="34">
        <f t="shared" si="19"/>
        <v>2.8352662660596707E-3</v>
      </c>
      <c r="AI16" s="34">
        <f t="shared" si="20"/>
        <v>-1.567921625046919E-2</v>
      </c>
      <c r="AJ16" s="34">
        <f t="shared" si="21"/>
        <v>5.3140239622852313E-4</v>
      </c>
      <c r="AK16" s="34">
        <f t="shared" si="22"/>
        <v>3.2381605126521242E-3</v>
      </c>
      <c r="AL16" s="34">
        <f t="shared" si="23"/>
        <v>-2.5998781812627124E-2</v>
      </c>
      <c r="AM16" s="34">
        <f t="shared" si="24"/>
        <v>7.9911448420441986E-3</v>
      </c>
      <c r="AN16" s="34">
        <f t="shared" si="25"/>
        <v>-1.2841902426964034E-2</v>
      </c>
      <c r="AO16" s="34">
        <f t="shared" si="26"/>
        <v>-6.0033040532344473E-3</v>
      </c>
      <c r="AP16" s="34">
        <f t="shared" si="27"/>
        <v>-8.9948296446426355E-3</v>
      </c>
      <c r="AQ16" s="34">
        <f t="shared" si="28"/>
        <v>-1.8321116604589228E-2</v>
      </c>
      <c r="AR16" s="34">
        <f t="shared" si="8"/>
        <v>-4.5394438174042985E-3</v>
      </c>
      <c r="AS16" s="59">
        <f>X16-Calculation!C$3</f>
        <v>-3.280694964593601E-3</v>
      </c>
      <c r="AT16" s="59">
        <f>Y16-Calculation!D$3</f>
        <v>1.1210839730606205E-4</v>
      </c>
      <c r="AU16" s="59">
        <f>Z16-Calculation!E$3</f>
        <v>-9.4877731519384303E-3</v>
      </c>
      <c r="AV16" s="59">
        <f>AA16-Calculation!F$3</f>
        <v>-7.9573778743011244E-3</v>
      </c>
      <c r="AW16" s="59">
        <f>AB16-Calculation!G$3</f>
        <v>-1.7121161408621327E-2</v>
      </c>
      <c r="AX16" s="59">
        <f>AC16-Calculation!H$3</f>
        <v>3.3215081145732462E-3</v>
      </c>
      <c r="AY16" s="59">
        <f>AD16-Calculation!I$3</f>
        <v>-1.5662628519910578E-2</v>
      </c>
      <c r="AZ16" s="59">
        <f>AE16-Calculation!J$3</f>
        <v>4.967596886809196E-2</v>
      </c>
      <c r="BA16" s="59">
        <f>AF16-Calculation!K$3</f>
        <v>-3.0807572157139369E-2</v>
      </c>
      <c r="BB16" s="59">
        <f>AG16-Calculation!L$3</f>
        <v>-4.3922247957641838E-3</v>
      </c>
      <c r="BC16" s="59">
        <f>AH16-Calculation!M$3</f>
        <v>1.4912612768666329E-3</v>
      </c>
      <c r="BD16" s="59">
        <f>AI16-Calculation!N$3</f>
        <v>-1.7255032115327789E-2</v>
      </c>
      <c r="BE16" s="59">
        <f>AJ16-Calculation!O$3</f>
        <v>-4.5113188456785192E-4</v>
      </c>
      <c r="BF16" s="59">
        <f>AK16-Calculation!P$3</f>
        <v>1.9717139817753584E-3</v>
      </c>
      <c r="BG16" s="59">
        <f>AL16-Calculation!Q$3</f>
        <v>-2.7800499373814361E-2</v>
      </c>
      <c r="BH16" s="59">
        <f>AM16-Calculation!R$3</f>
        <v>5.2355747517104107E-3</v>
      </c>
      <c r="BI16" s="59">
        <f>AN16-Calculation!S$3</f>
        <v>-1.4399878885860145E-2</v>
      </c>
      <c r="BJ16" s="59">
        <f>AO16-Calculation!T$3</f>
        <v>-6.8925466744884584E-3</v>
      </c>
      <c r="BK16" s="59">
        <f>AP16-Calculation!U$3</f>
        <v>-1.0947624674229186E-2</v>
      </c>
      <c r="BL16" s="59">
        <f>AQ16-Calculation!V$3</f>
        <v>-1.978802434920119E-2</v>
      </c>
      <c r="BM16" s="59">
        <f>AR16-Calculation!W$3</f>
        <v>-4.885342420476774E-3</v>
      </c>
    </row>
    <row r="17" spans="1:65" x14ac:dyDescent="0.3">
      <c r="A17" s="57">
        <v>45100</v>
      </c>
      <c r="B17" s="60">
        <v>959.8499755859375</v>
      </c>
      <c r="C17" s="60">
        <v>955.8677978515625</v>
      </c>
      <c r="D17" s="60">
        <v>4279.02783203125</v>
      </c>
      <c r="E17" s="60">
        <v>1499.481689453125</v>
      </c>
      <c r="F17" s="60">
        <v>544.15338134765625</v>
      </c>
      <c r="G17" s="60">
        <v>116.88343811035161</v>
      </c>
      <c r="H17" s="60">
        <v>84.0634765625</v>
      </c>
      <c r="I17" s="60">
        <v>198.2242736816406</v>
      </c>
      <c r="J17" s="60">
        <v>1085.410400390625</v>
      </c>
      <c r="K17" s="60">
        <v>3417.883056640625</v>
      </c>
      <c r="L17" s="60">
        <v>119.7990188598633</v>
      </c>
      <c r="M17" s="60">
        <v>1761.821533203125</v>
      </c>
      <c r="N17" s="60">
        <v>2514.017333984375</v>
      </c>
      <c r="O17" s="60">
        <v>1338.377319335938</v>
      </c>
      <c r="P17" s="60">
        <v>62.119998931884773</v>
      </c>
      <c r="Q17" s="60">
        <v>570.9134521484375</v>
      </c>
      <c r="R17" s="60">
        <v>118.75</v>
      </c>
      <c r="S17" s="60">
        <v>525.2484130859375</v>
      </c>
      <c r="T17" s="60">
        <v>321.63839721679688</v>
      </c>
      <c r="U17" s="60">
        <v>1286.277221679688</v>
      </c>
      <c r="V17" s="60">
        <v>62979.37109375</v>
      </c>
      <c r="W17" s="60">
        <v>18665.5</v>
      </c>
      <c r="X17" s="34">
        <f t="shared" si="9"/>
        <v>-1.5386982998059974E-2</v>
      </c>
      <c r="Y17" s="34">
        <f t="shared" si="10"/>
        <v>-8.4832284790119367E-3</v>
      </c>
      <c r="Z17" s="34">
        <f t="shared" si="11"/>
        <v>2.2766514672598968E-3</v>
      </c>
      <c r="AA17" s="34">
        <f t="shared" si="12"/>
        <v>-3.7809072133578431E-3</v>
      </c>
      <c r="AB17" s="34">
        <f t="shared" si="13"/>
        <v>-5.7379434157564246E-2</v>
      </c>
      <c r="AC17" s="34">
        <f t="shared" si="14"/>
        <v>-2.7541513806366241E-2</v>
      </c>
      <c r="AD17" s="34">
        <f t="shared" si="15"/>
        <v>-1.2827969740398017E-2</v>
      </c>
      <c r="AE17" s="34">
        <f t="shared" si="16"/>
        <v>8.7858965944498952E-3</v>
      </c>
      <c r="AF17" s="34">
        <f t="shared" si="17"/>
        <v>-9.134740430152534E-3</v>
      </c>
      <c r="AG17" s="34">
        <f t="shared" si="18"/>
        <v>-5.4516115924056656E-3</v>
      </c>
      <c r="AH17" s="34">
        <f t="shared" si="19"/>
        <v>-1.3327926909981991E-2</v>
      </c>
      <c r="AI17" s="34">
        <f t="shared" si="20"/>
        <v>-3.1884569702424745E-2</v>
      </c>
      <c r="AJ17" s="34">
        <f t="shared" si="21"/>
        <v>-1.7221081986723428E-2</v>
      </c>
      <c r="AK17" s="34">
        <f t="shared" si="22"/>
        <v>-3.9529415355840586E-3</v>
      </c>
      <c r="AL17" s="34">
        <f t="shared" si="23"/>
        <v>1.1067713547769973E-2</v>
      </c>
      <c r="AM17" s="34">
        <f t="shared" si="24"/>
        <v>-4.6184343154954767E-2</v>
      </c>
      <c r="AN17" s="34">
        <f t="shared" si="25"/>
        <v>3.1255512347236492E-3</v>
      </c>
      <c r="AO17" s="34">
        <f t="shared" si="26"/>
        <v>-1.4832682845353823E-2</v>
      </c>
      <c r="AP17" s="34">
        <f t="shared" si="27"/>
        <v>-2.4494614955504347E-2</v>
      </c>
      <c r="AQ17" s="34">
        <f t="shared" si="28"/>
        <v>-1.8776092261939888E-2</v>
      </c>
      <c r="AR17" s="34">
        <f t="shared" si="8"/>
        <v>-5.6336152360657917E-3</v>
      </c>
      <c r="AS17" s="59">
        <f>X17-Calculation!C$3</f>
        <v>-1.64670388489765E-2</v>
      </c>
      <c r="AT17" s="59">
        <f>Y17-Calculation!D$3</f>
        <v>-8.9921477110686283E-3</v>
      </c>
      <c r="AU17" s="59">
        <f>Z17-Calculation!E$3</f>
        <v>9.7134688806976496E-4</v>
      </c>
      <c r="AV17" s="59">
        <f>AA17-Calculation!F$3</f>
        <v>-4.1029426859601438E-3</v>
      </c>
      <c r="AW17" s="59">
        <f>AB17-Calculation!G$3</f>
        <v>-5.8825574306865795E-2</v>
      </c>
      <c r="AX17" s="59">
        <f>AC17-Calculation!H$3</f>
        <v>-2.951319341343538E-2</v>
      </c>
      <c r="AY17" s="59">
        <f>AD17-Calculation!I$3</f>
        <v>-1.5256856737055348E-2</v>
      </c>
      <c r="AZ17" s="59">
        <f>AE17-Calculation!J$3</f>
        <v>4.1055057192455058E-3</v>
      </c>
      <c r="BA17" s="59">
        <f>AF17-Calculation!K$3</f>
        <v>-9.8371256332371836E-3</v>
      </c>
      <c r="BB17" s="59">
        <f>AG17-Calculation!L$3</f>
        <v>-6.5248441694453242E-3</v>
      </c>
      <c r="BC17" s="59">
        <f>AH17-Calculation!M$3</f>
        <v>-1.4671931899175029E-2</v>
      </c>
      <c r="BD17" s="59">
        <f>AI17-Calculation!N$3</f>
        <v>-3.3460385567283341E-2</v>
      </c>
      <c r="BE17" s="59">
        <f>AJ17-Calculation!O$3</f>
        <v>-1.8203616267519804E-2</v>
      </c>
      <c r="BF17" s="59">
        <f>AK17-Calculation!P$3</f>
        <v>-5.2193880664608248E-3</v>
      </c>
      <c r="BG17" s="59">
        <f>AL17-Calculation!Q$3</f>
        <v>9.2659959865827365E-3</v>
      </c>
      <c r="BH17" s="59">
        <f>AM17-Calculation!R$3</f>
        <v>-4.8939913245288555E-2</v>
      </c>
      <c r="BI17" s="59">
        <f>AN17-Calculation!S$3</f>
        <v>1.5675747758275382E-3</v>
      </c>
      <c r="BJ17" s="59">
        <f>AO17-Calculation!T$3</f>
        <v>-1.5721925466607833E-2</v>
      </c>
      <c r="BK17" s="59">
        <f>AP17-Calculation!U$3</f>
        <v>-2.6447409985090896E-2</v>
      </c>
      <c r="BL17" s="59">
        <f>AQ17-Calculation!V$3</f>
        <v>-2.024300000655185E-2</v>
      </c>
      <c r="BM17" s="59">
        <f>AR17-Calculation!W$3</f>
        <v>-5.9795138391382672E-3</v>
      </c>
    </row>
    <row r="18" spans="1:65" x14ac:dyDescent="0.3">
      <c r="A18" s="57">
        <v>45103</v>
      </c>
      <c r="B18" s="60">
        <v>968.45001220703125</v>
      </c>
      <c r="C18" s="60">
        <v>958.0120849609375</v>
      </c>
      <c r="D18" s="60">
        <v>4264.49365234375</v>
      </c>
      <c r="E18" s="60">
        <v>1505.072631835938</v>
      </c>
      <c r="F18" s="60">
        <v>538.953125</v>
      </c>
      <c r="G18" s="60">
        <v>118.1978225708008</v>
      </c>
      <c r="H18" s="60">
        <v>83.219375610351563</v>
      </c>
      <c r="I18" s="60">
        <v>194.38063049316409</v>
      </c>
      <c r="J18" s="60">
        <v>1072.914916992188</v>
      </c>
      <c r="K18" s="60">
        <v>3429.906494140625</v>
      </c>
      <c r="L18" s="60">
        <v>118.9653778076172</v>
      </c>
      <c r="M18" s="60">
        <v>1791.100341796875</v>
      </c>
      <c r="N18" s="60">
        <v>2581.79345703125</v>
      </c>
      <c r="O18" s="60">
        <v>1362.157592773438</v>
      </c>
      <c r="P18" s="60">
        <v>61.580001831054688</v>
      </c>
      <c r="Q18" s="60">
        <v>611.81982421875</v>
      </c>
      <c r="R18" s="60">
        <v>118.4300003051758</v>
      </c>
      <c r="S18" s="60">
        <v>527.56878662109375</v>
      </c>
      <c r="T18" s="60">
        <v>326.76043701171881</v>
      </c>
      <c r="U18" s="60">
        <v>1275.502563476562</v>
      </c>
      <c r="V18" s="60">
        <v>62970</v>
      </c>
      <c r="W18" s="60">
        <v>18691.19921875</v>
      </c>
      <c r="X18" s="34">
        <f t="shared" si="9"/>
        <v>8.9597716724885926E-3</v>
      </c>
      <c r="Y18" s="34">
        <f t="shared" si="10"/>
        <v>2.243288364975329E-3</v>
      </c>
      <c r="Z18" s="34">
        <f t="shared" si="11"/>
        <v>-3.3966078880586855E-3</v>
      </c>
      <c r="AA18" s="34">
        <f t="shared" si="12"/>
        <v>3.7285832979074415E-3</v>
      </c>
      <c r="AB18" s="34">
        <f t="shared" si="13"/>
        <v>-9.5566002636558785E-3</v>
      </c>
      <c r="AC18" s="34">
        <f t="shared" si="14"/>
        <v>1.124525836764194E-2</v>
      </c>
      <c r="AD18" s="34">
        <f t="shared" si="15"/>
        <v>-1.0041232966624458E-2</v>
      </c>
      <c r="AE18" s="34">
        <f t="shared" si="16"/>
        <v>-1.9390375946840972E-2</v>
      </c>
      <c r="AF18" s="34">
        <f t="shared" si="17"/>
        <v>-1.1512220072647253E-2</v>
      </c>
      <c r="AG18" s="34">
        <f t="shared" si="18"/>
        <v>3.5178024820479428E-3</v>
      </c>
      <c r="AH18" s="34">
        <f t="shared" si="19"/>
        <v>-6.95866343631126E-3</v>
      </c>
      <c r="AI18" s="34">
        <f t="shared" si="20"/>
        <v>1.6618487197462565E-2</v>
      </c>
      <c r="AJ18" s="34">
        <f t="shared" si="21"/>
        <v>2.6959290268480002E-2</v>
      </c>
      <c r="AK18" s="34">
        <f t="shared" si="22"/>
        <v>1.776798896240938E-2</v>
      </c>
      <c r="AL18" s="34">
        <f t="shared" si="23"/>
        <v>-8.6928060224565947E-3</v>
      </c>
      <c r="AM18" s="34">
        <f t="shared" si="24"/>
        <v>7.1650741310045091E-2</v>
      </c>
      <c r="AN18" s="34">
        <f t="shared" si="25"/>
        <v>-2.6947342722038279E-3</v>
      </c>
      <c r="AO18" s="34">
        <f t="shared" si="26"/>
        <v>4.4176688160247838E-3</v>
      </c>
      <c r="AP18" s="34">
        <f t="shared" si="27"/>
        <v>1.5924839320317456E-2</v>
      </c>
      <c r="AQ18" s="34">
        <f t="shared" si="28"/>
        <v>-8.3766221009929712E-3</v>
      </c>
      <c r="AR18" s="34">
        <f t="shared" si="8"/>
        <v>1.3768299134767352E-3</v>
      </c>
      <c r="AS18" s="59">
        <f>X18-Calculation!C$3</f>
        <v>7.8797158215720645E-3</v>
      </c>
      <c r="AT18" s="59">
        <f>Y18-Calculation!D$3</f>
        <v>1.734369132918637E-3</v>
      </c>
      <c r="AU18" s="59">
        <f>Z18-Calculation!E$3</f>
        <v>-4.7019124672488168E-3</v>
      </c>
      <c r="AV18" s="59">
        <f>AA18-Calculation!F$3</f>
        <v>3.4065478253051413E-3</v>
      </c>
      <c r="AW18" s="59">
        <f>AB18-Calculation!G$3</f>
        <v>-1.1002740412957424E-2</v>
      </c>
      <c r="AX18" s="59">
        <f>AC18-Calculation!H$3</f>
        <v>9.2735787605728003E-3</v>
      </c>
      <c r="AY18" s="59">
        <f>AD18-Calculation!I$3</f>
        <v>-1.2470119963281789E-2</v>
      </c>
      <c r="AZ18" s="59">
        <f>AE18-Calculation!J$3</f>
        <v>-2.4070766822045363E-2</v>
      </c>
      <c r="BA18" s="59">
        <f>AF18-Calculation!K$3</f>
        <v>-1.2214605275731902E-2</v>
      </c>
      <c r="BB18" s="59">
        <f>AG18-Calculation!L$3</f>
        <v>2.4445699050082846E-3</v>
      </c>
      <c r="BC18" s="59">
        <f>AH18-Calculation!M$3</f>
        <v>-8.3026684255042976E-3</v>
      </c>
      <c r="BD18" s="59">
        <f>AI18-Calculation!N$3</f>
        <v>1.5042671332603966E-2</v>
      </c>
      <c r="BE18" s="59">
        <f>AJ18-Calculation!O$3</f>
        <v>2.5976755987683627E-2</v>
      </c>
      <c r="BF18" s="59">
        <f>AK18-Calculation!P$3</f>
        <v>1.6501542431532613E-2</v>
      </c>
      <c r="BG18" s="59">
        <f>AL18-Calculation!Q$3</f>
        <v>-1.0494523583643832E-2</v>
      </c>
      <c r="BH18" s="59">
        <f>AM18-Calculation!R$3</f>
        <v>6.889517121971131E-2</v>
      </c>
      <c r="BI18" s="59">
        <f>AN18-Calculation!S$3</f>
        <v>-4.2527107310999391E-3</v>
      </c>
      <c r="BJ18" s="59">
        <f>AO18-Calculation!T$3</f>
        <v>3.5284261947707723E-3</v>
      </c>
      <c r="BK18" s="59">
        <f>AP18-Calculation!U$3</f>
        <v>1.3972044290730906E-2</v>
      </c>
      <c r="BL18" s="59">
        <f>AQ18-Calculation!V$3</f>
        <v>-9.8435298456049352E-3</v>
      </c>
      <c r="BM18" s="59">
        <f>AR18-Calculation!W$3</f>
        <v>1.0309313104042599E-3</v>
      </c>
    </row>
    <row r="19" spans="1:65" x14ac:dyDescent="0.3">
      <c r="A19" s="57">
        <v>45104</v>
      </c>
      <c r="B19" s="60">
        <v>959.54998779296875</v>
      </c>
      <c r="C19" s="60">
        <v>970.67852783203125</v>
      </c>
      <c r="D19" s="60">
        <v>4274.8154296875</v>
      </c>
      <c r="E19" s="60">
        <v>1520.447387695312</v>
      </c>
      <c r="F19" s="60">
        <v>534.8126220703125</v>
      </c>
      <c r="G19" s="60">
        <v>115.27695465087891</v>
      </c>
      <c r="H19" s="60">
        <v>83.765556335449219</v>
      </c>
      <c r="I19" s="60">
        <v>195.5695495605469</v>
      </c>
      <c r="J19" s="60">
        <v>1089.094360351562</v>
      </c>
      <c r="K19" s="60">
        <v>3414.55126953125</v>
      </c>
      <c r="L19" s="60">
        <v>120.6816940307617</v>
      </c>
      <c r="M19" s="60">
        <v>1771.766845703125</v>
      </c>
      <c r="N19" s="60">
        <v>2575.319580078125</v>
      </c>
      <c r="O19" s="60">
        <v>1366.787109375</v>
      </c>
      <c r="P19" s="60">
        <v>61.569999694824219</v>
      </c>
      <c r="Q19" s="60">
        <v>605.7847900390625</v>
      </c>
      <c r="R19" s="60">
        <v>117.51999664306641</v>
      </c>
      <c r="S19" s="60">
        <v>536.1397705078125</v>
      </c>
      <c r="T19" s="60">
        <v>325.37918090820313</v>
      </c>
      <c r="U19" s="60">
        <v>1289.193115234375</v>
      </c>
      <c r="V19" s="60">
        <v>63416.03125</v>
      </c>
      <c r="W19" s="60">
        <v>18817.400390625</v>
      </c>
      <c r="X19" s="34">
        <f t="shared" si="9"/>
        <v>-9.1899677855132172E-3</v>
      </c>
      <c r="Y19" s="34">
        <f t="shared" si="10"/>
        <v>1.3221589862940213E-2</v>
      </c>
      <c r="Z19" s="34">
        <f t="shared" si="11"/>
        <v>2.4203992748534609E-3</v>
      </c>
      <c r="AA19" s="34">
        <f t="shared" si="12"/>
        <v>1.0215291630557025E-2</v>
      </c>
      <c r="AB19" s="34">
        <f t="shared" si="13"/>
        <v>-7.682491737453976E-3</v>
      </c>
      <c r="AC19" s="34">
        <f t="shared" si="14"/>
        <v>-2.4711689745149763E-2</v>
      </c>
      <c r="AD19" s="34">
        <f t="shared" si="15"/>
        <v>6.5631437521830845E-3</v>
      </c>
      <c r="AE19" s="34">
        <f t="shared" si="16"/>
        <v>6.1164482508694407E-3</v>
      </c>
      <c r="AF19" s="34">
        <f t="shared" si="17"/>
        <v>1.507989413059106E-2</v>
      </c>
      <c r="AG19" s="34">
        <f t="shared" si="18"/>
        <v>-4.4768639132310526E-3</v>
      </c>
      <c r="AH19" s="34">
        <f t="shared" si="19"/>
        <v>1.4427022842898157E-2</v>
      </c>
      <c r="AI19" s="34">
        <f t="shared" si="20"/>
        <v>-1.0794200437901861E-2</v>
      </c>
      <c r="AJ19" s="34">
        <f t="shared" si="21"/>
        <v>-2.5075115654561984E-3</v>
      </c>
      <c r="AK19" s="34">
        <f t="shared" si="22"/>
        <v>3.3986644615297853E-3</v>
      </c>
      <c r="AL19" s="34">
        <f t="shared" si="23"/>
        <v>-1.6242507198862554E-4</v>
      </c>
      <c r="AM19" s="34">
        <f t="shared" si="24"/>
        <v>-9.8640709908244719E-3</v>
      </c>
      <c r="AN19" s="34">
        <f t="shared" si="25"/>
        <v>-7.6838947881824752E-3</v>
      </c>
      <c r="AO19" s="34">
        <f t="shared" si="26"/>
        <v>1.6246192163135938E-2</v>
      </c>
      <c r="AP19" s="34">
        <f t="shared" si="27"/>
        <v>-4.227121606726658E-3</v>
      </c>
      <c r="AQ19" s="34">
        <f t="shared" si="28"/>
        <v>1.0733456874047689E-2</v>
      </c>
      <c r="AR19" s="34">
        <f t="shared" si="8"/>
        <v>6.7519034171120394E-3</v>
      </c>
      <c r="AS19" s="59">
        <f>X19-Calculation!C$3</f>
        <v>-1.0270023636429745E-2</v>
      </c>
      <c r="AT19" s="59">
        <f>Y19-Calculation!D$3</f>
        <v>1.2712670630883521E-2</v>
      </c>
      <c r="AU19" s="59">
        <f>Z19-Calculation!E$3</f>
        <v>1.1150946956633291E-3</v>
      </c>
      <c r="AV19" s="59">
        <f>AA19-Calculation!F$3</f>
        <v>9.8932561579547235E-3</v>
      </c>
      <c r="AW19" s="59">
        <f>AB19-Calculation!G$3</f>
        <v>-9.1286318867555213E-3</v>
      </c>
      <c r="AX19" s="59">
        <f>AC19-Calculation!H$3</f>
        <v>-2.6683369352218902E-2</v>
      </c>
      <c r="AY19" s="59">
        <f>AD19-Calculation!I$3</f>
        <v>4.1342567555257533E-3</v>
      </c>
      <c r="AZ19" s="59">
        <f>AE19-Calculation!J$3</f>
        <v>1.4360573756650513E-3</v>
      </c>
      <c r="BA19" s="59">
        <f>AF19-Calculation!K$3</f>
        <v>1.4377508927506411E-2</v>
      </c>
      <c r="BB19" s="59">
        <f>AG19-Calculation!L$3</f>
        <v>-5.5500964902707103E-3</v>
      </c>
      <c r="BC19" s="59">
        <f>AH19-Calculation!M$3</f>
        <v>1.3083017853705119E-2</v>
      </c>
      <c r="BD19" s="59">
        <f>AI19-Calculation!N$3</f>
        <v>-1.237001630276046E-2</v>
      </c>
      <c r="BE19" s="59">
        <f>AJ19-Calculation!O$3</f>
        <v>-3.4900458462525734E-3</v>
      </c>
      <c r="BF19" s="59">
        <f>AK19-Calculation!P$3</f>
        <v>2.1322179306530195E-3</v>
      </c>
      <c r="BG19" s="59">
        <f>AL19-Calculation!Q$3</f>
        <v>-1.9641426331758628E-3</v>
      </c>
      <c r="BH19" s="59">
        <f>AM19-Calculation!R$3</f>
        <v>-1.261964108115826E-2</v>
      </c>
      <c r="BI19" s="59">
        <f>AN19-Calculation!S$3</f>
        <v>-9.2418712470785855E-3</v>
      </c>
      <c r="BJ19" s="59">
        <f>AO19-Calculation!T$3</f>
        <v>1.5356949541881926E-2</v>
      </c>
      <c r="BK19" s="59">
        <f>AP19-Calculation!U$3</f>
        <v>-6.1799166363132084E-3</v>
      </c>
      <c r="BL19" s="59">
        <f>AQ19-Calculation!V$3</f>
        <v>9.266549129435725E-3</v>
      </c>
      <c r="BM19" s="59">
        <f>AR19-Calculation!W$3</f>
        <v>6.4060048140395639E-3</v>
      </c>
    </row>
    <row r="20" spans="1:65" x14ac:dyDescent="0.3">
      <c r="A20" s="57">
        <v>45105</v>
      </c>
      <c r="B20" s="60">
        <v>956.6500244140625</v>
      </c>
      <c r="C20" s="60">
        <v>975.61541748046875</v>
      </c>
      <c r="D20" s="60">
        <v>4365.76318359375</v>
      </c>
      <c r="E20" s="60">
        <v>1516.35400390625</v>
      </c>
      <c r="F20" s="60">
        <v>541.39306640625</v>
      </c>
      <c r="G20" s="60">
        <v>117.5649719238281</v>
      </c>
      <c r="H20" s="60">
        <v>84.460716247558594</v>
      </c>
      <c r="I20" s="60">
        <v>200.24382019042969</v>
      </c>
      <c r="J20" s="60">
        <v>1122.598022460938</v>
      </c>
      <c r="K20" s="60">
        <v>3423.339599609375</v>
      </c>
      <c r="L20" s="60">
        <v>119.7990188598633</v>
      </c>
      <c r="M20" s="60">
        <v>1801.1904296875</v>
      </c>
      <c r="N20" s="60">
        <v>2561.419921875</v>
      </c>
      <c r="O20" s="60">
        <v>1359.574829101562</v>
      </c>
      <c r="P20" s="60">
        <v>61.849998474121087</v>
      </c>
      <c r="Q20" s="60">
        <v>603.5460205078125</v>
      </c>
      <c r="R20" s="60">
        <v>118.38999938964839</v>
      </c>
      <c r="S20" s="60">
        <v>539.64398193359375</v>
      </c>
      <c r="T20" s="60">
        <v>326.30963134765619</v>
      </c>
      <c r="U20" s="60">
        <v>1314.745849609375</v>
      </c>
      <c r="V20" s="60">
        <v>63915.421875</v>
      </c>
      <c r="W20" s="60">
        <v>18972.099609375</v>
      </c>
      <c r="X20" s="34">
        <f t="shared" si="9"/>
        <v>-3.0222118866119379E-3</v>
      </c>
      <c r="Y20" s="34">
        <f t="shared" si="10"/>
        <v>5.0860192194256432E-3</v>
      </c>
      <c r="Z20" s="34">
        <f t="shared" si="11"/>
        <v>2.1275246943912737E-2</v>
      </c>
      <c r="AA20" s="34">
        <f t="shared" si="12"/>
        <v>-2.6922232378371077E-3</v>
      </c>
      <c r="AB20" s="34">
        <f t="shared" si="13"/>
        <v>1.2304205369095347E-2</v>
      </c>
      <c r="AC20" s="34">
        <f t="shared" si="14"/>
        <v>1.9848002403243099E-2</v>
      </c>
      <c r="AD20" s="34">
        <f t="shared" si="15"/>
        <v>8.2988753674066666E-3</v>
      </c>
      <c r="AE20" s="34">
        <f t="shared" si="16"/>
        <v>2.3900809918446245E-2</v>
      </c>
      <c r="AF20" s="34">
        <f t="shared" si="17"/>
        <v>3.0762864384460548E-2</v>
      </c>
      <c r="AG20" s="34">
        <f t="shared" si="18"/>
        <v>2.5737877057360639E-3</v>
      </c>
      <c r="AH20" s="34">
        <f t="shared" si="19"/>
        <v>-7.3140767370518979E-3</v>
      </c>
      <c r="AI20" s="34">
        <f t="shared" si="20"/>
        <v>1.660691645502502E-2</v>
      </c>
      <c r="AJ20" s="34">
        <f t="shared" si="21"/>
        <v>-5.3972556690239353E-3</v>
      </c>
      <c r="AK20" s="34">
        <f t="shared" si="22"/>
        <v>-5.276813209583139E-3</v>
      </c>
      <c r="AL20" s="34">
        <f t="shared" si="23"/>
        <v>4.5476495157495593E-3</v>
      </c>
      <c r="AM20" s="34">
        <f t="shared" si="24"/>
        <v>-3.6956516044347014E-3</v>
      </c>
      <c r="AN20" s="34">
        <f t="shared" si="25"/>
        <v>7.4030188175070724E-3</v>
      </c>
      <c r="AO20" s="34">
        <f t="shared" si="26"/>
        <v>6.5360035172585419E-3</v>
      </c>
      <c r="AP20" s="34">
        <f t="shared" si="27"/>
        <v>2.8595881176416427E-3</v>
      </c>
      <c r="AQ20" s="34">
        <f t="shared" si="28"/>
        <v>1.9820718923366665E-2</v>
      </c>
      <c r="AR20" s="34">
        <f t="shared" si="8"/>
        <v>8.2210728123249463E-3</v>
      </c>
      <c r="AS20" s="59">
        <f>X20-Calculation!C$3</f>
        <v>-4.102267737528466E-3</v>
      </c>
      <c r="AT20" s="59">
        <f>Y20-Calculation!D$3</f>
        <v>4.5770999873689516E-3</v>
      </c>
      <c r="AU20" s="59">
        <f>Z20-Calculation!E$3</f>
        <v>1.9969942364722604E-2</v>
      </c>
      <c r="AV20" s="59">
        <f>AA20-Calculation!F$3</f>
        <v>-3.014258710439408E-3</v>
      </c>
      <c r="AW20" s="59">
        <f>AB20-Calculation!G$3</f>
        <v>1.0858065219793801E-2</v>
      </c>
      <c r="AX20" s="59">
        <f>AC20-Calculation!H$3</f>
        <v>1.787632279617396E-2</v>
      </c>
      <c r="AY20" s="59">
        <f>AD20-Calculation!I$3</f>
        <v>5.8699883707493353E-3</v>
      </c>
      <c r="AZ20" s="59">
        <f>AE20-Calculation!J$3</f>
        <v>1.9220419043241857E-2</v>
      </c>
      <c r="BA20" s="59">
        <f>AF20-Calculation!K$3</f>
        <v>3.0060479181375898E-2</v>
      </c>
      <c r="BB20" s="59">
        <f>AG20-Calculation!L$3</f>
        <v>1.5005551286964057E-3</v>
      </c>
      <c r="BC20" s="59">
        <f>AH20-Calculation!M$3</f>
        <v>-8.6580817262449355E-3</v>
      </c>
      <c r="BD20" s="59">
        <f>AI20-Calculation!N$3</f>
        <v>1.5031100590166421E-2</v>
      </c>
      <c r="BE20" s="59">
        <f>AJ20-Calculation!O$3</f>
        <v>-6.3797899498203104E-3</v>
      </c>
      <c r="BF20" s="59">
        <f>AK20-Calculation!P$3</f>
        <v>-6.5432597404599044E-3</v>
      </c>
      <c r="BG20" s="59">
        <f>AL20-Calculation!Q$3</f>
        <v>2.7459319545623225E-3</v>
      </c>
      <c r="BH20" s="59">
        <f>AM20-Calculation!R$3</f>
        <v>-6.4512216947684893E-3</v>
      </c>
      <c r="BI20" s="59">
        <f>AN20-Calculation!S$3</f>
        <v>5.8450423586109612E-3</v>
      </c>
      <c r="BJ20" s="59">
        <f>AO20-Calculation!T$3</f>
        <v>5.6467608960045308E-3</v>
      </c>
      <c r="BK20" s="59">
        <f>AP20-Calculation!U$3</f>
        <v>9.0679308805509244E-4</v>
      </c>
      <c r="BL20" s="59">
        <f>AQ20-Calculation!V$3</f>
        <v>1.8353811178754703E-2</v>
      </c>
      <c r="BM20" s="59">
        <f>AR20-Calculation!W$3</f>
        <v>7.8751742092524717E-3</v>
      </c>
    </row>
    <row r="21" spans="1:65" x14ac:dyDescent="0.3">
      <c r="A21" s="57">
        <v>45107</v>
      </c>
      <c r="B21" s="60">
        <v>945.9000244140625</v>
      </c>
      <c r="C21" s="60">
        <v>984.84100341796875</v>
      </c>
      <c r="D21" s="60">
        <v>4475.7109375</v>
      </c>
      <c r="E21" s="60">
        <v>1526.29296875</v>
      </c>
      <c r="F21" s="60">
        <v>552.18798828125</v>
      </c>
      <c r="G21" s="60">
        <v>122.43309020996089</v>
      </c>
      <c r="H21" s="60">
        <v>87.042701721191406</v>
      </c>
      <c r="I21" s="60">
        <v>198.2242736816406</v>
      </c>
      <c r="J21" s="60">
        <v>1137.035034179688</v>
      </c>
      <c r="K21" s="60">
        <v>3457.38134765625</v>
      </c>
      <c r="L21" s="60">
        <v>123.72202301025391</v>
      </c>
      <c r="M21" s="60">
        <v>1835.356811523438</v>
      </c>
      <c r="N21" s="60">
        <v>2635.082275390625</v>
      </c>
      <c r="O21" s="60">
        <v>1416.686889648438</v>
      </c>
      <c r="P21" s="60">
        <v>61.950000762939453</v>
      </c>
      <c r="Q21" s="60">
        <v>606.6121826171875</v>
      </c>
      <c r="R21" s="60">
        <v>119.4599990844727</v>
      </c>
      <c r="S21" s="60">
        <v>542.53253173828125</v>
      </c>
      <c r="T21" s="60">
        <v>332.87030029296881</v>
      </c>
      <c r="U21" s="60">
        <v>1310.396362304688</v>
      </c>
      <c r="V21" s="60">
        <v>64718.55859375</v>
      </c>
      <c r="W21" s="60">
        <v>19189.05078125</v>
      </c>
      <c r="X21" s="34">
        <f t="shared" si="9"/>
        <v>-1.1237129279941487E-2</v>
      </c>
      <c r="Y21" s="34">
        <f t="shared" si="10"/>
        <v>9.456170712559173E-3</v>
      </c>
      <c r="Z21" s="34">
        <f t="shared" si="11"/>
        <v>2.5184085641526872E-2</v>
      </c>
      <c r="AA21" s="34">
        <f t="shared" si="12"/>
        <v>6.5545148548072718E-3</v>
      </c>
      <c r="AB21" s="34">
        <f t="shared" si="13"/>
        <v>1.9939157970116517E-2</v>
      </c>
      <c r="AC21" s="34">
        <f t="shared" si="14"/>
        <v>4.140789732240073E-2</v>
      </c>
      <c r="AD21" s="34">
        <f t="shared" si="15"/>
        <v>3.0570253111101776E-2</v>
      </c>
      <c r="AE21" s="34">
        <f t="shared" si="16"/>
        <v>-1.0085437377635545E-2</v>
      </c>
      <c r="AF21" s="34">
        <f t="shared" si="17"/>
        <v>1.2860357340645816E-2</v>
      </c>
      <c r="AG21" s="34">
        <f t="shared" si="18"/>
        <v>9.9440172546011452E-3</v>
      </c>
      <c r="AH21" s="34">
        <f t="shared" si="19"/>
        <v>3.2746546572135153E-2</v>
      </c>
      <c r="AI21" s="34">
        <f t="shared" si="20"/>
        <v>1.8968778243989282E-2</v>
      </c>
      <c r="AJ21" s="34">
        <f t="shared" si="21"/>
        <v>2.8758405791465456E-2</v>
      </c>
      <c r="AK21" s="34">
        <f t="shared" si="22"/>
        <v>4.2007294725084646E-2</v>
      </c>
      <c r="AL21" s="34">
        <f t="shared" si="23"/>
        <v>1.6168519205414184E-3</v>
      </c>
      <c r="AM21" s="34">
        <f t="shared" si="24"/>
        <v>5.0802457562311287E-3</v>
      </c>
      <c r="AN21" s="34">
        <f t="shared" si="25"/>
        <v>9.0379229693438191E-3</v>
      </c>
      <c r="AO21" s="34">
        <f t="shared" si="26"/>
        <v>5.3526952979954705E-3</v>
      </c>
      <c r="AP21" s="34">
        <f t="shared" si="27"/>
        <v>2.0105655227573589E-2</v>
      </c>
      <c r="AQ21" s="34">
        <f t="shared" si="28"/>
        <v>-3.3082342918057694E-3</v>
      </c>
      <c r="AR21" s="34">
        <f t="shared" si="8"/>
        <v>1.143527476356883E-2</v>
      </c>
      <c r="AS21" s="59">
        <f>X21-Calculation!C$3</f>
        <v>-1.2317185130858015E-2</v>
      </c>
      <c r="AT21" s="59">
        <f>Y21-Calculation!D$3</f>
        <v>8.9472514805024814E-3</v>
      </c>
      <c r="AU21" s="59">
        <f>Z21-Calculation!E$3</f>
        <v>2.3878781062336742E-2</v>
      </c>
      <c r="AV21" s="59">
        <f>AA21-Calculation!F$3</f>
        <v>6.2324793822049716E-3</v>
      </c>
      <c r="AW21" s="59">
        <f>AB21-Calculation!G$3</f>
        <v>1.8493017820814972E-2</v>
      </c>
      <c r="AX21" s="59">
        <f>AC21-Calculation!H$3</f>
        <v>3.9436217715331588E-2</v>
      </c>
      <c r="AY21" s="59">
        <f>AD21-Calculation!I$3</f>
        <v>2.8141366114444444E-2</v>
      </c>
      <c r="AZ21" s="59">
        <f>AE21-Calculation!J$3</f>
        <v>-1.4765828252839935E-2</v>
      </c>
      <c r="BA21" s="59">
        <f>AF21-Calculation!K$3</f>
        <v>1.2157972137561167E-2</v>
      </c>
      <c r="BB21" s="59">
        <f>AG21-Calculation!L$3</f>
        <v>8.8707846775614874E-3</v>
      </c>
      <c r="BC21" s="59">
        <f>AH21-Calculation!M$3</f>
        <v>3.1402541582942117E-2</v>
      </c>
      <c r="BD21" s="59">
        <f>AI21-Calculation!N$3</f>
        <v>1.7392962379130683E-2</v>
      </c>
      <c r="BE21" s="59">
        <f>AJ21-Calculation!O$3</f>
        <v>2.7775871510669081E-2</v>
      </c>
      <c r="BF21" s="59">
        <f>AK21-Calculation!P$3</f>
        <v>4.0740848194207882E-2</v>
      </c>
      <c r="BG21" s="59">
        <f>AL21-Calculation!Q$3</f>
        <v>-1.8486564064581872E-4</v>
      </c>
      <c r="BH21" s="59">
        <f>AM21-Calculation!R$3</f>
        <v>2.3246756658973412E-3</v>
      </c>
      <c r="BI21" s="59">
        <f>AN21-Calculation!S$3</f>
        <v>7.4799465104477079E-3</v>
      </c>
      <c r="BJ21" s="59">
        <f>AO21-Calculation!T$3</f>
        <v>4.4634526767414594E-3</v>
      </c>
      <c r="BK21" s="59">
        <f>AP21-Calculation!U$3</f>
        <v>1.815286019798704E-2</v>
      </c>
      <c r="BL21" s="59">
        <f>AQ21-Calculation!V$3</f>
        <v>-4.775142036417733E-3</v>
      </c>
      <c r="BM21" s="59">
        <f>AR21-Calculation!W$3</f>
        <v>1.1089376160496356E-2</v>
      </c>
    </row>
    <row r="22" spans="1:65" x14ac:dyDescent="0.3">
      <c r="A22" s="57">
        <v>45110</v>
      </c>
      <c r="B22" s="60">
        <v>942.8499755859375</v>
      </c>
      <c r="C22" s="60">
        <v>979.50506591796875</v>
      </c>
      <c r="D22" s="60">
        <v>4398.533203125</v>
      </c>
      <c r="E22" s="60">
        <v>1538.37939453125</v>
      </c>
      <c r="F22" s="60">
        <v>551.0048828125</v>
      </c>
      <c r="G22" s="60">
        <v>120.48583984375</v>
      </c>
      <c r="H22" s="60">
        <v>87.688201904296875</v>
      </c>
      <c r="I22" s="60">
        <v>218.04505920410159</v>
      </c>
      <c r="J22" s="60">
        <v>1164.067016601562</v>
      </c>
      <c r="K22" s="60">
        <v>3506.391845703125</v>
      </c>
      <c r="L22" s="60">
        <v>125.095085144043</v>
      </c>
      <c r="M22" s="60">
        <v>1824.492431640625</v>
      </c>
      <c r="N22" s="60">
        <v>2624.8046875</v>
      </c>
      <c r="O22" s="60">
        <v>1430.67236328125</v>
      </c>
      <c r="P22" s="60">
        <v>62.869998931884773</v>
      </c>
      <c r="Q22" s="60">
        <v>627.3939208984375</v>
      </c>
      <c r="R22" s="60">
        <v>120.90000152587891</v>
      </c>
      <c r="S22" s="60">
        <v>554.46575927734375</v>
      </c>
      <c r="T22" s="60">
        <v>337.23452758789063</v>
      </c>
      <c r="U22" s="60">
        <v>1303.180297851562</v>
      </c>
      <c r="V22" s="60">
        <v>65205.05078125</v>
      </c>
      <c r="W22" s="60">
        <v>19322.55078125</v>
      </c>
      <c r="X22" s="34">
        <f t="shared" si="9"/>
        <v>-3.2244938676414051E-3</v>
      </c>
      <c r="Y22" s="34">
        <f t="shared" si="10"/>
        <v>-5.4180700046821831E-3</v>
      </c>
      <c r="Z22" s="34">
        <f t="shared" si="11"/>
        <v>-1.7243681607845122E-2</v>
      </c>
      <c r="AA22" s="34">
        <f t="shared" si="12"/>
        <v>7.918811151405955E-3</v>
      </c>
      <c r="AB22" s="34">
        <f t="shared" si="13"/>
        <v>-2.1425773357232106E-3</v>
      </c>
      <c r="AC22" s="34">
        <f t="shared" si="14"/>
        <v>-1.5904608491638567E-2</v>
      </c>
      <c r="AD22" s="34">
        <f t="shared" si="15"/>
        <v>7.4159024288226495E-3</v>
      </c>
      <c r="AE22" s="34">
        <f t="shared" si="16"/>
        <v>9.9991717231837599E-2</v>
      </c>
      <c r="AF22" s="34">
        <f t="shared" si="17"/>
        <v>2.3774098079023809E-2</v>
      </c>
      <c r="AG22" s="34">
        <f t="shared" si="18"/>
        <v>1.4175612441508395E-2</v>
      </c>
      <c r="AH22" s="34">
        <f t="shared" si="19"/>
        <v>1.1097960576309794E-2</v>
      </c>
      <c r="AI22" s="34">
        <f t="shared" si="20"/>
        <v>-5.9194919563324453E-3</v>
      </c>
      <c r="AJ22" s="34">
        <f t="shared" si="21"/>
        <v>-3.9002910788056701E-3</v>
      </c>
      <c r="AK22" s="34">
        <f t="shared" si="22"/>
        <v>9.8719581122704188E-3</v>
      </c>
      <c r="AL22" s="34">
        <f t="shared" si="23"/>
        <v>1.4850656297258564E-2</v>
      </c>
      <c r="AM22" s="34">
        <f t="shared" si="24"/>
        <v>3.425868928577825E-2</v>
      </c>
      <c r="AN22" s="34">
        <f t="shared" si="25"/>
        <v>1.2054264627843762E-2</v>
      </c>
      <c r="AO22" s="34">
        <f t="shared" si="26"/>
        <v>2.1995413806483243E-2</v>
      </c>
      <c r="AP22" s="34">
        <f t="shared" si="27"/>
        <v>1.3110894216398205E-2</v>
      </c>
      <c r="AQ22" s="34">
        <f t="shared" si="28"/>
        <v>-5.5067799794823145E-3</v>
      </c>
      <c r="AR22" s="34">
        <f t="shared" si="8"/>
        <v>6.9570924336937751E-3</v>
      </c>
      <c r="AS22" s="59">
        <f>X22-Calculation!C$3</f>
        <v>-4.3045497185579332E-3</v>
      </c>
      <c r="AT22" s="59">
        <f>Y22-Calculation!D$3</f>
        <v>-5.9269892367388747E-3</v>
      </c>
      <c r="AU22" s="59">
        <f>Z22-Calculation!E$3</f>
        <v>-1.8548986187035252E-2</v>
      </c>
      <c r="AV22" s="59">
        <f>AA22-Calculation!F$3</f>
        <v>7.5967756788036548E-3</v>
      </c>
      <c r="AW22" s="59">
        <f>AB22-Calculation!G$3</f>
        <v>-3.5887174850247564E-3</v>
      </c>
      <c r="AX22" s="59">
        <f>AC22-Calculation!H$3</f>
        <v>-1.7876288098707706E-2</v>
      </c>
      <c r="AY22" s="59">
        <f>AD22-Calculation!I$3</f>
        <v>4.9870154321653183E-3</v>
      </c>
      <c r="AZ22" s="59">
        <f>AE22-Calculation!J$3</f>
        <v>9.5311326356633211E-2</v>
      </c>
      <c r="BA22" s="59">
        <f>AF22-Calculation!K$3</f>
        <v>2.3071712875939159E-2</v>
      </c>
      <c r="BB22" s="59">
        <f>AG22-Calculation!L$3</f>
        <v>1.3102379864468737E-2</v>
      </c>
      <c r="BC22" s="59">
        <f>AH22-Calculation!M$3</f>
        <v>9.7539555871167562E-3</v>
      </c>
      <c r="BD22" s="59">
        <f>AI22-Calculation!N$3</f>
        <v>-7.4953078211910436E-3</v>
      </c>
      <c r="BE22" s="59">
        <f>AJ22-Calculation!O$3</f>
        <v>-4.8828253596020447E-3</v>
      </c>
      <c r="BF22" s="59">
        <f>AK22-Calculation!P$3</f>
        <v>8.6055115813936534E-3</v>
      </c>
      <c r="BG22" s="59">
        <f>AL22-Calculation!Q$3</f>
        <v>1.3048938736071327E-2</v>
      </c>
      <c r="BH22" s="59">
        <f>AM22-Calculation!R$3</f>
        <v>3.1503119195444462E-2</v>
      </c>
      <c r="BI22" s="59">
        <f>AN22-Calculation!S$3</f>
        <v>1.049628816894765E-2</v>
      </c>
      <c r="BJ22" s="59">
        <f>AO22-Calculation!T$3</f>
        <v>2.1106171185229231E-2</v>
      </c>
      <c r="BK22" s="59">
        <f>AP22-Calculation!U$3</f>
        <v>1.1158099186811654E-2</v>
      </c>
      <c r="BL22" s="59">
        <f>AQ22-Calculation!V$3</f>
        <v>-6.9736877240942786E-3</v>
      </c>
      <c r="BM22" s="59">
        <f>AR22-Calculation!W$3</f>
        <v>6.6111938306212996E-3</v>
      </c>
    </row>
    <row r="23" spans="1:65" x14ac:dyDescent="0.3">
      <c r="A23" s="57">
        <v>45111</v>
      </c>
      <c r="B23" s="60">
        <v>946</v>
      </c>
      <c r="C23" s="60">
        <v>968.13525390625</v>
      </c>
      <c r="D23" s="60">
        <v>4412.6044921875</v>
      </c>
      <c r="E23" s="60">
        <v>1627.6796875</v>
      </c>
      <c r="F23" s="60">
        <v>544.744873046875</v>
      </c>
      <c r="G23" s="60">
        <v>118.830696105957</v>
      </c>
      <c r="H23" s="60">
        <v>86.297897338867188</v>
      </c>
      <c r="I23" s="60">
        <v>219.1525573730469</v>
      </c>
      <c r="J23" s="60">
        <v>1182.088134765625</v>
      </c>
      <c r="K23" s="60">
        <v>3285.193115234375</v>
      </c>
      <c r="L23" s="60">
        <v>129.45942687988281</v>
      </c>
      <c r="M23" s="60">
        <v>1801.287353515625</v>
      </c>
      <c r="N23" s="60">
        <v>2743.4697265625</v>
      </c>
      <c r="O23" s="60">
        <v>1427.261352539062</v>
      </c>
      <c r="P23" s="60">
        <v>63.830001831054688</v>
      </c>
      <c r="Q23" s="60">
        <v>624.571044921875</v>
      </c>
      <c r="R23" s="60">
        <v>120.879997253418</v>
      </c>
      <c r="S23" s="60">
        <v>558.06463623046875</v>
      </c>
      <c r="T23" s="60">
        <v>341.02325439453119</v>
      </c>
      <c r="U23" s="60">
        <v>1288.748413085938</v>
      </c>
      <c r="V23" s="60">
        <v>65479.05078125</v>
      </c>
      <c r="W23" s="60">
        <v>19389</v>
      </c>
      <c r="X23" s="34">
        <f t="shared" si="9"/>
        <v>3.3409603814274968E-3</v>
      </c>
      <c r="Y23" s="34">
        <f t="shared" si="10"/>
        <v>-1.1607711289439054E-2</v>
      </c>
      <c r="Z23" s="34">
        <f t="shared" si="11"/>
        <v>3.1990866983800086E-3</v>
      </c>
      <c r="AA23" s="34">
        <f t="shared" si="12"/>
        <v>5.8048289834225282E-2</v>
      </c>
      <c r="AB23" s="34">
        <f t="shared" si="13"/>
        <v>-1.1361078569162521E-2</v>
      </c>
      <c r="AC23" s="34">
        <f t="shared" si="14"/>
        <v>-1.3737246965613901E-2</v>
      </c>
      <c r="AD23" s="34">
        <f t="shared" si="15"/>
        <v>-1.5855092649146453E-2</v>
      </c>
      <c r="AE23" s="34">
        <f t="shared" si="16"/>
        <v>5.0792169883961289E-3</v>
      </c>
      <c r="AF23" s="34">
        <f t="shared" si="17"/>
        <v>1.5481168959390969E-2</v>
      </c>
      <c r="AG23" s="34">
        <f t="shared" si="18"/>
        <v>-6.3084429864795608E-2</v>
      </c>
      <c r="AH23" s="34">
        <f t="shared" si="19"/>
        <v>3.4888195094271011E-2</v>
      </c>
      <c r="AI23" s="34">
        <f t="shared" si="20"/>
        <v>-1.2718648607455975E-2</v>
      </c>
      <c r="AJ23" s="34">
        <f t="shared" si="21"/>
        <v>4.5209092938462682E-2</v>
      </c>
      <c r="AK23" s="34">
        <f t="shared" si="22"/>
        <v>-2.3842011838159749E-3</v>
      </c>
      <c r="AL23" s="34">
        <f t="shared" si="23"/>
        <v>1.5269650317793237E-2</v>
      </c>
      <c r="AM23" s="34">
        <f t="shared" si="24"/>
        <v>-4.4993677537074304E-3</v>
      </c>
      <c r="AN23" s="34">
        <f t="shared" si="25"/>
        <v>-1.6546130858920727E-4</v>
      </c>
      <c r="AO23" s="34">
        <f t="shared" si="26"/>
        <v>6.4907109102923738E-3</v>
      </c>
      <c r="AP23" s="34">
        <f t="shared" si="27"/>
        <v>1.1234694245989222E-2</v>
      </c>
      <c r="AQ23" s="34">
        <f t="shared" si="28"/>
        <v>-1.1074357699710977E-2</v>
      </c>
      <c r="AR23" s="34">
        <f t="shared" si="8"/>
        <v>3.4389465191355714E-3</v>
      </c>
      <c r="AS23" s="59">
        <f>X23-Calculation!C$3</f>
        <v>2.2609045305109687E-3</v>
      </c>
      <c r="AT23" s="59">
        <f>Y23-Calculation!D$3</f>
        <v>-1.2116630521495746E-2</v>
      </c>
      <c r="AU23" s="59">
        <f>Z23-Calculation!E$3</f>
        <v>1.8937821191898768E-3</v>
      </c>
      <c r="AV23" s="59">
        <f>AA23-Calculation!F$3</f>
        <v>5.7726254361622979E-2</v>
      </c>
      <c r="AW23" s="59">
        <f>AB23-Calculation!G$3</f>
        <v>-1.2807218718464066E-2</v>
      </c>
      <c r="AX23" s="59">
        <f>AC23-Calculation!H$3</f>
        <v>-1.5708926572683041E-2</v>
      </c>
      <c r="AY23" s="59">
        <f>AD23-Calculation!I$3</f>
        <v>-1.8283979645803784E-2</v>
      </c>
      <c r="AZ23" s="59">
        <f>AE23-Calculation!J$3</f>
        <v>3.9882611319173953E-4</v>
      </c>
      <c r="BA23" s="59">
        <f>AF23-Calculation!K$3</f>
        <v>1.477878375630632E-2</v>
      </c>
      <c r="BB23" s="59">
        <f>AG23-Calculation!L$3</f>
        <v>-6.4157662441835267E-2</v>
      </c>
      <c r="BC23" s="59">
        <f>AH23-Calculation!M$3</f>
        <v>3.3544190105077976E-2</v>
      </c>
      <c r="BD23" s="59">
        <f>AI23-Calculation!N$3</f>
        <v>-1.4294464472314574E-2</v>
      </c>
      <c r="BE23" s="59">
        <f>AJ23-Calculation!O$3</f>
        <v>4.4226558657666309E-2</v>
      </c>
      <c r="BF23" s="59">
        <f>AK23-Calculation!P$3</f>
        <v>-3.6506477146927407E-3</v>
      </c>
      <c r="BG23" s="59">
        <f>AL23-Calculation!Q$3</f>
        <v>1.3467932756606E-2</v>
      </c>
      <c r="BH23" s="59">
        <f>AM23-Calculation!R$3</f>
        <v>-7.2549378440412184E-3</v>
      </c>
      <c r="BI23" s="59">
        <f>AN23-Calculation!S$3</f>
        <v>-1.7234377674853183E-3</v>
      </c>
      <c r="BJ23" s="59">
        <f>AO23-Calculation!T$3</f>
        <v>5.6014682890383628E-3</v>
      </c>
      <c r="BK23" s="59">
        <f>AP23-Calculation!U$3</f>
        <v>9.2818992164026715E-3</v>
      </c>
      <c r="BL23" s="59">
        <f>AQ23-Calculation!V$3</f>
        <v>-1.2541265444322941E-2</v>
      </c>
      <c r="BM23" s="59">
        <f>AR23-Calculation!W$3</f>
        <v>3.0930479160630958E-3</v>
      </c>
    </row>
    <row r="24" spans="1:65" x14ac:dyDescent="0.3">
      <c r="A24" s="57">
        <v>45112</v>
      </c>
      <c r="B24" s="60">
        <v>948.20001220703125</v>
      </c>
      <c r="C24" s="60">
        <v>963.94635009765625</v>
      </c>
      <c r="D24" s="60">
        <v>4665.07861328125</v>
      </c>
      <c r="E24" s="60">
        <v>1611.897216796875</v>
      </c>
      <c r="F24" s="60">
        <v>555.6136474609375</v>
      </c>
      <c r="G24" s="60">
        <v>118.53859710693359</v>
      </c>
      <c r="H24" s="60">
        <v>92.30596923828125</v>
      </c>
      <c r="I24" s="60">
        <v>221.6118469238281</v>
      </c>
      <c r="J24" s="60">
        <v>1181.291625976562</v>
      </c>
      <c r="K24" s="60">
        <v>3196.29833984375</v>
      </c>
      <c r="L24" s="60">
        <v>130.7344055175781</v>
      </c>
      <c r="M24" s="60">
        <v>1807.481689453125</v>
      </c>
      <c r="N24" s="60">
        <v>2859.7353515625</v>
      </c>
      <c r="O24" s="60">
        <v>1437.884521484375</v>
      </c>
      <c r="P24" s="60">
        <v>63.830001831054688</v>
      </c>
      <c r="Q24" s="60">
        <v>634.03717041015625</v>
      </c>
      <c r="R24" s="60">
        <v>120.4899978637695</v>
      </c>
      <c r="S24" s="60">
        <v>559.3431396484375</v>
      </c>
      <c r="T24" s="60">
        <v>345.73281860351563</v>
      </c>
      <c r="U24" s="60">
        <v>1304.61376953125</v>
      </c>
      <c r="V24" s="60">
        <v>65446.0390625</v>
      </c>
      <c r="W24" s="60">
        <v>19398.5</v>
      </c>
      <c r="X24" s="34">
        <f t="shared" si="9"/>
        <v>2.3255942991873679E-3</v>
      </c>
      <c r="Y24" s="34">
        <f t="shared" si="10"/>
        <v>-4.3267754083866732E-3</v>
      </c>
      <c r="Z24" s="34">
        <f t="shared" si="11"/>
        <v>5.721657618323929E-2</v>
      </c>
      <c r="AA24" s="34">
        <f t="shared" si="12"/>
        <v>-9.6963000916757466E-3</v>
      </c>
      <c r="AB24" s="34">
        <f t="shared" si="13"/>
        <v>1.9952045355234115E-2</v>
      </c>
      <c r="AC24" s="34">
        <f t="shared" si="14"/>
        <v>-2.4581106447693871E-3</v>
      </c>
      <c r="AD24" s="34">
        <f t="shared" si="15"/>
        <v>6.9620142375220115E-2</v>
      </c>
      <c r="AE24" s="34">
        <f t="shared" si="16"/>
        <v>1.1221815434236206E-2</v>
      </c>
      <c r="AF24" s="34">
        <f t="shared" si="17"/>
        <v>-6.7381506136247632E-4</v>
      </c>
      <c r="AG24" s="34">
        <f t="shared" si="18"/>
        <v>-2.7059223696285811E-2</v>
      </c>
      <c r="AH24" s="34">
        <f t="shared" si="19"/>
        <v>9.8484804731775611E-3</v>
      </c>
      <c r="AI24" s="34">
        <f t="shared" si="20"/>
        <v>3.4388382982927929E-3</v>
      </c>
      <c r="AJ24" s="34">
        <f t="shared" si="21"/>
        <v>4.237904427167781E-2</v>
      </c>
      <c r="AK24" s="34">
        <f t="shared" si="22"/>
        <v>7.443043929140661E-3</v>
      </c>
      <c r="AL24" s="34">
        <f t="shared" si="23"/>
        <v>0</v>
      </c>
      <c r="AM24" s="34">
        <f t="shared" si="24"/>
        <v>1.5156202909575048E-2</v>
      </c>
      <c r="AN24" s="34">
        <f t="shared" si="25"/>
        <v>-3.226335196144015E-3</v>
      </c>
      <c r="AO24" s="34">
        <f t="shared" si="26"/>
        <v>2.2909593888704237E-3</v>
      </c>
      <c r="AP24" s="34">
        <f t="shared" si="27"/>
        <v>1.3810096960531371E-2</v>
      </c>
      <c r="AQ24" s="34">
        <f t="shared" si="28"/>
        <v>1.2310670014578005E-2</v>
      </c>
      <c r="AR24" s="34">
        <f t="shared" si="8"/>
        <v>4.8996853886224153E-4</v>
      </c>
      <c r="AS24" s="59">
        <f>X24-Calculation!C$3</f>
        <v>1.24553844827084E-3</v>
      </c>
      <c r="AT24" s="59">
        <f>Y24-Calculation!D$3</f>
        <v>-4.8356946404433648E-3</v>
      </c>
      <c r="AU24" s="59">
        <f>Z24-Calculation!E$3</f>
        <v>5.5911271604049156E-2</v>
      </c>
      <c r="AV24" s="59">
        <f>AA24-Calculation!F$3</f>
        <v>-1.0018335564278048E-2</v>
      </c>
      <c r="AW24" s="59">
        <f>AB24-Calculation!G$3</f>
        <v>1.8505905205932569E-2</v>
      </c>
      <c r="AX24" s="59">
        <f>AC24-Calculation!H$3</f>
        <v>-4.4297902518385269E-3</v>
      </c>
      <c r="AY24" s="59">
        <f>AD24-Calculation!I$3</f>
        <v>6.7191255378562784E-2</v>
      </c>
      <c r="AZ24" s="59">
        <f>AE24-Calculation!J$3</f>
        <v>6.5414245590318162E-3</v>
      </c>
      <c r="BA24" s="59">
        <f>AF24-Calculation!K$3</f>
        <v>-1.3762002644471267E-3</v>
      </c>
      <c r="BB24" s="59">
        <f>AG24-Calculation!L$3</f>
        <v>-2.813245627332547E-2</v>
      </c>
      <c r="BC24" s="59">
        <f>AH24-Calculation!M$3</f>
        <v>8.5044754839845235E-3</v>
      </c>
      <c r="BD24" s="59">
        <f>AI24-Calculation!N$3</f>
        <v>1.8630224334341941E-3</v>
      </c>
      <c r="BE24" s="59">
        <f>AJ24-Calculation!O$3</f>
        <v>4.1396509990881437E-2</v>
      </c>
      <c r="BF24" s="59">
        <f>AK24-Calculation!P$3</f>
        <v>6.1765973982638948E-3</v>
      </c>
      <c r="BG24" s="59">
        <f>AL24-Calculation!Q$3</f>
        <v>-1.8017175611872371E-3</v>
      </c>
      <c r="BH24" s="59">
        <f>AM24-Calculation!R$3</f>
        <v>1.240063281924126E-2</v>
      </c>
      <c r="BI24" s="59">
        <f>AN24-Calculation!S$3</f>
        <v>-4.7843116550401257E-3</v>
      </c>
      <c r="BJ24" s="59">
        <f>AO24-Calculation!T$3</f>
        <v>1.4017167676164122E-3</v>
      </c>
      <c r="BK24" s="59">
        <f>AP24-Calculation!U$3</f>
        <v>1.185730193094482E-2</v>
      </c>
      <c r="BL24" s="59">
        <f>AQ24-Calculation!V$3</f>
        <v>1.0843762269966041E-2</v>
      </c>
      <c r="BM24" s="59">
        <f>AR24-Calculation!W$3</f>
        <v>1.4406993578976624E-4</v>
      </c>
    </row>
    <row r="25" spans="1:65" x14ac:dyDescent="0.3">
      <c r="A25" s="57">
        <v>45113</v>
      </c>
      <c r="B25" s="60">
        <v>962.20001220703125</v>
      </c>
      <c r="C25" s="60">
        <v>978.35821533203125</v>
      </c>
      <c r="D25" s="60">
        <v>4691.45751953125</v>
      </c>
      <c r="E25" s="60">
        <v>1618.09033203125</v>
      </c>
      <c r="F25" s="60">
        <v>549.994384765625</v>
      </c>
      <c r="G25" s="60">
        <v>121.5081481933594</v>
      </c>
      <c r="H25" s="60">
        <v>92.454933166503906</v>
      </c>
      <c r="I25" s="60">
        <v>229.80400085449219</v>
      </c>
      <c r="J25" s="60">
        <v>1160.4326171875</v>
      </c>
      <c r="K25" s="60">
        <v>3111.74951171875</v>
      </c>
      <c r="L25" s="60">
        <v>132.79399108886719</v>
      </c>
      <c r="M25" s="60">
        <v>1805.61865234375</v>
      </c>
      <c r="N25" s="60">
        <v>2872.322021484375</v>
      </c>
      <c r="O25" s="60">
        <v>1509.469360351562</v>
      </c>
      <c r="P25" s="60">
        <v>63.549999237060547</v>
      </c>
      <c r="Q25" s="60">
        <v>629.072998046875</v>
      </c>
      <c r="R25" s="60">
        <v>121.19000244140619</v>
      </c>
      <c r="S25" s="60">
        <v>561.14263916015625</v>
      </c>
      <c r="T25" s="60">
        <v>339.80511474609381</v>
      </c>
      <c r="U25" s="60">
        <v>1299.3251953125</v>
      </c>
      <c r="V25" s="60">
        <v>65785.640625</v>
      </c>
      <c r="W25" s="60">
        <v>19497.30078125</v>
      </c>
      <c r="X25" s="34">
        <f t="shared" si="9"/>
        <v>1.4764817358959516E-2</v>
      </c>
      <c r="Y25" s="34">
        <f t="shared" si="10"/>
        <v>1.4950899739300793E-2</v>
      </c>
      <c r="Z25" s="34">
        <f t="shared" si="11"/>
        <v>5.6545469941064975E-3</v>
      </c>
      <c r="AA25" s="34">
        <f t="shared" si="12"/>
        <v>3.8421278787749355E-3</v>
      </c>
      <c r="AB25" s="34">
        <f t="shared" si="13"/>
        <v>-1.011361531703118E-2</v>
      </c>
      <c r="AC25" s="34">
        <f t="shared" si="14"/>
        <v>2.505134326625259E-2</v>
      </c>
      <c r="AD25" s="34">
        <f t="shared" si="15"/>
        <v>1.6138060133263595E-3</v>
      </c>
      <c r="AE25" s="34">
        <f t="shared" si="16"/>
        <v>3.6966227412381425E-2</v>
      </c>
      <c r="AF25" s="34">
        <f t="shared" si="17"/>
        <v>-1.765779789712647E-2</v>
      </c>
      <c r="AG25" s="34">
        <f t="shared" si="18"/>
        <v>-2.6452107761984804E-2</v>
      </c>
      <c r="AH25" s="34">
        <f t="shared" si="19"/>
        <v>1.5753967466599038E-2</v>
      </c>
      <c r="AI25" s="34">
        <f t="shared" si="20"/>
        <v>-1.0307363666509307E-3</v>
      </c>
      <c r="AJ25" s="34">
        <f t="shared" si="21"/>
        <v>4.4013408146309427E-3</v>
      </c>
      <c r="AK25" s="34">
        <f t="shared" si="22"/>
        <v>4.9784831672913261E-2</v>
      </c>
      <c r="AL25" s="34">
        <f t="shared" si="23"/>
        <v>-4.386692557760718E-3</v>
      </c>
      <c r="AM25" s="34">
        <f t="shared" si="24"/>
        <v>-7.8294658341086613E-3</v>
      </c>
      <c r="AN25" s="34">
        <f t="shared" si="25"/>
        <v>5.8096488509207355E-3</v>
      </c>
      <c r="AO25" s="34">
        <f t="shared" si="26"/>
        <v>3.2171656075906906E-3</v>
      </c>
      <c r="AP25" s="34">
        <f t="shared" si="27"/>
        <v>-1.7145331708355041E-2</v>
      </c>
      <c r="AQ25" s="34">
        <f t="shared" si="28"/>
        <v>-4.0537470493280121E-3</v>
      </c>
      <c r="AR25" s="34">
        <f t="shared" si="8"/>
        <v>5.0932175812562824E-3</v>
      </c>
      <c r="AS25" s="59">
        <f>X25-Calculation!C$3</f>
        <v>1.3684761508042988E-2</v>
      </c>
      <c r="AT25" s="59">
        <f>Y25-Calculation!D$3</f>
        <v>1.4441980507244101E-2</v>
      </c>
      <c r="AU25" s="59">
        <f>Z25-Calculation!E$3</f>
        <v>4.3492424149163657E-3</v>
      </c>
      <c r="AV25" s="59">
        <f>AA25-Calculation!F$3</f>
        <v>3.5200924061726353E-3</v>
      </c>
      <c r="AW25" s="59">
        <f>AB25-Calculation!G$3</f>
        <v>-1.1559755466332726E-2</v>
      </c>
      <c r="AX25" s="59">
        <f>AC25-Calculation!H$3</f>
        <v>2.3079663659183451E-2</v>
      </c>
      <c r="AY25" s="59">
        <f>AD25-Calculation!I$3</f>
        <v>-8.150809833309717E-4</v>
      </c>
      <c r="AZ25" s="59">
        <f>AE25-Calculation!J$3</f>
        <v>3.2285836537177037E-2</v>
      </c>
      <c r="BA25" s="59">
        <f>AF25-Calculation!K$3</f>
        <v>-1.8360183100211119E-2</v>
      </c>
      <c r="BB25" s="59">
        <f>AG25-Calculation!L$3</f>
        <v>-2.7525340339024464E-2</v>
      </c>
      <c r="BC25" s="59">
        <f>AH25-Calculation!M$3</f>
        <v>1.4409962477406E-2</v>
      </c>
      <c r="BD25" s="59">
        <f>AI25-Calculation!N$3</f>
        <v>-2.6065522315095293E-3</v>
      </c>
      <c r="BE25" s="59">
        <f>AJ25-Calculation!O$3</f>
        <v>3.4188065338345676E-3</v>
      </c>
      <c r="BF25" s="59">
        <f>AK25-Calculation!P$3</f>
        <v>4.8518385142036498E-2</v>
      </c>
      <c r="BG25" s="59">
        <f>AL25-Calculation!Q$3</f>
        <v>-6.1884101189479549E-3</v>
      </c>
      <c r="BH25" s="59">
        <f>AM25-Calculation!R$3</f>
        <v>-1.0585035924442449E-2</v>
      </c>
      <c r="BI25" s="59">
        <f>AN25-Calculation!S$3</f>
        <v>4.2516723920246243E-3</v>
      </c>
      <c r="BJ25" s="59">
        <f>AO25-Calculation!T$3</f>
        <v>2.3279229863366791E-3</v>
      </c>
      <c r="BK25" s="59">
        <f>AP25-Calculation!U$3</f>
        <v>-1.909812673794159E-2</v>
      </c>
      <c r="BL25" s="59">
        <f>AQ25-Calculation!V$3</f>
        <v>-5.5206547939399761E-3</v>
      </c>
      <c r="BM25" s="59">
        <f>AR25-Calculation!W$3</f>
        <v>4.7473189781838069E-3</v>
      </c>
    </row>
    <row r="26" spans="1:65" x14ac:dyDescent="0.3">
      <c r="A26" s="57">
        <v>45114</v>
      </c>
      <c r="B26" s="60">
        <v>951</v>
      </c>
      <c r="C26" s="60">
        <v>975.11346435546875</v>
      </c>
      <c r="D26" s="60">
        <v>4611.607421875</v>
      </c>
      <c r="E26" s="60">
        <v>1613.095947265625</v>
      </c>
      <c r="F26" s="60">
        <v>543.68505859375</v>
      </c>
      <c r="G26" s="60">
        <v>120.77793884277339</v>
      </c>
      <c r="H26" s="60">
        <v>90.965324401855469</v>
      </c>
      <c r="I26" s="60">
        <v>230.4228820800781</v>
      </c>
      <c r="J26" s="60">
        <v>1171.634033203125</v>
      </c>
      <c r="K26" s="60">
        <v>3075.63134765625</v>
      </c>
      <c r="L26" s="60">
        <v>132.5487976074219</v>
      </c>
      <c r="M26" s="60">
        <v>1819.386840820312</v>
      </c>
      <c r="N26" s="60">
        <v>2850.680908203125</v>
      </c>
      <c r="O26" s="60">
        <v>1524.429565429688</v>
      </c>
      <c r="P26" s="60">
        <v>63.180000305175781</v>
      </c>
      <c r="Q26" s="60">
        <v>643.69805908203125</v>
      </c>
      <c r="R26" s="60">
        <v>120.94000244140619</v>
      </c>
      <c r="S26" s="60">
        <v>562.184326171875</v>
      </c>
      <c r="T26" s="60">
        <v>329.68585205078119</v>
      </c>
      <c r="U26" s="60">
        <v>1306.788330078125</v>
      </c>
      <c r="V26" s="60">
        <v>65280.44921875</v>
      </c>
      <c r="W26" s="60">
        <v>19331.80078125</v>
      </c>
      <c r="X26" s="34">
        <f t="shared" si="9"/>
        <v>-1.1640004224632461E-2</v>
      </c>
      <c r="Y26" s="34">
        <f t="shared" si="10"/>
        <v>-3.3165265295608619E-3</v>
      </c>
      <c r="Z26" s="34">
        <f t="shared" si="11"/>
        <v>-1.7020317742156232E-2</v>
      </c>
      <c r="AA26" s="34">
        <f t="shared" si="12"/>
        <v>-3.0865920565481407E-3</v>
      </c>
      <c r="AB26" s="34">
        <f t="shared" si="13"/>
        <v>-1.1471619250374094E-2</v>
      </c>
      <c r="AC26" s="34">
        <f t="shared" si="14"/>
        <v>-6.0095504823594664E-3</v>
      </c>
      <c r="AD26" s="34">
        <f t="shared" si="15"/>
        <v>-1.6111728315954452E-2</v>
      </c>
      <c r="AE26" s="34">
        <f t="shared" si="16"/>
        <v>2.693082902319763E-3</v>
      </c>
      <c r="AF26" s="34">
        <f t="shared" si="17"/>
        <v>9.6527931477602552E-3</v>
      </c>
      <c r="AG26" s="34">
        <f t="shared" si="18"/>
        <v>-1.1607028112796399E-2</v>
      </c>
      <c r="AH26" s="34">
        <f t="shared" si="19"/>
        <v>-1.8464200031550969E-3</v>
      </c>
      <c r="AI26" s="34">
        <f t="shared" si="20"/>
        <v>7.6251917638813166E-3</v>
      </c>
      <c r="AJ26" s="34">
        <f t="shared" si="21"/>
        <v>-7.5343617879119907E-3</v>
      </c>
      <c r="AK26" s="34">
        <f t="shared" si="22"/>
        <v>9.9109034413534646E-3</v>
      </c>
      <c r="AL26" s="34">
        <f t="shared" si="23"/>
        <v>-5.8221705165496336E-3</v>
      </c>
      <c r="AM26" s="34">
        <f t="shared" si="24"/>
        <v>2.3248591309058972E-2</v>
      </c>
      <c r="AN26" s="34">
        <f t="shared" si="25"/>
        <v>-2.0628764333994612E-3</v>
      </c>
      <c r="AO26" s="34">
        <f t="shared" si="26"/>
        <v>1.8563675953725575E-3</v>
      </c>
      <c r="AP26" s="34">
        <f t="shared" si="27"/>
        <v>-2.9779606769232535E-2</v>
      </c>
      <c r="AQ26" s="34">
        <f t="shared" si="28"/>
        <v>5.7438544196243696E-3</v>
      </c>
      <c r="AR26" s="34">
        <f t="shared" si="8"/>
        <v>-8.4883544577184066E-3</v>
      </c>
      <c r="AS26" s="59">
        <f>X26-Calculation!C$3</f>
        <v>-1.2720060075548989E-2</v>
      </c>
      <c r="AT26" s="59">
        <f>Y26-Calculation!D$3</f>
        <v>-3.825445761617554E-3</v>
      </c>
      <c r="AU26" s="59">
        <f>Z26-Calculation!E$3</f>
        <v>-1.8325622321346366E-2</v>
      </c>
      <c r="AV26" s="59">
        <f>AA26-Calculation!F$3</f>
        <v>-3.4086275291504409E-3</v>
      </c>
      <c r="AW26" s="59">
        <f>AB26-Calculation!G$3</f>
        <v>-1.2917759399675639E-2</v>
      </c>
      <c r="AX26" s="59">
        <f>AC26-Calculation!H$3</f>
        <v>-7.9812300894286058E-3</v>
      </c>
      <c r="AY26" s="59">
        <f>AD26-Calculation!I$3</f>
        <v>-1.8540615312611784E-2</v>
      </c>
      <c r="AZ26" s="59">
        <f>AE26-Calculation!J$3</f>
        <v>-1.9873079728846264E-3</v>
      </c>
      <c r="BA26" s="59">
        <f>AF26-Calculation!K$3</f>
        <v>8.9504079446756056E-3</v>
      </c>
      <c r="BB26" s="59">
        <f>AG26-Calculation!L$3</f>
        <v>-1.2680260689836057E-2</v>
      </c>
      <c r="BC26" s="59">
        <f>AH26-Calculation!M$3</f>
        <v>-3.190424992348135E-3</v>
      </c>
      <c r="BD26" s="59">
        <f>AI26-Calculation!N$3</f>
        <v>6.0493758990227183E-3</v>
      </c>
      <c r="BE26" s="59">
        <f>AJ26-Calculation!O$3</f>
        <v>-8.5168960687083649E-3</v>
      </c>
      <c r="BF26" s="59">
        <f>AK26-Calculation!P$3</f>
        <v>8.6444569104766993E-3</v>
      </c>
      <c r="BG26" s="59">
        <f>AL26-Calculation!Q$3</f>
        <v>-7.6238880777368704E-3</v>
      </c>
      <c r="BH26" s="59">
        <f>AM26-Calculation!R$3</f>
        <v>2.0493021218725184E-2</v>
      </c>
      <c r="BI26" s="59">
        <f>AN26-Calculation!S$3</f>
        <v>-3.6208528922955724E-3</v>
      </c>
      <c r="BJ26" s="59">
        <f>AO26-Calculation!T$3</f>
        <v>9.6712497411854611E-4</v>
      </c>
      <c r="BK26" s="59">
        <f>AP26-Calculation!U$3</f>
        <v>-3.1732401798819088E-2</v>
      </c>
      <c r="BL26" s="59">
        <f>AQ26-Calculation!V$3</f>
        <v>4.2769466750124056E-3</v>
      </c>
      <c r="BM26" s="59">
        <f>AR26-Calculation!W$3</f>
        <v>-8.8342530607908813E-3</v>
      </c>
    </row>
    <row r="27" spans="1:65" x14ac:dyDescent="0.3">
      <c r="A27" s="57">
        <v>45117</v>
      </c>
      <c r="B27" s="60">
        <v>959.45001220703125</v>
      </c>
      <c r="C27" s="60">
        <v>962.48394775390625</v>
      </c>
      <c r="D27" s="60">
        <v>4672.6162109375</v>
      </c>
      <c r="E27" s="60">
        <v>1596.015014648438</v>
      </c>
      <c r="F27" s="60">
        <v>532.56982421875</v>
      </c>
      <c r="G27" s="60">
        <v>119.7556228637695</v>
      </c>
      <c r="H27" s="60">
        <v>90.568099975585938</v>
      </c>
      <c r="I27" s="60">
        <v>226.61181640625</v>
      </c>
      <c r="J27" s="60">
        <v>1146.344360351562</v>
      </c>
      <c r="K27" s="60">
        <v>3065.10498046875</v>
      </c>
      <c r="L27" s="60">
        <v>131.32286071777341</v>
      </c>
      <c r="M27" s="60">
        <v>1827.589721679688</v>
      </c>
      <c r="N27" s="60">
        <v>2828.49609375</v>
      </c>
      <c r="O27" s="60">
        <v>1512.003295898438</v>
      </c>
      <c r="P27" s="60">
        <v>62.900001525878913</v>
      </c>
      <c r="Q27" s="60">
        <v>704.3155517578125</v>
      </c>
      <c r="R27" s="60">
        <v>120.620002746582</v>
      </c>
      <c r="S27" s="60">
        <v>561.2373046875</v>
      </c>
      <c r="T27" s="60">
        <v>330.56826782226563</v>
      </c>
      <c r="U27" s="60">
        <v>1294.18505859375</v>
      </c>
      <c r="V27" s="60">
        <v>65344.171875</v>
      </c>
      <c r="W27" s="60">
        <v>19355.900390625</v>
      </c>
      <c r="X27" s="34">
        <f t="shared" si="9"/>
        <v>8.8853966425144586E-3</v>
      </c>
      <c r="Y27" s="34">
        <f t="shared" si="10"/>
        <v>-1.2951843106699759E-2</v>
      </c>
      <c r="Z27" s="34">
        <f t="shared" si="11"/>
        <v>1.3229397795898004E-2</v>
      </c>
      <c r="AA27" s="34">
        <f t="shared" si="12"/>
        <v>-1.058891298198418E-2</v>
      </c>
      <c r="AB27" s="34">
        <f t="shared" si="13"/>
        <v>-2.0444252052373352E-2</v>
      </c>
      <c r="AC27" s="34">
        <f t="shared" si="14"/>
        <v>-8.4644264407817485E-3</v>
      </c>
      <c r="AD27" s="34">
        <f t="shared" si="15"/>
        <v>-4.3667675444625676E-3</v>
      </c>
      <c r="AE27" s="34">
        <f t="shared" si="16"/>
        <v>-1.6539441046066118E-2</v>
      </c>
      <c r="AF27" s="34">
        <f t="shared" si="17"/>
        <v>-2.1584959240577566E-2</v>
      </c>
      <c r="AG27" s="34">
        <f t="shared" si="18"/>
        <v>-3.4225061451274058E-3</v>
      </c>
      <c r="AH27" s="34">
        <f t="shared" si="19"/>
        <v>-9.248947646280644E-3</v>
      </c>
      <c r="AI27" s="34">
        <f t="shared" si="20"/>
        <v>4.5085963442922632E-3</v>
      </c>
      <c r="AJ27" s="34">
        <f t="shared" si="21"/>
        <v>-7.7822861160243978E-3</v>
      </c>
      <c r="AK27" s="34">
        <f t="shared" si="22"/>
        <v>-8.1514225471922223E-3</v>
      </c>
      <c r="AL27" s="34">
        <f t="shared" si="23"/>
        <v>-4.4317628671161954E-3</v>
      </c>
      <c r="AM27" s="34">
        <f t="shared" si="24"/>
        <v>9.4170693573671804E-2</v>
      </c>
      <c r="AN27" s="34">
        <f t="shared" si="25"/>
        <v>-2.645937558825715E-3</v>
      </c>
      <c r="AO27" s="34">
        <f t="shared" si="26"/>
        <v>-1.6845391098389852E-3</v>
      </c>
      <c r="AP27" s="34">
        <f t="shared" si="27"/>
        <v>2.6765351500388744E-3</v>
      </c>
      <c r="AQ27" s="34">
        <f t="shared" si="28"/>
        <v>-9.6444628363198861E-3</v>
      </c>
      <c r="AR27" s="34">
        <f t="shared" si="8"/>
        <v>1.2466303397029789E-3</v>
      </c>
      <c r="AS27" s="59">
        <f>X27-Calculation!C$3</f>
        <v>7.8053407915979305E-3</v>
      </c>
      <c r="AT27" s="59">
        <f>Y27-Calculation!D$3</f>
        <v>-1.3460762338756451E-2</v>
      </c>
      <c r="AU27" s="59">
        <f>Z27-Calculation!E$3</f>
        <v>1.1924093216707872E-2</v>
      </c>
      <c r="AV27" s="59">
        <f>AA27-Calculation!F$3</f>
        <v>-1.0910948454586481E-2</v>
      </c>
      <c r="AW27" s="59">
        <f>AB27-Calculation!G$3</f>
        <v>-2.1890392201674897E-2</v>
      </c>
      <c r="AX27" s="59">
        <f>AC27-Calculation!H$3</f>
        <v>-1.0436106047850889E-2</v>
      </c>
      <c r="AY27" s="59">
        <f>AD27-Calculation!I$3</f>
        <v>-6.7956545411198988E-3</v>
      </c>
      <c r="AZ27" s="59">
        <f>AE27-Calculation!J$3</f>
        <v>-2.1219831921270506E-2</v>
      </c>
      <c r="BA27" s="59">
        <f>AF27-Calculation!K$3</f>
        <v>-2.2287344443662215E-2</v>
      </c>
      <c r="BB27" s="59">
        <f>AG27-Calculation!L$3</f>
        <v>-4.495738722167064E-3</v>
      </c>
      <c r="BC27" s="59">
        <f>AH27-Calculation!M$3</f>
        <v>-1.0592952635473682E-2</v>
      </c>
      <c r="BD27" s="59">
        <f>AI27-Calculation!N$3</f>
        <v>2.9327804794336645E-3</v>
      </c>
      <c r="BE27" s="59">
        <f>AJ27-Calculation!O$3</f>
        <v>-8.7648203968207737E-3</v>
      </c>
      <c r="BF27" s="59">
        <f>AK27-Calculation!P$3</f>
        <v>-9.4178690780689876E-3</v>
      </c>
      <c r="BG27" s="59">
        <f>AL27-Calculation!Q$3</f>
        <v>-6.2334804283034322E-3</v>
      </c>
      <c r="BH27" s="59">
        <f>AM27-Calculation!R$3</f>
        <v>9.1415123483338023E-2</v>
      </c>
      <c r="BI27" s="59">
        <f>AN27-Calculation!S$3</f>
        <v>-4.2039140177218262E-3</v>
      </c>
      <c r="BJ27" s="59">
        <f>AO27-Calculation!T$3</f>
        <v>-2.5737817310929967E-3</v>
      </c>
      <c r="BK27" s="59">
        <f>AP27-Calculation!U$3</f>
        <v>7.2374012045232417E-4</v>
      </c>
      <c r="BL27" s="59">
        <f>AQ27-Calculation!V$3</f>
        <v>-1.111137058093185E-2</v>
      </c>
      <c r="BM27" s="59">
        <f>AR27-Calculation!W$3</f>
        <v>9.0073173663050366E-4</v>
      </c>
    </row>
    <row r="28" spans="1:65" x14ac:dyDescent="0.3">
      <c r="A28" s="57">
        <v>45118</v>
      </c>
      <c r="B28" s="60">
        <v>965.1500244140625</v>
      </c>
      <c r="C28" s="60">
        <v>951.65167236328125</v>
      </c>
      <c r="D28" s="60">
        <v>4691.4091796875</v>
      </c>
      <c r="E28" s="60">
        <v>1590.62109375</v>
      </c>
      <c r="F28" s="60">
        <v>607.07391357421875</v>
      </c>
      <c r="G28" s="60">
        <v>124.03956604003911</v>
      </c>
      <c r="H28" s="60">
        <v>93.299034118652344</v>
      </c>
      <c r="I28" s="60">
        <v>228.0450439453125</v>
      </c>
      <c r="J28" s="60">
        <v>1127.078491210938</v>
      </c>
      <c r="K28" s="60">
        <v>3141.5419921875</v>
      </c>
      <c r="L28" s="60">
        <v>132.40168762207031</v>
      </c>
      <c r="M28" s="60">
        <v>1895.82568359375</v>
      </c>
      <c r="N28" s="60">
        <v>2809.39013671875</v>
      </c>
      <c r="O28" s="60">
        <v>1529.594848632812</v>
      </c>
      <c r="P28" s="60">
        <v>62.939998626708977</v>
      </c>
      <c r="Q28" s="60">
        <v>774.73974609375</v>
      </c>
      <c r="R28" s="60">
        <v>120.86000061035161</v>
      </c>
      <c r="S28" s="60">
        <v>557.40167236328125</v>
      </c>
      <c r="T28" s="60">
        <v>337.76205444335938</v>
      </c>
      <c r="U28" s="60">
        <v>1327.447875976562</v>
      </c>
      <c r="V28" s="60">
        <v>65617.84375</v>
      </c>
      <c r="W28" s="60">
        <v>19439.400390625</v>
      </c>
      <c r="X28" s="34">
        <f t="shared" si="9"/>
        <v>5.9409162900727489E-3</v>
      </c>
      <c r="Y28" s="34">
        <f t="shared" si="10"/>
        <v>-1.1254499792857493E-2</v>
      </c>
      <c r="Z28" s="34">
        <f t="shared" si="11"/>
        <v>4.0219371550374843E-3</v>
      </c>
      <c r="AA28" s="34">
        <f t="shared" si="12"/>
        <v>-3.3796178913931461E-3</v>
      </c>
      <c r="AB28" s="34">
        <f t="shared" si="13"/>
        <v>0.1398954389966838</v>
      </c>
      <c r="AC28" s="34">
        <f t="shared" si="14"/>
        <v>3.5772376059058961E-2</v>
      </c>
      <c r="AD28" s="34">
        <f t="shared" si="15"/>
        <v>3.015337788694444E-2</v>
      </c>
      <c r="AE28" s="34">
        <f t="shared" si="16"/>
        <v>6.3245931381315703E-3</v>
      </c>
      <c r="AF28" s="34">
        <f t="shared" si="17"/>
        <v>-1.6806354012781653E-2</v>
      </c>
      <c r="AG28" s="34">
        <f t="shared" si="18"/>
        <v>2.4937811985500217E-2</v>
      </c>
      <c r="AH28" s="34">
        <f t="shared" si="19"/>
        <v>8.2150731289308068E-3</v>
      </c>
      <c r="AI28" s="34">
        <f t="shared" si="20"/>
        <v>3.7336586600710486E-2</v>
      </c>
      <c r="AJ28" s="34">
        <f t="shared" si="21"/>
        <v>-6.754811178091273E-3</v>
      </c>
      <c r="AK28" s="34">
        <f t="shared" si="22"/>
        <v>1.1634599462907338E-2</v>
      </c>
      <c r="AL28" s="34">
        <f t="shared" si="23"/>
        <v>6.3588394053707504E-4</v>
      </c>
      <c r="AM28" s="34">
        <f t="shared" si="24"/>
        <v>9.9989548946029405E-2</v>
      </c>
      <c r="AN28" s="34">
        <f t="shared" si="25"/>
        <v>1.9897020254080792E-3</v>
      </c>
      <c r="AO28" s="34">
        <f t="shared" si="26"/>
        <v>-6.8342433622698177E-3</v>
      </c>
      <c r="AP28" s="34">
        <f t="shared" si="27"/>
        <v>2.1761878925903391E-2</v>
      </c>
      <c r="AQ28" s="34">
        <f t="shared" si="28"/>
        <v>2.57017473366252E-2</v>
      </c>
      <c r="AR28" s="34">
        <f t="shared" si="8"/>
        <v>4.3139300324382271E-3</v>
      </c>
      <c r="AS28" s="59">
        <f>X28-Calculation!C$3</f>
        <v>4.8608604391562208E-3</v>
      </c>
      <c r="AT28" s="59">
        <f>Y28-Calculation!D$3</f>
        <v>-1.1763419024914184E-2</v>
      </c>
      <c r="AU28" s="59">
        <f>Z28-Calculation!E$3</f>
        <v>2.7166325758473525E-3</v>
      </c>
      <c r="AV28" s="59">
        <f>AA28-Calculation!F$3</f>
        <v>-3.7016533639954463E-3</v>
      </c>
      <c r="AW28" s="59">
        <f>AB28-Calculation!G$3</f>
        <v>0.13844929884738225</v>
      </c>
      <c r="AX28" s="59">
        <f>AC28-Calculation!H$3</f>
        <v>3.3800696451989819E-2</v>
      </c>
      <c r="AY28" s="59">
        <f>AD28-Calculation!I$3</f>
        <v>2.7724490890287109E-2</v>
      </c>
      <c r="AZ28" s="59">
        <f>AE28-Calculation!J$3</f>
        <v>1.6442022629271809E-3</v>
      </c>
      <c r="BA28" s="59">
        <f>AF28-Calculation!K$3</f>
        <v>-1.7508739215866303E-2</v>
      </c>
      <c r="BB28" s="59">
        <f>AG28-Calculation!L$3</f>
        <v>2.3864579408460557E-2</v>
      </c>
      <c r="BC28" s="59">
        <f>AH28-Calculation!M$3</f>
        <v>6.8710681397377692E-3</v>
      </c>
      <c r="BD28" s="59">
        <f>AI28-Calculation!N$3</f>
        <v>3.5760770735851891E-2</v>
      </c>
      <c r="BE28" s="59">
        <f>AJ28-Calculation!O$3</f>
        <v>-7.737345458887648E-3</v>
      </c>
      <c r="BF28" s="59">
        <f>AK28-Calculation!P$3</f>
        <v>1.0368152932030573E-2</v>
      </c>
      <c r="BG28" s="59">
        <f>AL28-Calculation!Q$3</f>
        <v>-1.1658336206501621E-3</v>
      </c>
      <c r="BH28" s="59">
        <f>AM28-Calculation!R$3</f>
        <v>9.7233978855695624E-2</v>
      </c>
      <c r="BI28" s="59">
        <f>AN28-Calculation!S$3</f>
        <v>4.3172556651196819E-4</v>
      </c>
      <c r="BJ28" s="59">
        <f>AO28-Calculation!T$3</f>
        <v>-7.7234859835238288E-3</v>
      </c>
      <c r="BK28" s="59">
        <f>AP28-Calculation!U$3</f>
        <v>1.9809083896316842E-2</v>
      </c>
      <c r="BL28" s="59">
        <f>AQ28-Calculation!V$3</f>
        <v>2.4234839592013238E-2</v>
      </c>
      <c r="BM28" s="59">
        <f>AR28-Calculation!W$3</f>
        <v>3.9680314293657516E-3</v>
      </c>
    </row>
    <row r="29" spans="1:65" x14ac:dyDescent="0.3">
      <c r="A29" s="57">
        <v>45119</v>
      </c>
      <c r="B29" s="60">
        <v>954.54998779296875</v>
      </c>
      <c r="C29" s="60">
        <v>948.45684814453125</v>
      </c>
      <c r="D29" s="60">
        <v>4654.0126953125</v>
      </c>
      <c r="E29" s="60">
        <v>1591.420043945312</v>
      </c>
      <c r="F29" s="60">
        <v>606.03887939453125</v>
      </c>
      <c r="G29" s="60">
        <v>124.28297424316411</v>
      </c>
      <c r="H29" s="60">
        <v>93.646629333496094</v>
      </c>
      <c r="I29" s="60">
        <v>246.12318420410159</v>
      </c>
      <c r="J29" s="60">
        <v>1143.556640625</v>
      </c>
      <c r="K29" s="60">
        <v>3178.818603515625</v>
      </c>
      <c r="L29" s="60">
        <v>131.6661376953125</v>
      </c>
      <c r="M29" s="60">
        <v>1860.20751953125</v>
      </c>
      <c r="N29" s="60">
        <v>2787.884765625</v>
      </c>
      <c r="O29" s="60">
        <v>1530.959350585938</v>
      </c>
      <c r="P29" s="60">
        <v>62.729999542236328</v>
      </c>
      <c r="Q29" s="60">
        <v>842.87646484375</v>
      </c>
      <c r="R29" s="60">
        <v>121.19000244140619</v>
      </c>
      <c r="S29" s="60">
        <v>558.06463623046875</v>
      </c>
      <c r="T29" s="60">
        <v>346.356201171875</v>
      </c>
      <c r="U29" s="60">
        <v>1323.246826171875</v>
      </c>
      <c r="V29" s="60">
        <v>65393.8984375</v>
      </c>
      <c r="W29" s="60">
        <v>19384.30078125</v>
      </c>
      <c r="X29" s="34">
        <f t="shared" si="9"/>
        <v>-1.0982786461129684E-2</v>
      </c>
      <c r="Y29" s="34">
        <f t="shared" si="10"/>
        <v>-3.357136136603578E-3</v>
      </c>
      <c r="Z29" s="34">
        <f t="shared" si="11"/>
        <v>-7.9712689604898249E-3</v>
      </c>
      <c r="AA29" s="34">
        <f t="shared" si="12"/>
        <v>5.0228819324183891E-4</v>
      </c>
      <c r="AB29" s="34">
        <f t="shared" si="13"/>
        <v>-1.7049557830505599E-3</v>
      </c>
      <c r="AC29" s="34">
        <f t="shared" si="14"/>
        <v>1.9623432336616652E-3</v>
      </c>
      <c r="AD29" s="34">
        <f t="shared" si="15"/>
        <v>3.7256035727197176E-3</v>
      </c>
      <c r="AE29" s="34">
        <f t="shared" si="16"/>
        <v>7.9274427306231701E-2</v>
      </c>
      <c r="AF29" s="34">
        <f t="shared" si="17"/>
        <v>1.4620232346336279E-2</v>
      </c>
      <c r="AG29" s="34">
        <f t="shared" si="18"/>
        <v>1.1865705255834818E-2</v>
      </c>
      <c r="AH29" s="34">
        <f t="shared" si="19"/>
        <v>-5.5554422301427086E-3</v>
      </c>
      <c r="AI29" s="34">
        <f t="shared" si="20"/>
        <v>-1.878767883077825E-2</v>
      </c>
      <c r="AJ29" s="34">
        <f t="shared" si="21"/>
        <v>-7.6548183225514464E-3</v>
      </c>
      <c r="AK29" s="34">
        <f t="shared" si="22"/>
        <v>8.9206756569920034E-4</v>
      </c>
      <c r="AL29" s="34">
        <f t="shared" si="23"/>
        <v>-3.3364964895873819E-3</v>
      </c>
      <c r="AM29" s="34">
        <f t="shared" si="24"/>
        <v>8.7947880683218349E-2</v>
      </c>
      <c r="AN29" s="34">
        <f t="shared" si="25"/>
        <v>2.7304470411058687E-3</v>
      </c>
      <c r="AO29" s="34">
        <f t="shared" si="26"/>
        <v>1.1893826302613237E-3</v>
      </c>
      <c r="AP29" s="34">
        <f t="shared" si="27"/>
        <v>2.5444381970849278E-2</v>
      </c>
      <c r="AQ29" s="34">
        <f t="shared" si="28"/>
        <v>-3.164756884782737E-3</v>
      </c>
      <c r="AR29" s="34">
        <f t="shared" si="8"/>
        <v>-2.8344294714755078E-3</v>
      </c>
      <c r="AS29" s="59">
        <f>X29-Calculation!C$3</f>
        <v>-1.2062842312046212E-2</v>
      </c>
      <c r="AT29" s="59">
        <f>Y29-Calculation!D$3</f>
        <v>-3.86605536866027E-3</v>
      </c>
      <c r="AU29" s="59">
        <f>Z29-Calculation!E$3</f>
        <v>-9.2765735396799567E-3</v>
      </c>
      <c r="AV29" s="59">
        <f>AA29-Calculation!F$3</f>
        <v>1.8025272063953854E-4</v>
      </c>
      <c r="AW29" s="59">
        <f>AB29-Calculation!G$3</f>
        <v>-3.1510959323521057E-3</v>
      </c>
      <c r="AX29" s="59">
        <f>AC29-Calculation!H$3</f>
        <v>-9.3363734074746255E-6</v>
      </c>
      <c r="AY29" s="59">
        <f>AD29-Calculation!I$3</f>
        <v>1.2967165760623864E-3</v>
      </c>
      <c r="AZ29" s="59">
        <f>AE29-Calculation!J$3</f>
        <v>7.4594036431027314E-2</v>
      </c>
      <c r="BA29" s="59">
        <f>AF29-Calculation!K$3</f>
        <v>1.391784714325163E-2</v>
      </c>
      <c r="BB29" s="59">
        <f>AG29-Calculation!L$3</f>
        <v>1.079247267879516E-2</v>
      </c>
      <c r="BC29" s="59">
        <f>AH29-Calculation!M$3</f>
        <v>-6.8994472193357461E-3</v>
      </c>
      <c r="BD29" s="59">
        <f>AI29-Calculation!N$3</f>
        <v>-2.036349469563685E-2</v>
      </c>
      <c r="BE29" s="59">
        <f>AJ29-Calculation!O$3</f>
        <v>-8.6373526033478205E-3</v>
      </c>
      <c r="BF29" s="59">
        <f>AK29-Calculation!P$3</f>
        <v>-3.7437896517756545E-4</v>
      </c>
      <c r="BG29" s="59">
        <f>AL29-Calculation!Q$3</f>
        <v>-5.1382140507746192E-3</v>
      </c>
      <c r="BH29" s="59">
        <f>AM29-Calculation!R$3</f>
        <v>8.5192310592884568E-2</v>
      </c>
      <c r="BI29" s="59">
        <f>AN29-Calculation!S$3</f>
        <v>1.1724705822097577E-3</v>
      </c>
      <c r="BJ29" s="59">
        <f>AO29-Calculation!T$3</f>
        <v>3.0014000900731232E-4</v>
      </c>
      <c r="BK29" s="59">
        <f>AP29-Calculation!U$3</f>
        <v>2.3491586941262729E-2</v>
      </c>
      <c r="BL29" s="59">
        <f>AQ29-Calculation!V$3</f>
        <v>-4.631664629394701E-3</v>
      </c>
      <c r="BM29" s="59">
        <f>AR29-Calculation!W$3</f>
        <v>-3.1803280745479829E-3</v>
      </c>
    </row>
    <row r="30" spans="1:65" x14ac:dyDescent="0.3">
      <c r="A30" s="57">
        <v>45120</v>
      </c>
      <c r="B30" s="60">
        <v>947.04998779296875</v>
      </c>
      <c r="C30" s="60">
        <v>958.59039306640625</v>
      </c>
      <c r="D30" s="60">
        <v>4642.56494140625</v>
      </c>
      <c r="E30" s="60">
        <v>1613.295654296875</v>
      </c>
      <c r="F30" s="60">
        <v>598.39862060546875</v>
      </c>
      <c r="G30" s="60">
        <v>122.18967437744141</v>
      </c>
      <c r="H30" s="60">
        <v>91.163948059082031</v>
      </c>
      <c r="I30" s="60">
        <v>239.83653259277341</v>
      </c>
      <c r="J30" s="60">
        <v>1145.796630859375</v>
      </c>
      <c r="K30" s="60">
        <v>3145.501220703125</v>
      </c>
      <c r="L30" s="60">
        <v>124.3104782104492</v>
      </c>
      <c r="M30" s="60">
        <v>1865.11962890625</v>
      </c>
      <c r="N30" s="60">
        <v>2782.67822265625</v>
      </c>
      <c r="O30" s="60">
        <v>1527.109619140625</v>
      </c>
      <c r="P30" s="60">
        <v>63.700000762939453</v>
      </c>
      <c r="Q30" s="60">
        <v>838.10693359375</v>
      </c>
      <c r="R30" s="60">
        <v>122.59999847412109</v>
      </c>
      <c r="S30" s="60">
        <v>554.6551513671875</v>
      </c>
      <c r="T30" s="60">
        <v>343.19094848632813</v>
      </c>
      <c r="U30" s="60">
        <v>1314.44921875</v>
      </c>
      <c r="V30" s="60">
        <v>65558.890625</v>
      </c>
      <c r="W30" s="60">
        <v>19413.75</v>
      </c>
      <c r="X30" s="34">
        <f t="shared" si="9"/>
        <v>-7.8571055428337255E-3</v>
      </c>
      <c r="Y30" s="34">
        <f t="shared" si="10"/>
        <v>1.0684244561783999E-2</v>
      </c>
      <c r="Z30" s="34">
        <f t="shared" si="11"/>
        <v>-2.4597599223955976E-3</v>
      </c>
      <c r="AA30" s="34">
        <f t="shared" si="12"/>
        <v>1.3745968850141423E-2</v>
      </c>
      <c r="AB30" s="34">
        <f t="shared" si="13"/>
        <v>-1.2606878945944146E-2</v>
      </c>
      <c r="AC30" s="34">
        <f t="shared" si="14"/>
        <v>-1.6843013924232958E-2</v>
      </c>
      <c r="AD30" s="34">
        <f t="shared" si="15"/>
        <v>-2.6511165346621204E-2</v>
      </c>
      <c r="AE30" s="34">
        <f t="shared" si="16"/>
        <v>-2.5542703876750089E-2</v>
      </c>
      <c r="AF30" s="34">
        <f t="shared" si="17"/>
        <v>1.9587925554354307E-3</v>
      </c>
      <c r="AG30" s="34">
        <f t="shared" si="18"/>
        <v>-1.0481058206861042E-2</v>
      </c>
      <c r="AH30" s="34">
        <f t="shared" si="19"/>
        <v>-5.5865992681314654E-2</v>
      </c>
      <c r="AI30" s="34">
        <f t="shared" si="20"/>
        <v>2.640624405301723E-3</v>
      </c>
      <c r="AJ30" s="34">
        <f t="shared" si="21"/>
        <v>-1.8675603213401738E-3</v>
      </c>
      <c r="AK30" s="34">
        <f t="shared" si="22"/>
        <v>-2.5145876301938142E-3</v>
      </c>
      <c r="AL30" s="34">
        <f t="shared" si="23"/>
        <v>1.5463115379907182E-2</v>
      </c>
      <c r="AM30" s="34">
        <f t="shared" si="24"/>
        <v>-5.6586361690430659E-3</v>
      </c>
      <c r="AN30" s="34">
        <f t="shared" si="25"/>
        <v>1.1634590348297216E-2</v>
      </c>
      <c r="AO30" s="34">
        <f t="shared" si="26"/>
        <v>-6.1094802320948455E-3</v>
      </c>
      <c r="AP30" s="34">
        <f t="shared" si="27"/>
        <v>-9.1387209896558411E-3</v>
      </c>
      <c r="AQ30" s="34">
        <f t="shared" si="28"/>
        <v>-6.6485006786876581E-3</v>
      </c>
      <c r="AR30" s="34">
        <f t="shared" si="8"/>
        <v>1.5192303855749891E-3</v>
      </c>
      <c r="AS30" s="59">
        <f>X30-Calculation!C$3</f>
        <v>-8.9371613937502536E-3</v>
      </c>
      <c r="AT30" s="59">
        <f>Y30-Calculation!D$3</f>
        <v>1.0175325329727307E-2</v>
      </c>
      <c r="AU30" s="59">
        <f>Z30-Calculation!E$3</f>
        <v>-3.7650645015857294E-3</v>
      </c>
      <c r="AV30" s="59">
        <f>AA30-Calculation!F$3</f>
        <v>1.3423933377539122E-2</v>
      </c>
      <c r="AW30" s="59">
        <f>AB30-Calculation!G$3</f>
        <v>-1.4053019095245691E-2</v>
      </c>
      <c r="AX30" s="59">
        <f>AC30-Calculation!H$3</f>
        <v>-1.8814693531302096E-2</v>
      </c>
      <c r="AY30" s="59">
        <f>AD30-Calculation!I$3</f>
        <v>-2.8940052343278535E-2</v>
      </c>
      <c r="AZ30" s="59">
        <f>AE30-Calculation!J$3</f>
        <v>-3.0223094751954477E-2</v>
      </c>
      <c r="BA30" s="59">
        <f>AF30-Calculation!K$3</f>
        <v>1.2564073523507805E-3</v>
      </c>
      <c r="BB30" s="59">
        <f>AG30-Calculation!L$3</f>
        <v>-1.15542907839007E-2</v>
      </c>
      <c r="BC30" s="59">
        <f>AH30-Calculation!M$3</f>
        <v>-5.720999767050769E-2</v>
      </c>
      <c r="BD30" s="59">
        <f>AI30-Calculation!N$3</f>
        <v>1.0648085404431243E-3</v>
      </c>
      <c r="BE30" s="59">
        <f>AJ30-Calculation!O$3</f>
        <v>-2.850094602136549E-3</v>
      </c>
      <c r="BF30" s="59">
        <f>AK30-Calculation!P$3</f>
        <v>-3.78103416107058E-3</v>
      </c>
      <c r="BG30" s="59">
        <f>AL30-Calculation!Q$3</f>
        <v>1.3661397818719945E-2</v>
      </c>
      <c r="BH30" s="59">
        <f>AM30-Calculation!R$3</f>
        <v>-8.4142062593768538E-3</v>
      </c>
      <c r="BI30" s="59">
        <f>AN30-Calculation!S$3</f>
        <v>1.0076613889401105E-2</v>
      </c>
      <c r="BJ30" s="59">
        <f>AO30-Calculation!T$3</f>
        <v>-6.9987228533488566E-3</v>
      </c>
      <c r="BK30" s="59">
        <f>AP30-Calculation!U$3</f>
        <v>-1.1091516019242392E-2</v>
      </c>
      <c r="BL30" s="59">
        <f>AQ30-Calculation!V$3</f>
        <v>-8.1154084232996221E-3</v>
      </c>
      <c r="BM30" s="59">
        <f>AR30-Calculation!W$3</f>
        <v>1.1733317825025139E-3</v>
      </c>
    </row>
    <row r="31" spans="1:65" x14ac:dyDescent="0.3">
      <c r="A31" s="57">
        <v>45121</v>
      </c>
      <c r="B31" s="60">
        <v>965.20001220703125</v>
      </c>
      <c r="C31" s="60">
        <v>955.495361328125</v>
      </c>
      <c r="D31" s="60">
        <v>4636.0302734375</v>
      </c>
      <c r="E31" s="60">
        <v>1612.396728515625</v>
      </c>
      <c r="F31" s="60">
        <v>582.23101806640625</v>
      </c>
      <c r="G31" s="60">
        <v>123.79616546630859</v>
      </c>
      <c r="H31" s="60">
        <v>91.461860656738281</v>
      </c>
      <c r="I31" s="60">
        <v>246.72578430175781</v>
      </c>
      <c r="J31" s="60">
        <v>1159.28759765625</v>
      </c>
      <c r="K31" s="60">
        <v>3232.368408203125</v>
      </c>
      <c r="L31" s="60">
        <v>126.8114013671875</v>
      </c>
      <c r="M31" s="60">
        <v>1856.747192382812</v>
      </c>
      <c r="N31" s="60">
        <v>2839.9052734375</v>
      </c>
      <c r="O31" s="60">
        <v>1523.072021484375</v>
      </c>
      <c r="P31" s="60">
        <v>65.19000244140625</v>
      </c>
      <c r="Q31" s="60">
        <v>797.61419677734375</v>
      </c>
      <c r="R31" s="60">
        <v>124.19000244140619</v>
      </c>
      <c r="S31" s="60">
        <v>553.47125244140625</v>
      </c>
      <c r="T31" s="60">
        <v>342.21258544921881</v>
      </c>
      <c r="U31" s="60">
        <v>1335.207641601562</v>
      </c>
      <c r="V31" s="60">
        <v>66060.8984375</v>
      </c>
      <c r="W31" s="60">
        <v>19564.5</v>
      </c>
      <c r="X31" s="34">
        <f t="shared" si="9"/>
        <v>1.9164800853183912E-2</v>
      </c>
      <c r="Y31" s="34">
        <f t="shared" si="10"/>
        <v>-3.2287322725827088E-3</v>
      </c>
      <c r="Z31" s="34">
        <f t="shared" si="11"/>
        <v>-1.4075555326040576E-3</v>
      </c>
      <c r="AA31" s="34">
        <f t="shared" si="12"/>
        <v>-5.5719841484466162E-4</v>
      </c>
      <c r="AB31" s="34">
        <f t="shared" si="13"/>
        <v>-2.7018114651908582E-2</v>
      </c>
      <c r="AC31" s="34">
        <f t="shared" si="14"/>
        <v>1.3147519191390669E-2</v>
      </c>
      <c r="AD31" s="34">
        <f t="shared" si="15"/>
        <v>3.267877313334183E-3</v>
      </c>
      <c r="AE31" s="34">
        <f t="shared" si="16"/>
        <v>2.8724780309769979E-2</v>
      </c>
      <c r="AF31" s="34">
        <f t="shared" si="17"/>
        <v>1.1774311805015914E-2</v>
      </c>
      <c r="AG31" s="34">
        <f t="shared" si="18"/>
        <v>2.7616326113070869E-2</v>
      </c>
      <c r="AH31" s="34">
        <f t="shared" si="19"/>
        <v>2.0118361643693482E-2</v>
      </c>
      <c r="AI31" s="34">
        <f t="shared" si="20"/>
        <v>-4.4889541634108203E-3</v>
      </c>
      <c r="AJ31" s="34">
        <f t="shared" si="21"/>
        <v>2.0565457520497286E-2</v>
      </c>
      <c r="AK31" s="34">
        <f t="shared" si="22"/>
        <v>-2.6439474977062501E-3</v>
      </c>
      <c r="AL31" s="34">
        <f t="shared" si="23"/>
        <v>2.3390920888868766E-2</v>
      </c>
      <c r="AM31" s="34">
        <f t="shared" si="24"/>
        <v>-4.8314523115536023E-2</v>
      </c>
      <c r="AN31" s="34">
        <f t="shared" si="25"/>
        <v>1.2969037414961502E-2</v>
      </c>
      <c r="AO31" s="34">
        <f t="shared" si="26"/>
        <v>-2.1344774728279709E-3</v>
      </c>
      <c r="AP31" s="34">
        <f t="shared" si="27"/>
        <v>-2.8507833362868941E-3</v>
      </c>
      <c r="AQ31" s="34">
        <f t="shared" si="28"/>
        <v>1.5792487496247787E-2</v>
      </c>
      <c r="AR31" s="34">
        <f t="shared" si="8"/>
        <v>7.7651149314274673E-3</v>
      </c>
      <c r="AS31" s="59">
        <f>X31-Calculation!C$3</f>
        <v>1.8084745002267383E-2</v>
      </c>
      <c r="AT31" s="59">
        <f>Y31-Calculation!D$3</f>
        <v>-3.7376515046394008E-3</v>
      </c>
      <c r="AU31" s="59">
        <f>Z31-Calculation!E$3</f>
        <v>-2.7128601117941895E-3</v>
      </c>
      <c r="AV31" s="59">
        <f>AA31-Calculation!F$3</f>
        <v>-8.7923388744696193E-4</v>
      </c>
      <c r="AW31" s="59">
        <f>AB31-Calculation!G$3</f>
        <v>-2.8464254801210127E-2</v>
      </c>
      <c r="AX31" s="59">
        <f>AC31-Calculation!H$3</f>
        <v>1.1175839584321529E-2</v>
      </c>
      <c r="AY31" s="59">
        <f>AD31-Calculation!I$3</f>
        <v>8.389903166768518E-4</v>
      </c>
      <c r="AZ31" s="59">
        <f>AE31-Calculation!J$3</f>
        <v>2.4044389434565591E-2</v>
      </c>
      <c r="BA31" s="59">
        <f>AF31-Calculation!K$3</f>
        <v>1.1071926601931265E-2</v>
      </c>
      <c r="BB31" s="59">
        <f>AG31-Calculation!L$3</f>
        <v>2.6543093536031209E-2</v>
      </c>
      <c r="BC31" s="59">
        <f>AH31-Calculation!M$3</f>
        <v>1.8774356654500442E-2</v>
      </c>
      <c r="BD31" s="59">
        <f>AI31-Calculation!N$3</f>
        <v>-6.0647700282694186E-3</v>
      </c>
      <c r="BE31" s="59">
        <f>AJ31-Calculation!O$3</f>
        <v>1.9582923239700911E-2</v>
      </c>
      <c r="BF31" s="59">
        <f>AK31-Calculation!P$3</f>
        <v>-3.9103940285830155E-3</v>
      </c>
      <c r="BG31" s="59">
        <f>AL31-Calculation!Q$3</f>
        <v>2.1589203327681529E-2</v>
      </c>
      <c r="BH31" s="59">
        <f>AM31-Calculation!R$3</f>
        <v>-5.1070093205869811E-2</v>
      </c>
      <c r="BI31" s="59">
        <f>AN31-Calculation!S$3</f>
        <v>1.1411060956065391E-2</v>
      </c>
      <c r="BJ31" s="59">
        <f>AO31-Calculation!T$3</f>
        <v>-3.0237200940819824E-3</v>
      </c>
      <c r="BK31" s="59">
        <f>AP31-Calculation!U$3</f>
        <v>-4.8035783658734446E-3</v>
      </c>
      <c r="BL31" s="59">
        <f>AQ31-Calculation!V$3</f>
        <v>1.4325579751635823E-2</v>
      </c>
      <c r="BM31" s="59">
        <f>AR31-Calculation!W$3</f>
        <v>7.4192163283549918E-3</v>
      </c>
    </row>
    <row r="32" spans="1:65" x14ac:dyDescent="0.3">
      <c r="A32" s="57">
        <v>45124</v>
      </c>
      <c r="B32" s="60">
        <v>965.29998779296875</v>
      </c>
      <c r="C32" s="60">
        <v>963.28265380859375</v>
      </c>
      <c r="D32" s="60">
        <v>4610.796875</v>
      </c>
      <c r="E32" s="60">
        <v>1608.451049804688</v>
      </c>
      <c r="F32" s="60">
        <v>574.64019775390625</v>
      </c>
      <c r="G32" s="60">
        <v>123.79616546630859</v>
      </c>
      <c r="H32" s="60">
        <v>92.355628967285156</v>
      </c>
      <c r="I32" s="60">
        <v>244.68995666503909</v>
      </c>
      <c r="J32" s="60">
        <v>1159.58642578125</v>
      </c>
      <c r="K32" s="60">
        <v>3235.072021484375</v>
      </c>
      <c r="L32" s="60">
        <v>130.04789733886719</v>
      </c>
      <c r="M32" s="60">
        <v>1846.58447265625</v>
      </c>
      <c r="N32" s="60">
        <v>2799.429443359375</v>
      </c>
      <c r="O32" s="60">
        <v>1512.9775390625</v>
      </c>
      <c r="P32" s="60">
        <v>65.339996337890625</v>
      </c>
      <c r="Q32" s="60">
        <v>837.4742431640625</v>
      </c>
      <c r="R32" s="60">
        <v>124.0800018310547</v>
      </c>
      <c r="S32" s="60">
        <v>569.2874755859375</v>
      </c>
      <c r="T32" s="60">
        <v>339.45022583007813</v>
      </c>
      <c r="U32" s="60">
        <v>1327.497192382812</v>
      </c>
      <c r="V32" s="60">
        <v>66589.9296875</v>
      </c>
      <c r="W32" s="60">
        <v>19711.44921875</v>
      </c>
      <c r="X32" s="34">
        <f t="shared" si="9"/>
        <v>1.0358017475455198E-4</v>
      </c>
      <c r="Y32" s="34">
        <f t="shared" si="10"/>
        <v>8.1500055318369357E-3</v>
      </c>
      <c r="Z32" s="34">
        <f t="shared" si="11"/>
        <v>-5.4428890557675479E-3</v>
      </c>
      <c r="AA32" s="34">
        <f t="shared" si="12"/>
        <v>-2.4470892561097189E-3</v>
      </c>
      <c r="AB32" s="34">
        <f t="shared" si="13"/>
        <v>-1.3037471513814522E-2</v>
      </c>
      <c r="AC32" s="34">
        <f t="shared" si="14"/>
        <v>0</v>
      </c>
      <c r="AD32" s="34">
        <f t="shared" si="15"/>
        <v>9.7720328903130437E-3</v>
      </c>
      <c r="AE32" s="34">
        <f t="shared" si="16"/>
        <v>-8.2513777085770814E-3</v>
      </c>
      <c r="AF32" s="34">
        <f t="shared" si="17"/>
        <v>2.5776875867916253E-4</v>
      </c>
      <c r="AG32" s="34">
        <f t="shared" si="18"/>
        <v>8.3641866885864654E-4</v>
      </c>
      <c r="AH32" s="34">
        <f t="shared" si="19"/>
        <v>2.5522121329676687E-2</v>
      </c>
      <c r="AI32" s="34">
        <f t="shared" si="20"/>
        <v>-5.473399808145105E-3</v>
      </c>
      <c r="AJ32" s="34">
        <f t="shared" si="21"/>
        <v>-1.4252528229271512E-2</v>
      </c>
      <c r="AK32" s="34">
        <f t="shared" si="22"/>
        <v>-6.6277118084258355E-3</v>
      </c>
      <c r="AL32" s="34">
        <f t="shared" si="23"/>
        <v>2.3008726931586137E-3</v>
      </c>
      <c r="AM32" s="34">
        <f t="shared" si="24"/>
        <v>4.9974093424826282E-2</v>
      </c>
      <c r="AN32" s="34">
        <f t="shared" si="25"/>
        <v>-8.8574448980617896E-4</v>
      </c>
      <c r="AO32" s="34">
        <f t="shared" si="26"/>
        <v>2.8576413092395704E-2</v>
      </c>
      <c r="AP32" s="34">
        <f t="shared" si="27"/>
        <v>-8.0720573602357775E-3</v>
      </c>
      <c r="AQ32" s="34">
        <f t="shared" si="28"/>
        <v>-5.7747192110894673E-3</v>
      </c>
      <c r="AR32" s="34">
        <f t="shared" si="8"/>
        <v>7.5110132510414268E-3</v>
      </c>
      <c r="AS32" s="59">
        <f>X32-Calculation!C$3</f>
        <v>-9.7647567616197589E-4</v>
      </c>
      <c r="AT32" s="59">
        <f>Y32-Calculation!D$3</f>
        <v>7.6410862997802441E-3</v>
      </c>
      <c r="AU32" s="59">
        <f>Z32-Calculation!E$3</f>
        <v>-6.7481936349576797E-3</v>
      </c>
      <c r="AV32" s="59">
        <f>AA32-Calculation!F$3</f>
        <v>-2.7691247287120191E-3</v>
      </c>
      <c r="AW32" s="59">
        <f>AB32-Calculation!G$3</f>
        <v>-1.4483611663116068E-2</v>
      </c>
      <c r="AX32" s="59">
        <f>AC32-Calculation!H$3</f>
        <v>-1.9716796070691398E-3</v>
      </c>
      <c r="AY32" s="59">
        <f>AD32-Calculation!I$3</f>
        <v>7.3431458936557125E-3</v>
      </c>
      <c r="AZ32" s="59">
        <f>AE32-Calculation!J$3</f>
        <v>-1.2931768583781471E-2</v>
      </c>
      <c r="BA32" s="59">
        <f>AF32-Calculation!K$3</f>
        <v>-4.4461644440548772E-4</v>
      </c>
      <c r="BB32" s="59">
        <f>AG32-Calculation!L$3</f>
        <v>-2.3681390818101162E-4</v>
      </c>
      <c r="BC32" s="59">
        <f>AH32-Calculation!M$3</f>
        <v>2.4178116340483648E-2</v>
      </c>
      <c r="BD32" s="59">
        <f>AI32-Calculation!N$3</f>
        <v>-7.0492156730037041E-3</v>
      </c>
      <c r="BE32" s="59">
        <f>AJ32-Calculation!O$3</f>
        <v>-1.5235062510067888E-2</v>
      </c>
      <c r="BF32" s="59">
        <f>AK32-Calculation!P$3</f>
        <v>-7.8941583393026017E-3</v>
      </c>
      <c r="BG32" s="59">
        <f>AL32-Calculation!Q$3</f>
        <v>4.9915513197137658E-4</v>
      </c>
      <c r="BH32" s="59">
        <f>AM32-Calculation!R$3</f>
        <v>4.7218523334492495E-2</v>
      </c>
      <c r="BI32" s="59">
        <f>AN32-Calculation!S$3</f>
        <v>-2.4437209487022898E-3</v>
      </c>
      <c r="BJ32" s="59">
        <f>AO32-Calculation!T$3</f>
        <v>2.7687170471141692E-2</v>
      </c>
      <c r="BK32" s="59">
        <f>AP32-Calculation!U$3</f>
        <v>-1.0024852389822328E-2</v>
      </c>
      <c r="BL32" s="59">
        <f>AQ32-Calculation!V$3</f>
        <v>-7.2416269557014313E-3</v>
      </c>
      <c r="BM32" s="59">
        <f>AR32-Calculation!W$3</f>
        <v>7.1651146479689513E-3</v>
      </c>
    </row>
    <row r="33" spans="1:65" x14ac:dyDescent="0.3">
      <c r="A33" s="57">
        <v>45125</v>
      </c>
      <c r="B33" s="60">
        <v>973.75</v>
      </c>
      <c r="C33" s="60">
        <v>962.084716796875</v>
      </c>
      <c r="D33" s="60">
        <v>4636.98388671875</v>
      </c>
      <c r="E33" s="60">
        <v>1616.492065429688</v>
      </c>
      <c r="F33" s="60">
        <v>569.784912109375</v>
      </c>
      <c r="G33" s="60">
        <v>123.7474746704102</v>
      </c>
      <c r="H33" s="60">
        <v>94.192802429199219</v>
      </c>
      <c r="I33" s="60">
        <v>240.12969970703119</v>
      </c>
      <c r="J33" s="60">
        <v>1140.9677734375</v>
      </c>
      <c r="K33" s="60">
        <v>3234.4443359375</v>
      </c>
      <c r="L33" s="60">
        <v>132.3036193847656</v>
      </c>
      <c r="M33" s="60">
        <v>1863.304565429688</v>
      </c>
      <c r="N33" s="60">
        <v>2821.885986328125</v>
      </c>
      <c r="O33" s="60">
        <v>1511.401733398438</v>
      </c>
      <c r="P33" s="60">
        <v>65.650001525878906</v>
      </c>
      <c r="Q33" s="60">
        <v>846.06439208984375</v>
      </c>
      <c r="R33" s="60">
        <v>124.7399978637695</v>
      </c>
      <c r="S33" s="60">
        <v>561.00054931640625</v>
      </c>
      <c r="T33" s="60">
        <v>342.26055908203119</v>
      </c>
      <c r="U33" s="60">
        <v>1330.660400390625</v>
      </c>
      <c r="V33" s="60">
        <v>66795.140625</v>
      </c>
      <c r="W33" s="60">
        <v>19749.25</v>
      </c>
      <c r="X33" s="34">
        <f t="shared" si="9"/>
        <v>8.7537680657710244E-3</v>
      </c>
      <c r="Y33" s="34">
        <f t="shared" si="10"/>
        <v>-1.243598654021629E-3</v>
      </c>
      <c r="Z33" s="34">
        <f t="shared" si="11"/>
        <v>5.6794980192550774E-3</v>
      </c>
      <c r="AA33" s="34">
        <f t="shared" si="12"/>
        <v>4.9992293057201896E-3</v>
      </c>
      <c r="AB33" s="34">
        <f t="shared" si="13"/>
        <v>-8.4492621008921496E-3</v>
      </c>
      <c r="AC33" s="34">
        <f t="shared" si="14"/>
        <v>-3.9331424939527854E-4</v>
      </c>
      <c r="AD33" s="34">
        <f t="shared" si="15"/>
        <v>1.9892382115277874E-2</v>
      </c>
      <c r="AE33" s="34">
        <f t="shared" si="16"/>
        <v>-1.8636878358887953E-2</v>
      </c>
      <c r="AF33" s="34">
        <f t="shared" si="17"/>
        <v>-1.6056286905226598E-2</v>
      </c>
      <c r="AG33" s="34">
        <f t="shared" si="18"/>
        <v>-1.9402521573136223E-4</v>
      </c>
      <c r="AH33" s="34">
        <f t="shared" si="19"/>
        <v>1.734531731813126E-2</v>
      </c>
      <c r="AI33" s="34">
        <f t="shared" si="20"/>
        <v>9.0546048778297489E-3</v>
      </c>
      <c r="AJ33" s="34">
        <f t="shared" si="21"/>
        <v>8.0218285272450618E-3</v>
      </c>
      <c r="AK33" s="34">
        <f t="shared" si="22"/>
        <v>-1.0415261452185708E-3</v>
      </c>
      <c r="AL33" s="34">
        <f t="shared" si="23"/>
        <v>4.7444935011193047E-3</v>
      </c>
      <c r="AM33" s="34">
        <f t="shared" si="24"/>
        <v>1.0257209694386298E-2</v>
      </c>
      <c r="AN33" s="34">
        <f t="shared" si="25"/>
        <v>5.3191168840684006E-3</v>
      </c>
      <c r="AO33" s="34">
        <f t="shared" si="26"/>
        <v>-1.4556663592505624E-2</v>
      </c>
      <c r="AP33" s="34">
        <f t="shared" si="27"/>
        <v>8.2790731544832262E-3</v>
      </c>
      <c r="AQ33" s="34">
        <f t="shared" si="28"/>
        <v>2.3828359306245347E-3</v>
      </c>
      <c r="AR33" s="34">
        <f t="shared" si="8"/>
        <v>1.917706853032551E-3</v>
      </c>
      <c r="AS33" s="59">
        <f>X33-Calculation!C$3</f>
        <v>7.6737122148544962E-3</v>
      </c>
      <c r="AT33" s="59">
        <f>Y33-Calculation!D$3</f>
        <v>-1.7525178860783208E-3</v>
      </c>
      <c r="AU33" s="59">
        <f>Z33-Calculation!E$3</f>
        <v>4.3741934400649456E-3</v>
      </c>
      <c r="AV33" s="59">
        <f>AA33-Calculation!F$3</f>
        <v>4.6771938331178894E-3</v>
      </c>
      <c r="AW33" s="59">
        <f>AB33-Calculation!G$3</f>
        <v>-9.8954022501936949E-3</v>
      </c>
      <c r="AX33" s="59">
        <f>AC33-Calculation!H$3</f>
        <v>-2.3649938564644182E-3</v>
      </c>
      <c r="AY33" s="59">
        <f>AD33-Calculation!I$3</f>
        <v>1.7463495118620543E-2</v>
      </c>
      <c r="AZ33" s="59">
        <f>AE33-Calculation!J$3</f>
        <v>-2.3317269234092344E-2</v>
      </c>
      <c r="BA33" s="59">
        <f>AF33-Calculation!K$3</f>
        <v>-1.6758672108311248E-2</v>
      </c>
      <c r="BB33" s="59">
        <f>AG33-Calculation!L$3</f>
        <v>-1.2672577927710204E-3</v>
      </c>
      <c r="BC33" s="59">
        <f>AH33-Calculation!M$3</f>
        <v>1.6001312328938221E-2</v>
      </c>
      <c r="BD33" s="59">
        <f>AI33-Calculation!N$3</f>
        <v>7.4787890129711498E-3</v>
      </c>
      <c r="BE33" s="59">
        <f>AJ33-Calculation!O$3</f>
        <v>7.0392942464486867E-3</v>
      </c>
      <c r="BF33" s="59">
        <f>AK33-Calculation!P$3</f>
        <v>-2.3079726760953365E-3</v>
      </c>
      <c r="BG33" s="59">
        <f>AL33-Calculation!Q$3</f>
        <v>2.9427759399320678E-3</v>
      </c>
      <c r="BH33" s="59">
        <f>AM33-Calculation!R$3</f>
        <v>7.5016396040525103E-3</v>
      </c>
      <c r="BI33" s="59">
        <f>AN33-Calculation!S$3</f>
        <v>3.7611404251722894E-3</v>
      </c>
      <c r="BJ33" s="59">
        <f>AO33-Calculation!T$3</f>
        <v>-1.5445906213759636E-2</v>
      </c>
      <c r="BK33" s="59">
        <f>AP33-Calculation!U$3</f>
        <v>6.3262781248966758E-3</v>
      </c>
      <c r="BL33" s="59">
        <f>AQ33-Calculation!V$3</f>
        <v>9.159281860125709E-4</v>
      </c>
      <c r="BM33" s="59">
        <f>AR33-Calculation!W$3</f>
        <v>1.5718082499600757E-3</v>
      </c>
    </row>
    <row r="34" spans="1:65" x14ac:dyDescent="0.3">
      <c r="A34" s="57">
        <v>45126</v>
      </c>
      <c r="B34" s="60">
        <v>979.6500244140625</v>
      </c>
      <c r="C34" s="60">
        <v>962.73358154296875</v>
      </c>
      <c r="D34" s="60">
        <v>4601.734375</v>
      </c>
      <c r="E34" s="60">
        <v>1642.26318359375</v>
      </c>
      <c r="F34" s="60">
        <v>575.9957275390625</v>
      </c>
      <c r="G34" s="60">
        <v>123.55274963378911</v>
      </c>
      <c r="H34" s="60">
        <v>94.2921142578125</v>
      </c>
      <c r="I34" s="60">
        <v>240.16227722167969</v>
      </c>
      <c r="J34" s="60">
        <v>1165.211791992188</v>
      </c>
      <c r="K34" s="60">
        <v>3215.9990234375</v>
      </c>
      <c r="L34" s="60">
        <v>133.13725280761719</v>
      </c>
      <c r="M34" s="60">
        <v>1868.458740234375</v>
      </c>
      <c r="N34" s="60">
        <v>2804.002197265625</v>
      </c>
      <c r="O34" s="60">
        <v>1521.003784179688</v>
      </c>
      <c r="P34" s="60">
        <v>67.599998474121094</v>
      </c>
      <c r="Q34" s="60">
        <v>843.43621826171875</v>
      </c>
      <c r="R34" s="60">
        <v>126.40000152587891</v>
      </c>
      <c r="S34" s="60">
        <v>569.6190185546875</v>
      </c>
      <c r="T34" s="60">
        <v>342.5675048828125</v>
      </c>
      <c r="U34" s="60">
        <v>1318.749145507812</v>
      </c>
      <c r="V34" s="60">
        <v>67097.4375</v>
      </c>
      <c r="W34" s="60">
        <v>19833.150390625</v>
      </c>
      <c r="X34" s="34">
        <f t="shared" si="9"/>
        <v>6.0590751363928117E-3</v>
      </c>
      <c r="Y34" s="34">
        <f t="shared" si="10"/>
        <v>6.7443618505244878E-4</v>
      </c>
      <c r="Z34" s="34">
        <f t="shared" si="11"/>
        <v>-7.6018188934647056E-3</v>
      </c>
      <c r="AA34" s="34">
        <f t="shared" si="12"/>
        <v>1.5942619648560846E-2</v>
      </c>
      <c r="AB34" s="34">
        <f t="shared" si="13"/>
        <v>1.0900280610616242E-2</v>
      </c>
      <c r="AC34" s="34">
        <f t="shared" si="14"/>
        <v>-1.5735677607945184E-3</v>
      </c>
      <c r="AD34" s="34">
        <f t="shared" si="15"/>
        <v>1.054346256317512E-3</v>
      </c>
      <c r="AE34" s="34">
        <f t="shared" si="16"/>
        <v>1.356663281894757E-4</v>
      </c>
      <c r="AF34" s="34">
        <f t="shared" si="17"/>
        <v>2.1248644457017168E-2</v>
      </c>
      <c r="AG34" s="34">
        <f t="shared" si="18"/>
        <v>-5.7027762991795766E-3</v>
      </c>
      <c r="AH34" s="34">
        <f t="shared" si="19"/>
        <v>6.3009116963551604E-3</v>
      </c>
      <c r="AI34" s="34">
        <f t="shared" si="20"/>
        <v>2.7661472527431203E-3</v>
      </c>
      <c r="AJ34" s="34">
        <f t="shared" si="21"/>
        <v>-6.3375306972520955E-3</v>
      </c>
      <c r="AK34" s="34">
        <f t="shared" si="22"/>
        <v>6.3530764647592823E-3</v>
      </c>
      <c r="AL34" s="34">
        <f t="shared" si="23"/>
        <v>2.9702923121388024E-2</v>
      </c>
      <c r="AM34" s="34">
        <f t="shared" si="24"/>
        <v>-3.1063520137435516E-3</v>
      </c>
      <c r="AN34" s="34">
        <f t="shared" si="25"/>
        <v>1.3307709560187097E-2</v>
      </c>
      <c r="AO34" s="34">
        <f t="shared" si="26"/>
        <v>1.5362675221589496E-2</v>
      </c>
      <c r="AP34" s="34">
        <f t="shared" si="27"/>
        <v>8.9681908311188053E-4</v>
      </c>
      <c r="AQ34" s="34">
        <f t="shared" si="28"/>
        <v>-8.951386003007468E-3</v>
      </c>
      <c r="AR34" s="34">
        <f t="shared" si="8"/>
        <v>4.248282371482461E-3</v>
      </c>
      <c r="AS34" s="59">
        <f>X34-Calculation!C$3</f>
        <v>4.9790192854762836E-3</v>
      </c>
      <c r="AT34" s="59">
        <f>Y34-Calculation!D$3</f>
        <v>1.6551695299575685E-4</v>
      </c>
      <c r="AU34" s="59">
        <f>Z34-Calculation!E$3</f>
        <v>-8.9071234726548383E-3</v>
      </c>
      <c r="AV34" s="59">
        <f>AA34-Calculation!F$3</f>
        <v>1.5620584175958544E-2</v>
      </c>
      <c r="AW34" s="59">
        <f>AB34-Calculation!G$3</f>
        <v>9.4541404613146963E-3</v>
      </c>
      <c r="AX34" s="59">
        <f>AC34-Calculation!H$3</f>
        <v>-3.5452473678636584E-3</v>
      </c>
      <c r="AY34" s="59">
        <f>AD34-Calculation!I$3</f>
        <v>-1.3745407403398192E-3</v>
      </c>
      <c r="AZ34" s="59">
        <f>AE34-Calculation!J$3</f>
        <v>-4.5447245470149134E-3</v>
      </c>
      <c r="BA34" s="59">
        <f>AF34-Calculation!K$3</f>
        <v>2.0546259253932518E-2</v>
      </c>
      <c r="BB34" s="59">
        <f>AG34-Calculation!L$3</f>
        <v>-6.7760088762192344E-3</v>
      </c>
      <c r="BC34" s="59">
        <f>AH34-Calculation!M$3</f>
        <v>4.9569067071621228E-3</v>
      </c>
      <c r="BD34" s="59">
        <f>AI34-Calculation!N$3</f>
        <v>1.1903313878845216E-3</v>
      </c>
      <c r="BE34" s="59">
        <f>AJ34-Calculation!O$3</f>
        <v>-7.3200649780484706E-3</v>
      </c>
      <c r="BF34" s="59">
        <f>AK34-Calculation!P$3</f>
        <v>5.086629933882517E-3</v>
      </c>
      <c r="BG34" s="59">
        <f>AL34-Calculation!Q$3</f>
        <v>2.7901205560200787E-2</v>
      </c>
      <c r="BH34" s="59">
        <f>AM34-Calculation!R$3</f>
        <v>-5.8619221040773391E-3</v>
      </c>
      <c r="BI34" s="59">
        <f>AN34-Calculation!S$3</f>
        <v>1.1749733101290986E-2</v>
      </c>
      <c r="BJ34" s="59">
        <f>AO34-Calculation!T$3</f>
        <v>1.4473432600335484E-2</v>
      </c>
      <c r="BK34" s="59">
        <f>AP34-Calculation!U$3</f>
        <v>-1.0559759464746697E-3</v>
      </c>
      <c r="BL34" s="59">
        <f>AQ34-Calculation!V$3</f>
        <v>-1.0418293747619432E-2</v>
      </c>
      <c r="BM34" s="59">
        <f>AR34-Calculation!W$3</f>
        <v>3.9023837684099855E-3</v>
      </c>
    </row>
    <row r="35" spans="1:65" x14ac:dyDescent="0.3">
      <c r="A35" s="57">
        <v>45127</v>
      </c>
      <c r="B35" s="60">
        <v>985</v>
      </c>
      <c r="C35" s="60">
        <v>976.3115234375</v>
      </c>
      <c r="D35" s="60">
        <v>4644.71142578125</v>
      </c>
      <c r="E35" s="60">
        <v>1633.972534179688</v>
      </c>
      <c r="F35" s="60">
        <v>578.090576171875</v>
      </c>
      <c r="G35" s="60">
        <v>122.6765060424805</v>
      </c>
      <c r="H35" s="60">
        <v>95.086570739746094</v>
      </c>
      <c r="I35" s="60">
        <v>240.43913269042969</v>
      </c>
      <c r="J35" s="60">
        <v>1153.513061523438</v>
      </c>
      <c r="K35" s="60">
        <v>3203.396240234375</v>
      </c>
      <c r="L35" s="60">
        <v>134.2160949707031</v>
      </c>
      <c r="M35" s="60">
        <v>1856.868286132812</v>
      </c>
      <c r="N35" s="60">
        <v>2795.39990234375</v>
      </c>
      <c r="O35" s="60">
        <v>1521.89013671875</v>
      </c>
      <c r="P35" s="60">
        <v>67.470001220703125</v>
      </c>
      <c r="Q35" s="60">
        <v>885.6080322265625</v>
      </c>
      <c r="R35" s="60">
        <v>125.0800018310547</v>
      </c>
      <c r="S35" s="60">
        <v>577.7637939453125</v>
      </c>
      <c r="T35" s="60">
        <v>342.01123046875</v>
      </c>
      <c r="U35" s="60">
        <v>1329.672119140625</v>
      </c>
      <c r="V35" s="60">
        <v>67571.8984375</v>
      </c>
      <c r="W35" s="60">
        <v>19979.150390625</v>
      </c>
      <c r="X35" s="34">
        <f t="shared" si="9"/>
        <v>5.4611090211908776E-3</v>
      </c>
      <c r="Y35" s="34">
        <f t="shared" si="10"/>
        <v>1.4103529943112552E-2</v>
      </c>
      <c r="Z35" s="34">
        <f t="shared" si="11"/>
        <v>9.33931584898357E-3</v>
      </c>
      <c r="AA35" s="34">
        <f t="shared" si="12"/>
        <v>-5.0483074192284394E-3</v>
      </c>
      <c r="AB35" s="34">
        <f t="shared" si="13"/>
        <v>3.6369169642329214E-3</v>
      </c>
      <c r="AC35" s="34">
        <f t="shared" si="14"/>
        <v>-7.092060629211392E-3</v>
      </c>
      <c r="AD35" s="34">
        <f t="shared" si="15"/>
        <v>8.425481687274498E-3</v>
      </c>
      <c r="AE35" s="34">
        <f t="shared" si="16"/>
        <v>1.1527849916848139E-3</v>
      </c>
      <c r="AF35" s="34">
        <f t="shared" si="17"/>
        <v>-1.0040003499062112E-2</v>
      </c>
      <c r="AG35" s="34">
        <f t="shared" si="18"/>
        <v>-3.918777061584491E-3</v>
      </c>
      <c r="AH35" s="34">
        <f t="shared" si="19"/>
        <v>8.1032328693519898E-3</v>
      </c>
      <c r="AI35" s="34">
        <f t="shared" si="20"/>
        <v>-6.2032165077988699E-3</v>
      </c>
      <c r="AJ35" s="34">
        <f t="shared" si="21"/>
        <v>-3.0678631173198397E-3</v>
      </c>
      <c r="AK35" s="34">
        <f t="shared" si="22"/>
        <v>5.8274183685879213E-4</v>
      </c>
      <c r="AL35" s="34">
        <f t="shared" si="23"/>
        <v>-1.9230363365723274E-3</v>
      </c>
      <c r="AM35" s="34">
        <f t="shared" si="24"/>
        <v>5.0000003618243735E-2</v>
      </c>
      <c r="AN35" s="34">
        <f t="shared" si="25"/>
        <v>-1.0443035434251558E-2</v>
      </c>
      <c r="AO35" s="34">
        <f t="shared" si="26"/>
        <v>1.4298636677003866E-2</v>
      </c>
      <c r="AP35" s="34">
        <f t="shared" si="27"/>
        <v>-1.6238388233956796E-3</v>
      </c>
      <c r="AQ35" s="34">
        <f t="shared" si="28"/>
        <v>8.2828289747303181E-3</v>
      </c>
      <c r="AR35" s="34">
        <f t="shared" si="8"/>
        <v>7.3614124394989332E-3</v>
      </c>
      <c r="AS35" s="59">
        <f>X35-Calculation!C$3</f>
        <v>4.3810531702743495E-3</v>
      </c>
      <c r="AT35" s="59">
        <f>Y35-Calculation!D$3</f>
        <v>1.359461071105586E-2</v>
      </c>
      <c r="AU35" s="59">
        <f>Z35-Calculation!E$3</f>
        <v>8.0340112697934382E-3</v>
      </c>
      <c r="AV35" s="59">
        <f>AA35-Calculation!F$3</f>
        <v>-5.3703428918307396E-3</v>
      </c>
      <c r="AW35" s="59">
        <f>AB35-Calculation!G$3</f>
        <v>2.1907768149313752E-3</v>
      </c>
      <c r="AX35" s="59">
        <f>AC35-Calculation!H$3</f>
        <v>-9.0637402362805323E-3</v>
      </c>
      <c r="AY35" s="59">
        <f>AD35-Calculation!I$3</f>
        <v>5.9965946906171668E-3</v>
      </c>
      <c r="AZ35" s="59">
        <f>AE35-Calculation!J$3</f>
        <v>-3.5276058835195757E-3</v>
      </c>
      <c r="BA35" s="59">
        <f>AF35-Calculation!K$3</f>
        <v>-1.0742388702146761E-2</v>
      </c>
      <c r="BB35" s="59">
        <f>AG35-Calculation!L$3</f>
        <v>-4.9920096386241487E-3</v>
      </c>
      <c r="BC35" s="59">
        <f>AH35-Calculation!M$3</f>
        <v>6.7592278801589523E-3</v>
      </c>
      <c r="BD35" s="59">
        <f>AI35-Calculation!N$3</f>
        <v>-7.7790323726574691E-3</v>
      </c>
      <c r="BE35" s="59">
        <f>AJ35-Calculation!O$3</f>
        <v>-4.0503973981162143E-3</v>
      </c>
      <c r="BF35" s="59">
        <f>AK35-Calculation!P$3</f>
        <v>-6.8370469401797366E-4</v>
      </c>
      <c r="BG35" s="59">
        <f>AL35-Calculation!Q$3</f>
        <v>-3.7247538977595645E-3</v>
      </c>
      <c r="BH35" s="59">
        <f>AM35-Calculation!R$3</f>
        <v>4.7244433527909947E-2</v>
      </c>
      <c r="BI35" s="59">
        <f>AN35-Calculation!S$3</f>
        <v>-1.2001011893147669E-2</v>
      </c>
      <c r="BJ35" s="59">
        <f>AO35-Calculation!T$3</f>
        <v>1.3409394055749854E-2</v>
      </c>
      <c r="BK35" s="59">
        <f>AP35-Calculation!U$3</f>
        <v>-3.5766338529822301E-3</v>
      </c>
      <c r="BL35" s="59">
        <f>AQ35-Calculation!V$3</f>
        <v>6.815921230118354E-3</v>
      </c>
      <c r="BM35" s="59">
        <f>AR35-Calculation!W$3</f>
        <v>7.0155138364264577E-3</v>
      </c>
    </row>
    <row r="36" spans="1:65" x14ac:dyDescent="0.3">
      <c r="A36" s="57">
        <v>45128</v>
      </c>
      <c r="B36" s="60">
        <v>995.54998779296875</v>
      </c>
      <c r="C36" s="60">
        <v>969.72222900390625</v>
      </c>
      <c r="D36" s="60">
        <v>4638.98779296875</v>
      </c>
      <c r="E36" s="60">
        <v>1631.025756835938</v>
      </c>
      <c r="F36" s="60">
        <v>581.12200927734375</v>
      </c>
      <c r="G36" s="60">
        <v>121.654182434082</v>
      </c>
      <c r="H36" s="60">
        <v>93.845237731933594</v>
      </c>
      <c r="I36" s="60">
        <v>240.2762756347656</v>
      </c>
      <c r="J36" s="60">
        <v>1129.81640625</v>
      </c>
      <c r="K36" s="60">
        <v>3201.851318359375</v>
      </c>
      <c r="L36" s="60">
        <v>131.56803894042969</v>
      </c>
      <c r="M36" s="60">
        <v>1865.337158203125</v>
      </c>
      <c r="N36" s="60">
        <v>2808.891845703125</v>
      </c>
      <c r="O36" s="60">
        <v>1500.371826171875</v>
      </c>
      <c r="P36" s="60">
        <v>64.529998779296875</v>
      </c>
      <c r="Q36" s="60">
        <v>907.48486328125</v>
      </c>
      <c r="R36" s="60">
        <v>123.3199996948242</v>
      </c>
      <c r="S36" s="60">
        <v>582.5465087890625</v>
      </c>
      <c r="T36" s="60">
        <v>351.34390258789063</v>
      </c>
      <c r="U36" s="60">
        <v>1327.497192382812</v>
      </c>
      <c r="V36" s="60">
        <v>66684.2578125</v>
      </c>
      <c r="W36" s="60">
        <v>19745</v>
      </c>
      <c r="X36" s="34">
        <f t="shared" si="9"/>
        <v>1.0710647505552031E-2</v>
      </c>
      <c r="Y36" s="34">
        <f t="shared" si="10"/>
        <v>-6.7491720372135642E-3</v>
      </c>
      <c r="Z36" s="34">
        <f t="shared" si="11"/>
        <v>-1.2322902948781738E-3</v>
      </c>
      <c r="AA36" s="34">
        <f t="shared" si="12"/>
        <v>-1.8034436210577962E-3</v>
      </c>
      <c r="AB36" s="34">
        <f t="shared" si="13"/>
        <v>5.2438722069177261E-3</v>
      </c>
      <c r="AC36" s="34">
        <f t="shared" si="14"/>
        <v>-8.3334914025386692E-3</v>
      </c>
      <c r="AD36" s="34">
        <f t="shared" si="15"/>
        <v>-1.3054766810447441E-2</v>
      </c>
      <c r="AE36" s="34">
        <f t="shared" si="16"/>
        <v>-6.7733173814835178E-4</v>
      </c>
      <c r="AF36" s="34">
        <f t="shared" si="17"/>
        <v>-2.0543031599609216E-2</v>
      </c>
      <c r="AG36" s="34">
        <f t="shared" si="18"/>
        <v>-4.8227623407804413E-4</v>
      </c>
      <c r="AH36" s="34">
        <f t="shared" si="19"/>
        <v>-1.9729794931460574E-2</v>
      </c>
      <c r="AI36" s="34">
        <f t="shared" si="20"/>
        <v>4.5608361850751223E-3</v>
      </c>
      <c r="AJ36" s="34">
        <f t="shared" si="21"/>
        <v>4.8264805862169979E-3</v>
      </c>
      <c r="AK36" s="34">
        <f t="shared" si="22"/>
        <v>-1.4139201002556764E-2</v>
      </c>
      <c r="AL36" s="34">
        <f t="shared" si="23"/>
        <v>-4.3574957584321374E-2</v>
      </c>
      <c r="AM36" s="34">
        <f t="shared" si="24"/>
        <v>2.4702611379535021E-2</v>
      </c>
      <c r="AN36" s="34">
        <f t="shared" si="25"/>
        <v>-1.4071011436406345E-2</v>
      </c>
      <c r="AO36" s="34">
        <f t="shared" si="26"/>
        <v>8.2779760411963478E-3</v>
      </c>
      <c r="AP36" s="34">
        <f t="shared" si="27"/>
        <v>2.7287618907570824E-2</v>
      </c>
      <c r="AQ36" s="34">
        <f t="shared" si="28"/>
        <v>-1.6356865173789031E-3</v>
      </c>
      <c r="AR36" s="34">
        <f t="shared" si="8"/>
        <v>-1.1719737128305142E-2</v>
      </c>
      <c r="AS36" s="59">
        <f>X36-Calculation!C$3</f>
        <v>9.6305916546355029E-3</v>
      </c>
      <c r="AT36" s="59">
        <f>Y36-Calculation!D$3</f>
        <v>-7.2580912692702558E-3</v>
      </c>
      <c r="AU36" s="59">
        <f>Z36-Calculation!E$3</f>
        <v>-2.5375948740683054E-3</v>
      </c>
      <c r="AV36" s="59">
        <f>AA36-Calculation!F$3</f>
        <v>-2.1254790936600966E-3</v>
      </c>
      <c r="AW36" s="59">
        <f>AB36-Calculation!G$3</f>
        <v>3.7977320576161799E-3</v>
      </c>
      <c r="AX36" s="59">
        <f>AC36-Calculation!H$3</f>
        <v>-1.0305171009607809E-2</v>
      </c>
      <c r="AY36" s="59">
        <f>AD36-Calculation!I$3</f>
        <v>-1.5483653807104772E-2</v>
      </c>
      <c r="AZ36" s="59">
        <f>AE36-Calculation!J$3</f>
        <v>-5.3577226133527415E-3</v>
      </c>
      <c r="BA36" s="59">
        <f>AF36-Calculation!K$3</f>
        <v>-2.1245416802693866E-2</v>
      </c>
      <c r="BB36" s="59">
        <f>AG36-Calculation!L$3</f>
        <v>-1.5555088111177022E-3</v>
      </c>
      <c r="BC36" s="59">
        <f>AH36-Calculation!M$3</f>
        <v>-2.1073799920653613E-2</v>
      </c>
      <c r="BD36" s="59">
        <f>AI36-Calculation!N$3</f>
        <v>2.9850203202165236E-3</v>
      </c>
      <c r="BE36" s="59">
        <f>AJ36-Calculation!O$3</f>
        <v>3.8439463054206228E-3</v>
      </c>
      <c r="BF36" s="59">
        <f>AK36-Calculation!P$3</f>
        <v>-1.540564753343353E-2</v>
      </c>
      <c r="BG36" s="59">
        <f>AL36-Calculation!Q$3</f>
        <v>-4.537667514550861E-2</v>
      </c>
      <c r="BH36" s="59">
        <f>AM36-Calculation!R$3</f>
        <v>2.1947041289201233E-2</v>
      </c>
      <c r="BI36" s="59">
        <f>AN36-Calculation!S$3</f>
        <v>-1.5628987895302454E-2</v>
      </c>
      <c r="BJ36" s="59">
        <f>AO36-Calculation!T$3</f>
        <v>7.3887334199423367E-3</v>
      </c>
      <c r="BK36" s="59">
        <f>AP36-Calculation!U$3</f>
        <v>2.5334823877984275E-2</v>
      </c>
      <c r="BL36" s="59">
        <f>AQ36-Calculation!V$3</f>
        <v>-3.1025942619908667E-3</v>
      </c>
      <c r="BM36" s="59">
        <f>AR36-Calculation!W$3</f>
        <v>-1.2065635731377616E-2</v>
      </c>
    </row>
    <row r="37" spans="1:65" x14ac:dyDescent="0.3">
      <c r="A37" s="57">
        <v>45131</v>
      </c>
      <c r="B37" s="60">
        <v>989.1500244140625</v>
      </c>
      <c r="C37" s="60">
        <v>969.921875</v>
      </c>
      <c r="D37" s="60">
        <v>4658.11474609375</v>
      </c>
      <c r="E37" s="60">
        <v>1655.648315429688</v>
      </c>
      <c r="F37" s="60">
        <v>580.90008544921875</v>
      </c>
      <c r="G37" s="60">
        <v>122.6765060424805</v>
      </c>
      <c r="H37" s="60">
        <v>97.370635986328125</v>
      </c>
      <c r="I37" s="60">
        <v>237.29582214355469</v>
      </c>
      <c r="J37" s="60">
        <v>1140.370239257812</v>
      </c>
      <c r="K37" s="60">
        <v>3194.463623046875</v>
      </c>
      <c r="L37" s="60">
        <v>131.37188720703119</v>
      </c>
      <c r="M37" s="60">
        <v>1880.242797851562</v>
      </c>
      <c r="N37" s="60">
        <v>2837.867919921875</v>
      </c>
      <c r="O37" s="60">
        <v>1523.367309570312</v>
      </c>
      <c r="P37" s="60">
        <v>63.939998626708977</v>
      </c>
      <c r="Q37" s="60">
        <v>951.481689453125</v>
      </c>
      <c r="R37" s="60">
        <v>122.7399978637695</v>
      </c>
      <c r="S37" s="60">
        <v>584.96160888671875</v>
      </c>
      <c r="T37" s="60">
        <v>344.59133911132813</v>
      </c>
      <c r="U37" s="60">
        <v>1292.059814453125</v>
      </c>
      <c r="V37" s="60">
        <v>66384.78125</v>
      </c>
      <c r="W37" s="60">
        <v>19672.349609375</v>
      </c>
      <c r="X37" s="34">
        <f t="shared" si="9"/>
        <v>-6.4285705965345915E-3</v>
      </c>
      <c r="Y37" s="34">
        <f t="shared" si="10"/>
        <v>2.0587957058468728E-4</v>
      </c>
      <c r="Z37" s="34">
        <f t="shared" si="11"/>
        <v>4.1230876170854471E-3</v>
      </c>
      <c r="AA37" s="34">
        <f t="shared" si="12"/>
        <v>1.5096364046093198E-2</v>
      </c>
      <c r="AB37" s="34">
        <f t="shared" si="13"/>
        <v>-3.8188852699104297E-4</v>
      </c>
      <c r="AC37" s="34">
        <f t="shared" si="14"/>
        <v>8.4035220815563624E-3</v>
      </c>
      <c r="AD37" s="34">
        <f t="shared" si="15"/>
        <v>3.7566085819556845E-2</v>
      </c>
      <c r="AE37" s="34">
        <f t="shared" si="16"/>
        <v>-1.2404277048731094E-2</v>
      </c>
      <c r="AF37" s="34">
        <f t="shared" si="17"/>
        <v>9.341192913671274E-3</v>
      </c>
      <c r="AG37" s="34">
        <f t="shared" si="18"/>
        <v>-2.3073199152437367E-3</v>
      </c>
      <c r="AH37" s="34">
        <f t="shared" si="19"/>
        <v>-1.4908767735552122E-3</v>
      </c>
      <c r="AI37" s="34">
        <f t="shared" si="20"/>
        <v>7.9908554777280115E-3</v>
      </c>
      <c r="AJ37" s="34">
        <f t="shared" si="21"/>
        <v>1.0315838348520207E-2</v>
      </c>
      <c r="AK37" s="34">
        <f t="shared" si="22"/>
        <v>1.532652306402533E-2</v>
      </c>
      <c r="AL37" s="34">
        <f t="shared" si="23"/>
        <v>-9.1430367851980682E-3</v>
      </c>
      <c r="AM37" s="34">
        <f t="shared" si="24"/>
        <v>4.8482159815639143E-2</v>
      </c>
      <c r="AN37" s="34">
        <f t="shared" si="25"/>
        <v>-4.7032260175965982E-3</v>
      </c>
      <c r="AO37" s="34">
        <f t="shared" si="26"/>
        <v>4.1457635763306015E-3</v>
      </c>
      <c r="AP37" s="34">
        <f t="shared" si="27"/>
        <v>-1.9219241964426318E-2</v>
      </c>
      <c r="AQ37" s="34">
        <f t="shared" si="28"/>
        <v>-2.6694879757958784E-2</v>
      </c>
      <c r="AR37" s="34">
        <f t="shared" si="8"/>
        <v>-3.6794322929855658E-3</v>
      </c>
      <c r="AS37" s="59">
        <f>X37-Calculation!C$3</f>
        <v>-7.5086264474511196E-3</v>
      </c>
      <c r="AT37" s="59">
        <f>Y37-Calculation!D$3</f>
        <v>-3.0303966147200462E-4</v>
      </c>
      <c r="AU37" s="59">
        <f>Z37-Calculation!E$3</f>
        <v>2.8177830378953153E-3</v>
      </c>
      <c r="AV37" s="59">
        <f>AA37-Calculation!F$3</f>
        <v>1.4774328573490897E-2</v>
      </c>
      <c r="AW37" s="59">
        <f>AB37-Calculation!G$3</f>
        <v>-1.828028676292589E-3</v>
      </c>
      <c r="AX37" s="59">
        <f>AC37-Calculation!H$3</f>
        <v>6.4318424744872222E-3</v>
      </c>
      <c r="AY37" s="59">
        <f>AD37-Calculation!I$3</f>
        <v>3.5137198822899514E-2</v>
      </c>
      <c r="AZ37" s="59">
        <f>AE37-Calculation!J$3</f>
        <v>-1.7084667923935482E-2</v>
      </c>
      <c r="BA37" s="59">
        <f>AF37-Calculation!K$3</f>
        <v>8.6388077105866243E-3</v>
      </c>
      <c r="BB37" s="59">
        <f>AG37-Calculation!L$3</f>
        <v>-3.3805524922833948E-3</v>
      </c>
      <c r="BC37" s="59">
        <f>AH37-Calculation!M$3</f>
        <v>-2.83488176274825E-3</v>
      </c>
      <c r="BD37" s="59">
        <f>AI37-Calculation!N$3</f>
        <v>6.4150396128694123E-3</v>
      </c>
      <c r="BE37" s="59">
        <f>AJ37-Calculation!O$3</f>
        <v>9.3333040677238306E-3</v>
      </c>
      <c r="BF37" s="59">
        <f>AK37-Calculation!P$3</f>
        <v>1.4060076533148565E-2</v>
      </c>
      <c r="BG37" s="59">
        <f>AL37-Calculation!Q$3</f>
        <v>-1.0944754346385305E-2</v>
      </c>
      <c r="BH37" s="59">
        <f>AM37-Calculation!R$3</f>
        <v>4.5726589725305355E-2</v>
      </c>
      <c r="BI37" s="59">
        <f>AN37-Calculation!S$3</f>
        <v>-6.2612024764927094E-3</v>
      </c>
      <c r="BJ37" s="59">
        <f>AO37-Calculation!T$3</f>
        <v>3.25652095507659E-3</v>
      </c>
      <c r="BK37" s="59">
        <f>AP37-Calculation!U$3</f>
        <v>-2.1172036994012867E-2</v>
      </c>
      <c r="BL37" s="59">
        <f>AQ37-Calculation!V$3</f>
        <v>-2.8161787502570746E-2</v>
      </c>
      <c r="BM37" s="59">
        <f>AR37-Calculation!W$3</f>
        <v>-4.0253308960580408E-3</v>
      </c>
    </row>
    <row r="38" spans="1:65" x14ac:dyDescent="0.3">
      <c r="A38" s="57">
        <v>45132</v>
      </c>
      <c r="B38" s="60">
        <v>1088.050048828125</v>
      </c>
      <c r="C38" s="60">
        <v>960.9365234375</v>
      </c>
      <c r="D38" s="60">
        <v>4625.87060546875</v>
      </c>
      <c r="E38" s="60">
        <v>1647.007934570312</v>
      </c>
      <c r="F38" s="60">
        <v>588.269287109375</v>
      </c>
      <c r="G38" s="60">
        <v>123.6987991333008</v>
      </c>
      <c r="H38" s="60">
        <v>97.072715759277344</v>
      </c>
      <c r="I38" s="60">
        <v>240.30885314941409</v>
      </c>
      <c r="J38" s="60">
        <v>1123.184814453125</v>
      </c>
      <c r="K38" s="60">
        <v>3212.184326171875</v>
      </c>
      <c r="L38" s="60">
        <v>130.04789733886719</v>
      </c>
      <c r="M38" s="60">
        <v>1856.578002929688</v>
      </c>
      <c r="N38" s="60">
        <v>2843.52734375</v>
      </c>
      <c r="O38" s="60">
        <v>1541.980346679688</v>
      </c>
      <c r="P38" s="60">
        <v>64.069999694824219</v>
      </c>
      <c r="Q38" s="60">
        <v>905.24609375</v>
      </c>
      <c r="R38" s="60">
        <v>123.2399978637695</v>
      </c>
      <c r="S38" s="60">
        <v>577.33758544921875</v>
      </c>
      <c r="T38" s="60">
        <v>349.80923461914063</v>
      </c>
      <c r="U38" s="60">
        <v>1368.074951171875</v>
      </c>
      <c r="V38" s="60">
        <v>66355.7109375</v>
      </c>
      <c r="W38" s="60">
        <v>19680.599609375</v>
      </c>
      <c r="X38" s="34">
        <f t="shared" si="9"/>
        <v>9.9984857678841368E-2</v>
      </c>
      <c r="Y38" s="34">
        <f t="shared" si="10"/>
        <v>-9.2639951671365291E-3</v>
      </c>
      <c r="Z38" s="34">
        <f t="shared" si="11"/>
        <v>-6.9221439106968378E-3</v>
      </c>
      <c r="AA38" s="34">
        <f t="shared" si="12"/>
        <v>-5.2187295930256087E-3</v>
      </c>
      <c r="AB38" s="34">
        <f t="shared" si="13"/>
        <v>1.2685833320987612E-2</v>
      </c>
      <c r="AC38" s="34">
        <f t="shared" si="14"/>
        <v>8.3332426378877958E-3</v>
      </c>
      <c r="AD38" s="34">
        <f t="shared" si="15"/>
        <v>-3.0596516499349189E-3</v>
      </c>
      <c r="AE38" s="34">
        <f t="shared" si="16"/>
        <v>1.2697362214985132E-2</v>
      </c>
      <c r="AF38" s="34">
        <f t="shared" si="17"/>
        <v>-1.5070039723126979E-2</v>
      </c>
      <c r="AG38" s="34">
        <f t="shared" si="18"/>
        <v>5.5473172388477597E-3</v>
      </c>
      <c r="AH38" s="34">
        <f t="shared" si="19"/>
        <v>-1.0078182602930166E-2</v>
      </c>
      <c r="AI38" s="34">
        <f t="shared" si="20"/>
        <v>-1.2586031415152552E-2</v>
      </c>
      <c r="AJ38" s="34">
        <f t="shared" si="21"/>
        <v>1.9942520187059306E-3</v>
      </c>
      <c r="AK38" s="34">
        <f t="shared" si="22"/>
        <v>1.221835140641556E-2</v>
      </c>
      <c r="AL38" s="34">
        <f t="shared" si="23"/>
        <v>2.033172832458234E-3</v>
      </c>
      <c r="AM38" s="34">
        <f t="shared" si="24"/>
        <v>-4.8593258509997642E-2</v>
      </c>
      <c r="AN38" s="34">
        <f t="shared" si="25"/>
        <v>4.0736516922132877E-3</v>
      </c>
      <c r="AO38" s="34">
        <f t="shared" si="26"/>
        <v>-1.3033374022629982E-2</v>
      </c>
      <c r="AP38" s="34">
        <f t="shared" si="27"/>
        <v>1.5142271193666708E-2</v>
      </c>
      <c r="AQ38" s="34">
        <f t="shared" si="28"/>
        <v>5.8832521426977459E-2</v>
      </c>
      <c r="AR38" s="34">
        <f t="shared" si="8"/>
        <v>4.193703428322768E-4</v>
      </c>
      <c r="AS38" s="59">
        <f>X38-Calculation!C$3</f>
        <v>9.890480182792484E-2</v>
      </c>
      <c r="AT38" s="59">
        <f>Y38-Calculation!D$3</f>
        <v>-9.7729143991932207E-3</v>
      </c>
      <c r="AU38" s="59">
        <f>Z38-Calculation!E$3</f>
        <v>-8.2274484898869696E-3</v>
      </c>
      <c r="AV38" s="59">
        <f>AA38-Calculation!F$3</f>
        <v>-5.5407650656279089E-3</v>
      </c>
      <c r="AW38" s="59">
        <f>AB38-Calculation!G$3</f>
        <v>1.1239693171686067E-2</v>
      </c>
      <c r="AX38" s="59">
        <f>AC38-Calculation!H$3</f>
        <v>6.3615630308186556E-3</v>
      </c>
      <c r="AY38" s="59">
        <f>AD38-Calculation!I$3</f>
        <v>-5.4885386465922496E-3</v>
      </c>
      <c r="AZ38" s="59">
        <f>AE38-Calculation!J$3</f>
        <v>8.0169713397807429E-3</v>
      </c>
      <c r="BA38" s="59">
        <f>AF38-Calculation!K$3</f>
        <v>-1.5772424926211628E-2</v>
      </c>
      <c r="BB38" s="59">
        <f>AG38-Calculation!L$3</f>
        <v>4.4740846618081011E-3</v>
      </c>
      <c r="BC38" s="59">
        <f>AH38-Calculation!M$3</f>
        <v>-1.1422187592123203E-2</v>
      </c>
      <c r="BD38" s="59">
        <f>AI38-Calculation!N$3</f>
        <v>-1.4161847280011151E-2</v>
      </c>
      <c r="BE38" s="59">
        <f>AJ38-Calculation!O$3</f>
        <v>1.0117177379095556E-3</v>
      </c>
      <c r="BF38" s="59">
        <f>AK38-Calculation!P$3</f>
        <v>1.0951904875538794E-2</v>
      </c>
      <c r="BG38" s="59">
        <f>AL38-Calculation!Q$3</f>
        <v>2.3145527127099697E-4</v>
      </c>
      <c r="BH38" s="59">
        <f>AM38-Calculation!R$3</f>
        <v>-5.134882860033143E-2</v>
      </c>
      <c r="BI38" s="59">
        <f>AN38-Calculation!S$3</f>
        <v>2.5156752333171765E-3</v>
      </c>
      <c r="BJ38" s="59">
        <f>AO38-Calculation!T$3</f>
        <v>-1.3922616643883994E-2</v>
      </c>
      <c r="BK38" s="59">
        <f>AP38-Calculation!U$3</f>
        <v>1.3189476164080158E-2</v>
      </c>
      <c r="BL38" s="59">
        <f>AQ38-Calculation!V$3</f>
        <v>5.7365613682365493E-2</v>
      </c>
      <c r="BM38" s="59">
        <f>AR38-Calculation!W$3</f>
        <v>7.3471739759801513E-5</v>
      </c>
    </row>
    <row r="39" spans="1:65" x14ac:dyDescent="0.3">
      <c r="A39" s="57">
        <v>45133</v>
      </c>
      <c r="B39" s="60">
        <v>1140.400024414062</v>
      </c>
      <c r="C39" s="60">
        <v>975.2132568359375</v>
      </c>
      <c r="D39" s="60">
        <v>4646.38037109375</v>
      </c>
      <c r="E39" s="60">
        <v>1624.632934570312</v>
      </c>
      <c r="F39" s="60">
        <v>590.783203125</v>
      </c>
      <c r="G39" s="60">
        <v>122.6765060424805</v>
      </c>
      <c r="H39" s="60">
        <v>100.49880218505859</v>
      </c>
      <c r="I39" s="60">
        <v>250.4391174316406</v>
      </c>
      <c r="J39" s="60">
        <v>1137.281860351562</v>
      </c>
      <c r="K39" s="60">
        <v>3238.693603515625</v>
      </c>
      <c r="L39" s="60">
        <v>131.32286071777341</v>
      </c>
      <c r="M39" s="60">
        <v>1867.345825195312</v>
      </c>
      <c r="N39" s="60">
        <v>2848.4169921875</v>
      </c>
      <c r="O39" s="60">
        <v>1521.397705078125</v>
      </c>
      <c r="P39" s="60">
        <v>64.449996948242188</v>
      </c>
      <c r="Q39" s="60">
        <v>906.949462890625</v>
      </c>
      <c r="R39" s="60">
        <v>124.2900009155273</v>
      </c>
      <c r="S39" s="60">
        <v>582.59393310546875</v>
      </c>
      <c r="T39" s="60">
        <v>348.97479248046881</v>
      </c>
      <c r="U39" s="60">
        <v>1356.262451171875</v>
      </c>
      <c r="V39" s="60">
        <v>66707.203125</v>
      </c>
      <c r="W39" s="60">
        <v>19778.30078125</v>
      </c>
      <c r="X39" s="34">
        <f t="shared" si="9"/>
        <v>4.8113573123148276E-2</v>
      </c>
      <c r="Y39" s="34">
        <f t="shared" si="10"/>
        <v>1.4857103513316578E-2</v>
      </c>
      <c r="Z39" s="34">
        <f t="shared" si="11"/>
        <v>4.433709321820016E-3</v>
      </c>
      <c r="AA39" s="34">
        <f t="shared" si="12"/>
        <v>-1.3585241169974943E-2</v>
      </c>
      <c r="AB39" s="34">
        <f t="shared" si="13"/>
        <v>4.2734102743623194E-3</v>
      </c>
      <c r="AC39" s="34">
        <f t="shared" si="14"/>
        <v>-8.2643736073674465E-3</v>
      </c>
      <c r="AD39" s="34">
        <f t="shared" si="15"/>
        <v>3.5294020559570212E-2</v>
      </c>
      <c r="AE39" s="34">
        <f t="shared" si="16"/>
        <v>4.2155185501750646E-2</v>
      </c>
      <c r="AF39" s="34">
        <f t="shared" si="17"/>
        <v>1.2550958414889939E-2</v>
      </c>
      <c r="AG39" s="34">
        <f t="shared" si="18"/>
        <v>8.2527260742046096E-3</v>
      </c>
      <c r="AH39" s="34">
        <f t="shared" si="19"/>
        <v>9.8037984849846209E-3</v>
      </c>
      <c r="AI39" s="34">
        <f t="shared" si="20"/>
        <v>5.7998221720996484E-3</v>
      </c>
      <c r="AJ39" s="34">
        <f t="shared" si="21"/>
        <v>1.7195714499624285E-3</v>
      </c>
      <c r="AK39" s="34">
        <f t="shared" si="22"/>
        <v>-1.3348186730059887E-2</v>
      </c>
      <c r="AL39" s="34">
        <f t="shared" si="23"/>
        <v>5.9309701143742339E-3</v>
      </c>
      <c r="AM39" s="34">
        <f t="shared" si="24"/>
        <v>1.8816641710860738E-3</v>
      </c>
      <c r="AN39" s="34">
        <f t="shared" si="25"/>
        <v>8.5199859620127567E-3</v>
      </c>
      <c r="AO39" s="34">
        <f t="shared" si="26"/>
        <v>9.1044612177121724E-3</v>
      </c>
      <c r="AP39" s="34">
        <f t="shared" si="27"/>
        <v>-2.38542055523585E-3</v>
      </c>
      <c r="AQ39" s="34">
        <f t="shared" si="28"/>
        <v>-8.6343953523025686E-3</v>
      </c>
      <c r="AR39" s="34">
        <f t="shared" si="8"/>
        <v>4.9643391875346787E-3</v>
      </c>
      <c r="AS39" s="59">
        <f>X39-Calculation!C$3</f>
        <v>4.7033517272231748E-2</v>
      </c>
      <c r="AT39" s="59">
        <f>Y39-Calculation!D$3</f>
        <v>1.4348184281259887E-2</v>
      </c>
      <c r="AU39" s="59">
        <f>Z39-Calculation!E$3</f>
        <v>3.1284047426298842E-3</v>
      </c>
      <c r="AV39" s="59">
        <f>AA39-Calculation!F$3</f>
        <v>-1.3907276642577245E-2</v>
      </c>
      <c r="AW39" s="59">
        <f>AB39-Calculation!G$3</f>
        <v>2.8272701250607732E-3</v>
      </c>
      <c r="AX39" s="59">
        <f>AC39-Calculation!H$3</f>
        <v>-1.0236053214436587E-2</v>
      </c>
      <c r="AY39" s="59">
        <f>AD39-Calculation!I$3</f>
        <v>3.2865133562912881E-2</v>
      </c>
      <c r="AZ39" s="59">
        <f>AE39-Calculation!J$3</f>
        <v>3.7474794626546258E-2</v>
      </c>
      <c r="BA39" s="59">
        <f>AF39-Calculation!K$3</f>
        <v>1.184857321180529E-2</v>
      </c>
      <c r="BB39" s="59">
        <f>AG39-Calculation!L$3</f>
        <v>7.1794934971649519E-3</v>
      </c>
      <c r="BC39" s="59">
        <f>AH39-Calculation!M$3</f>
        <v>8.4597934957915833E-3</v>
      </c>
      <c r="BD39" s="59">
        <f>AI39-Calculation!N$3</f>
        <v>4.2240063072410492E-3</v>
      </c>
      <c r="BE39" s="59">
        <f>AJ39-Calculation!O$3</f>
        <v>7.3703716916605341E-4</v>
      </c>
      <c r="BF39" s="59">
        <f>AK39-Calculation!P$3</f>
        <v>-1.4614633260936653E-2</v>
      </c>
      <c r="BG39" s="59">
        <f>AL39-Calculation!Q$3</f>
        <v>4.129252553186997E-3</v>
      </c>
      <c r="BH39" s="59">
        <f>AM39-Calculation!R$3</f>
        <v>-8.7390591924771366E-4</v>
      </c>
      <c r="BI39" s="59">
        <f>AN39-Calculation!S$3</f>
        <v>6.9620095031166455E-3</v>
      </c>
      <c r="BJ39" s="59">
        <f>AO39-Calculation!T$3</f>
        <v>8.2152185964581605E-3</v>
      </c>
      <c r="BK39" s="59">
        <f>AP39-Calculation!U$3</f>
        <v>-4.3382155848224E-3</v>
      </c>
      <c r="BL39" s="59">
        <f>AQ39-Calculation!V$3</f>
        <v>-1.0101303096914533E-2</v>
      </c>
      <c r="BM39" s="59">
        <f>AR39-Calculation!W$3</f>
        <v>4.6184405844622032E-3</v>
      </c>
    </row>
    <row r="40" spans="1:65" x14ac:dyDescent="0.3">
      <c r="A40" s="57">
        <v>45134</v>
      </c>
      <c r="B40" s="60">
        <v>1119.199951171875</v>
      </c>
      <c r="C40" s="60">
        <v>958.34075927734375</v>
      </c>
      <c r="D40" s="60">
        <v>4627.8251953125</v>
      </c>
      <c r="E40" s="60">
        <v>1612.746337890625</v>
      </c>
      <c r="F40" s="60">
        <v>592.53289794921875</v>
      </c>
      <c r="G40" s="60">
        <v>123.8935165405273</v>
      </c>
      <c r="H40" s="60">
        <v>102.7828674316406</v>
      </c>
      <c r="I40" s="60">
        <v>253.95703125</v>
      </c>
      <c r="J40" s="60">
        <v>1131.702880859375</v>
      </c>
      <c r="K40" s="60">
        <v>3213.825927734375</v>
      </c>
      <c r="L40" s="60">
        <v>131.32286071777341</v>
      </c>
      <c r="M40" s="60">
        <v>1864.611328125</v>
      </c>
      <c r="N40" s="60">
        <v>2872.453369140625</v>
      </c>
      <c r="O40" s="60">
        <v>1425.427124023438</v>
      </c>
      <c r="P40" s="60">
        <v>64.989997863769531</v>
      </c>
      <c r="Q40" s="60">
        <v>925.7601318359375</v>
      </c>
      <c r="R40" s="60">
        <v>125.2399978637695</v>
      </c>
      <c r="S40" s="60">
        <v>583.9197998046875</v>
      </c>
      <c r="T40" s="60">
        <v>347.5360107421875</v>
      </c>
      <c r="U40" s="60">
        <v>1340.199462890625</v>
      </c>
      <c r="V40" s="60">
        <v>66266.8203125</v>
      </c>
      <c r="W40" s="60">
        <v>19659.900390625</v>
      </c>
      <c r="X40" s="34">
        <f t="shared" si="9"/>
        <v>-1.8590032259144899E-2</v>
      </c>
      <c r="Y40" s="34">
        <f t="shared" si="10"/>
        <v>-1.7301341465902828E-2</v>
      </c>
      <c r="Z40" s="34">
        <f t="shared" si="11"/>
        <v>-3.9934689584792092E-3</v>
      </c>
      <c r="AA40" s="34">
        <f t="shared" si="12"/>
        <v>-7.3164814197435001E-3</v>
      </c>
      <c r="AB40" s="34">
        <f t="shared" si="13"/>
        <v>2.961652963326622E-3</v>
      </c>
      <c r="AC40" s="34">
        <f t="shared" si="14"/>
        <v>9.9204854890909324E-3</v>
      </c>
      <c r="AD40" s="34">
        <f t="shared" si="15"/>
        <v>2.2727288255397542E-2</v>
      </c>
      <c r="AE40" s="34">
        <f t="shared" si="16"/>
        <v>1.4046982174498545E-2</v>
      </c>
      <c r="AF40" s="34">
        <f t="shared" si="17"/>
        <v>-4.9055380963013376E-3</v>
      </c>
      <c r="AG40" s="34">
        <f t="shared" si="18"/>
        <v>-7.6783045343517403E-3</v>
      </c>
      <c r="AH40" s="34">
        <f t="shared" si="19"/>
        <v>0</v>
      </c>
      <c r="AI40" s="34">
        <f t="shared" si="20"/>
        <v>-1.4643763535477073E-3</v>
      </c>
      <c r="AJ40" s="34">
        <f t="shared" si="21"/>
        <v>8.4385035684911344E-3</v>
      </c>
      <c r="AK40" s="34">
        <f t="shared" si="22"/>
        <v>-6.3080534914937897E-2</v>
      </c>
      <c r="AL40" s="34">
        <f t="shared" si="23"/>
        <v>8.3786026547216421E-3</v>
      </c>
      <c r="AM40" s="34">
        <f t="shared" si="24"/>
        <v>2.0740592188410616E-2</v>
      </c>
      <c r="AN40" s="34">
        <f t="shared" si="25"/>
        <v>7.6433899850709593E-3</v>
      </c>
      <c r="AO40" s="34">
        <f t="shared" si="26"/>
        <v>2.2757990151928416E-3</v>
      </c>
      <c r="AP40" s="34">
        <f t="shared" si="27"/>
        <v>-4.1228815641801168E-3</v>
      </c>
      <c r="AQ40" s="34">
        <f t="shared" si="28"/>
        <v>-1.1843569264467078E-2</v>
      </c>
      <c r="AR40" s="34">
        <f t="shared" si="8"/>
        <v>-5.9863783008722669E-3</v>
      </c>
      <c r="AS40" s="59">
        <f>X40-Calculation!C$3</f>
        <v>-1.9670088110061427E-2</v>
      </c>
      <c r="AT40" s="59">
        <f>Y40-Calculation!D$3</f>
        <v>-1.7810260697959521E-2</v>
      </c>
      <c r="AU40" s="59">
        <f>Z40-Calculation!E$3</f>
        <v>-5.298773537669341E-3</v>
      </c>
      <c r="AV40" s="59">
        <f>AA40-Calculation!F$3</f>
        <v>-7.6385168923458003E-3</v>
      </c>
      <c r="AW40" s="59">
        <f>AB40-Calculation!G$3</f>
        <v>1.515512814025076E-3</v>
      </c>
      <c r="AX40" s="59">
        <f>AC40-Calculation!H$3</f>
        <v>7.9488058820217922E-3</v>
      </c>
      <c r="AY40" s="59">
        <f>AD40-Calculation!I$3</f>
        <v>2.029840125874021E-2</v>
      </c>
      <c r="AZ40" s="59">
        <f>AE40-Calculation!J$3</f>
        <v>9.3665912992941559E-3</v>
      </c>
      <c r="BA40" s="59">
        <f>AF40-Calculation!K$3</f>
        <v>-5.6079232993859881E-3</v>
      </c>
      <c r="BB40" s="59">
        <f>AG40-Calculation!L$3</f>
        <v>-8.751537111391398E-3</v>
      </c>
      <c r="BC40" s="59">
        <f>AH40-Calculation!M$3</f>
        <v>-1.3440049891930378E-3</v>
      </c>
      <c r="BD40" s="59">
        <f>AI40-Calculation!N$3</f>
        <v>-3.0401922184063058E-3</v>
      </c>
      <c r="BE40" s="59">
        <f>AJ40-Calculation!O$3</f>
        <v>7.4559692876947593E-3</v>
      </c>
      <c r="BF40" s="59">
        <f>AK40-Calculation!P$3</f>
        <v>-6.4346981445814661E-2</v>
      </c>
      <c r="BG40" s="59">
        <f>AL40-Calculation!Q$3</f>
        <v>6.5768850935344052E-3</v>
      </c>
      <c r="BH40" s="59">
        <f>AM40-Calculation!R$3</f>
        <v>1.7985022098076828E-2</v>
      </c>
      <c r="BI40" s="59">
        <f>AN40-Calculation!S$3</f>
        <v>6.0854135261748481E-3</v>
      </c>
      <c r="BJ40" s="59">
        <f>AO40-Calculation!T$3</f>
        <v>1.3865563939388301E-3</v>
      </c>
      <c r="BK40" s="59">
        <f>AP40-Calculation!U$3</f>
        <v>-6.0756765937666673E-3</v>
      </c>
      <c r="BL40" s="59">
        <f>AQ40-Calculation!V$3</f>
        <v>-1.3310477009079042E-2</v>
      </c>
      <c r="BM40" s="59">
        <f>AR40-Calculation!W$3</f>
        <v>-6.3322769039447424E-3</v>
      </c>
    </row>
    <row r="41" spans="1:65" x14ac:dyDescent="0.3">
      <c r="A41" s="57">
        <v>45135</v>
      </c>
      <c r="B41" s="60">
        <v>1092.599975585938</v>
      </c>
      <c r="C41" s="60">
        <v>948.40692138671875</v>
      </c>
      <c r="D41" s="60">
        <v>4667.41650390625</v>
      </c>
      <c r="E41" s="60">
        <v>1583.079467773438</v>
      </c>
      <c r="F41" s="60">
        <v>592.03997802734375</v>
      </c>
      <c r="G41" s="60">
        <v>126.7170028686523</v>
      </c>
      <c r="H41" s="60">
        <v>102.38564300537109</v>
      </c>
      <c r="I41" s="60">
        <v>261.25344848632813</v>
      </c>
      <c r="J41" s="60">
        <v>1133.3466796875</v>
      </c>
      <c r="K41" s="60">
        <v>3240.1904296875</v>
      </c>
      <c r="L41" s="60">
        <v>132.84303283691409</v>
      </c>
      <c r="M41" s="60">
        <v>1901.415283203125</v>
      </c>
      <c r="N41" s="60">
        <v>2905.005859375</v>
      </c>
      <c r="O41" s="60">
        <v>1445.517456054688</v>
      </c>
      <c r="P41" s="60">
        <v>64.879997253417969</v>
      </c>
      <c r="Q41" s="60">
        <v>954.64532470703125</v>
      </c>
      <c r="R41" s="60">
        <v>125.5899963378906</v>
      </c>
      <c r="S41" s="60">
        <v>583.44622802734375</v>
      </c>
      <c r="T41" s="60">
        <v>348.72540283203119</v>
      </c>
      <c r="U41" s="60">
        <v>1342.225830078125</v>
      </c>
      <c r="V41" s="60">
        <v>66160.203125</v>
      </c>
      <c r="W41" s="60">
        <v>19646.05078125</v>
      </c>
      <c r="X41" s="34">
        <f t="shared" si="9"/>
        <v>-2.3766955634768518E-2</v>
      </c>
      <c r="Y41" s="34">
        <f t="shared" si="10"/>
        <v>-1.0365663564300251E-2</v>
      </c>
      <c r="Z41" s="34">
        <f t="shared" si="11"/>
        <v>8.5550570565741824E-3</v>
      </c>
      <c r="AA41" s="34">
        <f t="shared" si="12"/>
        <v>-1.8395248787846898E-2</v>
      </c>
      <c r="AB41" s="34">
        <f t="shared" si="13"/>
        <v>-8.3188616797652342E-4</v>
      </c>
      <c r="AC41" s="34">
        <f t="shared" si="14"/>
        <v>2.2789621337460368E-2</v>
      </c>
      <c r="AD41" s="34">
        <f t="shared" si="15"/>
        <v>-3.8646949262598758E-3</v>
      </c>
      <c r="AE41" s="34">
        <f t="shared" si="16"/>
        <v>2.8730912471351882E-2</v>
      </c>
      <c r="AF41" s="34">
        <f t="shared" si="17"/>
        <v>1.4525003478622919E-3</v>
      </c>
      <c r="AG41" s="34">
        <f t="shared" si="18"/>
        <v>8.20346295846551E-3</v>
      </c>
      <c r="AH41" s="34">
        <f t="shared" si="19"/>
        <v>1.1575837678465527E-2</v>
      </c>
      <c r="AI41" s="34">
        <f t="shared" si="20"/>
        <v>1.9738137660642665E-2</v>
      </c>
      <c r="AJ41" s="34">
        <f t="shared" si="21"/>
        <v>1.1332643580603709E-2</v>
      </c>
      <c r="AK41" s="34">
        <f t="shared" si="22"/>
        <v>1.4094254060875904E-2</v>
      </c>
      <c r="AL41" s="34">
        <f t="shared" si="23"/>
        <v>-1.6925775345022034E-3</v>
      </c>
      <c r="AM41" s="34">
        <f t="shared" si="24"/>
        <v>3.1201595184067357E-2</v>
      </c>
      <c r="AN41" s="34">
        <f t="shared" si="25"/>
        <v>2.7946221661693618E-3</v>
      </c>
      <c r="AO41" s="34">
        <f t="shared" si="26"/>
        <v>-8.1102195455977474E-4</v>
      </c>
      <c r="AP41" s="34">
        <f t="shared" si="27"/>
        <v>3.4223563978410844E-3</v>
      </c>
      <c r="AQ41" s="34">
        <f t="shared" si="28"/>
        <v>1.5119892550392506E-3</v>
      </c>
      <c r="AR41" s="34">
        <f t="shared" si="8"/>
        <v>-7.0445979378432207E-4</v>
      </c>
      <c r="AS41" s="59">
        <f>X41-Calculation!C$3</f>
        <v>-2.4847011485685046E-2</v>
      </c>
      <c r="AT41" s="59">
        <f>Y41-Calculation!D$3</f>
        <v>-1.0874582796356943E-2</v>
      </c>
      <c r="AU41" s="59">
        <f>Z41-Calculation!E$3</f>
        <v>7.2497524773840506E-3</v>
      </c>
      <c r="AV41" s="59">
        <f>AA41-Calculation!F$3</f>
        <v>-1.8717284260449198E-2</v>
      </c>
      <c r="AW41" s="59">
        <f>AB41-Calculation!G$3</f>
        <v>-2.2780263172780695E-3</v>
      </c>
      <c r="AX41" s="59">
        <f>AC41-Calculation!H$3</f>
        <v>2.081794173039123E-2</v>
      </c>
      <c r="AY41" s="59">
        <f>AD41-Calculation!I$3</f>
        <v>-6.2935819229172074E-3</v>
      </c>
      <c r="AZ41" s="59">
        <f>AE41-Calculation!J$3</f>
        <v>2.4050521596147491E-2</v>
      </c>
      <c r="BA41" s="59">
        <f>AF41-Calculation!K$3</f>
        <v>7.5011514477764168E-4</v>
      </c>
      <c r="BB41" s="59">
        <f>AG41-Calculation!L$3</f>
        <v>7.1302303814258523E-3</v>
      </c>
      <c r="BC41" s="59">
        <f>AH41-Calculation!M$3</f>
        <v>1.023183268927249E-2</v>
      </c>
      <c r="BD41" s="59">
        <f>AI41-Calculation!N$3</f>
        <v>1.8162321795784066E-2</v>
      </c>
      <c r="BE41" s="59">
        <f>AJ41-Calculation!O$3</f>
        <v>1.0350109299807335E-2</v>
      </c>
      <c r="BF41" s="59">
        <f>AK41-Calculation!P$3</f>
        <v>1.2827807529999138E-2</v>
      </c>
      <c r="BG41" s="59">
        <f>AL41-Calculation!Q$3</f>
        <v>-3.4942950956894404E-3</v>
      </c>
      <c r="BH41" s="59">
        <f>AM41-Calculation!R$3</f>
        <v>2.8446025093733569E-2</v>
      </c>
      <c r="BI41" s="59">
        <f>AN41-Calculation!S$3</f>
        <v>1.2366457072732508E-3</v>
      </c>
      <c r="BJ41" s="59">
        <f>AO41-Calculation!T$3</f>
        <v>-1.7002645758137861E-3</v>
      </c>
      <c r="BK41" s="59">
        <f>AP41-Calculation!U$3</f>
        <v>1.4695613682545342E-3</v>
      </c>
      <c r="BL41" s="59">
        <f>AQ41-Calculation!V$3</f>
        <v>4.5081510427286793E-5</v>
      </c>
      <c r="BM41" s="59">
        <f>AR41-Calculation!W$3</f>
        <v>-1.0503583968567974E-3</v>
      </c>
    </row>
    <row r="42" spans="1:65" x14ac:dyDescent="0.3">
      <c r="A42" s="57">
        <v>45138</v>
      </c>
      <c r="B42" s="60">
        <v>1093.300048828125</v>
      </c>
      <c r="C42" s="60">
        <v>952.35052490234375</v>
      </c>
      <c r="D42" s="60">
        <v>4704.52685546875</v>
      </c>
      <c r="E42" s="60">
        <v>1596.514526367188</v>
      </c>
      <c r="F42" s="60">
        <v>605.07763671875</v>
      </c>
      <c r="G42" s="60">
        <v>127.25254058837891</v>
      </c>
      <c r="H42" s="60">
        <v>103.3290634155273</v>
      </c>
      <c r="I42" s="60">
        <v>263.59869384765619</v>
      </c>
      <c r="J42" s="60">
        <v>1127.867309570312</v>
      </c>
      <c r="K42" s="60">
        <v>3250.13720703125</v>
      </c>
      <c r="L42" s="60">
        <v>133.03916931152341</v>
      </c>
      <c r="M42" s="60">
        <v>1917.143432617188</v>
      </c>
      <c r="N42" s="60">
        <v>2933.575439453125</v>
      </c>
      <c r="O42" s="60">
        <v>1452.805053710938</v>
      </c>
      <c r="P42" s="60">
        <v>65.709999084472656</v>
      </c>
      <c r="Q42" s="60">
        <v>923.253662109375</v>
      </c>
      <c r="R42" s="60">
        <v>126.0400009155273</v>
      </c>
      <c r="S42" s="60">
        <v>587.37664794921875</v>
      </c>
      <c r="T42" s="60">
        <v>363.17050170898438</v>
      </c>
      <c r="U42" s="60">
        <v>1360.85888671875</v>
      </c>
      <c r="V42" s="60">
        <v>66527.671875</v>
      </c>
      <c r="W42" s="60">
        <v>19753.80078125</v>
      </c>
      <c r="X42" s="34">
        <f t="shared" si="9"/>
        <v>6.4074067163658044E-4</v>
      </c>
      <c r="Y42" s="34">
        <f t="shared" si="10"/>
        <v>4.1581344744498882E-3</v>
      </c>
      <c r="Z42" s="34">
        <f t="shared" si="11"/>
        <v>7.95094063952545E-3</v>
      </c>
      <c r="AA42" s="34">
        <f t="shared" si="12"/>
        <v>8.4866608829473836E-3</v>
      </c>
      <c r="AB42" s="34">
        <f t="shared" si="13"/>
        <v>2.2021584986282965E-2</v>
      </c>
      <c r="AC42" s="34">
        <f t="shared" si="14"/>
        <v>4.2262498923030349E-3</v>
      </c>
      <c r="AD42" s="34">
        <f t="shared" si="15"/>
        <v>9.2143818455749319E-3</v>
      </c>
      <c r="AE42" s="34">
        <f t="shared" si="16"/>
        <v>8.9768972425671133E-3</v>
      </c>
      <c r="AF42" s="34">
        <f t="shared" si="17"/>
        <v>-4.8346814045449821E-3</v>
      </c>
      <c r="AG42" s="34">
        <f t="shared" si="18"/>
        <v>3.0698125803393958E-3</v>
      </c>
      <c r="AH42" s="34">
        <f t="shared" si="19"/>
        <v>1.4764528513144292E-3</v>
      </c>
      <c r="AI42" s="34">
        <f t="shared" si="20"/>
        <v>8.2718118198604716E-3</v>
      </c>
      <c r="AJ42" s="34">
        <f t="shared" si="21"/>
        <v>9.8346032542156823E-3</v>
      </c>
      <c r="AK42" s="34">
        <f t="shared" si="22"/>
        <v>5.0415148054595961E-3</v>
      </c>
      <c r="AL42" s="34">
        <f t="shared" si="23"/>
        <v>1.2792877099127218E-2</v>
      </c>
      <c r="AM42" s="34">
        <f t="shared" si="24"/>
        <v>-3.2883063254188105E-2</v>
      </c>
      <c r="AN42" s="34">
        <f t="shared" si="25"/>
        <v>3.5831243789991082E-3</v>
      </c>
      <c r="AO42" s="34">
        <f t="shared" si="26"/>
        <v>6.736558971619227E-3</v>
      </c>
      <c r="AP42" s="34">
        <f t="shared" si="27"/>
        <v>4.1422559869866662E-2</v>
      </c>
      <c r="AQ42" s="34">
        <f t="shared" si="28"/>
        <v>1.3882206870911174E-2</v>
      </c>
      <c r="AR42" s="34">
        <f t="shared" si="8"/>
        <v>5.4845628365592716E-3</v>
      </c>
      <c r="AS42" s="59">
        <f>X42-Calculation!C$3</f>
        <v>-4.3931517927994746E-4</v>
      </c>
      <c r="AT42" s="59">
        <f>Y42-Calculation!D$3</f>
        <v>3.6492152423931962E-3</v>
      </c>
      <c r="AU42" s="59">
        <f>Z42-Calculation!E$3</f>
        <v>6.6456360603353182E-3</v>
      </c>
      <c r="AV42" s="59">
        <f>AA42-Calculation!F$3</f>
        <v>8.1646254103450826E-3</v>
      </c>
      <c r="AW42" s="59">
        <f>AB42-Calculation!G$3</f>
        <v>2.057544483698142E-2</v>
      </c>
      <c r="AX42" s="59">
        <f>AC42-Calculation!H$3</f>
        <v>2.2545702852338951E-3</v>
      </c>
      <c r="AY42" s="59">
        <f>AD42-Calculation!I$3</f>
        <v>6.7854948489176007E-3</v>
      </c>
      <c r="AZ42" s="59">
        <f>AE42-Calculation!J$3</f>
        <v>4.2965063673627239E-3</v>
      </c>
      <c r="BA42" s="59">
        <f>AF42-Calculation!K$3</f>
        <v>-5.5370666076296326E-3</v>
      </c>
      <c r="BB42" s="59">
        <f>AG42-Calculation!L$3</f>
        <v>1.9965800032997376E-3</v>
      </c>
      <c r="BC42" s="59">
        <f>AH42-Calculation!M$3</f>
        <v>1.3244786212139137E-4</v>
      </c>
      <c r="BD42" s="59">
        <f>AI42-Calculation!N$3</f>
        <v>6.6959959550018724E-3</v>
      </c>
      <c r="BE42" s="59">
        <f>AJ42-Calculation!O$3</f>
        <v>8.8520689734193081E-3</v>
      </c>
      <c r="BF42" s="59">
        <f>AK42-Calculation!P$3</f>
        <v>3.7750682745828303E-3</v>
      </c>
      <c r="BG42" s="59">
        <f>AL42-Calculation!Q$3</f>
        <v>1.0991159537939981E-2</v>
      </c>
      <c r="BH42" s="59">
        <f>AM42-Calculation!R$3</f>
        <v>-3.5638633344521893E-2</v>
      </c>
      <c r="BI42" s="59">
        <f>AN42-Calculation!S$3</f>
        <v>2.025147920102997E-3</v>
      </c>
      <c r="BJ42" s="59">
        <f>AO42-Calculation!T$3</f>
        <v>5.847316350365216E-3</v>
      </c>
      <c r="BK42" s="59">
        <f>AP42-Calculation!U$3</f>
        <v>3.9469764840280114E-2</v>
      </c>
      <c r="BL42" s="59">
        <f>AQ42-Calculation!V$3</f>
        <v>1.241529912629921E-2</v>
      </c>
      <c r="BM42" s="59">
        <f>AR42-Calculation!W$3</f>
        <v>5.1386642334867961E-3</v>
      </c>
    </row>
    <row r="43" spans="1:65" x14ac:dyDescent="0.3">
      <c r="A43" s="57">
        <v>45139</v>
      </c>
      <c r="B43" s="60">
        <v>1087.050048828125</v>
      </c>
      <c r="C43" s="60">
        <v>958.34075927734375</v>
      </c>
      <c r="D43" s="60">
        <v>4697.419921875</v>
      </c>
      <c r="E43" s="60">
        <v>1570.593383789062</v>
      </c>
      <c r="F43" s="60">
        <v>603.549560546875</v>
      </c>
      <c r="G43" s="60">
        <v>127.0091094970703</v>
      </c>
      <c r="H43" s="60">
        <v>103.97454833984381</v>
      </c>
      <c r="I43" s="60">
        <v>274.26641845703119</v>
      </c>
      <c r="J43" s="60">
        <v>1126.223388671875</v>
      </c>
      <c r="K43" s="60">
        <v>3298.8095703125</v>
      </c>
      <c r="L43" s="60">
        <v>132.49977111816409</v>
      </c>
      <c r="M43" s="60">
        <v>1870.87841796875</v>
      </c>
      <c r="N43" s="60">
        <v>2840.542236328125</v>
      </c>
      <c r="O43" s="60">
        <v>1470.679443359375</v>
      </c>
      <c r="P43" s="60">
        <v>65.830001831054688</v>
      </c>
      <c r="Q43" s="60">
        <v>905.12432861328125</v>
      </c>
      <c r="R43" s="60">
        <v>126.05999755859381</v>
      </c>
      <c r="S43" s="60">
        <v>579.46856689453125</v>
      </c>
      <c r="T43" s="60">
        <v>355.60263061523438</v>
      </c>
      <c r="U43" s="60">
        <v>1353.939331054688</v>
      </c>
      <c r="V43" s="60">
        <v>66459.3125</v>
      </c>
      <c r="W43" s="60">
        <v>19733.55078125</v>
      </c>
      <c r="X43" s="34">
        <f t="shared" si="9"/>
        <v>-5.7166374470569029E-3</v>
      </c>
      <c r="Y43" s="34">
        <f t="shared" si="10"/>
        <v>6.2899470503407894E-3</v>
      </c>
      <c r="Z43" s="34">
        <f t="shared" si="11"/>
        <v>-1.5106585236065952E-3</v>
      </c>
      <c r="AA43" s="34">
        <f t="shared" si="12"/>
        <v>-1.6236083136123132E-2</v>
      </c>
      <c r="AB43" s="34">
        <f t="shared" si="13"/>
        <v>-2.5254216635100576E-3</v>
      </c>
      <c r="AC43" s="34">
        <f t="shared" si="14"/>
        <v>-1.9129762768040077E-3</v>
      </c>
      <c r="AD43" s="34">
        <f t="shared" si="15"/>
        <v>6.2468864323366007E-3</v>
      </c>
      <c r="AE43" s="34">
        <f t="shared" si="16"/>
        <v>4.0469565511353736E-2</v>
      </c>
      <c r="AF43" s="34">
        <f t="shared" si="17"/>
        <v>-1.4575481392960455E-3</v>
      </c>
      <c r="AG43" s="34">
        <f t="shared" si="18"/>
        <v>1.4975479550818242E-2</v>
      </c>
      <c r="AH43" s="34">
        <f t="shared" si="19"/>
        <v>-4.0544314591762663E-3</v>
      </c>
      <c r="AI43" s="34">
        <f t="shared" si="20"/>
        <v>-2.4132265672620685E-2</v>
      </c>
      <c r="AJ43" s="34">
        <f t="shared" si="21"/>
        <v>-3.1713247211513057E-2</v>
      </c>
      <c r="AK43" s="34">
        <f t="shared" si="22"/>
        <v>1.230336417317659E-2</v>
      </c>
      <c r="AL43" s="34">
        <f t="shared" si="23"/>
        <v>1.8262478809010975E-3</v>
      </c>
      <c r="AM43" s="34">
        <f t="shared" si="24"/>
        <v>-1.9636351568509701E-2</v>
      </c>
      <c r="AN43" s="34">
        <f t="shared" si="25"/>
        <v>1.5865314916894982E-4</v>
      </c>
      <c r="AO43" s="34">
        <f t="shared" si="26"/>
        <v>-1.3463390283386254E-2</v>
      </c>
      <c r="AP43" s="34">
        <f t="shared" si="27"/>
        <v>-2.0838341930684345E-2</v>
      </c>
      <c r="AQ43" s="34">
        <f t="shared" si="28"/>
        <v>-5.0846974154287287E-3</v>
      </c>
      <c r="AR43" s="34">
        <f t="shared" si="8"/>
        <v>-1.0251191770254656E-3</v>
      </c>
      <c r="AS43" s="59">
        <f>X43-Calculation!C$3</f>
        <v>-6.796693297973431E-3</v>
      </c>
      <c r="AT43" s="59">
        <f>Y43-Calculation!D$3</f>
        <v>5.7810278182840978E-3</v>
      </c>
      <c r="AU43" s="59">
        <f>Z43-Calculation!E$3</f>
        <v>-2.8159631027967272E-3</v>
      </c>
      <c r="AV43" s="59">
        <f>AA43-Calculation!F$3</f>
        <v>-1.6558118608725431E-2</v>
      </c>
      <c r="AW43" s="59">
        <f>AB43-Calculation!G$3</f>
        <v>-3.9715618128116038E-3</v>
      </c>
      <c r="AX43" s="59">
        <f>AC43-Calculation!H$3</f>
        <v>-3.8846558838731473E-3</v>
      </c>
      <c r="AY43" s="59">
        <f>AD43-Calculation!I$3</f>
        <v>3.8179994356792694E-3</v>
      </c>
      <c r="AZ43" s="59">
        <f>AE43-Calculation!J$3</f>
        <v>3.5789174636149348E-2</v>
      </c>
      <c r="BA43" s="59">
        <f>AF43-Calculation!K$3</f>
        <v>-2.159933342380696E-3</v>
      </c>
      <c r="BB43" s="59">
        <f>AG43-Calculation!L$3</f>
        <v>1.3902246973778584E-2</v>
      </c>
      <c r="BC43" s="59">
        <f>AH43-Calculation!M$3</f>
        <v>-5.3984364483693039E-3</v>
      </c>
      <c r="BD43" s="59">
        <f>AI43-Calculation!N$3</f>
        <v>-2.5708081537479284E-2</v>
      </c>
      <c r="BE43" s="59">
        <f>AJ43-Calculation!O$3</f>
        <v>-3.2695781492309429E-2</v>
      </c>
      <c r="BF43" s="59">
        <f>AK43-Calculation!P$3</f>
        <v>1.1036917642299825E-2</v>
      </c>
      <c r="BG43" s="59">
        <f>AL43-Calculation!Q$3</f>
        <v>2.4530319713860459E-5</v>
      </c>
      <c r="BH43" s="59">
        <f>AM43-Calculation!R$3</f>
        <v>-2.2391921658843489E-2</v>
      </c>
      <c r="BI43" s="59">
        <f>AN43-Calculation!S$3</f>
        <v>-1.3993233097271611E-3</v>
      </c>
      <c r="BJ43" s="59">
        <f>AO43-Calculation!T$3</f>
        <v>-1.4352632904640266E-2</v>
      </c>
      <c r="BK43" s="59">
        <f>AP43-Calculation!U$3</f>
        <v>-2.2791136960270894E-2</v>
      </c>
      <c r="BL43" s="59">
        <f>AQ43-Calculation!V$3</f>
        <v>-6.5516051600406928E-3</v>
      </c>
      <c r="BM43" s="59">
        <f>AR43-Calculation!W$3</f>
        <v>-1.3710177800979409E-3</v>
      </c>
    </row>
    <row r="44" spans="1:65" x14ac:dyDescent="0.3">
      <c r="A44" s="57">
        <v>45140</v>
      </c>
      <c r="B44" s="60">
        <v>1052.449951171875</v>
      </c>
      <c r="C44" s="60">
        <v>943.71453857421875</v>
      </c>
      <c r="D44" s="60">
        <v>4609.794921875</v>
      </c>
      <c r="E44" s="60">
        <v>1525.294067382812</v>
      </c>
      <c r="F44" s="60">
        <v>586.05108642578125</v>
      </c>
      <c r="G44" s="60">
        <v>122.0436325073242</v>
      </c>
      <c r="H44" s="60">
        <v>99.853317260742188</v>
      </c>
      <c r="I44" s="60">
        <v>272.71923828125</v>
      </c>
      <c r="J44" s="60">
        <v>1095.289794921875</v>
      </c>
      <c r="K44" s="60">
        <v>3218.461669921875</v>
      </c>
      <c r="L44" s="60">
        <v>130.19499206542969</v>
      </c>
      <c r="M44" s="60">
        <v>1809.877319335938</v>
      </c>
      <c r="N44" s="60">
        <v>2741.05322265625</v>
      </c>
      <c r="O44" s="60">
        <v>1462.751831054688</v>
      </c>
      <c r="P44" s="60">
        <v>65.44000244140625</v>
      </c>
      <c r="Q44" s="60">
        <v>881.8604736328125</v>
      </c>
      <c r="R44" s="60">
        <v>124.4300003051758</v>
      </c>
      <c r="S44" s="60">
        <v>566.7777099609375</v>
      </c>
      <c r="T44" s="60">
        <v>351.66043090820313</v>
      </c>
      <c r="U44" s="60">
        <v>1363.873901367188</v>
      </c>
      <c r="V44" s="60">
        <v>65782.78125</v>
      </c>
      <c r="W44" s="60">
        <v>19526.55078125</v>
      </c>
      <c r="X44" s="34">
        <f t="shared" si="9"/>
        <v>-3.1829351089722152E-2</v>
      </c>
      <c r="Y44" s="34">
        <f t="shared" si="10"/>
        <v>-1.5262025079841327E-2</v>
      </c>
      <c r="Z44" s="34">
        <f t="shared" si="11"/>
        <v>-1.8653857108228047E-2</v>
      </c>
      <c r="AA44" s="34">
        <f t="shared" si="12"/>
        <v>-2.8842166835674071E-2</v>
      </c>
      <c r="AB44" s="34">
        <f t="shared" si="13"/>
        <v>-2.8992605189271315E-2</v>
      </c>
      <c r="AC44" s="34">
        <f t="shared" si="14"/>
        <v>-3.909543976340242E-2</v>
      </c>
      <c r="AD44" s="34">
        <f t="shared" si="15"/>
        <v>-3.9636922159365935E-2</v>
      </c>
      <c r="AE44" s="34">
        <f t="shared" si="16"/>
        <v>-5.6411579094711043E-3</v>
      </c>
      <c r="AF44" s="34">
        <f t="shared" si="17"/>
        <v>-2.7466658978268207E-2</v>
      </c>
      <c r="AG44" s="34">
        <f t="shared" si="18"/>
        <v>-2.4356634924826398E-2</v>
      </c>
      <c r="AH44" s="34">
        <f t="shared" si="19"/>
        <v>-1.7394588936149841E-2</v>
      </c>
      <c r="AI44" s="34">
        <f t="shared" si="20"/>
        <v>-3.2605592136255523E-2</v>
      </c>
      <c r="AJ44" s="34">
        <f t="shared" si="21"/>
        <v>-3.5024655644790258E-2</v>
      </c>
      <c r="AK44" s="34">
        <f t="shared" si="22"/>
        <v>-5.3904420439701865E-3</v>
      </c>
      <c r="AL44" s="34">
        <f t="shared" si="23"/>
        <v>-5.924341163613016E-3</v>
      </c>
      <c r="AM44" s="34">
        <f t="shared" si="24"/>
        <v>-2.5702386119828124E-2</v>
      </c>
      <c r="AN44" s="34">
        <f t="shared" si="25"/>
        <v>-1.2930329089213049E-2</v>
      </c>
      <c r="AO44" s="34">
        <f t="shared" si="26"/>
        <v>-2.1900854780797119E-2</v>
      </c>
      <c r="AP44" s="34">
        <f t="shared" si="27"/>
        <v>-1.1085968909202895E-2</v>
      </c>
      <c r="AQ44" s="34">
        <f t="shared" si="28"/>
        <v>7.3375298912110015E-3</v>
      </c>
      <c r="AR44" s="34">
        <f t="shared" si="8"/>
        <v>-1.0489749274959822E-2</v>
      </c>
      <c r="AS44" s="59">
        <f>X44-Calculation!C$3</f>
        <v>-3.290940694063868E-2</v>
      </c>
      <c r="AT44" s="59">
        <f>Y44-Calculation!D$3</f>
        <v>-1.577094431189802E-2</v>
      </c>
      <c r="AU44" s="59">
        <f>Z44-Calculation!E$3</f>
        <v>-1.9959161687418181E-2</v>
      </c>
      <c r="AV44" s="59">
        <f>AA44-Calculation!F$3</f>
        <v>-2.916420230827637E-2</v>
      </c>
      <c r="AW44" s="59">
        <f>AB44-Calculation!G$3</f>
        <v>-3.043874533857286E-2</v>
      </c>
      <c r="AX44" s="59">
        <f>AC44-Calculation!H$3</f>
        <v>-4.1067119370471562E-2</v>
      </c>
      <c r="AY44" s="59">
        <f>AD44-Calculation!I$3</f>
        <v>-4.2065809156023266E-2</v>
      </c>
      <c r="AZ44" s="59">
        <f>AE44-Calculation!J$3</f>
        <v>-1.0321548784675495E-2</v>
      </c>
      <c r="BA44" s="59">
        <f>AF44-Calculation!K$3</f>
        <v>-2.8169044181352857E-2</v>
      </c>
      <c r="BB44" s="59">
        <f>AG44-Calculation!L$3</f>
        <v>-2.5429867501866057E-2</v>
      </c>
      <c r="BC44" s="59">
        <f>AH44-Calculation!M$3</f>
        <v>-1.873859392534288E-2</v>
      </c>
      <c r="BD44" s="59">
        <f>AI44-Calculation!N$3</f>
        <v>-3.4181408001114119E-2</v>
      </c>
      <c r="BE44" s="59">
        <f>AJ44-Calculation!O$3</f>
        <v>-3.600718992558663E-2</v>
      </c>
      <c r="BF44" s="59">
        <f>AK44-Calculation!P$3</f>
        <v>-6.6568885748469527E-3</v>
      </c>
      <c r="BG44" s="59">
        <f>AL44-Calculation!Q$3</f>
        <v>-7.7260587248002529E-3</v>
      </c>
      <c r="BH44" s="59">
        <f>AM44-Calculation!R$3</f>
        <v>-2.8457956210161912E-2</v>
      </c>
      <c r="BI44" s="59">
        <f>AN44-Calculation!S$3</f>
        <v>-1.448830554810916E-2</v>
      </c>
      <c r="BJ44" s="59">
        <f>AO44-Calculation!T$3</f>
        <v>-2.2790097402051131E-2</v>
      </c>
      <c r="BK44" s="59">
        <f>AP44-Calculation!U$3</f>
        <v>-1.3038763938789446E-2</v>
      </c>
      <c r="BL44" s="59">
        <f>AQ44-Calculation!V$3</f>
        <v>5.8706221465990374E-3</v>
      </c>
      <c r="BM44" s="59">
        <f>AR44-Calculation!W$3</f>
        <v>-1.0835647878032297E-2</v>
      </c>
    </row>
    <row r="45" spans="1:65" x14ac:dyDescent="0.3">
      <c r="A45" s="57">
        <v>45141</v>
      </c>
      <c r="B45" s="60">
        <v>1036</v>
      </c>
      <c r="C45" s="60">
        <v>934.03033447265625</v>
      </c>
      <c r="D45" s="60">
        <v>4604.26171875</v>
      </c>
      <c r="E45" s="60">
        <v>1491.981323242188</v>
      </c>
      <c r="F45" s="60">
        <v>586.61798095703125</v>
      </c>
      <c r="G45" s="60">
        <v>121.3620986938477</v>
      </c>
      <c r="H45" s="60">
        <v>100.0519332885742</v>
      </c>
      <c r="I45" s="60">
        <v>272.99609375</v>
      </c>
      <c r="J45" s="60">
        <v>1066.44775390625</v>
      </c>
      <c r="K45" s="60">
        <v>3263.8505859375</v>
      </c>
      <c r="L45" s="60">
        <v>129.6065368652344</v>
      </c>
      <c r="M45" s="60">
        <v>1822.798583984375</v>
      </c>
      <c r="N45" s="60">
        <v>2703.464111328125</v>
      </c>
      <c r="O45" s="60">
        <v>1446.846923828125</v>
      </c>
      <c r="P45" s="60">
        <v>63.840000152587891</v>
      </c>
      <c r="Q45" s="60">
        <v>899.11376953125</v>
      </c>
      <c r="R45" s="60">
        <v>123.4899978637695</v>
      </c>
      <c r="S45" s="60">
        <v>559.2484130859375</v>
      </c>
      <c r="T45" s="60">
        <v>348.8404541015625</v>
      </c>
      <c r="U45" s="60">
        <v>1347.563720703125</v>
      </c>
      <c r="V45" s="60">
        <v>65240.6796875</v>
      </c>
      <c r="W45" s="60">
        <v>19381.650390625</v>
      </c>
      <c r="X45" s="34">
        <f t="shared" si="9"/>
        <v>-1.5630150539280675E-2</v>
      </c>
      <c r="Y45" s="34">
        <f t="shared" si="10"/>
        <v>-1.0261793906654838E-2</v>
      </c>
      <c r="Z45" s="34">
        <f t="shared" si="11"/>
        <v>-1.2003143781392797E-3</v>
      </c>
      <c r="AA45" s="34">
        <f t="shared" si="12"/>
        <v>-2.1840210916039309E-2</v>
      </c>
      <c r="AB45" s="34">
        <f t="shared" si="13"/>
        <v>9.6731248244480937E-4</v>
      </c>
      <c r="AC45" s="34">
        <f t="shared" si="14"/>
        <v>-5.5843455285191123E-3</v>
      </c>
      <c r="AD45" s="34">
        <f t="shared" si="15"/>
        <v>1.9890779122878864E-3</v>
      </c>
      <c r="AE45" s="34">
        <f t="shared" si="16"/>
        <v>1.0151666251886652E-3</v>
      </c>
      <c r="AF45" s="34">
        <f t="shared" si="17"/>
        <v>-2.6332794434264083E-2</v>
      </c>
      <c r="AG45" s="34">
        <f t="shared" si="18"/>
        <v>1.4102674094213081E-2</v>
      </c>
      <c r="AH45" s="34">
        <f t="shared" si="19"/>
        <v>-4.5197990403467673E-3</v>
      </c>
      <c r="AI45" s="34">
        <f t="shared" si="20"/>
        <v>7.139304145309687E-3</v>
      </c>
      <c r="AJ45" s="34">
        <f t="shared" si="21"/>
        <v>-1.3713382512032666E-2</v>
      </c>
      <c r="AK45" s="34">
        <f t="shared" si="22"/>
        <v>-1.0873277947015141E-2</v>
      </c>
      <c r="AL45" s="34">
        <f t="shared" si="23"/>
        <v>-2.4449911814275548E-2</v>
      </c>
      <c r="AM45" s="34">
        <f t="shared" si="24"/>
        <v>1.9564654970148254E-2</v>
      </c>
      <c r="AN45" s="34">
        <f t="shared" si="25"/>
        <v>-7.554467886368656E-3</v>
      </c>
      <c r="AO45" s="34">
        <f t="shared" si="26"/>
        <v>-1.3284391292520875E-2</v>
      </c>
      <c r="AP45" s="34">
        <f t="shared" si="27"/>
        <v>-8.019033586911424E-3</v>
      </c>
      <c r="AQ45" s="34">
        <f t="shared" si="28"/>
        <v>-1.1958716013051604E-2</v>
      </c>
      <c r="AR45" s="34">
        <f t="shared" si="8"/>
        <v>-7.4206854169113091E-3</v>
      </c>
      <c r="AS45" s="59">
        <f>X45-Calculation!C$3</f>
        <v>-1.6710206390197203E-2</v>
      </c>
      <c r="AT45" s="59">
        <f>Y45-Calculation!D$3</f>
        <v>-1.077071313871153E-2</v>
      </c>
      <c r="AU45" s="59">
        <f>Z45-Calculation!E$3</f>
        <v>-2.5056189573294113E-3</v>
      </c>
      <c r="AV45" s="59">
        <f>AA45-Calculation!F$3</f>
        <v>-2.2162246388641609E-2</v>
      </c>
      <c r="AW45" s="59">
        <f>AB45-Calculation!G$3</f>
        <v>-4.7882766685673663E-4</v>
      </c>
      <c r="AX45" s="59">
        <f>AC45-Calculation!H$3</f>
        <v>-7.5560251355882516E-3</v>
      </c>
      <c r="AY45" s="59">
        <f>AD45-Calculation!I$3</f>
        <v>-4.398090843694448E-4</v>
      </c>
      <c r="AZ45" s="59">
        <f>AE45-Calculation!J$3</f>
        <v>-3.6652242500157242E-3</v>
      </c>
      <c r="BA45" s="59">
        <f>AF45-Calculation!K$3</f>
        <v>-2.7035179637348732E-2</v>
      </c>
      <c r="BB45" s="59">
        <f>AG45-Calculation!L$3</f>
        <v>1.3029441517173423E-2</v>
      </c>
      <c r="BC45" s="59">
        <f>AH45-Calculation!M$3</f>
        <v>-5.8638040295398049E-3</v>
      </c>
      <c r="BD45" s="59">
        <f>AI45-Calculation!N$3</f>
        <v>5.5634882804510878E-3</v>
      </c>
      <c r="BE45" s="59">
        <f>AJ45-Calculation!O$3</f>
        <v>-1.4695916792829042E-2</v>
      </c>
      <c r="BF45" s="59">
        <f>AK45-Calculation!P$3</f>
        <v>-1.2139724477891906E-2</v>
      </c>
      <c r="BG45" s="59">
        <f>AL45-Calculation!Q$3</f>
        <v>-2.6251629375462784E-2</v>
      </c>
      <c r="BH45" s="59">
        <f>AM45-Calculation!R$3</f>
        <v>1.6809084879814466E-2</v>
      </c>
      <c r="BI45" s="59">
        <f>AN45-Calculation!S$3</f>
        <v>-9.1124443452647672E-3</v>
      </c>
      <c r="BJ45" s="59">
        <f>AO45-Calculation!T$3</f>
        <v>-1.4173633913774887E-2</v>
      </c>
      <c r="BK45" s="59">
        <f>AP45-Calculation!U$3</f>
        <v>-9.9718286164979745E-3</v>
      </c>
      <c r="BL45" s="59">
        <f>AQ45-Calculation!V$3</f>
        <v>-1.3425623757663568E-2</v>
      </c>
      <c r="BM45" s="59">
        <f>AR45-Calculation!W$3</f>
        <v>-7.7665840199837846E-3</v>
      </c>
    </row>
    <row r="46" spans="1:65" x14ac:dyDescent="0.3">
      <c r="A46" s="57">
        <v>45142</v>
      </c>
      <c r="B46" s="60">
        <v>1012.549987792969</v>
      </c>
      <c r="C46" s="60">
        <v>950.70318603515625</v>
      </c>
      <c r="D46" s="60">
        <v>4495.22021484375</v>
      </c>
      <c r="E46" s="60">
        <v>1484.6396484375</v>
      </c>
      <c r="F46" s="60">
        <v>573.90081787109375</v>
      </c>
      <c r="G46" s="60">
        <v>124.2342834472656</v>
      </c>
      <c r="H46" s="60">
        <v>98.264396667480469</v>
      </c>
      <c r="I46" s="60">
        <v>284.62838745117188</v>
      </c>
      <c r="J46" s="60">
        <v>1081.242309570312</v>
      </c>
      <c r="K46" s="60">
        <v>3244.391357421875</v>
      </c>
      <c r="L46" s="60">
        <v>132.0093994140625</v>
      </c>
      <c r="M46" s="60">
        <v>1814.789306640625</v>
      </c>
      <c r="N46" s="60">
        <v>2696.413818359375</v>
      </c>
      <c r="O46" s="60">
        <v>1442.415161132812</v>
      </c>
      <c r="P46" s="60">
        <v>64.959999084472656</v>
      </c>
      <c r="Q46" s="60">
        <v>897.38592529296875</v>
      </c>
      <c r="R46" s="60">
        <v>124.1999969482422</v>
      </c>
      <c r="S46" s="60">
        <v>542.958740234375</v>
      </c>
      <c r="T46" s="60">
        <v>352.39901733398438</v>
      </c>
      <c r="U46" s="60">
        <v>1343.164916992188</v>
      </c>
      <c r="V46" s="60">
        <v>65721.25</v>
      </c>
      <c r="W46" s="60">
        <v>19517</v>
      </c>
      <c r="X46" s="34">
        <f t="shared" si="9"/>
        <v>-2.2635146917983611E-2</v>
      </c>
      <c r="Y46" s="34">
        <f t="shared" si="10"/>
        <v>1.7850439056578734E-2</v>
      </c>
      <c r="Z46" s="34">
        <f t="shared" si="11"/>
        <v>-2.3682733642659527E-2</v>
      </c>
      <c r="AA46" s="34">
        <f t="shared" si="12"/>
        <v>-4.920755166515048E-3</v>
      </c>
      <c r="AB46" s="34">
        <f t="shared" si="13"/>
        <v>-2.1678781590005525E-2</v>
      </c>
      <c r="AC46" s="34">
        <f t="shared" si="14"/>
        <v>2.3666241638284222E-2</v>
      </c>
      <c r="AD46" s="34">
        <f t="shared" si="15"/>
        <v>-1.7866087764021949E-2</v>
      </c>
      <c r="AE46" s="34">
        <f t="shared" si="16"/>
        <v>4.2609744122655141E-2</v>
      </c>
      <c r="AF46" s="34">
        <f t="shared" si="17"/>
        <v>1.3872743048003658E-2</v>
      </c>
      <c r="AG46" s="34">
        <f t="shared" si="18"/>
        <v>-5.9620463631105776E-3</v>
      </c>
      <c r="AH46" s="34">
        <f t="shared" si="19"/>
        <v>1.8539670968344801E-2</v>
      </c>
      <c r="AI46" s="34">
        <f t="shared" si="20"/>
        <v>-4.3939453399414402E-3</v>
      </c>
      <c r="AJ46" s="34">
        <f t="shared" si="21"/>
        <v>-2.6078737051502482E-3</v>
      </c>
      <c r="AK46" s="34">
        <f t="shared" si="22"/>
        <v>-3.0630487733887017E-3</v>
      </c>
      <c r="AL46" s="34">
        <f t="shared" si="23"/>
        <v>1.7543842876061838E-2</v>
      </c>
      <c r="AM46" s="34">
        <f t="shared" si="24"/>
        <v>-1.9217192493693606E-3</v>
      </c>
      <c r="AN46" s="34">
        <f t="shared" si="25"/>
        <v>5.7494460827179602E-3</v>
      </c>
      <c r="AO46" s="34">
        <f t="shared" si="26"/>
        <v>-2.9127794501330719E-2</v>
      </c>
      <c r="AP46" s="34">
        <f t="shared" si="27"/>
        <v>1.0201119711264405E-2</v>
      </c>
      <c r="AQ46" s="34">
        <f t="shared" si="28"/>
        <v>-3.2642639775444975E-3</v>
      </c>
      <c r="AR46" s="34">
        <f t="shared" si="8"/>
        <v>6.9833892701144417E-3</v>
      </c>
      <c r="AS46" s="59">
        <f>X46-Calculation!C$3</f>
        <v>-2.3715202768900139E-2</v>
      </c>
      <c r="AT46" s="59">
        <f>Y46-Calculation!D$3</f>
        <v>1.7341519824522041E-2</v>
      </c>
      <c r="AU46" s="59">
        <f>Z46-Calculation!E$3</f>
        <v>-2.4988038221849661E-2</v>
      </c>
      <c r="AV46" s="59">
        <f>AA46-Calculation!F$3</f>
        <v>-5.2427906391173482E-3</v>
      </c>
      <c r="AW46" s="59">
        <f>AB46-Calculation!G$3</f>
        <v>-2.312492173930707E-2</v>
      </c>
      <c r="AX46" s="59">
        <f>AC46-Calculation!H$3</f>
        <v>2.1694562031215083E-2</v>
      </c>
      <c r="AY46" s="59">
        <f>AD46-Calculation!I$3</f>
        <v>-2.029497476067928E-2</v>
      </c>
      <c r="AZ46" s="59">
        <f>AE46-Calculation!J$3</f>
        <v>3.7929353247450753E-2</v>
      </c>
      <c r="BA46" s="59">
        <f>AF46-Calculation!K$3</f>
        <v>1.3170357844919009E-2</v>
      </c>
      <c r="BB46" s="59">
        <f>AG46-Calculation!L$3</f>
        <v>-7.0352789401502362E-3</v>
      </c>
      <c r="BC46" s="59">
        <f>AH46-Calculation!M$3</f>
        <v>1.7195665979151762E-2</v>
      </c>
      <c r="BD46" s="59">
        <f>AI46-Calculation!N$3</f>
        <v>-5.9697612048000386E-3</v>
      </c>
      <c r="BE46" s="59">
        <f>AJ46-Calculation!O$3</f>
        <v>-3.5904079859466233E-3</v>
      </c>
      <c r="BF46" s="59">
        <f>AK46-Calculation!P$3</f>
        <v>-4.3294953042654679E-3</v>
      </c>
      <c r="BG46" s="59">
        <f>AL46-Calculation!Q$3</f>
        <v>1.5742125314874601E-2</v>
      </c>
      <c r="BH46" s="59">
        <f>AM46-Calculation!R$3</f>
        <v>-4.6772893397031478E-3</v>
      </c>
      <c r="BI46" s="59">
        <f>AN46-Calculation!S$3</f>
        <v>4.191469623821849E-3</v>
      </c>
      <c r="BJ46" s="59">
        <f>AO46-Calculation!T$3</f>
        <v>-3.001703712258473E-2</v>
      </c>
      <c r="BK46" s="59">
        <f>AP46-Calculation!U$3</f>
        <v>8.2483246816778544E-3</v>
      </c>
      <c r="BL46" s="59">
        <f>AQ46-Calculation!V$3</f>
        <v>-4.7311717221564615E-3</v>
      </c>
      <c r="BM46" s="59">
        <f>AR46-Calculation!W$3</f>
        <v>6.6374906670419662E-3</v>
      </c>
    </row>
    <row r="47" spans="1:65" x14ac:dyDescent="0.3">
      <c r="A47" s="57">
        <v>45145</v>
      </c>
      <c r="B47" s="60">
        <v>965.9000244140625</v>
      </c>
      <c r="C47" s="60">
        <v>945.861083984375</v>
      </c>
      <c r="D47" s="60">
        <v>4455.24853515625</v>
      </c>
      <c r="E47" s="60">
        <v>1506.714965820312</v>
      </c>
      <c r="F47" s="60">
        <v>563.10589599609375</v>
      </c>
      <c r="G47" s="60">
        <v>125.1592330932617</v>
      </c>
      <c r="H47" s="60">
        <v>95.930679321289063</v>
      </c>
      <c r="I47" s="60">
        <v>286.74334716796881</v>
      </c>
      <c r="J47" s="60">
        <v>1063.957275390625</v>
      </c>
      <c r="K47" s="60">
        <v>3240.818359375</v>
      </c>
      <c r="L47" s="60">
        <v>131.46998596191409</v>
      </c>
      <c r="M47" s="60">
        <v>1815.781494140625</v>
      </c>
      <c r="N47" s="60">
        <v>2704.975341796875</v>
      </c>
      <c r="O47" s="60">
        <v>1503.720336914062</v>
      </c>
      <c r="P47" s="60">
        <v>65.010002136230469</v>
      </c>
      <c r="Q47" s="60">
        <v>881.13043212890625</v>
      </c>
      <c r="R47" s="60">
        <v>123.3000030517578</v>
      </c>
      <c r="S47" s="60">
        <v>537.84454345703125</v>
      </c>
      <c r="T47" s="60">
        <v>355.81365966796881</v>
      </c>
      <c r="U47" s="60">
        <v>1324.877807617188</v>
      </c>
      <c r="V47" s="60">
        <v>65953.4765625</v>
      </c>
      <c r="W47" s="60">
        <v>19597.30078125</v>
      </c>
      <c r="X47" s="34">
        <f t="shared" si="9"/>
        <v>-4.6071763311743542E-2</v>
      </c>
      <c r="Y47" s="34">
        <f t="shared" si="10"/>
        <v>-5.0931795768718426E-3</v>
      </c>
      <c r="Z47" s="34">
        <f t="shared" si="11"/>
        <v>-8.8920403844752194E-3</v>
      </c>
      <c r="AA47" s="34">
        <f t="shared" si="12"/>
        <v>1.4869141751700541E-2</v>
      </c>
      <c r="AB47" s="34">
        <f t="shared" si="13"/>
        <v>-1.8809734258689786E-2</v>
      </c>
      <c r="AC47" s="34">
        <f t="shared" si="14"/>
        <v>7.4452044985531419E-3</v>
      </c>
      <c r="AD47" s="34">
        <f t="shared" si="15"/>
        <v>-2.3749368289397176E-2</v>
      </c>
      <c r="AE47" s="34">
        <f t="shared" si="16"/>
        <v>7.430600073788333E-3</v>
      </c>
      <c r="AF47" s="34">
        <f t="shared" si="17"/>
        <v>-1.5986272481841885E-2</v>
      </c>
      <c r="AG47" s="34">
        <f t="shared" si="18"/>
        <v>-1.1012845409976216E-3</v>
      </c>
      <c r="AH47" s="34">
        <f t="shared" si="19"/>
        <v>-4.0861745795576073E-3</v>
      </c>
      <c r="AI47" s="34">
        <f t="shared" si="20"/>
        <v>5.4672324570649382E-4</v>
      </c>
      <c r="AJ47" s="34">
        <f t="shared" si="21"/>
        <v>3.1751518921933259E-3</v>
      </c>
      <c r="AK47" s="34">
        <f t="shared" si="22"/>
        <v>4.2501754996185359E-2</v>
      </c>
      <c r="AL47" s="34">
        <f t="shared" si="23"/>
        <v>7.6975142337655446E-4</v>
      </c>
      <c r="AM47" s="34">
        <f t="shared" si="24"/>
        <v>-1.8114272472855627E-2</v>
      </c>
      <c r="AN47" s="34">
        <f t="shared" si="25"/>
        <v>-7.2463278470083813E-3</v>
      </c>
      <c r="AO47" s="34">
        <f t="shared" si="26"/>
        <v>-9.419125982088699E-3</v>
      </c>
      <c r="AP47" s="34">
        <f t="shared" si="27"/>
        <v>9.6897044714180404E-3</v>
      </c>
      <c r="AQ47" s="34">
        <f t="shared" si="28"/>
        <v>-1.3614939717120649E-2</v>
      </c>
      <c r="AR47" s="34">
        <f t="shared" si="8"/>
        <v>4.1144018676026028E-3</v>
      </c>
      <c r="AS47" s="59">
        <f>X47-Calculation!C$3</f>
        <v>-4.7151819162660071E-2</v>
      </c>
      <c r="AT47" s="59">
        <f>Y47-Calculation!D$3</f>
        <v>-5.6020988089285342E-3</v>
      </c>
      <c r="AU47" s="59">
        <f>Z47-Calculation!E$3</f>
        <v>-1.0197344963665351E-2</v>
      </c>
      <c r="AV47" s="59">
        <f>AA47-Calculation!F$3</f>
        <v>1.454710627909824E-2</v>
      </c>
      <c r="AW47" s="59">
        <f>AB47-Calculation!G$3</f>
        <v>-2.0255874407991332E-2</v>
      </c>
      <c r="AX47" s="59">
        <f>AC47-Calculation!H$3</f>
        <v>5.4735248914840016E-3</v>
      </c>
      <c r="AY47" s="59">
        <f>AD47-Calculation!I$3</f>
        <v>-2.6178255286054507E-2</v>
      </c>
      <c r="AZ47" s="59">
        <f>AE47-Calculation!J$3</f>
        <v>2.7502091985839435E-3</v>
      </c>
      <c r="BA47" s="59">
        <f>AF47-Calculation!K$3</f>
        <v>-1.6688657684926535E-2</v>
      </c>
      <c r="BB47" s="59">
        <f>AG47-Calculation!L$3</f>
        <v>-2.1745171180372795E-3</v>
      </c>
      <c r="BC47" s="59">
        <f>AH47-Calculation!M$3</f>
        <v>-5.4301795687506449E-3</v>
      </c>
      <c r="BD47" s="59">
        <f>AI47-Calculation!N$3</f>
        <v>-1.0290926191521049E-3</v>
      </c>
      <c r="BE47" s="59">
        <f>AJ47-Calculation!O$3</f>
        <v>2.1926176113969509E-3</v>
      </c>
      <c r="BF47" s="59">
        <f>AK47-Calculation!P$3</f>
        <v>4.1235308465308596E-2</v>
      </c>
      <c r="BG47" s="59">
        <f>AL47-Calculation!Q$3</f>
        <v>-1.0319661378106826E-3</v>
      </c>
      <c r="BH47" s="59">
        <f>AM47-Calculation!R$3</f>
        <v>-2.0869842563189415E-2</v>
      </c>
      <c r="BI47" s="59">
        <f>AN47-Calculation!S$3</f>
        <v>-8.8043043059044916E-3</v>
      </c>
      <c r="BJ47" s="59">
        <f>AO47-Calculation!T$3</f>
        <v>-1.0308368603342711E-2</v>
      </c>
      <c r="BK47" s="59">
        <f>AP47-Calculation!U$3</f>
        <v>7.7369094418314899E-3</v>
      </c>
      <c r="BL47" s="59">
        <f>AQ47-Calculation!V$3</f>
        <v>-1.5081847461732613E-2</v>
      </c>
      <c r="BM47" s="59">
        <f>AR47-Calculation!W$3</f>
        <v>3.7685032645301273E-3</v>
      </c>
    </row>
    <row r="48" spans="1:65" x14ac:dyDescent="0.3">
      <c r="A48" s="57">
        <v>45146</v>
      </c>
      <c r="B48" s="60">
        <v>984.29998779296875</v>
      </c>
      <c r="C48" s="60">
        <v>951.35211181640625</v>
      </c>
      <c r="D48" s="60">
        <v>4436.2158203125</v>
      </c>
      <c r="E48" s="60">
        <v>1514.056640625</v>
      </c>
      <c r="F48" s="60">
        <v>549.624755859375</v>
      </c>
      <c r="G48" s="60">
        <v>125.74339294433589</v>
      </c>
      <c r="H48" s="60">
        <v>98.165092468261719</v>
      </c>
      <c r="I48" s="60">
        <v>291.66729736328119</v>
      </c>
      <c r="J48" s="60">
        <v>1053.845092773438</v>
      </c>
      <c r="K48" s="60">
        <v>3256.414306640625</v>
      </c>
      <c r="L48" s="60">
        <v>132.84303283691409</v>
      </c>
      <c r="M48" s="60">
        <v>1827.250732421875</v>
      </c>
      <c r="N48" s="60">
        <v>2808.309814453125</v>
      </c>
      <c r="O48" s="60">
        <v>1476.93310546875</v>
      </c>
      <c r="P48" s="60">
        <v>64.879997253417969</v>
      </c>
      <c r="Q48" s="60">
        <v>885.34033203125</v>
      </c>
      <c r="R48" s="60">
        <v>123.0100021362305</v>
      </c>
      <c r="S48" s="60">
        <v>542.76934814453125</v>
      </c>
      <c r="T48" s="60">
        <v>357.07974243164063</v>
      </c>
      <c r="U48" s="60">
        <v>1316.228515625</v>
      </c>
      <c r="V48" s="60">
        <v>65846.5</v>
      </c>
      <c r="W48" s="60">
        <v>19570.849609375</v>
      </c>
      <c r="X48" s="34">
        <f t="shared" si="9"/>
        <v>1.9049552659518874E-2</v>
      </c>
      <c r="Y48" s="34">
        <f t="shared" si="10"/>
        <v>5.805321653472275E-3</v>
      </c>
      <c r="Z48" s="34">
        <f t="shared" si="11"/>
        <v>-4.2719760061786325E-3</v>
      </c>
      <c r="AA48" s="34">
        <f t="shared" si="12"/>
        <v>4.8726368100358462E-3</v>
      </c>
      <c r="AB48" s="34">
        <f t="shared" si="13"/>
        <v>-2.3940683684143611E-2</v>
      </c>
      <c r="AC48" s="34">
        <f t="shared" si="14"/>
        <v>4.6673332572987796E-3</v>
      </c>
      <c r="AD48" s="34">
        <f t="shared" si="15"/>
        <v>2.329195584542048E-2</v>
      </c>
      <c r="AE48" s="34">
        <f t="shared" si="16"/>
        <v>1.7171977114531028E-2</v>
      </c>
      <c r="AF48" s="34">
        <f t="shared" si="17"/>
        <v>-9.504312674091563E-3</v>
      </c>
      <c r="AG48" s="34">
        <f t="shared" si="18"/>
        <v>4.8123484676360316E-3</v>
      </c>
      <c r="AH48" s="34">
        <f t="shared" si="19"/>
        <v>1.0443804834646912E-2</v>
      </c>
      <c r="AI48" s="34">
        <f t="shared" si="20"/>
        <v>6.3164198546247288E-3</v>
      </c>
      <c r="AJ48" s="34">
        <f t="shared" si="21"/>
        <v>3.8201632029520254E-2</v>
      </c>
      <c r="AK48" s="34">
        <f t="shared" si="22"/>
        <v>-1.7813971646007565E-2</v>
      </c>
      <c r="AL48" s="34">
        <f t="shared" si="23"/>
        <v>-1.9997673979470229E-3</v>
      </c>
      <c r="AM48" s="34">
        <f t="shared" si="24"/>
        <v>4.7778396351289077E-3</v>
      </c>
      <c r="AN48" s="34">
        <f t="shared" si="25"/>
        <v>-2.3519943905075742E-3</v>
      </c>
      <c r="AO48" s="34">
        <f t="shared" si="26"/>
        <v>9.1565578705056546E-3</v>
      </c>
      <c r="AP48" s="34">
        <f t="shared" si="27"/>
        <v>3.5582747577855116E-3</v>
      </c>
      <c r="AQ48" s="34">
        <f t="shared" si="28"/>
        <v>-6.5283695918673685E-3</v>
      </c>
      <c r="AR48" s="34">
        <f t="shared" si="8"/>
        <v>-1.349735464605796E-3</v>
      </c>
      <c r="AS48" s="59">
        <f>X48-Calculation!C$3</f>
        <v>1.7969496808602346E-2</v>
      </c>
      <c r="AT48" s="59">
        <f>Y48-Calculation!D$3</f>
        <v>5.2964024214155834E-3</v>
      </c>
      <c r="AU48" s="59">
        <f>Z48-Calculation!E$3</f>
        <v>-5.5772805853687643E-3</v>
      </c>
      <c r="AV48" s="59">
        <f>AA48-Calculation!F$3</f>
        <v>4.550601337433546E-3</v>
      </c>
      <c r="AW48" s="59">
        <f>AB48-Calculation!G$3</f>
        <v>-2.5386823833445156E-2</v>
      </c>
      <c r="AX48" s="59">
        <f>AC48-Calculation!H$3</f>
        <v>2.6956536502296398E-3</v>
      </c>
      <c r="AY48" s="59">
        <f>AD48-Calculation!I$3</f>
        <v>2.0863068848763149E-2</v>
      </c>
      <c r="AZ48" s="59">
        <f>AE48-Calculation!J$3</f>
        <v>1.2491586239326639E-2</v>
      </c>
      <c r="BA48" s="59">
        <f>AF48-Calculation!K$3</f>
        <v>-1.0206697877176213E-2</v>
      </c>
      <c r="BB48" s="59">
        <f>AG48-Calculation!L$3</f>
        <v>3.7391158905963734E-3</v>
      </c>
      <c r="BC48" s="59">
        <f>AH48-Calculation!M$3</f>
        <v>9.099799845453874E-3</v>
      </c>
      <c r="BD48" s="59">
        <f>AI48-Calculation!N$3</f>
        <v>4.7406039897661297E-3</v>
      </c>
      <c r="BE48" s="59">
        <f>AJ48-Calculation!O$3</f>
        <v>3.7219097748723881E-2</v>
      </c>
      <c r="BF48" s="59">
        <f>AK48-Calculation!P$3</f>
        <v>-1.9080418176884332E-2</v>
      </c>
      <c r="BG48" s="59">
        <f>AL48-Calculation!Q$3</f>
        <v>-3.8014849591342598E-3</v>
      </c>
      <c r="BH48" s="59">
        <f>AM48-Calculation!R$3</f>
        <v>2.0222695447951202E-3</v>
      </c>
      <c r="BI48" s="59">
        <f>AN48-Calculation!S$3</f>
        <v>-3.909970849403685E-3</v>
      </c>
      <c r="BJ48" s="59">
        <f>AO48-Calculation!T$3</f>
        <v>8.2673152492516427E-3</v>
      </c>
      <c r="BK48" s="59">
        <f>AP48-Calculation!U$3</f>
        <v>1.6054797281989614E-3</v>
      </c>
      <c r="BL48" s="59">
        <f>AQ48-Calculation!V$3</f>
        <v>-7.9952773364793325E-3</v>
      </c>
      <c r="BM48" s="59">
        <f>AR48-Calculation!W$3</f>
        <v>-1.6956340676782713E-3</v>
      </c>
    </row>
    <row r="49" spans="1:65" x14ac:dyDescent="0.3">
      <c r="A49" s="57">
        <v>45147</v>
      </c>
      <c r="B49" s="60">
        <v>971.29998779296875</v>
      </c>
      <c r="C49" s="60">
        <v>948.45684814453125</v>
      </c>
      <c r="D49" s="60">
        <v>4451.861328125</v>
      </c>
      <c r="E49" s="60">
        <v>1514.90576171875</v>
      </c>
      <c r="F49" s="60">
        <v>563.30322265625</v>
      </c>
      <c r="G49" s="60">
        <v>128.22613525390619</v>
      </c>
      <c r="H49" s="60">
        <v>100.5484619140625</v>
      </c>
      <c r="I49" s="60">
        <v>305.15017700195313</v>
      </c>
      <c r="J49" s="60">
        <v>1051.703125</v>
      </c>
      <c r="K49" s="60">
        <v>3295.623046875</v>
      </c>
      <c r="L49" s="60">
        <v>132.0093994140625</v>
      </c>
      <c r="M49" s="60">
        <v>1850.722290039062</v>
      </c>
      <c r="N49" s="60">
        <v>2801.717041015625</v>
      </c>
      <c r="O49" s="60">
        <v>1511.451049804688</v>
      </c>
      <c r="P49" s="60">
        <v>64.629997253417969</v>
      </c>
      <c r="Q49" s="60">
        <v>884.99969482421875</v>
      </c>
      <c r="R49" s="60">
        <v>123.0400009155273</v>
      </c>
      <c r="S49" s="60">
        <v>543.38494873046875</v>
      </c>
      <c r="T49" s="60">
        <v>354.68182373046881</v>
      </c>
      <c r="U49" s="60">
        <v>1324.581176757812</v>
      </c>
      <c r="V49" s="60">
        <v>65995.8125</v>
      </c>
      <c r="W49" s="60">
        <v>19632.55078125</v>
      </c>
      <c r="X49" s="34">
        <f t="shared" si="9"/>
        <v>-1.3207355644846696E-2</v>
      </c>
      <c r="Y49" s="34">
        <f t="shared" si="10"/>
        <v>-3.0433144951421873E-3</v>
      </c>
      <c r="Z49" s="34">
        <f t="shared" si="11"/>
        <v>3.5267688602665602E-3</v>
      </c>
      <c r="AA49" s="34">
        <f t="shared" si="12"/>
        <v>5.6082518379199089E-4</v>
      </c>
      <c r="AB49" s="34">
        <f t="shared" si="13"/>
        <v>2.4886919031672443E-2</v>
      </c>
      <c r="AC49" s="34">
        <f t="shared" si="14"/>
        <v>1.9744515011372081E-2</v>
      </c>
      <c r="AD49" s="34">
        <f t="shared" si="15"/>
        <v>2.4279195240114109E-2</v>
      </c>
      <c r="AE49" s="34">
        <f t="shared" si="16"/>
        <v>4.6226915943471586E-2</v>
      </c>
      <c r="AF49" s="34">
        <f t="shared" si="17"/>
        <v>-2.0325262110400585E-3</v>
      </c>
      <c r="AG49" s="34">
        <f t="shared" si="18"/>
        <v>1.2040464308985128E-2</v>
      </c>
      <c r="AH49" s="34">
        <f t="shared" si="19"/>
        <v>-6.2753266396364821E-3</v>
      </c>
      <c r="AI49" s="34">
        <f t="shared" si="20"/>
        <v>1.2845285652767187E-2</v>
      </c>
      <c r="AJ49" s="34">
        <f t="shared" si="21"/>
        <v>-2.3475947716202535E-3</v>
      </c>
      <c r="AK49" s="34">
        <f t="shared" si="22"/>
        <v>2.3371366115449505E-2</v>
      </c>
      <c r="AL49" s="34">
        <f t="shared" si="23"/>
        <v>-3.8532677340215155E-3</v>
      </c>
      <c r="AM49" s="34">
        <f t="shared" si="24"/>
        <v>-3.8475283990476383E-4</v>
      </c>
      <c r="AN49" s="34">
        <f t="shared" si="25"/>
        <v>2.43872683325223E-4</v>
      </c>
      <c r="AO49" s="34">
        <f t="shared" si="26"/>
        <v>1.1341845077323248E-3</v>
      </c>
      <c r="AP49" s="34">
        <f t="shared" si="27"/>
        <v>-6.7153591095436499E-3</v>
      </c>
      <c r="AQ49" s="34">
        <f t="shared" si="28"/>
        <v>6.345905010913591E-3</v>
      </c>
      <c r="AR49" s="34">
        <f t="shared" si="8"/>
        <v>3.1527078847636415E-3</v>
      </c>
      <c r="AS49" s="59">
        <f>X49-Calculation!C$3</f>
        <v>-1.4287411495763224E-2</v>
      </c>
      <c r="AT49" s="59">
        <f>Y49-Calculation!D$3</f>
        <v>-3.5522337271988794E-3</v>
      </c>
      <c r="AU49" s="59">
        <f>Z49-Calculation!E$3</f>
        <v>2.2214642810764284E-3</v>
      </c>
      <c r="AV49" s="59">
        <f>AA49-Calculation!F$3</f>
        <v>2.3878971118969052E-4</v>
      </c>
      <c r="AW49" s="59">
        <f>AB49-Calculation!G$3</f>
        <v>2.3440778882370897E-2</v>
      </c>
      <c r="AX49" s="59">
        <f>AC49-Calculation!H$3</f>
        <v>1.7772835404302943E-2</v>
      </c>
      <c r="AY49" s="59">
        <f>AD49-Calculation!I$3</f>
        <v>2.1850308243456778E-2</v>
      </c>
      <c r="AZ49" s="59">
        <f>AE49-Calculation!J$3</f>
        <v>4.1546525068267198E-2</v>
      </c>
      <c r="BA49" s="59">
        <f>AF49-Calculation!K$3</f>
        <v>-2.7349114141247089E-3</v>
      </c>
      <c r="BB49" s="59">
        <f>AG49-Calculation!L$3</f>
        <v>1.096723173194547E-2</v>
      </c>
      <c r="BC49" s="59">
        <f>AH49-Calculation!M$3</f>
        <v>-7.6193316288295197E-3</v>
      </c>
      <c r="BD49" s="59">
        <f>AI49-Calculation!N$3</f>
        <v>1.1269469787908588E-2</v>
      </c>
      <c r="BE49" s="59">
        <f>AJ49-Calculation!O$3</f>
        <v>-3.3301290524166286E-3</v>
      </c>
      <c r="BF49" s="59">
        <f>AK49-Calculation!P$3</f>
        <v>2.2104919584572738E-2</v>
      </c>
      <c r="BG49" s="59">
        <f>AL49-Calculation!Q$3</f>
        <v>-5.6549852952087528E-3</v>
      </c>
      <c r="BH49" s="59">
        <f>AM49-Calculation!R$3</f>
        <v>-3.1403229302385512E-3</v>
      </c>
      <c r="BI49" s="59">
        <f>AN49-Calculation!S$3</f>
        <v>-1.314103775570888E-3</v>
      </c>
      <c r="BJ49" s="59">
        <f>AO49-Calculation!T$3</f>
        <v>2.4494188647831343E-4</v>
      </c>
      <c r="BK49" s="59">
        <f>AP49-Calculation!U$3</f>
        <v>-8.6681541391301995E-3</v>
      </c>
      <c r="BL49" s="59">
        <f>AQ49-Calculation!V$3</f>
        <v>4.878997266301627E-3</v>
      </c>
      <c r="BM49" s="59">
        <f>AR49-Calculation!W$3</f>
        <v>2.8068092816911664E-3</v>
      </c>
    </row>
    <row r="50" spans="1:65" x14ac:dyDescent="0.3">
      <c r="A50" s="57">
        <v>45148</v>
      </c>
      <c r="B50" s="60">
        <v>973.9000244140625</v>
      </c>
      <c r="C50" s="60">
        <v>938.22344970703125</v>
      </c>
      <c r="D50" s="60">
        <v>4423.28955078125</v>
      </c>
      <c r="E50" s="60">
        <v>1517.70263671875</v>
      </c>
      <c r="F50" s="60">
        <v>552.779296875</v>
      </c>
      <c r="G50" s="60">
        <v>125.98680114746089</v>
      </c>
      <c r="H50" s="60">
        <v>99.158164978027344</v>
      </c>
      <c r="I50" s="60">
        <v>294.92233276367188</v>
      </c>
      <c r="J50" s="60">
        <v>1056.286010742188</v>
      </c>
      <c r="K50" s="60">
        <v>3297.65087890625</v>
      </c>
      <c r="L50" s="60">
        <v>131.6170959472656</v>
      </c>
      <c r="M50" s="60">
        <v>1834.945556640625</v>
      </c>
      <c r="N50" s="60">
        <v>2779.923583984375</v>
      </c>
      <c r="O50" s="60">
        <v>1521.939331054688</v>
      </c>
      <c r="P50" s="60">
        <v>63.830001831054688</v>
      </c>
      <c r="Q50" s="60">
        <v>873.22174072265625</v>
      </c>
      <c r="R50" s="60">
        <v>122.5500030517578</v>
      </c>
      <c r="S50" s="60">
        <v>543.29022216796875</v>
      </c>
      <c r="T50" s="60">
        <v>355.02713012695313</v>
      </c>
      <c r="U50" s="60">
        <v>1334.07080078125</v>
      </c>
      <c r="V50" s="60">
        <v>65688.1796875</v>
      </c>
      <c r="W50" s="60">
        <v>19543.099609375</v>
      </c>
      <c r="X50" s="34">
        <f t="shared" si="9"/>
        <v>2.6768626106973082E-3</v>
      </c>
      <c r="Y50" s="34">
        <f t="shared" si="10"/>
        <v>-1.0789524539276221E-2</v>
      </c>
      <c r="Z50" s="34">
        <f t="shared" si="11"/>
        <v>-6.4179396521732261E-3</v>
      </c>
      <c r="AA50" s="34">
        <f t="shared" si="12"/>
        <v>1.8462369545857297E-3</v>
      </c>
      <c r="AB50" s="34">
        <f t="shared" si="13"/>
        <v>-1.8682523653290223E-2</v>
      </c>
      <c r="AC50" s="34">
        <f t="shared" si="14"/>
        <v>-1.7463944475992314E-2</v>
      </c>
      <c r="AD50" s="34">
        <f t="shared" si="15"/>
        <v>-1.382713280311961E-2</v>
      </c>
      <c r="AE50" s="34">
        <f t="shared" si="16"/>
        <v>-3.3517412110876103E-2</v>
      </c>
      <c r="AF50" s="34">
        <f t="shared" si="17"/>
        <v>4.3575849812065122E-3</v>
      </c>
      <c r="AG50" s="34">
        <f t="shared" si="18"/>
        <v>6.1531067188428778E-4</v>
      </c>
      <c r="AH50" s="34">
        <f t="shared" si="19"/>
        <v>-2.971784346707002E-3</v>
      </c>
      <c r="AI50" s="34">
        <f t="shared" si="20"/>
        <v>-8.5246357507824996E-3</v>
      </c>
      <c r="AJ50" s="34">
        <f t="shared" si="21"/>
        <v>-7.7786074440086396E-3</v>
      </c>
      <c r="AK50" s="34">
        <f t="shared" si="22"/>
        <v>6.9392133151485865E-3</v>
      </c>
      <c r="AL50" s="34">
        <f t="shared" si="23"/>
        <v>-1.2378082258404758E-2</v>
      </c>
      <c r="AM50" s="34">
        <f t="shared" si="24"/>
        <v>-1.3308427302793446E-2</v>
      </c>
      <c r="AN50" s="34">
        <f t="shared" si="25"/>
        <v>-3.9824273417058019E-3</v>
      </c>
      <c r="AO50" s="34">
        <f t="shared" si="26"/>
        <v>-1.7432680592517944E-4</v>
      </c>
      <c r="AP50" s="34">
        <f t="shared" si="27"/>
        <v>9.7356665433953767E-4</v>
      </c>
      <c r="AQ50" s="34">
        <f t="shared" si="28"/>
        <v>7.1642449628234817E-3</v>
      </c>
      <c r="AR50" s="34">
        <f t="shared" si="8"/>
        <v>-4.5562684580156563E-3</v>
      </c>
      <c r="AS50" s="59">
        <f>X50-Calculation!C$3</f>
        <v>1.5968067597807803E-3</v>
      </c>
      <c r="AT50" s="59">
        <f>Y50-Calculation!D$3</f>
        <v>-1.1298443771332912E-2</v>
      </c>
      <c r="AU50" s="59">
        <f>Z50-Calculation!E$3</f>
        <v>-7.7232442313633579E-3</v>
      </c>
      <c r="AV50" s="59">
        <f>AA50-Calculation!F$3</f>
        <v>1.5242014819834293E-3</v>
      </c>
      <c r="AW50" s="59">
        <f>AB50-Calculation!G$3</f>
        <v>-2.0128663802591769E-2</v>
      </c>
      <c r="AX50" s="59">
        <f>AC50-Calculation!H$3</f>
        <v>-1.9435624083061452E-2</v>
      </c>
      <c r="AY50" s="59">
        <f>AD50-Calculation!I$3</f>
        <v>-1.6256019799776943E-2</v>
      </c>
      <c r="AZ50" s="59">
        <f>AE50-Calculation!J$3</f>
        <v>-3.8197802986080491E-2</v>
      </c>
      <c r="BA50" s="59">
        <f>AF50-Calculation!K$3</f>
        <v>3.6551997781218617E-3</v>
      </c>
      <c r="BB50" s="59">
        <f>AG50-Calculation!L$3</f>
        <v>-4.5792190515537038E-4</v>
      </c>
      <c r="BC50" s="59">
        <f>AH50-Calculation!M$3</f>
        <v>-4.31578933590004E-3</v>
      </c>
      <c r="BD50" s="59">
        <f>AI50-Calculation!N$3</f>
        <v>-1.0100451615641099E-2</v>
      </c>
      <c r="BE50" s="59">
        <f>AJ50-Calculation!O$3</f>
        <v>-8.7611417248050147E-3</v>
      </c>
      <c r="BF50" s="59">
        <f>AK50-Calculation!P$3</f>
        <v>5.6727667842718203E-3</v>
      </c>
      <c r="BG50" s="59">
        <f>AL50-Calculation!Q$3</f>
        <v>-1.4179799819591995E-2</v>
      </c>
      <c r="BH50" s="59">
        <f>AM50-Calculation!R$3</f>
        <v>-1.6063997393127232E-2</v>
      </c>
      <c r="BI50" s="59">
        <f>AN50-Calculation!S$3</f>
        <v>-5.5404038006019131E-3</v>
      </c>
      <c r="BJ50" s="59">
        <f>AO50-Calculation!T$3</f>
        <v>-1.0635694271791908E-3</v>
      </c>
      <c r="BK50" s="59">
        <f>AP50-Calculation!U$3</f>
        <v>-9.7922837524701267E-4</v>
      </c>
      <c r="BL50" s="59">
        <f>AQ50-Calculation!V$3</f>
        <v>5.6973372182115177E-3</v>
      </c>
      <c r="BM50" s="59">
        <f>AR50-Calculation!W$3</f>
        <v>-4.9021670610881318E-3</v>
      </c>
    </row>
    <row r="51" spans="1:65" x14ac:dyDescent="0.3">
      <c r="A51" s="57">
        <v>45149</v>
      </c>
      <c r="B51" s="60">
        <v>971.3499755859375</v>
      </c>
      <c r="C51" s="60">
        <v>935.6776123046875</v>
      </c>
      <c r="D51" s="60">
        <v>4387.46630859375</v>
      </c>
      <c r="E51" s="60">
        <v>1502.31982421875</v>
      </c>
      <c r="F51" s="60">
        <v>555.761474609375</v>
      </c>
      <c r="G51" s="60">
        <v>128.5669250488281</v>
      </c>
      <c r="H51" s="60">
        <v>102.7476043701172</v>
      </c>
      <c r="I51" s="60">
        <v>296.88861083984381</v>
      </c>
      <c r="J51" s="60">
        <v>1039.349487304688</v>
      </c>
      <c r="K51" s="60">
        <v>3273.024658203125</v>
      </c>
      <c r="L51" s="60">
        <v>131.6170959472656</v>
      </c>
      <c r="M51" s="60">
        <v>1834.631103515625</v>
      </c>
      <c r="N51" s="60">
        <v>2745.40234375</v>
      </c>
      <c r="O51" s="60">
        <v>1522.973266601562</v>
      </c>
      <c r="P51" s="60">
        <v>63.189998626708977</v>
      </c>
      <c r="Q51" s="60">
        <v>847.475830078125</v>
      </c>
      <c r="R51" s="60">
        <v>122.30999755859381</v>
      </c>
      <c r="S51" s="60">
        <v>543.7637939453125</v>
      </c>
      <c r="T51" s="60">
        <v>346.82626342773438</v>
      </c>
      <c r="U51" s="60">
        <v>1334.120239257812</v>
      </c>
      <c r="V51" s="60">
        <v>65322.6484375</v>
      </c>
      <c r="W51" s="60">
        <v>19428.30078125</v>
      </c>
      <c r="X51" s="34">
        <f t="shared" si="9"/>
        <v>-2.618388709517912E-3</v>
      </c>
      <c r="Y51" s="34">
        <f t="shared" si="10"/>
        <v>-2.713465969262131E-3</v>
      </c>
      <c r="Z51" s="34">
        <f t="shared" si="11"/>
        <v>-8.0987784715953835E-3</v>
      </c>
      <c r="AA51" s="34">
        <f t="shared" si="12"/>
        <v>-1.0135590548394517E-2</v>
      </c>
      <c r="AB51" s="34">
        <f t="shared" si="13"/>
        <v>5.3948795680916388E-3</v>
      </c>
      <c r="AC51" s="34">
        <f t="shared" si="14"/>
        <v>2.0479319086348601E-2</v>
      </c>
      <c r="AD51" s="34">
        <f t="shared" si="15"/>
        <v>3.6199130882315633E-2</v>
      </c>
      <c r="AE51" s="34">
        <f t="shared" si="16"/>
        <v>6.6671047178633166E-3</v>
      </c>
      <c r="AF51" s="34">
        <f t="shared" si="17"/>
        <v>-1.6034031753956235E-2</v>
      </c>
      <c r="AG51" s="34">
        <f t="shared" si="18"/>
        <v>-7.4678071170750839E-3</v>
      </c>
      <c r="AH51" s="34">
        <f t="shared" si="19"/>
        <v>0</v>
      </c>
      <c r="AI51" s="34">
        <f t="shared" si="20"/>
        <v>-1.7136918523931214E-4</v>
      </c>
      <c r="AJ51" s="34">
        <f t="shared" si="21"/>
        <v>-1.2418053659193328E-2</v>
      </c>
      <c r="AK51" s="34">
        <f t="shared" si="22"/>
        <v>6.7935398328761501E-4</v>
      </c>
      <c r="AL51" s="34">
        <f t="shared" si="23"/>
        <v>-1.0026683158174919E-2</v>
      </c>
      <c r="AM51" s="34">
        <f t="shared" si="24"/>
        <v>-2.9483817733654438E-2</v>
      </c>
      <c r="AN51" s="34">
        <f t="shared" si="25"/>
        <v>-1.9584291080158313E-3</v>
      </c>
      <c r="AO51" s="34">
        <f t="shared" si="26"/>
        <v>8.7167366173826716E-4</v>
      </c>
      <c r="AP51" s="34">
        <f t="shared" si="27"/>
        <v>-2.3099267642690366E-2</v>
      </c>
      <c r="AQ51" s="34">
        <f t="shared" si="28"/>
        <v>3.7058360420671386E-5</v>
      </c>
      <c r="AR51" s="34">
        <f t="shared" si="8"/>
        <v>-5.8741361615907628E-3</v>
      </c>
      <c r="AS51" s="59">
        <f>X51-Calculation!C$3</f>
        <v>-3.6984445604344397E-3</v>
      </c>
      <c r="AT51" s="59">
        <f>Y51-Calculation!D$3</f>
        <v>-3.2223852013188231E-3</v>
      </c>
      <c r="AU51" s="59">
        <f>Z51-Calculation!E$3</f>
        <v>-9.4040830507855153E-3</v>
      </c>
      <c r="AV51" s="59">
        <f>AA51-Calculation!F$3</f>
        <v>-1.0457626020996818E-2</v>
      </c>
      <c r="AW51" s="59">
        <f>AB51-Calculation!G$3</f>
        <v>3.9487394187900926E-3</v>
      </c>
      <c r="AX51" s="59">
        <f>AC51-Calculation!H$3</f>
        <v>1.8507639479279463E-2</v>
      </c>
      <c r="AY51" s="59">
        <f>AD51-Calculation!I$3</f>
        <v>3.3770243885658302E-2</v>
      </c>
      <c r="AZ51" s="59">
        <f>AE51-Calculation!J$3</f>
        <v>1.9867138426589272E-3</v>
      </c>
      <c r="BA51" s="59">
        <f>AF51-Calculation!K$3</f>
        <v>-1.6736416957040885E-2</v>
      </c>
      <c r="BB51" s="59">
        <f>AG51-Calculation!L$3</f>
        <v>-8.5410396941147416E-3</v>
      </c>
      <c r="BC51" s="59">
        <f>AH51-Calculation!M$3</f>
        <v>-1.3440049891930378E-3</v>
      </c>
      <c r="BD51" s="59">
        <f>AI51-Calculation!N$3</f>
        <v>-1.7471850500979109E-3</v>
      </c>
      <c r="BE51" s="59">
        <f>AJ51-Calculation!O$3</f>
        <v>-1.3400587939989703E-2</v>
      </c>
      <c r="BF51" s="59">
        <f>AK51-Calculation!P$3</f>
        <v>-5.8709254758915078E-4</v>
      </c>
      <c r="BG51" s="59">
        <f>AL51-Calculation!Q$3</f>
        <v>-1.1828400719362156E-2</v>
      </c>
      <c r="BH51" s="59">
        <f>AM51-Calculation!R$3</f>
        <v>-3.2239387823988226E-2</v>
      </c>
      <c r="BI51" s="59">
        <f>AN51-Calculation!S$3</f>
        <v>-3.5164055669119421E-3</v>
      </c>
      <c r="BJ51" s="59">
        <f>AO51-Calculation!T$3</f>
        <v>-1.7568959515744235E-5</v>
      </c>
      <c r="BK51" s="59">
        <f>AP51-Calculation!U$3</f>
        <v>-2.5052062672276915E-2</v>
      </c>
      <c r="BL51" s="59">
        <f>AQ51-Calculation!V$3</f>
        <v>-1.4298493841912925E-3</v>
      </c>
      <c r="BM51" s="59">
        <f>AR51-Calculation!W$3</f>
        <v>-6.2200347646632383E-3</v>
      </c>
    </row>
    <row r="52" spans="1:65" x14ac:dyDescent="0.3">
      <c r="A52" s="57">
        <v>45152</v>
      </c>
      <c r="B52" s="60">
        <v>951.25</v>
      </c>
      <c r="C52" s="60">
        <v>938.42315673828125</v>
      </c>
      <c r="D52" s="60">
        <v>4404.30517578125</v>
      </c>
      <c r="E52" s="60">
        <v>1480.394409179688</v>
      </c>
      <c r="F52" s="60">
        <v>553.8145751953125</v>
      </c>
      <c r="G52" s="60">
        <v>127.0577926635742</v>
      </c>
      <c r="H52" s="60">
        <v>101.5012664794922</v>
      </c>
      <c r="I52" s="60">
        <v>290.79156494140619</v>
      </c>
      <c r="J52" s="60">
        <v>1033.920043945312</v>
      </c>
      <c r="K52" s="60">
        <v>3259.84375</v>
      </c>
      <c r="L52" s="60">
        <v>131.41947937011719</v>
      </c>
      <c r="M52" s="60">
        <v>1877.1455078125</v>
      </c>
      <c r="N52" s="60">
        <v>2756.802490234375</v>
      </c>
      <c r="O52" s="60">
        <v>1523.367309570312</v>
      </c>
      <c r="P52" s="60">
        <v>62.720001220703118</v>
      </c>
      <c r="Q52" s="60">
        <v>906.7547607421875</v>
      </c>
      <c r="R52" s="60">
        <v>121.0500030517578</v>
      </c>
      <c r="S52" s="60">
        <v>531.12030029296875</v>
      </c>
      <c r="T52" s="60">
        <v>347.9005126953125</v>
      </c>
      <c r="U52" s="60">
        <v>1329.424926757812</v>
      </c>
      <c r="V52" s="60">
        <v>65401.921875</v>
      </c>
      <c r="W52" s="60">
        <v>19434.55078125</v>
      </c>
      <c r="X52" s="34">
        <f t="shared" si="9"/>
        <v>-2.0692825542938626E-2</v>
      </c>
      <c r="Y52" s="34">
        <f t="shared" si="10"/>
        <v>2.9342846269786674E-3</v>
      </c>
      <c r="Z52" s="34">
        <f t="shared" si="11"/>
        <v>3.8379479187150988E-3</v>
      </c>
      <c r="AA52" s="34">
        <f t="shared" si="12"/>
        <v>-1.4594372440278419E-2</v>
      </c>
      <c r="AB52" s="34">
        <f t="shared" si="13"/>
        <v>-3.5031204986472053E-3</v>
      </c>
      <c r="AC52" s="34">
        <f t="shared" si="14"/>
        <v>-1.1738107485115185E-2</v>
      </c>
      <c r="AD52" s="34">
        <f t="shared" si="15"/>
        <v>-1.2130091969204891E-2</v>
      </c>
      <c r="AE52" s="34">
        <f t="shared" si="16"/>
        <v>-2.0536476226522066E-2</v>
      </c>
      <c r="AF52" s="34">
        <f t="shared" si="17"/>
        <v>-5.2238861188606657E-3</v>
      </c>
      <c r="AG52" s="34">
        <f t="shared" si="18"/>
        <v>-4.0271337920079267E-3</v>
      </c>
      <c r="AH52" s="34">
        <f t="shared" si="19"/>
        <v>-1.5014506719369283E-3</v>
      </c>
      <c r="AI52" s="34">
        <f t="shared" si="20"/>
        <v>2.3173271299830503E-2</v>
      </c>
      <c r="AJ52" s="34">
        <f t="shared" si="21"/>
        <v>4.1524501901616766E-3</v>
      </c>
      <c r="AK52" s="34">
        <f t="shared" si="22"/>
        <v>2.5873268913596034E-4</v>
      </c>
      <c r="AL52" s="34">
        <f t="shared" si="23"/>
        <v>-7.4378448523529823E-3</v>
      </c>
      <c r="AM52" s="34">
        <f t="shared" si="24"/>
        <v>6.9947635743898257E-2</v>
      </c>
      <c r="AN52" s="34">
        <f t="shared" si="25"/>
        <v>-1.0301647714712739E-2</v>
      </c>
      <c r="AO52" s="34">
        <f t="shared" si="26"/>
        <v>-2.3251812263203633E-2</v>
      </c>
      <c r="AP52" s="34">
        <f t="shared" si="27"/>
        <v>3.0973700116051286E-3</v>
      </c>
      <c r="AQ52" s="34">
        <f t="shared" si="28"/>
        <v>-3.5194072931627675E-3</v>
      </c>
      <c r="AR52" s="34">
        <f t="shared" si="8"/>
        <v>3.2169565781232879E-4</v>
      </c>
      <c r="AS52" s="59">
        <f>X52-Calculation!C$3</f>
        <v>-2.1772881393855154E-2</v>
      </c>
      <c r="AT52" s="59">
        <f>Y52-Calculation!D$3</f>
        <v>2.4253653949219754E-3</v>
      </c>
      <c r="AU52" s="59">
        <f>Z52-Calculation!E$3</f>
        <v>2.532643339524967E-3</v>
      </c>
      <c r="AV52" s="59">
        <f>AA52-Calculation!F$3</f>
        <v>-1.491640791288072E-2</v>
      </c>
      <c r="AW52" s="59">
        <f>AB52-Calculation!G$3</f>
        <v>-4.9492606479487515E-3</v>
      </c>
      <c r="AX52" s="59">
        <f>AC52-Calculation!H$3</f>
        <v>-1.3709787092184325E-2</v>
      </c>
      <c r="AY52" s="59">
        <f>AD52-Calculation!I$3</f>
        <v>-1.4558978965862222E-2</v>
      </c>
      <c r="AZ52" s="59">
        <f>AE52-Calculation!J$3</f>
        <v>-2.5216867101726458E-2</v>
      </c>
      <c r="BA52" s="59">
        <f>AF52-Calculation!K$3</f>
        <v>-5.9262713219453162E-3</v>
      </c>
      <c r="BB52" s="59">
        <f>AG52-Calculation!L$3</f>
        <v>-5.1003663690475844E-3</v>
      </c>
      <c r="BC52" s="59">
        <f>AH52-Calculation!M$3</f>
        <v>-2.8454556611299661E-3</v>
      </c>
      <c r="BD52" s="59">
        <f>AI52-Calculation!N$3</f>
        <v>2.1597455434971904E-2</v>
      </c>
      <c r="BE52" s="59">
        <f>AJ52-Calculation!O$3</f>
        <v>3.1699159093653015E-3</v>
      </c>
      <c r="BF52" s="59">
        <f>AK52-Calculation!P$3</f>
        <v>-1.0077138417408055E-3</v>
      </c>
      <c r="BG52" s="59">
        <f>AL52-Calculation!Q$3</f>
        <v>-9.2395624135402192E-3</v>
      </c>
      <c r="BH52" s="59">
        <f>AM52-Calculation!R$3</f>
        <v>6.7192065653564476E-2</v>
      </c>
      <c r="BI52" s="59">
        <f>AN52-Calculation!S$3</f>
        <v>-1.185962417360885E-2</v>
      </c>
      <c r="BJ52" s="59">
        <f>AO52-Calculation!T$3</f>
        <v>-2.4141054884457645E-2</v>
      </c>
      <c r="BK52" s="59">
        <f>AP52-Calculation!U$3</f>
        <v>1.1445749820185784E-3</v>
      </c>
      <c r="BL52" s="59">
        <f>AQ52-Calculation!V$3</f>
        <v>-4.9863150377747311E-3</v>
      </c>
      <c r="BM52" s="59">
        <f>AR52-Calculation!W$3</f>
        <v>-2.4202945260146493E-5</v>
      </c>
    </row>
    <row r="53" spans="1:65" x14ac:dyDescent="0.3">
      <c r="A53" s="57">
        <v>45154</v>
      </c>
      <c r="B53" s="60">
        <v>948.5</v>
      </c>
      <c r="C53" s="60">
        <v>931.5343017578125</v>
      </c>
      <c r="D53" s="60">
        <v>4388.9453125</v>
      </c>
      <c r="E53" s="60">
        <v>1468.207885742188</v>
      </c>
      <c r="F53" s="60">
        <v>562.88409423828125</v>
      </c>
      <c r="G53" s="60">
        <v>127.83669281005859</v>
      </c>
      <c r="H53" s="60">
        <v>99.556991577148438</v>
      </c>
      <c r="I53" s="60">
        <v>277.53997802734381</v>
      </c>
      <c r="J53" s="60">
        <v>1013.347045898438</v>
      </c>
      <c r="K53" s="60">
        <v>3248.615234375</v>
      </c>
      <c r="L53" s="60">
        <v>130.62896728515619</v>
      </c>
      <c r="M53" s="60">
        <v>1887.453491210938</v>
      </c>
      <c r="N53" s="60">
        <v>2730.339599609375</v>
      </c>
      <c r="O53" s="60">
        <v>1546.756713867188</v>
      </c>
      <c r="P53" s="60">
        <v>63.180000305175781</v>
      </c>
      <c r="Q53" s="60">
        <v>942.088623046875</v>
      </c>
      <c r="R53" s="60">
        <v>121.0699996948242</v>
      </c>
      <c r="S53" s="60">
        <v>535.42950439453125</v>
      </c>
      <c r="T53" s="60">
        <v>344.5338134765625</v>
      </c>
      <c r="U53" s="60">
        <v>1324.334106445312</v>
      </c>
      <c r="V53" s="60">
        <v>65539.421875</v>
      </c>
      <c r="W53" s="60">
        <v>19465</v>
      </c>
      <c r="X53" s="34">
        <f t="shared" si="9"/>
        <v>-2.8909329829172143E-3</v>
      </c>
      <c r="Y53" s="34">
        <f t="shared" si="10"/>
        <v>-7.3408834074519718E-3</v>
      </c>
      <c r="Z53" s="34">
        <f t="shared" si="11"/>
        <v>-3.4874657109848018E-3</v>
      </c>
      <c r="AA53" s="34">
        <f t="shared" si="12"/>
        <v>-8.2319437049568171E-3</v>
      </c>
      <c r="AB53" s="34">
        <f t="shared" si="13"/>
        <v>1.6376454230678607E-2</v>
      </c>
      <c r="AC53" s="34">
        <f t="shared" si="14"/>
        <v>6.1302823711629744E-3</v>
      </c>
      <c r="AD53" s="34">
        <f t="shared" si="15"/>
        <v>-1.9155178745839538E-2</v>
      </c>
      <c r="AE53" s="34">
        <f t="shared" si="16"/>
        <v>-4.557074039177357E-2</v>
      </c>
      <c r="AF53" s="34">
        <f t="shared" si="17"/>
        <v>-1.9898055142030184E-2</v>
      </c>
      <c r="AG53" s="34">
        <f t="shared" si="18"/>
        <v>-3.4444950390643725E-3</v>
      </c>
      <c r="AH53" s="34">
        <f t="shared" si="19"/>
        <v>-6.0151819863375972E-3</v>
      </c>
      <c r="AI53" s="34">
        <f t="shared" si="20"/>
        <v>5.4913076027069364E-3</v>
      </c>
      <c r="AJ53" s="34">
        <f t="shared" si="21"/>
        <v>-9.5991246085787608E-3</v>
      </c>
      <c r="AK53" s="34">
        <f t="shared" si="22"/>
        <v>1.5353752276247303E-2</v>
      </c>
      <c r="AL53" s="34">
        <f t="shared" si="23"/>
        <v>7.3341689336706073E-3</v>
      </c>
      <c r="AM53" s="34">
        <f t="shared" si="24"/>
        <v>3.8967385487743561E-2</v>
      </c>
      <c r="AN53" s="34">
        <f t="shared" si="25"/>
        <v>1.6519324710678621E-4</v>
      </c>
      <c r="AO53" s="34">
        <f t="shared" si="26"/>
        <v>8.1134238310708907E-3</v>
      </c>
      <c r="AP53" s="34">
        <f t="shared" si="27"/>
        <v>-9.6771895869510217E-3</v>
      </c>
      <c r="AQ53" s="34">
        <f t="shared" si="28"/>
        <v>-3.8293401981828643E-3</v>
      </c>
      <c r="AR53" s="34">
        <f t="shared" si="8"/>
        <v>1.5667570139761961E-3</v>
      </c>
      <c r="AS53" s="59">
        <f>X53-Calculation!C$3</f>
        <v>-3.9709888338337425E-3</v>
      </c>
      <c r="AT53" s="59">
        <f>Y53-Calculation!D$3</f>
        <v>-7.8498026395086642E-3</v>
      </c>
      <c r="AU53" s="59">
        <f>Z53-Calculation!E$3</f>
        <v>-4.7927702901749336E-3</v>
      </c>
      <c r="AV53" s="59">
        <f>AA53-Calculation!F$3</f>
        <v>-8.5539791775591182E-3</v>
      </c>
      <c r="AW53" s="59">
        <f>AB53-Calculation!G$3</f>
        <v>1.4930314081377061E-2</v>
      </c>
      <c r="AX53" s="59">
        <f>AC53-Calculation!H$3</f>
        <v>4.1586027640938342E-3</v>
      </c>
      <c r="AY53" s="59">
        <f>AD53-Calculation!I$3</f>
        <v>-2.1584065742496869E-2</v>
      </c>
      <c r="AZ53" s="59">
        <f>AE53-Calculation!J$3</f>
        <v>-5.0251131266977958E-2</v>
      </c>
      <c r="BA53" s="59">
        <f>AF53-Calculation!K$3</f>
        <v>-2.0600440345114834E-2</v>
      </c>
      <c r="BB53" s="59">
        <f>AG53-Calculation!L$3</f>
        <v>-4.5177276161040307E-3</v>
      </c>
      <c r="BC53" s="59">
        <f>AH53-Calculation!M$3</f>
        <v>-7.3591869755306348E-3</v>
      </c>
      <c r="BD53" s="59">
        <f>AI53-Calculation!N$3</f>
        <v>3.9154917378483381E-3</v>
      </c>
      <c r="BE53" s="59">
        <f>AJ53-Calculation!O$3</f>
        <v>-1.0581658889375137E-2</v>
      </c>
      <c r="BF53" s="59">
        <f>AK53-Calculation!P$3</f>
        <v>1.4087305745370537E-2</v>
      </c>
      <c r="BG53" s="59">
        <f>AL53-Calculation!Q$3</f>
        <v>5.5324513724833704E-3</v>
      </c>
      <c r="BH53" s="59">
        <f>AM53-Calculation!R$3</f>
        <v>3.6211815397409773E-2</v>
      </c>
      <c r="BI53" s="59">
        <f>AN53-Calculation!S$3</f>
        <v>-1.3927832117893247E-3</v>
      </c>
      <c r="BJ53" s="59">
        <f>AO53-Calculation!T$3</f>
        <v>7.2241812098168797E-3</v>
      </c>
      <c r="BK53" s="59">
        <f>AP53-Calculation!U$3</f>
        <v>-1.1629984616537572E-2</v>
      </c>
      <c r="BL53" s="59">
        <f>AQ53-Calculation!V$3</f>
        <v>-5.2962479427948279E-3</v>
      </c>
      <c r="BM53" s="59">
        <f>AR53-Calculation!W$3</f>
        <v>1.2208584109037208E-3</v>
      </c>
    </row>
    <row r="54" spans="1:65" x14ac:dyDescent="0.3">
      <c r="A54" s="57">
        <v>45155</v>
      </c>
      <c r="B54" s="60">
        <v>933.5</v>
      </c>
      <c r="C54" s="60">
        <v>935.0286865234375</v>
      </c>
      <c r="D54" s="60">
        <v>4443.5615234375</v>
      </c>
      <c r="E54" s="60">
        <v>1475.200073242188</v>
      </c>
      <c r="F54" s="60">
        <v>558.74365234375</v>
      </c>
      <c r="G54" s="60">
        <v>125.880500793457</v>
      </c>
      <c r="H54" s="60">
        <v>99.606842041015625</v>
      </c>
      <c r="I54" s="60">
        <v>284.67794799804688</v>
      </c>
      <c r="J54" s="60">
        <v>1016.983459472656</v>
      </c>
      <c r="K54" s="60">
        <v>3220.544189453125</v>
      </c>
      <c r="L54" s="60">
        <v>133.0004577636719</v>
      </c>
      <c r="M54" s="60">
        <v>1872.499755859375</v>
      </c>
      <c r="N54" s="60">
        <v>2738.85546875</v>
      </c>
      <c r="O54" s="60">
        <v>1549.61279296875</v>
      </c>
      <c r="P54" s="60">
        <v>61.860000610351563</v>
      </c>
      <c r="Q54" s="60">
        <v>935.98065185546875</v>
      </c>
      <c r="R54" s="60">
        <v>120.2399978637695</v>
      </c>
      <c r="S54" s="60">
        <v>541.86962890625</v>
      </c>
      <c r="T54" s="60">
        <v>353.81854248046881</v>
      </c>
      <c r="U54" s="60">
        <v>1321.269775390625</v>
      </c>
      <c r="V54" s="60">
        <v>65151.01953125</v>
      </c>
      <c r="W54" s="60">
        <v>19365.25</v>
      </c>
      <c r="X54" s="34">
        <f t="shared" si="9"/>
        <v>-1.5814443858724301E-2</v>
      </c>
      <c r="Y54" s="34">
        <f t="shared" si="10"/>
        <v>3.7512142698675386E-3</v>
      </c>
      <c r="Z54" s="34">
        <f t="shared" si="11"/>
        <v>1.244403997970754E-2</v>
      </c>
      <c r="AA54" s="34">
        <f t="shared" si="12"/>
        <v>4.7623960938374928E-3</v>
      </c>
      <c r="AB54" s="34">
        <f t="shared" si="13"/>
        <v>-7.3557628238443522E-3</v>
      </c>
      <c r="AC54" s="34">
        <f t="shared" si="14"/>
        <v>-1.5302273342663254E-2</v>
      </c>
      <c r="AD54" s="34">
        <f t="shared" si="15"/>
        <v>5.0072288321968336E-4</v>
      </c>
      <c r="AE54" s="34">
        <f t="shared" si="16"/>
        <v>2.5718709143948339E-2</v>
      </c>
      <c r="AF54" s="34">
        <f t="shared" si="17"/>
        <v>3.5885174668802704E-3</v>
      </c>
      <c r="AG54" s="34">
        <f t="shared" si="18"/>
        <v>-8.6409263321932245E-3</v>
      </c>
      <c r="AH54" s="34">
        <f t="shared" si="19"/>
        <v>1.815439965424262E-2</v>
      </c>
      <c r="AI54" s="34">
        <f t="shared" si="20"/>
        <v>-7.9227040142690087E-3</v>
      </c>
      <c r="AJ54" s="34">
        <f t="shared" si="21"/>
        <v>3.1189779988699392E-3</v>
      </c>
      <c r="AK54" s="34">
        <f t="shared" si="22"/>
        <v>1.8464953641101713E-3</v>
      </c>
      <c r="AL54" s="34">
        <f t="shared" si="23"/>
        <v>-2.0892682628177874E-2</v>
      </c>
      <c r="AM54" s="34">
        <f t="shared" si="24"/>
        <v>-6.4834358912562078E-3</v>
      </c>
      <c r="AN54" s="34">
        <f t="shared" si="25"/>
        <v>-6.8555532596584669E-3</v>
      </c>
      <c r="AO54" s="34">
        <f t="shared" si="26"/>
        <v>1.202795971992859E-2</v>
      </c>
      <c r="AP54" s="34">
        <f t="shared" si="27"/>
        <v>2.6948672788361647E-2</v>
      </c>
      <c r="AQ54" s="34">
        <f t="shared" si="28"/>
        <v>-2.3138655417643175E-3</v>
      </c>
      <c r="AR54" s="34">
        <f t="shared" si="8"/>
        <v>-5.124582584125353E-3</v>
      </c>
      <c r="AS54" s="59">
        <f>X54-Calculation!C$3</f>
        <v>-1.6894499709640829E-2</v>
      </c>
      <c r="AT54" s="59">
        <f>Y54-Calculation!D$3</f>
        <v>3.2422950378108465E-3</v>
      </c>
      <c r="AU54" s="59">
        <f>Z54-Calculation!E$3</f>
        <v>1.1138735400517408E-2</v>
      </c>
      <c r="AV54" s="59">
        <f>AA54-Calculation!F$3</f>
        <v>4.4403606212351926E-3</v>
      </c>
      <c r="AW54" s="59">
        <f>AB54-Calculation!G$3</f>
        <v>-8.8019029731458975E-3</v>
      </c>
      <c r="AX54" s="59">
        <f>AC54-Calculation!H$3</f>
        <v>-1.7273952949732392E-2</v>
      </c>
      <c r="AY54" s="59">
        <f>AD54-Calculation!I$3</f>
        <v>-1.9281641134376477E-3</v>
      </c>
      <c r="AZ54" s="59">
        <f>AE54-Calculation!J$3</f>
        <v>2.1038318268743951E-2</v>
      </c>
      <c r="BA54" s="59">
        <f>AF54-Calculation!K$3</f>
        <v>2.8861322637956204E-3</v>
      </c>
      <c r="BB54" s="59">
        <f>AG54-Calculation!L$3</f>
        <v>-9.7141589092328822E-3</v>
      </c>
      <c r="BC54" s="59">
        <f>AH54-Calculation!M$3</f>
        <v>1.6810394665049581E-2</v>
      </c>
      <c r="BD54" s="59">
        <f>AI54-Calculation!N$3</f>
        <v>-9.4985198791276079E-3</v>
      </c>
      <c r="BE54" s="59">
        <f>AJ54-Calculation!O$3</f>
        <v>2.1364437180735642E-3</v>
      </c>
      <c r="BF54" s="59">
        <f>AK54-Calculation!P$3</f>
        <v>5.8004883323340556E-4</v>
      </c>
      <c r="BG54" s="59">
        <f>AL54-Calculation!Q$3</f>
        <v>-2.269440018936511E-2</v>
      </c>
      <c r="BH54" s="59">
        <f>AM54-Calculation!R$3</f>
        <v>-9.2390059815899948E-3</v>
      </c>
      <c r="BI54" s="59">
        <f>AN54-Calculation!S$3</f>
        <v>-8.4135297185545781E-3</v>
      </c>
      <c r="BJ54" s="59">
        <f>AO54-Calculation!T$3</f>
        <v>1.1138717098674578E-2</v>
      </c>
      <c r="BK54" s="59">
        <f>AP54-Calculation!U$3</f>
        <v>2.4995877758775098E-2</v>
      </c>
      <c r="BL54" s="59">
        <f>AQ54-Calculation!V$3</f>
        <v>-3.7807732863762815E-3</v>
      </c>
      <c r="BM54" s="59">
        <f>AR54-Calculation!W$3</f>
        <v>-5.4704811871978285E-3</v>
      </c>
    </row>
    <row r="55" spans="1:65" x14ac:dyDescent="0.3">
      <c r="A55" s="57">
        <v>45156</v>
      </c>
      <c r="B55" s="60">
        <v>994.75</v>
      </c>
      <c r="C55" s="60">
        <v>941.51812744140625</v>
      </c>
      <c r="D55" s="60">
        <v>4403.20751953125</v>
      </c>
      <c r="E55" s="60">
        <v>1458.518798828125</v>
      </c>
      <c r="F55" s="60">
        <v>546.37152099609375</v>
      </c>
      <c r="G55" s="60">
        <v>124.3644714355469</v>
      </c>
      <c r="H55" s="60">
        <v>97.712417602539063</v>
      </c>
      <c r="I55" s="60">
        <v>285.5206298828125</v>
      </c>
      <c r="J55" s="60">
        <v>1013.147827148438</v>
      </c>
      <c r="K55" s="60">
        <v>3270.486572265625</v>
      </c>
      <c r="L55" s="60">
        <v>132.5557861328125</v>
      </c>
      <c r="M55" s="60">
        <v>1833.17919921875</v>
      </c>
      <c r="N55" s="60">
        <v>2680.251953125</v>
      </c>
      <c r="O55" s="60">
        <v>1529.079345703125</v>
      </c>
      <c r="P55" s="60">
        <v>60.319999694824219</v>
      </c>
      <c r="Q55" s="60">
        <v>911.0863037109375</v>
      </c>
      <c r="R55" s="60">
        <v>118.7900009155273</v>
      </c>
      <c r="S55" s="60">
        <v>542.6273193359375</v>
      </c>
      <c r="T55" s="60">
        <v>349.22415161132813</v>
      </c>
      <c r="U55" s="60">
        <v>1325.965087890625</v>
      </c>
      <c r="V55" s="60">
        <v>64948.66015625</v>
      </c>
      <c r="W55" s="60">
        <v>19310.150390625</v>
      </c>
      <c r="X55" s="34">
        <f t="shared" si="9"/>
        <v>6.5613283342260312E-2</v>
      </c>
      <c r="Y55" s="34">
        <f t="shared" si="10"/>
        <v>6.9403655861055612E-3</v>
      </c>
      <c r="Z55" s="34">
        <f t="shared" si="11"/>
        <v>-9.0814549755648486E-3</v>
      </c>
      <c r="AA55" s="34">
        <f t="shared" si="12"/>
        <v>-1.1307804762645467E-2</v>
      </c>
      <c r="AB55" s="34">
        <f t="shared" si="13"/>
        <v>-2.2142768505304958E-2</v>
      </c>
      <c r="AC55" s="34">
        <f t="shared" si="14"/>
        <v>-1.2043401069698471E-2</v>
      </c>
      <c r="AD55" s="34">
        <f t="shared" si="15"/>
        <v>-1.9019019172362532E-2</v>
      </c>
      <c r="AE55" s="34">
        <f t="shared" si="16"/>
        <v>2.960123503389193E-3</v>
      </c>
      <c r="AF55" s="34">
        <f t="shared" si="17"/>
        <v>-3.7715778840758992E-3</v>
      </c>
      <c r="AG55" s="34">
        <f t="shared" si="18"/>
        <v>1.5507435971863074E-2</v>
      </c>
      <c r="AH55" s="34">
        <f t="shared" si="19"/>
        <v>-3.3433842133802206E-3</v>
      </c>
      <c r="AI55" s="34">
        <f t="shared" si="20"/>
        <v>-2.099896489576791E-2</v>
      </c>
      <c r="AJ55" s="34">
        <f t="shared" si="21"/>
        <v>-2.1397082209579445E-2</v>
      </c>
      <c r="AK55" s="34">
        <f t="shared" si="22"/>
        <v>-1.3250695501995048E-2</v>
      </c>
      <c r="AL55" s="34">
        <f t="shared" si="23"/>
        <v>-2.4894938576344634E-2</v>
      </c>
      <c r="AM55" s="34">
        <f t="shared" si="24"/>
        <v>-2.6597075586104486E-2</v>
      </c>
      <c r="AN55" s="34">
        <f t="shared" si="25"/>
        <v>-1.2059189737220647E-2</v>
      </c>
      <c r="AO55" s="34">
        <f t="shared" si="26"/>
        <v>1.3982891626845349E-3</v>
      </c>
      <c r="AP55" s="34">
        <f t="shared" si="27"/>
        <v>-1.2985161368116532E-2</v>
      </c>
      <c r="AQ55" s="34">
        <f t="shared" si="28"/>
        <v>3.5536364998676071E-3</v>
      </c>
      <c r="AR55" s="34">
        <f t="shared" si="8"/>
        <v>-2.8452826260957128E-3</v>
      </c>
      <c r="AS55" s="59">
        <f>X55-Calculation!C$3</f>
        <v>6.4533227491343784E-2</v>
      </c>
      <c r="AT55" s="59">
        <f>Y55-Calculation!D$3</f>
        <v>6.4314463540488696E-3</v>
      </c>
      <c r="AU55" s="59">
        <f>Z55-Calculation!E$3</f>
        <v>-1.038675955475498E-2</v>
      </c>
      <c r="AV55" s="59">
        <f>AA55-Calculation!F$3</f>
        <v>-1.1629840235247768E-2</v>
      </c>
      <c r="AW55" s="59">
        <f>AB55-Calculation!G$3</f>
        <v>-2.3588908654606503E-2</v>
      </c>
      <c r="AX55" s="59">
        <f>AC55-Calculation!H$3</f>
        <v>-1.4015080676767612E-2</v>
      </c>
      <c r="AY55" s="59">
        <f>AD55-Calculation!I$3</f>
        <v>-2.1447906169019863E-2</v>
      </c>
      <c r="AZ55" s="59">
        <f>AE55-Calculation!J$3</f>
        <v>-1.7202673718151964E-3</v>
      </c>
      <c r="BA55" s="59">
        <f>AF55-Calculation!K$3</f>
        <v>-4.4739630871605497E-3</v>
      </c>
      <c r="BB55" s="59">
        <f>AG55-Calculation!L$3</f>
        <v>1.4434203394823417E-2</v>
      </c>
      <c r="BC55" s="59">
        <f>AH55-Calculation!M$3</f>
        <v>-4.6873892025732587E-3</v>
      </c>
      <c r="BD55" s="59">
        <f>AI55-Calculation!N$3</f>
        <v>-2.2574780760626509E-2</v>
      </c>
      <c r="BE55" s="59">
        <f>AJ55-Calculation!O$3</f>
        <v>-2.2379616490375821E-2</v>
      </c>
      <c r="BF55" s="59">
        <f>AK55-Calculation!P$3</f>
        <v>-1.4517142032871813E-2</v>
      </c>
      <c r="BG55" s="59">
        <f>AL55-Calculation!Q$3</f>
        <v>-2.669665613753187E-2</v>
      </c>
      <c r="BH55" s="59">
        <f>AM55-Calculation!R$3</f>
        <v>-2.9352645676438274E-2</v>
      </c>
      <c r="BI55" s="59">
        <f>AN55-Calculation!S$3</f>
        <v>-1.3617166196116758E-2</v>
      </c>
      <c r="BJ55" s="59">
        <f>AO55-Calculation!T$3</f>
        <v>5.0904654143052355E-4</v>
      </c>
      <c r="BK55" s="59">
        <f>AP55-Calculation!U$3</f>
        <v>-1.4937956397703083E-2</v>
      </c>
      <c r="BL55" s="59">
        <f>AQ55-Calculation!V$3</f>
        <v>2.0867287552556431E-3</v>
      </c>
      <c r="BM55" s="59">
        <f>AR55-Calculation!W$3</f>
        <v>-3.1911812291681883E-3</v>
      </c>
    </row>
    <row r="56" spans="1:65" x14ac:dyDescent="0.3">
      <c r="A56" s="57">
        <v>45159</v>
      </c>
      <c r="B56" s="60">
        <v>1020.049987792969</v>
      </c>
      <c r="C56" s="60">
        <v>951.05255126953125</v>
      </c>
      <c r="D56" s="60">
        <v>4398.72412109375</v>
      </c>
      <c r="E56" s="60">
        <v>1476.648559570312</v>
      </c>
      <c r="F56" s="60">
        <v>547.20947265625</v>
      </c>
      <c r="G56" s="60">
        <v>126.4184646606445</v>
      </c>
      <c r="H56" s="60">
        <v>100.6537628173828</v>
      </c>
      <c r="I56" s="60">
        <v>294.12921142578119</v>
      </c>
      <c r="J56" s="60">
        <v>1040.943481445312</v>
      </c>
      <c r="K56" s="60">
        <v>3286.0595703125</v>
      </c>
      <c r="L56" s="60">
        <v>132.65461730957031</v>
      </c>
      <c r="M56" s="60">
        <v>1849.076904296875</v>
      </c>
      <c r="N56" s="60">
        <v>2684.32666015625</v>
      </c>
      <c r="O56" s="60">
        <v>1515.193359375</v>
      </c>
      <c r="P56" s="60">
        <v>60.790000915527337</v>
      </c>
      <c r="Q56" s="60">
        <v>909.18817138671875</v>
      </c>
      <c r="R56" s="60">
        <v>119.9100036621094</v>
      </c>
      <c r="S56" s="60">
        <v>541.44342041015625</v>
      </c>
      <c r="T56" s="60">
        <v>353.59799194335938</v>
      </c>
      <c r="U56" s="60">
        <v>1333.971923828125</v>
      </c>
      <c r="V56" s="60">
        <v>65216.08984375</v>
      </c>
      <c r="W56" s="60">
        <v>19393.599609375</v>
      </c>
      <c r="X56" s="34">
        <f t="shared" si="9"/>
        <v>2.5433513740104528E-2</v>
      </c>
      <c r="Y56" s="34">
        <f t="shared" si="10"/>
        <v>1.0126649238326384E-2</v>
      </c>
      <c r="Z56" s="34">
        <f t="shared" si="11"/>
        <v>-1.0182119324635616E-3</v>
      </c>
      <c r="AA56" s="34">
        <f t="shared" si="12"/>
        <v>1.2430255103159281E-2</v>
      </c>
      <c r="AB56" s="34">
        <f t="shared" si="13"/>
        <v>1.5336664301766213E-3</v>
      </c>
      <c r="AC56" s="34">
        <f t="shared" si="14"/>
        <v>1.6515916494383217E-2</v>
      </c>
      <c r="AD56" s="34">
        <f t="shared" si="15"/>
        <v>3.0102061611126329E-2</v>
      </c>
      <c r="AE56" s="34">
        <f t="shared" si="16"/>
        <v>3.0150471251418686E-2</v>
      </c>
      <c r="AF56" s="34">
        <f t="shared" si="17"/>
        <v>2.7434944390204673E-2</v>
      </c>
      <c r="AG56" s="34">
        <f t="shared" si="18"/>
        <v>4.7616761918355252E-3</v>
      </c>
      <c r="AH56" s="34">
        <f t="shared" si="19"/>
        <v>7.4558176327957435E-4</v>
      </c>
      <c r="AI56" s="34">
        <f t="shared" si="20"/>
        <v>8.6722045967465473E-3</v>
      </c>
      <c r="AJ56" s="34">
        <f t="shared" si="21"/>
        <v>1.5202701471774532E-3</v>
      </c>
      <c r="AK56" s="34">
        <f t="shared" si="22"/>
        <v>-9.0812725756489309E-3</v>
      </c>
      <c r="AL56" s="34">
        <f t="shared" si="23"/>
        <v>7.7917974648704534E-3</v>
      </c>
      <c r="AM56" s="34">
        <f t="shared" si="24"/>
        <v>-2.0833726909157608E-3</v>
      </c>
      <c r="AN56" s="34">
        <f t="shared" si="25"/>
        <v>9.4284261128893074E-3</v>
      </c>
      <c r="AO56" s="34">
        <f t="shared" si="26"/>
        <v>-2.1817901229707619E-3</v>
      </c>
      <c r="AP56" s="34">
        <f t="shared" si="27"/>
        <v>1.2524449731927909E-2</v>
      </c>
      <c r="AQ56" s="34">
        <f t="shared" si="28"/>
        <v>6.0384967980095568E-3</v>
      </c>
      <c r="AR56" s="34">
        <f t="shared" si="8"/>
        <v>4.3215209131936255E-3</v>
      </c>
      <c r="AS56" s="59">
        <f>X56-Calculation!C$3</f>
        <v>2.4353457889188E-2</v>
      </c>
      <c r="AT56" s="59">
        <f>Y56-Calculation!D$3</f>
        <v>9.6177300062696928E-3</v>
      </c>
      <c r="AU56" s="59">
        <f>Z56-Calculation!E$3</f>
        <v>-2.3235165116536937E-3</v>
      </c>
      <c r="AV56" s="59">
        <f>AA56-Calculation!F$3</f>
        <v>1.210821963055698E-2</v>
      </c>
      <c r="AW56" s="59">
        <f>AB56-Calculation!G$3</f>
        <v>8.7526280875075248E-5</v>
      </c>
      <c r="AX56" s="59">
        <f>AC56-Calculation!H$3</f>
        <v>1.4544236887314077E-2</v>
      </c>
      <c r="AY56" s="59">
        <f>AD56-Calculation!I$3</f>
        <v>2.7673174614468998E-2</v>
      </c>
      <c r="AZ56" s="59">
        <f>AE56-Calculation!J$3</f>
        <v>2.5470080376214295E-2</v>
      </c>
      <c r="BA56" s="59">
        <f>AF56-Calculation!K$3</f>
        <v>2.6732559187120024E-2</v>
      </c>
      <c r="BB56" s="59">
        <f>AG56-Calculation!L$3</f>
        <v>3.688443614795867E-3</v>
      </c>
      <c r="BC56" s="59">
        <f>AH56-Calculation!M$3</f>
        <v>-5.9842322591346345E-4</v>
      </c>
      <c r="BD56" s="59">
        <f>AI56-Calculation!N$3</f>
        <v>7.0963887318879482E-3</v>
      </c>
      <c r="BE56" s="59">
        <f>AJ56-Calculation!O$3</f>
        <v>5.3773586638107811E-4</v>
      </c>
      <c r="BF56" s="59">
        <f>AK56-Calculation!P$3</f>
        <v>-1.0347719106525696E-2</v>
      </c>
      <c r="BG56" s="59">
        <f>AL56-Calculation!Q$3</f>
        <v>5.9900799036832165E-3</v>
      </c>
      <c r="BH56" s="59">
        <f>AM56-Calculation!R$3</f>
        <v>-4.8389427812495483E-3</v>
      </c>
      <c r="BI56" s="59">
        <f>AN56-Calculation!S$3</f>
        <v>7.8704496539931963E-3</v>
      </c>
      <c r="BJ56" s="59">
        <f>AO56-Calculation!T$3</f>
        <v>-3.0710327442247734E-3</v>
      </c>
      <c r="BK56" s="59">
        <f>AP56-Calculation!U$3</f>
        <v>1.0571654702341358E-2</v>
      </c>
      <c r="BL56" s="59">
        <f>AQ56-Calculation!V$3</f>
        <v>4.5715890533975928E-3</v>
      </c>
      <c r="BM56" s="59">
        <f>AR56-Calculation!W$3</f>
        <v>3.97562231012115E-3</v>
      </c>
    </row>
    <row r="57" spans="1:65" x14ac:dyDescent="0.3">
      <c r="A57" s="57">
        <v>45160</v>
      </c>
      <c r="B57" s="60">
        <v>1015.099975585938</v>
      </c>
      <c r="C57" s="60">
        <v>955.495361328125</v>
      </c>
      <c r="D57" s="60">
        <v>4415.46630859375</v>
      </c>
      <c r="E57" s="60">
        <v>1466.160278320312</v>
      </c>
      <c r="F57" s="60">
        <v>565.151611328125</v>
      </c>
      <c r="G57" s="60">
        <v>130.37974548339841</v>
      </c>
      <c r="H57" s="60">
        <v>110.7241287231445</v>
      </c>
      <c r="I57" s="60">
        <v>297.21905517578119</v>
      </c>
      <c r="J57" s="60">
        <v>1058.378051757812</v>
      </c>
      <c r="K57" s="60">
        <v>3264.4326171875</v>
      </c>
      <c r="L57" s="60">
        <v>134.4332275390625</v>
      </c>
      <c r="M57" s="60">
        <v>1883.243286132812</v>
      </c>
      <c r="N57" s="60">
        <v>2707.447509765625</v>
      </c>
      <c r="O57" s="60">
        <v>1526.9619140625</v>
      </c>
      <c r="P57" s="60">
        <v>61.869998931884773</v>
      </c>
      <c r="Q57" s="60">
        <v>908.8232421875</v>
      </c>
      <c r="R57" s="60">
        <v>121.01999664306641</v>
      </c>
      <c r="S57" s="60">
        <v>538.4127197265625</v>
      </c>
      <c r="T57" s="60">
        <v>353.94329833984381</v>
      </c>
      <c r="U57" s="60">
        <v>1337.975341796875</v>
      </c>
      <c r="V57" s="60">
        <v>65220.03125</v>
      </c>
      <c r="W57" s="60">
        <v>19396.44921875</v>
      </c>
      <c r="X57" s="34">
        <f t="shared" si="9"/>
        <v>-4.8527153240216355E-3</v>
      </c>
      <c r="Y57" s="34">
        <f t="shared" si="10"/>
        <v>4.6714664217694145E-3</v>
      </c>
      <c r="Z57" s="34">
        <f t="shared" si="11"/>
        <v>3.8061462913107241E-3</v>
      </c>
      <c r="AA57" s="34">
        <f t="shared" si="12"/>
        <v>-7.1027606277907929E-3</v>
      </c>
      <c r="AB57" s="34">
        <f t="shared" si="13"/>
        <v>3.2788428505779947E-2</v>
      </c>
      <c r="AC57" s="34">
        <f t="shared" si="14"/>
        <v>3.1334669610072377E-2</v>
      </c>
      <c r="AD57" s="34">
        <f t="shared" si="15"/>
        <v>0.10004957215591112</v>
      </c>
      <c r="AE57" s="34">
        <f t="shared" si="16"/>
        <v>1.0505055703315183E-2</v>
      </c>
      <c r="AF57" s="34">
        <f t="shared" si="17"/>
        <v>1.6748815496008231E-2</v>
      </c>
      <c r="AG57" s="34">
        <f t="shared" si="18"/>
        <v>-6.5814245488383842E-3</v>
      </c>
      <c r="AH57" s="34">
        <f t="shared" si="19"/>
        <v>1.34078275265875E-2</v>
      </c>
      <c r="AI57" s="34">
        <f t="shared" si="20"/>
        <v>1.8477534253194872E-2</v>
      </c>
      <c r="AJ57" s="34">
        <f t="shared" si="21"/>
        <v>8.6132771963115598E-3</v>
      </c>
      <c r="AK57" s="34">
        <f t="shared" si="22"/>
        <v>7.7670315901822553E-3</v>
      </c>
      <c r="AL57" s="34">
        <f t="shared" si="23"/>
        <v>1.7766047048727328E-2</v>
      </c>
      <c r="AM57" s="34">
        <f t="shared" si="24"/>
        <v>-4.0137917617444357E-4</v>
      </c>
      <c r="AN57" s="34">
        <f t="shared" si="25"/>
        <v>9.2568838883936386E-3</v>
      </c>
      <c r="AO57" s="34">
        <f t="shared" si="26"/>
        <v>-5.5974466940570122E-3</v>
      </c>
      <c r="AP57" s="34">
        <f t="shared" si="27"/>
        <v>9.7655078465418513E-4</v>
      </c>
      <c r="AQ57" s="34">
        <f t="shared" si="28"/>
        <v>3.001126108607529E-3</v>
      </c>
      <c r="AR57" s="34">
        <f t="shared" si="8"/>
        <v>1.4693555773021523E-4</v>
      </c>
      <c r="AS57" s="59">
        <f>X57-Calculation!C$3</f>
        <v>-5.9327711749381637E-3</v>
      </c>
      <c r="AT57" s="59">
        <f>Y57-Calculation!D$3</f>
        <v>4.1625471897127229E-3</v>
      </c>
      <c r="AU57" s="59">
        <f>Z57-Calculation!E$3</f>
        <v>2.5008417121205923E-3</v>
      </c>
      <c r="AV57" s="59">
        <f>AA57-Calculation!F$3</f>
        <v>-7.4247961003930931E-3</v>
      </c>
      <c r="AW57" s="59">
        <f>AB57-Calculation!G$3</f>
        <v>3.1342288356478398E-2</v>
      </c>
      <c r="AX57" s="59">
        <f>AC57-Calculation!H$3</f>
        <v>2.9362990003003239E-2</v>
      </c>
      <c r="AY57" s="59">
        <f>AD57-Calculation!I$3</f>
        <v>9.7620685159253789E-2</v>
      </c>
      <c r="AZ57" s="59">
        <f>AE57-Calculation!J$3</f>
        <v>5.8246648281107937E-3</v>
      </c>
      <c r="BA57" s="59">
        <f>AF57-Calculation!K$3</f>
        <v>1.6046430292923582E-2</v>
      </c>
      <c r="BB57" s="59">
        <f>AG57-Calculation!L$3</f>
        <v>-7.6546571258780428E-3</v>
      </c>
      <c r="BC57" s="59">
        <f>AH57-Calculation!M$3</f>
        <v>1.2063822537394462E-2</v>
      </c>
      <c r="BD57" s="59">
        <f>AI57-Calculation!N$3</f>
        <v>1.6901718388336272E-2</v>
      </c>
      <c r="BE57" s="59">
        <f>AJ57-Calculation!O$3</f>
        <v>7.6307429155151848E-3</v>
      </c>
      <c r="BF57" s="59">
        <f>AK57-Calculation!P$3</f>
        <v>6.500585059305489E-3</v>
      </c>
      <c r="BG57" s="59">
        <f>AL57-Calculation!Q$3</f>
        <v>1.5964329487540091E-2</v>
      </c>
      <c r="BH57" s="59">
        <f>AM57-Calculation!R$3</f>
        <v>-3.1569492665082309E-3</v>
      </c>
      <c r="BI57" s="59">
        <f>AN57-Calculation!S$3</f>
        <v>7.6989074294975274E-3</v>
      </c>
      <c r="BJ57" s="59">
        <f>AO57-Calculation!T$3</f>
        <v>-6.4866893153110233E-3</v>
      </c>
      <c r="BK57" s="59">
        <f>AP57-Calculation!U$3</f>
        <v>-9.7624424493236511E-4</v>
      </c>
      <c r="BL57" s="59">
        <f>AQ57-Calculation!V$3</f>
        <v>1.5342183639955652E-3</v>
      </c>
      <c r="BM57" s="59">
        <f>AR57-Calculation!W$3</f>
        <v>-1.9896304534226006E-4</v>
      </c>
    </row>
    <row r="58" spans="1:65" x14ac:dyDescent="0.3">
      <c r="A58" s="57">
        <v>45161</v>
      </c>
      <c r="B58" s="60">
        <v>971.5</v>
      </c>
      <c r="C58" s="60">
        <v>977.6593017578125</v>
      </c>
      <c r="D58" s="60">
        <v>4446.328125</v>
      </c>
      <c r="E58" s="60">
        <v>1468.457641601562</v>
      </c>
      <c r="F58" s="60">
        <v>572.54534912109375</v>
      </c>
      <c r="G58" s="60">
        <v>130.4775390625</v>
      </c>
      <c r="H58" s="60">
        <v>109.1786727905273</v>
      </c>
      <c r="I58" s="60">
        <v>301.9447021484375</v>
      </c>
      <c r="J58" s="60">
        <v>1082.387939453125</v>
      </c>
      <c r="K58" s="60">
        <v>3278.687744140625</v>
      </c>
      <c r="L58" s="60">
        <v>140.0160827636719</v>
      </c>
      <c r="M58" s="60">
        <v>1950.825927734375</v>
      </c>
      <c r="N58" s="60">
        <v>2702.868896484375</v>
      </c>
      <c r="O58" s="60">
        <v>1519.0341796875</v>
      </c>
      <c r="P58" s="60">
        <v>61.720001220703118</v>
      </c>
      <c r="Q58" s="60">
        <v>911.9866943359375</v>
      </c>
      <c r="R58" s="60">
        <v>120.5899963378906</v>
      </c>
      <c r="S58" s="60">
        <v>546.36822509765625</v>
      </c>
      <c r="T58" s="60">
        <v>355.31484985351563</v>
      </c>
      <c r="U58" s="60">
        <v>1339.705200195312</v>
      </c>
      <c r="V58" s="60">
        <v>65433.30078125</v>
      </c>
      <c r="W58" s="60">
        <v>19444</v>
      </c>
      <c r="X58" s="34">
        <f t="shared" si="9"/>
        <v>-4.2951410338445822E-2</v>
      </c>
      <c r="Y58" s="34">
        <f t="shared" si="10"/>
        <v>2.3196282605579516E-2</v>
      </c>
      <c r="Z58" s="34">
        <f t="shared" si="11"/>
        <v>6.9894806684820919E-3</v>
      </c>
      <c r="AA58" s="34">
        <f t="shared" si="12"/>
        <v>1.5669250594361657E-3</v>
      </c>
      <c r="AB58" s="34">
        <f t="shared" si="13"/>
        <v>1.3082750972952587E-2</v>
      </c>
      <c r="AC58" s="34">
        <f t="shared" si="14"/>
        <v>7.5006726496519528E-4</v>
      </c>
      <c r="AD58" s="34">
        <f t="shared" si="15"/>
        <v>-1.3957715905640333E-2</v>
      </c>
      <c r="AE58" s="34">
        <f t="shared" si="16"/>
        <v>1.589954240942414E-2</v>
      </c>
      <c r="AF58" s="34">
        <f t="shared" si="17"/>
        <v>2.2685549511760966E-2</v>
      </c>
      <c r="AG58" s="34">
        <f t="shared" si="18"/>
        <v>4.3668007965827239E-3</v>
      </c>
      <c r="AH58" s="34">
        <f t="shared" si="19"/>
        <v>4.1528834253326125E-2</v>
      </c>
      <c r="AI58" s="34">
        <f t="shared" si="20"/>
        <v>3.588630428113302E-2</v>
      </c>
      <c r="AJ58" s="34">
        <f t="shared" si="21"/>
        <v>-1.6911180234280353E-3</v>
      </c>
      <c r="AK58" s="34">
        <f t="shared" si="22"/>
        <v>-5.1918350431597671E-3</v>
      </c>
      <c r="AL58" s="34">
        <f t="shared" si="23"/>
        <v>-2.4244013863131547E-3</v>
      </c>
      <c r="AM58" s="34">
        <f t="shared" si="24"/>
        <v>3.4808222342808943E-3</v>
      </c>
      <c r="AN58" s="34">
        <f t="shared" si="25"/>
        <v>-3.5531343340228531E-3</v>
      </c>
      <c r="AO58" s="34">
        <f t="shared" si="26"/>
        <v>1.4775849603133486E-2</v>
      </c>
      <c r="AP58" s="34">
        <f t="shared" si="27"/>
        <v>3.8750599887185972E-3</v>
      </c>
      <c r="AQ58" s="34">
        <f t="shared" si="28"/>
        <v>1.2928925850859694E-3</v>
      </c>
      <c r="AR58" s="34">
        <f t="shared" si="8"/>
        <v>2.4515199000461384E-3</v>
      </c>
      <c r="AS58" s="59">
        <f>X58-Calculation!C$3</f>
        <v>-4.403146618936235E-2</v>
      </c>
      <c r="AT58" s="59">
        <f>Y58-Calculation!D$3</f>
        <v>2.2687363373522822E-2</v>
      </c>
      <c r="AU58" s="59">
        <f>Z58-Calculation!E$3</f>
        <v>5.6841760892919601E-3</v>
      </c>
      <c r="AV58" s="59">
        <f>AA58-Calculation!F$3</f>
        <v>1.2448895868338652E-3</v>
      </c>
      <c r="AW58" s="59">
        <f>AB58-Calculation!G$3</f>
        <v>1.1636610823651042E-2</v>
      </c>
      <c r="AX58" s="59">
        <f>AC58-Calculation!H$3</f>
        <v>-1.2216123421039445E-3</v>
      </c>
      <c r="AY58" s="59">
        <f>AD58-Calculation!I$3</f>
        <v>-1.6386602902297664E-2</v>
      </c>
      <c r="AZ58" s="59">
        <f>AE58-Calculation!J$3</f>
        <v>1.121915153421975E-2</v>
      </c>
      <c r="BA58" s="59">
        <f>AF58-Calculation!K$3</f>
        <v>2.1983164308676317E-2</v>
      </c>
      <c r="BB58" s="59">
        <f>AG58-Calculation!L$3</f>
        <v>3.2935682195430658E-3</v>
      </c>
      <c r="BC58" s="59">
        <f>AH58-Calculation!M$3</f>
        <v>4.0184829264133089E-2</v>
      </c>
      <c r="BD58" s="59">
        <f>AI58-Calculation!N$3</f>
        <v>3.4310488416274425E-2</v>
      </c>
      <c r="BE58" s="59">
        <f>AJ58-Calculation!O$3</f>
        <v>-2.6736523042244103E-3</v>
      </c>
      <c r="BF58" s="59">
        <f>AK58-Calculation!P$3</f>
        <v>-6.4582815740365333E-3</v>
      </c>
      <c r="BG58" s="59">
        <f>AL58-Calculation!Q$3</f>
        <v>-4.2261189475003916E-3</v>
      </c>
      <c r="BH58" s="59">
        <f>AM58-Calculation!R$3</f>
        <v>7.2525214394710685E-4</v>
      </c>
      <c r="BI58" s="59">
        <f>AN58-Calculation!S$3</f>
        <v>-5.1111107929189643E-3</v>
      </c>
      <c r="BJ58" s="59">
        <f>AO58-Calculation!T$3</f>
        <v>1.3886606981879475E-2</v>
      </c>
      <c r="BK58" s="59">
        <f>AP58-Calculation!U$3</f>
        <v>1.9222649591320469E-3</v>
      </c>
      <c r="BL58" s="59">
        <f>AQ58-Calculation!V$3</f>
        <v>-1.7401515952599443E-4</v>
      </c>
      <c r="BM58" s="59">
        <f>AR58-Calculation!W$3</f>
        <v>2.1056212969736629E-3</v>
      </c>
    </row>
    <row r="59" spans="1:65" x14ac:dyDescent="0.3">
      <c r="A59" s="57">
        <v>45162</v>
      </c>
      <c r="B59" s="60">
        <v>983.6500244140625</v>
      </c>
      <c r="C59" s="60">
        <v>979.755859375</v>
      </c>
      <c r="D59" s="60">
        <v>4417.1357421875</v>
      </c>
      <c r="E59" s="60">
        <v>1466.959228515625</v>
      </c>
      <c r="F59" s="60">
        <v>567.83795166015625</v>
      </c>
      <c r="G59" s="60">
        <v>131.45562744140619</v>
      </c>
      <c r="H59" s="60">
        <v>107.3341064453125</v>
      </c>
      <c r="I59" s="60">
        <v>298.85488891601563</v>
      </c>
      <c r="J59" s="60">
        <v>1080.993286132812</v>
      </c>
      <c r="K59" s="60">
        <v>3262.723876953125</v>
      </c>
      <c r="L59" s="60">
        <v>139.0279541015625</v>
      </c>
      <c r="M59" s="60">
        <v>1926.222534179688</v>
      </c>
      <c r="N59" s="60">
        <v>2680.892578125</v>
      </c>
      <c r="O59" s="60">
        <v>1518.787963867188</v>
      </c>
      <c r="P59" s="60">
        <v>63.259998321533203</v>
      </c>
      <c r="Q59" s="60">
        <v>904.58905029296875</v>
      </c>
      <c r="R59" s="60">
        <v>122.5699996948242</v>
      </c>
      <c r="S59" s="60">
        <v>546.41558837890625</v>
      </c>
      <c r="T59" s="60">
        <v>359.7845458984375</v>
      </c>
      <c r="U59" s="60">
        <v>1346.822387695312</v>
      </c>
      <c r="V59" s="60">
        <v>65252.33984375</v>
      </c>
      <c r="W59" s="60">
        <v>19386.69921875</v>
      </c>
      <c r="X59" s="34">
        <f t="shared" si="9"/>
        <v>1.2506458480764282E-2</v>
      </c>
      <c r="Y59" s="34">
        <f t="shared" si="10"/>
        <v>2.1444664960666051E-3</v>
      </c>
      <c r="Z59" s="34">
        <f t="shared" si="11"/>
        <v>-6.5655034877795931E-3</v>
      </c>
      <c r="AA59" s="34">
        <f t="shared" si="12"/>
        <v>-1.020399256666888E-3</v>
      </c>
      <c r="AB59" s="34">
        <f t="shared" si="13"/>
        <v>-8.221877041117806E-3</v>
      </c>
      <c r="AC59" s="34">
        <f t="shared" si="14"/>
        <v>7.4962203144993359E-3</v>
      </c>
      <c r="AD59" s="34">
        <f t="shared" si="15"/>
        <v>-1.6894932847863323E-2</v>
      </c>
      <c r="AE59" s="34">
        <f t="shared" si="16"/>
        <v>-1.0233043369984042E-2</v>
      </c>
      <c r="AF59" s="34">
        <f t="shared" si="17"/>
        <v>-1.2884967297562475E-3</v>
      </c>
      <c r="AG59" s="34">
        <f t="shared" si="18"/>
        <v>-4.8689806511855796E-3</v>
      </c>
      <c r="AH59" s="34">
        <f t="shared" si="19"/>
        <v>-7.0572511571919214E-3</v>
      </c>
      <c r="AI59" s="34">
        <f t="shared" si="20"/>
        <v>-1.2611783145234602E-2</v>
      </c>
      <c r="AJ59" s="34">
        <f t="shared" si="21"/>
        <v>-8.1307378200842911E-3</v>
      </c>
      <c r="AK59" s="34">
        <f t="shared" si="22"/>
        <v>-1.6208708375653369E-4</v>
      </c>
      <c r="AL59" s="34">
        <f t="shared" si="23"/>
        <v>2.4951345923070307E-2</v>
      </c>
      <c r="AM59" s="34">
        <f t="shared" si="24"/>
        <v>-8.1115701456097884E-3</v>
      </c>
      <c r="AN59" s="34">
        <f t="shared" si="25"/>
        <v>1.6419300249298299E-2</v>
      </c>
      <c r="AO59" s="34">
        <f t="shared" si="26"/>
        <v>8.6687473894614622E-5</v>
      </c>
      <c r="AP59" s="34">
        <f t="shared" si="27"/>
        <v>1.2579536281032387E-2</v>
      </c>
      <c r="AQ59" s="34">
        <f t="shared" si="28"/>
        <v>5.3125027050446652E-3</v>
      </c>
      <c r="AR59" s="34">
        <f t="shared" si="8"/>
        <v>-2.9469646806212714E-3</v>
      </c>
      <c r="AS59" s="59">
        <f>X59-Calculation!C$3</f>
        <v>1.1426402629847754E-2</v>
      </c>
      <c r="AT59" s="59">
        <f>Y59-Calculation!D$3</f>
        <v>1.6355472640099131E-3</v>
      </c>
      <c r="AU59" s="59">
        <f>Z59-Calculation!E$3</f>
        <v>-7.8708080669697249E-3</v>
      </c>
      <c r="AV59" s="59">
        <f>AA59-Calculation!F$3</f>
        <v>-1.3424347292691884E-3</v>
      </c>
      <c r="AW59" s="59">
        <f>AB59-Calculation!G$3</f>
        <v>-9.6680171904193514E-3</v>
      </c>
      <c r="AX59" s="59">
        <f>AC59-Calculation!H$3</f>
        <v>5.5245407074301957E-3</v>
      </c>
      <c r="AY59" s="59">
        <f>AD59-Calculation!I$3</f>
        <v>-1.9323819844520654E-2</v>
      </c>
      <c r="AZ59" s="59">
        <f>AE59-Calculation!J$3</f>
        <v>-1.4913434245188432E-2</v>
      </c>
      <c r="BA59" s="59">
        <f>AF59-Calculation!K$3</f>
        <v>-1.9908819328408977E-3</v>
      </c>
      <c r="BB59" s="59">
        <f>AG59-Calculation!L$3</f>
        <v>-5.9422132282252373E-3</v>
      </c>
      <c r="BC59" s="59">
        <f>AH59-Calculation!M$3</f>
        <v>-8.401256146384959E-3</v>
      </c>
      <c r="BD59" s="59">
        <f>AI59-Calculation!N$3</f>
        <v>-1.4187599010093201E-2</v>
      </c>
      <c r="BE59" s="59">
        <f>AJ59-Calculation!O$3</f>
        <v>-9.1132721008806671E-3</v>
      </c>
      <c r="BF59" s="59">
        <f>AK59-Calculation!P$3</f>
        <v>-1.4285336146332994E-3</v>
      </c>
      <c r="BG59" s="59">
        <f>AL59-Calculation!Q$3</f>
        <v>2.3149628361883071E-2</v>
      </c>
      <c r="BH59" s="59">
        <f>AM59-Calculation!R$3</f>
        <v>-1.0867140235943576E-2</v>
      </c>
      <c r="BI59" s="59">
        <f>AN59-Calculation!S$3</f>
        <v>1.4861323790402187E-2</v>
      </c>
      <c r="BJ59" s="59">
        <f>AO59-Calculation!T$3</f>
        <v>-8.0255514735939676E-4</v>
      </c>
      <c r="BK59" s="59">
        <f>AP59-Calculation!U$3</f>
        <v>1.0626741251445837E-2</v>
      </c>
      <c r="BL59" s="59">
        <f>AQ59-Calculation!V$3</f>
        <v>3.8455949604327012E-3</v>
      </c>
      <c r="BM59" s="59">
        <f>AR59-Calculation!W$3</f>
        <v>-3.2928632836937465E-3</v>
      </c>
    </row>
    <row r="60" spans="1:65" x14ac:dyDescent="0.3">
      <c r="A60" s="57">
        <v>45163</v>
      </c>
      <c r="B60" s="60">
        <v>979.45001220703125</v>
      </c>
      <c r="C60" s="60">
        <v>981.5030517578125</v>
      </c>
      <c r="D60" s="60">
        <v>4373.15673828125</v>
      </c>
      <c r="E60" s="60">
        <v>1502.219970703125</v>
      </c>
      <c r="F60" s="60">
        <v>552.13861083984375</v>
      </c>
      <c r="G60" s="60">
        <v>130.4775390625</v>
      </c>
      <c r="H60" s="60">
        <v>104.94114685058589</v>
      </c>
      <c r="I60" s="60">
        <v>298.50787353515619</v>
      </c>
      <c r="J60" s="60">
        <v>1078.153930664062</v>
      </c>
      <c r="K60" s="60">
        <v>3262.23583984375</v>
      </c>
      <c r="L60" s="60">
        <v>139.0279541015625</v>
      </c>
      <c r="M60" s="60">
        <v>1899.48193359375</v>
      </c>
      <c r="N60" s="60">
        <v>2665.463134765625</v>
      </c>
      <c r="O60" s="60">
        <v>1496.974365234375</v>
      </c>
      <c r="P60" s="60">
        <v>61.740001678466797</v>
      </c>
      <c r="Q60" s="60">
        <v>895.1959228515625</v>
      </c>
      <c r="R60" s="60">
        <v>120.1800003051758</v>
      </c>
      <c r="S60" s="60">
        <v>539.78607177734375</v>
      </c>
      <c r="T60" s="60">
        <v>357.60726928710938</v>
      </c>
      <c r="U60" s="60">
        <v>1324.185791015625</v>
      </c>
      <c r="V60" s="60">
        <v>64886.51171875</v>
      </c>
      <c r="W60" s="60">
        <v>19265.80078125</v>
      </c>
      <c r="X60" s="34">
        <f t="shared" si="9"/>
        <v>-4.2698237206196376E-3</v>
      </c>
      <c r="Y60" s="34">
        <f t="shared" si="10"/>
        <v>1.7832936298304543E-3</v>
      </c>
      <c r="Z60" s="34">
        <f t="shared" si="11"/>
        <v>-9.9564528855683888E-3</v>
      </c>
      <c r="AA60" s="34">
        <f t="shared" si="12"/>
        <v>2.4036620447304018E-2</v>
      </c>
      <c r="AB60" s="34">
        <f t="shared" si="13"/>
        <v>-2.7647572294900703E-2</v>
      </c>
      <c r="AC60" s="34">
        <f t="shared" si="14"/>
        <v>-7.4404450988007883E-3</v>
      </c>
      <c r="AD60" s="34">
        <f t="shared" si="15"/>
        <v>-2.2294494024095085E-2</v>
      </c>
      <c r="AE60" s="34">
        <f t="shared" si="16"/>
        <v>-1.1611500889883394E-3</v>
      </c>
      <c r="AF60" s="34">
        <f t="shared" si="17"/>
        <v>-2.6266171170291185E-3</v>
      </c>
      <c r="AG60" s="34">
        <f t="shared" si="18"/>
        <v>-1.4957965423379637E-4</v>
      </c>
      <c r="AH60" s="34">
        <f t="shared" si="19"/>
        <v>0</v>
      </c>
      <c r="AI60" s="34">
        <f t="shared" si="20"/>
        <v>-1.3882404608731181E-2</v>
      </c>
      <c r="AJ60" s="34">
        <f t="shared" si="21"/>
        <v>-5.7553381606085313E-3</v>
      </c>
      <c r="AK60" s="34">
        <f t="shared" si="22"/>
        <v>-1.4362504280894122E-2</v>
      </c>
      <c r="AL60" s="34">
        <f t="shared" si="23"/>
        <v>-2.402776926013625E-2</v>
      </c>
      <c r="AM60" s="34">
        <f t="shared" si="24"/>
        <v>-1.0383861531779654E-2</v>
      </c>
      <c r="AN60" s="34">
        <f t="shared" si="25"/>
        <v>-1.9499056829559023E-2</v>
      </c>
      <c r="AO60" s="34">
        <f t="shared" si="26"/>
        <v>-1.2132736954358868E-2</v>
      </c>
      <c r="AP60" s="34">
        <f t="shared" si="27"/>
        <v>-6.051612377877792E-3</v>
      </c>
      <c r="AQ60" s="34">
        <f t="shared" si="28"/>
        <v>-1.6807410454783782E-2</v>
      </c>
      <c r="AR60" s="34">
        <f t="shared" si="8"/>
        <v>-6.2361537740819812E-3</v>
      </c>
      <c r="AS60" s="59">
        <f>X60-Calculation!C$3</f>
        <v>-5.3498795715361657E-3</v>
      </c>
      <c r="AT60" s="59">
        <f>Y60-Calculation!D$3</f>
        <v>1.2743743977737623E-3</v>
      </c>
      <c r="AU60" s="59">
        <f>Z60-Calculation!E$3</f>
        <v>-1.1261757464758521E-2</v>
      </c>
      <c r="AV60" s="59">
        <f>AA60-Calculation!F$3</f>
        <v>2.3714584974701719E-2</v>
      </c>
      <c r="AW60" s="59">
        <f>AB60-Calculation!G$3</f>
        <v>-2.9093712444202249E-2</v>
      </c>
      <c r="AX60" s="59">
        <f>AC60-Calculation!H$3</f>
        <v>-9.4121247058699276E-3</v>
      </c>
      <c r="AY60" s="59">
        <f>AD60-Calculation!I$3</f>
        <v>-2.4723381020752416E-2</v>
      </c>
      <c r="AZ60" s="59">
        <f>AE60-Calculation!J$3</f>
        <v>-5.8415409641927284E-3</v>
      </c>
      <c r="BA60" s="59">
        <f>AF60-Calculation!K$3</f>
        <v>-3.329002320113769E-3</v>
      </c>
      <c r="BB60" s="59">
        <f>AG60-Calculation!L$3</f>
        <v>-1.2228122312734546E-3</v>
      </c>
      <c r="BC60" s="59">
        <f>AH60-Calculation!M$3</f>
        <v>-1.3440049891930378E-3</v>
      </c>
      <c r="BD60" s="59">
        <f>AI60-Calculation!N$3</f>
        <v>-1.545822047358978E-2</v>
      </c>
      <c r="BE60" s="59">
        <f>AJ60-Calculation!O$3</f>
        <v>-6.7378724414049063E-3</v>
      </c>
      <c r="BF60" s="59">
        <f>AK60-Calculation!P$3</f>
        <v>-1.5628950811770889E-2</v>
      </c>
      <c r="BG60" s="59">
        <f>AL60-Calculation!Q$3</f>
        <v>-2.5829486821323487E-2</v>
      </c>
      <c r="BH60" s="59">
        <f>AM60-Calculation!R$3</f>
        <v>-1.3139431622113442E-2</v>
      </c>
      <c r="BI60" s="59">
        <f>AN60-Calculation!S$3</f>
        <v>-2.1057033288455134E-2</v>
      </c>
      <c r="BJ60" s="59">
        <f>AO60-Calculation!T$3</f>
        <v>-1.302197957561288E-2</v>
      </c>
      <c r="BK60" s="59">
        <f>AP60-Calculation!U$3</f>
        <v>-8.0044074074643416E-3</v>
      </c>
      <c r="BL60" s="59">
        <f>AQ60-Calculation!V$3</f>
        <v>-1.8274318199395744E-2</v>
      </c>
      <c r="BM60" s="59">
        <f>AR60-Calculation!W$3</f>
        <v>-6.5820523771544567E-3</v>
      </c>
    </row>
    <row r="61" spans="1:65" x14ac:dyDescent="0.3">
      <c r="A61" s="57">
        <v>45166</v>
      </c>
      <c r="B61" s="60">
        <v>980.0999755859375</v>
      </c>
      <c r="C61" s="60">
        <v>988.591552734375</v>
      </c>
      <c r="D61" s="60">
        <v>4388.80224609375</v>
      </c>
      <c r="E61" s="60">
        <v>1498.224487304688</v>
      </c>
      <c r="F61" s="60">
        <v>552.3111572265625</v>
      </c>
      <c r="G61" s="60">
        <v>131.94468688964841</v>
      </c>
      <c r="H61" s="60">
        <v>109.22853088378911</v>
      </c>
      <c r="I61" s="60">
        <v>299.86279296875</v>
      </c>
      <c r="J61" s="60">
        <v>1088.863525390625</v>
      </c>
      <c r="K61" s="60">
        <v>3269.265869140625</v>
      </c>
      <c r="L61" s="60">
        <v>142.18992614746091</v>
      </c>
      <c r="M61" s="60">
        <v>1901.837768554688</v>
      </c>
      <c r="N61" s="60">
        <v>2684.55517578125</v>
      </c>
      <c r="O61" s="60">
        <v>1525.73095703125</v>
      </c>
      <c r="P61" s="60">
        <v>61.919998168945313</v>
      </c>
      <c r="Q61" s="60">
        <v>892.470458984375</v>
      </c>
      <c r="R61" s="60">
        <v>120.9100036621094</v>
      </c>
      <c r="S61" s="60">
        <v>542.53253173828125</v>
      </c>
      <c r="T61" s="60">
        <v>357.16607666015619</v>
      </c>
      <c r="U61" s="60">
        <v>1333.724853515625</v>
      </c>
      <c r="V61" s="60">
        <v>64996.6015625</v>
      </c>
      <c r="W61" s="60">
        <v>19306.05078125</v>
      </c>
      <c r="X61" s="34">
        <f t="shared" si="9"/>
        <v>6.6360035816597038E-4</v>
      </c>
      <c r="Y61" s="34">
        <f t="shared" si="10"/>
        <v>7.2220875562917751E-3</v>
      </c>
      <c r="Z61" s="34">
        <f t="shared" si="11"/>
        <v>3.5776233848524349E-3</v>
      </c>
      <c r="AA61" s="34">
        <f t="shared" si="12"/>
        <v>-2.6597192663914129E-3</v>
      </c>
      <c r="AB61" s="34">
        <f t="shared" si="13"/>
        <v>3.125055617035986E-4</v>
      </c>
      <c r="AC61" s="34">
        <f t="shared" si="14"/>
        <v>1.1244447417464174E-2</v>
      </c>
      <c r="AD61" s="34">
        <f t="shared" si="15"/>
        <v>4.0855128439824875E-2</v>
      </c>
      <c r="AE61" s="34">
        <f t="shared" si="16"/>
        <v>4.5389738553553889E-3</v>
      </c>
      <c r="AF61" s="34">
        <f t="shared" si="17"/>
        <v>9.9332705859233351E-3</v>
      </c>
      <c r="AG61" s="34">
        <f t="shared" si="18"/>
        <v>2.1549727371064976E-3</v>
      </c>
      <c r="AH61" s="34">
        <f t="shared" si="19"/>
        <v>2.2743426430547411E-2</v>
      </c>
      <c r="AI61" s="34">
        <f t="shared" si="20"/>
        <v>1.2402513123569445E-3</v>
      </c>
      <c r="AJ61" s="34">
        <f t="shared" si="21"/>
        <v>7.1627481043003696E-3</v>
      </c>
      <c r="AK61" s="34">
        <f t="shared" si="22"/>
        <v>1.9209809108770345E-2</v>
      </c>
      <c r="AL61" s="34">
        <f t="shared" si="23"/>
        <v>2.9153949722241978E-3</v>
      </c>
      <c r="AM61" s="34">
        <f t="shared" si="24"/>
        <v>-3.0445445489807313E-3</v>
      </c>
      <c r="AN61" s="34">
        <f t="shared" si="25"/>
        <v>6.0742499174562649E-3</v>
      </c>
      <c r="AO61" s="34">
        <f t="shared" si="26"/>
        <v>5.0880526648164181E-3</v>
      </c>
      <c r="AP61" s="34">
        <f t="shared" si="27"/>
        <v>-1.2337350631397958E-3</v>
      </c>
      <c r="AQ61" s="34">
        <f t="shared" si="28"/>
        <v>7.2037191191152436E-3</v>
      </c>
      <c r="AR61" s="34">
        <f t="shared" si="8"/>
        <v>2.089194238900902E-3</v>
      </c>
      <c r="AS61" s="59">
        <f>X61-Calculation!C$3</f>
        <v>-4.1645549275055752E-4</v>
      </c>
      <c r="AT61" s="59">
        <f>Y61-Calculation!D$3</f>
        <v>6.7131683242350835E-3</v>
      </c>
      <c r="AU61" s="59">
        <f>Z61-Calculation!E$3</f>
        <v>2.2723188056623031E-3</v>
      </c>
      <c r="AV61" s="59">
        <f>AA61-Calculation!F$3</f>
        <v>-2.9817547389937131E-3</v>
      </c>
      <c r="AW61" s="59">
        <f>AB61-Calculation!G$3</f>
        <v>-1.1336345875979474E-3</v>
      </c>
      <c r="AX61" s="59">
        <f>AC61-Calculation!H$3</f>
        <v>9.2727678103950335E-3</v>
      </c>
      <c r="AY61" s="59">
        <f>AD61-Calculation!I$3</f>
        <v>3.8426241443167544E-2</v>
      </c>
      <c r="AZ61" s="59">
        <f>AE61-Calculation!J$3</f>
        <v>-1.414170198490005E-4</v>
      </c>
      <c r="BA61" s="59">
        <f>AF61-Calculation!K$3</f>
        <v>9.2308853828386855E-3</v>
      </c>
      <c r="BB61" s="59">
        <f>AG61-Calculation!L$3</f>
        <v>1.0817401600668394E-3</v>
      </c>
      <c r="BC61" s="59">
        <f>AH61-Calculation!M$3</f>
        <v>2.1399421441354372E-2</v>
      </c>
      <c r="BD61" s="59">
        <f>AI61-Calculation!N$3</f>
        <v>-3.3556455250165424E-4</v>
      </c>
      <c r="BE61" s="59">
        <f>AJ61-Calculation!O$3</f>
        <v>6.1802138235039945E-3</v>
      </c>
      <c r="BF61" s="59">
        <f>AK61-Calculation!P$3</f>
        <v>1.7943362577893578E-2</v>
      </c>
      <c r="BG61" s="59">
        <f>AL61-Calculation!Q$3</f>
        <v>1.1136774110369607E-3</v>
      </c>
      <c r="BH61" s="59">
        <f>AM61-Calculation!R$3</f>
        <v>-5.8001146393145183E-3</v>
      </c>
      <c r="BI61" s="59">
        <f>AN61-Calculation!S$3</f>
        <v>4.5162734585601537E-3</v>
      </c>
      <c r="BJ61" s="59">
        <f>AO61-Calculation!T$3</f>
        <v>4.198810043562407E-3</v>
      </c>
      <c r="BK61" s="59">
        <f>AP61-Calculation!U$3</f>
        <v>-3.1865300927263461E-3</v>
      </c>
      <c r="BL61" s="59">
        <f>AQ61-Calculation!V$3</f>
        <v>5.7368113745032796E-3</v>
      </c>
      <c r="BM61" s="59">
        <f>AR61-Calculation!W$3</f>
        <v>1.7432956358284268E-3</v>
      </c>
    </row>
    <row r="62" spans="1:65" x14ac:dyDescent="0.3">
      <c r="A62" s="57">
        <v>45167</v>
      </c>
      <c r="B62" s="60">
        <v>974.5</v>
      </c>
      <c r="C62" s="60">
        <v>979.10693359375</v>
      </c>
      <c r="D62" s="60">
        <v>4449.95361328125</v>
      </c>
      <c r="E62" s="60">
        <v>1501.770263671875</v>
      </c>
      <c r="F62" s="60">
        <v>552.7547607421875</v>
      </c>
      <c r="G62" s="60">
        <v>131.60235595703119</v>
      </c>
      <c r="H62" s="60">
        <v>114.3135681152344</v>
      </c>
      <c r="I62" s="60">
        <v>300.7054443359375</v>
      </c>
      <c r="J62" s="60">
        <v>1094.94091796875</v>
      </c>
      <c r="K62" s="60">
        <v>3276.1005859375</v>
      </c>
      <c r="L62" s="60">
        <v>142.7333984375</v>
      </c>
      <c r="M62" s="60">
        <v>1893.14306640625</v>
      </c>
      <c r="N62" s="60">
        <v>2736.19970703125</v>
      </c>
      <c r="O62" s="60">
        <v>1537.15478515625</v>
      </c>
      <c r="P62" s="60">
        <v>62.330001831054688</v>
      </c>
      <c r="Q62" s="60">
        <v>885.02398681640625</v>
      </c>
      <c r="R62" s="60">
        <v>121.4499969482422</v>
      </c>
      <c r="S62" s="60">
        <v>544.4266357421875</v>
      </c>
      <c r="T62" s="60">
        <v>359.1611328125</v>
      </c>
      <c r="U62" s="60">
        <v>1364.713989257812</v>
      </c>
      <c r="V62" s="60">
        <v>65075.8203125</v>
      </c>
      <c r="W62" s="60">
        <v>19342.650390625</v>
      </c>
      <c r="X62" s="34">
        <f t="shared" si="9"/>
        <v>-5.7136779159591778E-3</v>
      </c>
      <c r="Y62" s="34">
        <f t="shared" si="10"/>
        <v>-9.5940726120825204E-3</v>
      </c>
      <c r="Z62" s="34">
        <f t="shared" si="11"/>
        <v>1.3933497970187133E-2</v>
      </c>
      <c r="AA62" s="34">
        <f t="shared" si="12"/>
        <v>2.3666522588787157E-3</v>
      </c>
      <c r="AB62" s="34">
        <f t="shared" si="13"/>
        <v>8.0317681404909632E-4</v>
      </c>
      <c r="AC62" s="34">
        <f t="shared" si="14"/>
        <v>-2.5945033535418028E-3</v>
      </c>
      <c r="AD62" s="34">
        <f t="shared" si="15"/>
        <v>4.6554111735288221E-2</v>
      </c>
      <c r="AE62" s="34">
        <f t="shared" si="16"/>
        <v>2.8101231194605607E-3</v>
      </c>
      <c r="AF62" s="34">
        <f t="shared" si="17"/>
        <v>5.5814089060837648E-3</v>
      </c>
      <c r="AG62" s="34">
        <f t="shared" si="18"/>
        <v>2.0905968099411893E-3</v>
      </c>
      <c r="AH62" s="34">
        <f t="shared" si="19"/>
        <v>3.8221574816451631E-3</v>
      </c>
      <c r="AI62" s="34">
        <f t="shared" si="20"/>
        <v>-4.5717370283615416E-3</v>
      </c>
      <c r="AJ62" s="34">
        <f t="shared" si="21"/>
        <v>1.9237649393803419E-2</v>
      </c>
      <c r="AK62" s="34">
        <f t="shared" si="22"/>
        <v>7.4874459827624883E-3</v>
      </c>
      <c r="AL62" s="34">
        <f t="shared" si="23"/>
        <v>6.6215063668235673E-3</v>
      </c>
      <c r="AM62" s="34">
        <f t="shared" si="24"/>
        <v>-8.3436623509564479E-3</v>
      </c>
      <c r="AN62" s="34">
        <f t="shared" si="25"/>
        <v>4.4660761705197149E-3</v>
      </c>
      <c r="AO62" s="34">
        <f t="shared" si="26"/>
        <v>3.4912265958273805E-3</v>
      </c>
      <c r="AP62" s="34">
        <f t="shared" si="27"/>
        <v>5.5857940681250766E-3</v>
      </c>
      <c r="AQ62" s="34">
        <f t="shared" si="28"/>
        <v>2.3235029069527645E-2</v>
      </c>
      <c r="AR62" s="34">
        <f t="shared" si="8"/>
        <v>1.8957584743610782E-3</v>
      </c>
      <c r="AS62" s="59">
        <f>X62-Calculation!C$3</f>
        <v>-6.7937337668757059E-3</v>
      </c>
      <c r="AT62" s="59">
        <f>Y62-Calculation!D$3</f>
        <v>-1.0102991844139212E-2</v>
      </c>
      <c r="AU62" s="59">
        <f>Z62-Calculation!E$3</f>
        <v>1.2628193390997001E-2</v>
      </c>
      <c r="AV62" s="59">
        <f>AA62-Calculation!F$3</f>
        <v>2.0446167862764155E-3</v>
      </c>
      <c r="AW62" s="59">
        <f>AB62-Calculation!G$3</f>
        <v>-6.4296333525244969E-4</v>
      </c>
      <c r="AX62" s="59">
        <f>AC62-Calculation!H$3</f>
        <v>-4.5661829606109426E-3</v>
      </c>
      <c r="AY62" s="59">
        <f>AD62-Calculation!I$3</f>
        <v>4.412522473863089E-2</v>
      </c>
      <c r="AZ62" s="59">
        <f>AE62-Calculation!J$3</f>
        <v>-1.8702677557438287E-3</v>
      </c>
      <c r="BA62" s="59">
        <f>AF62-Calculation!K$3</f>
        <v>4.8790237029991143E-3</v>
      </c>
      <c r="BB62" s="59">
        <f>AG62-Calculation!L$3</f>
        <v>1.0173642329015312E-3</v>
      </c>
      <c r="BC62" s="59">
        <f>AH62-Calculation!M$3</f>
        <v>2.478152492452125E-3</v>
      </c>
      <c r="BD62" s="59">
        <f>AI62-Calculation!N$3</f>
        <v>-6.1475528932201408E-3</v>
      </c>
      <c r="BE62" s="59">
        <f>AJ62-Calculation!O$3</f>
        <v>1.8255115113007044E-2</v>
      </c>
      <c r="BF62" s="59">
        <f>AK62-Calculation!P$3</f>
        <v>6.2209994518857229E-3</v>
      </c>
      <c r="BG62" s="59">
        <f>AL62-Calculation!Q$3</f>
        <v>4.8197888056363304E-3</v>
      </c>
      <c r="BH62" s="59">
        <f>AM62-Calculation!R$3</f>
        <v>-1.1099232441290236E-2</v>
      </c>
      <c r="BI62" s="59">
        <f>AN62-Calculation!S$3</f>
        <v>2.9080997116236037E-3</v>
      </c>
      <c r="BJ62" s="59">
        <f>AO62-Calculation!T$3</f>
        <v>2.601983974573369E-3</v>
      </c>
      <c r="BK62" s="59">
        <f>AP62-Calculation!U$3</f>
        <v>3.6329990385385261E-3</v>
      </c>
      <c r="BL62" s="59">
        <f>AQ62-Calculation!V$3</f>
        <v>2.1768121324915683E-2</v>
      </c>
      <c r="BM62" s="59">
        <f>AR62-Calculation!W$3</f>
        <v>1.5498598712886029E-3</v>
      </c>
    </row>
    <row r="63" spans="1:65" x14ac:dyDescent="0.3">
      <c r="A63" s="57">
        <v>45168</v>
      </c>
      <c r="B63" s="60">
        <v>970.5</v>
      </c>
      <c r="C63" s="60">
        <v>981.75262451171875</v>
      </c>
      <c r="D63" s="60">
        <v>4459.9228515625</v>
      </c>
      <c r="E63" s="60">
        <v>1499.822509765625</v>
      </c>
      <c r="F63" s="60">
        <v>557.8316650390625</v>
      </c>
      <c r="G63" s="60">
        <v>131.60235595703119</v>
      </c>
      <c r="H63" s="60">
        <v>118.35166931152339</v>
      </c>
      <c r="I63" s="60">
        <v>319.82278442382813</v>
      </c>
      <c r="J63" s="60">
        <v>1111.927124023438</v>
      </c>
      <c r="K63" s="60">
        <v>3325.310302734375</v>
      </c>
      <c r="L63" s="60">
        <v>141.69587707519531</v>
      </c>
      <c r="M63" s="60">
        <v>1897.004638671875</v>
      </c>
      <c r="N63" s="60">
        <v>2702.960693359375</v>
      </c>
      <c r="O63" s="60">
        <v>1559.165405273438</v>
      </c>
      <c r="P63" s="60">
        <v>63.180000305175781</v>
      </c>
      <c r="Q63" s="60">
        <v>907.16839599609375</v>
      </c>
      <c r="R63" s="60">
        <v>123.2099990844727</v>
      </c>
      <c r="S63" s="60">
        <v>537.37103271484375</v>
      </c>
      <c r="T63" s="60">
        <v>361.43441772460938</v>
      </c>
      <c r="U63" s="60">
        <v>1399.261962890625</v>
      </c>
      <c r="V63" s="60">
        <v>65087.25</v>
      </c>
      <c r="W63" s="60">
        <v>19347.44921875</v>
      </c>
      <c r="X63" s="34">
        <f t="shared" si="9"/>
        <v>-4.1046690610569521E-3</v>
      </c>
      <c r="Y63" s="34">
        <f t="shared" si="10"/>
        <v>2.7021470558459934E-3</v>
      </c>
      <c r="Z63" s="34">
        <f t="shared" si="11"/>
        <v>2.240301618312603E-3</v>
      </c>
      <c r="AA63" s="34">
        <f t="shared" si="12"/>
        <v>-1.2969719492831621E-3</v>
      </c>
      <c r="AB63" s="34">
        <f t="shared" si="13"/>
        <v>9.1847319235355048E-3</v>
      </c>
      <c r="AC63" s="34">
        <f t="shared" si="14"/>
        <v>0</v>
      </c>
      <c r="AD63" s="34">
        <f t="shared" si="15"/>
        <v>3.5324776077485062E-2</v>
      </c>
      <c r="AE63" s="34">
        <f t="shared" si="16"/>
        <v>6.3574971614193343E-2</v>
      </c>
      <c r="AF63" s="34">
        <f t="shared" si="17"/>
        <v>1.5513353986441072E-2</v>
      </c>
      <c r="AG63" s="34">
        <f t="shared" si="18"/>
        <v>1.5020819875954139E-2</v>
      </c>
      <c r="AH63" s="34">
        <f t="shared" si="19"/>
        <v>-7.2689459766418765E-3</v>
      </c>
      <c r="AI63" s="34">
        <f t="shared" si="20"/>
        <v>2.0397677989310208E-3</v>
      </c>
      <c r="AJ63" s="34">
        <f t="shared" si="21"/>
        <v>-1.2147875605154203E-2</v>
      </c>
      <c r="AK63" s="34">
        <f t="shared" si="22"/>
        <v>1.4319065542219029E-2</v>
      </c>
      <c r="AL63" s="34">
        <f t="shared" si="23"/>
        <v>1.3637068011405044E-2</v>
      </c>
      <c r="AM63" s="34">
        <f t="shared" si="24"/>
        <v>2.5021253106760424E-2</v>
      </c>
      <c r="AN63" s="34">
        <f t="shared" si="25"/>
        <v>1.4491578266408268E-2</v>
      </c>
      <c r="AO63" s="34">
        <f t="shared" si="26"/>
        <v>-1.2959694776368219E-2</v>
      </c>
      <c r="AP63" s="34">
        <f t="shared" si="27"/>
        <v>6.3294290624039849E-3</v>
      </c>
      <c r="AQ63" s="34">
        <f t="shared" si="28"/>
        <v>2.5315175124424109E-2</v>
      </c>
      <c r="AR63" s="34">
        <f t="shared" si="8"/>
        <v>2.4809568637635602E-4</v>
      </c>
      <c r="AS63" s="59">
        <f>X63-Calculation!C$3</f>
        <v>-5.1847249119734802E-3</v>
      </c>
      <c r="AT63" s="59">
        <f>Y63-Calculation!D$3</f>
        <v>2.1932278237893014E-3</v>
      </c>
      <c r="AU63" s="59">
        <f>Z63-Calculation!E$3</f>
        <v>9.3499703912247123E-4</v>
      </c>
      <c r="AV63" s="59">
        <f>AA63-Calculation!F$3</f>
        <v>-1.6190074218854625E-3</v>
      </c>
      <c r="AW63" s="59">
        <f>AB63-Calculation!G$3</f>
        <v>7.7385917742339586E-3</v>
      </c>
      <c r="AX63" s="59">
        <f>AC63-Calculation!H$3</f>
        <v>-1.9716796070691398E-3</v>
      </c>
      <c r="AY63" s="59">
        <f>AD63-Calculation!I$3</f>
        <v>3.2895889080827731E-2</v>
      </c>
      <c r="AZ63" s="59">
        <f>AE63-Calculation!J$3</f>
        <v>5.8894580738988955E-2</v>
      </c>
      <c r="BA63" s="59">
        <f>AF63-Calculation!K$3</f>
        <v>1.4810968783356422E-2</v>
      </c>
      <c r="BB63" s="59">
        <f>AG63-Calculation!L$3</f>
        <v>1.3947587298914481E-2</v>
      </c>
      <c r="BC63" s="59">
        <f>AH63-Calculation!M$3</f>
        <v>-8.6129509658349149E-3</v>
      </c>
      <c r="BD63" s="59">
        <f>AI63-Calculation!N$3</f>
        <v>4.6395193407242205E-4</v>
      </c>
      <c r="BE63" s="59">
        <f>AJ63-Calculation!O$3</f>
        <v>-1.3130409885950579E-2</v>
      </c>
      <c r="BF63" s="59">
        <f>AK63-Calculation!P$3</f>
        <v>1.3052619011342264E-2</v>
      </c>
      <c r="BG63" s="59">
        <f>AL63-Calculation!Q$3</f>
        <v>1.1835350450217807E-2</v>
      </c>
      <c r="BH63" s="59">
        <f>AM63-Calculation!R$3</f>
        <v>2.2265683016426636E-2</v>
      </c>
      <c r="BI63" s="59">
        <f>AN63-Calculation!S$3</f>
        <v>1.2933601807512157E-2</v>
      </c>
      <c r="BJ63" s="59">
        <f>AO63-Calculation!T$3</f>
        <v>-1.3848937397622231E-2</v>
      </c>
      <c r="BK63" s="59">
        <f>AP63-Calculation!U$3</f>
        <v>4.3766340328174344E-3</v>
      </c>
      <c r="BL63" s="59">
        <f>AQ63-Calculation!V$3</f>
        <v>2.3848267379812146E-2</v>
      </c>
      <c r="BM63" s="59">
        <f>AR63-Calculation!W$3</f>
        <v>-9.7802916696119264E-5</v>
      </c>
    </row>
    <row r="64" spans="1:65" x14ac:dyDescent="0.3">
      <c r="A64" s="57">
        <v>45169</v>
      </c>
      <c r="B64" s="60">
        <v>928.6500244140625</v>
      </c>
      <c r="C64" s="60">
        <v>971.91864013671875</v>
      </c>
      <c r="D64" s="60">
        <v>4401.5380859375</v>
      </c>
      <c r="E64" s="60">
        <v>1487.236694335938</v>
      </c>
      <c r="F64" s="60">
        <v>555.21929931640625</v>
      </c>
      <c r="G64" s="60">
        <v>130.28192138671881</v>
      </c>
      <c r="H64" s="60">
        <v>120.8941955566406</v>
      </c>
      <c r="I64" s="60">
        <v>351.2003173828125</v>
      </c>
      <c r="J64" s="60">
        <v>1117.655639648438</v>
      </c>
      <c r="K64" s="60">
        <v>3257.79345703125</v>
      </c>
      <c r="L64" s="60">
        <v>142.2393493652344</v>
      </c>
      <c r="M64" s="60">
        <v>1894.575805664062</v>
      </c>
      <c r="N64" s="60">
        <v>2670.08740234375</v>
      </c>
      <c r="O64" s="60">
        <v>1551.484008789062</v>
      </c>
      <c r="P64" s="60">
        <v>63.799999237060547</v>
      </c>
      <c r="Q64" s="60">
        <v>899.8681640625</v>
      </c>
      <c r="R64" s="60">
        <v>123.8300018310547</v>
      </c>
      <c r="S64" s="60">
        <v>531.64111328125</v>
      </c>
      <c r="T64" s="60">
        <v>369.91342163085938</v>
      </c>
      <c r="U64" s="60">
        <v>1403.561889648438</v>
      </c>
      <c r="V64" s="60">
        <v>64831.41015625</v>
      </c>
      <c r="W64" s="60">
        <v>19253.80078125</v>
      </c>
      <c r="X64" s="34">
        <f t="shared" si="9"/>
        <v>-4.3122076853104069E-2</v>
      </c>
      <c r="Y64" s="34">
        <f t="shared" si="10"/>
        <v>-1.0016764029422379E-2</v>
      </c>
      <c r="Z64" s="34">
        <f t="shared" si="11"/>
        <v>-1.3090981070344152E-2</v>
      </c>
      <c r="AA64" s="34">
        <f t="shared" si="12"/>
        <v>-8.3915365636523295E-3</v>
      </c>
      <c r="AB64" s="34">
        <f t="shared" si="13"/>
        <v>-4.6830717694617023E-3</v>
      </c>
      <c r="AC64" s="34">
        <f t="shared" si="14"/>
        <v>-1.0033517718660862E-2</v>
      </c>
      <c r="AD64" s="34">
        <f t="shared" si="15"/>
        <v>2.1482808480079857E-2</v>
      </c>
      <c r="AE64" s="34">
        <f t="shared" si="16"/>
        <v>9.8109123199312059E-2</v>
      </c>
      <c r="AF64" s="34">
        <f t="shared" si="17"/>
        <v>5.1518804616184997E-3</v>
      </c>
      <c r="AG64" s="34">
        <f t="shared" si="18"/>
        <v>-2.0303923410578094E-2</v>
      </c>
      <c r="AH64" s="34">
        <f t="shared" si="19"/>
        <v>3.8354841457432136E-3</v>
      </c>
      <c r="AI64" s="34">
        <f t="shared" si="20"/>
        <v>-1.2803516440072712E-3</v>
      </c>
      <c r="AJ64" s="34">
        <f t="shared" si="21"/>
        <v>-1.2161956737435359E-2</v>
      </c>
      <c r="AK64" s="34">
        <f t="shared" si="22"/>
        <v>-4.9266078239010103E-3</v>
      </c>
      <c r="AL64" s="34">
        <f t="shared" si="23"/>
        <v>9.8132150821464079E-3</v>
      </c>
      <c r="AM64" s="34">
        <f t="shared" si="24"/>
        <v>-8.047273213897527E-3</v>
      </c>
      <c r="AN64" s="34">
        <f t="shared" si="25"/>
        <v>5.0320814153803324E-3</v>
      </c>
      <c r="AO64" s="34">
        <f t="shared" si="26"/>
        <v>-1.0662873665976586E-2</v>
      </c>
      <c r="AP64" s="34">
        <f t="shared" si="27"/>
        <v>2.345931513558976E-2</v>
      </c>
      <c r="AQ64" s="34">
        <f t="shared" si="28"/>
        <v>3.0729962450562688E-3</v>
      </c>
      <c r="AR64" s="34">
        <f t="shared" si="8"/>
        <v>-4.8403506033882458E-3</v>
      </c>
      <c r="AS64" s="59">
        <f>X64-Calculation!C$3</f>
        <v>-4.4202132704020597E-2</v>
      </c>
      <c r="AT64" s="59">
        <f>Y64-Calculation!D$3</f>
        <v>-1.052568326147907E-2</v>
      </c>
      <c r="AU64" s="59">
        <f>Z64-Calculation!E$3</f>
        <v>-1.4396285649534284E-2</v>
      </c>
      <c r="AV64" s="59">
        <f>AA64-Calculation!F$3</f>
        <v>-8.7135720362546305E-3</v>
      </c>
      <c r="AW64" s="59">
        <f>AB64-Calculation!G$3</f>
        <v>-6.1292119187632485E-3</v>
      </c>
      <c r="AX64" s="59">
        <f>AC64-Calculation!H$3</f>
        <v>-1.2005197325730002E-2</v>
      </c>
      <c r="AY64" s="59">
        <f>AD64-Calculation!I$3</f>
        <v>1.9053921483422526E-2</v>
      </c>
      <c r="AZ64" s="59">
        <f>AE64-Calculation!J$3</f>
        <v>9.3428732324107672E-2</v>
      </c>
      <c r="BA64" s="59">
        <f>AF64-Calculation!K$3</f>
        <v>4.4494952585338492E-3</v>
      </c>
      <c r="BB64" s="59">
        <f>AG64-Calculation!L$3</f>
        <v>-2.1377155987617753E-2</v>
      </c>
      <c r="BC64" s="59">
        <f>AH64-Calculation!M$3</f>
        <v>2.491479156550176E-3</v>
      </c>
      <c r="BD64" s="59">
        <f>AI64-Calculation!N$3</f>
        <v>-2.8561675088658702E-3</v>
      </c>
      <c r="BE64" s="59">
        <f>AJ64-Calculation!O$3</f>
        <v>-1.3144491018231733E-2</v>
      </c>
      <c r="BF64" s="59">
        <f>AK64-Calculation!P$3</f>
        <v>-6.1930543547777765E-3</v>
      </c>
      <c r="BG64" s="59">
        <f>AL64-Calculation!Q$3</f>
        <v>8.011497520959171E-3</v>
      </c>
      <c r="BH64" s="59">
        <f>AM64-Calculation!R$3</f>
        <v>-1.0802843304231315E-2</v>
      </c>
      <c r="BI64" s="59">
        <f>AN64-Calculation!S$3</f>
        <v>3.4741049564842212E-3</v>
      </c>
      <c r="BJ64" s="59">
        <f>AO64-Calculation!T$3</f>
        <v>-1.1552116287230598E-2</v>
      </c>
      <c r="BK64" s="59">
        <f>AP64-Calculation!U$3</f>
        <v>2.1506520106003211E-2</v>
      </c>
      <c r="BL64" s="59">
        <f>AQ64-Calculation!V$3</f>
        <v>1.606088500444305E-3</v>
      </c>
      <c r="BM64" s="59">
        <f>AR64-Calculation!W$3</f>
        <v>-5.1862492064607213E-3</v>
      </c>
    </row>
    <row r="65" spans="1:65" x14ac:dyDescent="0.3">
      <c r="A65" s="57">
        <v>45170</v>
      </c>
      <c r="B65" s="60">
        <v>949.0999755859375</v>
      </c>
      <c r="C65" s="60">
        <v>989.53997802734375</v>
      </c>
      <c r="D65" s="60">
        <v>4453.67431640625</v>
      </c>
      <c r="E65" s="60">
        <v>1512.807983398438</v>
      </c>
      <c r="F65" s="60">
        <v>563.648193359375</v>
      </c>
      <c r="G65" s="60">
        <v>134.8300476074219</v>
      </c>
      <c r="H65" s="60">
        <v>135.75047302246091</v>
      </c>
      <c r="I65" s="60">
        <v>372.15170288085938</v>
      </c>
      <c r="J65" s="60">
        <v>1124.629516601562</v>
      </c>
      <c r="K65" s="60">
        <v>3320.08642578125</v>
      </c>
      <c r="L65" s="60">
        <v>142.09112548828119</v>
      </c>
      <c r="M65" s="60">
        <v>1914.710205078125</v>
      </c>
      <c r="N65" s="60">
        <v>2680.572021484375</v>
      </c>
      <c r="O65" s="60">
        <v>1567.782592773438</v>
      </c>
      <c r="P65" s="60">
        <v>64.239997863769531</v>
      </c>
      <c r="Q65" s="60">
        <v>918.41107177734375</v>
      </c>
      <c r="R65" s="60">
        <v>124.59999847412109</v>
      </c>
      <c r="S65" s="60">
        <v>539.4072265625</v>
      </c>
      <c r="T65" s="60">
        <v>366.796142578125</v>
      </c>
      <c r="U65" s="60">
        <v>1437.368286132812</v>
      </c>
      <c r="V65" s="60">
        <v>65387.16015625</v>
      </c>
      <c r="W65" s="60">
        <v>19435.30078125</v>
      </c>
      <c r="X65" s="34">
        <f t="shared" si="9"/>
        <v>2.2021160431000931E-2</v>
      </c>
      <c r="Y65" s="34">
        <f t="shared" si="10"/>
        <v>1.8130466031751613E-2</v>
      </c>
      <c r="Z65" s="34">
        <f t="shared" si="11"/>
        <v>1.1845002690155142E-2</v>
      </c>
      <c r="AA65" s="34">
        <f t="shared" si="12"/>
        <v>1.7193826080197521E-2</v>
      </c>
      <c r="AB65" s="34">
        <f t="shared" si="13"/>
        <v>1.5181197867845232E-2</v>
      </c>
      <c r="AC65" s="34">
        <f t="shared" si="14"/>
        <v>3.4909879838222448E-2</v>
      </c>
      <c r="AD65" s="34">
        <f t="shared" si="15"/>
        <v>0.12288660673423267</v>
      </c>
      <c r="AE65" s="34">
        <f t="shared" si="16"/>
        <v>5.965651071781241E-2</v>
      </c>
      <c r="AF65" s="34">
        <f t="shared" si="17"/>
        <v>6.239736736189821E-3</v>
      </c>
      <c r="AG65" s="34">
        <f t="shared" si="18"/>
        <v>1.9121214887197334E-2</v>
      </c>
      <c r="AH65" s="34">
        <f t="shared" si="19"/>
        <v>-1.0420736428750747E-3</v>
      </c>
      <c r="AI65" s="34">
        <f t="shared" si="20"/>
        <v>1.0627391817138563E-2</v>
      </c>
      <c r="AJ65" s="34">
        <f t="shared" si="21"/>
        <v>3.9266951079660571E-3</v>
      </c>
      <c r="AK65" s="34">
        <f t="shared" si="22"/>
        <v>1.0505157573036801E-2</v>
      </c>
      <c r="AL65" s="34">
        <f t="shared" si="23"/>
        <v>6.8965302816711505E-3</v>
      </c>
      <c r="AM65" s="34">
        <f t="shared" si="24"/>
        <v>2.0606249287818852E-2</v>
      </c>
      <c r="AN65" s="34">
        <f t="shared" si="25"/>
        <v>6.2181751730644684E-3</v>
      </c>
      <c r="AO65" s="34">
        <f t="shared" si="26"/>
        <v>1.4607811712149419E-2</v>
      </c>
      <c r="AP65" s="34">
        <f t="shared" si="27"/>
        <v>-8.4270504135563421E-3</v>
      </c>
      <c r="AQ65" s="34">
        <f t="shared" si="28"/>
        <v>2.4086145921817431E-2</v>
      </c>
      <c r="AR65" s="34">
        <f t="shared" si="8"/>
        <v>9.4267101889176502E-3</v>
      </c>
      <c r="AS65" s="59">
        <f>X65-Calculation!C$3</f>
        <v>2.0941104580084403E-2</v>
      </c>
      <c r="AT65" s="59">
        <f>Y65-Calculation!D$3</f>
        <v>1.762154679969492E-2</v>
      </c>
      <c r="AU65" s="59">
        <f>Z65-Calculation!E$3</f>
        <v>1.053969811096501E-2</v>
      </c>
      <c r="AV65" s="59">
        <f>AA65-Calculation!F$3</f>
        <v>1.6871790607595222E-2</v>
      </c>
      <c r="AW65" s="59">
        <f>AB65-Calculation!G$3</f>
        <v>1.3735057718543687E-2</v>
      </c>
      <c r="AX65" s="59">
        <f>AC65-Calculation!H$3</f>
        <v>3.2938200231153306E-2</v>
      </c>
      <c r="AY65" s="59">
        <f>AD65-Calculation!I$3</f>
        <v>0.12045771973757534</v>
      </c>
      <c r="AZ65" s="59">
        <f>AE65-Calculation!J$3</f>
        <v>5.4976119842608022E-2</v>
      </c>
      <c r="BA65" s="59">
        <f>AF65-Calculation!K$3</f>
        <v>5.5373515331051705E-3</v>
      </c>
      <c r="BB65" s="59">
        <f>AG65-Calculation!L$3</f>
        <v>1.8047982310157674E-2</v>
      </c>
      <c r="BC65" s="59">
        <f>AH65-Calculation!M$3</f>
        <v>-2.3860786320681125E-3</v>
      </c>
      <c r="BD65" s="59">
        <f>AI65-Calculation!N$3</f>
        <v>9.0515759522799642E-3</v>
      </c>
      <c r="BE65" s="59">
        <f>AJ65-Calculation!O$3</f>
        <v>2.9441608271696821E-3</v>
      </c>
      <c r="BF65" s="59">
        <f>AK65-Calculation!P$3</f>
        <v>9.238711042160036E-3</v>
      </c>
      <c r="BG65" s="59">
        <f>AL65-Calculation!Q$3</f>
        <v>5.0948127204839136E-3</v>
      </c>
      <c r="BH65" s="59">
        <f>AM65-Calculation!R$3</f>
        <v>1.7850679197485064E-2</v>
      </c>
      <c r="BI65" s="59">
        <f>AN65-Calculation!S$3</f>
        <v>4.6601987141683572E-3</v>
      </c>
      <c r="BJ65" s="59">
        <f>AO65-Calculation!T$3</f>
        <v>1.3718569090895407E-2</v>
      </c>
      <c r="BK65" s="59">
        <f>AP65-Calculation!U$3</f>
        <v>-1.0379845443142893E-2</v>
      </c>
      <c r="BL65" s="59">
        <f>AQ65-Calculation!V$3</f>
        <v>2.2619238177205469E-2</v>
      </c>
      <c r="BM65" s="59">
        <f>AR65-Calculation!W$3</f>
        <v>9.0808115858451756E-3</v>
      </c>
    </row>
    <row r="66" spans="1:65" x14ac:dyDescent="0.3">
      <c r="A66" s="57">
        <v>45173</v>
      </c>
      <c r="B66" s="60">
        <v>959.20001220703125</v>
      </c>
      <c r="C66" s="60">
        <v>980.65447998046875</v>
      </c>
      <c r="D66" s="60">
        <v>4423.8134765625</v>
      </c>
      <c r="E66" s="60">
        <v>1508.412963867188</v>
      </c>
      <c r="F66" s="60">
        <v>580.431884765625</v>
      </c>
      <c r="G66" s="60">
        <v>137.47093200683591</v>
      </c>
      <c r="H66" s="60">
        <v>138.34284973144531</v>
      </c>
      <c r="I66" s="60">
        <v>392.67352294921881</v>
      </c>
      <c r="J66" s="60">
        <v>1099.822631835938</v>
      </c>
      <c r="K66" s="60">
        <v>3353.039306640625</v>
      </c>
      <c r="L66" s="60">
        <v>141.35005187988281</v>
      </c>
      <c r="M66" s="60">
        <v>1926.611206054688</v>
      </c>
      <c r="N66" s="60">
        <v>2694.7197265625</v>
      </c>
      <c r="O66" s="60">
        <v>1552.46875</v>
      </c>
      <c r="P66" s="60">
        <v>64.400001525878906</v>
      </c>
      <c r="Q66" s="60">
        <v>929.72674560546875</v>
      </c>
      <c r="R66" s="60">
        <v>124.75</v>
      </c>
      <c r="S66" s="60">
        <v>545.0897216796875</v>
      </c>
      <c r="T66" s="60">
        <v>363.31436157226563</v>
      </c>
      <c r="U66" s="60">
        <v>1436.132690429688</v>
      </c>
      <c r="V66" s="60">
        <v>65628.140625</v>
      </c>
      <c r="W66" s="60">
        <v>19528.80078125</v>
      </c>
      <c r="X66" s="34">
        <f t="shared" si="9"/>
        <v>1.0641699379307621E-2</v>
      </c>
      <c r="Y66" s="34">
        <f t="shared" si="10"/>
        <v>-8.9794230088493399E-3</v>
      </c>
      <c r="Z66" s="34">
        <f t="shared" si="11"/>
        <v>-6.7047650372075813E-3</v>
      </c>
      <c r="AA66" s="34">
        <f t="shared" si="12"/>
        <v>-2.9052064633985049E-3</v>
      </c>
      <c r="AB66" s="34">
        <f t="shared" si="13"/>
        <v>2.9776892047179739E-2</v>
      </c>
      <c r="AC66" s="34">
        <f t="shared" si="14"/>
        <v>1.9586764569744428E-2</v>
      </c>
      <c r="AD66" s="34">
        <f t="shared" si="15"/>
        <v>1.9096631129642369E-2</v>
      </c>
      <c r="AE66" s="34">
        <f t="shared" si="16"/>
        <v>5.514369519069294E-2</v>
      </c>
      <c r="AF66" s="34">
        <f t="shared" si="17"/>
        <v>-2.2057828288720584E-2</v>
      </c>
      <c r="AG66" s="34">
        <f t="shared" si="18"/>
        <v>9.9253081496578372E-3</v>
      </c>
      <c r="AH66" s="34">
        <f t="shared" si="19"/>
        <v>-5.2154813036476358E-3</v>
      </c>
      <c r="AI66" s="34">
        <f t="shared" si="20"/>
        <v>6.2155625143687811E-3</v>
      </c>
      <c r="AJ66" s="34">
        <f t="shared" si="21"/>
        <v>5.2778679195087117E-3</v>
      </c>
      <c r="AK66" s="34">
        <f t="shared" si="22"/>
        <v>-9.7678356961136224E-3</v>
      </c>
      <c r="AL66" s="34">
        <f t="shared" si="23"/>
        <v>2.4907171144165751E-3</v>
      </c>
      <c r="AM66" s="34">
        <f t="shared" si="24"/>
        <v>1.232092488413329E-2</v>
      </c>
      <c r="AN66" s="34">
        <f t="shared" si="25"/>
        <v>1.2038645884097738E-3</v>
      </c>
      <c r="AO66" s="34">
        <f t="shared" si="26"/>
        <v>1.053470335093681E-2</v>
      </c>
      <c r="AP66" s="34">
        <f t="shared" si="27"/>
        <v>-9.4924144550341885E-3</v>
      </c>
      <c r="AQ66" s="34">
        <f t="shared" si="28"/>
        <v>-8.5962360172034727E-4</v>
      </c>
      <c r="AR66" s="34">
        <f t="shared" si="8"/>
        <v>4.8108337016426897E-3</v>
      </c>
      <c r="AS66" s="59">
        <f>X66-Calculation!C$3</f>
        <v>9.5616435283910929E-3</v>
      </c>
      <c r="AT66" s="59">
        <f>Y66-Calculation!D$3</f>
        <v>-9.4883422409060315E-3</v>
      </c>
      <c r="AU66" s="59">
        <f>Z66-Calculation!E$3</f>
        <v>-8.0100696163977123E-3</v>
      </c>
      <c r="AV66" s="59">
        <f>AA66-Calculation!F$3</f>
        <v>-3.2272419360008051E-3</v>
      </c>
      <c r="AW66" s="59">
        <f>AB66-Calculation!G$3</f>
        <v>2.8330751897878193E-2</v>
      </c>
      <c r="AX66" s="59">
        <f>AC66-Calculation!H$3</f>
        <v>1.761508496267529E-2</v>
      </c>
      <c r="AY66" s="59">
        <f>AD66-Calculation!I$3</f>
        <v>1.6667744132985038E-2</v>
      </c>
      <c r="AZ66" s="59">
        <f>AE66-Calculation!J$3</f>
        <v>5.0463304315488552E-2</v>
      </c>
      <c r="BA66" s="59">
        <f>AF66-Calculation!K$3</f>
        <v>-2.2760213491805233E-2</v>
      </c>
      <c r="BB66" s="59">
        <f>AG66-Calculation!L$3</f>
        <v>8.8520755726181795E-3</v>
      </c>
      <c r="BC66" s="59">
        <f>AH66-Calculation!M$3</f>
        <v>-6.5594862928406734E-3</v>
      </c>
      <c r="BD66" s="59">
        <f>AI66-Calculation!N$3</f>
        <v>4.6397466495101819E-3</v>
      </c>
      <c r="BE66" s="59">
        <f>AJ66-Calculation!O$3</f>
        <v>4.2953336387123366E-3</v>
      </c>
      <c r="BF66" s="59">
        <f>AK66-Calculation!P$3</f>
        <v>-1.1034282226990388E-2</v>
      </c>
      <c r="BG66" s="59">
        <f>AL66-Calculation!Q$3</f>
        <v>6.8899955322933803E-4</v>
      </c>
      <c r="BH66" s="59">
        <f>AM66-Calculation!R$3</f>
        <v>9.5653547937995017E-3</v>
      </c>
      <c r="BI66" s="59">
        <f>AN66-Calculation!S$3</f>
        <v>-3.5411187048633714E-4</v>
      </c>
      <c r="BJ66" s="59">
        <f>AO66-Calculation!T$3</f>
        <v>9.6454607296827984E-3</v>
      </c>
      <c r="BK66" s="59">
        <f>AP66-Calculation!U$3</f>
        <v>-1.1445209484620739E-2</v>
      </c>
      <c r="BL66" s="59">
        <f>AQ66-Calculation!V$3</f>
        <v>-2.3265313463323111E-3</v>
      </c>
      <c r="BM66" s="59">
        <f>AR66-Calculation!W$3</f>
        <v>4.4649350985702142E-3</v>
      </c>
    </row>
    <row r="67" spans="1:65" x14ac:dyDescent="0.3">
      <c r="A67" s="57">
        <v>45174</v>
      </c>
      <c r="B67" s="60">
        <v>962.0999755859375</v>
      </c>
      <c r="C67" s="60">
        <v>979.85577392578125</v>
      </c>
      <c r="D67" s="60">
        <v>4485.29931640625</v>
      </c>
      <c r="E67" s="60">
        <v>1508.762451171875</v>
      </c>
      <c r="F67" s="60">
        <v>576.34075927734375</v>
      </c>
      <c r="G67" s="60">
        <v>136.6395263671875</v>
      </c>
      <c r="H67" s="60">
        <v>137.9938659667969</v>
      </c>
      <c r="I67" s="60">
        <v>392.32650756835938</v>
      </c>
      <c r="J67" s="60">
        <v>1092.6494140625</v>
      </c>
      <c r="K67" s="60">
        <v>3323.064208984375</v>
      </c>
      <c r="L67" s="60">
        <v>142.98042297363281</v>
      </c>
      <c r="M67" s="60">
        <v>1920.10205078125</v>
      </c>
      <c r="N67" s="60">
        <v>2687.85205078125</v>
      </c>
      <c r="O67" s="60">
        <v>1547.298461914062</v>
      </c>
      <c r="P67" s="60">
        <v>64.639999389648438</v>
      </c>
      <c r="Q67" s="60">
        <v>930.72430419921875</v>
      </c>
      <c r="R67" s="60">
        <v>124.5299987792969</v>
      </c>
      <c r="S67" s="60">
        <v>542.67462158203125</v>
      </c>
      <c r="T67" s="60">
        <v>367.07431030273438</v>
      </c>
      <c r="U67" s="60">
        <v>1441.124633789062</v>
      </c>
      <c r="V67" s="60">
        <v>65780.2578125</v>
      </c>
      <c r="W67" s="60">
        <v>19574.900390625</v>
      </c>
      <c r="X67" s="34">
        <f t="shared" si="9"/>
        <v>3.0233145767311867E-3</v>
      </c>
      <c r="Y67" s="34">
        <f t="shared" si="10"/>
        <v>-8.144622504589052E-4</v>
      </c>
      <c r="Z67" s="34">
        <f t="shared" si="11"/>
        <v>1.3898831894586848E-2</v>
      </c>
      <c r="AA67" s="34">
        <f t="shared" si="12"/>
        <v>2.3169205851363708E-4</v>
      </c>
      <c r="AB67" s="34">
        <f t="shared" si="13"/>
        <v>-7.0484161805363646E-3</v>
      </c>
      <c r="AC67" s="34">
        <f t="shared" si="14"/>
        <v>-6.0478650105250352E-3</v>
      </c>
      <c r="AD67" s="34">
        <f t="shared" si="15"/>
        <v>-2.5226006644063306E-3</v>
      </c>
      <c r="AE67" s="34">
        <f t="shared" si="16"/>
        <v>-8.8372492816203563E-4</v>
      </c>
      <c r="AF67" s="34">
        <f t="shared" si="17"/>
        <v>-6.5221587243241902E-3</v>
      </c>
      <c r="AG67" s="34">
        <f t="shared" si="18"/>
        <v>-8.9396797696003564E-3</v>
      </c>
      <c r="AH67" s="34">
        <f t="shared" si="19"/>
        <v>1.1534280122765469E-2</v>
      </c>
      <c r="AI67" s="34">
        <f t="shared" si="20"/>
        <v>-3.3785515484296359E-3</v>
      </c>
      <c r="AJ67" s="34">
        <f t="shared" si="21"/>
        <v>-2.5485677466022417E-3</v>
      </c>
      <c r="AK67" s="34">
        <f t="shared" si="22"/>
        <v>-3.3303653203569828E-3</v>
      </c>
      <c r="AL67" s="34">
        <f t="shared" si="23"/>
        <v>3.7266748149546083E-3</v>
      </c>
      <c r="AM67" s="34">
        <f t="shared" si="24"/>
        <v>1.072958908050297E-3</v>
      </c>
      <c r="AN67" s="34">
        <f t="shared" si="25"/>
        <v>-1.7635368393033794E-3</v>
      </c>
      <c r="AO67" s="34">
        <f t="shared" si="26"/>
        <v>-4.4306469221509952E-3</v>
      </c>
      <c r="AP67" s="34">
        <f t="shared" si="27"/>
        <v>1.0349023127512319E-2</v>
      </c>
      <c r="AQ67" s="34">
        <f t="shared" si="28"/>
        <v>3.475962487756275E-3</v>
      </c>
      <c r="AR67" s="34">
        <f t="shared" si="8"/>
        <v>2.3605960187407502E-3</v>
      </c>
      <c r="AS67" s="59">
        <f>X67-Calculation!C$3</f>
        <v>1.9432587258146588E-3</v>
      </c>
      <c r="AT67" s="59">
        <f>Y67-Calculation!D$3</f>
        <v>-1.3233814825155971E-3</v>
      </c>
      <c r="AU67" s="59">
        <f>Z67-Calculation!E$3</f>
        <v>1.2593527315396716E-2</v>
      </c>
      <c r="AV67" s="59">
        <f>AA67-Calculation!F$3</f>
        <v>-9.0343414088663287E-5</v>
      </c>
      <c r="AW67" s="59">
        <f>AB67-Calculation!G$3</f>
        <v>-8.4945563298379108E-3</v>
      </c>
      <c r="AX67" s="59">
        <f>AC67-Calculation!H$3</f>
        <v>-8.0195446175941754E-3</v>
      </c>
      <c r="AY67" s="59">
        <f>AD67-Calculation!I$3</f>
        <v>-4.9514876610636614E-3</v>
      </c>
      <c r="AZ67" s="59">
        <f>AE67-Calculation!J$3</f>
        <v>-5.5641158033664252E-3</v>
      </c>
      <c r="BA67" s="59">
        <f>AF67-Calculation!K$3</f>
        <v>-7.2245439274088406E-3</v>
      </c>
      <c r="BB67" s="59">
        <f>AG67-Calculation!L$3</f>
        <v>-1.0012912346640014E-2</v>
      </c>
      <c r="BC67" s="59">
        <f>AH67-Calculation!M$3</f>
        <v>1.0190275133572431E-2</v>
      </c>
      <c r="BD67" s="59">
        <f>AI67-Calculation!N$3</f>
        <v>-4.9543674132882347E-3</v>
      </c>
      <c r="BE67" s="59">
        <f>AJ67-Calculation!O$3</f>
        <v>-3.5311020273986167E-3</v>
      </c>
      <c r="BF67" s="59">
        <f>AK67-Calculation!P$3</f>
        <v>-4.5968118512337485E-3</v>
      </c>
      <c r="BG67" s="59">
        <f>AL67-Calculation!Q$3</f>
        <v>1.9249572537673712E-3</v>
      </c>
      <c r="BH67" s="59">
        <f>AM67-Calculation!R$3</f>
        <v>-1.6826111822834905E-3</v>
      </c>
      <c r="BI67" s="59">
        <f>AN67-Calculation!S$3</f>
        <v>-3.3215132981994902E-3</v>
      </c>
      <c r="BJ67" s="59">
        <f>AO67-Calculation!T$3</f>
        <v>-5.3198895434050063E-3</v>
      </c>
      <c r="BK67" s="59">
        <f>AP67-Calculation!U$3</f>
        <v>8.3962280979257686E-3</v>
      </c>
      <c r="BL67" s="59">
        <f>AQ67-Calculation!V$3</f>
        <v>2.0090547431443114E-3</v>
      </c>
      <c r="BM67" s="59">
        <f>AR67-Calculation!W$3</f>
        <v>2.0146974156682752E-3</v>
      </c>
    </row>
    <row r="68" spans="1:65" x14ac:dyDescent="0.3">
      <c r="A68" s="57">
        <v>45175</v>
      </c>
      <c r="B68" s="60">
        <v>1006.099975585938</v>
      </c>
      <c r="C68" s="60">
        <v>963.48236083984375</v>
      </c>
      <c r="D68" s="60">
        <v>4468.3173828125</v>
      </c>
      <c r="E68" s="60">
        <v>1516.50390625</v>
      </c>
      <c r="F68" s="60">
        <v>566.50714111328125</v>
      </c>
      <c r="G68" s="60">
        <v>135.27018737792969</v>
      </c>
      <c r="H68" s="60">
        <v>135.15223693847659</v>
      </c>
      <c r="I68" s="60">
        <v>398.32443237304688</v>
      </c>
      <c r="J68" s="60">
        <v>1100.719116210938</v>
      </c>
      <c r="K68" s="60">
        <v>3311.201416015625</v>
      </c>
      <c r="L68" s="60">
        <v>142.09112548828119</v>
      </c>
      <c r="M68" s="60">
        <v>1937.880615234375</v>
      </c>
      <c r="N68" s="60">
        <v>2690.278076171875</v>
      </c>
      <c r="O68" s="60">
        <v>1553.0595703125</v>
      </c>
      <c r="P68" s="60">
        <v>64.699996948242188</v>
      </c>
      <c r="Q68" s="60">
        <v>927.63385009765625</v>
      </c>
      <c r="R68" s="60">
        <v>124.4300003051758</v>
      </c>
      <c r="S68" s="60">
        <v>540.30694580078125</v>
      </c>
      <c r="T68" s="60">
        <v>363.06494140625</v>
      </c>
      <c r="U68" s="60">
        <v>1461.042846679688</v>
      </c>
      <c r="V68" s="60">
        <v>65880.5234375</v>
      </c>
      <c r="W68" s="60">
        <v>19611.05078125</v>
      </c>
      <c r="X68" s="34">
        <f t="shared" si="9"/>
        <v>4.5733292918133175E-2</v>
      </c>
      <c r="Y68" s="34">
        <f t="shared" si="10"/>
        <v>-1.6710023578610556E-2</v>
      </c>
      <c r="Z68" s="34">
        <f t="shared" si="11"/>
        <v>-3.7861316259616782E-3</v>
      </c>
      <c r="AA68" s="34">
        <f t="shared" si="12"/>
        <v>5.1309966470282405E-3</v>
      </c>
      <c r="AB68" s="34">
        <f t="shared" si="13"/>
        <v>-1.7062159852085729E-2</v>
      </c>
      <c r="AC68" s="34">
        <f t="shared" si="14"/>
        <v>-1.0021543733824332E-2</v>
      </c>
      <c r="AD68" s="34">
        <f t="shared" si="15"/>
        <v>-2.0592430021520267E-2</v>
      </c>
      <c r="AE68" s="34">
        <f t="shared" si="16"/>
        <v>1.5288094709334458E-2</v>
      </c>
      <c r="AF68" s="34">
        <f t="shared" si="17"/>
        <v>7.3854449968856753E-3</v>
      </c>
      <c r="AG68" s="34">
        <f t="shared" si="18"/>
        <v>-3.5698356163799839E-3</v>
      </c>
      <c r="AH68" s="34">
        <f t="shared" si="19"/>
        <v>-6.2197150271098003E-3</v>
      </c>
      <c r="AI68" s="34">
        <f t="shared" si="20"/>
        <v>9.2591768473406239E-3</v>
      </c>
      <c r="AJ68" s="34">
        <f t="shared" si="21"/>
        <v>9.0258888688454872E-4</v>
      </c>
      <c r="AK68" s="34">
        <f t="shared" si="22"/>
        <v>3.7233336297066199E-3</v>
      </c>
      <c r="AL68" s="34">
        <f t="shared" si="23"/>
        <v>9.2818006126649364E-4</v>
      </c>
      <c r="AM68" s="34">
        <f t="shared" si="24"/>
        <v>-3.3204828622386525E-3</v>
      </c>
      <c r="AN68" s="34">
        <f t="shared" si="25"/>
        <v>-8.0300710753506159E-4</v>
      </c>
      <c r="AO68" s="34">
        <f t="shared" si="26"/>
        <v>-4.3629749523713445E-3</v>
      </c>
      <c r="AP68" s="34">
        <f t="shared" si="27"/>
        <v>-1.0922499297697404E-2</v>
      </c>
      <c r="AQ68" s="34">
        <f t="shared" si="28"/>
        <v>1.3821297911101661E-2</v>
      </c>
      <c r="AR68" s="34">
        <f t="shared" ref="AR68:AR131" si="29">(W68-W67)/W67</f>
        <v>1.8467726478094107E-3</v>
      </c>
      <c r="AS68" s="59">
        <f>X68-Calculation!C$3</f>
        <v>4.4653237067216647E-2</v>
      </c>
      <c r="AT68" s="59">
        <f>Y68-Calculation!D$3</f>
        <v>-1.721894281066725E-2</v>
      </c>
      <c r="AU68" s="59">
        <f>Z68-Calculation!E$3</f>
        <v>-5.09143620515181E-3</v>
      </c>
      <c r="AV68" s="59">
        <f>AA68-Calculation!F$3</f>
        <v>4.8089611744259403E-3</v>
      </c>
      <c r="AW68" s="59">
        <f>AB68-Calculation!G$3</f>
        <v>-1.8508300001387274E-2</v>
      </c>
      <c r="AX68" s="59">
        <f>AC68-Calculation!H$3</f>
        <v>-1.1993223340893472E-2</v>
      </c>
      <c r="AY68" s="59">
        <f>AD68-Calculation!I$3</f>
        <v>-2.3021317018177598E-2</v>
      </c>
      <c r="AZ68" s="59">
        <f>AE68-Calculation!J$3</f>
        <v>1.0607703834130068E-2</v>
      </c>
      <c r="BA68" s="59">
        <f>AF68-Calculation!K$3</f>
        <v>6.6830597938010248E-3</v>
      </c>
      <c r="BB68" s="59">
        <f>AG68-Calculation!L$3</f>
        <v>-4.6430681934196416E-3</v>
      </c>
      <c r="BC68" s="59">
        <f>AH68-Calculation!M$3</f>
        <v>-7.5637200163028379E-3</v>
      </c>
      <c r="BD68" s="59">
        <f>AI68-Calculation!N$3</f>
        <v>7.6833609824820247E-3</v>
      </c>
      <c r="BE68" s="59">
        <f>AJ68-Calculation!O$3</f>
        <v>-7.9945393911826329E-5</v>
      </c>
      <c r="BF68" s="59">
        <f>AK68-Calculation!P$3</f>
        <v>2.4568870988298541E-3</v>
      </c>
      <c r="BG68" s="59">
        <f>AL68-Calculation!Q$3</f>
        <v>-8.7353749992074344E-4</v>
      </c>
      <c r="BH68" s="59">
        <f>AM68-Calculation!R$3</f>
        <v>-6.0760529525724395E-3</v>
      </c>
      <c r="BI68" s="59">
        <f>AN68-Calculation!S$3</f>
        <v>-2.3609835664311725E-3</v>
      </c>
      <c r="BJ68" s="59">
        <f>AO68-Calculation!T$3</f>
        <v>-5.2522175736253555E-3</v>
      </c>
      <c r="BK68" s="59">
        <f>AP68-Calculation!U$3</f>
        <v>-1.2875294327283954E-2</v>
      </c>
      <c r="BL68" s="59">
        <f>AQ68-Calculation!V$3</f>
        <v>1.2354390166489697E-2</v>
      </c>
      <c r="BM68" s="59">
        <f>AR68-Calculation!W$3</f>
        <v>1.5008740447369354E-3</v>
      </c>
    </row>
    <row r="69" spans="1:65" x14ac:dyDescent="0.3">
      <c r="A69" s="57">
        <v>45176</v>
      </c>
      <c r="B69" s="60">
        <v>1002.650024414062</v>
      </c>
      <c r="C69" s="60">
        <v>976.61102294921875</v>
      </c>
      <c r="D69" s="60">
        <v>4500.18115234375</v>
      </c>
      <c r="E69" s="60">
        <v>1517.852416992188</v>
      </c>
      <c r="F69" s="60">
        <v>584.17816162109375</v>
      </c>
      <c r="G69" s="60">
        <v>136.7862548828125</v>
      </c>
      <c r="H69" s="60">
        <v>137.29591369628909</v>
      </c>
      <c r="I69" s="60">
        <v>413.5753173828125</v>
      </c>
      <c r="J69" s="60">
        <v>1125.027954101562</v>
      </c>
      <c r="K69" s="60">
        <v>3322.088134765625</v>
      </c>
      <c r="L69" s="60">
        <v>143.27687072753909</v>
      </c>
      <c r="M69" s="60">
        <v>1962.556884765625</v>
      </c>
      <c r="N69" s="60">
        <v>2711.247314453125</v>
      </c>
      <c r="O69" s="60">
        <v>1541.980346679688</v>
      </c>
      <c r="P69" s="60">
        <v>64.209999084472656</v>
      </c>
      <c r="Q69" s="60">
        <v>1016.163024902344</v>
      </c>
      <c r="R69" s="60">
        <v>123.59999847412109</v>
      </c>
      <c r="S69" s="60">
        <v>548.40447998046875</v>
      </c>
      <c r="T69" s="60">
        <v>363.27597045898438</v>
      </c>
      <c r="U69" s="60">
        <v>1462.772705078125</v>
      </c>
      <c r="V69" s="60">
        <v>66265.5625</v>
      </c>
      <c r="W69" s="60">
        <v>19727.05078125</v>
      </c>
      <c r="X69" s="34">
        <f t="shared" ref="X69:X132" si="30">(B69-B68)/B68</f>
        <v>-3.4290341472940681E-3</v>
      </c>
      <c r="Y69" s="34">
        <f t="shared" ref="Y69:Y132" si="31">(C69-C68)/C68</f>
        <v>1.3626260991359582E-2</v>
      </c>
      <c r="Z69" s="34">
        <f t="shared" ref="Z69:Z132" si="32">(D69-D68)/D68</f>
        <v>7.131044373395414E-3</v>
      </c>
      <c r="AA69" s="34">
        <f t="shared" ref="AA69:AA132" si="33">(E69-E68)/E68</f>
        <v>8.892233884992373E-4</v>
      </c>
      <c r="AB69" s="34">
        <f t="shared" ref="AB69:AB132" si="34">(F69-F68)/F68</f>
        <v>3.1192935137738936E-2</v>
      </c>
      <c r="AC69" s="34">
        <f t="shared" ref="AC69:AC132" si="35">(G69-G68)/G68</f>
        <v>1.1207698712260156E-2</v>
      </c>
      <c r="AD69" s="34">
        <f t="shared" ref="AD69:AD132" si="36">(H69-H68)/H68</f>
        <v>1.5861200719810026E-2</v>
      </c>
      <c r="AE69" s="34">
        <f t="shared" ref="AE69:AE132" si="37">(I69-I68)/I68</f>
        <v>3.8287596166038232E-2</v>
      </c>
      <c r="AF69" s="34">
        <f t="shared" ref="AF69:AF132" si="38">(J69-J68)/J68</f>
        <v>2.2084505967611114E-2</v>
      </c>
      <c r="AG69" s="34">
        <f t="shared" ref="AG69:AG132" si="39">(K69-K68)/K68</f>
        <v>3.2878455225777265E-3</v>
      </c>
      <c r="AH69" s="34">
        <f t="shared" ref="AH69:AH132" si="40">(L69-L68)/L68</f>
        <v>8.34496338306287E-3</v>
      </c>
      <c r="AI69" s="34">
        <f t="shared" ref="AI69:AI132" si="41">(M69-M68)/M68</f>
        <v>1.2733637633433654E-2</v>
      </c>
      <c r="AJ69" s="34">
        <f t="shared" ref="AJ69:AJ132" si="42">(N69-N68)/N68</f>
        <v>7.7944501228245254E-3</v>
      </c>
      <c r="AK69" s="34">
        <f t="shared" ref="AK69:AK132" si="43">(O69-O68)/O68</f>
        <v>-7.1338046811576785E-3</v>
      </c>
      <c r="AL69" s="34">
        <f t="shared" ref="AL69:AL132" si="44">(P69-P68)/P68</f>
        <v>-7.5733831048170374E-3</v>
      </c>
      <c r="AM69" s="34">
        <f t="shared" ref="AM69:AM132" si="45">(Q69-Q68)/Q68</f>
        <v>9.5435472514686537E-2</v>
      </c>
      <c r="AN69" s="34">
        <f t="shared" ref="AN69:AN132" si="46">(R69-R68)/R68</f>
        <v>-6.6704318011656947E-3</v>
      </c>
      <c r="AO69" s="34">
        <f t="shared" ref="AO69:AO132" si="47">(S69-S68)/S68</f>
        <v>1.4986914831691197E-2</v>
      </c>
      <c r="AP69" s="34">
        <f t="shared" ref="AP69:AP132" si="48">(T69-T68)/T68</f>
        <v>5.812432671604195E-4</v>
      </c>
      <c r="AQ69" s="34">
        <f t="shared" ref="AQ69:AQ132" si="49">(U69-U68)/U68</f>
        <v>1.1839888216613617E-3</v>
      </c>
      <c r="AR69" s="34">
        <f t="shared" si="29"/>
        <v>5.9150323607803238E-3</v>
      </c>
      <c r="AS69" s="59">
        <f>X69-Calculation!C$3</f>
        <v>-4.5090899982105958E-3</v>
      </c>
      <c r="AT69" s="59">
        <f>Y69-Calculation!D$3</f>
        <v>1.3117341759302891E-2</v>
      </c>
      <c r="AU69" s="59">
        <f>Z69-Calculation!E$3</f>
        <v>5.8257397942052822E-3</v>
      </c>
      <c r="AV69" s="59">
        <f>AA69-Calculation!F$3</f>
        <v>5.6718791589693688E-4</v>
      </c>
      <c r="AW69" s="59">
        <f>AB69-Calculation!G$3</f>
        <v>2.9746794988437391E-2</v>
      </c>
      <c r="AX69" s="59">
        <f>AC69-Calculation!H$3</f>
        <v>9.2360191051910154E-3</v>
      </c>
      <c r="AY69" s="59">
        <f>AD69-Calculation!I$3</f>
        <v>1.3432313723152695E-2</v>
      </c>
      <c r="AZ69" s="59">
        <f>AE69-Calculation!J$3</f>
        <v>3.3607205290833844E-2</v>
      </c>
      <c r="BA69" s="59">
        <f>AF69-Calculation!K$3</f>
        <v>2.1382120764526464E-2</v>
      </c>
      <c r="BB69" s="59">
        <f>AG69-Calculation!L$3</f>
        <v>2.2146129455380683E-3</v>
      </c>
      <c r="BC69" s="59">
        <f>AH69-Calculation!M$3</f>
        <v>7.0009583938698324E-3</v>
      </c>
      <c r="BD69" s="59">
        <f>AI69-Calculation!N$3</f>
        <v>1.1157821768575054E-2</v>
      </c>
      <c r="BE69" s="59">
        <f>AJ69-Calculation!O$3</f>
        <v>6.8119158420281503E-3</v>
      </c>
      <c r="BF69" s="59">
        <f>AK69-Calculation!P$3</f>
        <v>-8.4002512120344448E-3</v>
      </c>
      <c r="BG69" s="59">
        <f>AL69-Calculation!Q$3</f>
        <v>-9.3751006660042751E-3</v>
      </c>
      <c r="BH69" s="59">
        <f>AM69-Calculation!R$3</f>
        <v>9.2679902424352756E-2</v>
      </c>
      <c r="BI69" s="59">
        <f>AN69-Calculation!S$3</f>
        <v>-8.228408260061805E-3</v>
      </c>
      <c r="BJ69" s="59">
        <f>AO69-Calculation!T$3</f>
        <v>1.4097672210437185E-2</v>
      </c>
      <c r="BK69" s="59">
        <f>AP69-Calculation!U$3</f>
        <v>-1.3715517624261308E-3</v>
      </c>
      <c r="BL69" s="59">
        <f>AQ69-Calculation!V$3</f>
        <v>-2.8291892295060207E-4</v>
      </c>
      <c r="BM69" s="59">
        <f>AR69-Calculation!W$3</f>
        <v>5.5691337577078483E-3</v>
      </c>
    </row>
    <row r="70" spans="1:65" x14ac:dyDescent="0.3">
      <c r="A70" s="57">
        <v>45177</v>
      </c>
      <c r="B70" s="60">
        <v>1001.200012207031</v>
      </c>
      <c r="C70" s="60">
        <v>978.70758056640625</v>
      </c>
      <c r="D70" s="60">
        <v>4540.58251953125</v>
      </c>
      <c r="E70" s="60">
        <v>1539.278564453125</v>
      </c>
      <c r="F70" s="60">
        <v>587.4559326171875</v>
      </c>
      <c r="G70" s="60">
        <v>140.1606750488281</v>
      </c>
      <c r="H70" s="60">
        <v>144.87361145019531</v>
      </c>
      <c r="I70" s="60">
        <v>437.68267822265619</v>
      </c>
      <c r="J70" s="60">
        <v>1171.553344726562</v>
      </c>
      <c r="K70" s="60">
        <v>3291.283203125</v>
      </c>
      <c r="L70" s="60">
        <v>145.7471618652344</v>
      </c>
      <c r="M70" s="60">
        <v>1994.276245117188</v>
      </c>
      <c r="N70" s="60">
        <v>2755.063232421875</v>
      </c>
      <c r="O70" s="60">
        <v>1543.753173828125</v>
      </c>
      <c r="P70" s="60">
        <v>64.349998474121094</v>
      </c>
      <c r="Q70" s="60">
        <v>1076.70751953125</v>
      </c>
      <c r="R70" s="60">
        <v>122.90000152587891</v>
      </c>
      <c r="S70" s="60">
        <v>552.57159423828125</v>
      </c>
      <c r="T70" s="60">
        <v>374.81478881835938</v>
      </c>
      <c r="U70" s="60">
        <v>1463.514038085938</v>
      </c>
      <c r="V70" s="60">
        <v>66598.90625</v>
      </c>
      <c r="W70" s="60">
        <v>19819.94921875</v>
      </c>
      <c r="X70" s="34">
        <f t="shared" si="30"/>
        <v>-1.4461797952664433E-3</v>
      </c>
      <c r="Y70" s="34">
        <f t="shared" si="31"/>
        <v>2.1467683324484814E-3</v>
      </c>
      <c r="Z70" s="34">
        <f t="shared" si="32"/>
        <v>8.9777201894324782E-3</v>
      </c>
      <c r="AA70" s="34">
        <f t="shared" si="33"/>
        <v>1.4116094042525954E-2</v>
      </c>
      <c r="AB70" s="34">
        <f t="shared" si="34"/>
        <v>5.6109098412681826E-3</v>
      </c>
      <c r="AC70" s="34">
        <f t="shared" si="35"/>
        <v>2.4669292750989707E-2</v>
      </c>
      <c r="AD70" s="34">
        <f t="shared" si="36"/>
        <v>5.5192449286355097E-2</v>
      </c>
      <c r="AE70" s="34">
        <f t="shared" si="37"/>
        <v>5.8290134412275624E-2</v>
      </c>
      <c r="AF70" s="34">
        <f t="shared" si="38"/>
        <v>4.1354875188105697E-2</v>
      </c>
      <c r="AG70" s="34">
        <f t="shared" si="39"/>
        <v>-9.2727617061846256E-3</v>
      </c>
      <c r="AH70" s="34">
        <f t="shared" si="40"/>
        <v>1.7241381146527932E-2</v>
      </c>
      <c r="AI70" s="34">
        <f t="shared" si="41"/>
        <v>1.6162262912114766E-2</v>
      </c>
      <c r="AJ70" s="34">
        <f t="shared" si="42"/>
        <v>1.6160797185552193E-2</v>
      </c>
      <c r="AK70" s="34">
        <f t="shared" si="43"/>
        <v>1.1497080051989213E-3</v>
      </c>
      <c r="AL70" s="34">
        <f t="shared" si="44"/>
        <v>2.1803362660737418E-3</v>
      </c>
      <c r="AM70" s="34">
        <f t="shared" si="45"/>
        <v>5.9581477720786501E-2</v>
      </c>
      <c r="AN70" s="34">
        <f t="shared" si="46"/>
        <v>-5.6634058000312217E-3</v>
      </c>
      <c r="AO70" s="34">
        <f t="shared" si="47"/>
        <v>7.598614544434266E-3</v>
      </c>
      <c r="AP70" s="34">
        <f t="shared" si="48"/>
        <v>3.1763230430012127E-2</v>
      </c>
      <c r="AQ70" s="34">
        <f t="shared" si="49"/>
        <v>5.0679986387451841E-4</v>
      </c>
      <c r="AR70" s="34">
        <f t="shared" si="29"/>
        <v>4.7091903665750848E-3</v>
      </c>
      <c r="AS70" s="59">
        <f>X70-Calculation!C$3</f>
        <v>-2.5262356461829712E-3</v>
      </c>
      <c r="AT70" s="59">
        <f>Y70-Calculation!D$3</f>
        <v>1.6378491003917893E-3</v>
      </c>
      <c r="AU70" s="59">
        <f>Z70-Calculation!E$3</f>
        <v>7.6724156102423464E-3</v>
      </c>
      <c r="AV70" s="59">
        <f>AA70-Calculation!F$3</f>
        <v>1.3794058569923653E-2</v>
      </c>
      <c r="AW70" s="59">
        <f>AB70-Calculation!G$3</f>
        <v>4.1647696919666364E-3</v>
      </c>
      <c r="AX70" s="59">
        <f>AC70-Calculation!H$3</f>
        <v>2.2697613143920568E-2</v>
      </c>
      <c r="AY70" s="59">
        <f>AD70-Calculation!I$3</f>
        <v>5.2763562289697766E-2</v>
      </c>
      <c r="AZ70" s="59">
        <f>AE70-Calculation!J$3</f>
        <v>5.3609743537071236E-2</v>
      </c>
      <c r="BA70" s="59">
        <f>AF70-Calculation!K$3</f>
        <v>4.0652489985021044E-2</v>
      </c>
      <c r="BB70" s="59">
        <f>AG70-Calculation!L$3</f>
        <v>-1.0345994283224283E-2</v>
      </c>
      <c r="BC70" s="59">
        <f>AH70-Calculation!M$3</f>
        <v>1.5897376157334893E-2</v>
      </c>
      <c r="BD70" s="59">
        <f>AI70-Calculation!N$3</f>
        <v>1.4586447047256167E-2</v>
      </c>
      <c r="BE70" s="59">
        <f>AJ70-Calculation!O$3</f>
        <v>1.5178262904755817E-2</v>
      </c>
      <c r="BF70" s="59">
        <f>AK70-Calculation!P$3</f>
        <v>-1.1673852567784448E-4</v>
      </c>
      <c r="BG70" s="59">
        <f>AL70-Calculation!Q$3</f>
        <v>3.7861870488650469E-4</v>
      </c>
      <c r="BH70" s="59">
        <f>AM70-Calculation!R$3</f>
        <v>5.6825907630452713E-2</v>
      </c>
      <c r="BI70" s="59">
        <f>AN70-Calculation!S$3</f>
        <v>-7.2213822589273328E-3</v>
      </c>
      <c r="BJ70" s="59">
        <f>AO70-Calculation!T$3</f>
        <v>6.7093719231802549E-3</v>
      </c>
      <c r="BK70" s="59">
        <f>AP70-Calculation!U$3</f>
        <v>2.9810435400425578E-2</v>
      </c>
      <c r="BL70" s="59">
        <f>AQ70-Calculation!V$3</f>
        <v>-9.6010788073744541E-4</v>
      </c>
      <c r="BM70" s="59">
        <f>AR70-Calculation!W$3</f>
        <v>4.3632917635026093E-3</v>
      </c>
    </row>
    <row r="71" spans="1:65" x14ac:dyDescent="0.3">
      <c r="A71" s="57">
        <v>45180</v>
      </c>
      <c r="B71" s="60">
        <v>1014.650024414062</v>
      </c>
      <c r="C71" s="60">
        <v>998.77496337890625</v>
      </c>
      <c r="D71" s="60">
        <v>4585.27783203125</v>
      </c>
      <c r="E71" s="60">
        <v>1547.96875</v>
      </c>
      <c r="F71" s="60">
        <v>578.2630615234375</v>
      </c>
      <c r="G71" s="60">
        <v>141.52998352050781</v>
      </c>
      <c r="H71" s="60">
        <v>139.43962097167969</v>
      </c>
      <c r="I71" s="60">
        <v>452.45440673828119</v>
      </c>
      <c r="J71" s="60">
        <v>1179.971801757812</v>
      </c>
      <c r="K71" s="60">
        <v>3324.089599609375</v>
      </c>
      <c r="L71" s="60">
        <v>147.13050842285159</v>
      </c>
      <c r="M71" s="60">
        <v>1983.176879882812</v>
      </c>
      <c r="N71" s="60">
        <v>2796.818359375</v>
      </c>
      <c r="O71" s="60">
        <v>1558.082275390625</v>
      </c>
      <c r="P71" s="60">
        <v>64.25</v>
      </c>
      <c r="Q71" s="60">
        <v>1105.884643554688</v>
      </c>
      <c r="R71" s="60">
        <v>123.8300018310547</v>
      </c>
      <c r="S71" s="60">
        <v>560.385009765625</v>
      </c>
      <c r="T71" s="60">
        <v>375.45742797851563</v>
      </c>
      <c r="U71" s="60">
        <v>1471.86669921875</v>
      </c>
      <c r="V71" s="60">
        <v>67127.078125</v>
      </c>
      <c r="W71" s="60">
        <v>19996.349609375</v>
      </c>
      <c r="X71" s="34">
        <f t="shared" si="30"/>
        <v>1.343389137339502E-2</v>
      </c>
      <c r="Y71" s="34">
        <f t="shared" si="31"/>
        <v>2.0503961766482313E-2</v>
      </c>
      <c r="Z71" s="34">
        <f t="shared" si="32"/>
        <v>9.8435194840626201E-3</v>
      </c>
      <c r="AA71" s="34">
        <f t="shared" si="33"/>
        <v>5.6456224023118578E-3</v>
      </c>
      <c r="AB71" s="34">
        <f t="shared" si="34"/>
        <v>-1.5648613935677937E-2</v>
      </c>
      <c r="AC71" s="34">
        <f t="shared" si="35"/>
        <v>9.7695624767980514E-3</v>
      </c>
      <c r="AD71" s="34">
        <f t="shared" si="36"/>
        <v>-3.7508490498172772E-2</v>
      </c>
      <c r="AE71" s="34">
        <f t="shared" si="37"/>
        <v>3.3749858631851967E-2</v>
      </c>
      <c r="AF71" s="34">
        <f t="shared" si="38"/>
        <v>7.1857223310773351E-3</v>
      </c>
      <c r="AG71" s="34">
        <f t="shared" si="39"/>
        <v>9.9676613830210845E-3</v>
      </c>
      <c r="AH71" s="34">
        <f t="shared" si="40"/>
        <v>9.4914133483868686E-3</v>
      </c>
      <c r="AI71" s="34">
        <f t="shared" si="41"/>
        <v>-5.565610712934951E-3</v>
      </c>
      <c r="AJ71" s="34">
        <f t="shared" si="42"/>
        <v>1.5155778082240095E-2</v>
      </c>
      <c r="AK71" s="34">
        <f t="shared" si="43"/>
        <v>9.2819900262730362E-3</v>
      </c>
      <c r="AL71" s="34">
        <f t="shared" si="44"/>
        <v>-1.5539778786678449E-3</v>
      </c>
      <c r="AM71" s="34">
        <f t="shared" si="45"/>
        <v>2.7098467777154897E-2</v>
      </c>
      <c r="AN71" s="34">
        <f t="shared" si="46"/>
        <v>7.5671301353073331E-3</v>
      </c>
      <c r="AO71" s="34">
        <f t="shared" si="47"/>
        <v>1.4140096249635355E-2</v>
      </c>
      <c r="AP71" s="34">
        <f t="shared" si="48"/>
        <v>1.7145512379120188E-3</v>
      </c>
      <c r="AQ71" s="34">
        <f t="shared" si="49"/>
        <v>5.7072641023219036E-3</v>
      </c>
      <c r="AR71" s="34">
        <f t="shared" si="29"/>
        <v>8.9001434200508597E-3</v>
      </c>
      <c r="AS71" s="59">
        <f>X71-Calculation!C$3</f>
        <v>1.2353835522478492E-2</v>
      </c>
      <c r="AT71" s="59">
        <f>Y71-Calculation!D$3</f>
        <v>1.9995042534425619E-2</v>
      </c>
      <c r="AU71" s="59">
        <f>Z71-Calculation!E$3</f>
        <v>8.5382149048724883E-3</v>
      </c>
      <c r="AV71" s="59">
        <f>AA71-Calculation!F$3</f>
        <v>5.3235869297095575E-3</v>
      </c>
      <c r="AW71" s="59">
        <f>AB71-Calculation!G$3</f>
        <v>-1.7094754084979482E-2</v>
      </c>
      <c r="AX71" s="59">
        <f>AC71-Calculation!H$3</f>
        <v>7.7978828697289112E-3</v>
      </c>
      <c r="AY71" s="59">
        <f>AD71-Calculation!I$3</f>
        <v>-3.9937377494830104E-2</v>
      </c>
      <c r="AZ71" s="59">
        <f>AE71-Calculation!J$3</f>
        <v>2.906946775664758E-2</v>
      </c>
      <c r="BA71" s="59">
        <f>AF71-Calculation!K$3</f>
        <v>6.4833371279926846E-3</v>
      </c>
      <c r="BB71" s="59">
        <f>AG71-Calculation!L$3</f>
        <v>8.8944288059814268E-3</v>
      </c>
      <c r="BC71" s="59">
        <f>AH71-Calculation!M$3</f>
        <v>8.147408359193831E-3</v>
      </c>
      <c r="BD71" s="59">
        <f>AI71-Calculation!N$3</f>
        <v>-7.1414265777935502E-3</v>
      </c>
      <c r="BE71" s="59">
        <f>AJ71-Calculation!O$3</f>
        <v>1.4173243801443719E-2</v>
      </c>
      <c r="BF71" s="59">
        <f>AK71-Calculation!P$3</f>
        <v>8.0155434953962709E-3</v>
      </c>
      <c r="BG71" s="59">
        <f>AL71-Calculation!Q$3</f>
        <v>-3.3556954398550817E-3</v>
      </c>
      <c r="BH71" s="59">
        <f>AM71-Calculation!R$3</f>
        <v>2.4342897686821109E-2</v>
      </c>
      <c r="BI71" s="59">
        <f>AN71-Calculation!S$3</f>
        <v>6.0091536764112219E-3</v>
      </c>
      <c r="BJ71" s="59">
        <f>AO71-Calculation!T$3</f>
        <v>1.3250853628381343E-2</v>
      </c>
      <c r="BK71" s="59">
        <f>AP71-Calculation!U$3</f>
        <v>-2.3824379167453145E-4</v>
      </c>
      <c r="BL71" s="59">
        <f>AQ71-Calculation!V$3</f>
        <v>4.2403563577099396E-3</v>
      </c>
      <c r="BM71" s="59">
        <f>AR71-Calculation!W$3</f>
        <v>8.554244816978385E-3</v>
      </c>
    </row>
    <row r="72" spans="1:65" x14ac:dyDescent="0.3">
      <c r="A72" s="57">
        <v>45181</v>
      </c>
      <c r="B72" s="60">
        <v>1004.799987792969</v>
      </c>
      <c r="C72" s="60">
        <v>999.274169921875</v>
      </c>
      <c r="D72" s="60">
        <v>4598.82421875</v>
      </c>
      <c r="E72" s="60">
        <v>1540.726806640625</v>
      </c>
      <c r="F72" s="60">
        <v>531.21429443359375</v>
      </c>
      <c r="G72" s="60">
        <v>131.21112060546881</v>
      </c>
      <c r="H72" s="60">
        <v>125.2812881469727</v>
      </c>
      <c r="I72" s="60">
        <v>428.95840454101563</v>
      </c>
      <c r="J72" s="60">
        <v>1161.6904296875</v>
      </c>
      <c r="K72" s="60">
        <v>3262.33349609375</v>
      </c>
      <c r="L72" s="60">
        <v>140.9053955078125</v>
      </c>
      <c r="M72" s="60">
        <v>1914.248901367188</v>
      </c>
      <c r="N72" s="60">
        <v>2765.41015625</v>
      </c>
      <c r="O72" s="60">
        <v>1534.298828125</v>
      </c>
      <c r="P72" s="60">
        <v>64.519996643066406</v>
      </c>
      <c r="Q72" s="60">
        <v>1008.351623535156</v>
      </c>
      <c r="R72" s="60">
        <v>124.129997253418</v>
      </c>
      <c r="S72" s="60">
        <v>557.2122802734375</v>
      </c>
      <c r="T72" s="60">
        <v>366.62350463867188</v>
      </c>
      <c r="U72" s="60">
        <v>1454.765747070312</v>
      </c>
      <c r="V72" s="60">
        <v>67221.1328125</v>
      </c>
      <c r="W72" s="60">
        <v>19993.19921875</v>
      </c>
      <c r="X72" s="34">
        <f t="shared" si="30"/>
        <v>-9.7078168669845009E-3</v>
      </c>
      <c r="Y72" s="34">
        <f t="shared" si="31"/>
        <v>4.9981883935086742E-4</v>
      </c>
      <c r="Z72" s="34">
        <f t="shared" si="32"/>
        <v>2.9543219004352097E-3</v>
      </c>
      <c r="AA72" s="34">
        <f t="shared" si="33"/>
        <v>-4.6783524275764614E-3</v>
      </c>
      <c r="AB72" s="34">
        <f t="shared" si="34"/>
        <v>-8.1362221141868363E-2</v>
      </c>
      <c r="AC72" s="34">
        <f t="shared" si="35"/>
        <v>-7.2909376927496036E-2</v>
      </c>
      <c r="AD72" s="34">
        <f t="shared" si="36"/>
        <v>-0.10153737313716996</v>
      </c>
      <c r="AE72" s="34">
        <f t="shared" si="37"/>
        <v>-5.1930099137826834E-2</v>
      </c>
      <c r="AF72" s="34">
        <f t="shared" si="38"/>
        <v>-1.5493058429937191E-2</v>
      </c>
      <c r="AG72" s="34">
        <f t="shared" si="39"/>
        <v>-1.8578351053738795E-2</v>
      </c>
      <c r="AH72" s="34">
        <f t="shared" si="40"/>
        <v>-4.2310143435025586E-2</v>
      </c>
      <c r="AI72" s="34">
        <f t="shared" si="41"/>
        <v>-3.4756344335608189E-2</v>
      </c>
      <c r="AJ72" s="34">
        <f t="shared" si="42"/>
        <v>-1.1229976026050806E-2</v>
      </c>
      <c r="AK72" s="34">
        <f t="shared" si="43"/>
        <v>-1.5264564420811654E-2</v>
      </c>
      <c r="AL72" s="34">
        <f t="shared" si="44"/>
        <v>4.2022823823565179E-3</v>
      </c>
      <c r="AM72" s="34">
        <f t="shared" si="45"/>
        <v>-8.8194569467958034E-2</v>
      </c>
      <c r="AN72" s="34">
        <f t="shared" si="46"/>
        <v>2.4226392467682346E-3</v>
      </c>
      <c r="AO72" s="34">
        <f t="shared" si="47"/>
        <v>-5.6616958642674254E-3</v>
      </c>
      <c r="AP72" s="34">
        <f t="shared" si="48"/>
        <v>-2.3528428741991073E-2</v>
      </c>
      <c r="AQ72" s="34">
        <f t="shared" si="49"/>
        <v>-1.1618546813726368E-2</v>
      </c>
      <c r="AR72" s="34">
        <f t="shared" si="29"/>
        <v>-1.5754828688947231E-4</v>
      </c>
      <c r="AS72" s="59">
        <f>X72-Calculation!C$3</f>
        <v>-1.0787872717901029E-2</v>
      </c>
      <c r="AT72" s="59">
        <f>Y72-Calculation!D$3</f>
        <v>-9.1003927058245148E-6</v>
      </c>
      <c r="AU72" s="59">
        <f>Z72-Calculation!E$3</f>
        <v>1.6490173212450779E-3</v>
      </c>
      <c r="AV72" s="59">
        <f>AA72-Calculation!F$3</f>
        <v>-5.0003879001787616E-3</v>
      </c>
      <c r="AW72" s="59">
        <f>AB72-Calculation!G$3</f>
        <v>-8.2808361291169905E-2</v>
      </c>
      <c r="AX72" s="59">
        <f>AC72-Calculation!H$3</f>
        <v>-7.4881056534565171E-2</v>
      </c>
      <c r="AY72" s="59">
        <f>AD72-Calculation!I$3</f>
        <v>-0.10396626013382729</v>
      </c>
      <c r="AZ72" s="59">
        <f>AE72-Calculation!J$3</f>
        <v>-5.6610490013031221E-2</v>
      </c>
      <c r="BA72" s="59">
        <f>AF72-Calculation!K$3</f>
        <v>-1.619544363302184E-2</v>
      </c>
      <c r="BB72" s="59">
        <f>AG72-Calculation!L$3</f>
        <v>-1.9651583630778454E-2</v>
      </c>
      <c r="BC72" s="59">
        <f>AH72-Calculation!M$3</f>
        <v>-4.3654148424218622E-2</v>
      </c>
      <c r="BD72" s="59">
        <f>AI72-Calculation!N$3</f>
        <v>-3.6332160200466784E-2</v>
      </c>
      <c r="BE72" s="59">
        <f>AJ72-Calculation!O$3</f>
        <v>-1.2212510306847182E-2</v>
      </c>
      <c r="BF72" s="59">
        <f>AK72-Calculation!P$3</f>
        <v>-1.6531010951688421E-2</v>
      </c>
      <c r="BG72" s="59">
        <f>AL72-Calculation!Q$3</f>
        <v>2.400564821169281E-3</v>
      </c>
      <c r="BH72" s="59">
        <f>AM72-Calculation!R$3</f>
        <v>-9.0950139558291815E-2</v>
      </c>
      <c r="BI72" s="59">
        <f>AN72-Calculation!S$3</f>
        <v>8.6466278787212364E-4</v>
      </c>
      <c r="BJ72" s="59">
        <f>AO72-Calculation!T$3</f>
        <v>-6.5509384855214365E-3</v>
      </c>
      <c r="BK72" s="59">
        <f>AP72-Calculation!U$3</f>
        <v>-2.5481223771577622E-2</v>
      </c>
      <c r="BL72" s="59">
        <f>AQ72-Calculation!V$3</f>
        <v>-1.3085454558338332E-2</v>
      </c>
      <c r="BM72" s="59">
        <f>AR72-Calculation!W$3</f>
        <v>-5.0344688996194762E-4</v>
      </c>
    </row>
    <row r="73" spans="1:65" x14ac:dyDescent="0.3">
      <c r="A73" s="57">
        <v>45182</v>
      </c>
      <c r="B73" s="60">
        <v>985.79998779296875</v>
      </c>
      <c r="C73" s="60">
        <v>1012.802185058594</v>
      </c>
      <c r="D73" s="60">
        <v>4587.08984375</v>
      </c>
      <c r="E73" s="60">
        <v>1551.065307617188</v>
      </c>
      <c r="F73" s="60">
        <v>525.471923828125</v>
      </c>
      <c r="G73" s="60">
        <v>132.8738708496094</v>
      </c>
      <c r="H73" s="60">
        <v>128.42204284667969</v>
      </c>
      <c r="I73" s="60">
        <v>429.6854248046875</v>
      </c>
      <c r="J73" s="60">
        <v>1155.862182617188</v>
      </c>
      <c r="K73" s="60">
        <v>3241.87841796875</v>
      </c>
      <c r="L73" s="60">
        <v>143.4250793457031</v>
      </c>
      <c r="M73" s="60">
        <v>1928.578491210938</v>
      </c>
      <c r="N73" s="60">
        <v>2741.922607421875</v>
      </c>
      <c r="O73" s="60">
        <v>1513.617553710938</v>
      </c>
      <c r="P73" s="60">
        <v>64</v>
      </c>
      <c r="Q73" s="60">
        <v>1003.168395996094</v>
      </c>
      <c r="R73" s="60">
        <v>123.3000030517578</v>
      </c>
      <c r="S73" s="60">
        <v>564.883544921875</v>
      </c>
      <c r="T73" s="60">
        <v>366.47006225585938</v>
      </c>
      <c r="U73" s="60">
        <v>1437.664916992188</v>
      </c>
      <c r="V73" s="60">
        <v>67466.9921875</v>
      </c>
      <c r="W73" s="60">
        <v>20070</v>
      </c>
      <c r="X73" s="34">
        <f t="shared" si="30"/>
        <v>-1.8909235898512993E-2</v>
      </c>
      <c r="Y73" s="34">
        <f t="shared" si="31"/>
        <v>1.3537841309134029E-2</v>
      </c>
      <c r="Z73" s="34">
        <f t="shared" si="32"/>
        <v>-2.5516032885443715E-3</v>
      </c>
      <c r="AA73" s="34">
        <f t="shared" si="33"/>
        <v>6.710145453433662E-3</v>
      </c>
      <c r="AB73" s="34">
        <f t="shared" si="34"/>
        <v>-1.080989473672116E-2</v>
      </c>
      <c r="AC73" s="34">
        <f t="shared" si="35"/>
        <v>1.2672327135595655E-2</v>
      </c>
      <c r="AD73" s="34">
        <f t="shared" si="36"/>
        <v>2.5069623294601173E-2</v>
      </c>
      <c r="AE73" s="34">
        <f t="shared" si="37"/>
        <v>1.6948502604810477E-3</v>
      </c>
      <c r="AF73" s="34">
        <f t="shared" si="38"/>
        <v>-5.0170397563487458E-3</v>
      </c>
      <c r="AG73" s="34">
        <f t="shared" si="39"/>
        <v>-6.2700757447061994E-3</v>
      </c>
      <c r="AH73" s="34">
        <f t="shared" si="40"/>
        <v>1.7882096202277029E-2</v>
      </c>
      <c r="AI73" s="34">
        <f t="shared" si="41"/>
        <v>7.4857505904877743E-3</v>
      </c>
      <c r="AJ73" s="34">
        <f t="shared" si="42"/>
        <v>-8.4933328154023265E-3</v>
      </c>
      <c r="AK73" s="34">
        <f t="shared" si="43"/>
        <v>-1.3479300143464056E-2</v>
      </c>
      <c r="AL73" s="34">
        <f t="shared" si="44"/>
        <v>-8.0594648189940242E-3</v>
      </c>
      <c r="AM73" s="34">
        <f t="shared" si="45"/>
        <v>-5.1402977077483055E-3</v>
      </c>
      <c r="AN73" s="34">
        <f t="shared" si="46"/>
        <v>-6.6864917427309819E-3</v>
      </c>
      <c r="AO73" s="34">
        <f t="shared" si="47"/>
        <v>1.376722107537369E-2</v>
      </c>
      <c r="AP73" s="34">
        <f t="shared" si="48"/>
        <v>-4.1852849277551401E-4</v>
      </c>
      <c r="AQ73" s="34">
        <f t="shared" si="49"/>
        <v>-1.1755040364789101E-2</v>
      </c>
      <c r="AR73" s="34">
        <f t="shared" si="29"/>
        <v>3.8413452699443307E-3</v>
      </c>
      <c r="AS73" s="59">
        <f>X73-Calculation!C$3</f>
        <v>-1.9989291749429521E-2</v>
      </c>
      <c r="AT73" s="59">
        <f>Y73-Calculation!D$3</f>
        <v>1.3028922077077338E-2</v>
      </c>
      <c r="AU73" s="59">
        <f>Z73-Calculation!E$3</f>
        <v>-3.8569078677345033E-3</v>
      </c>
      <c r="AV73" s="59">
        <f>AA73-Calculation!F$3</f>
        <v>6.3881099808313618E-3</v>
      </c>
      <c r="AW73" s="59">
        <f>AB73-Calculation!G$3</f>
        <v>-1.2256034886022706E-2</v>
      </c>
      <c r="AX73" s="59">
        <f>AC73-Calculation!H$3</f>
        <v>1.0700647528526515E-2</v>
      </c>
      <c r="AY73" s="59">
        <f>AD73-Calculation!I$3</f>
        <v>2.2640736297943841E-2</v>
      </c>
      <c r="AZ73" s="59">
        <f>AE73-Calculation!J$3</f>
        <v>-2.9855406147233417E-3</v>
      </c>
      <c r="BA73" s="59">
        <f>AF73-Calculation!K$3</f>
        <v>-5.7194249594333963E-3</v>
      </c>
      <c r="BB73" s="59">
        <f>AG73-Calculation!L$3</f>
        <v>-7.3433083217458572E-3</v>
      </c>
      <c r="BC73" s="59">
        <f>AH73-Calculation!M$3</f>
        <v>1.6538091213083989E-2</v>
      </c>
      <c r="BD73" s="59">
        <f>AI73-Calculation!N$3</f>
        <v>5.9099347256291752E-3</v>
      </c>
      <c r="BE73" s="59">
        <f>AJ73-Calculation!O$3</f>
        <v>-9.4758670961987007E-3</v>
      </c>
      <c r="BF73" s="59">
        <f>AK73-Calculation!P$3</f>
        <v>-1.4745746674340822E-2</v>
      </c>
      <c r="BG73" s="59">
        <f>AL73-Calculation!Q$3</f>
        <v>-9.8611823801812611E-3</v>
      </c>
      <c r="BH73" s="59">
        <f>AM73-Calculation!R$3</f>
        <v>-7.8958677980820926E-3</v>
      </c>
      <c r="BI73" s="59">
        <f>AN73-Calculation!S$3</f>
        <v>-8.2444682016270931E-3</v>
      </c>
      <c r="BJ73" s="59">
        <f>AO73-Calculation!T$3</f>
        <v>1.2877978454119678E-2</v>
      </c>
      <c r="BK73" s="59">
        <f>AP73-Calculation!U$3</f>
        <v>-2.371323522362064E-3</v>
      </c>
      <c r="BL73" s="59">
        <f>AQ73-Calculation!V$3</f>
        <v>-1.3221948109401065E-2</v>
      </c>
      <c r="BM73" s="59">
        <f>AR73-Calculation!W$3</f>
        <v>3.4954466668718556E-3</v>
      </c>
    </row>
    <row r="74" spans="1:65" x14ac:dyDescent="0.3">
      <c r="A74" s="57">
        <v>45183</v>
      </c>
      <c r="B74" s="60">
        <v>983.79998779296875</v>
      </c>
      <c r="C74" s="60">
        <v>1019.241638183594</v>
      </c>
      <c r="D74" s="60">
        <v>4621.625</v>
      </c>
      <c r="E74" s="60">
        <v>1549.167358398438</v>
      </c>
      <c r="F74" s="60">
        <v>524.6585693359375</v>
      </c>
      <c r="G74" s="60">
        <v>133.8030700683594</v>
      </c>
      <c r="H74" s="60">
        <v>129.518798828125</v>
      </c>
      <c r="I74" s="60">
        <v>424.01800537109381</v>
      </c>
      <c r="J74" s="60">
        <v>1204.031372070312</v>
      </c>
      <c r="K74" s="60">
        <v>3301.53515625</v>
      </c>
      <c r="L74" s="60">
        <v>145.7471618652344</v>
      </c>
      <c r="M74" s="60">
        <v>1922.700927734375</v>
      </c>
      <c r="N74" s="60">
        <v>2745.58544921875</v>
      </c>
      <c r="O74" s="60">
        <v>1542.2265625</v>
      </c>
      <c r="P74" s="60">
        <v>64.379997253417969</v>
      </c>
      <c r="Q74" s="60">
        <v>1021.468139648438</v>
      </c>
      <c r="R74" s="60">
        <v>123.879997253418</v>
      </c>
      <c r="S74" s="60">
        <v>565.68853759765625</v>
      </c>
      <c r="T74" s="60">
        <v>367.43875122070313</v>
      </c>
      <c r="U74" s="60">
        <v>1447.104858398438</v>
      </c>
      <c r="V74" s="60">
        <v>67519</v>
      </c>
      <c r="W74" s="60">
        <v>20103.099609375</v>
      </c>
      <c r="X74" s="34">
        <f t="shared" si="30"/>
        <v>-2.0288091141871943E-3</v>
      </c>
      <c r="Y74" s="34">
        <f t="shared" si="31"/>
        <v>6.3580561140154489E-3</v>
      </c>
      <c r="Z74" s="34">
        <f t="shared" si="32"/>
        <v>7.5287725826985556E-3</v>
      </c>
      <c r="AA74" s="34">
        <f t="shared" si="33"/>
        <v>-1.2236423633674779E-3</v>
      </c>
      <c r="AB74" s="34">
        <f t="shared" si="34"/>
        <v>-1.5478552807581354E-3</v>
      </c>
      <c r="AC74" s="34">
        <f t="shared" si="35"/>
        <v>6.9930921166712701E-3</v>
      </c>
      <c r="AD74" s="34">
        <f t="shared" si="36"/>
        <v>8.5402471190612183E-3</v>
      </c>
      <c r="AE74" s="34">
        <f t="shared" si="37"/>
        <v>-1.3189694382046599E-2</v>
      </c>
      <c r="AF74" s="34">
        <f t="shared" si="38"/>
        <v>4.1673817326608853E-2</v>
      </c>
      <c r="AG74" s="34">
        <f t="shared" si="39"/>
        <v>1.8401904880389952E-2</v>
      </c>
      <c r="AH74" s="34">
        <f t="shared" si="40"/>
        <v>1.6190212549468425E-2</v>
      </c>
      <c r="AI74" s="34">
        <f t="shared" si="41"/>
        <v>-3.047614345668909E-3</v>
      </c>
      <c r="AJ74" s="34">
        <f t="shared" si="42"/>
        <v>1.3358662228322449E-3</v>
      </c>
      <c r="AK74" s="34">
        <f t="shared" si="43"/>
        <v>1.8901081530748175E-2</v>
      </c>
      <c r="AL74" s="34">
        <f t="shared" si="44"/>
        <v>5.9374570846557617E-3</v>
      </c>
      <c r="AM74" s="34">
        <f t="shared" si="45"/>
        <v>1.8241945943854507E-2</v>
      </c>
      <c r="AN74" s="34">
        <f t="shared" si="46"/>
        <v>4.7039269043386315E-3</v>
      </c>
      <c r="AO74" s="34">
        <f t="shared" si="47"/>
        <v>1.4250595242468653E-3</v>
      </c>
      <c r="AP74" s="34">
        <f t="shared" si="48"/>
        <v>2.6432963142496422E-3</v>
      </c>
      <c r="AQ74" s="34">
        <f t="shared" si="49"/>
        <v>6.5661624587736219E-3</v>
      </c>
      <c r="AR74" s="34">
        <f t="shared" si="29"/>
        <v>1.6492082399103139E-3</v>
      </c>
      <c r="AS74" s="59">
        <f>X74-Calculation!C$3</f>
        <v>-3.108864965103722E-3</v>
      </c>
      <c r="AT74" s="59">
        <f>Y74-Calculation!D$3</f>
        <v>5.8491368819587573E-3</v>
      </c>
      <c r="AU74" s="59">
        <f>Z74-Calculation!E$3</f>
        <v>6.2234680035084238E-3</v>
      </c>
      <c r="AV74" s="59">
        <f>AA74-Calculation!F$3</f>
        <v>-1.5456778359697783E-3</v>
      </c>
      <c r="AW74" s="59">
        <f>AB74-Calculation!G$3</f>
        <v>-2.9939954300596816E-3</v>
      </c>
      <c r="AX74" s="59">
        <f>AC74-Calculation!H$3</f>
        <v>5.0214125096021307E-3</v>
      </c>
      <c r="AY74" s="59">
        <f>AD74-Calculation!I$3</f>
        <v>6.1113601224038871E-3</v>
      </c>
      <c r="AZ74" s="59">
        <f>AE74-Calculation!J$3</f>
        <v>-1.7870085257250989E-2</v>
      </c>
      <c r="BA74" s="59">
        <f>AF74-Calculation!K$3</f>
        <v>4.09714321235242E-2</v>
      </c>
      <c r="BB74" s="59">
        <f>AG74-Calculation!L$3</f>
        <v>1.7328672303350293E-2</v>
      </c>
      <c r="BC74" s="59">
        <f>AH74-Calculation!M$3</f>
        <v>1.4846207560275387E-2</v>
      </c>
      <c r="BD74" s="59">
        <f>AI74-Calculation!N$3</f>
        <v>-4.6234302105275082E-3</v>
      </c>
      <c r="BE74" s="59">
        <f>AJ74-Calculation!O$3</f>
        <v>3.533319420358698E-4</v>
      </c>
      <c r="BF74" s="59">
        <f>AK74-Calculation!P$3</f>
        <v>1.7634634999871408E-2</v>
      </c>
      <c r="BG74" s="59">
        <f>AL74-Calculation!Q$3</f>
        <v>4.1357395234685249E-3</v>
      </c>
      <c r="BH74" s="59">
        <f>AM74-Calculation!R$3</f>
        <v>1.548637585352072E-2</v>
      </c>
      <c r="BI74" s="59">
        <f>AN74-Calculation!S$3</f>
        <v>3.1459504454425203E-3</v>
      </c>
      <c r="BJ74" s="59">
        <f>AO74-Calculation!T$3</f>
        <v>5.3581690299285393E-4</v>
      </c>
      <c r="BK74" s="59">
        <f>AP74-Calculation!U$3</f>
        <v>6.9050128466309198E-4</v>
      </c>
      <c r="BL74" s="59">
        <f>AQ74-Calculation!V$3</f>
        <v>5.0992547141616579E-3</v>
      </c>
      <c r="BM74" s="59">
        <f>AR74-Calculation!W$3</f>
        <v>1.3033096368378386E-3</v>
      </c>
    </row>
    <row r="75" spans="1:65" x14ac:dyDescent="0.3">
      <c r="A75" s="57">
        <v>45184</v>
      </c>
      <c r="B75" s="60">
        <v>1006.450012207031</v>
      </c>
      <c r="C75" s="60">
        <v>1025.481567382812</v>
      </c>
      <c r="D75" s="60">
        <v>4894.466796875</v>
      </c>
      <c r="E75" s="60">
        <v>1536.381713867188</v>
      </c>
      <c r="F75" s="60">
        <v>524.6585693359375</v>
      </c>
      <c r="G75" s="60">
        <v>132.72715759277341</v>
      </c>
      <c r="H75" s="60">
        <v>127.2255554199219</v>
      </c>
      <c r="I75" s="60">
        <v>420.66378784179688</v>
      </c>
      <c r="J75" s="60">
        <v>1222.512084960938</v>
      </c>
      <c r="K75" s="60">
        <v>3346.25341796875</v>
      </c>
      <c r="L75" s="60">
        <v>146.48823547363281</v>
      </c>
      <c r="M75" s="60">
        <v>1917.576171875</v>
      </c>
      <c r="N75" s="60">
        <v>2806.432861328125</v>
      </c>
      <c r="O75" s="60">
        <v>1576.793701171875</v>
      </c>
      <c r="P75" s="60">
        <v>64.610000610351563</v>
      </c>
      <c r="Q75" s="60">
        <v>1104.78955078125</v>
      </c>
      <c r="R75" s="60">
        <v>124.6600036621094</v>
      </c>
      <c r="S75" s="60">
        <v>567.10919189453125</v>
      </c>
      <c r="T75" s="60">
        <v>368.75286865234381</v>
      </c>
      <c r="U75" s="60">
        <v>1485.606811523438</v>
      </c>
      <c r="V75" s="60">
        <v>67838.6328125</v>
      </c>
      <c r="W75" s="60">
        <v>20192.349609375</v>
      </c>
      <c r="X75" s="34">
        <f t="shared" si="30"/>
        <v>2.3022997250563854E-2</v>
      </c>
      <c r="Y75" s="34">
        <f t="shared" si="31"/>
        <v>6.1221294003827595E-3</v>
      </c>
      <c r="Z75" s="34">
        <f t="shared" si="32"/>
        <v>5.9035901198171641E-2</v>
      </c>
      <c r="AA75" s="34">
        <f t="shared" si="33"/>
        <v>-8.2532364640499987E-3</v>
      </c>
      <c r="AB75" s="34">
        <f t="shared" si="34"/>
        <v>0</v>
      </c>
      <c r="AC75" s="34">
        <f t="shared" si="35"/>
        <v>-8.0410148663727626E-3</v>
      </c>
      <c r="AD75" s="34">
        <f t="shared" si="36"/>
        <v>-1.7705873038911468E-2</v>
      </c>
      <c r="AE75" s="34">
        <f t="shared" si="37"/>
        <v>-7.910554473651122E-3</v>
      </c>
      <c r="AF75" s="34">
        <f t="shared" si="38"/>
        <v>1.5349029368602439E-2</v>
      </c>
      <c r="AG75" s="34">
        <f t="shared" si="39"/>
        <v>1.354468742642213E-2</v>
      </c>
      <c r="AH75" s="34">
        <f t="shared" si="40"/>
        <v>5.084652070848867E-3</v>
      </c>
      <c r="AI75" s="34">
        <f t="shared" si="41"/>
        <v>-2.6653941782894875E-3</v>
      </c>
      <c r="AJ75" s="34">
        <f t="shared" si="42"/>
        <v>2.2161907991859801E-2</v>
      </c>
      <c r="AK75" s="34">
        <f t="shared" si="43"/>
        <v>2.2413787644689851E-2</v>
      </c>
      <c r="AL75" s="34">
        <f t="shared" si="44"/>
        <v>3.5725903502020224E-3</v>
      </c>
      <c r="AM75" s="34">
        <f t="shared" si="45"/>
        <v>8.1570249622752847E-2</v>
      </c>
      <c r="AN75" s="34">
        <f t="shared" si="46"/>
        <v>6.2964677590020288E-3</v>
      </c>
      <c r="AO75" s="34">
        <f t="shared" si="47"/>
        <v>2.5113718989396155E-3</v>
      </c>
      <c r="AP75" s="34">
        <f t="shared" si="48"/>
        <v>3.576425805048944E-3</v>
      </c>
      <c r="AQ75" s="34">
        <f t="shared" si="49"/>
        <v>2.6606194362177368E-2</v>
      </c>
      <c r="AR75" s="34">
        <f t="shared" si="29"/>
        <v>4.439613877174375E-3</v>
      </c>
      <c r="AS75" s="59">
        <f>X75-Calculation!C$3</f>
        <v>2.1942941399647326E-2</v>
      </c>
      <c r="AT75" s="59">
        <f>Y75-Calculation!D$3</f>
        <v>5.6132101683260679E-3</v>
      </c>
      <c r="AU75" s="59">
        <f>Z75-Calculation!E$3</f>
        <v>5.7730596618981507E-2</v>
      </c>
      <c r="AV75" s="59">
        <f>AA75-Calculation!F$3</f>
        <v>-8.5752719366522998E-3</v>
      </c>
      <c r="AW75" s="59">
        <f>AB75-Calculation!G$3</f>
        <v>-1.446140149301546E-3</v>
      </c>
      <c r="AX75" s="59">
        <f>AC75-Calculation!H$3</f>
        <v>-1.0012694473441903E-2</v>
      </c>
      <c r="AY75" s="59">
        <f>AD75-Calculation!I$3</f>
        <v>-2.0134760035568799E-2</v>
      </c>
      <c r="AZ75" s="59">
        <f>AE75-Calculation!J$3</f>
        <v>-1.2590945348855511E-2</v>
      </c>
      <c r="BA75" s="59">
        <f>AF75-Calculation!K$3</f>
        <v>1.4646644165517789E-2</v>
      </c>
      <c r="BB75" s="59">
        <f>AG75-Calculation!L$3</f>
        <v>1.2471454849382472E-2</v>
      </c>
      <c r="BC75" s="59">
        <f>AH75-Calculation!M$3</f>
        <v>3.7406470816558294E-3</v>
      </c>
      <c r="BD75" s="59">
        <f>AI75-Calculation!N$3</f>
        <v>-4.2412100431480863E-3</v>
      </c>
      <c r="BE75" s="59">
        <f>AJ75-Calculation!O$3</f>
        <v>2.1179373711063425E-2</v>
      </c>
      <c r="BF75" s="59">
        <f>AK75-Calculation!P$3</f>
        <v>2.1147341113813084E-2</v>
      </c>
      <c r="BG75" s="59">
        <f>AL75-Calculation!Q$3</f>
        <v>1.7708727890147853E-3</v>
      </c>
      <c r="BH75" s="59">
        <f>AM75-Calculation!R$3</f>
        <v>7.8814679532419066E-2</v>
      </c>
      <c r="BI75" s="59">
        <f>AN75-Calculation!S$3</f>
        <v>4.7384913001059176E-3</v>
      </c>
      <c r="BJ75" s="59">
        <f>AO75-Calculation!T$3</f>
        <v>1.622129277685604E-3</v>
      </c>
      <c r="BK75" s="59">
        <f>AP75-Calculation!U$3</f>
        <v>1.6236307754623938E-3</v>
      </c>
      <c r="BL75" s="59">
        <f>AQ75-Calculation!V$3</f>
        <v>2.5139286617565405E-2</v>
      </c>
      <c r="BM75" s="59">
        <f>AR75-Calculation!W$3</f>
        <v>4.0937152741018995E-3</v>
      </c>
    </row>
    <row r="76" spans="1:65" x14ac:dyDescent="0.3">
      <c r="A76" s="57">
        <v>45187</v>
      </c>
      <c r="B76" s="60">
        <v>1004.950012207031</v>
      </c>
      <c r="C76" s="60">
        <v>1023.08544921875</v>
      </c>
      <c r="D76" s="60">
        <v>4938.49365234375</v>
      </c>
      <c r="E76" s="60">
        <v>1558.207275390625</v>
      </c>
      <c r="F76" s="60">
        <v>520.02520751953125</v>
      </c>
      <c r="G76" s="60">
        <v>136.83514404296881</v>
      </c>
      <c r="H76" s="60">
        <v>126.0789337158203</v>
      </c>
      <c r="I76" s="60">
        <v>411.87347412109381</v>
      </c>
      <c r="J76" s="60">
        <v>1189.087524414062</v>
      </c>
      <c r="K76" s="60">
        <v>3350.69580078125</v>
      </c>
      <c r="L76" s="60">
        <v>144.3638000488281</v>
      </c>
      <c r="M76" s="60">
        <v>1935.038940429688</v>
      </c>
      <c r="N76" s="60">
        <v>2852.033935546875</v>
      </c>
      <c r="O76" s="60">
        <v>1616.53125</v>
      </c>
      <c r="P76" s="60">
        <v>64.19000244140625</v>
      </c>
      <c r="Q76" s="60">
        <v>1070.112670898438</v>
      </c>
      <c r="R76" s="60">
        <v>123.5100021362305</v>
      </c>
      <c r="S76" s="60">
        <v>571.98663330078125</v>
      </c>
      <c r="T76" s="60">
        <v>366.8824462890625</v>
      </c>
      <c r="U76" s="60">
        <v>1508.391479492188</v>
      </c>
      <c r="V76" s="60">
        <v>67596.84375</v>
      </c>
      <c r="W76" s="60">
        <v>20133.30078125</v>
      </c>
      <c r="X76" s="34">
        <f t="shared" si="30"/>
        <v>-1.4903869857487205E-3</v>
      </c>
      <c r="Y76" s="34">
        <f t="shared" si="31"/>
        <v>-2.3365784820270443E-3</v>
      </c>
      <c r="Z76" s="34">
        <f t="shared" si="32"/>
        <v>8.9952301845954083E-3</v>
      </c>
      <c r="AA76" s="34">
        <f t="shared" si="33"/>
        <v>1.4205819638727976E-2</v>
      </c>
      <c r="AB76" s="34">
        <f t="shared" si="34"/>
        <v>-8.8311943942337868E-3</v>
      </c>
      <c r="AC76" s="34">
        <f t="shared" si="35"/>
        <v>3.0950609692097144E-2</v>
      </c>
      <c r="AD76" s="34">
        <f t="shared" si="36"/>
        <v>-9.0125108930910486E-3</v>
      </c>
      <c r="AE76" s="34">
        <f t="shared" si="37"/>
        <v>-2.0896292894145969E-2</v>
      </c>
      <c r="AF76" s="34">
        <f t="shared" si="38"/>
        <v>-2.7340883544675881E-2</v>
      </c>
      <c r="AG76" s="34">
        <f t="shared" si="39"/>
        <v>1.3275691520090026E-3</v>
      </c>
      <c r="AH76" s="34">
        <f t="shared" si="40"/>
        <v>-1.4502430300534982E-2</v>
      </c>
      <c r="AI76" s="34">
        <f t="shared" si="41"/>
        <v>9.1066883343741776E-3</v>
      </c>
      <c r="AJ76" s="34">
        <f t="shared" si="42"/>
        <v>1.6248767197362991E-2</v>
      </c>
      <c r="AK76" s="34">
        <f t="shared" si="43"/>
        <v>2.5201488817840918E-2</v>
      </c>
      <c r="AL76" s="34">
        <f t="shared" si="44"/>
        <v>-6.5005133102880985E-3</v>
      </c>
      <c r="AM76" s="34">
        <f t="shared" si="45"/>
        <v>-3.1387769605795375E-2</v>
      </c>
      <c r="AN76" s="34">
        <f t="shared" si="46"/>
        <v>-9.2251042202435851E-3</v>
      </c>
      <c r="AO76" s="34">
        <f t="shared" si="47"/>
        <v>8.6005331529824466E-3</v>
      </c>
      <c r="AP76" s="34">
        <f t="shared" si="48"/>
        <v>-5.0722923732553268E-3</v>
      </c>
      <c r="AQ76" s="34">
        <f t="shared" si="49"/>
        <v>1.5336943659665318E-2</v>
      </c>
      <c r="AR76" s="34">
        <f t="shared" si="29"/>
        <v>-2.9243168460982138E-3</v>
      </c>
      <c r="AS76" s="59">
        <f>X76-Calculation!C$3</f>
        <v>-2.5704428366652484E-3</v>
      </c>
      <c r="AT76" s="59">
        <f>Y76-Calculation!D$3</f>
        <v>-2.8454977140837364E-3</v>
      </c>
      <c r="AU76" s="59">
        <f>Z76-Calculation!E$3</f>
        <v>7.6899256054052765E-3</v>
      </c>
      <c r="AV76" s="59">
        <f>AA76-Calculation!F$3</f>
        <v>1.3883784166125675E-2</v>
      </c>
      <c r="AW76" s="59">
        <f>AB76-Calculation!G$3</f>
        <v>-1.0277334543535332E-2</v>
      </c>
      <c r="AX76" s="59">
        <f>AC76-Calculation!H$3</f>
        <v>2.8978930085028005E-2</v>
      </c>
      <c r="AY76" s="59">
        <f>AD76-Calculation!I$3</f>
        <v>-1.144139788974838E-2</v>
      </c>
      <c r="AZ76" s="59">
        <f>AE76-Calculation!J$3</f>
        <v>-2.5576683769350357E-2</v>
      </c>
      <c r="BA76" s="59">
        <f>AF76-Calculation!K$3</f>
        <v>-2.804326874776053E-2</v>
      </c>
      <c r="BB76" s="59">
        <f>AG76-Calculation!L$3</f>
        <v>2.5433657496934446E-4</v>
      </c>
      <c r="BC76" s="59">
        <f>AH76-Calculation!M$3</f>
        <v>-1.5846435289728022E-2</v>
      </c>
      <c r="BD76" s="59">
        <f>AI76-Calculation!N$3</f>
        <v>7.5308724695155784E-3</v>
      </c>
      <c r="BE76" s="59">
        <f>AJ76-Calculation!O$3</f>
        <v>1.5266232916566615E-2</v>
      </c>
      <c r="BF76" s="59">
        <f>AK76-Calculation!P$3</f>
        <v>2.393504228696415E-2</v>
      </c>
      <c r="BG76" s="59">
        <f>AL76-Calculation!Q$3</f>
        <v>-8.3022308714753353E-3</v>
      </c>
      <c r="BH76" s="59">
        <f>AM76-Calculation!R$3</f>
        <v>-3.4143339696129163E-2</v>
      </c>
      <c r="BI76" s="59">
        <f>AN76-Calculation!S$3</f>
        <v>-1.0783080679139696E-2</v>
      </c>
      <c r="BJ76" s="59">
        <f>AO76-Calculation!T$3</f>
        <v>7.7112905317284356E-3</v>
      </c>
      <c r="BK76" s="59">
        <f>AP76-Calculation!U$3</f>
        <v>-7.0250874028418772E-3</v>
      </c>
      <c r="BL76" s="59">
        <f>AQ76-Calculation!V$3</f>
        <v>1.3870035915053354E-2</v>
      </c>
      <c r="BM76" s="59">
        <f>AR76-Calculation!W$3</f>
        <v>-3.2702154491706893E-3</v>
      </c>
    </row>
    <row r="77" spans="1:65" x14ac:dyDescent="0.3">
      <c r="A77" s="57">
        <v>45189</v>
      </c>
      <c r="B77" s="60">
        <v>1008.950012207031</v>
      </c>
      <c r="C77" s="60">
        <v>1025.631225585938</v>
      </c>
      <c r="D77" s="60">
        <v>4944.50439453125</v>
      </c>
      <c r="E77" s="60">
        <v>1551.614624023438</v>
      </c>
      <c r="F77" s="60">
        <v>513.9554443359375</v>
      </c>
      <c r="G77" s="60">
        <v>133.90086364746091</v>
      </c>
      <c r="H77" s="60">
        <v>123.2372970581055</v>
      </c>
      <c r="I77" s="60">
        <v>397.05215454101563</v>
      </c>
      <c r="J77" s="60">
        <v>1194.517211914062</v>
      </c>
      <c r="K77" s="60">
        <v>3359.9228515625</v>
      </c>
      <c r="L77" s="60">
        <v>144.759033203125</v>
      </c>
      <c r="M77" s="60">
        <v>1939.410888671875</v>
      </c>
      <c r="N77" s="60">
        <v>2803.685791015625</v>
      </c>
      <c r="O77" s="60">
        <v>1609.1943359375</v>
      </c>
      <c r="P77" s="60">
        <v>63.75</v>
      </c>
      <c r="Q77" s="60">
        <v>1097.335571289062</v>
      </c>
      <c r="R77" s="60">
        <v>123.4700012207031</v>
      </c>
      <c r="S77" s="60">
        <v>569.2874755859375</v>
      </c>
      <c r="T77" s="60">
        <v>367.91836547851563</v>
      </c>
      <c r="U77" s="60">
        <v>1494.700805664062</v>
      </c>
      <c r="V77" s="60">
        <v>66800.84375</v>
      </c>
      <c r="W77" s="60">
        <v>19901.400390625</v>
      </c>
      <c r="X77" s="34">
        <f t="shared" si="30"/>
        <v>3.9802974788918704E-3</v>
      </c>
      <c r="Y77" s="34">
        <f t="shared" si="31"/>
        <v>2.4883321027896195E-3</v>
      </c>
      <c r="Z77" s="34">
        <f t="shared" si="32"/>
        <v>1.2171205656298402E-3</v>
      </c>
      <c r="AA77" s="34">
        <f t="shared" si="33"/>
        <v>-4.2309206684549346E-3</v>
      </c>
      <c r="AB77" s="34">
        <f t="shared" si="34"/>
        <v>-1.1672055692349838E-2</v>
      </c>
      <c r="AC77" s="34">
        <f t="shared" si="35"/>
        <v>-2.1443909136285036E-2</v>
      </c>
      <c r="AD77" s="34">
        <f t="shared" si="36"/>
        <v>-2.2538552428749123E-2</v>
      </c>
      <c r="AE77" s="34">
        <f t="shared" si="37"/>
        <v>-3.5985127742702377E-2</v>
      </c>
      <c r="AF77" s="34">
        <f t="shared" si="38"/>
        <v>4.5662639532573915E-3</v>
      </c>
      <c r="AG77" s="34">
        <f t="shared" si="39"/>
        <v>2.7537715536870332E-3</v>
      </c>
      <c r="AH77" s="34">
        <f t="shared" si="40"/>
        <v>2.7377580401958378E-3</v>
      </c>
      <c r="AI77" s="34">
        <f t="shared" si="41"/>
        <v>2.2593593084055587E-3</v>
      </c>
      <c r="AJ77" s="34">
        <f t="shared" si="42"/>
        <v>-1.6952163131249448E-2</v>
      </c>
      <c r="AK77" s="34">
        <f t="shared" si="43"/>
        <v>-4.5386775309787545E-3</v>
      </c>
      <c r="AL77" s="34">
        <f t="shared" si="44"/>
        <v>-6.854688030396819E-3</v>
      </c>
      <c r="AM77" s="34">
        <f t="shared" si="45"/>
        <v>2.5439284227677141E-2</v>
      </c>
      <c r="AN77" s="34">
        <f t="shared" si="46"/>
        <v>-3.2386782313613692E-4</v>
      </c>
      <c r="AO77" s="34">
        <f t="shared" si="47"/>
        <v>-4.7189174671226769E-3</v>
      </c>
      <c r="AP77" s="34">
        <f t="shared" si="48"/>
        <v>2.823572509208947E-3</v>
      </c>
      <c r="AQ77" s="34">
        <f t="shared" si="49"/>
        <v>-9.0763399384455445E-3</v>
      </c>
      <c r="AR77" s="34">
        <f t="shared" si="29"/>
        <v>-1.1518249945432057E-2</v>
      </c>
      <c r="AS77" s="59">
        <f>X77-Calculation!C$3</f>
        <v>2.9002416279753423E-3</v>
      </c>
      <c r="AT77" s="59">
        <f>Y77-Calculation!D$3</f>
        <v>1.9794128707329274E-3</v>
      </c>
      <c r="AU77" s="59">
        <f>Z77-Calculation!E$3</f>
        <v>-8.818401356029161E-5</v>
      </c>
      <c r="AV77" s="59">
        <f>AA77-Calculation!F$3</f>
        <v>-4.5529561410572348E-3</v>
      </c>
      <c r="AW77" s="59">
        <f>AB77-Calculation!G$3</f>
        <v>-1.3118195841651383E-2</v>
      </c>
      <c r="AX77" s="59">
        <f>AC77-Calculation!H$3</f>
        <v>-2.3415588743354174E-2</v>
      </c>
      <c r="AY77" s="59">
        <f>AD77-Calculation!I$3</f>
        <v>-2.4967439425406454E-2</v>
      </c>
      <c r="AZ77" s="59">
        <f>AE77-Calculation!J$3</f>
        <v>-4.0665518617906765E-2</v>
      </c>
      <c r="BA77" s="59">
        <f>AF77-Calculation!K$3</f>
        <v>3.863878750172741E-3</v>
      </c>
      <c r="BB77" s="59">
        <f>AG77-Calculation!L$3</f>
        <v>1.680538976647375E-3</v>
      </c>
      <c r="BC77" s="59">
        <f>AH77-Calculation!M$3</f>
        <v>1.3937530510028E-3</v>
      </c>
      <c r="BD77" s="59">
        <f>AI77-Calculation!N$3</f>
        <v>6.8354344354696001E-4</v>
      </c>
      <c r="BE77" s="59">
        <f>AJ77-Calculation!O$3</f>
        <v>-1.7934697412045824E-2</v>
      </c>
      <c r="BF77" s="59">
        <f>AK77-Calculation!P$3</f>
        <v>-5.8051240618555208E-3</v>
      </c>
      <c r="BG77" s="59">
        <f>AL77-Calculation!Q$3</f>
        <v>-8.6564055915840567E-3</v>
      </c>
      <c r="BH77" s="59">
        <f>AM77-Calculation!R$3</f>
        <v>2.2683714137343353E-2</v>
      </c>
      <c r="BI77" s="59">
        <f>AN77-Calculation!S$3</f>
        <v>-1.881844282032248E-3</v>
      </c>
      <c r="BJ77" s="59">
        <f>AO77-Calculation!T$3</f>
        <v>-5.608160088376688E-3</v>
      </c>
      <c r="BK77" s="59">
        <f>AP77-Calculation!U$3</f>
        <v>8.707774796223968E-4</v>
      </c>
      <c r="BL77" s="59">
        <f>AQ77-Calculation!V$3</f>
        <v>-1.0543247683057509E-2</v>
      </c>
      <c r="BM77" s="59">
        <f>AR77-Calculation!W$3</f>
        <v>-1.1864148548504531E-2</v>
      </c>
    </row>
    <row r="78" spans="1:65" x14ac:dyDescent="0.3">
      <c r="A78" s="57">
        <v>45190</v>
      </c>
      <c r="B78" s="60">
        <v>1023.450012207031</v>
      </c>
      <c r="C78" s="60">
        <v>1012.802185058594</v>
      </c>
      <c r="D78" s="60">
        <v>4851.2509765625</v>
      </c>
      <c r="E78" s="60">
        <v>1524.494995117188</v>
      </c>
      <c r="F78" s="60">
        <v>506.40518188476563</v>
      </c>
      <c r="G78" s="60">
        <v>132.2870178222656</v>
      </c>
      <c r="H78" s="60">
        <v>123.88539123535161</v>
      </c>
      <c r="I78" s="60">
        <v>388.50967407226563</v>
      </c>
      <c r="J78" s="60">
        <v>1183.757446289062</v>
      </c>
      <c r="K78" s="60">
        <v>3354.69921875</v>
      </c>
      <c r="L78" s="60">
        <v>144.0673522949219</v>
      </c>
      <c r="M78" s="60">
        <v>1901.93505859375</v>
      </c>
      <c r="N78" s="60">
        <v>2747.920654296875</v>
      </c>
      <c r="O78" s="60">
        <v>1559.214721679688</v>
      </c>
      <c r="P78" s="60">
        <v>62.490001678466797</v>
      </c>
      <c r="Q78" s="60">
        <v>1077.880126953125</v>
      </c>
      <c r="R78" s="60">
        <v>121.75</v>
      </c>
      <c r="S78" s="60">
        <v>557.02288818359375</v>
      </c>
      <c r="T78" s="60">
        <v>364.5421142578125</v>
      </c>
      <c r="U78" s="60">
        <v>1481.652954101562</v>
      </c>
      <c r="V78" s="60">
        <v>66230.2421875</v>
      </c>
      <c r="W78" s="60">
        <v>19742.349609375</v>
      </c>
      <c r="X78" s="34">
        <f t="shared" si="30"/>
        <v>1.4371376009285066E-2</v>
      </c>
      <c r="Y78" s="34">
        <f t="shared" si="31"/>
        <v>-1.2508434032919397E-2</v>
      </c>
      <c r="Z78" s="34">
        <f t="shared" si="32"/>
        <v>-1.886001316368344E-2</v>
      </c>
      <c r="AA78" s="34">
        <f t="shared" si="33"/>
        <v>-1.7478327728006993E-2</v>
      </c>
      <c r="AB78" s="34">
        <f t="shared" si="34"/>
        <v>-1.4690499992518388E-2</v>
      </c>
      <c r="AC78" s="34">
        <f t="shared" si="35"/>
        <v>-1.2052542315517134E-2</v>
      </c>
      <c r="AD78" s="34">
        <f t="shared" si="36"/>
        <v>5.258912623996745E-3</v>
      </c>
      <c r="AE78" s="34">
        <f t="shared" si="37"/>
        <v>-2.151475661585299E-2</v>
      </c>
      <c r="AF78" s="34">
        <f t="shared" si="38"/>
        <v>-9.0076271130148412E-3</v>
      </c>
      <c r="AG78" s="34">
        <f t="shared" si="39"/>
        <v>-1.5546883197246029E-3</v>
      </c>
      <c r="AH78" s="34">
        <f t="shared" si="40"/>
        <v>-4.7781536868413185E-3</v>
      </c>
      <c r="AI78" s="34">
        <f t="shared" si="41"/>
        <v>-1.93233060085523E-2</v>
      </c>
      <c r="AJ78" s="34">
        <f t="shared" si="42"/>
        <v>-1.988993805848311E-2</v>
      </c>
      <c r="AK78" s="34">
        <f t="shared" si="43"/>
        <v>-3.1058780870425098E-2</v>
      </c>
      <c r="AL78" s="34">
        <f t="shared" si="44"/>
        <v>-1.9764679553462009E-2</v>
      </c>
      <c r="AM78" s="34">
        <f t="shared" si="45"/>
        <v>-1.7729712628455439E-2</v>
      </c>
      <c r="AN78" s="34">
        <f t="shared" si="46"/>
        <v>-1.3930519184401625E-2</v>
      </c>
      <c r="AO78" s="34">
        <f t="shared" si="47"/>
        <v>-2.1543750615135981E-2</v>
      </c>
      <c r="AP78" s="34">
        <f t="shared" si="48"/>
        <v>-9.1766313875415364E-3</v>
      </c>
      <c r="AQ78" s="34">
        <f t="shared" si="49"/>
        <v>-8.7294069241523765E-3</v>
      </c>
      <c r="AR78" s="34">
        <f t="shared" si="29"/>
        <v>-7.9919391664982752E-3</v>
      </c>
      <c r="AS78" s="59">
        <f>X78-Calculation!C$3</f>
        <v>1.3291320158368538E-2</v>
      </c>
      <c r="AT78" s="59">
        <f>Y78-Calculation!D$3</f>
        <v>-1.3017353264976089E-2</v>
      </c>
      <c r="AU78" s="59">
        <f>Z78-Calculation!E$3</f>
        <v>-2.016531774287357E-2</v>
      </c>
      <c r="AV78" s="59">
        <f>AA78-Calculation!F$3</f>
        <v>-1.7800363200609293E-2</v>
      </c>
      <c r="AW78" s="59">
        <f>AB78-Calculation!G$3</f>
        <v>-1.6136640141819935E-2</v>
      </c>
      <c r="AX78" s="59">
        <f>AC78-Calculation!H$3</f>
        <v>-1.4024221922586275E-2</v>
      </c>
      <c r="AY78" s="59">
        <f>AD78-Calculation!I$3</f>
        <v>2.8300256273394138E-3</v>
      </c>
      <c r="AZ78" s="59">
        <f>AE78-Calculation!J$3</f>
        <v>-2.6195147491057377E-2</v>
      </c>
      <c r="BA78" s="59">
        <f>AF78-Calculation!K$3</f>
        <v>-9.7100123160994908E-3</v>
      </c>
      <c r="BB78" s="59">
        <f>AG78-Calculation!L$3</f>
        <v>-2.6279208967642611E-3</v>
      </c>
      <c r="BC78" s="59">
        <f>AH78-Calculation!M$3</f>
        <v>-6.122158676034356E-3</v>
      </c>
      <c r="BD78" s="59">
        <f>AI78-Calculation!N$3</f>
        <v>-2.0899121873410899E-2</v>
      </c>
      <c r="BE78" s="59">
        <f>AJ78-Calculation!O$3</f>
        <v>-2.0872472339279486E-2</v>
      </c>
      <c r="BF78" s="59">
        <f>AK78-Calculation!P$3</f>
        <v>-3.2325227401301865E-2</v>
      </c>
      <c r="BG78" s="59">
        <f>AL78-Calculation!Q$3</f>
        <v>-2.1566397114649246E-2</v>
      </c>
      <c r="BH78" s="59">
        <f>AM78-Calculation!R$3</f>
        <v>-2.0485282718789227E-2</v>
      </c>
      <c r="BI78" s="59">
        <f>AN78-Calculation!S$3</f>
        <v>-1.5488495643297736E-2</v>
      </c>
      <c r="BJ78" s="59">
        <f>AO78-Calculation!T$3</f>
        <v>-2.2432993236389993E-2</v>
      </c>
      <c r="BK78" s="59">
        <f>AP78-Calculation!U$3</f>
        <v>-1.1129426417128087E-2</v>
      </c>
      <c r="BL78" s="59">
        <f>AQ78-Calculation!V$3</f>
        <v>-1.0196314668764341E-2</v>
      </c>
      <c r="BM78" s="59">
        <f>AR78-Calculation!W$3</f>
        <v>-8.3378377695707499E-3</v>
      </c>
    </row>
    <row r="79" spans="1:65" x14ac:dyDescent="0.3">
      <c r="A79" s="57">
        <v>45191</v>
      </c>
      <c r="B79" s="60">
        <v>1018.799987792969</v>
      </c>
      <c r="C79" s="60">
        <v>1016.595947265625</v>
      </c>
      <c r="D79" s="60">
        <v>4770.97265625</v>
      </c>
      <c r="E79" s="60">
        <v>1541.975463867188</v>
      </c>
      <c r="F79" s="60">
        <v>495.622802734375</v>
      </c>
      <c r="G79" s="60">
        <v>133.06951904296881</v>
      </c>
      <c r="H79" s="60">
        <v>124.0349502563477</v>
      </c>
      <c r="I79" s="60">
        <v>395.35025024414063</v>
      </c>
      <c r="J79" s="60">
        <v>1183.757446289062</v>
      </c>
      <c r="K79" s="60">
        <v>3328.9228515625</v>
      </c>
      <c r="L79" s="60">
        <v>144.215576171875</v>
      </c>
      <c r="M79" s="60">
        <v>1879.857666015625</v>
      </c>
      <c r="N79" s="60">
        <v>2767.836669921875</v>
      </c>
      <c r="O79" s="60">
        <v>1582.751953125</v>
      </c>
      <c r="P79" s="60">
        <v>61.180000305175781</v>
      </c>
      <c r="Q79" s="60">
        <v>1074.242919921875</v>
      </c>
      <c r="R79" s="60">
        <v>120.370002746582</v>
      </c>
      <c r="S79" s="60">
        <v>566.49365234375</v>
      </c>
      <c r="T79" s="60">
        <v>362.74844360351563</v>
      </c>
      <c r="U79" s="60">
        <v>1476.908081054688</v>
      </c>
      <c r="V79" s="60">
        <v>66009.1484375</v>
      </c>
      <c r="W79" s="60">
        <v>19674.25</v>
      </c>
      <c r="X79" s="34">
        <f t="shared" si="30"/>
        <v>-4.5434797582682559E-3</v>
      </c>
      <c r="Y79" s="34">
        <f t="shared" si="31"/>
        <v>3.7458076838682379E-3</v>
      </c>
      <c r="Z79" s="34">
        <f t="shared" si="32"/>
        <v>-1.6547962721438835E-2</v>
      </c>
      <c r="AA79" s="34">
        <f t="shared" si="33"/>
        <v>1.1466399565750149E-2</v>
      </c>
      <c r="AB79" s="34">
        <f t="shared" si="34"/>
        <v>-2.1292000034952633E-2</v>
      </c>
      <c r="AC79" s="34">
        <f t="shared" si="35"/>
        <v>5.9151777217817461E-3</v>
      </c>
      <c r="AD79" s="34">
        <f t="shared" si="36"/>
        <v>1.2072369429900625E-3</v>
      </c>
      <c r="AE79" s="34">
        <f t="shared" si="37"/>
        <v>1.7607222235095754E-2</v>
      </c>
      <c r="AF79" s="34">
        <f t="shared" si="38"/>
        <v>0</v>
      </c>
      <c r="AG79" s="34">
        <f t="shared" si="39"/>
        <v>-7.6836596984407365E-3</v>
      </c>
      <c r="AH79" s="34">
        <f t="shared" si="40"/>
        <v>1.0288512601360634E-3</v>
      </c>
      <c r="AI79" s="34">
        <f t="shared" si="41"/>
        <v>-1.1607858259076707E-2</v>
      </c>
      <c r="AJ79" s="34">
        <f t="shared" si="42"/>
        <v>7.2476676478477201E-3</v>
      </c>
      <c r="AK79" s="34">
        <f t="shared" si="43"/>
        <v>1.5095567735504833E-2</v>
      </c>
      <c r="AL79" s="34">
        <f t="shared" si="44"/>
        <v>-2.0963375549762936E-2</v>
      </c>
      <c r="AM79" s="34">
        <f t="shared" si="45"/>
        <v>-3.3744077289293742E-3</v>
      </c>
      <c r="AN79" s="34">
        <f t="shared" si="46"/>
        <v>-1.1334679699531804E-2</v>
      </c>
      <c r="AO79" s="34">
        <f t="shared" si="47"/>
        <v>1.7002468589826965E-2</v>
      </c>
      <c r="AP79" s="34">
        <f t="shared" si="48"/>
        <v>-4.9203386498942346E-3</v>
      </c>
      <c r="AQ79" s="34">
        <f t="shared" si="49"/>
        <v>-3.2024186458368483E-3</v>
      </c>
      <c r="AR79" s="34">
        <f t="shared" si="29"/>
        <v>-3.4494176591149876E-3</v>
      </c>
      <c r="AS79" s="59">
        <f>X79-Calculation!C$3</f>
        <v>-5.623535609184784E-3</v>
      </c>
      <c r="AT79" s="59">
        <f>Y79-Calculation!D$3</f>
        <v>3.2368884518115459E-3</v>
      </c>
      <c r="AU79" s="59">
        <f>Z79-Calculation!E$3</f>
        <v>-1.7853267300628965E-2</v>
      </c>
      <c r="AV79" s="59">
        <f>AA79-Calculation!F$3</f>
        <v>1.1144364093147847E-2</v>
      </c>
      <c r="AW79" s="59">
        <f>AB79-Calculation!G$3</f>
        <v>-2.2738140184254178E-2</v>
      </c>
      <c r="AX79" s="59">
        <f>AC79-Calculation!H$3</f>
        <v>3.9434981147126059E-3</v>
      </c>
      <c r="AY79" s="59">
        <f>AD79-Calculation!I$3</f>
        <v>-1.2216500536672687E-3</v>
      </c>
      <c r="AZ79" s="59">
        <f>AE79-Calculation!J$3</f>
        <v>1.2926831359891365E-2</v>
      </c>
      <c r="BA79" s="59">
        <f>AF79-Calculation!K$3</f>
        <v>-7.0238520308465026E-4</v>
      </c>
      <c r="BB79" s="59">
        <f>AG79-Calculation!L$3</f>
        <v>-8.7568922754803942E-3</v>
      </c>
      <c r="BC79" s="59">
        <f>AH79-Calculation!M$3</f>
        <v>-3.1515372905697439E-4</v>
      </c>
      <c r="BD79" s="59">
        <f>AI79-Calculation!N$3</f>
        <v>-1.3183674123935306E-2</v>
      </c>
      <c r="BE79" s="59">
        <f>AJ79-Calculation!O$3</f>
        <v>6.265133367051345E-3</v>
      </c>
      <c r="BF79" s="59">
        <f>AK79-Calculation!P$3</f>
        <v>1.3829121204628068E-2</v>
      </c>
      <c r="BG79" s="59">
        <f>AL79-Calculation!Q$3</f>
        <v>-2.2765093110950173E-2</v>
      </c>
      <c r="BH79" s="59">
        <f>AM79-Calculation!R$3</f>
        <v>-6.1299778192631616E-3</v>
      </c>
      <c r="BI79" s="59">
        <f>AN79-Calculation!S$3</f>
        <v>-1.2892656158427915E-2</v>
      </c>
      <c r="BJ79" s="59">
        <f>AO79-Calculation!T$3</f>
        <v>1.6113225968572953E-2</v>
      </c>
      <c r="BK79" s="59">
        <f>AP79-Calculation!U$3</f>
        <v>-6.873133679480785E-3</v>
      </c>
      <c r="BL79" s="59">
        <f>AQ79-Calculation!V$3</f>
        <v>-4.6693263904488119E-3</v>
      </c>
      <c r="BM79" s="59">
        <f>AR79-Calculation!W$3</f>
        <v>-3.7953162621874627E-3</v>
      </c>
    </row>
    <row r="80" spans="1:65" x14ac:dyDescent="0.3">
      <c r="A80" s="57">
        <v>45194</v>
      </c>
      <c r="B80" s="60">
        <v>1013.799987792969</v>
      </c>
      <c r="C80" s="60">
        <v>1017.294860839844</v>
      </c>
      <c r="D80" s="60">
        <v>4775.169921875</v>
      </c>
      <c r="E80" s="60">
        <v>1575.637817382812</v>
      </c>
      <c r="F80" s="60">
        <v>489.15829467773438</v>
      </c>
      <c r="G80" s="60">
        <v>133.6074523925781</v>
      </c>
      <c r="H80" s="60">
        <v>124.88246154785161</v>
      </c>
      <c r="I80" s="60">
        <v>398.86968994140619</v>
      </c>
      <c r="J80" s="60">
        <v>1178.6767578125</v>
      </c>
      <c r="K80" s="60">
        <v>3306.6611328125</v>
      </c>
      <c r="L80" s="60">
        <v>145.3519287109375</v>
      </c>
      <c r="M80" s="60">
        <v>1872.571411132812</v>
      </c>
      <c r="N80" s="60">
        <v>2723.883544921875</v>
      </c>
      <c r="O80" s="60">
        <v>1565.320556640625</v>
      </c>
      <c r="P80" s="60">
        <v>60.950000762939453</v>
      </c>
      <c r="Q80" s="60">
        <v>1053.469604492188</v>
      </c>
      <c r="R80" s="60">
        <v>120.0699996948242</v>
      </c>
      <c r="S80" s="60">
        <v>562.61053466796875</v>
      </c>
      <c r="T80" s="60">
        <v>373.22256469726563</v>
      </c>
      <c r="U80" s="60">
        <v>1498.111450195312</v>
      </c>
      <c r="V80" s="60">
        <v>66023.6875</v>
      </c>
      <c r="W80" s="60">
        <v>19674.55078125</v>
      </c>
      <c r="X80" s="34">
        <f t="shared" si="30"/>
        <v>-4.9077346485167537E-3</v>
      </c>
      <c r="Y80" s="34">
        <f t="shared" si="31"/>
        <v>6.8750379745155445E-4</v>
      </c>
      <c r="Z80" s="34">
        <f t="shared" si="32"/>
        <v>8.7975050946929227E-4</v>
      </c>
      <c r="AA80" s="34">
        <f t="shared" si="33"/>
        <v>2.1830667416199215E-2</v>
      </c>
      <c r="AB80" s="34">
        <f t="shared" si="34"/>
        <v>-1.3043201444678536E-2</v>
      </c>
      <c r="AC80" s="34">
        <f t="shared" si="35"/>
        <v>4.0424986388925659E-3</v>
      </c>
      <c r="AD80" s="34">
        <f t="shared" si="36"/>
        <v>6.8328425959967151E-3</v>
      </c>
      <c r="AE80" s="34">
        <f t="shared" si="37"/>
        <v>8.9020803580931313E-3</v>
      </c>
      <c r="AF80" s="34">
        <f t="shared" si="38"/>
        <v>-4.2920012815880447E-3</v>
      </c>
      <c r="AG80" s="34">
        <f t="shared" si="39"/>
        <v>-6.6873639740707702E-3</v>
      </c>
      <c r="AH80" s="34">
        <f t="shared" si="40"/>
        <v>7.8795409568533977E-3</v>
      </c>
      <c r="AI80" s="34">
        <f t="shared" si="41"/>
        <v>-3.8759609381790253E-3</v>
      </c>
      <c r="AJ80" s="34">
        <f t="shared" si="42"/>
        <v>-1.58799561685266E-2</v>
      </c>
      <c r="AK80" s="34">
        <f t="shared" si="43"/>
        <v>-1.1013347006116966E-2</v>
      </c>
      <c r="AL80" s="34">
        <f t="shared" si="44"/>
        <v>-3.7593909952444108E-3</v>
      </c>
      <c r="AM80" s="34">
        <f t="shared" si="45"/>
        <v>-1.9337633085073344E-2</v>
      </c>
      <c r="AN80" s="34">
        <f t="shared" si="46"/>
        <v>-2.4923406572433357E-3</v>
      </c>
      <c r="AO80" s="34">
        <f t="shared" si="47"/>
        <v>-6.8546534629570091E-3</v>
      </c>
      <c r="AP80" s="34">
        <f t="shared" si="48"/>
        <v>2.8874337790951967E-2</v>
      </c>
      <c r="AQ80" s="34">
        <f t="shared" si="49"/>
        <v>1.4356593624623114E-2</v>
      </c>
      <c r="AR80" s="34">
        <f t="shared" si="29"/>
        <v>1.5288066889462116E-5</v>
      </c>
      <c r="AS80" s="59">
        <f>X80-Calculation!C$3</f>
        <v>-5.9877904994332818E-3</v>
      </c>
      <c r="AT80" s="59">
        <f>Y80-Calculation!D$3</f>
        <v>1.7858456539486252E-4</v>
      </c>
      <c r="AU80" s="59">
        <f>Z80-Calculation!E$3</f>
        <v>-4.2555406972083953E-4</v>
      </c>
      <c r="AV80" s="59">
        <f>AA80-Calculation!F$3</f>
        <v>2.1508631943596916E-2</v>
      </c>
      <c r="AW80" s="59">
        <f>AB80-Calculation!G$3</f>
        <v>-1.4489341593980081E-2</v>
      </c>
      <c r="AX80" s="59">
        <f>AC80-Calculation!H$3</f>
        <v>2.0708190318234261E-3</v>
      </c>
      <c r="AY80" s="59">
        <f>AD80-Calculation!I$3</f>
        <v>4.4039555993393839E-3</v>
      </c>
      <c r="AZ80" s="59">
        <f>AE80-Calculation!J$3</f>
        <v>4.2216894828887418E-3</v>
      </c>
      <c r="BA80" s="59">
        <f>AF80-Calculation!K$3</f>
        <v>-4.9943864846726952E-3</v>
      </c>
      <c r="BB80" s="59">
        <f>AG80-Calculation!L$3</f>
        <v>-7.7605965511104279E-3</v>
      </c>
      <c r="BC80" s="59">
        <f>AH80-Calculation!M$3</f>
        <v>6.5355359676603601E-3</v>
      </c>
      <c r="BD80" s="59">
        <f>AI80-Calculation!N$3</f>
        <v>-5.4517768030376244E-3</v>
      </c>
      <c r="BE80" s="59">
        <f>AJ80-Calculation!O$3</f>
        <v>-1.6862490449322975E-2</v>
      </c>
      <c r="BF80" s="59">
        <f>AK80-Calculation!P$3</f>
        <v>-1.2279793536993731E-2</v>
      </c>
      <c r="BG80" s="59">
        <f>AL80-Calculation!Q$3</f>
        <v>-5.5611085564316477E-3</v>
      </c>
      <c r="BH80" s="59">
        <f>AM80-Calculation!R$3</f>
        <v>-2.2093203175407132E-2</v>
      </c>
      <c r="BI80" s="59">
        <f>AN80-Calculation!S$3</f>
        <v>-4.0503171161394465E-3</v>
      </c>
      <c r="BJ80" s="59">
        <f>AO80-Calculation!T$3</f>
        <v>-7.7438960842110202E-3</v>
      </c>
      <c r="BK80" s="59">
        <f>AP80-Calculation!U$3</f>
        <v>2.6921542761365418E-2</v>
      </c>
      <c r="BL80" s="59">
        <f>AQ80-Calculation!V$3</f>
        <v>1.288968588001115E-2</v>
      </c>
      <c r="BM80" s="59">
        <f>AR80-Calculation!W$3</f>
        <v>-3.306105361830132E-4</v>
      </c>
    </row>
    <row r="81" spans="1:65" x14ac:dyDescent="0.3">
      <c r="A81" s="57">
        <v>45195</v>
      </c>
      <c r="B81" s="60">
        <v>1012.299987792969</v>
      </c>
      <c r="C81" s="60">
        <v>1012.502624511719</v>
      </c>
      <c r="D81" s="60">
        <v>4835.98779296875</v>
      </c>
      <c r="E81" s="60">
        <v>1565.948608398438</v>
      </c>
      <c r="F81" s="60">
        <v>510.5010986328125</v>
      </c>
      <c r="G81" s="60">
        <v>134.63444519042969</v>
      </c>
      <c r="H81" s="60">
        <v>123.9850997924805</v>
      </c>
      <c r="I81" s="60">
        <v>422.0682373046875</v>
      </c>
      <c r="J81" s="60">
        <v>1190.58203125</v>
      </c>
      <c r="K81" s="60">
        <v>3390.1416015625</v>
      </c>
      <c r="L81" s="60">
        <v>146.09300231933591</v>
      </c>
      <c r="M81" s="60">
        <v>1880.416259765625</v>
      </c>
      <c r="N81" s="60">
        <v>2778.5048828125</v>
      </c>
      <c r="O81" s="60">
        <v>1570.9833984375</v>
      </c>
      <c r="P81" s="60">
        <v>61.209999084472663</v>
      </c>
      <c r="Q81" s="60">
        <v>1090.940063476562</v>
      </c>
      <c r="R81" s="60">
        <v>120.05999755859381</v>
      </c>
      <c r="S81" s="60">
        <v>562.9420166015625</v>
      </c>
      <c r="T81" s="60">
        <v>361.5302734375</v>
      </c>
      <c r="U81" s="60">
        <v>1513.383544921875</v>
      </c>
      <c r="V81" s="60">
        <v>65945.46875</v>
      </c>
      <c r="W81" s="60">
        <v>19664.69921875</v>
      </c>
      <c r="X81" s="34">
        <f t="shared" si="30"/>
        <v>-1.4795817893680221E-3</v>
      </c>
      <c r="Y81" s="34">
        <f t="shared" si="31"/>
        <v>-4.7107643148503603E-3</v>
      </c>
      <c r="Z81" s="34">
        <f t="shared" si="32"/>
        <v>1.2736273700993134E-2</v>
      </c>
      <c r="AA81" s="34">
        <f t="shared" si="33"/>
        <v>-6.1493884428771807E-3</v>
      </c>
      <c r="AB81" s="34">
        <f t="shared" si="34"/>
        <v>4.363169180058394E-2</v>
      </c>
      <c r="AC81" s="34">
        <f t="shared" si="35"/>
        <v>7.6866430686364949E-3</v>
      </c>
      <c r="AD81" s="34">
        <f t="shared" si="36"/>
        <v>-7.1856507651177504E-3</v>
      </c>
      <c r="AE81" s="34">
        <f t="shared" si="37"/>
        <v>5.8160717518268096E-2</v>
      </c>
      <c r="AF81" s="34">
        <f t="shared" si="38"/>
        <v>1.0100541440721148E-2</v>
      </c>
      <c r="AG81" s="34">
        <f t="shared" si="39"/>
        <v>2.5246151751569173E-2</v>
      </c>
      <c r="AH81" s="34">
        <f t="shared" si="40"/>
        <v>5.0984779835442562E-3</v>
      </c>
      <c r="AI81" s="34">
        <f t="shared" si="41"/>
        <v>4.1893455096952553E-3</v>
      </c>
      <c r="AJ81" s="34">
        <f t="shared" si="42"/>
        <v>2.005274344142037E-2</v>
      </c>
      <c r="AK81" s="34">
        <f t="shared" si="43"/>
        <v>3.6176882574315457E-3</v>
      </c>
      <c r="AL81" s="34">
        <f t="shared" si="44"/>
        <v>4.2657640406676056E-3</v>
      </c>
      <c r="AM81" s="34">
        <f t="shared" si="45"/>
        <v>3.5568618994409683E-2</v>
      </c>
      <c r="AN81" s="34">
        <f t="shared" si="46"/>
        <v>-8.3302542315479426E-5</v>
      </c>
      <c r="AO81" s="34">
        <f t="shared" si="47"/>
        <v>5.8918543675933474E-4</v>
      </c>
      <c r="AP81" s="34">
        <f t="shared" si="48"/>
        <v>-3.1327932353848079E-2</v>
      </c>
      <c r="AQ81" s="34">
        <f t="shared" si="49"/>
        <v>1.0194231360138058E-2</v>
      </c>
      <c r="AR81" s="34">
        <f t="shared" si="29"/>
        <v>-5.0072617207548218E-4</v>
      </c>
      <c r="AS81" s="59">
        <f>X81-Calculation!C$3</f>
        <v>-2.5596376402845502E-3</v>
      </c>
      <c r="AT81" s="59">
        <f>Y81-Calculation!D$3</f>
        <v>-5.2196835469070519E-3</v>
      </c>
      <c r="AU81" s="59">
        <f>Z81-Calculation!E$3</f>
        <v>1.1430969121803003E-2</v>
      </c>
      <c r="AV81" s="59">
        <f>AA81-Calculation!F$3</f>
        <v>-6.4714239154794809E-3</v>
      </c>
      <c r="AW81" s="59">
        <f>AB81-Calculation!G$3</f>
        <v>4.2185551651282391E-2</v>
      </c>
      <c r="AX81" s="59">
        <f>AC81-Calculation!H$3</f>
        <v>5.7149634615673555E-3</v>
      </c>
      <c r="AY81" s="59">
        <f>AD81-Calculation!I$3</f>
        <v>-9.6145377617750816E-3</v>
      </c>
      <c r="AZ81" s="59">
        <f>AE81-Calculation!J$3</f>
        <v>5.3480326643063708E-2</v>
      </c>
      <c r="BA81" s="59">
        <f>AF81-Calculation!K$3</f>
        <v>9.3981562376364985E-3</v>
      </c>
      <c r="BB81" s="59">
        <f>AG81-Calculation!L$3</f>
        <v>2.4172919174529513E-2</v>
      </c>
      <c r="BC81" s="59">
        <f>AH81-Calculation!M$3</f>
        <v>3.7544729943512186E-3</v>
      </c>
      <c r="BD81" s="59">
        <f>AI81-Calculation!N$3</f>
        <v>2.6135296448366566E-3</v>
      </c>
      <c r="BE81" s="59">
        <f>AJ81-Calculation!O$3</f>
        <v>1.9070209160623994E-2</v>
      </c>
      <c r="BF81" s="59">
        <f>AK81-Calculation!P$3</f>
        <v>2.3512417265547799E-3</v>
      </c>
      <c r="BG81" s="59">
        <f>AL81-Calculation!Q$3</f>
        <v>2.4640464794803687E-3</v>
      </c>
      <c r="BH81" s="59">
        <f>AM81-Calculation!R$3</f>
        <v>3.2813048904075895E-2</v>
      </c>
      <c r="BI81" s="59">
        <f>AN81-Calculation!S$3</f>
        <v>-1.6412790012115903E-3</v>
      </c>
      <c r="BJ81" s="59">
        <f>AO81-Calculation!T$3</f>
        <v>-3.0005718449467665E-4</v>
      </c>
      <c r="BK81" s="59">
        <f>AP81-Calculation!U$3</f>
        <v>-3.3280727383434627E-2</v>
      </c>
      <c r="BL81" s="59">
        <f>AQ81-Calculation!V$3</f>
        <v>8.727323615526094E-3</v>
      </c>
      <c r="BM81" s="59">
        <f>AR81-Calculation!W$3</f>
        <v>-8.4662477514795746E-4</v>
      </c>
    </row>
    <row r="82" spans="1:65" x14ac:dyDescent="0.3">
      <c r="A82" s="57">
        <v>45196</v>
      </c>
      <c r="B82" s="60">
        <v>1018.75</v>
      </c>
      <c r="C82" s="60">
        <v>1023.534545898438</v>
      </c>
      <c r="D82" s="60">
        <v>4801.40478515625</v>
      </c>
      <c r="E82" s="60">
        <v>1564.000854492188</v>
      </c>
      <c r="F82" s="60">
        <v>505.61566162109381</v>
      </c>
      <c r="G82" s="60">
        <v>133.6074523925781</v>
      </c>
      <c r="H82" s="60">
        <v>126.5276184082031</v>
      </c>
      <c r="I82" s="60">
        <v>432.16390991210938</v>
      </c>
      <c r="J82" s="60">
        <v>1193.819946289062</v>
      </c>
      <c r="K82" s="60">
        <v>3397.513427734375</v>
      </c>
      <c r="L82" s="60">
        <v>148.76091003417969</v>
      </c>
      <c r="M82" s="60">
        <v>1864.167846679688</v>
      </c>
      <c r="N82" s="60">
        <v>2752.865478515625</v>
      </c>
      <c r="O82" s="60">
        <v>1565.074462890625</v>
      </c>
      <c r="P82" s="60">
        <v>60.729999542236328</v>
      </c>
      <c r="Q82" s="60">
        <v>1076.830688476562</v>
      </c>
      <c r="R82" s="60">
        <v>119.75</v>
      </c>
      <c r="S82" s="60">
        <v>558.53814697265625</v>
      </c>
      <c r="T82" s="60">
        <v>363.026611328125</v>
      </c>
      <c r="U82" s="60">
        <v>1510.6650390625</v>
      </c>
      <c r="V82" s="60">
        <v>66118.6875</v>
      </c>
      <c r="W82" s="60">
        <v>19716.44921875</v>
      </c>
      <c r="X82" s="34">
        <f t="shared" si="30"/>
        <v>6.3716410992885938E-3</v>
      </c>
      <c r="Y82" s="34">
        <f t="shared" si="31"/>
        <v>1.089569658354134E-2</v>
      </c>
      <c r="Z82" s="34">
        <f t="shared" si="32"/>
        <v>-7.1511776482938438E-3</v>
      </c>
      <c r="AA82" s="34">
        <f t="shared" si="33"/>
        <v>-1.2438172592662863E-3</v>
      </c>
      <c r="AB82" s="34">
        <f t="shared" si="34"/>
        <v>-9.5698854024066169E-3</v>
      </c>
      <c r="AC82" s="34">
        <f t="shared" si="35"/>
        <v>-7.6280092839465527E-3</v>
      </c>
      <c r="AD82" s="34">
        <f t="shared" si="36"/>
        <v>2.0506646524285004E-2</v>
      </c>
      <c r="AE82" s="34">
        <f t="shared" si="37"/>
        <v>2.3919527022200189E-2</v>
      </c>
      <c r="AF82" s="34">
        <f t="shared" si="38"/>
        <v>2.7196068427662533E-3</v>
      </c>
      <c r="AG82" s="34">
        <f t="shared" si="39"/>
        <v>2.174489162481402E-3</v>
      </c>
      <c r="AH82" s="34">
        <f t="shared" si="40"/>
        <v>1.8261707764839819E-2</v>
      </c>
      <c r="AI82" s="34">
        <f t="shared" si="41"/>
        <v>-8.6408597040967122E-3</v>
      </c>
      <c r="AJ82" s="34">
        <f t="shared" si="42"/>
        <v>-9.2277701059578117E-3</v>
      </c>
      <c r="AK82" s="34">
        <f t="shared" si="43"/>
        <v>-3.761297256706867E-3</v>
      </c>
      <c r="AL82" s="34">
        <f t="shared" si="44"/>
        <v>-7.8418485446130042E-3</v>
      </c>
      <c r="AM82" s="34">
        <f t="shared" si="45"/>
        <v>-1.2933226556037217E-2</v>
      </c>
      <c r="AN82" s="34">
        <f t="shared" si="46"/>
        <v>-2.5820220297981963E-3</v>
      </c>
      <c r="AO82" s="34">
        <f t="shared" si="47"/>
        <v>-7.8229542280252428E-3</v>
      </c>
      <c r="AP82" s="34">
        <f t="shared" si="48"/>
        <v>4.1389006690851337E-3</v>
      </c>
      <c r="AQ82" s="34">
        <f t="shared" si="49"/>
        <v>-1.7963099100005986E-3</v>
      </c>
      <c r="AR82" s="34">
        <f t="shared" si="29"/>
        <v>2.6316191986632139E-3</v>
      </c>
      <c r="AS82" s="59">
        <f>X82-Calculation!C$3</f>
        <v>5.2915852483720657E-3</v>
      </c>
      <c r="AT82" s="59">
        <f>Y82-Calculation!D$3</f>
        <v>1.0386777351484648E-2</v>
      </c>
      <c r="AU82" s="59">
        <f>Z82-Calculation!E$3</f>
        <v>-8.4564822274839756E-3</v>
      </c>
      <c r="AV82" s="59">
        <f>AA82-Calculation!F$3</f>
        <v>-1.5658527318685867E-3</v>
      </c>
      <c r="AW82" s="59">
        <f>AB82-Calculation!G$3</f>
        <v>-1.1016025551708162E-2</v>
      </c>
      <c r="AX82" s="59">
        <f>AC82-Calculation!H$3</f>
        <v>-9.5996888910156921E-3</v>
      </c>
      <c r="AY82" s="59">
        <f>AD82-Calculation!I$3</f>
        <v>1.8077759527627673E-2</v>
      </c>
      <c r="AZ82" s="59">
        <f>AE82-Calculation!J$3</f>
        <v>1.9239136146995801E-2</v>
      </c>
      <c r="BA82" s="59">
        <f>AF82-Calculation!K$3</f>
        <v>2.0172216396816033E-3</v>
      </c>
      <c r="BB82" s="59">
        <f>AG82-Calculation!L$3</f>
        <v>1.1012565854417438E-3</v>
      </c>
      <c r="BC82" s="59">
        <f>AH82-Calculation!M$3</f>
        <v>1.6917702775646779E-2</v>
      </c>
      <c r="BD82" s="59">
        <f>AI82-Calculation!N$3</f>
        <v>-1.0216675568955311E-2</v>
      </c>
      <c r="BE82" s="59">
        <f>AJ82-Calculation!O$3</f>
        <v>-1.0210304386754188E-2</v>
      </c>
      <c r="BF82" s="59">
        <f>AK82-Calculation!P$3</f>
        <v>-5.0277437875836332E-3</v>
      </c>
      <c r="BG82" s="59">
        <f>AL82-Calculation!Q$3</f>
        <v>-9.6435661058002411E-3</v>
      </c>
      <c r="BH82" s="59">
        <f>AM82-Calculation!R$3</f>
        <v>-1.5688796646371003E-2</v>
      </c>
      <c r="BI82" s="59">
        <f>AN82-Calculation!S$3</f>
        <v>-4.139998488694307E-3</v>
      </c>
      <c r="BJ82" s="59">
        <f>AO82-Calculation!T$3</f>
        <v>-8.7121968492792547E-3</v>
      </c>
      <c r="BK82" s="59">
        <f>AP82-Calculation!U$3</f>
        <v>2.1861056394985832E-3</v>
      </c>
      <c r="BL82" s="59">
        <f>AQ82-Calculation!V$3</f>
        <v>-3.2632176546125626E-3</v>
      </c>
      <c r="BM82" s="59">
        <f>AR82-Calculation!W$3</f>
        <v>2.2857205955907388E-3</v>
      </c>
    </row>
    <row r="83" spans="1:65" x14ac:dyDescent="0.3">
      <c r="A83" s="57">
        <v>45197</v>
      </c>
      <c r="B83" s="60">
        <v>1012.450012207031</v>
      </c>
      <c r="C83" s="60">
        <v>1029.225341796875</v>
      </c>
      <c r="D83" s="60">
        <v>4776.267578125</v>
      </c>
      <c r="E83" s="60">
        <v>1537.979858398438</v>
      </c>
      <c r="F83" s="60">
        <v>496.26434326171881</v>
      </c>
      <c r="G83" s="60">
        <v>132.0914001464844</v>
      </c>
      <c r="H83" s="60">
        <v>126.2783508300781</v>
      </c>
      <c r="I83" s="60">
        <v>427.91748046875</v>
      </c>
      <c r="J83" s="60">
        <v>1215.239501953125</v>
      </c>
      <c r="K83" s="60">
        <v>3358.995361328125</v>
      </c>
      <c r="L83" s="60">
        <v>144.26496887207031</v>
      </c>
      <c r="M83" s="60">
        <v>1835.314208984375</v>
      </c>
      <c r="N83" s="60">
        <v>2719.580322265625</v>
      </c>
      <c r="O83" s="60">
        <v>1532.427734375</v>
      </c>
      <c r="P83" s="60">
        <v>60.979999542236328</v>
      </c>
      <c r="Q83" s="60">
        <v>1066.87109375</v>
      </c>
      <c r="R83" s="60">
        <v>119.1800003051758</v>
      </c>
      <c r="S83" s="60">
        <v>558.72760009765625</v>
      </c>
      <c r="T83" s="60">
        <v>359.00772094726563</v>
      </c>
      <c r="U83" s="60">
        <v>1506.365234375</v>
      </c>
      <c r="V83" s="60">
        <v>65508.3203125</v>
      </c>
      <c r="W83" s="60">
        <v>19523.55078125</v>
      </c>
      <c r="X83" s="34">
        <f t="shared" si="30"/>
        <v>-6.184037097392861E-3</v>
      </c>
      <c r="Y83" s="34">
        <f t="shared" si="31"/>
        <v>5.5599451149367703E-3</v>
      </c>
      <c r="Z83" s="34">
        <f t="shared" si="32"/>
        <v>-5.2353859247532639E-3</v>
      </c>
      <c r="AA83" s="34">
        <f t="shared" si="33"/>
        <v>-1.6637456443205526E-2</v>
      </c>
      <c r="AB83" s="34">
        <f t="shared" si="34"/>
        <v>-1.8494914357266957E-2</v>
      </c>
      <c r="AC83" s="34">
        <f t="shared" si="35"/>
        <v>-1.1347063497918398E-2</v>
      </c>
      <c r="AD83" s="34">
        <f t="shared" si="36"/>
        <v>-1.9700645697828087E-3</v>
      </c>
      <c r="AE83" s="34">
        <f t="shared" si="37"/>
        <v>-9.8259696054281472E-3</v>
      </c>
      <c r="AF83" s="34">
        <f t="shared" si="38"/>
        <v>1.794203198785941E-2</v>
      </c>
      <c r="AG83" s="34">
        <f t="shared" si="39"/>
        <v>-1.1337134414781605E-2</v>
      </c>
      <c r="AH83" s="34">
        <f t="shared" si="40"/>
        <v>-3.0222597865772506E-2</v>
      </c>
      <c r="AI83" s="34">
        <f t="shared" si="41"/>
        <v>-1.5478025622373453E-2</v>
      </c>
      <c r="AJ83" s="34">
        <f t="shared" si="42"/>
        <v>-1.2091094355960945E-2</v>
      </c>
      <c r="AK83" s="34">
        <f t="shared" si="43"/>
        <v>-2.0859536903648598E-2</v>
      </c>
      <c r="AL83" s="34">
        <f t="shared" si="44"/>
        <v>4.1165816216766262E-3</v>
      </c>
      <c r="AM83" s="34">
        <f t="shared" si="45"/>
        <v>-9.2489885672299189E-3</v>
      </c>
      <c r="AN83" s="34">
        <f t="shared" si="46"/>
        <v>-4.7599139442522304E-3</v>
      </c>
      <c r="AO83" s="34">
        <f t="shared" si="47"/>
        <v>3.3919460295927622E-4</v>
      </c>
      <c r="AP83" s="34">
        <f t="shared" si="48"/>
        <v>-1.1070511790186267E-2</v>
      </c>
      <c r="AQ83" s="34">
        <f t="shared" si="49"/>
        <v>-2.8462991969208512E-3</v>
      </c>
      <c r="AR83" s="34">
        <f t="shared" si="29"/>
        <v>-9.7836296667737181E-3</v>
      </c>
      <c r="AS83" s="59">
        <f>X83-Calculation!C$3</f>
        <v>-7.2640929483093891E-3</v>
      </c>
      <c r="AT83" s="59">
        <f>Y83-Calculation!D$3</f>
        <v>5.0510258828800787E-3</v>
      </c>
      <c r="AU83" s="59">
        <f>Z83-Calculation!E$3</f>
        <v>-6.5406905039433957E-3</v>
      </c>
      <c r="AV83" s="59">
        <f>AA83-Calculation!F$3</f>
        <v>-1.6959491915807826E-2</v>
      </c>
      <c r="AW83" s="59">
        <f>AB83-Calculation!G$3</f>
        <v>-1.9941054506568502E-2</v>
      </c>
      <c r="AX83" s="59">
        <f>AC83-Calculation!H$3</f>
        <v>-1.3318743104987539E-2</v>
      </c>
      <c r="AY83" s="59">
        <f>AD83-Calculation!I$3</f>
        <v>-4.3989515664401395E-3</v>
      </c>
      <c r="AZ83" s="59">
        <f>AE83-Calculation!J$3</f>
        <v>-1.4506360480632537E-2</v>
      </c>
      <c r="BA83" s="59">
        <f>AF83-Calculation!K$3</f>
        <v>1.723964678477476E-2</v>
      </c>
      <c r="BB83" s="59">
        <f>AG83-Calculation!L$3</f>
        <v>-1.2410366991821263E-2</v>
      </c>
      <c r="BC83" s="59">
        <f>AH83-Calculation!M$3</f>
        <v>-3.1566602854965542E-2</v>
      </c>
      <c r="BD83" s="59">
        <f>AI83-Calculation!N$3</f>
        <v>-1.705384148723205E-2</v>
      </c>
      <c r="BE83" s="59">
        <f>AJ83-Calculation!O$3</f>
        <v>-1.3073628636757321E-2</v>
      </c>
      <c r="BF83" s="59">
        <f>AK83-Calculation!P$3</f>
        <v>-2.2125983434525365E-2</v>
      </c>
      <c r="BG83" s="59">
        <f>AL83-Calculation!Q$3</f>
        <v>2.3148640604893893E-3</v>
      </c>
      <c r="BH83" s="59">
        <f>AM83-Calculation!R$3</f>
        <v>-1.2004558657563707E-2</v>
      </c>
      <c r="BI83" s="59">
        <f>AN83-Calculation!S$3</f>
        <v>-6.3178904031483416E-3</v>
      </c>
      <c r="BJ83" s="59">
        <f>AO83-Calculation!T$3</f>
        <v>-5.5004801829473511E-4</v>
      </c>
      <c r="BK83" s="59">
        <f>AP83-Calculation!U$3</f>
        <v>-1.3023306819772817E-2</v>
      </c>
      <c r="BL83" s="59">
        <f>AQ83-Calculation!V$3</f>
        <v>-4.3132069415328152E-3</v>
      </c>
      <c r="BM83" s="59">
        <f>AR83-Calculation!W$3</f>
        <v>-1.0129528269846193E-2</v>
      </c>
    </row>
    <row r="84" spans="1:65" x14ac:dyDescent="0.3">
      <c r="A84" s="57">
        <v>45198</v>
      </c>
      <c r="B84" s="60">
        <v>987.1500244140625</v>
      </c>
      <c r="C84" s="60">
        <v>1035.015991210938</v>
      </c>
      <c r="D84" s="60">
        <v>4830.740234375</v>
      </c>
      <c r="E84" s="60">
        <v>1538.529296875</v>
      </c>
      <c r="F84" s="60">
        <v>508.92196655273438</v>
      </c>
      <c r="G84" s="60">
        <v>135.27018737792969</v>
      </c>
      <c r="H84" s="60">
        <v>130.61558532714841</v>
      </c>
      <c r="I84" s="60">
        <v>428.92538452148438</v>
      </c>
      <c r="J84" s="60">
        <v>1212.997924804688</v>
      </c>
      <c r="K84" s="60">
        <v>3365.536865234375</v>
      </c>
      <c r="L84" s="60">
        <v>145.4507141113281</v>
      </c>
      <c r="M84" s="60">
        <v>1873.202880859375</v>
      </c>
      <c r="N84" s="60">
        <v>2799.473876953125</v>
      </c>
      <c r="O84" s="60">
        <v>1530.655029296875</v>
      </c>
      <c r="P84" s="60">
        <v>61.439998626708977</v>
      </c>
      <c r="Q84" s="60">
        <v>1070.264038085938</v>
      </c>
      <c r="R84" s="60">
        <v>120.5699996948242</v>
      </c>
      <c r="S84" s="60">
        <v>566.8724365234375</v>
      </c>
      <c r="T84" s="60">
        <v>368.19650268554688</v>
      </c>
      <c r="U84" s="60">
        <v>1504.289428710938</v>
      </c>
      <c r="V84" s="60">
        <v>65828.40625</v>
      </c>
      <c r="W84" s="60">
        <v>19638.30078125</v>
      </c>
      <c r="X84" s="34">
        <f t="shared" si="30"/>
        <v>-2.4988875981953221E-2</v>
      </c>
      <c r="Y84" s="34">
        <f t="shared" si="31"/>
        <v>5.6262211771363289E-3</v>
      </c>
      <c r="Z84" s="34">
        <f t="shared" si="32"/>
        <v>1.1404858576073351E-2</v>
      </c>
      <c r="AA84" s="34">
        <f t="shared" si="33"/>
        <v>3.5724686091415933E-4</v>
      </c>
      <c r="AB84" s="34">
        <f t="shared" si="34"/>
        <v>2.5505808472603114E-2</v>
      </c>
      <c r="AC84" s="34">
        <f t="shared" si="35"/>
        <v>2.4065058193948496E-2</v>
      </c>
      <c r="AD84" s="34">
        <f t="shared" si="36"/>
        <v>3.4346619737745512E-2</v>
      </c>
      <c r="AE84" s="34">
        <f t="shared" si="37"/>
        <v>2.3553701326486948E-3</v>
      </c>
      <c r="AF84" s="34">
        <f t="shared" si="38"/>
        <v>-1.8445558631318328E-3</v>
      </c>
      <c r="AG84" s="34">
        <f t="shared" si="39"/>
        <v>1.9474584518817352E-3</v>
      </c>
      <c r="AH84" s="34">
        <f t="shared" si="40"/>
        <v>8.2192180716391793E-3</v>
      </c>
      <c r="AI84" s="34">
        <f t="shared" si="41"/>
        <v>2.0644242653124124E-2</v>
      </c>
      <c r="AJ84" s="34">
        <f t="shared" si="42"/>
        <v>2.937716309880576E-2</v>
      </c>
      <c r="AK84" s="34">
        <f t="shared" si="43"/>
        <v>-1.1567952200029824E-3</v>
      </c>
      <c r="AL84" s="34">
        <f t="shared" si="44"/>
        <v>7.5434419141646907E-3</v>
      </c>
      <c r="AM84" s="34">
        <f t="shared" si="45"/>
        <v>3.1802758138398148E-3</v>
      </c>
      <c r="AN84" s="34">
        <f t="shared" si="46"/>
        <v>1.1663025558727438E-2</v>
      </c>
      <c r="AO84" s="34">
        <f t="shared" si="47"/>
        <v>1.4577472858612441E-2</v>
      </c>
      <c r="AP84" s="34">
        <f t="shared" si="48"/>
        <v>2.5594941841462465E-2</v>
      </c>
      <c r="AQ84" s="34">
        <f t="shared" si="49"/>
        <v>-1.3780228172374873E-3</v>
      </c>
      <c r="AR84" s="34">
        <f t="shared" si="29"/>
        <v>5.8775169171687482E-3</v>
      </c>
      <c r="AS84" s="59">
        <f>X84-Calculation!C$3</f>
        <v>-2.6068931832869749E-2</v>
      </c>
      <c r="AT84" s="59">
        <f>Y84-Calculation!D$3</f>
        <v>5.1173019450796373E-3</v>
      </c>
      <c r="AU84" s="59">
        <f>Z84-Calculation!E$3</f>
        <v>1.0099553996883219E-2</v>
      </c>
      <c r="AV84" s="59">
        <f>AA84-Calculation!F$3</f>
        <v>3.5211388311858958E-5</v>
      </c>
      <c r="AW84" s="59">
        <f>AB84-Calculation!G$3</f>
        <v>2.4059668323301569E-2</v>
      </c>
      <c r="AX84" s="59">
        <f>AC84-Calculation!H$3</f>
        <v>2.2093378586879358E-2</v>
      </c>
      <c r="AY84" s="59">
        <f>AD84-Calculation!I$3</f>
        <v>3.1917732741088181E-2</v>
      </c>
      <c r="AZ84" s="59">
        <f>AE84-Calculation!J$3</f>
        <v>-2.3250207425556946E-3</v>
      </c>
      <c r="BA84" s="59">
        <f>AF84-Calculation!K$3</f>
        <v>-2.5469410662164833E-3</v>
      </c>
      <c r="BB84" s="59">
        <f>AG84-Calculation!L$3</f>
        <v>8.7422587484207699E-4</v>
      </c>
      <c r="BC84" s="59">
        <f>AH84-Calculation!M$3</f>
        <v>6.8752130824461417E-3</v>
      </c>
      <c r="BD84" s="59">
        <f>AI84-Calculation!N$3</f>
        <v>1.9068426788265525E-2</v>
      </c>
      <c r="BE84" s="59">
        <f>AJ84-Calculation!O$3</f>
        <v>2.8394628818009384E-2</v>
      </c>
      <c r="BF84" s="59">
        <f>AK84-Calculation!P$3</f>
        <v>-2.4232417508797482E-3</v>
      </c>
      <c r="BG84" s="59">
        <f>AL84-Calculation!Q$3</f>
        <v>5.7417243529774538E-3</v>
      </c>
      <c r="BH84" s="59">
        <f>AM84-Calculation!R$3</f>
        <v>4.2470572350602727E-4</v>
      </c>
      <c r="BI84" s="59">
        <f>AN84-Calculation!S$3</f>
        <v>1.0105049099831327E-2</v>
      </c>
      <c r="BJ84" s="59">
        <f>AO84-Calculation!T$3</f>
        <v>1.3688230237358429E-2</v>
      </c>
      <c r="BK84" s="59">
        <f>AP84-Calculation!U$3</f>
        <v>2.3642146811875916E-2</v>
      </c>
      <c r="BL84" s="59">
        <f>AQ84-Calculation!V$3</f>
        <v>-2.8449305618494514E-3</v>
      </c>
      <c r="BM84" s="59">
        <f>AR84-Calculation!W$3</f>
        <v>5.5316183140962727E-3</v>
      </c>
    </row>
    <row r="85" spans="1:65" x14ac:dyDescent="0.3">
      <c r="A85" s="57">
        <v>45202</v>
      </c>
      <c r="B85" s="60">
        <v>973.95001220703125</v>
      </c>
      <c r="C85" s="60">
        <v>1039.35888671875</v>
      </c>
      <c r="D85" s="60">
        <v>4785.6640625</v>
      </c>
      <c r="E85" s="60">
        <v>1559.30615234375</v>
      </c>
      <c r="F85" s="60">
        <v>503.93783569335938</v>
      </c>
      <c r="G85" s="60">
        <v>136.15049743652341</v>
      </c>
      <c r="H85" s="60">
        <v>130.76513671875</v>
      </c>
      <c r="I85" s="60">
        <v>428.89230346679688</v>
      </c>
      <c r="J85" s="60">
        <v>1249.112426757812</v>
      </c>
      <c r="K85" s="60">
        <v>3272.24365234375</v>
      </c>
      <c r="L85" s="60">
        <v>148.90911865234381</v>
      </c>
      <c r="M85" s="60">
        <v>1901.279296875</v>
      </c>
      <c r="N85" s="60">
        <v>2761.335205078125</v>
      </c>
      <c r="O85" s="60">
        <v>1514.060791015625</v>
      </c>
      <c r="P85" s="60">
        <v>61.740001678466797</v>
      </c>
      <c r="Q85" s="60">
        <v>1068.238037109375</v>
      </c>
      <c r="R85" s="60">
        <v>119.94000244140619</v>
      </c>
      <c r="S85" s="60">
        <v>571.03955078125</v>
      </c>
      <c r="T85" s="60">
        <v>368.69534301757813</v>
      </c>
      <c r="U85" s="60">
        <v>1512.394897460938</v>
      </c>
      <c r="V85" s="60">
        <v>65512.1015625</v>
      </c>
      <c r="W85" s="60">
        <v>19528.75</v>
      </c>
      <c r="X85" s="34">
        <f t="shared" si="30"/>
        <v>-1.337184002489015E-2</v>
      </c>
      <c r="Y85" s="34">
        <f t="shared" si="31"/>
        <v>4.195969477467673E-3</v>
      </c>
      <c r="Z85" s="34">
        <f t="shared" si="32"/>
        <v>-9.3311106969161933E-3</v>
      </c>
      <c r="AA85" s="34">
        <f t="shared" si="33"/>
        <v>1.3504361282525546E-2</v>
      </c>
      <c r="AB85" s="34">
        <f t="shared" si="34"/>
        <v>-9.7935070343609255E-3</v>
      </c>
      <c r="AC85" s="34">
        <f t="shared" si="35"/>
        <v>6.507790634859064E-3</v>
      </c>
      <c r="AD85" s="34">
        <f t="shared" si="36"/>
        <v>1.1449735590665895E-3</v>
      </c>
      <c r="AE85" s="34">
        <f t="shared" si="37"/>
        <v>-7.7125429926246314E-5</v>
      </c>
      <c r="AF85" s="34">
        <f t="shared" si="38"/>
        <v>2.9772929709619332E-2</v>
      </c>
      <c r="AG85" s="34">
        <f t="shared" si="39"/>
        <v>-2.772015777165706E-2</v>
      </c>
      <c r="AH85" s="34">
        <f t="shared" si="40"/>
        <v>2.3777157521334989E-2</v>
      </c>
      <c r="AI85" s="34">
        <f t="shared" si="41"/>
        <v>1.4988454428782588E-2</v>
      </c>
      <c r="AJ85" s="34">
        <f t="shared" si="42"/>
        <v>-1.362351411419818E-2</v>
      </c>
      <c r="AK85" s="34">
        <f t="shared" si="43"/>
        <v>-1.0841265970211959E-2</v>
      </c>
      <c r="AL85" s="34">
        <f t="shared" si="44"/>
        <v>4.8828622796779058E-3</v>
      </c>
      <c r="AM85" s="34">
        <f t="shared" si="45"/>
        <v>-1.8929917333168162E-3</v>
      </c>
      <c r="AN85" s="34">
        <f t="shared" si="46"/>
        <v>-5.2251576263797218E-3</v>
      </c>
      <c r="AO85" s="34">
        <f t="shared" si="47"/>
        <v>7.3510617015865604E-3</v>
      </c>
      <c r="AP85" s="34">
        <f t="shared" si="48"/>
        <v>1.3548209404294035E-3</v>
      </c>
      <c r="AQ85" s="34">
        <f t="shared" si="49"/>
        <v>5.3882375261692641E-3</v>
      </c>
      <c r="AR85" s="34">
        <f t="shared" si="29"/>
        <v>-5.5784246544688561E-3</v>
      </c>
      <c r="AS85" s="59">
        <f>X85-Calculation!C$3</f>
        <v>-1.4451895875806678E-2</v>
      </c>
      <c r="AT85" s="59">
        <f>Y85-Calculation!D$3</f>
        <v>3.6870502454109809E-3</v>
      </c>
      <c r="AU85" s="59">
        <f>Z85-Calculation!E$3</f>
        <v>-1.0636415276106325E-2</v>
      </c>
      <c r="AV85" s="59">
        <f>AA85-Calculation!F$3</f>
        <v>1.3182325809923245E-2</v>
      </c>
      <c r="AW85" s="59">
        <f>AB85-Calculation!G$3</f>
        <v>-1.1239647183662471E-2</v>
      </c>
      <c r="AX85" s="59">
        <f>AC85-Calculation!H$3</f>
        <v>4.5361110277899238E-3</v>
      </c>
      <c r="AY85" s="59">
        <f>AD85-Calculation!I$3</f>
        <v>-1.2839134375907417E-3</v>
      </c>
      <c r="AZ85" s="59">
        <f>AE85-Calculation!J$3</f>
        <v>-4.7575163051306359E-3</v>
      </c>
      <c r="BA85" s="59">
        <f>AF85-Calculation!K$3</f>
        <v>2.9070544506534682E-2</v>
      </c>
      <c r="BB85" s="59">
        <f>AG85-Calculation!L$3</f>
        <v>-2.8793390348696719E-2</v>
      </c>
      <c r="BC85" s="59">
        <f>AH85-Calculation!M$3</f>
        <v>2.243315253214195E-2</v>
      </c>
      <c r="BD85" s="59">
        <f>AI85-Calculation!N$3</f>
        <v>1.3412638563923988E-2</v>
      </c>
      <c r="BE85" s="59">
        <f>AJ85-Calculation!O$3</f>
        <v>-1.4606048394994554E-2</v>
      </c>
      <c r="BF85" s="59">
        <f>AK85-Calculation!P$3</f>
        <v>-1.2107712501088724E-2</v>
      </c>
      <c r="BG85" s="59">
        <f>AL85-Calculation!Q$3</f>
        <v>3.0811447184906689E-3</v>
      </c>
      <c r="BH85" s="59">
        <f>AM85-Calculation!R$3</f>
        <v>-4.6485618236506033E-3</v>
      </c>
      <c r="BI85" s="59">
        <f>AN85-Calculation!S$3</f>
        <v>-6.783134085275833E-3</v>
      </c>
      <c r="BJ85" s="59">
        <f>AO85-Calculation!T$3</f>
        <v>6.4618190803325494E-3</v>
      </c>
      <c r="BK85" s="59">
        <f>AP85-Calculation!U$3</f>
        <v>-5.9797408915714676E-4</v>
      </c>
      <c r="BL85" s="59">
        <f>AQ85-Calculation!V$3</f>
        <v>3.9213297815573001E-3</v>
      </c>
      <c r="BM85" s="59">
        <f>AR85-Calculation!W$3</f>
        <v>-5.9243232575413316E-3</v>
      </c>
    </row>
    <row r="86" spans="1:65" x14ac:dyDescent="0.3">
      <c r="A86" s="57">
        <v>45203</v>
      </c>
      <c r="B86" s="60">
        <v>971.9000244140625</v>
      </c>
      <c r="C86" s="60">
        <v>993.93280029296875</v>
      </c>
      <c r="D86" s="60">
        <v>4692.31591796875</v>
      </c>
      <c r="E86" s="60">
        <v>1530.837890625</v>
      </c>
      <c r="F86" s="60">
        <v>483.35992431640619</v>
      </c>
      <c r="G86" s="60">
        <v>135.80816650390619</v>
      </c>
      <c r="H86" s="60">
        <v>127.1757125854492</v>
      </c>
      <c r="I86" s="60">
        <v>423.09268188476563</v>
      </c>
      <c r="J86" s="60">
        <v>1205.127319335938</v>
      </c>
      <c r="K86" s="60">
        <v>3320.574462890625</v>
      </c>
      <c r="L86" s="60">
        <v>145.5001220703125</v>
      </c>
      <c r="M86" s="60">
        <v>1861.641967773438</v>
      </c>
      <c r="N86" s="60">
        <v>2737.02392578125</v>
      </c>
      <c r="O86" s="60">
        <v>1498.993041992188</v>
      </c>
      <c r="P86" s="60">
        <v>60.790000915527337</v>
      </c>
      <c r="Q86" s="60">
        <v>1039.359985351562</v>
      </c>
      <c r="R86" s="60">
        <v>118.4599990844727</v>
      </c>
      <c r="S86" s="60">
        <v>555.223388671875</v>
      </c>
      <c r="T86" s="60">
        <v>355.00796508789063</v>
      </c>
      <c r="U86" s="60">
        <v>1478.835571289062</v>
      </c>
      <c r="V86" s="60">
        <v>65226.0390625</v>
      </c>
      <c r="W86" s="60">
        <v>19436.099609375</v>
      </c>
      <c r="X86" s="34">
        <f t="shared" si="30"/>
        <v>-2.1048182835619565E-3</v>
      </c>
      <c r="Y86" s="34">
        <f t="shared" si="31"/>
        <v>-4.3705871962273921E-2</v>
      </c>
      <c r="Z86" s="34">
        <f t="shared" si="32"/>
        <v>-1.9505787140956469E-2</v>
      </c>
      <c r="AA86" s="34">
        <f t="shared" si="33"/>
        <v>-1.8257005961247661E-2</v>
      </c>
      <c r="AB86" s="34">
        <f t="shared" si="34"/>
        <v>-4.0834225810094986E-2</v>
      </c>
      <c r="AC86" s="34">
        <f t="shared" si="35"/>
        <v>-2.5143568261791972E-3</v>
      </c>
      <c r="AD86" s="34">
        <f t="shared" si="36"/>
        <v>-2.7449396860425714E-2</v>
      </c>
      <c r="AE86" s="34">
        <f t="shared" si="37"/>
        <v>-1.3522326083149761E-2</v>
      </c>
      <c r="AF86" s="34">
        <f t="shared" si="38"/>
        <v>-3.5213089294165091E-2</v>
      </c>
      <c r="AG86" s="34">
        <f t="shared" si="39"/>
        <v>1.4769930262454012E-2</v>
      </c>
      <c r="AH86" s="34">
        <f t="shared" si="40"/>
        <v>-2.289313517455064E-2</v>
      </c>
      <c r="AI86" s="34">
        <f t="shared" si="41"/>
        <v>-2.0847715097256438E-2</v>
      </c>
      <c r="AJ86" s="34">
        <f t="shared" si="42"/>
        <v>-8.8041753323415059E-3</v>
      </c>
      <c r="AK86" s="34">
        <f t="shared" si="43"/>
        <v>-9.951878493154603E-3</v>
      </c>
      <c r="AL86" s="34">
        <f t="shared" si="44"/>
        <v>-1.5387119162822994E-2</v>
      </c>
      <c r="AM86" s="34">
        <f t="shared" si="45"/>
        <v>-2.7033349080094759E-2</v>
      </c>
      <c r="AN86" s="34">
        <f t="shared" si="46"/>
        <v>-1.2339530822141799E-2</v>
      </c>
      <c r="AO86" s="34">
        <f t="shared" si="47"/>
        <v>-2.7697139519909979E-2</v>
      </c>
      <c r="AP86" s="34">
        <f t="shared" si="48"/>
        <v>-3.7123815607931161E-2</v>
      </c>
      <c r="AQ86" s="34">
        <f t="shared" si="49"/>
        <v>-2.218952618011109E-2</v>
      </c>
      <c r="AR86" s="34">
        <f t="shared" si="29"/>
        <v>-4.7443072713307301E-3</v>
      </c>
      <c r="AS86" s="59">
        <f>X86-Calculation!C$3</f>
        <v>-3.1848741344784846E-3</v>
      </c>
      <c r="AT86" s="59">
        <f>Y86-Calculation!D$3</f>
        <v>-4.421479119433061E-2</v>
      </c>
      <c r="AU86" s="59">
        <f>Z86-Calculation!E$3</f>
        <v>-2.0811091720146599E-2</v>
      </c>
      <c r="AV86" s="59">
        <f>AA86-Calculation!F$3</f>
        <v>-1.857904143384996E-2</v>
      </c>
      <c r="AW86" s="59">
        <f>AB86-Calculation!G$3</f>
        <v>-4.2280365959396535E-2</v>
      </c>
      <c r="AX86" s="59">
        <f>AC86-Calculation!H$3</f>
        <v>-4.486036433248337E-3</v>
      </c>
      <c r="AY86" s="59">
        <f>AD86-Calculation!I$3</f>
        <v>-2.9878283857083045E-2</v>
      </c>
      <c r="AZ86" s="59">
        <f>AE86-Calculation!J$3</f>
        <v>-1.820271695835415E-2</v>
      </c>
      <c r="BA86" s="59">
        <f>AF86-Calculation!K$3</f>
        <v>-3.5915474497249744E-2</v>
      </c>
      <c r="BB86" s="59">
        <f>AG86-Calculation!L$3</f>
        <v>1.3696697685414354E-2</v>
      </c>
      <c r="BC86" s="59">
        <f>AH86-Calculation!M$3</f>
        <v>-2.4237140163743679E-2</v>
      </c>
      <c r="BD86" s="59">
        <f>AI86-Calculation!N$3</f>
        <v>-2.2423530962115037E-2</v>
      </c>
      <c r="BE86" s="59">
        <f>AJ86-Calculation!O$3</f>
        <v>-9.7867096131378818E-3</v>
      </c>
      <c r="BF86" s="59">
        <f>AK86-Calculation!P$3</f>
        <v>-1.1218325024031368E-2</v>
      </c>
      <c r="BG86" s="59">
        <f>AL86-Calculation!Q$3</f>
        <v>-1.7188836724010233E-2</v>
      </c>
      <c r="BH86" s="59">
        <f>AM86-Calculation!R$3</f>
        <v>-2.9788919170428547E-2</v>
      </c>
      <c r="BI86" s="59">
        <f>AN86-Calculation!S$3</f>
        <v>-1.389750728103791E-2</v>
      </c>
      <c r="BJ86" s="59">
        <f>AO86-Calculation!T$3</f>
        <v>-2.8586382141163991E-2</v>
      </c>
      <c r="BK86" s="59">
        <f>AP86-Calculation!U$3</f>
        <v>-3.907661063751771E-2</v>
      </c>
      <c r="BL86" s="59">
        <f>AQ86-Calculation!V$3</f>
        <v>-2.3656433924723053E-2</v>
      </c>
      <c r="BM86" s="59">
        <f>AR86-Calculation!W$3</f>
        <v>-5.0902058744032056E-3</v>
      </c>
    </row>
    <row r="87" spans="1:65" x14ac:dyDescent="0.3">
      <c r="A87" s="57">
        <v>45204</v>
      </c>
      <c r="B87" s="60">
        <v>959.6500244140625</v>
      </c>
      <c r="C87" s="60">
        <v>1001.620300292969</v>
      </c>
      <c r="D87" s="60">
        <v>4780.51220703125</v>
      </c>
      <c r="E87" s="60">
        <v>1540.826782226562</v>
      </c>
      <c r="F87" s="60">
        <v>494.2904052734375</v>
      </c>
      <c r="G87" s="60">
        <v>135.90592956542969</v>
      </c>
      <c r="H87" s="60">
        <v>127.02614593505859</v>
      </c>
      <c r="I87" s="60">
        <v>438.2279052734375</v>
      </c>
      <c r="J87" s="60">
        <v>1194.766235351562</v>
      </c>
      <c r="K87" s="60">
        <v>3362.26611328125</v>
      </c>
      <c r="L87" s="60">
        <v>143.77093505859381</v>
      </c>
      <c r="M87" s="60">
        <v>1888.455444335938</v>
      </c>
      <c r="N87" s="60">
        <v>2762.296875</v>
      </c>
      <c r="O87" s="60">
        <v>1514.602416992188</v>
      </c>
      <c r="P87" s="60">
        <v>61.490001678466797</v>
      </c>
      <c r="Q87" s="60">
        <v>1051.809692382812</v>
      </c>
      <c r="R87" s="60">
        <v>119.879997253418</v>
      </c>
      <c r="S87" s="60">
        <v>560.8111572265625</v>
      </c>
      <c r="T87" s="60">
        <v>352.49490356445313</v>
      </c>
      <c r="U87" s="60">
        <v>1480.911499023438</v>
      </c>
      <c r="V87" s="60">
        <v>65631.5703125</v>
      </c>
      <c r="W87" s="60">
        <v>19545.75</v>
      </c>
      <c r="X87" s="34">
        <f t="shared" si="30"/>
        <v>-1.26041770678885E-2</v>
      </c>
      <c r="Y87" s="34">
        <f t="shared" si="31"/>
        <v>7.7344263090364683E-3</v>
      </c>
      <c r="Z87" s="34">
        <f t="shared" si="32"/>
        <v>1.8795897506551341E-2</v>
      </c>
      <c r="AA87" s="34">
        <f t="shared" si="33"/>
        <v>6.5251139018278736E-3</v>
      </c>
      <c r="AB87" s="34">
        <f t="shared" si="34"/>
        <v>2.2613544084131066E-2</v>
      </c>
      <c r="AC87" s="34">
        <f t="shared" si="35"/>
        <v>7.1986143425831781E-4</v>
      </c>
      <c r="AD87" s="34">
        <f t="shared" si="36"/>
        <v>-1.1760630025180094E-3</v>
      </c>
      <c r="AE87" s="34">
        <f t="shared" si="37"/>
        <v>3.5772831903516912E-2</v>
      </c>
      <c r="AF87" s="34">
        <f t="shared" si="38"/>
        <v>-8.5975015404058577E-3</v>
      </c>
      <c r="AG87" s="34">
        <f t="shared" si="39"/>
        <v>1.2555553521402319E-2</v>
      </c>
      <c r="AH87" s="34">
        <f t="shared" si="40"/>
        <v>-1.1884436845235557E-2</v>
      </c>
      <c r="AI87" s="34">
        <f t="shared" si="41"/>
        <v>1.4403132840075297E-2</v>
      </c>
      <c r="AJ87" s="34">
        <f t="shared" si="42"/>
        <v>9.2337333922048737E-3</v>
      </c>
      <c r="AK87" s="34">
        <f t="shared" si="43"/>
        <v>1.0413240463914942E-2</v>
      </c>
      <c r="AL87" s="34">
        <f t="shared" si="44"/>
        <v>1.1515064194721239E-2</v>
      </c>
      <c r="AM87" s="34">
        <f t="shared" si="45"/>
        <v>1.1978243540941114E-2</v>
      </c>
      <c r="AN87" s="34">
        <f t="shared" si="46"/>
        <v>1.1987153300015738E-2</v>
      </c>
      <c r="AO87" s="34">
        <f t="shared" si="47"/>
        <v>1.0064000668368368E-2</v>
      </c>
      <c r="AP87" s="34">
        <f t="shared" si="48"/>
        <v>-7.0788877168300492E-3</v>
      </c>
      <c r="AQ87" s="34">
        <f t="shared" si="49"/>
        <v>1.4037583181518807E-3</v>
      </c>
      <c r="AR87" s="34">
        <f t="shared" si="29"/>
        <v>5.6415841052857201E-3</v>
      </c>
      <c r="AS87" s="59">
        <f>X87-Calculation!C$3</f>
        <v>-1.3684232918805028E-2</v>
      </c>
      <c r="AT87" s="59">
        <f>Y87-Calculation!D$3</f>
        <v>7.2255070769797767E-3</v>
      </c>
      <c r="AU87" s="59">
        <f>Z87-Calculation!E$3</f>
        <v>1.7490592927361208E-2</v>
      </c>
      <c r="AV87" s="59">
        <f>AA87-Calculation!F$3</f>
        <v>6.2030784292255734E-3</v>
      </c>
      <c r="AW87" s="59">
        <f>AB87-Calculation!G$3</f>
        <v>2.1167403934829521E-2</v>
      </c>
      <c r="AX87" s="59">
        <f>AC87-Calculation!H$3</f>
        <v>-1.2518181728108221E-3</v>
      </c>
      <c r="AY87" s="59">
        <f>AD87-Calculation!I$3</f>
        <v>-3.6049499991753406E-3</v>
      </c>
      <c r="AZ87" s="59">
        <f>AE87-Calculation!J$3</f>
        <v>3.1092441028312524E-2</v>
      </c>
      <c r="BA87" s="59">
        <f>AF87-Calculation!K$3</f>
        <v>-9.2998867434905073E-3</v>
      </c>
      <c r="BB87" s="59">
        <f>AG87-Calculation!L$3</f>
        <v>1.1482320944362662E-2</v>
      </c>
      <c r="BC87" s="59">
        <f>AH87-Calculation!M$3</f>
        <v>-1.3228441834428594E-2</v>
      </c>
      <c r="BD87" s="59">
        <f>AI87-Calculation!N$3</f>
        <v>1.2827316975216697E-2</v>
      </c>
      <c r="BE87" s="59">
        <f>AJ87-Calculation!O$3</f>
        <v>8.2511991114084977E-3</v>
      </c>
      <c r="BF87" s="59">
        <f>AK87-Calculation!P$3</f>
        <v>9.1467939330381765E-3</v>
      </c>
      <c r="BG87" s="59">
        <f>AL87-Calculation!Q$3</f>
        <v>9.7133466335340025E-3</v>
      </c>
      <c r="BH87" s="59">
        <f>AM87-Calculation!R$3</f>
        <v>9.2226734506073264E-3</v>
      </c>
      <c r="BI87" s="59">
        <f>AN87-Calculation!S$3</f>
        <v>1.0429176841119627E-2</v>
      </c>
      <c r="BJ87" s="59">
        <f>AO87-Calculation!T$3</f>
        <v>9.1747580471143557E-3</v>
      </c>
      <c r="BK87" s="59">
        <f>AP87-Calculation!U$3</f>
        <v>-9.0316827464165996E-3</v>
      </c>
      <c r="BL87" s="59">
        <f>AQ87-Calculation!V$3</f>
        <v>-6.314942646008315E-5</v>
      </c>
      <c r="BM87" s="59">
        <f>AR87-Calculation!W$3</f>
        <v>5.2956855022132446E-3</v>
      </c>
    </row>
    <row r="88" spans="1:65" x14ac:dyDescent="0.3">
      <c r="A88" s="57">
        <v>45205</v>
      </c>
      <c r="B88" s="60">
        <v>961.25</v>
      </c>
      <c r="C88" s="60">
        <v>999.32403564453125</v>
      </c>
      <c r="D88" s="60">
        <v>4783.8994140625</v>
      </c>
      <c r="E88" s="60">
        <v>1632.823852539062</v>
      </c>
      <c r="F88" s="60">
        <v>491.45291137695313</v>
      </c>
      <c r="G88" s="60">
        <v>135.95487976074219</v>
      </c>
      <c r="H88" s="60">
        <v>128.521728515625</v>
      </c>
      <c r="I88" s="60">
        <v>463.1448974609375</v>
      </c>
      <c r="J88" s="60">
        <v>1214.990356445312</v>
      </c>
      <c r="K88" s="60">
        <v>3368.905517578125</v>
      </c>
      <c r="L88" s="60">
        <v>144.759033203125</v>
      </c>
      <c r="M88" s="60">
        <v>1900.356323242188</v>
      </c>
      <c r="N88" s="60">
        <v>2781.8466796875</v>
      </c>
      <c r="O88" s="60">
        <v>1525.337036132812</v>
      </c>
      <c r="P88" s="60">
        <v>61.959999084472663</v>
      </c>
      <c r="Q88" s="60">
        <v>1049.930053710938</v>
      </c>
      <c r="R88" s="60">
        <v>119.55999755859381</v>
      </c>
      <c r="S88" s="60">
        <v>562.79998779296875</v>
      </c>
      <c r="T88" s="60">
        <v>354.67218017578119</v>
      </c>
      <c r="U88" s="60">
        <v>1483.975830078125</v>
      </c>
      <c r="V88" s="60">
        <v>65995.6328125</v>
      </c>
      <c r="W88" s="60">
        <v>19653.5</v>
      </c>
      <c r="X88" s="34">
        <f t="shared" si="30"/>
        <v>1.6672490441652452E-3</v>
      </c>
      <c r="Y88" s="34">
        <f t="shared" si="31"/>
        <v>-2.2925500289541667E-3</v>
      </c>
      <c r="Z88" s="34">
        <f t="shared" si="32"/>
        <v>7.0854479280861257E-4</v>
      </c>
      <c r="AA88" s="34">
        <f t="shared" si="33"/>
        <v>5.9706302728954525E-2</v>
      </c>
      <c r="AB88" s="34">
        <f t="shared" si="34"/>
        <v>-5.7405401080255561E-3</v>
      </c>
      <c r="AC88" s="34">
        <f t="shared" si="35"/>
        <v>3.6017703914039843E-4</v>
      </c>
      <c r="AD88" s="34">
        <f t="shared" si="36"/>
        <v>1.1773816874921282E-2</v>
      </c>
      <c r="AE88" s="34">
        <f t="shared" si="37"/>
        <v>5.68585247257423E-2</v>
      </c>
      <c r="AF88" s="34">
        <f t="shared" si="38"/>
        <v>1.6927261999330787E-2</v>
      </c>
      <c r="AG88" s="34">
        <f t="shared" si="39"/>
        <v>1.9746813824904467E-3</v>
      </c>
      <c r="AH88" s="34">
        <f t="shared" si="40"/>
        <v>6.8727253121675397E-3</v>
      </c>
      <c r="AI88" s="34">
        <f t="shared" si="41"/>
        <v>6.3019114069884025E-3</v>
      </c>
      <c r="AJ88" s="34">
        <f t="shared" si="42"/>
        <v>7.0773727706222745E-3</v>
      </c>
      <c r="AK88" s="34">
        <f t="shared" si="43"/>
        <v>7.0874171467002599E-3</v>
      </c>
      <c r="AL88" s="34">
        <f t="shared" si="44"/>
        <v>7.6434768771596086E-3</v>
      </c>
      <c r="AM88" s="34">
        <f t="shared" si="45"/>
        <v>-1.7870520546505722E-3</v>
      </c>
      <c r="AN88" s="34">
        <f t="shared" si="46"/>
        <v>-2.6693335181492638E-3</v>
      </c>
      <c r="AO88" s="34">
        <f t="shared" si="47"/>
        <v>3.5463462892603988E-3</v>
      </c>
      <c r="AP88" s="34">
        <f t="shared" si="48"/>
        <v>6.1767605412483837E-3</v>
      </c>
      <c r="AQ88" s="34">
        <f t="shared" si="49"/>
        <v>2.0692195696419176E-3</v>
      </c>
      <c r="AR88" s="34">
        <f t="shared" si="29"/>
        <v>5.512707366051443E-3</v>
      </c>
      <c r="AS88" s="59">
        <f>X88-Calculation!C$3</f>
        <v>5.8719319324871734E-4</v>
      </c>
      <c r="AT88" s="59">
        <f>Y88-Calculation!D$3</f>
        <v>-2.8014692610108588E-3</v>
      </c>
      <c r="AU88" s="59">
        <f>Z88-Calculation!E$3</f>
        <v>-5.9675978638151924E-4</v>
      </c>
      <c r="AV88" s="59">
        <f>AA88-Calculation!F$3</f>
        <v>5.9384267256352222E-2</v>
      </c>
      <c r="AW88" s="59">
        <f>AB88-Calculation!G$3</f>
        <v>-7.1866802573271023E-3</v>
      </c>
      <c r="AX88" s="59">
        <f>AC88-Calculation!H$3</f>
        <v>-1.6115025679287413E-3</v>
      </c>
      <c r="AY88" s="59">
        <f>AD88-Calculation!I$3</f>
        <v>9.3449298782639512E-3</v>
      </c>
      <c r="AZ88" s="59">
        <f>AE88-Calculation!J$3</f>
        <v>5.2178133850537912E-2</v>
      </c>
      <c r="BA88" s="59">
        <f>AF88-Calculation!K$3</f>
        <v>1.6224876796246138E-2</v>
      </c>
      <c r="BB88" s="59">
        <f>AG88-Calculation!L$3</f>
        <v>9.0144880545078854E-4</v>
      </c>
      <c r="BC88" s="59">
        <f>AH88-Calculation!M$3</f>
        <v>5.5287203229745022E-3</v>
      </c>
      <c r="BD88" s="59">
        <f>AI88-Calculation!N$3</f>
        <v>4.7260955421298042E-3</v>
      </c>
      <c r="BE88" s="59">
        <f>AJ88-Calculation!O$3</f>
        <v>6.0948384898258995E-3</v>
      </c>
      <c r="BF88" s="59">
        <f>AK88-Calculation!P$3</f>
        <v>5.8209706158234946E-3</v>
      </c>
      <c r="BG88" s="59">
        <f>AL88-Calculation!Q$3</f>
        <v>5.8417593159723717E-3</v>
      </c>
      <c r="BH88" s="59">
        <f>AM88-Calculation!R$3</f>
        <v>-4.5426221449843592E-3</v>
      </c>
      <c r="BI88" s="59">
        <f>AN88-Calculation!S$3</f>
        <v>-4.2273099770453746E-3</v>
      </c>
      <c r="BJ88" s="59">
        <f>AO88-Calculation!T$3</f>
        <v>2.6571036680063873E-3</v>
      </c>
      <c r="BK88" s="59">
        <f>AP88-Calculation!U$3</f>
        <v>4.2239655116618332E-3</v>
      </c>
      <c r="BL88" s="59">
        <f>AQ88-Calculation!V$3</f>
        <v>6.0231182502995377E-4</v>
      </c>
      <c r="BM88" s="59">
        <f>AR88-Calculation!W$3</f>
        <v>5.1668087629789675E-3</v>
      </c>
    </row>
    <row r="89" spans="1:65" x14ac:dyDescent="0.3">
      <c r="A89" s="57">
        <v>45208</v>
      </c>
      <c r="B89" s="60">
        <v>938.95001220703125</v>
      </c>
      <c r="C89" s="60">
        <v>994.6317138671875</v>
      </c>
      <c r="D89" s="60">
        <v>4776.9345703125</v>
      </c>
      <c r="E89" s="60">
        <v>1619.738525390625</v>
      </c>
      <c r="F89" s="60">
        <v>495.27737426757813</v>
      </c>
      <c r="G89" s="60">
        <v>132.77606201171881</v>
      </c>
      <c r="H89" s="60">
        <v>126.0789337158203</v>
      </c>
      <c r="I89" s="60">
        <v>457.34527587890619</v>
      </c>
      <c r="J89" s="60">
        <v>1214.990356445312</v>
      </c>
      <c r="K89" s="60">
        <v>3364.218994140625</v>
      </c>
      <c r="L89" s="60">
        <v>143.2274475097656</v>
      </c>
      <c r="M89" s="60">
        <v>1866.110961914062</v>
      </c>
      <c r="N89" s="60">
        <v>2705.9365234375</v>
      </c>
      <c r="O89" s="60">
        <v>1492.19775390625</v>
      </c>
      <c r="P89" s="60">
        <v>62.319999694824219</v>
      </c>
      <c r="Q89" s="60">
        <v>1012.239807128906</v>
      </c>
      <c r="R89" s="60">
        <v>119.5</v>
      </c>
      <c r="S89" s="60">
        <v>554.13427734375</v>
      </c>
      <c r="T89" s="60">
        <v>349.31045532226563</v>
      </c>
      <c r="U89" s="60">
        <v>1504.981201171875</v>
      </c>
      <c r="V89" s="60">
        <v>65512.390625</v>
      </c>
      <c r="W89" s="60">
        <v>19512.349609375</v>
      </c>
      <c r="X89" s="34">
        <f t="shared" si="30"/>
        <v>-2.3198946988784136E-2</v>
      </c>
      <c r="Y89" s="34">
        <f t="shared" si="31"/>
        <v>-4.6954957651122202E-3</v>
      </c>
      <c r="Z89" s="34">
        <f t="shared" si="32"/>
        <v>-1.4558925987295031E-3</v>
      </c>
      <c r="AA89" s="34">
        <f t="shared" si="33"/>
        <v>-8.0139245443341563E-3</v>
      </c>
      <c r="AB89" s="34">
        <f t="shared" si="34"/>
        <v>7.7819518454161091E-3</v>
      </c>
      <c r="AC89" s="34">
        <f t="shared" si="35"/>
        <v>-2.3381417089387062E-2</v>
      </c>
      <c r="AD89" s="34">
        <f t="shared" si="36"/>
        <v>-1.900686232606745E-2</v>
      </c>
      <c r="AE89" s="34">
        <f t="shared" si="37"/>
        <v>-1.252226163739709E-2</v>
      </c>
      <c r="AF89" s="34">
        <f t="shared" si="38"/>
        <v>0</v>
      </c>
      <c r="AG89" s="34">
        <f t="shared" si="39"/>
        <v>-1.3911115681478352E-3</v>
      </c>
      <c r="AH89" s="34">
        <f t="shared" si="40"/>
        <v>-1.0580242624377656E-2</v>
      </c>
      <c r="AI89" s="34">
        <f t="shared" si="41"/>
        <v>-1.8020494845777175E-2</v>
      </c>
      <c r="AJ89" s="34">
        <f t="shared" si="42"/>
        <v>-2.7287685120923846E-2</v>
      </c>
      <c r="AK89" s="34">
        <f t="shared" si="43"/>
        <v>-2.17258752928337E-2</v>
      </c>
      <c r="AL89" s="34">
        <f t="shared" si="44"/>
        <v>5.810210065703059E-3</v>
      </c>
      <c r="AM89" s="34">
        <f t="shared" si="45"/>
        <v>-3.5897864289927875E-2</v>
      </c>
      <c r="AN89" s="34">
        <f t="shared" si="46"/>
        <v>-5.0181967061686599E-4</v>
      </c>
      <c r="AO89" s="34">
        <f t="shared" si="47"/>
        <v>-1.5397495801663936E-2</v>
      </c>
      <c r="AP89" s="34">
        <f t="shared" si="48"/>
        <v>-1.5117410254331793E-2</v>
      </c>
      <c r="AQ89" s="34">
        <f t="shared" si="49"/>
        <v>1.4154793270887813E-2</v>
      </c>
      <c r="AR89" s="34">
        <f t="shared" si="29"/>
        <v>-7.181946758847025E-3</v>
      </c>
      <c r="AS89" s="59">
        <f>X89-Calculation!C$3</f>
        <v>-2.4279002839700664E-2</v>
      </c>
      <c r="AT89" s="59">
        <f>Y89-Calculation!D$3</f>
        <v>-5.2044149971689118E-3</v>
      </c>
      <c r="AU89" s="59">
        <f>Z89-Calculation!E$3</f>
        <v>-2.7611971779196347E-3</v>
      </c>
      <c r="AV89" s="59">
        <f>AA89-Calculation!F$3</f>
        <v>-8.3359600169364573E-3</v>
      </c>
      <c r="AW89" s="59">
        <f>AB89-Calculation!G$3</f>
        <v>6.3358116961145629E-3</v>
      </c>
      <c r="AX89" s="59">
        <f>AC89-Calculation!H$3</f>
        <v>-2.53530966964562E-2</v>
      </c>
      <c r="AY89" s="59">
        <f>AD89-Calculation!I$3</f>
        <v>-2.1435749322724781E-2</v>
      </c>
      <c r="AZ89" s="59">
        <f>AE89-Calculation!J$3</f>
        <v>-1.7202652512601481E-2</v>
      </c>
      <c r="BA89" s="59">
        <f>AF89-Calculation!K$3</f>
        <v>-7.0238520308465026E-4</v>
      </c>
      <c r="BB89" s="59">
        <f>AG89-Calculation!L$3</f>
        <v>-2.4643441451874934E-3</v>
      </c>
      <c r="BC89" s="59">
        <f>AH89-Calculation!M$3</f>
        <v>-1.1924247613570693E-2</v>
      </c>
      <c r="BD89" s="59">
        <f>AI89-Calculation!N$3</f>
        <v>-1.9596310710635775E-2</v>
      </c>
      <c r="BE89" s="59">
        <f>AJ89-Calculation!O$3</f>
        <v>-2.8270219401720222E-2</v>
      </c>
      <c r="BF89" s="59">
        <f>AK89-Calculation!P$3</f>
        <v>-2.2992321823710467E-2</v>
      </c>
      <c r="BG89" s="59">
        <f>AL89-Calculation!Q$3</f>
        <v>4.0084925045158221E-3</v>
      </c>
      <c r="BH89" s="59">
        <f>AM89-Calculation!R$3</f>
        <v>-3.8653434380261663E-2</v>
      </c>
      <c r="BI89" s="59">
        <f>AN89-Calculation!S$3</f>
        <v>-2.0597961295129768E-3</v>
      </c>
      <c r="BJ89" s="59">
        <f>AO89-Calculation!T$3</f>
        <v>-1.6286738422917946E-2</v>
      </c>
      <c r="BK89" s="59">
        <f>AP89-Calculation!U$3</f>
        <v>-1.7070205283918342E-2</v>
      </c>
      <c r="BL89" s="59">
        <f>AQ89-Calculation!V$3</f>
        <v>1.2687885526275849E-2</v>
      </c>
      <c r="BM89" s="59">
        <f>AR89-Calculation!W$3</f>
        <v>-7.5278453619195005E-3</v>
      </c>
    </row>
    <row r="90" spans="1:65" x14ac:dyDescent="0.3">
      <c r="A90" s="57">
        <v>45209</v>
      </c>
      <c r="B90" s="60">
        <v>939.75</v>
      </c>
      <c r="C90" s="60">
        <v>1010.605651855469</v>
      </c>
      <c r="D90" s="60">
        <v>4805.74560546875</v>
      </c>
      <c r="E90" s="60">
        <v>1631.275512695312</v>
      </c>
      <c r="F90" s="60">
        <v>508.42852783203119</v>
      </c>
      <c r="G90" s="60">
        <v>136.8840637207031</v>
      </c>
      <c r="H90" s="60">
        <v>130.81498718261719</v>
      </c>
      <c r="I90" s="60">
        <v>474.01715087890619</v>
      </c>
      <c r="J90" s="60">
        <v>1254.442260742188</v>
      </c>
      <c r="K90" s="60">
        <v>3377.058349609375</v>
      </c>
      <c r="L90" s="60">
        <v>146.1918029785156</v>
      </c>
      <c r="M90" s="60">
        <v>1903.61083984375</v>
      </c>
      <c r="N90" s="60">
        <v>2725.806884765625</v>
      </c>
      <c r="O90" s="60">
        <v>1514.504028320312</v>
      </c>
      <c r="P90" s="60">
        <v>63.189998626708977</v>
      </c>
      <c r="Q90" s="60">
        <v>1058.229736328125</v>
      </c>
      <c r="R90" s="60">
        <v>121.9300003051758</v>
      </c>
      <c r="S90" s="60">
        <v>560.337646484375</v>
      </c>
      <c r="T90" s="60">
        <v>363.1129150390625</v>
      </c>
      <c r="U90" s="60">
        <v>1510.516845703125</v>
      </c>
      <c r="V90" s="60">
        <v>66079.359375</v>
      </c>
      <c r="W90" s="60">
        <v>19689.849609375</v>
      </c>
      <c r="X90" s="34">
        <f t="shared" si="30"/>
        <v>8.5200253748157881E-4</v>
      </c>
      <c r="Y90" s="34">
        <f t="shared" si="31"/>
        <v>1.6060153487539475E-2</v>
      </c>
      <c r="Z90" s="34">
        <f t="shared" si="32"/>
        <v>6.0312810929636041E-3</v>
      </c>
      <c r="AA90" s="34">
        <f t="shared" si="33"/>
        <v>7.1227467420426531E-3</v>
      </c>
      <c r="AB90" s="34">
        <f t="shared" si="34"/>
        <v>2.6553107910291977E-2</v>
      </c>
      <c r="AC90" s="34">
        <f t="shared" si="35"/>
        <v>3.0939324805564106E-2</v>
      </c>
      <c r="AD90" s="34">
        <f t="shared" si="36"/>
        <v>3.756419353507439E-2</v>
      </c>
      <c r="AE90" s="34">
        <f t="shared" si="37"/>
        <v>3.6453585243579299E-2</v>
      </c>
      <c r="AF90" s="34">
        <f t="shared" si="38"/>
        <v>3.247096084968118E-2</v>
      </c>
      <c r="AG90" s="34">
        <f t="shared" si="39"/>
        <v>3.8164446164509445E-3</v>
      </c>
      <c r="AH90" s="34">
        <f t="shared" si="40"/>
        <v>2.0696839329960713E-2</v>
      </c>
      <c r="AI90" s="34">
        <f t="shared" si="41"/>
        <v>2.0095202640696398E-2</v>
      </c>
      <c r="AJ90" s="34">
        <f t="shared" si="42"/>
        <v>7.3432473955015723E-3</v>
      </c>
      <c r="AK90" s="34">
        <f t="shared" si="43"/>
        <v>1.4948604737990697E-2</v>
      </c>
      <c r="AL90" s="34">
        <f t="shared" si="44"/>
        <v>1.3960188320684691E-2</v>
      </c>
      <c r="AM90" s="34">
        <f t="shared" si="45"/>
        <v>4.543382790849114E-2</v>
      </c>
      <c r="AN90" s="34">
        <f t="shared" si="46"/>
        <v>2.0334730587245151E-2</v>
      </c>
      <c r="AO90" s="34">
        <f t="shared" si="47"/>
        <v>1.1194703872788618E-2</v>
      </c>
      <c r="AP90" s="34">
        <f t="shared" si="48"/>
        <v>3.9513445722840018E-2</v>
      </c>
      <c r="AQ90" s="34">
        <f t="shared" si="49"/>
        <v>3.6782150680284855E-3</v>
      </c>
      <c r="AR90" s="34">
        <f t="shared" si="29"/>
        <v>9.0968029762401072E-3</v>
      </c>
      <c r="AS90" s="59">
        <f>X90-Calculation!C$3</f>
        <v>-2.2805331343494909E-4</v>
      </c>
      <c r="AT90" s="59">
        <f>Y90-Calculation!D$3</f>
        <v>1.5551234255482783E-2</v>
      </c>
      <c r="AU90" s="59">
        <f>Z90-Calculation!E$3</f>
        <v>4.7259765137734723E-3</v>
      </c>
      <c r="AV90" s="59">
        <f>AA90-Calculation!F$3</f>
        <v>6.8007112694403529E-3</v>
      </c>
      <c r="AW90" s="59">
        <f>AB90-Calculation!G$3</f>
        <v>2.5106967760990431E-2</v>
      </c>
      <c r="AX90" s="59">
        <f>AC90-Calculation!H$3</f>
        <v>2.8967645198494967E-2</v>
      </c>
      <c r="AY90" s="59">
        <f>AD90-Calculation!I$3</f>
        <v>3.5135306538417059E-2</v>
      </c>
      <c r="AZ90" s="59">
        <f>AE90-Calculation!J$3</f>
        <v>3.1773194368374912E-2</v>
      </c>
      <c r="BA90" s="59">
        <f>AF90-Calculation!K$3</f>
        <v>3.1768575646596527E-2</v>
      </c>
      <c r="BB90" s="59">
        <f>AG90-Calculation!L$3</f>
        <v>2.7432120394112864E-3</v>
      </c>
      <c r="BC90" s="59">
        <f>AH90-Calculation!M$3</f>
        <v>1.9352834340767674E-2</v>
      </c>
      <c r="BD90" s="59">
        <f>AI90-Calculation!N$3</f>
        <v>1.8519386775837799E-2</v>
      </c>
      <c r="BE90" s="59">
        <f>AJ90-Calculation!O$3</f>
        <v>6.3607131147051972E-3</v>
      </c>
      <c r="BF90" s="59">
        <f>AK90-Calculation!P$3</f>
        <v>1.3682158207113932E-2</v>
      </c>
      <c r="BG90" s="59">
        <f>AL90-Calculation!Q$3</f>
        <v>1.2158470759497454E-2</v>
      </c>
      <c r="BH90" s="59">
        <f>AM90-Calculation!R$3</f>
        <v>4.2678257818157352E-2</v>
      </c>
      <c r="BI90" s="59">
        <f>AN90-Calculation!S$3</f>
        <v>1.8776754128349039E-2</v>
      </c>
      <c r="BJ90" s="59">
        <f>AO90-Calculation!T$3</f>
        <v>1.0305461251534606E-2</v>
      </c>
      <c r="BK90" s="59">
        <f>AP90-Calculation!U$3</f>
        <v>3.756065069325347E-2</v>
      </c>
      <c r="BL90" s="59">
        <f>AQ90-Calculation!V$3</f>
        <v>2.2113073234165219E-3</v>
      </c>
      <c r="BM90" s="59">
        <f>AR90-Calculation!W$3</f>
        <v>8.7509043731676325E-3</v>
      </c>
    </row>
    <row r="91" spans="1:65" x14ac:dyDescent="0.3">
      <c r="A91" s="57">
        <v>45210</v>
      </c>
      <c r="B91" s="60">
        <v>962.45001220703125</v>
      </c>
      <c r="C91" s="60">
        <v>1017.444580078125</v>
      </c>
      <c r="D91" s="60">
        <v>4831.408203125</v>
      </c>
      <c r="E91" s="60">
        <v>1634.7216796875</v>
      </c>
      <c r="F91" s="60">
        <v>509.8101806640625</v>
      </c>
      <c r="G91" s="60">
        <v>134.73225402832031</v>
      </c>
      <c r="H91" s="60">
        <v>130.46601867675781</v>
      </c>
      <c r="I91" s="60">
        <v>489.66458129882813</v>
      </c>
      <c r="J91" s="60">
        <v>1254.990112304688</v>
      </c>
      <c r="K91" s="60">
        <v>3404.250732421875</v>
      </c>
      <c r="L91" s="60">
        <v>145.25309753417969</v>
      </c>
      <c r="M91" s="60">
        <v>1905.699584960938</v>
      </c>
      <c r="N91" s="60">
        <v>2839.397705078125</v>
      </c>
      <c r="O91" s="60">
        <v>1532.673950195312</v>
      </c>
      <c r="P91" s="60">
        <v>63.310001373291023</v>
      </c>
      <c r="Q91" s="60">
        <v>1051.760986328125</v>
      </c>
      <c r="R91" s="60">
        <v>122.3399963378906</v>
      </c>
      <c r="S91" s="60">
        <v>557.2122802734375</v>
      </c>
      <c r="T91" s="60">
        <v>364.21597290039063</v>
      </c>
      <c r="U91" s="60">
        <v>1532.411987304688</v>
      </c>
      <c r="V91" s="60">
        <v>66473.046875</v>
      </c>
      <c r="W91" s="60">
        <v>19811.349609375</v>
      </c>
      <c r="X91" s="34">
        <f t="shared" si="30"/>
        <v>2.4155373457867783E-2</v>
      </c>
      <c r="Y91" s="34">
        <f t="shared" si="31"/>
        <v>6.7671580997986413E-3</v>
      </c>
      <c r="Z91" s="34">
        <f t="shared" si="32"/>
        <v>5.3399825465265931E-3</v>
      </c>
      <c r="AA91" s="34">
        <f t="shared" si="33"/>
        <v>2.1125597517821786E-3</v>
      </c>
      <c r="AB91" s="34">
        <f t="shared" si="34"/>
        <v>2.7174966714058214E-3</v>
      </c>
      <c r="AC91" s="34">
        <f t="shared" si="35"/>
        <v>-1.5719943095591576E-2</v>
      </c>
      <c r="AD91" s="34">
        <f t="shared" si="36"/>
        <v>-2.667649276089569E-3</v>
      </c>
      <c r="AE91" s="34">
        <f t="shared" si="37"/>
        <v>3.3010262162263555E-2</v>
      </c>
      <c r="AF91" s="34">
        <f t="shared" si="38"/>
        <v>4.3672919802292441E-4</v>
      </c>
      <c r="AG91" s="34">
        <f t="shared" si="39"/>
        <v>8.052091494257228E-3</v>
      </c>
      <c r="AH91" s="34">
        <f t="shared" si="40"/>
        <v>-6.4210538840803648E-3</v>
      </c>
      <c r="AI91" s="34">
        <f t="shared" si="41"/>
        <v>1.0972542672426685E-3</v>
      </c>
      <c r="AJ91" s="34">
        <f t="shared" si="42"/>
        <v>4.1672365326888137E-2</v>
      </c>
      <c r="AK91" s="34">
        <f t="shared" si="43"/>
        <v>1.1997275368855691E-2</v>
      </c>
      <c r="AL91" s="34">
        <f t="shared" si="44"/>
        <v>1.8990781641087585E-3</v>
      </c>
      <c r="AM91" s="34">
        <f t="shared" si="45"/>
        <v>-6.1128030879622122E-3</v>
      </c>
      <c r="AN91" s="34">
        <f t="shared" si="46"/>
        <v>3.362552543989432E-3</v>
      </c>
      <c r="AO91" s="34">
        <f t="shared" si="47"/>
        <v>-5.5776481029722333E-3</v>
      </c>
      <c r="AP91" s="34">
        <f t="shared" si="48"/>
        <v>3.0377819560878511E-3</v>
      </c>
      <c r="AQ91" s="34">
        <f t="shared" si="49"/>
        <v>1.4495132354099013E-2</v>
      </c>
      <c r="AR91" s="34">
        <f t="shared" si="29"/>
        <v>6.1706921287072586E-3</v>
      </c>
      <c r="AS91" s="59">
        <f>X91-Calculation!C$3</f>
        <v>2.3075317606951255E-2</v>
      </c>
      <c r="AT91" s="59">
        <f>Y91-Calculation!D$3</f>
        <v>6.2582388677419496E-3</v>
      </c>
      <c r="AU91" s="59">
        <f>Z91-Calculation!E$3</f>
        <v>4.0346779673364613E-3</v>
      </c>
      <c r="AV91" s="59">
        <f>AA91-Calculation!F$3</f>
        <v>1.7905242791798782E-3</v>
      </c>
      <c r="AW91" s="59">
        <f>AB91-Calculation!G$3</f>
        <v>1.2713565221042754E-3</v>
      </c>
      <c r="AX91" s="59">
        <f>AC91-Calculation!H$3</f>
        <v>-1.7691622702660715E-2</v>
      </c>
      <c r="AY91" s="59">
        <f>AD91-Calculation!I$3</f>
        <v>-5.0965362727469002E-3</v>
      </c>
      <c r="AZ91" s="59">
        <f>AE91-Calculation!J$3</f>
        <v>2.8329871287059168E-2</v>
      </c>
      <c r="BA91" s="59">
        <f>AF91-Calculation!K$3</f>
        <v>-2.6565600506172585E-4</v>
      </c>
      <c r="BB91" s="59">
        <f>AG91-Calculation!L$3</f>
        <v>6.9788589172175702E-3</v>
      </c>
      <c r="BC91" s="59">
        <f>AH91-Calculation!M$3</f>
        <v>-7.7650588732734024E-3</v>
      </c>
      <c r="BD91" s="59">
        <f>AI91-Calculation!N$3</f>
        <v>-4.7856159761593023E-4</v>
      </c>
      <c r="BE91" s="59">
        <f>AJ91-Calculation!O$3</f>
        <v>4.0689831046091765E-2</v>
      </c>
      <c r="BF91" s="59">
        <f>AK91-Calculation!P$3</f>
        <v>1.0730828837978925E-2</v>
      </c>
      <c r="BG91" s="59">
        <f>AL91-Calculation!Q$3</f>
        <v>9.7360602921521414E-5</v>
      </c>
      <c r="BH91" s="59">
        <f>AM91-Calculation!R$3</f>
        <v>-8.8683731782960001E-3</v>
      </c>
      <c r="BI91" s="59">
        <f>AN91-Calculation!S$3</f>
        <v>1.8045760850933211E-3</v>
      </c>
      <c r="BJ91" s="59">
        <f>AO91-Calculation!T$3</f>
        <v>-6.4668907242262444E-3</v>
      </c>
      <c r="BK91" s="59">
        <f>AP91-Calculation!U$3</f>
        <v>1.0849869265013008E-3</v>
      </c>
      <c r="BL91" s="59">
        <f>AQ91-Calculation!V$3</f>
        <v>1.3028224609487049E-2</v>
      </c>
      <c r="BM91" s="59">
        <f>AR91-Calculation!W$3</f>
        <v>5.8247935256347831E-3</v>
      </c>
    </row>
    <row r="92" spans="1:65" x14ac:dyDescent="0.3">
      <c r="A92" s="57">
        <v>45211</v>
      </c>
      <c r="B92" s="60">
        <v>948.6500244140625</v>
      </c>
      <c r="C92" s="60">
        <v>1016.795654296875</v>
      </c>
      <c r="D92" s="60">
        <v>4871.6669921875</v>
      </c>
      <c r="E92" s="60">
        <v>1632.9736328125</v>
      </c>
      <c r="F92" s="60">
        <v>496.63442993164063</v>
      </c>
      <c r="G92" s="60">
        <v>135.1723937988281</v>
      </c>
      <c r="H92" s="60">
        <v>130.2666015625</v>
      </c>
      <c r="I92" s="60">
        <v>487.28524780273438</v>
      </c>
      <c r="J92" s="60">
        <v>1239.94677734375</v>
      </c>
      <c r="K92" s="60">
        <v>3411.6708984375</v>
      </c>
      <c r="L92" s="60">
        <v>147.52577209472659</v>
      </c>
      <c r="M92" s="60">
        <v>1912.354370117188</v>
      </c>
      <c r="N92" s="60">
        <v>2827.859619140625</v>
      </c>
      <c r="O92" s="60">
        <v>1542.866821289062</v>
      </c>
      <c r="P92" s="60">
        <v>63.970001220703118</v>
      </c>
      <c r="Q92" s="60">
        <v>1045.31640625</v>
      </c>
      <c r="R92" s="60">
        <v>123.5899963378906</v>
      </c>
      <c r="S92" s="60">
        <v>555.033935546875</v>
      </c>
      <c r="T92" s="60">
        <v>360.28338623046881</v>
      </c>
      <c r="U92" s="60">
        <v>1579.464233398438</v>
      </c>
      <c r="V92" s="60">
        <v>66408.390625</v>
      </c>
      <c r="W92" s="60">
        <v>19794</v>
      </c>
      <c r="X92" s="34">
        <f t="shared" si="30"/>
        <v>-1.4338394324837158E-2</v>
      </c>
      <c r="Y92" s="34">
        <f t="shared" si="31"/>
        <v>-6.3779963445298601E-4</v>
      </c>
      <c r="Z92" s="34">
        <f t="shared" si="32"/>
        <v>8.3327235807689019E-3</v>
      </c>
      <c r="AA92" s="34">
        <f t="shared" si="33"/>
        <v>-1.0693238468178655E-3</v>
      </c>
      <c r="AB92" s="34">
        <f t="shared" si="34"/>
        <v>-2.5844424517493084E-2</v>
      </c>
      <c r="AC92" s="34">
        <f t="shared" si="35"/>
        <v>3.2667735998483929E-3</v>
      </c>
      <c r="AD92" s="34">
        <f t="shared" si="36"/>
        <v>-1.5284985031381059E-3</v>
      </c>
      <c r="AE92" s="34">
        <f t="shared" si="37"/>
        <v>-4.8591088409592597E-3</v>
      </c>
      <c r="AF92" s="34">
        <f t="shared" si="38"/>
        <v>-1.1986815524237148E-2</v>
      </c>
      <c r="AG92" s="34">
        <f t="shared" si="39"/>
        <v>2.1796767038795924E-3</v>
      </c>
      <c r="AH92" s="34">
        <f t="shared" si="40"/>
        <v>1.5646307026341504E-2</v>
      </c>
      <c r="AI92" s="34">
        <f t="shared" si="41"/>
        <v>3.4920431366869432E-3</v>
      </c>
      <c r="AJ92" s="34">
        <f t="shared" si="42"/>
        <v>-4.0635680999758133E-3</v>
      </c>
      <c r="AK92" s="34">
        <f t="shared" si="43"/>
        <v>6.6503845077102667E-3</v>
      </c>
      <c r="AL92" s="34">
        <f t="shared" si="44"/>
        <v>1.0424890745469694E-2</v>
      </c>
      <c r="AM92" s="34">
        <f t="shared" si="45"/>
        <v>-6.127418835551332E-3</v>
      </c>
      <c r="AN92" s="34">
        <f t="shared" si="46"/>
        <v>1.0217427149070918E-2</v>
      </c>
      <c r="AO92" s="34">
        <f t="shared" si="47"/>
        <v>-3.9093623806954391E-3</v>
      </c>
      <c r="AP92" s="34">
        <f t="shared" si="48"/>
        <v>-1.0797403086430096E-2</v>
      </c>
      <c r="AQ92" s="34">
        <f t="shared" si="49"/>
        <v>3.0704697224738328E-2</v>
      </c>
      <c r="AR92" s="34">
        <f t="shared" si="29"/>
        <v>-8.7574091200681898E-4</v>
      </c>
      <c r="AS92" s="59">
        <f>X92-Calculation!C$3</f>
        <v>-1.5418450175753686E-2</v>
      </c>
      <c r="AT92" s="59">
        <f>Y92-Calculation!D$3</f>
        <v>-1.1467188665096779E-3</v>
      </c>
      <c r="AU92" s="59">
        <f>Z92-Calculation!E$3</f>
        <v>7.0274190015787701E-3</v>
      </c>
      <c r="AV92" s="59">
        <f>AA92-Calculation!F$3</f>
        <v>-1.3913593194201659E-3</v>
      </c>
      <c r="AW92" s="59">
        <f>AB92-Calculation!G$3</f>
        <v>-2.729056466679463E-2</v>
      </c>
      <c r="AX92" s="59">
        <f>AC92-Calculation!H$3</f>
        <v>1.2950939927792531E-3</v>
      </c>
      <c r="AY92" s="59">
        <f>AD92-Calculation!I$3</f>
        <v>-3.9573854997954367E-3</v>
      </c>
      <c r="AZ92" s="59">
        <f>AE92-Calculation!J$3</f>
        <v>-9.5394997161636491E-3</v>
      </c>
      <c r="BA92" s="59">
        <f>AF92-Calculation!K$3</f>
        <v>-1.2689200727321798E-2</v>
      </c>
      <c r="BB92" s="59">
        <f>AG92-Calculation!L$3</f>
        <v>1.1064441268399342E-3</v>
      </c>
      <c r="BC92" s="59">
        <f>AH92-Calculation!M$3</f>
        <v>1.4302302037148466E-2</v>
      </c>
      <c r="BD92" s="59">
        <f>AI92-Calculation!N$3</f>
        <v>1.9162272718283445E-3</v>
      </c>
      <c r="BE92" s="59">
        <f>AJ92-Calculation!O$3</f>
        <v>-5.0461023807721883E-3</v>
      </c>
      <c r="BF92" s="59">
        <f>AK92-Calculation!P$3</f>
        <v>5.3839379768335013E-3</v>
      </c>
      <c r="BG92" s="59">
        <f>AL92-Calculation!Q$3</f>
        <v>8.623173184282457E-3</v>
      </c>
      <c r="BH92" s="59">
        <f>AM92-Calculation!R$3</f>
        <v>-8.88298892588512E-3</v>
      </c>
      <c r="BI92" s="59">
        <f>AN92-Calculation!S$3</f>
        <v>8.659450690174807E-3</v>
      </c>
      <c r="BJ92" s="59">
        <f>AO92-Calculation!T$3</f>
        <v>-4.7986050019494502E-3</v>
      </c>
      <c r="BK92" s="59">
        <f>AP92-Calculation!U$3</f>
        <v>-1.2750198116016647E-2</v>
      </c>
      <c r="BL92" s="59">
        <f>AQ92-Calculation!V$3</f>
        <v>2.9237789480126366E-2</v>
      </c>
      <c r="BM92" s="59">
        <f>AR92-Calculation!W$3</f>
        <v>-1.2216395150792944E-3</v>
      </c>
    </row>
    <row r="93" spans="1:65" x14ac:dyDescent="0.3">
      <c r="A93" s="57">
        <v>45212</v>
      </c>
      <c r="B93" s="60">
        <v>948.9000244140625</v>
      </c>
      <c r="C93" s="60">
        <v>992.43524169921875</v>
      </c>
      <c r="D93" s="60">
        <v>4819.9599609375</v>
      </c>
      <c r="E93" s="60">
        <v>1644.710571289062</v>
      </c>
      <c r="F93" s="60">
        <v>494.16702270507813</v>
      </c>
      <c r="G93" s="60">
        <v>134.43882751464841</v>
      </c>
      <c r="H93" s="60">
        <v>127.97336578369141</v>
      </c>
      <c r="I93" s="60">
        <v>490.193359375</v>
      </c>
      <c r="J93" s="60">
        <v>1253.097412109375</v>
      </c>
      <c r="K93" s="60">
        <v>3394.291259765625</v>
      </c>
      <c r="L93" s="60">
        <v>147.62457275390619</v>
      </c>
      <c r="M93" s="60">
        <v>1918.81494140625</v>
      </c>
      <c r="N93" s="60">
        <v>2837.19970703125</v>
      </c>
      <c r="O93" s="60">
        <v>1538.73046875</v>
      </c>
      <c r="P93" s="60">
        <v>62.799999237060547</v>
      </c>
      <c r="Q93" s="60">
        <v>1050.588989257812</v>
      </c>
      <c r="R93" s="60">
        <v>122.1800003051758</v>
      </c>
      <c r="S93" s="60">
        <v>545.657958984375</v>
      </c>
      <c r="T93" s="60">
        <v>360.83010864257813</v>
      </c>
      <c r="U93" s="60">
        <v>1582.479248046875</v>
      </c>
      <c r="V93" s="60">
        <v>66282.7421875</v>
      </c>
      <c r="W93" s="60">
        <v>19751.05078125</v>
      </c>
      <c r="X93" s="34">
        <f t="shared" si="30"/>
        <v>2.6353238134834128E-4</v>
      </c>
      <c r="Y93" s="34">
        <f t="shared" si="31"/>
        <v>-2.3958021943457E-2</v>
      </c>
      <c r="Z93" s="34">
        <f t="shared" si="32"/>
        <v>-1.0613827121788193E-2</v>
      </c>
      <c r="AA93" s="34">
        <f t="shared" si="33"/>
        <v>7.1874635577227931E-3</v>
      </c>
      <c r="AB93" s="34">
        <f t="shared" si="34"/>
        <v>-4.9682564837522985E-3</v>
      </c>
      <c r="AC93" s="34">
        <f t="shared" si="35"/>
        <v>-5.4268942316093487E-3</v>
      </c>
      <c r="AD93" s="34">
        <f t="shared" si="36"/>
        <v>-1.7604172913871043E-2</v>
      </c>
      <c r="AE93" s="34">
        <f t="shared" si="37"/>
        <v>5.9679860725906963E-3</v>
      </c>
      <c r="AF93" s="34">
        <f t="shared" si="38"/>
        <v>1.0605805834502567E-2</v>
      </c>
      <c r="AG93" s="34">
        <f t="shared" si="39"/>
        <v>-5.0941720902314006E-3</v>
      </c>
      <c r="AH93" s="34">
        <f t="shared" si="40"/>
        <v>6.6971796030433335E-4</v>
      </c>
      <c r="AI93" s="34">
        <f t="shared" si="41"/>
        <v>3.3783337387756985E-3</v>
      </c>
      <c r="AJ93" s="34">
        <f t="shared" si="42"/>
        <v>3.3028824441658157E-3</v>
      </c>
      <c r="AK93" s="34">
        <f t="shared" si="43"/>
        <v>-2.6809524205116623E-3</v>
      </c>
      <c r="AL93" s="34">
        <f t="shared" si="44"/>
        <v>-1.8289854014633254E-2</v>
      </c>
      <c r="AM93" s="34">
        <f t="shared" si="45"/>
        <v>5.0440067488532686E-3</v>
      </c>
      <c r="AN93" s="34">
        <f t="shared" si="46"/>
        <v>-1.1408658261142129E-2</v>
      </c>
      <c r="AO93" s="34">
        <f t="shared" si="47"/>
        <v>-1.6892618562614283E-2</v>
      </c>
      <c r="AP93" s="34">
        <f t="shared" si="48"/>
        <v>1.5174788319536516E-3</v>
      </c>
      <c r="AQ93" s="34">
        <f t="shared" si="49"/>
        <v>1.9088844081956956E-3</v>
      </c>
      <c r="AR93" s="34">
        <f t="shared" si="29"/>
        <v>-2.1698099802970596E-3</v>
      </c>
      <c r="AS93" s="59">
        <f>X93-Calculation!C$3</f>
        <v>-8.1652346956818662E-4</v>
      </c>
      <c r="AT93" s="59">
        <f>Y93-Calculation!D$3</f>
        <v>-2.4466941175513693E-2</v>
      </c>
      <c r="AU93" s="59">
        <f>Z93-Calculation!E$3</f>
        <v>-1.1919131700978325E-2</v>
      </c>
      <c r="AV93" s="59">
        <f>AA93-Calculation!F$3</f>
        <v>6.8654280851204929E-3</v>
      </c>
      <c r="AW93" s="59">
        <f>AB93-Calculation!G$3</f>
        <v>-6.4143966330538447E-3</v>
      </c>
      <c r="AX93" s="59">
        <f>AC93-Calculation!H$3</f>
        <v>-7.3985738386784881E-3</v>
      </c>
      <c r="AY93" s="59">
        <f>AD93-Calculation!I$3</f>
        <v>-2.0033059910528374E-2</v>
      </c>
      <c r="AZ93" s="59">
        <f>AE93-Calculation!J$3</f>
        <v>1.2875951973863068E-3</v>
      </c>
      <c r="BA93" s="59">
        <f>AF93-Calculation!K$3</f>
        <v>9.9034206314179175E-3</v>
      </c>
      <c r="BB93" s="59">
        <f>AG93-Calculation!L$3</f>
        <v>-6.1674046672710592E-3</v>
      </c>
      <c r="BC93" s="59">
        <f>AH93-Calculation!M$3</f>
        <v>-6.7428702888870445E-4</v>
      </c>
      <c r="BD93" s="59">
        <f>AI93-Calculation!N$3</f>
        <v>1.8025178739170997E-3</v>
      </c>
      <c r="BE93" s="59">
        <f>AJ93-Calculation!O$3</f>
        <v>2.3203481633694407E-3</v>
      </c>
      <c r="BF93" s="59">
        <f>AK93-Calculation!P$3</f>
        <v>-3.9473989513884276E-3</v>
      </c>
      <c r="BG93" s="59">
        <f>AL93-Calculation!Q$3</f>
        <v>-2.0091571575820491E-2</v>
      </c>
      <c r="BH93" s="59">
        <f>AM93-Calculation!R$3</f>
        <v>2.2884366585194812E-3</v>
      </c>
      <c r="BI93" s="59">
        <f>AN93-Calculation!S$3</f>
        <v>-1.296663472003824E-2</v>
      </c>
      <c r="BJ93" s="59">
        <f>AO93-Calculation!T$3</f>
        <v>-1.7781861183868295E-2</v>
      </c>
      <c r="BK93" s="59">
        <f>AP93-Calculation!U$3</f>
        <v>-4.3531619763289859E-4</v>
      </c>
      <c r="BL93" s="59">
        <f>AQ93-Calculation!V$3</f>
        <v>4.4197666358373176E-4</v>
      </c>
      <c r="BM93" s="59">
        <f>AR93-Calculation!W$3</f>
        <v>-2.5157085833695352E-3</v>
      </c>
    </row>
    <row r="94" spans="1:65" x14ac:dyDescent="0.3">
      <c r="A94" s="57">
        <v>45215</v>
      </c>
      <c r="B94" s="60">
        <v>938.79998779296875</v>
      </c>
      <c r="C94" s="60">
        <v>1003.167785644531</v>
      </c>
      <c r="D94" s="60">
        <v>4843.14208984375</v>
      </c>
      <c r="E94" s="60">
        <v>1640.51513671875</v>
      </c>
      <c r="F94" s="60">
        <v>494.36441040039063</v>
      </c>
      <c r="G94" s="60">
        <v>134.389892578125</v>
      </c>
      <c r="H94" s="60">
        <v>130.76513671875</v>
      </c>
      <c r="I94" s="60">
        <v>489.416748046875</v>
      </c>
      <c r="J94" s="60">
        <v>1241.042724609375</v>
      </c>
      <c r="K94" s="60">
        <v>3404.250732421875</v>
      </c>
      <c r="L94" s="60">
        <v>146.78468322753909</v>
      </c>
      <c r="M94" s="60">
        <v>1907.351196289062</v>
      </c>
      <c r="N94" s="60">
        <v>2894.475830078125</v>
      </c>
      <c r="O94" s="60">
        <v>1550.646850585938</v>
      </c>
      <c r="P94" s="60">
        <v>62.369998931884773</v>
      </c>
      <c r="Q94" s="60">
        <v>1056.057006835938</v>
      </c>
      <c r="R94" s="60">
        <v>121.6800003051758</v>
      </c>
      <c r="S94" s="60">
        <v>545.18438720703125</v>
      </c>
      <c r="T94" s="60">
        <v>358.25958251953119</v>
      </c>
      <c r="U94" s="60">
        <v>1583.27001953125</v>
      </c>
      <c r="V94" s="60">
        <v>66166.9296875</v>
      </c>
      <c r="W94" s="60">
        <v>19731.75</v>
      </c>
      <c r="X94" s="34">
        <f t="shared" si="30"/>
        <v>-1.0643941786523227E-2</v>
      </c>
      <c r="Y94" s="34">
        <f t="shared" si="31"/>
        <v>1.0814351903642924E-2</v>
      </c>
      <c r="Z94" s="34">
        <f t="shared" si="32"/>
        <v>4.8096102652564338E-3</v>
      </c>
      <c r="AA94" s="34">
        <f t="shared" si="33"/>
        <v>-2.5508649628389157E-3</v>
      </c>
      <c r="AB94" s="34">
        <f t="shared" si="34"/>
        <v>3.9943518333537641E-4</v>
      </c>
      <c r="AC94" s="34">
        <f t="shared" si="35"/>
        <v>-3.639940739447251E-4</v>
      </c>
      <c r="AD94" s="34">
        <f t="shared" si="36"/>
        <v>2.181524974327408E-2</v>
      </c>
      <c r="AE94" s="34">
        <f t="shared" si="37"/>
        <v>-1.5842958972663052E-3</v>
      </c>
      <c r="AF94" s="34">
        <f t="shared" si="38"/>
        <v>-9.619912533142972E-3</v>
      </c>
      <c r="AG94" s="34">
        <f t="shared" si="39"/>
        <v>2.9341832783488647E-3</v>
      </c>
      <c r="AH94" s="34">
        <f t="shared" si="40"/>
        <v>-5.6893612675663341E-3</v>
      </c>
      <c r="AI94" s="34">
        <f t="shared" si="41"/>
        <v>-5.97438808183684E-3</v>
      </c>
      <c r="AJ94" s="34">
        <f t="shared" si="42"/>
        <v>2.0187554265190165E-2</v>
      </c>
      <c r="AK94" s="34">
        <f t="shared" si="43"/>
        <v>7.7442944543876634E-3</v>
      </c>
      <c r="AL94" s="34">
        <f t="shared" si="44"/>
        <v>-6.8471387006325858E-3</v>
      </c>
      <c r="AM94" s="34">
        <f t="shared" si="45"/>
        <v>5.2047162439697635E-3</v>
      </c>
      <c r="AN94" s="34">
        <f t="shared" si="46"/>
        <v>-4.092322792201032E-3</v>
      </c>
      <c r="AO94" s="34">
        <f t="shared" si="47"/>
        <v>-8.6789126694899142E-4</v>
      </c>
      <c r="AP94" s="34">
        <f t="shared" si="48"/>
        <v>-7.1239235902932308E-3</v>
      </c>
      <c r="AQ94" s="34">
        <f t="shared" si="49"/>
        <v>4.9970417327809176E-4</v>
      </c>
      <c r="AR94" s="34">
        <f t="shared" si="29"/>
        <v>-9.7720275562870559E-4</v>
      </c>
      <c r="AS94" s="59">
        <f>X94-Calculation!C$3</f>
        <v>-1.1723997637439755E-2</v>
      </c>
      <c r="AT94" s="59">
        <f>Y94-Calculation!D$3</f>
        <v>1.0305432671586233E-2</v>
      </c>
      <c r="AU94" s="59">
        <f>Z94-Calculation!E$3</f>
        <v>3.504305686066302E-3</v>
      </c>
      <c r="AV94" s="59">
        <f>AA94-Calculation!F$3</f>
        <v>-2.8729004354412159E-3</v>
      </c>
      <c r="AW94" s="59">
        <f>AB94-Calculation!G$3</f>
        <v>-1.0467049659661695E-3</v>
      </c>
      <c r="AX94" s="59">
        <f>AC94-Calculation!H$3</f>
        <v>-2.335673681013865E-3</v>
      </c>
      <c r="AY94" s="59">
        <f>AD94-Calculation!I$3</f>
        <v>1.9386362746616748E-2</v>
      </c>
      <c r="AZ94" s="59">
        <f>AE94-Calculation!J$3</f>
        <v>-6.2646867724706944E-3</v>
      </c>
      <c r="BA94" s="59">
        <f>AF94-Calculation!K$3</f>
        <v>-1.0322297736227622E-2</v>
      </c>
      <c r="BB94" s="59">
        <f>AG94-Calculation!L$3</f>
        <v>1.8609507013092066E-3</v>
      </c>
      <c r="BC94" s="59">
        <f>AH94-Calculation!M$3</f>
        <v>-7.0333662567593717E-3</v>
      </c>
      <c r="BD94" s="59">
        <f>AI94-Calculation!N$3</f>
        <v>-7.5502039466954392E-3</v>
      </c>
      <c r="BE94" s="59">
        <f>AJ94-Calculation!O$3</f>
        <v>1.9205019984393789E-2</v>
      </c>
      <c r="BF94" s="59">
        <f>AK94-Calculation!P$3</f>
        <v>6.4778479235108981E-3</v>
      </c>
      <c r="BG94" s="59">
        <f>AL94-Calculation!Q$3</f>
        <v>-8.6488562618198227E-3</v>
      </c>
      <c r="BH94" s="59">
        <f>AM94-Calculation!R$3</f>
        <v>2.449146153635976E-3</v>
      </c>
      <c r="BI94" s="59">
        <f>AN94-Calculation!S$3</f>
        <v>-5.6502992510971432E-3</v>
      </c>
      <c r="BJ94" s="59">
        <f>AO94-Calculation!T$3</f>
        <v>-1.7571338882030028E-3</v>
      </c>
      <c r="BK94" s="59">
        <f>AP94-Calculation!U$3</f>
        <v>-9.0767186198797804E-3</v>
      </c>
      <c r="BL94" s="59">
        <f>AQ94-Calculation!V$3</f>
        <v>-9.6720357133387206E-4</v>
      </c>
      <c r="BM94" s="59">
        <f>AR94-Calculation!W$3</f>
        <v>-1.3231013587011809E-3</v>
      </c>
    </row>
    <row r="95" spans="1:65" x14ac:dyDescent="0.3">
      <c r="A95" s="57">
        <v>45216</v>
      </c>
      <c r="B95" s="60">
        <v>948.6500244140625</v>
      </c>
      <c r="C95" s="60">
        <v>1006.412536621094</v>
      </c>
      <c r="D95" s="60">
        <v>4904.72216796875</v>
      </c>
      <c r="E95" s="60">
        <v>1655.798095703125</v>
      </c>
      <c r="F95" s="60">
        <v>500.680908203125</v>
      </c>
      <c r="G95" s="60">
        <v>135.51472473144531</v>
      </c>
      <c r="H95" s="60">
        <v>132.06132507324219</v>
      </c>
      <c r="I95" s="60">
        <v>489.1358642578125</v>
      </c>
      <c r="J95" s="60">
        <v>1239.996459960938</v>
      </c>
      <c r="K95" s="60">
        <v>3418.1640625</v>
      </c>
      <c r="L95" s="60">
        <v>146.63645935058591</v>
      </c>
      <c r="M95" s="60">
        <v>1907.739624023438</v>
      </c>
      <c r="N95" s="60">
        <v>2905.41796875</v>
      </c>
      <c r="O95" s="60">
        <v>1552.665649414062</v>
      </c>
      <c r="P95" s="60">
        <v>63.299999237060547</v>
      </c>
      <c r="Q95" s="60">
        <v>1051.5166015625</v>
      </c>
      <c r="R95" s="60">
        <v>122.120002746582</v>
      </c>
      <c r="S95" s="60">
        <v>545.9420166015625</v>
      </c>
      <c r="T95" s="60">
        <v>362.26889038085938</v>
      </c>
      <c r="U95" s="60">
        <v>1590.88134765625</v>
      </c>
      <c r="V95" s="60">
        <v>66428.09375</v>
      </c>
      <c r="W95" s="60">
        <v>19811.5</v>
      </c>
      <c r="X95" s="34">
        <f t="shared" si="30"/>
        <v>1.0492156741768038E-2</v>
      </c>
      <c r="Y95" s="34">
        <f t="shared" si="31"/>
        <v>3.2345047588207949E-3</v>
      </c>
      <c r="Z95" s="34">
        <f t="shared" si="32"/>
        <v>1.271490222311167E-2</v>
      </c>
      <c r="AA95" s="34">
        <f t="shared" si="33"/>
        <v>9.3159512169713743E-3</v>
      </c>
      <c r="AB95" s="34">
        <f t="shared" si="34"/>
        <v>1.2777007547162589E-2</v>
      </c>
      <c r="AC95" s="34">
        <f t="shared" si="35"/>
        <v>8.3699163065139946E-3</v>
      </c>
      <c r="AD95" s="34">
        <f t="shared" si="36"/>
        <v>9.9123389231797528E-3</v>
      </c>
      <c r="AE95" s="34">
        <f t="shared" si="37"/>
        <v>-5.7391535983071366E-4</v>
      </c>
      <c r="AF95" s="34">
        <f t="shared" si="38"/>
        <v>-8.4305288423197741E-4</v>
      </c>
      <c r="AG95" s="34">
        <f t="shared" si="39"/>
        <v>4.0870462171353301E-3</v>
      </c>
      <c r="AH95" s="34">
        <f t="shared" si="40"/>
        <v>-1.0098047949826739E-3</v>
      </c>
      <c r="AI95" s="34">
        <f t="shared" si="41"/>
        <v>2.0364772629793274E-4</v>
      </c>
      <c r="AJ95" s="34">
        <f t="shared" si="42"/>
        <v>3.7803524072196728E-3</v>
      </c>
      <c r="AK95" s="34">
        <f t="shared" si="43"/>
        <v>1.3019075409473496E-3</v>
      </c>
      <c r="AL95" s="34">
        <f t="shared" si="44"/>
        <v>1.4911020059362862E-2</v>
      </c>
      <c r="AM95" s="34">
        <f t="shared" si="45"/>
        <v>-4.299394108506987E-3</v>
      </c>
      <c r="AN95" s="34">
        <f t="shared" si="46"/>
        <v>3.6160621326649634E-3</v>
      </c>
      <c r="AO95" s="34">
        <f t="shared" si="47"/>
        <v>1.3896755158609188E-3</v>
      </c>
      <c r="AP95" s="34">
        <f t="shared" si="48"/>
        <v>1.1191069428295354E-2</v>
      </c>
      <c r="AQ95" s="34">
        <f t="shared" si="49"/>
        <v>4.8073468398355974E-3</v>
      </c>
      <c r="AR95" s="34">
        <f t="shared" si="29"/>
        <v>4.0417094276990126E-3</v>
      </c>
      <c r="AS95" s="59">
        <f>X95-Calculation!C$3</f>
        <v>9.4121008908515102E-3</v>
      </c>
      <c r="AT95" s="59">
        <f>Y95-Calculation!D$3</f>
        <v>2.7255855267641028E-3</v>
      </c>
      <c r="AU95" s="59">
        <f>Z95-Calculation!E$3</f>
        <v>1.1409597643921538E-2</v>
      </c>
      <c r="AV95" s="59">
        <f>AA95-Calculation!F$3</f>
        <v>8.9939157443690732E-3</v>
      </c>
      <c r="AW95" s="59">
        <f>AB95-Calculation!G$3</f>
        <v>1.1330867397861044E-2</v>
      </c>
      <c r="AX95" s="59">
        <f>AC95-Calculation!H$3</f>
        <v>6.3982366994448543E-3</v>
      </c>
      <c r="AY95" s="59">
        <f>AD95-Calculation!I$3</f>
        <v>7.4834519265224216E-3</v>
      </c>
      <c r="AZ95" s="59">
        <f>AE95-Calculation!J$3</f>
        <v>-5.2543062350351027E-3</v>
      </c>
      <c r="BA95" s="59">
        <f>AF95-Calculation!K$3</f>
        <v>-1.5454380873166276E-3</v>
      </c>
      <c r="BB95" s="59">
        <f>AG95-Calculation!L$3</f>
        <v>3.0138136400956719E-3</v>
      </c>
      <c r="BC95" s="59">
        <f>AH95-Calculation!M$3</f>
        <v>-2.3538097841757115E-3</v>
      </c>
      <c r="BD95" s="59">
        <f>AI95-Calculation!N$3</f>
        <v>-1.372168138560666E-3</v>
      </c>
      <c r="BE95" s="59">
        <f>AJ95-Calculation!O$3</f>
        <v>2.7978181264232977E-3</v>
      </c>
      <c r="BF95" s="59">
        <f>AK95-Calculation!P$3</f>
        <v>3.5461010070583776E-5</v>
      </c>
      <c r="BG95" s="59">
        <f>AL95-Calculation!Q$3</f>
        <v>1.3109302498175626E-2</v>
      </c>
      <c r="BH95" s="59">
        <f>AM95-Calculation!R$3</f>
        <v>-7.0549641988407741E-3</v>
      </c>
      <c r="BI95" s="59">
        <f>AN95-Calculation!S$3</f>
        <v>2.0580856737688526E-3</v>
      </c>
      <c r="BJ95" s="59">
        <f>AO95-Calculation!T$3</f>
        <v>5.0043289460690742E-4</v>
      </c>
      <c r="BK95" s="59">
        <f>AP95-Calculation!U$3</f>
        <v>9.2382743987088033E-3</v>
      </c>
      <c r="BL95" s="59">
        <f>AQ95-Calculation!V$3</f>
        <v>3.3404390952236334E-3</v>
      </c>
      <c r="BM95" s="59">
        <f>AR95-Calculation!W$3</f>
        <v>3.6958108246265371E-3</v>
      </c>
    </row>
    <row r="96" spans="1:65" x14ac:dyDescent="0.3">
      <c r="A96" s="57">
        <v>45217</v>
      </c>
      <c r="B96" s="60">
        <v>939.04998779296875</v>
      </c>
      <c r="C96" s="60">
        <v>991.23724365234375</v>
      </c>
      <c r="D96" s="60">
        <v>4901.001953125</v>
      </c>
      <c r="E96" s="60">
        <v>1626.380981445312</v>
      </c>
      <c r="F96" s="60">
        <v>498.97848510742188</v>
      </c>
      <c r="G96" s="60">
        <v>134.04759216308591</v>
      </c>
      <c r="H96" s="60">
        <v>128.82086181640619</v>
      </c>
      <c r="I96" s="60">
        <v>491.630859375</v>
      </c>
      <c r="J96" s="60">
        <v>1213.894409179688</v>
      </c>
      <c r="K96" s="60">
        <v>3413.526123046875</v>
      </c>
      <c r="L96" s="60">
        <v>144.8084411621094</v>
      </c>
      <c r="M96" s="60">
        <v>1906.719604492188</v>
      </c>
      <c r="N96" s="60">
        <v>2887.28759765625</v>
      </c>
      <c r="O96" s="60">
        <v>1550.942260742188</v>
      </c>
      <c r="P96" s="60">
        <v>62.470001220703118</v>
      </c>
      <c r="Q96" s="60">
        <v>1045.413940429688</v>
      </c>
      <c r="R96" s="60">
        <v>121.629997253418</v>
      </c>
      <c r="S96" s="60">
        <v>542.34320068359375</v>
      </c>
      <c r="T96" s="60">
        <v>358.00054931640619</v>
      </c>
      <c r="U96" s="60">
        <v>1582.1826171875</v>
      </c>
      <c r="V96" s="60">
        <v>65877.0234375</v>
      </c>
      <c r="W96" s="60">
        <v>19671.099609375</v>
      </c>
      <c r="X96" s="34">
        <f t="shared" si="30"/>
        <v>-1.0119682047152479E-2</v>
      </c>
      <c r="Y96" s="34">
        <f t="shared" si="31"/>
        <v>-1.5078600888358766E-2</v>
      </c>
      <c r="Z96" s="34">
        <f t="shared" si="32"/>
        <v>-7.5849655012991211E-4</v>
      </c>
      <c r="AA96" s="34">
        <f t="shared" si="33"/>
        <v>-1.7766123982236582E-2</v>
      </c>
      <c r="AB96" s="34">
        <f t="shared" si="34"/>
        <v>-3.4002157218514435E-3</v>
      </c>
      <c r="AC96" s="34">
        <f t="shared" si="35"/>
        <v>-1.0826370132595376E-2</v>
      </c>
      <c r="AD96" s="34">
        <f t="shared" si="36"/>
        <v>-2.4537564309905339E-2</v>
      </c>
      <c r="AE96" s="34">
        <f t="shared" si="37"/>
        <v>5.1008222857942889E-3</v>
      </c>
      <c r="AF96" s="34">
        <f t="shared" si="38"/>
        <v>-2.1050101047927396E-2</v>
      </c>
      <c r="AG96" s="34">
        <f t="shared" si="39"/>
        <v>-1.3568510370835952E-3</v>
      </c>
      <c r="AH96" s="34">
        <f t="shared" si="40"/>
        <v>-1.2466327928076787E-2</v>
      </c>
      <c r="AI96" s="34">
        <f t="shared" si="41"/>
        <v>-5.3467439602620972E-4</v>
      </c>
      <c r="AJ96" s="34">
        <f t="shared" si="42"/>
        <v>-6.240193765150507E-3</v>
      </c>
      <c r="AK96" s="34">
        <f t="shared" si="43"/>
        <v>-1.1099547880926296E-3</v>
      </c>
      <c r="AL96" s="34">
        <f t="shared" si="44"/>
        <v>-1.3112133117870342E-2</v>
      </c>
      <c r="AM96" s="34">
        <f t="shared" si="45"/>
        <v>-5.8036754947509168E-3</v>
      </c>
      <c r="AN96" s="34">
        <f t="shared" si="46"/>
        <v>-4.0124916651111059E-3</v>
      </c>
      <c r="AO96" s="34">
        <f t="shared" si="47"/>
        <v>-6.5919379870614083E-3</v>
      </c>
      <c r="AP96" s="34">
        <f t="shared" si="48"/>
        <v>-1.1782245668309535E-2</v>
      </c>
      <c r="AQ96" s="34">
        <f t="shared" si="49"/>
        <v>-5.4678687895645499E-3</v>
      </c>
      <c r="AR96" s="34">
        <f t="shared" si="29"/>
        <v>-7.0868127413371024E-3</v>
      </c>
      <c r="AS96" s="59">
        <f>X96-Calculation!C$3</f>
        <v>-1.1199737898069008E-2</v>
      </c>
      <c r="AT96" s="59">
        <f>Y96-Calculation!D$3</f>
        <v>-1.5587520120415458E-2</v>
      </c>
      <c r="AU96" s="59">
        <f>Z96-Calculation!E$3</f>
        <v>-2.0638011293200439E-3</v>
      </c>
      <c r="AV96" s="59">
        <f>AA96-Calculation!F$3</f>
        <v>-1.8088159454838881E-2</v>
      </c>
      <c r="AW96" s="59">
        <f>AB96-Calculation!G$3</f>
        <v>-4.8463558711529893E-3</v>
      </c>
      <c r="AX96" s="59">
        <f>AC96-Calculation!H$3</f>
        <v>-1.2798049739664516E-2</v>
      </c>
      <c r="AY96" s="59">
        <f>AD96-Calculation!I$3</f>
        <v>-2.696645130656267E-2</v>
      </c>
      <c r="AZ96" s="59">
        <f>AE96-Calculation!J$3</f>
        <v>4.2043141058989951E-4</v>
      </c>
      <c r="BA96" s="59">
        <f>AF96-Calculation!K$3</f>
        <v>-2.1752486251012046E-2</v>
      </c>
      <c r="BB96" s="59">
        <f>AG96-Calculation!L$3</f>
        <v>-2.4300836141232535E-3</v>
      </c>
      <c r="BC96" s="59">
        <f>AH96-Calculation!M$3</f>
        <v>-1.3810332917269824E-2</v>
      </c>
      <c r="BD96" s="59">
        <f>AI96-Calculation!N$3</f>
        <v>-2.1104902608848086E-3</v>
      </c>
      <c r="BE96" s="59">
        <f>AJ96-Calculation!O$3</f>
        <v>-7.222728045946882E-3</v>
      </c>
      <c r="BF96" s="59">
        <f>AK96-Calculation!P$3</f>
        <v>-2.3764013189693954E-3</v>
      </c>
      <c r="BG96" s="59">
        <f>AL96-Calculation!Q$3</f>
        <v>-1.4913850679057579E-2</v>
      </c>
      <c r="BH96" s="59">
        <f>AM96-Calculation!R$3</f>
        <v>-8.5592455850847047E-3</v>
      </c>
      <c r="BI96" s="59">
        <f>AN96-Calculation!S$3</f>
        <v>-5.5704681240072171E-3</v>
      </c>
      <c r="BJ96" s="59">
        <f>AO96-Calculation!T$3</f>
        <v>-7.4811806083154193E-3</v>
      </c>
      <c r="BK96" s="59">
        <f>AP96-Calculation!U$3</f>
        <v>-1.3735040697896085E-2</v>
      </c>
      <c r="BL96" s="59">
        <f>AQ96-Calculation!V$3</f>
        <v>-6.9347765341765139E-3</v>
      </c>
      <c r="BM96" s="59">
        <f>AR96-Calculation!W$3</f>
        <v>-7.4327113444095779E-3</v>
      </c>
    </row>
    <row r="97" spans="1:65" x14ac:dyDescent="0.3">
      <c r="A97" s="57">
        <v>45218</v>
      </c>
      <c r="B97" s="60">
        <v>933</v>
      </c>
      <c r="C97" s="60">
        <v>989.78961181640625</v>
      </c>
      <c r="D97" s="60">
        <v>5230.3681640625</v>
      </c>
      <c r="E97" s="60">
        <v>1632.923828125</v>
      </c>
      <c r="F97" s="60">
        <v>495.94354248046881</v>
      </c>
      <c r="G97" s="60">
        <v>133.99867248535159</v>
      </c>
      <c r="H97" s="60">
        <v>128.82086181640619</v>
      </c>
      <c r="I97" s="60">
        <v>508.12100219726563</v>
      </c>
      <c r="J97" s="60">
        <v>1192.823486328125</v>
      </c>
      <c r="K97" s="60">
        <v>3418.505615234375</v>
      </c>
      <c r="L97" s="60">
        <v>145.1048889160156</v>
      </c>
      <c r="M97" s="60">
        <v>1898.219116210938</v>
      </c>
      <c r="N97" s="60">
        <v>2990.485107421875</v>
      </c>
      <c r="O97" s="60">
        <v>1545.722778320312</v>
      </c>
      <c r="P97" s="60">
        <v>61.549999237060547</v>
      </c>
      <c r="Q97" s="60">
        <v>1039.775024414062</v>
      </c>
      <c r="R97" s="60">
        <v>120.65000152587891</v>
      </c>
      <c r="S97" s="60">
        <v>540.96990966796875</v>
      </c>
      <c r="T97" s="60">
        <v>360.42721557617188</v>
      </c>
      <c r="U97" s="60">
        <v>1580.650512695312</v>
      </c>
      <c r="V97" s="60">
        <v>65629.2421875</v>
      </c>
      <c r="W97" s="60">
        <v>19624.69921875</v>
      </c>
      <c r="X97" s="34">
        <f t="shared" si="30"/>
        <v>-6.4426685177728623E-3</v>
      </c>
      <c r="Y97" s="34">
        <f t="shared" si="31"/>
        <v>-1.4604292213673392E-3</v>
      </c>
      <c r="Z97" s="34">
        <f t="shared" si="32"/>
        <v>6.7203852209748241E-2</v>
      </c>
      <c r="AA97" s="34">
        <f t="shared" si="33"/>
        <v>4.0229483462562009E-3</v>
      </c>
      <c r="AB97" s="34">
        <f t="shared" si="34"/>
        <v>-6.082311597662763E-3</v>
      </c>
      <c r="AC97" s="34">
        <f t="shared" si="35"/>
        <v>-3.6494260691233575E-4</v>
      </c>
      <c r="AD97" s="34">
        <f t="shared" si="36"/>
        <v>0</v>
      </c>
      <c r="AE97" s="34">
        <f t="shared" si="37"/>
        <v>3.3541716326003612E-2</v>
      </c>
      <c r="AF97" s="34">
        <f t="shared" si="38"/>
        <v>-1.735811837687104E-2</v>
      </c>
      <c r="AG97" s="34">
        <f t="shared" si="39"/>
        <v>1.4587532094394407E-3</v>
      </c>
      <c r="AH97" s="34">
        <f t="shared" si="40"/>
        <v>2.047171777606026E-3</v>
      </c>
      <c r="AI97" s="34">
        <f t="shared" si="41"/>
        <v>-4.45817427020892E-3</v>
      </c>
      <c r="AJ97" s="34">
        <f t="shared" si="42"/>
        <v>3.5742026478205832E-2</v>
      </c>
      <c r="AK97" s="34">
        <f t="shared" si="43"/>
        <v>-3.3653621762670767E-3</v>
      </c>
      <c r="AL97" s="34">
        <f t="shared" si="44"/>
        <v>-1.4727100458862712E-2</v>
      </c>
      <c r="AM97" s="34">
        <f t="shared" si="45"/>
        <v>-5.3939552530820395E-3</v>
      </c>
      <c r="AN97" s="34">
        <f t="shared" si="46"/>
        <v>-8.057187779896554E-3</v>
      </c>
      <c r="AO97" s="34">
        <f t="shared" si="47"/>
        <v>-2.5321438784408883E-3</v>
      </c>
      <c r="AP97" s="34">
        <f t="shared" si="48"/>
        <v>6.7783869728673465E-3</v>
      </c>
      <c r="AQ97" s="34">
        <f t="shared" si="49"/>
        <v>-9.6834870737705077E-4</v>
      </c>
      <c r="AR97" s="34">
        <f t="shared" si="29"/>
        <v>-2.3588102112444267E-3</v>
      </c>
      <c r="AS97" s="59">
        <f>X97-Calculation!C$3</f>
        <v>-7.5227243686893904E-3</v>
      </c>
      <c r="AT97" s="59">
        <f>Y97-Calculation!D$3</f>
        <v>-1.9693484534240311E-3</v>
      </c>
      <c r="AU97" s="59">
        <f>Z97-Calculation!E$3</f>
        <v>6.5898547630558107E-2</v>
      </c>
      <c r="AV97" s="59">
        <f>AA97-Calculation!F$3</f>
        <v>3.7009128736539007E-3</v>
      </c>
      <c r="AW97" s="59">
        <f>AB97-Calculation!G$3</f>
        <v>-7.5284517469643092E-3</v>
      </c>
      <c r="AX97" s="59">
        <f>AC97-Calculation!H$3</f>
        <v>-2.3366222139814758E-3</v>
      </c>
      <c r="AY97" s="59">
        <f>AD97-Calculation!I$3</f>
        <v>-2.4288869966573312E-3</v>
      </c>
      <c r="AZ97" s="59">
        <f>AE97-Calculation!J$3</f>
        <v>2.8861325450799225E-2</v>
      </c>
      <c r="BA97" s="59">
        <f>AF97-Calculation!K$3</f>
        <v>-1.806050357995569E-2</v>
      </c>
      <c r="BB97" s="59">
        <f>AG97-Calculation!L$3</f>
        <v>3.8552063239978259E-4</v>
      </c>
      <c r="BC97" s="59">
        <f>AH97-Calculation!M$3</f>
        <v>7.0316678841298818E-4</v>
      </c>
      <c r="BD97" s="59">
        <f>AI97-Calculation!N$3</f>
        <v>-6.0339901350675192E-3</v>
      </c>
      <c r="BE97" s="59">
        <f>AJ97-Calculation!O$3</f>
        <v>3.475949219740946E-2</v>
      </c>
      <c r="BF97" s="59">
        <f>AK97-Calculation!P$3</f>
        <v>-4.6318087071438429E-3</v>
      </c>
      <c r="BG97" s="59">
        <f>AL97-Calculation!Q$3</f>
        <v>-1.6528818020049948E-2</v>
      </c>
      <c r="BH97" s="59">
        <f>AM97-Calculation!R$3</f>
        <v>-8.1495253434158265E-3</v>
      </c>
      <c r="BI97" s="59">
        <f>AN97-Calculation!S$3</f>
        <v>-9.6151642387926652E-3</v>
      </c>
      <c r="BJ97" s="59">
        <f>AO97-Calculation!T$3</f>
        <v>-3.4213864996948998E-3</v>
      </c>
      <c r="BK97" s="59">
        <f>AP97-Calculation!U$3</f>
        <v>4.8255919432807961E-3</v>
      </c>
      <c r="BL97" s="59">
        <f>AQ97-Calculation!V$3</f>
        <v>-2.4352564519890146E-3</v>
      </c>
      <c r="BM97" s="59">
        <f>AR97-Calculation!W$3</f>
        <v>-2.7047088143169022E-3</v>
      </c>
    </row>
    <row r="98" spans="1:65" x14ac:dyDescent="0.3">
      <c r="A98" s="57">
        <v>45219</v>
      </c>
      <c r="B98" s="60">
        <v>920.1500244140625</v>
      </c>
      <c r="C98" s="60">
        <v>978.75750732421875</v>
      </c>
      <c r="D98" s="60">
        <v>5236.759765625</v>
      </c>
      <c r="E98" s="60">
        <v>1633.223388671875</v>
      </c>
      <c r="F98" s="60">
        <v>494.14236450195313</v>
      </c>
      <c r="G98" s="60">
        <v>131.260009765625</v>
      </c>
      <c r="H98" s="60">
        <v>124.8325958251953</v>
      </c>
      <c r="I98" s="60">
        <v>524.7103271484375</v>
      </c>
      <c r="J98" s="60">
        <v>1182.711547851562</v>
      </c>
      <c r="K98" s="60">
        <v>3398.68505859375</v>
      </c>
      <c r="L98" s="60">
        <v>144.11677551269531</v>
      </c>
      <c r="M98" s="60">
        <v>1858.193115234375</v>
      </c>
      <c r="N98" s="60">
        <v>2940.48876953125</v>
      </c>
      <c r="O98" s="60">
        <v>1534.594360351562</v>
      </c>
      <c r="P98" s="60">
        <v>61.25</v>
      </c>
      <c r="Q98" s="60">
        <v>1013.460510253906</v>
      </c>
      <c r="R98" s="60">
        <v>119.4300003051758</v>
      </c>
      <c r="S98" s="60">
        <v>533.298583984375</v>
      </c>
      <c r="T98" s="60">
        <v>360.01480102539063</v>
      </c>
      <c r="U98" s="60">
        <v>1578.080322265625</v>
      </c>
      <c r="V98" s="60">
        <v>65397.62109375</v>
      </c>
      <c r="W98" s="60">
        <v>19542.650390625</v>
      </c>
      <c r="X98" s="34">
        <f t="shared" si="30"/>
        <v>-1.3772749824155949E-2</v>
      </c>
      <c r="Y98" s="34">
        <f t="shared" si="31"/>
        <v>-1.1145908545091721E-2</v>
      </c>
      <c r="Z98" s="34">
        <f t="shared" si="32"/>
        <v>1.2220175257291169E-3</v>
      </c>
      <c r="AA98" s="34">
        <f t="shared" si="33"/>
        <v>1.8345041067774088E-4</v>
      </c>
      <c r="AB98" s="34">
        <f t="shared" si="34"/>
        <v>-3.6318206090698631E-3</v>
      </c>
      <c r="AC98" s="34">
        <f t="shared" si="35"/>
        <v>-2.0437983966042461E-2</v>
      </c>
      <c r="AD98" s="34">
        <f t="shared" si="36"/>
        <v>-3.0959783492947899E-2</v>
      </c>
      <c r="AE98" s="34">
        <f t="shared" si="37"/>
        <v>3.2648374854482937E-2</v>
      </c>
      <c r="AF98" s="34">
        <f t="shared" si="38"/>
        <v>-8.4773133598254249E-3</v>
      </c>
      <c r="AG98" s="34">
        <f t="shared" si="39"/>
        <v>-5.7980178684790863E-3</v>
      </c>
      <c r="AH98" s="34">
        <f t="shared" si="40"/>
        <v>-6.8096492868147838E-3</v>
      </c>
      <c r="AI98" s="34">
        <f t="shared" si="41"/>
        <v>-2.1086080439680441E-2</v>
      </c>
      <c r="AJ98" s="34">
        <f t="shared" si="42"/>
        <v>-1.6718470781393494E-2</v>
      </c>
      <c r="AK98" s="34">
        <f t="shared" si="43"/>
        <v>-7.1994914772769919E-3</v>
      </c>
      <c r="AL98" s="34">
        <f t="shared" si="44"/>
        <v>-4.8740737738289207E-3</v>
      </c>
      <c r="AM98" s="34">
        <f t="shared" si="45"/>
        <v>-2.5307892132709071E-2</v>
      </c>
      <c r="AN98" s="34">
        <f t="shared" si="46"/>
        <v>-1.0111903897833154E-2</v>
      </c>
      <c r="AO98" s="34">
        <f t="shared" si="47"/>
        <v>-1.418068832756739E-2</v>
      </c>
      <c r="AP98" s="34">
        <f t="shared" si="48"/>
        <v>-1.1442380956775758E-3</v>
      </c>
      <c r="AQ98" s="34">
        <f t="shared" si="49"/>
        <v>-1.6260333382009777E-3</v>
      </c>
      <c r="AR98" s="34">
        <f t="shared" si="29"/>
        <v>-4.1808960845936532E-3</v>
      </c>
      <c r="AS98" s="59">
        <f>X98-Calculation!C$3</f>
        <v>-1.4852805675072477E-2</v>
      </c>
      <c r="AT98" s="59">
        <f>Y98-Calculation!D$3</f>
        <v>-1.1654827777148413E-2</v>
      </c>
      <c r="AU98" s="59">
        <f>Z98-Calculation!E$3</f>
        <v>-8.3287053461014943E-5</v>
      </c>
      <c r="AV98" s="59">
        <f>AA98-Calculation!F$3</f>
        <v>-1.3858506192455949E-4</v>
      </c>
      <c r="AW98" s="59">
        <f>AB98-Calculation!G$3</f>
        <v>-5.0779607583714094E-3</v>
      </c>
      <c r="AX98" s="59">
        <f>AC98-Calculation!H$3</f>
        <v>-2.24096635731116E-2</v>
      </c>
      <c r="AY98" s="59">
        <f>AD98-Calculation!I$3</f>
        <v>-3.3388670489605227E-2</v>
      </c>
      <c r="AZ98" s="59">
        <f>AE98-Calculation!J$3</f>
        <v>2.7967983979278549E-2</v>
      </c>
      <c r="BA98" s="59">
        <f>AF98-Calculation!K$3</f>
        <v>-9.1796985629100745E-3</v>
      </c>
      <c r="BB98" s="59">
        <f>AG98-Calculation!L$3</f>
        <v>-6.871250445518744E-3</v>
      </c>
      <c r="BC98" s="59">
        <f>AH98-Calculation!M$3</f>
        <v>-8.1536542760078223E-3</v>
      </c>
      <c r="BD98" s="59">
        <f>AI98-Calculation!N$3</f>
        <v>-2.2661896304539041E-2</v>
      </c>
      <c r="BE98" s="59">
        <f>AJ98-Calculation!O$3</f>
        <v>-1.770100506218987E-2</v>
      </c>
      <c r="BF98" s="59">
        <f>AK98-Calculation!P$3</f>
        <v>-8.4659380081537582E-3</v>
      </c>
      <c r="BG98" s="59">
        <f>AL98-Calculation!Q$3</f>
        <v>-6.6757913350161575E-3</v>
      </c>
      <c r="BH98" s="59">
        <f>AM98-Calculation!R$3</f>
        <v>-2.8063462223042859E-2</v>
      </c>
      <c r="BI98" s="59">
        <f>AN98-Calculation!S$3</f>
        <v>-1.1669880356729265E-2</v>
      </c>
      <c r="BJ98" s="59">
        <f>AO98-Calculation!T$3</f>
        <v>-1.5069930948821402E-2</v>
      </c>
      <c r="BK98" s="59">
        <f>AP98-Calculation!U$3</f>
        <v>-3.0970331252641262E-3</v>
      </c>
      <c r="BL98" s="59">
        <f>AQ98-Calculation!V$3</f>
        <v>-3.0929410828129415E-3</v>
      </c>
      <c r="BM98" s="59">
        <f>AR98-Calculation!W$3</f>
        <v>-4.5267946876661287E-3</v>
      </c>
    </row>
    <row r="99" spans="1:65" x14ac:dyDescent="0.3">
      <c r="A99" s="57">
        <v>45222</v>
      </c>
      <c r="B99" s="60">
        <v>880.79998779296875</v>
      </c>
      <c r="C99" s="60">
        <v>962.73358154296875</v>
      </c>
      <c r="D99" s="60">
        <v>5156.7197265625</v>
      </c>
      <c r="E99" s="60">
        <v>1611.347900390625</v>
      </c>
      <c r="F99" s="60">
        <v>478.62252807617188</v>
      </c>
      <c r="G99" s="60">
        <v>129.7928771972656</v>
      </c>
      <c r="H99" s="60">
        <v>117.4044647216797</v>
      </c>
      <c r="I99" s="60">
        <v>564.151123046875</v>
      </c>
      <c r="J99" s="60">
        <v>1162.885864257812</v>
      </c>
      <c r="K99" s="60">
        <v>3364.951416015625</v>
      </c>
      <c r="L99" s="60">
        <v>141.69587707519531</v>
      </c>
      <c r="M99" s="60">
        <v>1792.713989257812</v>
      </c>
      <c r="N99" s="60">
        <v>2884.265869140625</v>
      </c>
      <c r="O99" s="60">
        <v>1541.389526367188</v>
      </c>
      <c r="P99" s="60">
        <v>60.630001068115227</v>
      </c>
      <c r="Q99" s="60">
        <v>944.96380615234375</v>
      </c>
      <c r="R99" s="60">
        <v>117.3000030517578</v>
      </c>
      <c r="S99" s="60">
        <v>523.685791015625</v>
      </c>
      <c r="T99" s="60">
        <v>360.64788818359381</v>
      </c>
      <c r="U99" s="60">
        <v>1567.00927734375</v>
      </c>
      <c r="V99" s="60">
        <v>64571.87890625</v>
      </c>
      <c r="W99" s="60">
        <v>19281.75</v>
      </c>
      <c r="X99" s="34">
        <f t="shared" si="30"/>
        <v>-4.2764805278521022E-2</v>
      </c>
      <c r="Y99" s="34">
        <f t="shared" si="31"/>
        <v>-1.6371701531114783E-2</v>
      </c>
      <c r="Z99" s="34">
        <f t="shared" si="32"/>
        <v>-1.5284267876463746E-2</v>
      </c>
      <c r="AA99" s="34">
        <f t="shared" si="33"/>
        <v>-1.3394057685543545E-2</v>
      </c>
      <c r="AB99" s="34">
        <f t="shared" si="34"/>
        <v>-3.1407621650541374E-2</v>
      </c>
      <c r="AC99" s="34">
        <f t="shared" si="35"/>
        <v>-1.1177300466296499E-2</v>
      </c>
      <c r="AD99" s="34">
        <f t="shared" si="36"/>
        <v>-5.9504739562712489E-2</v>
      </c>
      <c r="AE99" s="34">
        <f t="shared" si="37"/>
        <v>7.516679938963719E-2</v>
      </c>
      <c r="AF99" s="34">
        <f t="shared" si="38"/>
        <v>-1.6762906923301853E-2</v>
      </c>
      <c r="AG99" s="34">
        <f t="shared" si="39"/>
        <v>-9.9254982431595858E-3</v>
      </c>
      <c r="AH99" s="34">
        <f t="shared" si="40"/>
        <v>-1.6798172377141079E-2</v>
      </c>
      <c r="AI99" s="34">
        <f t="shared" si="41"/>
        <v>-3.523806295466983E-2</v>
      </c>
      <c r="AJ99" s="34">
        <f t="shared" si="42"/>
        <v>-1.9120256799888279E-2</v>
      </c>
      <c r="AK99" s="34">
        <f t="shared" si="43"/>
        <v>4.4279883930168993E-3</v>
      </c>
      <c r="AL99" s="34">
        <f t="shared" si="44"/>
        <v>-1.0122431540975882E-2</v>
      </c>
      <c r="AM99" s="34">
        <f t="shared" si="45"/>
        <v>-6.7586949277778502E-2</v>
      </c>
      <c r="AN99" s="34">
        <f t="shared" si="46"/>
        <v>-1.7834691852761292E-2</v>
      </c>
      <c r="AO99" s="34">
        <f t="shared" si="47"/>
        <v>-1.8025161246315334E-2</v>
      </c>
      <c r="AP99" s="34">
        <f t="shared" si="48"/>
        <v>1.7585031404265302E-3</v>
      </c>
      <c r="AQ99" s="34">
        <f t="shared" si="49"/>
        <v>-7.0155142077815633E-3</v>
      </c>
      <c r="AR99" s="34">
        <f t="shared" si="29"/>
        <v>-1.3350307425555702E-2</v>
      </c>
      <c r="AS99" s="59">
        <f>X99-Calculation!C$3</f>
        <v>-4.384486112943755E-2</v>
      </c>
      <c r="AT99" s="59">
        <f>Y99-Calculation!D$3</f>
        <v>-1.6880620763171476E-2</v>
      </c>
      <c r="AU99" s="59">
        <f>Z99-Calculation!E$3</f>
        <v>-1.658957245565388E-2</v>
      </c>
      <c r="AV99" s="59">
        <f>AA99-Calculation!F$3</f>
        <v>-1.3716093158145846E-2</v>
      </c>
      <c r="AW99" s="59">
        <f>AB99-Calculation!G$3</f>
        <v>-3.2853761799842923E-2</v>
      </c>
      <c r="AX99" s="59">
        <f>AC99-Calculation!H$3</f>
        <v>-1.3148980073365639E-2</v>
      </c>
      <c r="AY99" s="59">
        <f>AD99-Calculation!I$3</f>
        <v>-6.193362655936982E-2</v>
      </c>
      <c r="AZ99" s="59">
        <f>AE99-Calculation!J$3</f>
        <v>7.0486408514432802E-2</v>
      </c>
      <c r="BA99" s="59">
        <f>AF99-Calculation!K$3</f>
        <v>-1.7465292126386502E-2</v>
      </c>
      <c r="BB99" s="59">
        <f>AG99-Calculation!L$3</f>
        <v>-1.0998730820199244E-2</v>
      </c>
      <c r="BC99" s="59">
        <f>AH99-Calculation!M$3</f>
        <v>-1.8142177366334118E-2</v>
      </c>
      <c r="BD99" s="59">
        <f>AI99-Calculation!N$3</f>
        <v>-3.6813878819528426E-2</v>
      </c>
      <c r="BE99" s="59">
        <f>AJ99-Calculation!O$3</f>
        <v>-2.0102791080684655E-2</v>
      </c>
      <c r="BF99" s="59">
        <f>AK99-Calculation!P$3</f>
        <v>3.1615418621401335E-3</v>
      </c>
      <c r="BG99" s="59">
        <f>AL99-Calculation!Q$3</f>
        <v>-1.1924149102163118E-2</v>
      </c>
      <c r="BH99" s="59">
        <f>AM99-Calculation!R$3</f>
        <v>-7.0342519368112283E-2</v>
      </c>
      <c r="BI99" s="59">
        <f>AN99-Calculation!S$3</f>
        <v>-1.9392668311657403E-2</v>
      </c>
      <c r="BJ99" s="59">
        <f>AO99-Calculation!T$3</f>
        <v>-1.8914403867569346E-2</v>
      </c>
      <c r="BK99" s="59">
        <f>AP99-Calculation!U$3</f>
        <v>-1.9429188916002E-4</v>
      </c>
      <c r="BL99" s="59">
        <f>AQ99-Calculation!V$3</f>
        <v>-8.4824219523935273E-3</v>
      </c>
      <c r="BM99" s="59">
        <f>AR99-Calculation!W$3</f>
        <v>-1.3696206028628177E-2</v>
      </c>
    </row>
    <row r="100" spans="1:65" x14ac:dyDescent="0.3">
      <c r="A100" s="57">
        <v>45224</v>
      </c>
      <c r="B100" s="60">
        <v>876.1500244140625</v>
      </c>
      <c r="C100" s="60">
        <v>953.89794921875</v>
      </c>
      <c r="D100" s="60">
        <v>5101.29248046875</v>
      </c>
      <c r="E100" s="60">
        <v>1609.649780273438</v>
      </c>
      <c r="F100" s="60">
        <v>461.00543212890619</v>
      </c>
      <c r="G100" s="60">
        <v>128.32572937011719</v>
      </c>
      <c r="H100" s="60">
        <v>115.95872497558589</v>
      </c>
      <c r="I100" s="60">
        <v>591.1004638671875</v>
      </c>
      <c r="J100" s="60">
        <v>1142.761474609375</v>
      </c>
      <c r="K100" s="60">
        <v>3304.46435546875</v>
      </c>
      <c r="L100" s="60">
        <v>140.164306640625</v>
      </c>
      <c r="M100" s="60">
        <v>1758.274047851562</v>
      </c>
      <c r="N100" s="60">
        <v>2876.02490234375</v>
      </c>
      <c r="O100" s="60">
        <v>1545.279541015625</v>
      </c>
      <c r="P100" s="60">
        <v>61.279998779296882</v>
      </c>
      <c r="Q100" s="60">
        <v>905.68695068359375</v>
      </c>
      <c r="R100" s="60">
        <v>118.86000061035161</v>
      </c>
      <c r="S100" s="60">
        <v>526.7637939453125</v>
      </c>
      <c r="T100" s="60">
        <v>348.3992919921875</v>
      </c>
      <c r="U100" s="60">
        <v>1556.728881835938</v>
      </c>
      <c r="V100" s="60">
        <v>64049.05859375</v>
      </c>
      <c r="W100" s="60">
        <v>19122.150390625</v>
      </c>
      <c r="X100" s="34">
        <f t="shared" si="30"/>
        <v>-5.2792500492168711E-3</v>
      </c>
      <c r="Y100" s="34">
        <f t="shared" si="31"/>
        <v>-9.1776504877475271E-3</v>
      </c>
      <c r="Z100" s="34">
        <f t="shared" si="32"/>
        <v>-1.0748547338774631E-2</v>
      </c>
      <c r="AA100" s="34">
        <f t="shared" si="33"/>
        <v>-1.0538507027410932E-3</v>
      </c>
      <c r="AB100" s="34">
        <f t="shared" si="34"/>
        <v>-3.6807912109941374E-2</v>
      </c>
      <c r="AC100" s="34">
        <f t="shared" si="35"/>
        <v>-1.1303762262073639E-2</v>
      </c>
      <c r="AD100" s="34">
        <f t="shared" si="36"/>
        <v>-1.231418029562243E-2</v>
      </c>
      <c r="AE100" s="34">
        <f t="shared" si="37"/>
        <v>4.7769719352438997E-2</v>
      </c>
      <c r="AF100" s="34">
        <f t="shared" si="38"/>
        <v>-1.7305558754281549E-2</v>
      </c>
      <c r="AG100" s="34">
        <f t="shared" si="39"/>
        <v>-1.7975611849545388E-2</v>
      </c>
      <c r="AH100" s="34">
        <f t="shared" si="40"/>
        <v>-1.0808856730231728E-2</v>
      </c>
      <c r="AI100" s="34">
        <f t="shared" si="41"/>
        <v>-1.9211063009838072E-2</v>
      </c>
      <c r="AJ100" s="34">
        <f t="shared" si="42"/>
        <v>-2.8572146850423395E-3</v>
      </c>
      <c r="AK100" s="34">
        <f t="shared" si="43"/>
        <v>2.5237064232590165E-3</v>
      </c>
      <c r="AL100" s="34">
        <f t="shared" si="44"/>
        <v>1.0720727358249756E-2</v>
      </c>
      <c r="AM100" s="34">
        <f t="shared" si="45"/>
        <v>-4.1564401951727156E-2</v>
      </c>
      <c r="AN100" s="34">
        <f t="shared" si="46"/>
        <v>1.3299211577219389E-2</v>
      </c>
      <c r="AO100" s="34">
        <f t="shared" si="47"/>
        <v>5.8775757954365859E-3</v>
      </c>
      <c r="AP100" s="34">
        <f t="shared" si="48"/>
        <v>-3.3962755897716378E-2</v>
      </c>
      <c r="AQ100" s="34">
        <f t="shared" si="49"/>
        <v>-6.5605198746738922E-3</v>
      </c>
      <c r="AR100" s="34">
        <f t="shared" si="29"/>
        <v>-8.2772367329210263E-3</v>
      </c>
      <c r="AS100" s="59">
        <f>X100-Calculation!C$3</f>
        <v>-6.3593059001333992E-3</v>
      </c>
      <c r="AT100" s="59">
        <f>Y100-Calculation!D$3</f>
        <v>-9.6865697198042187E-3</v>
      </c>
      <c r="AU100" s="59">
        <f>Z100-Calculation!E$3</f>
        <v>-1.2053851917964762E-2</v>
      </c>
      <c r="AV100" s="59">
        <f>AA100-Calculation!F$3</f>
        <v>-1.3758861753433937E-3</v>
      </c>
      <c r="AW100" s="59">
        <f>AB100-Calculation!G$3</f>
        <v>-3.8254052259242922E-2</v>
      </c>
      <c r="AX100" s="59">
        <f>AC100-Calculation!H$3</f>
        <v>-1.3275441869142779E-2</v>
      </c>
      <c r="AY100" s="59">
        <f>AD100-Calculation!I$3</f>
        <v>-1.4743067292279761E-2</v>
      </c>
      <c r="AZ100" s="59">
        <f>AE100-Calculation!J$3</f>
        <v>4.3089328477234609E-2</v>
      </c>
      <c r="BA100" s="59">
        <f>AF100-Calculation!K$3</f>
        <v>-1.8007943957366199E-2</v>
      </c>
      <c r="BB100" s="59">
        <f>AG100-Calculation!L$3</f>
        <v>-1.9048844426585047E-2</v>
      </c>
      <c r="BC100" s="59">
        <f>AH100-Calculation!M$3</f>
        <v>-1.2152861719424765E-2</v>
      </c>
      <c r="BD100" s="59">
        <f>AI100-Calculation!N$3</f>
        <v>-2.0786878874696671E-2</v>
      </c>
      <c r="BE100" s="59">
        <f>AJ100-Calculation!O$3</f>
        <v>-3.8397489658387146E-3</v>
      </c>
      <c r="BF100" s="59">
        <f>AK100-Calculation!P$3</f>
        <v>1.2572598923822507E-3</v>
      </c>
      <c r="BG100" s="59">
        <f>AL100-Calculation!Q$3</f>
        <v>8.9190097970625187E-3</v>
      </c>
      <c r="BH100" s="59">
        <f>AM100-Calculation!R$3</f>
        <v>-4.4319972042060944E-2</v>
      </c>
      <c r="BI100" s="59">
        <f>AN100-Calculation!S$3</f>
        <v>1.1741235118323277E-2</v>
      </c>
      <c r="BJ100" s="59">
        <f>AO100-Calculation!T$3</f>
        <v>4.9883331741825748E-3</v>
      </c>
      <c r="BK100" s="59">
        <f>AP100-Calculation!U$3</f>
        <v>-3.5915550927302926E-2</v>
      </c>
      <c r="BL100" s="59">
        <f>AQ100-Calculation!V$3</f>
        <v>-8.0274276192858554E-3</v>
      </c>
      <c r="BM100" s="59">
        <f>AR100-Calculation!W$3</f>
        <v>-8.6231353359935009E-3</v>
      </c>
    </row>
    <row r="101" spans="1:65" x14ac:dyDescent="0.3">
      <c r="A101" s="57">
        <v>45225</v>
      </c>
      <c r="B101" s="60">
        <v>848.1500244140625</v>
      </c>
      <c r="C101" s="60">
        <v>970.470947265625</v>
      </c>
      <c r="D101" s="60">
        <v>5017.38916015625</v>
      </c>
      <c r="E101" s="60">
        <v>1558.257202148438</v>
      </c>
      <c r="F101" s="60">
        <v>473.04623413085938</v>
      </c>
      <c r="G101" s="60">
        <v>126.02724456787109</v>
      </c>
      <c r="H101" s="60">
        <v>117.50417327880859</v>
      </c>
      <c r="I101" s="60">
        <v>594.5703125</v>
      </c>
      <c r="J101" s="60">
        <v>1130.25830078125</v>
      </c>
      <c r="K101" s="60">
        <v>3248.224853515625</v>
      </c>
      <c r="L101" s="60">
        <v>136.5082702636719</v>
      </c>
      <c r="M101" s="60">
        <v>1767.600463867188</v>
      </c>
      <c r="N101" s="60">
        <v>2849.5615234375</v>
      </c>
      <c r="O101" s="60">
        <v>1483.235961914062</v>
      </c>
      <c r="P101" s="60">
        <v>59.900001525878913</v>
      </c>
      <c r="Q101" s="60">
        <v>926.89996337890625</v>
      </c>
      <c r="R101" s="60">
        <v>116.61000061035161</v>
      </c>
      <c r="S101" s="60">
        <v>518.0506591796875</v>
      </c>
      <c r="T101" s="60">
        <v>344.84072875976563</v>
      </c>
      <c r="U101" s="60">
        <v>1558.854125976562</v>
      </c>
      <c r="V101" s="60">
        <v>63148.1484375</v>
      </c>
      <c r="W101" s="60">
        <v>18857.25</v>
      </c>
      <c r="X101" s="34">
        <f t="shared" si="30"/>
        <v>-3.195799716917818E-2</v>
      </c>
      <c r="Y101" s="34">
        <f t="shared" si="31"/>
        <v>1.7373973872622767E-2</v>
      </c>
      <c r="Z101" s="34">
        <f t="shared" si="32"/>
        <v>-1.6447463193639555E-2</v>
      </c>
      <c r="AA101" s="34">
        <f t="shared" si="33"/>
        <v>-3.192780116198303E-2</v>
      </c>
      <c r="AB101" s="34">
        <f t="shared" si="34"/>
        <v>2.6118568595491814E-2</v>
      </c>
      <c r="AC101" s="34">
        <f t="shared" si="35"/>
        <v>-1.7911332462539932E-2</v>
      </c>
      <c r="AD101" s="34">
        <f t="shared" si="36"/>
        <v>1.3327572406027055E-2</v>
      </c>
      <c r="AE101" s="34">
        <f t="shared" si="37"/>
        <v>5.8701504142147478E-3</v>
      </c>
      <c r="AF101" s="34">
        <f t="shared" si="38"/>
        <v>-1.0941192983775466E-2</v>
      </c>
      <c r="AG101" s="34">
        <f t="shared" si="39"/>
        <v>-1.7019249083456138E-2</v>
      </c>
      <c r="AH101" s="34">
        <f t="shared" si="40"/>
        <v>-2.6083932953965307E-2</v>
      </c>
      <c r="AI101" s="34">
        <f t="shared" si="41"/>
        <v>5.3043016968952438E-3</v>
      </c>
      <c r="AJ101" s="34">
        <f t="shared" si="42"/>
        <v>-9.2013733555242443E-3</v>
      </c>
      <c r="AK101" s="34">
        <f t="shared" si="43"/>
        <v>-4.0150391857763944E-2</v>
      </c>
      <c r="AL101" s="34">
        <f t="shared" si="44"/>
        <v>-2.2519537873819172E-2</v>
      </c>
      <c r="AM101" s="34">
        <f t="shared" si="45"/>
        <v>2.3422014283524077E-2</v>
      </c>
      <c r="AN101" s="34">
        <f t="shared" si="46"/>
        <v>-1.8929833320260357E-2</v>
      </c>
      <c r="AO101" s="34">
        <f t="shared" si="47"/>
        <v>-1.6540876320230883E-2</v>
      </c>
      <c r="AP101" s="34">
        <f t="shared" si="48"/>
        <v>-1.02140369231912E-2</v>
      </c>
      <c r="AQ101" s="34">
        <f t="shared" si="49"/>
        <v>1.3651986324797101E-3</v>
      </c>
      <c r="AR101" s="34">
        <f t="shared" si="29"/>
        <v>-1.385306491234754E-2</v>
      </c>
      <c r="AS101" s="59">
        <f>X101-Calculation!C$3</f>
        <v>-3.3038053020094708E-2</v>
      </c>
      <c r="AT101" s="59">
        <f>Y101-Calculation!D$3</f>
        <v>1.6865054640566073E-2</v>
      </c>
      <c r="AU101" s="59">
        <f>Z101-Calculation!E$3</f>
        <v>-1.7752767772829685E-2</v>
      </c>
      <c r="AV101" s="59">
        <f>AA101-Calculation!F$3</f>
        <v>-3.2249836634585333E-2</v>
      </c>
      <c r="AW101" s="59">
        <f>AB101-Calculation!G$3</f>
        <v>2.4672428446190268E-2</v>
      </c>
      <c r="AX101" s="59">
        <f>AC101-Calculation!H$3</f>
        <v>-1.988301206960907E-2</v>
      </c>
      <c r="AY101" s="59">
        <f>AD101-Calculation!I$3</f>
        <v>1.0898685409369724E-2</v>
      </c>
      <c r="AZ101" s="59">
        <f>AE101-Calculation!J$3</f>
        <v>1.1897595390103584E-3</v>
      </c>
      <c r="BA101" s="59">
        <f>AF101-Calculation!K$3</f>
        <v>-1.1643578186860116E-2</v>
      </c>
      <c r="BB101" s="59">
        <f>AG101-Calculation!L$3</f>
        <v>-1.8092481660495797E-2</v>
      </c>
      <c r="BC101" s="59">
        <f>AH101-Calculation!M$3</f>
        <v>-2.7427937943158346E-2</v>
      </c>
      <c r="BD101" s="59">
        <f>AI101-Calculation!N$3</f>
        <v>3.728485832036645E-3</v>
      </c>
      <c r="BE101" s="59">
        <f>AJ101-Calculation!O$3</f>
        <v>-1.018390763632062E-2</v>
      </c>
      <c r="BF101" s="59">
        <f>AK101-Calculation!P$3</f>
        <v>-4.1416838388640707E-2</v>
      </c>
      <c r="BG101" s="59">
        <f>AL101-Calculation!Q$3</f>
        <v>-2.4321255435006409E-2</v>
      </c>
      <c r="BH101" s="59">
        <f>AM101-Calculation!R$3</f>
        <v>2.0666444193190289E-2</v>
      </c>
      <c r="BI101" s="59">
        <f>AN101-Calculation!S$3</f>
        <v>-2.0487809779156468E-2</v>
      </c>
      <c r="BJ101" s="59">
        <f>AO101-Calculation!T$3</f>
        <v>-1.7430118941484895E-2</v>
      </c>
      <c r="BK101" s="59">
        <f>AP101-Calculation!U$3</f>
        <v>-1.216683195277775E-2</v>
      </c>
      <c r="BL101" s="59">
        <f>AQ101-Calculation!V$3</f>
        <v>-1.0170911213225374E-4</v>
      </c>
      <c r="BM101" s="59">
        <f>AR101-Calculation!W$3</f>
        <v>-1.4198963515420014E-2</v>
      </c>
    </row>
    <row r="102" spans="1:65" x14ac:dyDescent="0.3">
      <c r="A102" s="57">
        <v>45226</v>
      </c>
      <c r="B102" s="60">
        <v>870.9000244140625</v>
      </c>
      <c r="C102" s="60">
        <v>1001.12109375</v>
      </c>
      <c r="D102" s="60">
        <v>5126.3349609375</v>
      </c>
      <c r="E102" s="60">
        <v>1564.650024414062</v>
      </c>
      <c r="F102" s="60">
        <v>476.27853393554688</v>
      </c>
      <c r="G102" s="60">
        <v>129.3038330078125</v>
      </c>
      <c r="H102" s="60">
        <v>117.3047637939453</v>
      </c>
      <c r="I102" s="60">
        <v>615.63739013671875</v>
      </c>
      <c r="J102" s="60">
        <v>1163.68310546875</v>
      </c>
      <c r="K102" s="60">
        <v>3314.667724609375</v>
      </c>
      <c r="L102" s="60">
        <v>137.8916320800781</v>
      </c>
      <c r="M102" s="60">
        <v>1801.554565429688</v>
      </c>
      <c r="N102" s="60">
        <v>2849.79052734375</v>
      </c>
      <c r="O102" s="60">
        <v>1487.864624023438</v>
      </c>
      <c r="P102" s="60">
        <v>59.220001220703118</v>
      </c>
      <c r="Q102" s="60">
        <v>1003.720397949219</v>
      </c>
      <c r="R102" s="60">
        <v>116.4899978637695</v>
      </c>
      <c r="S102" s="60">
        <v>531.4517822265625</v>
      </c>
      <c r="T102" s="60">
        <v>371.23709106445313</v>
      </c>
      <c r="U102" s="60">
        <v>1573.533325195312</v>
      </c>
      <c r="V102" s="60">
        <v>63782.80078125</v>
      </c>
      <c r="W102" s="60">
        <v>19047.25</v>
      </c>
      <c r="X102" s="34">
        <f t="shared" si="30"/>
        <v>2.6823084767010001E-2</v>
      </c>
      <c r="Y102" s="34">
        <f t="shared" si="31"/>
        <v>3.1582755332072637E-2</v>
      </c>
      <c r="Z102" s="34">
        <f t="shared" si="32"/>
        <v>2.1713643750499362E-2</v>
      </c>
      <c r="AA102" s="34">
        <f t="shared" si="33"/>
        <v>4.1025462656678396E-3</v>
      </c>
      <c r="AB102" s="34">
        <f t="shared" si="34"/>
        <v>6.8329469118939123E-3</v>
      </c>
      <c r="AC102" s="34">
        <f t="shared" si="35"/>
        <v>2.5999048469054025E-2</v>
      </c>
      <c r="AD102" s="34">
        <f t="shared" si="36"/>
        <v>-1.697041724553439E-3</v>
      </c>
      <c r="AE102" s="34">
        <f t="shared" si="37"/>
        <v>3.5432441199658368E-2</v>
      </c>
      <c r="AF102" s="34">
        <f t="shared" si="38"/>
        <v>2.9572713303141696E-2</v>
      </c>
      <c r="AG102" s="34">
        <f t="shared" si="39"/>
        <v>2.0455132908005869E-2</v>
      </c>
      <c r="AH102" s="34">
        <f t="shared" si="40"/>
        <v>1.013390480836192E-2</v>
      </c>
      <c r="AI102" s="34">
        <f t="shared" si="41"/>
        <v>1.9209149497627202E-2</v>
      </c>
      <c r="AJ102" s="34">
        <f t="shared" si="42"/>
        <v>8.0364612017131193E-5</v>
      </c>
      <c r="AK102" s="34">
        <f t="shared" si="43"/>
        <v>3.1206512168183878E-3</v>
      </c>
      <c r="AL102" s="34">
        <f t="shared" si="44"/>
        <v>-1.1352258561830109E-2</v>
      </c>
      <c r="AM102" s="34">
        <f t="shared" si="45"/>
        <v>8.2878884027865043E-2</v>
      </c>
      <c r="AN102" s="34">
        <f t="shared" si="46"/>
        <v>-1.0290948113711744E-3</v>
      </c>
      <c r="AO102" s="34">
        <f t="shared" si="47"/>
        <v>2.586836404782332E-2</v>
      </c>
      <c r="AP102" s="34">
        <f t="shared" si="48"/>
        <v>7.6546533234699801E-2</v>
      </c>
      <c r="AQ102" s="34">
        <f t="shared" si="49"/>
        <v>9.416659951779675E-3</v>
      </c>
      <c r="AR102" s="34">
        <f t="shared" si="29"/>
        <v>1.007570032746026E-2</v>
      </c>
      <c r="AS102" s="59">
        <f>X102-Calculation!C$3</f>
        <v>2.5743028916093473E-2</v>
      </c>
      <c r="AT102" s="59">
        <f>Y102-Calculation!D$3</f>
        <v>3.1073836100015944E-2</v>
      </c>
      <c r="AU102" s="59">
        <f>Z102-Calculation!E$3</f>
        <v>2.0408339171309228E-2</v>
      </c>
      <c r="AV102" s="59">
        <f>AA102-Calculation!F$3</f>
        <v>3.7805107930655394E-3</v>
      </c>
      <c r="AW102" s="59">
        <f>AB102-Calculation!G$3</f>
        <v>5.3868067625923661E-3</v>
      </c>
      <c r="AX102" s="59">
        <f>AC102-Calculation!H$3</f>
        <v>2.4027368861984887E-2</v>
      </c>
      <c r="AY102" s="59">
        <f>AD102-Calculation!I$3</f>
        <v>-4.12592872121077E-3</v>
      </c>
      <c r="AZ102" s="59">
        <f>AE102-Calculation!J$3</f>
        <v>3.0752050324453981E-2</v>
      </c>
      <c r="BA102" s="59">
        <f>AF102-Calculation!K$3</f>
        <v>2.8870328100057047E-2</v>
      </c>
      <c r="BB102" s="59">
        <f>AG102-Calculation!L$3</f>
        <v>1.938190033096621E-2</v>
      </c>
      <c r="BC102" s="59">
        <f>AH102-Calculation!M$3</f>
        <v>8.7898998191688824E-3</v>
      </c>
      <c r="BD102" s="59">
        <f>AI102-Calculation!N$3</f>
        <v>1.7633333632768602E-2</v>
      </c>
      <c r="BE102" s="59">
        <f>AJ102-Calculation!O$3</f>
        <v>-9.0216966877924387E-4</v>
      </c>
      <c r="BF102" s="59">
        <f>AK102-Calculation!P$3</f>
        <v>1.854204685941622E-3</v>
      </c>
      <c r="BG102" s="59">
        <f>AL102-Calculation!Q$3</f>
        <v>-1.3153976123017346E-2</v>
      </c>
      <c r="BH102" s="59">
        <f>AM102-Calculation!R$3</f>
        <v>8.0123313937531263E-2</v>
      </c>
      <c r="BI102" s="59">
        <f>AN102-Calculation!S$3</f>
        <v>-2.5870712702672854E-3</v>
      </c>
      <c r="BJ102" s="59">
        <f>AO102-Calculation!T$3</f>
        <v>2.4979121426569308E-2</v>
      </c>
      <c r="BK102" s="59">
        <f>AP102-Calculation!U$3</f>
        <v>7.4593738205113252E-2</v>
      </c>
      <c r="BL102" s="59">
        <f>AQ102-Calculation!V$3</f>
        <v>7.949752207167711E-3</v>
      </c>
      <c r="BM102" s="59">
        <f>AR102-Calculation!W$3</f>
        <v>9.7298017243877856E-3</v>
      </c>
    </row>
    <row r="103" spans="1:65" x14ac:dyDescent="0.3">
      <c r="A103" s="57">
        <v>45229</v>
      </c>
      <c r="B103" s="60">
        <v>915.25</v>
      </c>
      <c r="C103" s="60">
        <v>987.59320068359375</v>
      </c>
      <c r="D103" s="60">
        <v>5064.6591796875</v>
      </c>
      <c r="E103" s="60">
        <v>1559.35595703125</v>
      </c>
      <c r="F103" s="60">
        <v>475.3656005859375</v>
      </c>
      <c r="G103" s="60">
        <v>129.0592956542969</v>
      </c>
      <c r="H103" s="60">
        <v>120.34580230712891</v>
      </c>
      <c r="I103" s="60">
        <v>627.1209716796875</v>
      </c>
      <c r="J103" s="60">
        <v>1151.329223632812</v>
      </c>
      <c r="K103" s="60">
        <v>3278.34619140625</v>
      </c>
      <c r="L103" s="60">
        <v>139.2255859375</v>
      </c>
      <c r="M103" s="60">
        <v>1782.31884765625</v>
      </c>
      <c r="N103" s="60">
        <v>2848.0966796875</v>
      </c>
      <c r="O103" s="60">
        <v>1475.06201171875</v>
      </c>
      <c r="P103" s="60">
        <v>59.950000762939453</v>
      </c>
      <c r="Q103" s="60">
        <v>961.6363525390625</v>
      </c>
      <c r="R103" s="60">
        <v>116.3300018310547</v>
      </c>
      <c r="S103" s="60">
        <v>535.2874755859375</v>
      </c>
      <c r="T103" s="60">
        <v>362.98822021484381</v>
      </c>
      <c r="U103" s="60">
        <v>1590.288330078125</v>
      </c>
      <c r="V103" s="60">
        <v>64112.6484375</v>
      </c>
      <c r="W103" s="60">
        <v>19140.900390625</v>
      </c>
      <c r="X103" s="34">
        <f t="shared" si="30"/>
        <v>5.0924301690973034E-2</v>
      </c>
      <c r="Y103" s="34">
        <f t="shared" si="31"/>
        <v>-1.3512744013547313E-2</v>
      </c>
      <c r="Z103" s="34">
        <f t="shared" si="32"/>
        <v>-1.2031164900453712E-2</v>
      </c>
      <c r="AA103" s="34">
        <f t="shared" si="33"/>
        <v>-3.3835473110318034E-3</v>
      </c>
      <c r="AB103" s="34">
        <f t="shared" si="34"/>
        <v>-1.9168055760684758E-3</v>
      </c>
      <c r="AC103" s="34">
        <f t="shared" si="35"/>
        <v>-1.8911841035742667E-3</v>
      </c>
      <c r="AD103" s="34">
        <f t="shared" si="36"/>
        <v>2.5924254180549926E-2</v>
      </c>
      <c r="AE103" s="34">
        <f t="shared" si="37"/>
        <v>1.8653158055293741E-2</v>
      </c>
      <c r="AF103" s="34">
        <f t="shared" si="38"/>
        <v>-1.0616190763516855E-2</v>
      </c>
      <c r="AG103" s="34">
        <f t="shared" si="39"/>
        <v>-1.0957820276662995E-2</v>
      </c>
      <c r="AH103" s="34">
        <f t="shared" si="40"/>
        <v>9.673928992639913E-3</v>
      </c>
      <c r="AI103" s="34">
        <f t="shared" si="41"/>
        <v>-1.0677288461063099E-2</v>
      </c>
      <c r="AJ103" s="34">
        <f t="shared" si="42"/>
        <v>-5.9437619712660484E-4</v>
      </c>
      <c r="AK103" s="34">
        <f t="shared" si="43"/>
        <v>-8.6046889602546788E-3</v>
      </c>
      <c r="AL103" s="34">
        <f t="shared" si="44"/>
        <v>1.2326908598258012E-2</v>
      </c>
      <c r="AM103" s="34">
        <f t="shared" si="45"/>
        <v>-4.1928056355277563E-2</v>
      </c>
      <c r="AN103" s="34">
        <f t="shared" si="46"/>
        <v>-1.3734744239750972E-3</v>
      </c>
      <c r="AO103" s="34">
        <f t="shared" si="47"/>
        <v>7.2173873296746431E-3</v>
      </c>
      <c r="AP103" s="34">
        <f t="shared" si="48"/>
        <v>-2.2219953361764633E-2</v>
      </c>
      <c r="AQ103" s="34">
        <f t="shared" si="49"/>
        <v>1.0648014004236784E-2</v>
      </c>
      <c r="AR103" s="34">
        <f t="shared" si="29"/>
        <v>4.9167407696649118E-3</v>
      </c>
      <c r="AS103" s="59">
        <f>X103-Calculation!C$3</f>
        <v>4.9844245840056506E-2</v>
      </c>
      <c r="AT103" s="59">
        <f>Y103-Calculation!D$3</f>
        <v>-1.4021663245604004E-2</v>
      </c>
      <c r="AU103" s="59">
        <f>Z103-Calculation!E$3</f>
        <v>-1.3336469479643844E-2</v>
      </c>
      <c r="AV103" s="59">
        <f>AA103-Calculation!F$3</f>
        <v>-3.7055827836341036E-3</v>
      </c>
      <c r="AW103" s="59">
        <f>AB103-Calculation!G$3</f>
        <v>-3.3629457253700219E-3</v>
      </c>
      <c r="AX103" s="59">
        <f>AC103-Calculation!H$3</f>
        <v>-3.8628637106434063E-3</v>
      </c>
      <c r="AY103" s="59">
        <f>AD103-Calculation!I$3</f>
        <v>2.3495367183892595E-2</v>
      </c>
      <c r="AZ103" s="59">
        <f>AE103-Calculation!J$3</f>
        <v>1.3972767180089352E-2</v>
      </c>
      <c r="BA103" s="59">
        <f>AF103-Calculation!K$3</f>
        <v>-1.1318575966601505E-2</v>
      </c>
      <c r="BB103" s="59">
        <f>AG103-Calculation!L$3</f>
        <v>-1.2031052853702652E-2</v>
      </c>
      <c r="BC103" s="59">
        <f>AH103-Calculation!M$3</f>
        <v>8.3299240034468754E-3</v>
      </c>
      <c r="BD103" s="59">
        <f>AI103-Calculation!N$3</f>
        <v>-1.2253104325921698E-2</v>
      </c>
      <c r="BE103" s="59">
        <f>AJ103-Calculation!O$3</f>
        <v>-1.5769104779229798E-3</v>
      </c>
      <c r="BF103" s="59">
        <f>AK103-Calculation!P$3</f>
        <v>-9.8711354911314442E-3</v>
      </c>
      <c r="BG103" s="59">
        <f>AL103-Calculation!Q$3</f>
        <v>1.0525191037070775E-2</v>
      </c>
      <c r="BH103" s="59">
        <f>AM103-Calculation!R$3</f>
        <v>-4.468362644561135E-2</v>
      </c>
      <c r="BI103" s="59">
        <f>AN103-Calculation!S$3</f>
        <v>-2.9314508828712079E-3</v>
      </c>
      <c r="BJ103" s="59">
        <f>AO103-Calculation!T$3</f>
        <v>6.328144708420632E-3</v>
      </c>
      <c r="BK103" s="59">
        <f>AP103-Calculation!U$3</f>
        <v>-2.4172748391351181E-2</v>
      </c>
      <c r="BL103" s="59">
        <f>AQ103-Calculation!V$3</f>
        <v>9.1811062596248195E-3</v>
      </c>
      <c r="BM103" s="59">
        <f>AR103-Calculation!W$3</f>
        <v>4.5708421665924363E-3</v>
      </c>
    </row>
    <row r="104" spans="1:65" x14ac:dyDescent="0.3">
      <c r="A104" s="57">
        <v>45230</v>
      </c>
      <c r="B104" s="60">
        <v>911.6500244140625</v>
      </c>
      <c r="C104" s="60">
        <v>980.25506591796875</v>
      </c>
      <c r="D104" s="60">
        <v>5069.572265625</v>
      </c>
      <c r="E104" s="60">
        <v>1567.796630859375</v>
      </c>
      <c r="F104" s="60">
        <v>480.71981811523438</v>
      </c>
      <c r="G104" s="60">
        <v>130.330810546875</v>
      </c>
      <c r="H104" s="60">
        <v>120.4953689575195</v>
      </c>
      <c r="I104" s="60">
        <v>615.65386962890625</v>
      </c>
      <c r="J104" s="60">
        <v>1133.0478515625</v>
      </c>
      <c r="K104" s="60">
        <v>3217.713134765625</v>
      </c>
      <c r="L104" s="60">
        <v>138.9785461425781</v>
      </c>
      <c r="M104" s="60">
        <v>1771.097900390625</v>
      </c>
      <c r="N104" s="60">
        <v>2827.951416015625</v>
      </c>
      <c r="O104" s="60">
        <v>1436.45703125</v>
      </c>
      <c r="P104" s="60">
        <v>60.419998168945313</v>
      </c>
      <c r="Q104" s="60">
        <v>960.22052001953125</v>
      </c>
      <c r="R104" s="60">
        <v>116.4899978637695</v>
      </c>
      <c r="S104" s="60">
        <v>535.61895751953125</v>
      </c>
      <c r="T104" s="60">
        <v>360.61907958984381</v>
      </c>
      <c r="U104" s="60">
        <v>1572.495483398438</v>
      </c>
      <c r="V104" s="60">
        <v>63874.9296875</v>
      </c>
      <c r="W104" s="60">
        <v>19079.599609375</v>
      </c>
      <c r="X104" s="34">
        <f t="shared" si="30"/>
        <v>-3.9333248685468449E-3</v>
      </c>
      <c r="Y104" s="34">
        <f t="shared" si="31"/>
        <v>-7.4303212704843235E-3</v>
      </c>
      <c r="Z104" s="34">
        <f t="shared" si="32"/>
        <v>9.7007237075390879E-4</v>
      </c>
      <c r="AA104" s="34">
        <f t="shared" si="33"/>
        <v>5.4129230661321328E-3</v>
      </c>
      <c r="AB104" s="34">
        <f t="shared" si="34"/>
        <v>1.1263367653648573E-2</v>
      </c>
      <c r="AC104" s="34">
        <f t="shared" si="35"/>
        <v>9.8521759795127378E-3</v>
      </c>
      <c r="AD104" s="34">
        <f t="shared" si="36"/>
        <v>1.242807372781433E-3</v>
      </c>
      <c r="AE104" s="34">
        <f t="shared" si="37"/>
        <v>-1.8285311078128422E-2</v>
      </c>
      <c r="AF104" s="34">
        <f t="shared" si="38"/>
        <v>-1.5878492176745473E-2</v>
      </c>
      <c r="AG104" s="34">
        <f t="shared" si="39"/>
        <v>-1.8495013369718708E-2</v>
      </c>
      <c r="AH104" s="34">
        <f t="shared" si="40"/>
        <v>-1.7743850259879853E-3</v>
      </c>
      <c r="AI104" s="34">
        <f t="shared" si="41"/>
        <v>-6.2957014006671981E-3</v>
      </c>
      <c r="AJ104" s="34">
        <f t="shared" si="42"/>
        <v>-7.0732373010895773E-3</v>
      </c>
      <c r="AK104" s="34">
        <f t="shared" si="43"/>
        <v>-2.6171767805047919E-2</v>
      </c>
      <c r="AL104" s="34">
        <f t="shared" si="44"/>
        <v>7.8398231863978148E-3</v>
      </c>
      <c r="AM104" s="34">
        <f t="shared" si="45"/>
        <v>-1.4723159287738528E-3</v>
      </c>
      <c r="AN104" s="34">
        <f t="shared" si="46"/>
        <v>1.3753634504980264E-3</v>
      </c>
      <c r="AO104" s="34">
        <f t="shared" si="47"/>
        <v>6.1925964778253512E-4</v>
      </c>
      <c r="AP104" s="34">
        <f t="shared" si="48"/>
        <v>-6.5267699971028369E-3</v>
      </c>
      <c r="AQ104" s="34">
        <f t="shared" si="49"/>
        <v>-1.1188440701701526E-2</v>
      </c>
      <c r="AR104" s="34">
        <f t="shared" si="29"/>
        <v>-3.2026069828995319E-3</v>
      </c>
      <c r="AS104" s="59">
        <f>X104-Calculation!C$3</f>
        <v>-5.013380719463373E-3</v>
      </c>
      <c r="AT104" s="59">
        <f>Y104-Calculation!D$3</f>
        <v>-7.9392405025410159E-3</v>
      </c>
      <c r="AU104" s="59">
        <f>Z104-Calculation!E$3</f>
        <v>-3.3523220843622301E-4</v>
      </c>
      <c r="AV104" s="59">
        <f>AA104-Calculation!F$3</f>
        <v>5.0908875935298326E-3</v>
      </c>
      <c r="AW104" s="59">
        <f>AB104-Calculation!G$3</f>
        <v>9.8172275043470272E-3</v>
      </c>
      <c r="AX104" s="59">
        <f>AC104-Calculation!H$3</f>
        <v>7.8804963724435975E-3</v>
      </c>
      <c r="AY104" s="59">
        <f>AD104-Calculation!I$3</f>
        <v>-1.1860796238758982E-3</v>
      </c>
      <c r="AZ104" s="59">
        <f>AE104-Calculation!J$3</f>
        <v>-2.2965701953332814E-2</v>
      </c>
      <c r="BA104" s="59">
        <f>AF104-Calculation!K$3</f>
        <v>-1.6580877379830123E-2</v>
      </c>
      <c r="BB104" s="59">
        <f>AG104-Calculation!L$3</f>
        <v>-1.9568245946758368E-2</v>
      </c>
      <c r="BC104" s="59">
        <f>AH104-Calculation!M$3</f>
        <v>-3.1183900151810231E-3</v>
      </c>
      <c r="BD104" s="59">
        <f>AI104-Calculation!N$3</f>
        <v>-7.8715172655257973E-3</v>
      </c>
      <c r="BE104" s="59">
        <f>AJ104-Calculation!O$3</f>
        <v>-8.0557715818859524E-3</v>
      </c>
      <c r="BF104" s="59">
        <f>AK104-Calculation!P$3</f>
        <v>-2.7438214335924686E-2</v>
      </c>
      <c r="BG104" s="59">
        <f>AL104-Calculation!Q$3</f>
        <v>6.038105625210578E-3</v>
      </c>
      <c r="BH104" s="59">
        <f>AM104-Calculation!R$3</f>
        <v>-4.2278860191076401E-3</v>
      </c>
      <c r="BI104" s="59">
        <f>AN104-Calculation!S$3</f>
        <v>-1.8261300839808462E-4</v>
      </c>
      <c r="BJ104" s="59">
        <f>AO104-Calculation!T$3</f>
        <v>-2.6998297347147627E-4</v>
      </c>
      <c r="BK104" s="59">
        <f>AP104-Calculation!U$3</f>
        <v>-8.4795650266893865E-3</v>
      </c>
      <c r="BL104" s="59">
        <f>AQ104-Calculation!V$3</f>
        <v>-1.265534844631349E-2</v>
      </c>
      <c r="BM104" s="59">
        <f>AR104-Calculation!W$3</f>
        <v>-3.5485055859720074E-3</v>
      </c>
    </row>
    <row r="105" spans="1:65" x14ac:dyDescent="0.3">
      <c r="A105" s="57">
        <v>45231</v>
      </c>
      <c r="B105" s="60">
        <v>880.25</v>
      </c>
      <c r="C105" s="60">
        <v>970.221435546875</v>
      </c>
      <c r="D105" s="60">
        <v>5098.478515625</v>
      </c>
      <c r="E105" s="60">
        <v>1571.0927734375</v>
      </c>
      <c r="F105" s="60">
        <v>486.12335205078119</v>
      </c>
      <c r="G105" s="60">
        <v>129.49945068359381</v>
      </c>
      <c r="H105" s="60">
        <v>121.1933212280273</v>
      </c>
      <c r="I105" s="60">
        <v>593.05023193359375</v>
      </c>
      <c r="J105" s="60">
        <v>1144.7041015625</v>
      </c>
      <c r="K105" s="60">
        <v>3204.72705078125</v>
      </c>
      <c r="L105" s="60">
        <v>138.83033752441409</v>
      </c>
      <c r="M105" s="60">
        <v>1770.7578125</v>
      </c>
      <c r="N105" s="60">
        <v>2831.70556640625</v>
      </c>
      <c r="O105" s="60">
        <v>1432.517822265625</v>
      </c>
      <c r="P105" s="60">
        <v>60.590000152587891</v>
      </c>
      <c r="Q105" s="60">
        <v>937.66497802734375</v>
      </c>
      <c r="R105" s="60">
        <v>116.9599990844727</v>
      </c>
      <c r="S105" s="60">
        <v>536.42401123046875</v>
      </c>
      <c r="T105" s="60">
        <v>364.91619873046881</v>
      </c>
      <c r="U105" s="60">
        <v>1542.889892578125</v>
      </c>
      <c r="V105" s="60">
        <v>63591.328125</v>
      </c>
      <c r="W105" s="60">
        <v>18989.150390625</v>
      </c>
      <c r="X105" s="34">
        <f t="shared" si="30"/>
        <v>-3.4443068692115691E-2</v>
      </c>
      <c r="Y105" s="34">
        <f t="shared" si="31"/>
        <v>-1.0235734269526744E-2</v>
      </c>
      <c r="Z105" s="34">
        <f t="shared" si="32"/>
        <v>5.7019110263016055E-3</v>
      </c>
      <c r="AA105" s="34">
        <f t="shared" si="33"/>
        <v>2.1024044274914958E-3</v>
      </c>
      <c r="AB105" s="34">
        <f t="shared" si="34"/>
        <v>1.1240505866249778E-2</v>
      </c>
      <c r="AC105" s="34">
        <f t="shared" si="35"/>
        <v>-6.3788436501911027E-3</v>
      </c>
      <c r="AD105" s="34">
        <f t="shared" si="36"/>
        <v>5.7923576361997827E-3</v>
      </c>
      <c r="AE105" s="34">
        <f t="shared" si="37"/>
        <v>-3.6714847108712485E-2</v>
      </c>
      <c r="AF105" s="34">
        <f t="shared" si="38"/>
        <v>1.0287517851894563E-2</v>
      </c>
      <c r="AG105" s="34">
        <f t="shared" si="39"/>
        <v>-4.0358115967727166E-3</v>
      </c>
      <c r="AH105" s="34">
        <f t="shared" si="40"/>
        <v>-1.0664136464052403E-3</v>
      </c>
      <c r="AI105" s="34">
        <f t="shared" si="41"/>
        <v>-1.9202094392974654E-4</v>
      </c>
      <c r="AJ105" s="34">
        <f t="shared" si="42"/>
        <v>1.3275158722190216E-3</v>
      </c>
      <c r="AK105" s="34">
        <f t="shared" si="43"/>
        <v>-2.7423089578580109E-3</v>
      </c>
      <c r="AL105" s="34">
        <f t="shared" si="44"/>
        <v>2.8136707844184576E-3</v>
      </c>
      <c r="AM105" s="34">
        <f t="shared" si="45"/>
        <v>-2.3489960401730126E-2</v>
      </c>
      <c r="AN105" s="34">
        <f t="shared" si="46"/>
        <v>4.034691641533414E-3</v>
      </c>
      <c r="AO105" s="34">
        <f t="shared" si="47"/>
        <v>1.5030343859853837E-3</v>
      </c>
      <c r="AP105" s="34">
        <f t="shared" si="48"/>
        <v>1.191595060780589E-2</v>
      </c>
      <c r="AQ105" s="34">
        <f t="shared" si="49"/>
        <v>-1.8827138858504122E-2</v>
      </c>
      <c r="AR105" s="34">
        <f t="shared" si="29"/>
        <v>-4.7406245729368791E-3</v>
      </c>
      <c r="AS105" s="59">
        <f>X105-Calculation!C$3</f>
        <v>-3.552312454303222E-2</v>
      </c>
      <c r="AT105" s="59">
        <f>Y105-Calculation!D$3</f>
        <v>-1.0744653501583436E-2</v>
      </c>
      <c r="AU105" s="59">
        <f>Z105-Calculation!E$3</f>
        <v>4.3966064471114737E-3</v>
      </c>
      <c r="AV105" s="59">
        <f>AA105-Calculation!F$3</f>
        <v>1.7803689548891953E-3</v>
      </c>
      <c r="AW105" s="59">
        <f>AB105-Calculation!G$3</f>
        <v>9.7943657169482327E-3</v>
      </c>
      <c r="AX105" s="59">
        <f>AC105-Calculation!H$3</f>
        <v>-8.3505232572602429E-3</v>
      </c>
      <c r="AY105" s="59">
        <f>AD105-Calculation!I$3</f>
        <v>3.3634706395424515E-3</v>
      </c>
      <c r="AZ105" s="59">
        <f>AE105-Calculation!J$3</f>
        <v>-4.1395237983916873E-2</v>
      </c>
      <c r="BA105" s="59">
        <f>AF105-Calculation!K$3</f>
        <v>9.5851326488099135E-3</v>
      </c>
      <c r="BB105" s="59">
        <f>AG105-Calculation!L$3</f>
        <v>-5.1090441738123743E-3</v>
      </c>
      <c r="BC105" s="59">
        <f>AH105-Calculation!M$3</f>
        <v>-2.4104186355982781E-3</v>
      </c>
      <c r="BD105" s="59">
        <f>AI105-Calculation!N$3</f>
        <v>-1.7678368087883454E-3</v>
      </c>
      <c r="BE105" s="59">
        <f>AJ105-Calculation!O$3</f>
        <v>3.449815914226466E-4</v>
      </c>
      <c r="BF105" s="59">
        <f>AK105-Calculation!P$3</f>
        <v>-4.0087554887347767E-3</v>
      </c>
      <c r="BG105" s="59">
        <f>AL105-Calculation!Q$3</f>
        <v>1.0119532232312205E-3</v>
      </c>
      <c r="BH105" s="59">
        <f>AM105-Calculation!R$3</f>
        <v>-2.6245530492063913E-2</v>
      </c>
      <c r="BI105" s="59">
        <f>AN105-Calculation!S$3</f>
        <v>2.4767151826373028E-3</v>
      </c>
      <c r="BJ105" s="59">
        <f>AO105-Calculation!T$3</f>
        <v>6.1379176473137234E-4</v>
      </c>
      <c r="BK105" s="59">
        <f>AP105-Calculation!U$3</f>
        <v>9.96315557821934E-3</v>
      </c>
      <c r="BL105" s="59">
        <f>AQ105-Calculation!V$3</f>
        <v>-2.0294046603116084E-2</v>
      </c>
      <c r="BM105" s="59">
        <f>AR105-Calculation!W$3</f>
        <v>-5.0865231760093546E-3</v>
      </c>
    </row>
    <row r="106" spans="1:65" x14ac:dyDescent="0.3">
      <c r="A106" s="57">
        <v>45232</v>
      </c>
      <c r="B106" s="60">
        <v>892.0999755859375</v>
      </c>
      <c r="C106" s="60">
        <v>981.35333251953125</v>
      </c>
      <c r="D106" s="60">
        <v>5073.72216796875</v>
      </c>
      <c r="E106" s="60">
        <v>1573.83984375</v>
      </c>
      <c r="F106" s="60">
        <v>494.14236450195313</v>
      </c>
      <c r="G106" s="60">
        <v>131.79795837402341</v>
      </c>
      <c r="H106" s="60">
        <v>127.6742401123047</v>
      </c>
      <c r="I106" s="60">
        <v>585.2677001953125</v>
      </c>
      <c r="J106" s="60">
        <v>1173.047729492188</v>
      </c>
      <c r="K106" s="60">
        <v>3259.453125</v>
      </c>
      <c r="L106" s="60">
        <v>139.76905822753909</v>
      </c>
      <c r="M106" s="60">
        <v>1802.57470703125</v>
      </c>
      <c r="N106" s="60">
        <v>2794.758056640625</v>
      </c>
      <c r="O106" s="60">
        <v>1447.388549804688</v>
      </c>
      <c r="P106" s="60">
        <v>61.779998779296882</v>
      </c>
      <c r="Q106" s="60">
        <v>941.9857177734375</v>
      </c>
      <c r="R106" s="60">
        <v>120</v>
      </c>
      <c r="S106" s="60">
        <v>541.822265625</v>
      </c>
      <c r="T106" s="60">
        <v>375.00665283203119</v>
      </c>
      <c r="U106" s="60">
        <v>1551.984252929688</v>
      </c>
      <c r="V106" s="60">
        <v>64080.8984375</v>
      </c>
      <c r="W106" s="60">
        <v>19133.25</v>
      </c>
      <c r="X106" s="34">
        <f t="shared" si="30"/>
        <v>1.3462056899673388E-2</v>
      </c>
      <c r="Y106" s="34">
        <f t="shared" si="31"/>
        <v>1.1473563214341523E-2</v>
      </c>
      <c r="Z106" s="34">
        <f t="shared" si="32"/>
        <v>-4.8556343976699544E-3</v>
      </c>
      <c r="AA106" s="34">
        <f t="shared" si="33"/>
        <v>1.748509291713881E-3</v>
      </c>
      <c r="AB106" s="34">
        <f t="shared" si="34"/>
        <v>1.6495838797586201E-2</v>
      </c>
      <c r="AC106" s="34">
        <f t="shared" si="35"/>
        <v>1.7749169423471527E-2</v>
      </c>
      <c r="AD106" s="34">
        <f t="shared" si="36"/>
        <v>5.3475874896467615E-2</v>
      </c>
      <c r="AE106" s="34">
        <f t="shared" si="37"/>
        <v>-1.3122887943078474E-2</v>
      </c>
      <c r="AF106" s="34">
        <f t="shared" si="38"/>
        <v>2.4760659013101659E-2</v>
      </c>
      <c r="AG106" s="34">
        <f t="shared" si="39"/>
        <v>1.7076672475245233E-2</v>
      </c>
      <c r="AH106" s="34">
        <f t="shared" si="40"/>
        <v>6.761639565703143E-3</v>
      </c>
      <c r="AI106" s="34">
        <f t="shared" si="41"/>
        <v>1.796795378038181E-2</v>
      </c>
      <c r="AJ106" s="34">
        <f t="shared" si="42"/>
        <v>-1.3047793599712242E-2</v>
      </c>
      <c r="AK106" s="34">
        <f t="shared" si="43"/>
        <v>1.0380832481053452E-2</v>
      </c>
      <c r="AL106" s="34">
        <f t="shared" si="44"/>
        <v>1.9640181939464228E-2</v>
      </c>
      <c r="AM106" s="34">
        <f t="shared" si="45"/>
        <v>4.6079781663422121E-3</v>
      </c>
      <c r="AN106" s="34">
        <f t="shared" si="46"/>
        <v>2.5991800096815183E-2</v>
      </c>
      <c r="AO106" s="34">
        <f t="shared" si="47"/>
        <v>1.0063409320825403E-2</v>
      </c>
      <c r="AP106" s="34">
        <f t="shared" si="48"/>
        <v>2.7651428291390563E-2</v>
      </c>
      <c r="AQ106" s="34">
        <f t="shared" si="49"/>
        <v>5.8943677026534521E-3</v>
      </c>
      <c r="AR106" s="34">
        <f t="shared" si="29"/>
        <v>7.5885232572670764E-3</v>
      </c>
      <c r="AS106" s="59">
        <f>X106-Calculation!C$3</f>
        <v>1.238200104875686E-2</v>
      </c>
      <c r="AT106" s="59">
        <f>Y106-Calculation!D$3</f>
        <v>1.0964643982284831E-2</v>
      </c>
      <c r="AU106" s="59">
        <f>Z106-Calculation!E$3</f>
        <v>-6.1609389768600862E-3</v>
      </c>
      <c r="AV106" s="59">
        <f>AA106-Calculation!F$3</f>
        <v>1.4264738191115806E-3</v>
      </c>
      <c r="AW106" s="59">
        <f>AB106-Calculation!G$3</f>
        <v>1.5049698648284655E-2</v>
      </c>
      <c r="AX106" s="59">
        <f>AC106-Calculation!H$3</f>
        <v>1.5777489816402389E-2</v>
      </c>
      <c r="AY106" s="59">
        <f>AD106-Calculation!I$3</f>
        <v>5.1046987899810284E-2</v>
      </c>
      <c r="AZ106" s="59">
        <f>AE106-Calculation!J$3</f>
        <v>-1.7803278818282864E-2</v>
      </c>
      <c r="BA106" s="59">
        <f>AF106-Calculation!K$3</f>
        <v>2.405827381001701E-2</v>
      </c>
      <c r="BB106" s="59">
        <f>AG106-Calculation!L$3</f>
        <v>1.6003439898205574E-2</v>
      </c>
      <c r="BC106" s="59">
        <f>AH106-Calculation!M$3</f>
        <v>5.4176345765101054E-3</v>
      </c>
      <c r="BD106" s="59">
        <f>AI106-Calculation!N$3</f>
        <v>1.639213791552321E-2</v>
      </c>
      <c r="BE106" s="59">
        <f>AJ106-Calculation!O$3</f>
        <v>-1.4030327880508616E-2</v>
      </c>
      <c r="BF106" s="59">
        <f>AK106-Calculation!P$3</f>
        <v>9.1143859501766865E-3</v>
      </c>
      <c r="BG106" s="59">
        <f>AL106-Calculation!Q$3</f>
        <v>1.7838464378276991E-2</v>
      </c>
      <c r="BH106" s="59">
        <f>AM106-Calculation!R$3</f>
        <v>1.8524080760084246E-3</v>
      </c>
      <c r="BI106" s="59">
        <f>AN106-Calculation!S$3</f>
        <v>2.4433823637919072E-2</v>
      </c>
      <c r="BJ106" s="59">
        <f>AO106-Calculation!T$3</f>
        <v>9.1741666995713914E-3</v>
      </c>
      <c r="BK106" s="59">
        <f>AP106-Calculation!U$3</f>
        <v>2.5698633261804014E-2</v>
      </c>
      <c r="BL106" s="59">
        <f>AQ106-Calculation!V$3</f>
        <v>4.4274599580414881E-3</v>
      </c>
      <c r="BM106" s="59">
        <f>AR106-Calculation!W$3</f>
        <v>7.2426246541946009E-3</v>
      </c>
    </row>
    <row r="107" spans="1:65" x14ac:dyDescent="0.3">
      <c r="A107" s="57">
        <v>45233</v>
      </c>
      <c r="B107" s="60">
        <v>902.70001220703125</v>
      </c>
      <c r="C107" s="60">
        <v>987.24365234375</v>
      </c>
      <c r="D107" s="60">
        <v>5121.947265625</v>
      </c>
      <c r="E107" s="60">
        <v>1534.433959960938</v>
      </c>
      <c r="F107" s="60">
        <v>512.40093994140625</v>
      </c>
      <c r="G107" s="60">
        <v>132.97169494628909</v>
      </c>
      <c r="H107" s="60">
        <v>128.2226257324219</v>
      </c>
      <c r="I107" s="60">
        <v>594.70245361328125</v>
      </c>
      <c r="J107" s="60">
        <v>1130.05908203125</v>
      </c>
      <c r="K107" s="60">
        <v>3347.03466796875</v>
      </c>
      <c r="L107" s="60">
        <v>141.79469299316409</v>
      </c>
      <c r="M107" s="60">
        <v>1847.555053710938</v>
      </c>
      <c r="N107" s="60">
        <v>2828.91259765625</v>
      </c>
      <c r="O107" s="60">
        <v>1446.699096679688</v>
      </c>
      <c r="P107" s="60">
        <v>62.169998168945313</v>
      </c>
      <c r="Q107" s="60">
        <v>938.59259033203125</v>
      </c>
      <c r="R107" s="60">
        <v>120.73000335693359</v>
      </c>
      <c r="S107" s="60">
        <v>547.55206298828125</v>
      </c>
      <c r="T107" s="60">
        <v>386.26730346679688</v>
      </c>
      <c r="U107" s="60">
        <v>1580.699951171875</v>
      </c>
      <c r="V107" s="60">
        <v>64363.78125</v>
      </c>
      <c r="W107" s="60">
        <v>19230.599609375</v>
      </c>
      <c r="X107" s="34">
        <f t="shared" si="30"/>
        <v>1.1882117376061548E-2</v>
      </c>
      <c r="Y107" s="34">
        <f t="shared" si="31"/>
        <v>6.0022416279933702E-3</v>
      </c>
      <c r="Z107" s="34">
        <f t="shared" si="32"/>
        <v>9.5048755252510764E-3</v>
      </c>
      <c r="AA107" s="34">
        <f t="shared" si="33"/>
        <v>-2.5038051962879115E-2</v>
      </c>
      <c r="AB107" s="34">
        <f t="shared" si="34"/>
        <v>3.6950030499522078E-2</v>
      </c>
      <c r="AC107" s="34">
        <f t="shared" si="35"/>
        <v>8.9055747656939296E-3</v>
      </c>
      <c r="AD107" s="34">
        <f t="shared" si="36"/>
        <v>4.2951939219284269E-3</v>
      </c>
      <c r="AE107" s="34">
        <f t="shared" si="37"/>
        <v>1.6120406806697574E-2</v>
      </c>
      <c r="AF107" s="34">
        <f t="shared" si="38"/>
        <v>-3.6646972139443748E-2</v>
      </c>
      <c r="AG107" s="34">
        <f t="shared" si="39"/>
        <v>2.6870011504997484E-2</v>
      </c>
      <c r="AH107" s="34">
        <f t="shared" si="40"/>
        <v>1.4492726725877612E-2</v>
      </c>
      <c r="AI107" s="34">
        <f t="shared" si="41"/>
        <v>2.4953388341817092E-2</v>
      </c>
      <c r="AJ107" s="34">
        <f t="shared" si="42"/>
        <v>1.2220929441269662E-2</v>
      </c>
      <c r="AK107" s="34">
        <f t="shared" si="43"/>
        <v>-4.7634280725312875E-4</v>
      </c>
      <c r="AL107" s="34">
        <f t="shared" si="44"/>
        <v>6.3127128092324153E-3</v>
      </c>
      <c r="AM107" s="34">
        <f t="shared" si="45"/>
        <v>-3.6021007297505022E-3</v>
      </c>
      <c r="AN107" s="34">
        <f t="shared" si="46"/>
        <v>6.083361307779948E-3</v>
      </c>
      <c r="AO107" s="34">
        <f t="shared" si="47"/>
        <v>1.0575049655207218E-2</v>
      </c>
      <c r="AP107" s="34">
        <f t="shared" si="48"/>
        <v>3.0027868971725755E-2</v>
      </c>
      <c r="AQ107" s="34">
        <f t="shared" si="49"/>
        <v>1.8502570620790956E-2</v>
      </c>
      <c r="AR107" s="34">
        <f t="shared" si="29"/>
        <v>5.0879808383311777E-3</v>
      </c>
      <c r="AS107" s="59">
        <f>X107-Calculation!C$3</f>
        <v>1.0802061525145019E-2</v>
      </c>
      <c r="AT107" s="59">
        <f>Y107-Calculation!D$3</f>
        <v>5.4933223959366785E-3</v>
      </c>
      <c r="AU107" s="59">
        <f>Z107-Calculation!E$3</f>
        <v>8.1995709460609446E-3</v>
      </c>
      <c r="AV107" s="59">
        <f>AA107-Calculation!F$3</f>
        <v>-2.5360087435481415E-2</v>
      </c>
      <c r="AW107" s="59">
        <f>AB107-Calculation!G$3</f>
        <v>3.5503890350220529E-2</v>
      </c>
      <c r="AX107" s="59">
        <f>AC107-Calculation!H$3</f>
        <v>6.9338951586247893E-3</v>
      </c>
      <c r="AY107" s="59">
        <f>AD107-Calculation!I$3</f>
        <v>1.8663069252710957E-3</v>
      </c>
      <c r="AZ107" s="59">
        <f>AE107-Calculation!J$3</f>
        <v>1.1440015931493184E-2</v>
      </c>
      <c r="BA107" s="59">
        <f>AF107-Calculation!K$3</f>
        <v>-3.7349357342528401E-2</v>
      </c>
      <c r="BB107" s="59">
        <f>AG107-Calculation!L$3</f>
        <v>2.5796778927957825E-2</v>
      </c>
      <c r="BC107" s="59">
        <f>AH107-Calculation!M$3</f>
        <v>1.3148721736684575E-2</v>
      </c>
      <c r="BD107" s="59">
        <f>AI107-Calculation!N$3</f>
        <v>2.3377572476958493E-2</v>
      </c>
      <c r="BE107" s="59">
        <f>AJ107-Calculation!O$3</f>
        <v>1.1238395160473286E-2</v>
      </c>
      <c r="BF107" s="59">
        <f>AK107-Calculation!P$3</f>
        <v>-1.7427893381298945E-3</v>
      </c>
      <c r="BG107" s="59">
        <f>AL107-Calculation!Q$3</f>
        <v>4.5109952480451784E-3</v>
      </c>
      <c r="BH107" s="59">
        <f>AM107-Calculation!R$3</f>
        <v>-6.3576708200842897E-3</v>
      </c>
      <c r="BI107" s="59">
        <f>AN107-Calculation!S$3</f>
        <v>4.5253848488838368E-3</v>
      </c>
      <c r="BJ107" s="59">
        <f>AO107-Calculation!T$3</f>
        <v>9.685807033953206E-3</v>
      </c>
      <c r="BK107" s="59">
        <f>AP107-Calculation!U$3</f>
        <v>2.8075073942139206E-2</v>
      </c>
      <c r="BL107" s="59">
        <f>AQ107-Calculation!V$3</f>
        <v>1.7035662876178994E-2</v>
      </c>
      <c r="BM107" s="59">
        <f>AR107-Calculation!W$3</f>
        <v>4.7420822352587022E-3</v>
      </c>
    </row>
    <row r="108" spans="1:65" x14ac:dyDescent="0.3">
      <c r="A108" s="57">
        <v>45236</v>
      </c>
      <c r="B108" s="60">
        <v>926.5</v>
      </c>
      <c r="C108" s="60">
        <v>1007.760314941406</v>
      </c>
      <c r="D108" s="60">
        <v>5158.103515625</v>
      </c>
      <c r="E108" s="60">
        <v>1562.65234375</v>
      </c>
      <c r="F108" s="60">
        <v>513.5113525390625</v>
      </c>
      <c r="G108" s="60">
        <v>134.63444519042969</v>
      </c>
      <c r="H108" s="60">
        <v>129.6683654785156</v>
      </c>
      <c r="I108" s="60">
        <v>615.73651123046875</v>
      </c>
      <c r="J108" s="60">
        <v>1148.04150390625</v>
      </c>
      <c r="K108" s="60">
        <v>3428.025390625</v>
      </c>
      <c r="L108" s="60">
        <v>142.3875732421875</v>
      </c>
      <c r="M108" s="60">
        <v>1879.61474609375</v>
      </c>
      <c r="N108" s="60">
        <v>2899.878662109375</v>
      </c>
      <c r="O108" s="60">
        <v>1465.706176757812</v>
      </c>
      <c r="P108" s="60">
        <v>63.180000305175781</v>
      </c>
      <c r="Q108" s="60">
        <v>947.2584228515625</v>
      </c>
      <c r="R108" s="60">
        <v>122.8199996948242</v>
      </c>
      <c r="S108" s="60">
        <v>543.95318603515625</v>
      </c>
      <c r="T108" s="60">
        <v>385.87008666992188</v>
      </c>
      <c r="U108" s="60">
        <v>1596.6640625</v>
      </c>
      <c r="V108" s="60">
        <v>64958.69140625</v>
      </c>
      <c r="W108" s="60">
        <v>19411.75</v>
      </c>
      <c r="X108" s="34">
        <f t="shared" si="30"/>
        <v>2.6365334519913911E-2</v>
      </c>
      <c r="Y108" s="34">
        <f t="shared" si="31"/>
        <v>2.078176197836144E-2</v>
      </c>
      <c r="Z108" s="34">
        <f t="shared" si="32"/>
        <v>7.0590828302071699E-3</v>
      </c>
      <c r="AA108" s="34">
        <f t="shared" si="33"/>
        <v>1.8390093366924959E-2</v>
      </c>
      <c r="AB108" s="34">
        <f t="shared" si="34"/>
        <v>2.1670775970536417E-3</v>
      </c>
      <c r="AC108" s="34">
        <f t="shared" si="35"/>
        <v>1.2504542751088695E-2</v>
      </c>
      <c r="AD108" s="34">
        <f t="shared" si="36"/>
        <v>1.1275231167942996E-2</v>
      </c>
      <c r="AE108" s="34">
        <f t="shared" si="37"/>
        <v>3.5369044619522241E-2</v>
      </c>
      <c r="AF108" s="34">
        <f t="shared" si="38"/>
        <v>1.5912815675687586E-2</v>
      </c>
      <c r="AG108" s="34">
        <f t="shared" si="39"/>
        <v>2.4197754337991869E-2</v>
      </c>
      <c r="AH108" s="34">
        <f t="shared" si="40"/>
        <v>4.1812583849805424E-3</v>
      </c>
      <c r="AI108" s="34">
        <f t="shared" si="41"/>
        <v>1.7352496380780649E-2</v>
      </c>
      <c r="AJ108" s="34">
        <f t="shared" si="42"/>
        <v>2.5085986930780499E-2</v>
      </c>
      <c r="AK108" s="34">
        <f t="shared" si="43"/>
        <v>1.3138240095502339E-2</v>
      </c>
      <c r="AL108" s="34">
        <f t="shared" si="44"/>
        <v>1.6245812545881293E-2</v>
      </c>
      <c r="AM108" s="34">
        <f t="shared" si="45"/>
        <v>9.2327945146740125E-3</v>
      </c>
      <c r="AN108" s="34">
        <f t="shared" si="46"/>
        <v>1.7311325103765776E-2</v>
      </c>
      <c r="AO108" s="34">
        <f t="shared" si="47"/>
        <v>-6.5726662291874577E-3</v>
      </c>
      <c r="AP108" s="34">
        <f t="shared" si="48"/>
        <v>-1.0283469330951134E-3</v>
      </c>
      <c r="AQ108" s="34">
        <f t="shared" si="49"/>
        <v>1.0099393826317115E-2</v>
      </c>
      <c r="AR108" s="34">
        <f t="shared" si="29"/>
        <v>9.4199033989916994E-3</v>
      </c>
      <c r="AS108" s="59">
        <f>X108-Calculation!C$3</f>
        <v>2.5285278668997383E-2</v>
      </c>
      <c r="AT108" s="59">
        <f>Y108-Calculation!D$3</f>
        <v>2.0272842746304746E-2</v>
      </c>
      <c r="AU108" s="59">
        <f>Z108-Calculation!E$3</f>
        <v>5.7537782510170381E-3</v>
      </c>
      <c r="AV108" s="59">
        <f>AA108-Calculation!F$3</f>
        <v>1.806805789432266E-2</v>
      </c>
      <c r="AW108" s="59">
        <f>AB108-Calculation!G$3</f>
        <v>7.2093744775209565E-4</v>
      </c>
      <c r="AX108" s="59">
        <f>AC108-Calculation!H$3</f>
        <v>1.0532863144019555E-2</v>
      </c>
      <c r="AY108" s="59">
        <f>AD108-Calculation!I$3</f>
        <v>8.8463441712856652E-3</v>
      </c>
      <c r="AZ108" s="59">
        <f>AE108-Calculation!J$3</f>
        <v>3.0688653744317854E-2</v>
      </c>
      <c r="BA108" s="59">
        <f>AF108-Calculation!K$3</f>
        <v>1.5210430472602936E-2</v>
      </c>
      <c r="BB108" s="59">
        <f>AG108-Calculation!L$3</f>
        <v>2.312452176095221E-2</v>
      </c>
      <c r="BC108" s="59">
        <f>AH108-Calculation!M$3</f>
        <v>2.8372533957875049E-3</v>
      </c>
      <c r="BD108" s="59">
        <f>AI108-Calculation!N$3</f>
        <v>1.5776680515922049E-2</v>
      </c>
      <c r="BE108" s="59">
        <f>AJ108-Calculation!O$3</f>
        <v>2.4103452649984123E-2</v>
      </c>
      <c r="BF108" s="59">
        <f>AK108-Calculation!P$3</f>
        <v>1.1871793564625574E-2</v>
      </c>
      <c r="BG108" s="59">
        <f>AL108-Calculation!Q$3</f>
        <v>1.4444094984694057E-2</v>
      </c>
      <c r="BH108" s="59">
        <f>AM108-Calculation!R$3</f>
        <v>6.4772244243402246E-3</v>
      </c>
      <c r="BI108" s="59">
        <f>AN108-Calculation!S$3</f>
        <v>1.5753348644869665E-2</v>
      </c>
      <c r="BJ108" s="59">
        <f>AO108-Calculation!T$3</f>
        <v>-7.4619088504414687E-3</v>
      </c>
      <c r="BK108" s="59">
        <f>AP108-Calculation!U$3</f>
        <v>-2.9811419626816636E-3</v>
      </c>
      <c r="BL108" s="59">
        <f>AQ108-Calculation!V$3</f>
        <v>8.6324860817051513E-3</v>
      </c>
      <c r="BM108" s="59">
        <f>AR108-Calculation!W$3</f>
        <v>9.0740047959192247E-3</v>
      </c>
    </row>
    <row r="109" spans="1:65" x14ac:dyDescent="0.3">
      <c r="A109" s="57">
        <v>45237</v>
      </c>
      <c r="B109" s="60">
        <v>932.1500244140625</v>
      </c>
      <c r="C109" s="60">
        <v>1019.241638183594</v>
      </c>
      <c r="D109" s="60">
        <v>5169.6943359375</v>
      </c>
      <c r="E109" s="60">
        <v>1568.04638671875</v>
      </c>
      <c r="F109" s="60">
        <v>516.6695556640625</v>
      </c>
      <c r="G109" s="60">
        <v>135.02568054199219</v>
      </c>
      <c r="H109" s="60">
        <v>128.57159423828119</v>
      </c>
      <c r="I109" s="60">
        <v>666.2313232421875</v>
      </c>
      <c r="J109" s="60">
        <v>1138.128784179688</v>
      </c>
      <c r="K109" s="60">
        <v>3426.170166015625</v>
      </c>
      <c r="L109" s="60">
        <v>145.54954528808591</v>
      </c>
      <c r="M109" s="60">
        <v>1959.66650390625</v>
      </c>
      <c r="N109" s="60">
        <v>2866.318603515625</v>
      </c>
      <c r="O109" s="60">
        <v>1457.286010742188</v>
      </c>
      <c r="P109" s="60">
        <v>62.939998626708977</v>
      </c>
      <c r="Q109" s="60">
        <v>962.75933837890625</v>
      </c>
      <c r="R109" s="60">
        <v>122.61000061035161</v>
      </c>
      <c r="S109" s="60">
        <v>549.0673828125</v>
      </c>
      <c r="T109" s="60">
        <v>385.03692626953119</v>
      </c>
      <c r="U109" s="60">
        <v>1591.968627929688</v>
      </c>
      <c r="V109" s="60">
        <v>64942.3984375</v>
      </c>
      <c r="W109" s="60">
        <v>19406.69921875</v>
      </c>
      <c r="X109" s="34">
        <f t="shared" si="30"/>
        <v>6.0982454550053966E-3</v>
      </c>
      <c r="Y109" s="34">
        <f t="shared" si="31"/>
        <v>1.1392910667310322E-2</v>
      </c>
      <c r="Z109" s="34">
        <f t="shared" si="32"/>
        <v>2.2471088991116452E-3</v>
      </c>
      <c r="AA109" s="34">
        <f t="shared" si="33"/>
        <v>3.4518509445329078E-3</v>
      </c>
      <c r="AB109" s="34">
        <f t="shared" si="34"/>
        <v>6.1502109142947473E-3</v>
      </c>
      <c r="AC109" s="34">
        <f t="shared" si="35"/>
        <v>2.9059082986462254E-3</v>
      </c>
      <c r="AD109" s="34">
        <f t="shared" si="36"/>
        <v>-8.4582792124122553E-3</v>
      </c>
      <c r="AE109" s="34">
        <f t="shared" si="37"/>
        <v>8.2007175294528958E-2</v>
      </c>
      <c r="AF109" s="34">
        <f t="shared" si="38"/>
        <v>-8.6344611173321539E-3</v>
      </c>
      <c r="AG109" s="34">
        <f t="shared" si="39"/>
        <v>-5.4119336876812165E-4</v>
      </c>
      <c r="AH109" s="34">
        <f t="shared" si="40"/>
        <v>2.2206797783681589E-2</v>
      </c>
      <c r="AI109" s="34">
        <f t="shared" si="41"/>
        <v>4.2589449768291633E-2</v>
      </c>
      <c r="AJ109" s="34">
        <f t="shared" si="42"/>
        <v>-1.1572918216287842E-2</v>
      </c>
      <c r="AK109" s="34">
        <f t="shared" si="43"/>
        <v>-5.7447844248359253E-3</v>
      </c>
      <c r="AL109" s="34">
        <f t="shared" si="44"/>
        <v>-3.7986970134145878E-3</v>
      </c>
      <c r="AM109" s="34">
        <f t="shared" si="45"/>
        <v>1.6363977509622818E-2</v>
      </c>
      <c r="AN109" s="34">
        <f t="shared" si="46"/>
        <v>-1.7098117977071535E-3</v>
      </c>
      <c r="AO109" s="34">
        <f t="shared" si="47"/>
        <v>9.4019060989803897E-3</v>
      </c>
      <c r="AP109" s="34">
        <f t="shared" si="48"/>
        <v>-2.1591733310578638E-3</v>
      </c>
      <c r="AQ109" s="34">
        <f t="shared" si="49"/>
        <v>-2.940778013729513E-3</v>
      </c>
      <c r="AR109" s="34">
        <f t="shared" si="29"/>
        <v>-2.6019195847875644E-4</v>
      </c>
      <c r="AS109" s="59">
        <f>X109-Calculation!C$3</f>
        <v>5.0181896040888685E-3</v>
      </c>
      <c r="AT109" s="59">
        <f>Y109-Calculation!D$3</f>
        <v>1.0883991435253631E-2</v>
      </c>
      <c r="AU109" s="59">
        <f>Z109-Calculation!E$3</f>
        <v>9.418043199215134E-4</v>
      </c>
      <c r="AV109" s="59">
        <f>AA109-Calculation!F$3</f>
        <v>3.1298154719306076E-3</v>
      </c>
      <c r="AW109" s="59">
        <f>AB109-Calculation!G$3</f>
        <v>4.704070764993201E-3</v>
      </c>
      <c r="AX109" s="59">
        <f>AC109-Calculation!H$3</f>
        <v>9.3422869157708558E-4</v>
      </c>
      <c r="AY109" s="59">
        <f>AD109-Calculation!I$3</f>
        <v>-1.0887166209069587E-2</v>
      </c>
      <c r="AZ109" s="59">
        <f>AE109-Calculation!J$3</f>
        <v>7.7326784419324571E-2</v>
      </c>
      <c r="BA109" s="59">
        <f>AF109-Calculation!K$3</f>
        <v>-9.3368463204168035E-3</v>
      </c>
      <c r="BB109" s="59">
        <f>AG109-Calculation!L$3</f>
        <v>-1.6144259458077798E-3</v>
      </c>
      <c r="BC109" s="59">
        <f>AH109-Calculation!M$3</f>
        <v>2.0862792794488549E-2</v>
      </c>
      <c r="BD109" s="59">
        <f>AI109-Calculation!N$3</f>
        <v>4.1013633903433037E-2</v>
      </c>
      <c r="BE109" s="59">
        <f>AJ109-Calculation!O$3</f>
        <v>-1.2555452497084216E-2</v>
      </c>
      <c r="BF109" s="59">
        <f>AK109-Calculation!P$3</f>
        <v>-7.0112309557126915E-3</v>
      </c>
      <c r="BG109" s="59">
        <f>AL109-Calculation!Q$3</f>
        <v>-5.6004145746018251E-3</v>
      </c>
      <c r="BH109" s="59">
        <f>AM109-Calculation!R$3</f>
        <v>1.360840741928903E-2</v>
      </c>
      <c r="BI109" s="59">
        <f>AN109-Calculation!S$3</f>
        <v>-3.2677882566032644E-3</v>
      </c>
      <c r="BJ109" s="59">
        <f>AO109-Calculation!T$3</f>
        <v>8.5126634777263777E-3</v>
      </c>
      <c r="BK109" s="59">
        <f>AP109-Calculation!U$3</f>
        <v>-4.1119683606444142E-3</v>
      </c>
      <c r="BL109" s="59">
        <f>AQ109-Calculation!V$3</f>
        <v>-4.407685758341477E-3</v>
      </c>
      <c r="BM109" s="59">
        <f>AR109-Calculation!W$3</f>
        <v>-6.0609056155123172E-4</v>
      </c>
    </row>
    <row r="110" spans="1:65" x14ac:dyDescent="0.3">
      <c r="A110" s="57">
        <v>45238</v>
      </c>
      <c r="B110" s="60">
        <v>946.6500244140625</v>
      </c>
      <c r="C110" s="60">
        <v>1020.040344238281</v>
      </c>
      <c r="D110" s="60">
        <v>5149.279296875</v>
      </c>
      <c r="E110" s="60">
        <v>1573.739868164062</v>
      </c>
      <c r="F110" s="60">
        <v>521.48095703125</v>
      </c>
      <c r="G110" s="60">
        <v>137.32417297363281</v>
      </c>
      <c r="H110" s="60">
        <v>124.93231201171881</v>
      </c>
      <c r="I110" s="60">
        <v>684.29119873046875</v>
      </c>
      <c r="J110" s="60">
        <v>1138.8759765625</v>
      </c>
      <c r="K110" s="60">
        <v>3466.446044921875</v>
      </c>
      <c r="L110" s="60">
        <v>145.30250549316409</v>
      </c>
      <c r="M110" s="60">
        <v>1986.285766601562</v>
      </c>
      <c r="N110" s="60">
        <v>2868.0126953125</v>
      </c>
      <c r="O110" s="60">
        <v>1464.819946289062</v>
      </c>
      <c r="P110" s="60">
        <v>63.990001678466797</v>
      </c>
      <c r="Q110" s="60">
        <v>969.3013916015625</v>
      </c>
      <c r="R110" s="60">
        <v>123.5899963378906</v>
      </c>
      <c r="S110" s="60">
        <v>549.5882568359375</v>
      </c>
      <c r="T110" s="60">
        <v>383.57400512695313</v>
      </c>
      <c r="U110" s="60">
        <v>1627.999145507812</v>
      </c>
      <c r="V110" s="60">
        <v>64975.609375</v>
      </c>
      <c r="W110" s="60">
        <v>19443.5</v>
      </c>
      <c r="X110" s="34">
        <f t="shared" si="30"/>
        <v>1.5555435949395071E-2</v>
      </c>
      <c r="Y110" s="34">
        <f t="shared" si="31"/>
        <v>7.8362777261575724E-4</v>
      </c>
      <c r="Z110" s="34">
        <f t="shared" si="32"/>
        <v>-3.9489837765810248E-3</v>
      </c>
      <c r="AA110" s="34">
        <f t="shared" si="33"/>
        <v>3.6309394247105568E-3</v>
      </c>
      <c r="AB110" s="34">
        <f t="shared" si="34"/>
        <v>9.3123376720029988E-3</v>
      </c>
      <c r="AC110" s="34">
        <f t="shared" si="35"/>
        <v>1.7022631712830416E-2</v>
      </c>
      <c r="AD110" s="34">
        <f t="shared" si="36"/>
        <v>-2.8305491956627061E-2</v>
      </c>
      <c r="AE110" s="34">
        <f t="shared" si="37"/>
        <v>2.7107514849937713E-2</v>
      </c>
      <c r="AF110" s="34">
        <f t="shared" si="38"/>
        <v>6.5650952088922693E-4</v>
      </c>
      <c r="AG110" s="34">
        <f t="shared" si="39"/>
        <v>1.1755364431617761E-2</v>
      </c>
      <c r="AH110" s="34">
        <f t="shared" si="40"/>
        <v>-1.6972900494663368E-3</v>
      </c>
      <c r="AI110" s="34">
        <f t="shared" si="41"/>
        <v>1.3583567735760771E-2</v>
      </c>
      <c r="AJ110" s="34">
        <f t="shared" si="42"/>
        <v>5.9103401652459218E-4</v>
      </c>
      <c r="AK110" s="34">
        <f t="shared" si="43"/>
        <v>5.1698400254573899E-3</v>
      </c>
      <c r="AL110" s="34">
        <f t="shared" si="44"/>
        <v>1.6682603664885439E-2</v>
      </c>
      <c r="AM110" s="34">
        <f t="shared" si="45"/>
        <v>6.7951075225837401E-3</v>
      </c>
      <c r="AN110" s="34">
        <f t="shared" si="46"/>
        <v>7.9927878856584332E-3</v>
      </c>
      <c r="AO110" s="34">
        <f t="shared" si="47"/>
        <v>9.4865227792154669E-4</v>
      </c>
      <c r="AP110" s="34">
        <f t="shared" si="48"/>
        <v>-3.7994307630484329E-3</v>
      </c>
      <c r="AQ110" s="34">
        <f t="shared" si="49"/>
        <v>2.2632680660912775E-2</v>
      </c>
      <c r="AR110" s="34">
        <f t="shared" si="29"/>
        <v>1.8962926582818634E-3</v>
      </c>
      <c r="AS110" s="59">
        <f>X110-Calculation!C$3</f>
        <v>1.4475380098478543E-2</v>
      </c>
      <c r="AT110" s="59">
        <f>Y110-Calculation!D$3</f>
        <v>2.7470854055906531E-4</v>
      </c>
      <c r="AU110" s="59">
        <f>Z110-Calculation!E$3</f>
        <v>-5.2542883557711566E-3</v>
      </c>
      <c r="AV110" s="59">
        <f>AA110-Calculation!F$3</f>
        <v>3.3089039521082566E-3</v>
      </c>
      <c r="AW110" s="59">
        <f>AB110-Calculation!G$3</f>
        <v>7.8661975227014534E-3</v>
      </c>
      <c r="AX110" s="59">
        <f>AC110-Calculation!H$3</f>
        <v>1.5050952105761276E-2</v>
      </c>
      <c r="AY110" s="59">
        <f>AD110-Calculation!I$3</f>
        <v>-3.0734378953284392E-2</v>
      </c>
      <c r="AZ110" s="59">
        <f>AE110-Calculation!J$3</f>
        <v>2.2427123974733322E-2</v>
      </c>
      <c r="BA110" s="59">
        <f>AF110-Calculation!K$3</f>
        <v>-4.5875682195423324E-5</v>
      </c>
      <c r="BB110" s="59">
        <f>AG110-Calculation!L$3</f>
        <v>1.0682131854578104E-2</v>
      </c>
      <c r="BC110" s="59">
        <f>AH110-Calculation!M$3</f>
        <v>-3.0412950386593746E-3</v>
      </c>
      <c r="BD110" s="59">
        <f>AI110-Calculation!N$3</f>
        <v>1.2007751870902172E-2</v>
      </c>
      <c r="BE110" s="59">
        <f>AJ110-Calculation!O$3</f>
        <v>-3.9150026427178287E-4</v>
      </c>
      <c r="BF110" s="59">
        <f>AK110-Calculation!P$3</f>
        <v>3.9033934945806241E-3</v>
      </c>
      <c r="BG110" s="59">
        <f>AL110-Calculation!Q$3</f>
        <v>1.4880886103698202E-2</v>
      </c>
      <c r="BH110" s="59">
        <f>AM110-Calculation!R$3</f>
        <v>4.0395374322499521E-3</v>
      </c>
      <c r="BI110" s="59">
        <f>AN110-Calculation!S$3</f>
        <v>6.434811426762322E-3</v>
      </c>
      <c r="BJ110" s="59">
        <f>AO110-Calculation!T$3</f>
        <v>5.9409656667535303E-5</v>
      </c>
      <c r="BK110" s="59">
        <f>AP110-Calculation!U$3</f>
        <v>-5.7522257926349834E-3</v>
      </c>
      <c r="BL110" s="59">
        <f>AQ110-Calculation!V$3</f>
        <v>2.1165772916300812E-2</v>
      </c>
      <c r="BM110" s="59">
        <f>AR110-Calculation!W$3</f>
        <v>1.5503940552093881E-3</v>
      </c>
    </row>
    <row r="111" spans="1:65" x14ac:dyDescent="0.3">
      <c r="A111" s="57">
        <v>45239</v>
      </c>
      <c r="B111" s="60">
        <v>938.0999755859375</v>
      </c>
      <c r="C111" s="60">
        <v>1020.240051269531</v>
      </c>
      <c r="D111" s="60">
        <v>5169.5986328125</v>
      </c>
      <c r="E111" s="60">
        <v>1580.482421875</v>
      </c>
      <c r="F111" s="60">
        <v>519.186279296875</v>
      </c>
      <c r="G111" s="60">
        <v>134.9278564453125</v>
      </c>
      <c r="H111" s="60">
        <v>125.43084716796881</v>
      </c>
      <c r="I111" s="60">
        <v>648.84893798828125</v>
      </c>
      <c r="J111" s="60">
        <v>1147.742797851562</v>
      </c>
      <c r="K111" s="60">
        <v>3458.244384765625</v>
      </c>
      <c r="L111" s="60">
        <v>145.79656982421881</v>
      </c>
      <c r="M111" s="60">
        <v>1972.927612304688</v>
      </c>
      <c r="N111" s="60">
        <v>2906.2880859375</v>
      </c>
      <c r="O111" s="60">
        <v>1528.488403320312</v>
      </c>
      <c r="P111" s="60">
        <v>64.330001831054688</v>
      </c>
      <c r="Q111" s="60">
        <v>974.69610595703125</v>
      </c>
      <c r="R111" s="60">
        <v>123.7600021362305</v>
      </c>
      <c r="S111" s="60">
        <v>547.74151611328125</v>
      </c>
      <c r="T111" s="60">
        <v>376.55026245117188</v>
      </c>
      <c r="U111" s="60">
        <v>1627.949951171875</v>
      </c>
      <c r="V111" s="60">
        <v>64832.19921875</v>
      </c>
      <c r="W111" s="60">
        <v>19395.30078125</v>
      </c>
      <c r="X111" s="34">
        <f t="shared" si="30"/>
        <v>-9.0319004992548638E-3</v>
      </c>
      <c r="Y111" s="34">
        <f t="shared" si="31"/>
        <v>1.9578346325030112E-4</v>
      </c>
      <c r="Z111" s="34">
        <f t="shared" si="32"/>
        <v>3.9460543439217635E-3</v>
      </c>
      <c r="AA111" s="34">
        <f t="shared" si="33"/>
        <v>4.2844143732622556E-3</v>
      </c>
      <c r="AB111" s="34">
        <f t="shared" si="34"/>
        <v>-4.4003097398578458E-3</v>
      </c>
      <c r="AC111" s="34">
        <f t="shared" si="35"/>
        <v>-1.745007070809319E-2</v>
      </c>
      <c r="AD111" s="34">
        <f t="shared" si="36"/>
        <v>3.9904420899793862E-3</v>
      </c>
      <c r="AE111" s="34">
        <f t="shared" si="37"/>
        <v>-5.1794120409471518E-2</v>
      </c>
      <c r="AF111" s="34">
        <f t="shared" si="38"/>
        <v>7.7855898899764405E-3</v>
      </c>
      <c r="AG111" s="34">
        <f t="shared" si="39"/>
        <v>-2.3660140818475787E-3</v>
      </c>
      <c r="AH111" s="34">
        <f t="shared" si="40"/>
        <v>3.4002464677249469E-3</v>
      </c>
      <c r="AI111" s="34">
        <f t="shared" si="41"/>
        <v>-6.725192578774423E-3</v>
      </c>
      <c r="AJ111" s="34">
        <f t="shared" si="42"/>
        <v>1.3345614085864252E-2</v>
      </c>
      <c r="AK111" s="34">
        <f t="shared" si="43"/>
        <v>4.34650396402275E-2</v>
      </c>
      <c r="AL111" s="34">
        <f t="shared" si="44"/>
        <v>5.3133324530338887E-3</v>
      </c>
      <c r="AM111" s="34">
        <f t="shared" si="45"/>
        <v>5.5655695970426109E-3</v>
      </c>
      <c r="AN111" s="34">
        <f t="shared" si="46"/>
        <v>1.3755627751222751E-3</v>
      </c>
      <c r="AO111" s="34">
        <f t="shared" si="47"/>
        <v>-3.3602259504018788E-3</v>
      </c>
      <c r="AP111" s="34">
        <f t="shared" si="48"/>
        <v>-1.8311310417025189E-2</v>
      </c>
      <c r="AQ111" s="34">
        <f t="shared" si="49"/>
        <v>-3.0217666927399004E-5</v>
      </c>
      <c r="AR111" s="34">
        <f t="shared" si="29"/>
        <v>-2.4789373698151053E-3</v>
      </c>
      <c r="AS111" s="59">
        <f>X111-Calculation!C$3</f>
        <v>-1.0111956350171392E-2</v>
      </c>
      <c r="AT111" s="59">
        <f>Y111-Calculation!D$3</f>
        <v>-3.1313576880639081E-4</v>
      </c>
      <c r="AU111" s="59">
        <f>Z111-Calculation!E$3</f>
        <v>2.6407497647316317E-3</v>
      </c>
      <c r="AV111" s="59">
        <f>AA111-Calculation!F$3</f>
        <v>3.9623789006599554E-3</v>
      </c>
      <c r="AW111" s="59">
        <f>AB111-Calculation!G$3</f>
        <v>-5.846449889159392E-3</v>
      </c>
      <c r="AX111" s="59">
        <f>AC111-Calculation!H$3</f>
        <v>-1.9421750315162328E-2</v>
      </c>
      <c r="AY111" s="59">
        <f>AD111-Calculation!I$3</f>
        <v>1.561555093322055E-3</v>
      </c>
      <c r="AZ111" s="59">
        <f>AE111-Calculation!J$3</f>
        <v>-5.6474511284675906E-2</v>
      </c>
      <c r="BA111" s="59">
        <f>AF111-Calculation!K$3</f>
        <v>7.08320468689179E-3</v>
      </c>
      <c r="BB111" s="59">
        <f>AG111-Calculation!L$3</f>
        <v>-3.4392466588872368E-3</v>
      </c>
      <c r="BC111" s="59">
        <f>AH111-Calculation!M$3</f>
        <v>2.0562414785319089E-3</v>
      </c>
      <c r="BD111" s="59">
        <f>AI111-Calculation!N$3</f>
        <v>-8.3010084436330213E-3</v>
      </c>
      <c r="BE111" s="59">
        <f>AJ111-Calculation!O$3</f>
        <v>1.2363079805067876E-2</v>
      </c>
      <c r="BF111" s="59">
        <f>AK111-Calculation!P$3</f>
        <v>4.2198593109350736E-2</v>
      </c>
      <c r="BG111" s="59">
        <f>AL111-Calculation!Q$3</f>
        <v>3.5116148918466518E-3</v>
      </c>
      <c r="BH111" s="59">
        <f>AM111-Calculation!R$3</f>
        <v>2.8099995067088234E-3</v>
      </c>
      <c r="BI111" s="59">
        <f>AN111-Calculation!S$3</f>
        <v>-1.8241368377383592E-4</v>
      </c>
      <c r="BJ111" s="59">
        <f>AO111-Calculation!T$3</f>
        <v>-4.2494685716558903E-3</v>
      </c>
      <c r="BK111" s="59">
        <f>AP111-Calculation!U$3</f>
        <v>-2.0264105446611738E-2</v>
      </c>
      <c r="BL111" s="59">
        <f>AQ111-Calculation!V$3</f>
        <v>-1.4971254115393629E-3</v>
      </c>
      <c r="BM111" s="59">
        <f>AR111-Calculation!W$3</f>
        <v>-2.8248359728875808E-3</v>
      </c>
    </row>
    <row r="112" spans="1:65" x14ac:dyDescent="0.3">
      <c r="A112" s="57">
        <v>45240</v>
      </c>
      <c r="B112" s="60">
        <v>938.70001220703125</v>
      </c>
      <c r="C112" s="60">
        <v>1027.528076171875</v>
      </c>
      <c r="D112" s="60">
        <v>5143.984375</v>
      </c>
      <c r="E112" s="60">
        <v>1594.217041015625</v>
      </c>
      <c r="F112" s="60">
        <v>519.72900390625</v>
      </c>
      <c r="G112" s="60">
        <v>135.7592468261719</v>
      </c>
      <c r="H112" s="60">
        <v>128.67131042480469</v>
      </c>
      <c r="I112" s="60">
        <v>664.47991943359375</v>
      </c>
      <c r="J112" s="60">
        <v>1143.956909179688</v>
      </c>
      <c r="K112" s="60">
        <v>3457.121337890625</v>
      </c>
      <c r="L112" s="60">
        <v>148.06922912597659</v>
      </c>
      <c r="M112" s="60">
        <v>2000.226684570312</v>
      </c>
      <c r="N112" s="60">
        <v>2843.38037109375</v>
      </c>
      <c r="O112" s="60">
        <v>1500.962646484375</v>
      </c>
      <c r="P112" s="60">
        <v>64.010002136230469</v>
      </c>
      <c r="Q112" s="60">
        <v>968.44696044921875</v>
      </c>
      <c r="R112" s="60">
        <v>122.84999847412109</v>
      </c>
      <c r="S112" s="60">
        <v>548.83062744140625</v>
      </c>
      <c r="T112" s="60">
        <v>378.25540161132813</v>
      </c>
      <c r="U112" s="60">
        <v>1613.171752929688</v>
      </c>
      <c r="V112" s="60">
        <v>64904.6796875</v>
      </c>
      <c r="W112" s="60">
        <v>19425.349609375</v>
      </c>
      <c r="X112" s="34">
        <f t="shared" si="30"/>
        <v>6.3962971613869507E-4</v>
      </c>
      <c r="Y112" s="34">
        <f t="shared" si="31"/>
        <v>7.143441284504717E-3</v>
      </c>
      <c r="Z112" s="34">
        <f t="shared" si="32"/>
        <v>-4.9547865573008063E-3</v>
      </c>
      <c r="AA112" s="34">
        <f t="shared" si="33"/>
        <v>8.690143560300392E-3</v>
      </c>
      <c r="AB112" s="34">
        <f t="shared" si="34"/>
        <v>1.0453369648173341E-3</v>
      </c>
      <c r="AC112" s="34">
        <f t="shared" si="35"/>
        <v>6.1617400791983499E-3</v>
      </c>
      <c r="AD112" s="34">
        <f t="shared" si="36"/>
        <v>2.5834659734829533E-2</v>
      </c>
      <c r="AE112" s="34">
        <f t="shared" si="37"/>
        <v>2.4090324465622856E-2</v>
      </c>
      <c r="AF112" s="34">
        <f t="shared" si="38"/>
        <v>-3.298551451562862E-3</v>
      </c>
      <c r="AG112" s="34">
        <f t="shared" si="39"/>
        <v>-3.2474479824135162E-4</v>
      </c>
      <c r="AH112" s="34">
        <f t="shared" si="40"/>
        <v>1.5587879087264125E-2</v>
      </c>
      <c r="AI112" s="34">
        <f t="shared" si="41"/>
        <v>1.3836834202819285E-2</v>
      </c>
      <c r="AJ112" s="34">
        <f t="shared" si="42"/>
        <v>-2.1645381663345137E-2</v>
      </c>
      <c r="AK112" s="34">
        <f t="shared" si="43"/>
        <v>-1.8008482613373622E-2</v>
      </c>
      <c r="AL112" s="34">
        <f t="shared" si="44"/>
        <v>-4.9743461171447064E-3</v>
      </c>
      <c r="AM112" s="34">
        <f t="shared" si="45"/>
        <v>-6.4113783461529385E-3</v>
      </c>
      <c r="AN112" s="34">
        <f t="shared" si="46"/>
        <v>-7.3529706399625347E-3</v>
      </c>
      <c r="AO112" s="34">
        <f t="shared" si="47"/>
        <v>1.9883673157609534E-3</v>
      </c>
      <c r="AP112" s="34">
        <f t="shared" si="48"/>
        <v>4.5283175453299787E-3</v>
      </c>
      <c r="AQ112" s="34">
        <f t="shared" si="49"/>
        <v>-9.077796422149835E-3</v>
      </c>
      <c r="AR112" s="34">
        <f t="shared" si="29"/>
        <v>1.5492839458333678E-3</v>
      </c>
      <c r="AS112" s="59">
        <f>X112-Calculation!C$3</f>
        <v>-4.4042613477783283E-4</v>
      </c>
      <c r="AT112" s="59">
        <f>Y112-Calculation!D$3</f>
        <v>6.6345220524480254E-3</v>
      </c>
      <c r="AU112" s="59">
        <f>Z112-Calculation!E$3</f>
        <v>-6.2600911364909381E-3</v>
      </c>
      <c r="AV112" s="59">
        <f>AA112-Calculation!F$3</f>
        <v>8.3681080876980909E-3</v>
      </c>
      <c r="AW112" s="59">
        <f>AB112-Calculation!G$3</f>
        <v>-4.008031844842119E-4</v>
      </c>
      <c r="AX112" s="59">
        <f>AC112-Calculation!H$3</f>
        <v>4.1900604721292097E-3</v>
      </c>
      <c r="AY112" s="59">
        <f>AD112-Calculation!I$3</f>
        <v>2.3405772738172202E-2</v>
      </c>
      <c r="AZ112" s="59">
        <f>AE112-Calculation!J$3</f>
        <v>1.9409933590418468E-2</v>
      </c>
      <c r="BA112" s="59">
        <f>AF112-Calculation!K$3</f>
        <v>-4.0009366546475125E-3</v>
      </c>
      <c r="BB112" s="59">
        <f>AG112-Calculation!L$3</f>
        <v>-1.3979773752810097E-3</v>
      </c>
      <c r="BC112" s="59">
        <f>AH112-Calculation!M$3</f>
        <v>1.4243874098071088E-2</v>
      </c>
      <c r="BD112" s="59">
        <f>AI112-Calculation!N$3</f>
        <v>1.2261018337960686E-2</v>
      </c>
      <c r="BE112" s="59">
        <f>AJ112-Calculation!O$3</f>
        <v>-2.2627915944141513E-2</v>
      </c>
      <c r="BF112" s="59">
        <f>AK112-Calculation!P$3</f>
        <v>-1.9274929144250389E-2</v>
      </c>
      <c r="BG112" s="59">
        <f>AL112-Calculation!Q$3</f>
        <v>-6.7760636783319433E-3</v>
      </c>
      <c r="BH112" s="59">
        <f>AM112-Calculation!R$3</f>
        <v>-9.1669484364867264E-3</v>
      </c>
      <c r="BI112" s="59">
        <f>AN112-Calculation!S$3</f>
        <v>-8.9109470988586459E-3</v>
      </c>
      <c r="BJ112" s="59">
        <f>AO112-Calculation!T$3</f>
        <v>1.0991246945069419E-3</v>
      </c>
      <c r="BK112" s="59">
        <f>AP112-Calculation!U$3</f>
        <v>2.5755225157434282E-3</v>
      </c>
      <c r="BL112" s="59">
        <f>AQ112-Calculation!V$3</f>
        <v>-1.0544704166761799E-2</v>
      </c>
      <c r="BM112" s="59">
        <f>AR112-Calculation!W$3</f>
        <v>1.2033853427608925E-3</v>
      </c>
    </row>
    <row r="113" spans="1:65" x14ac:dyDescent="0.3">
      <c r="A113" s="57">
        <v>45243</v>
      </c>
      <c r="B113" s="60">
        <v>940.1500244140625</v>
      </c>
      <c r="C113" s="60">
        <v>1023.684326171875</v>
      </c>
      <c r="D113" s="60">
        <v>5175.609375</v>
      </c>
      <c r="E113" s="60">
        <v>1583.428955078125</v>
      </c>
      <c r="F113" s="60">
        <v>534.31134033203125</v>
      </c>
      <c r="G113" s="60">
        <v>140.25846862792969</v>
      </c>
      <c r="H113" s="60">
        <v>136.09944152832031</v>
      </c>
      <c r="I113" s="60">
        <v>767.3037109375</v>
      </c>
      <c r="J113" s="60">
        <v>1144.604370117188</v>
      </c>
      <c r="K113" s="60">
        <v>3559.299560546875</v>
      </c>
      <c r="L113" s="60">
        <v>151.0829772949219</v>
      </c>
      <c r="M113" s="60">
        <v>2001.635498046875</v>
      </c>
      <c r="N113" s="60">
        <v>2855.833984375</v>
      </c>
      <c r="O113" s="60">
        <v>1516.867553710938</v>
      </c>
      <c r="P113" s="60">
        <v>65.050003051757813</v>
      </c>
      <c r="Q113" s="60">
        <v>965.61529541015625</v>
      </c>
      <c r="R113" s="60">
        <v>124.98000335693359</v>
      </c>
      <c r="S113" s="60">
        <v>550.5826416015625</v>
      </c>
      <c r="T113" s="60">
        <v>381.27798461914063</v>
      </c>
      <c r="U113" s="60">
        <v>1629.086669921875</v>
      </c>
      <c r="V113" s="60">
        <v>64933.87109375</v>
      </c>
      <c r="W113" s="60">
        <v>19443.55078125</v>
      </c>
      <c r="X113" s="34">
        <f t="shared" si="30"/>
        <v>1.5447024482529231E-3</v>
      </c>
      <c r="Y113" s="34">
        <f t="shared" si="31"/>
        <v>-3.7407736967345448E-3</v>
      </c>
      <c r="Z113" s="34">
        <f t="shared" si="32"/>
        <v>6.1479580213538269E-3</v>
      </c>
      <c r="AA113" s="34">
        <f t="shared" si="33"/>
        <v>-6.7670120566690551E-3</v>
      </c>
      <c r="AB113" s="34">
        <f t="shared" si="34"/>
        <v>2.8057576768241412E-2</v>
      </c>
      <c r="AC113" s="34">
        <f t="shared" si="35"/>
        <v>3.3141181222953106E-2</v>
      </c>
      <c r="AD113" s="34">
        <f t="shared" si="36"/>
        <v>5.7729505349653008E-2</v>
      </c>
      <c r="AE113" s="34">
        <f t="shared" si="37"/>
        <v>0.15474326386198969</v>
      </c>
      <c r="AF113" s="34">
        <f t="shared" si="38"/>
        <v>5.6598367674905105E-4</v>
      </c>
      <c r="AG113" s="34">
        <f t="shared" si="39"/>
        <v>2.9555868212191364E-2</v>
      </c>
      <c r="AH113" s="34">
        <f t="shared" si="40"/>
        <v>2.0353642594986635E-2</v>
      </c>
      <c r="AI113" s="34">
        <f t="shared" si="41"/>
        <v>7.043269082601983E-4</v>
      </c>
      <c r="AJ113" s="34">
        <f t="shared" si="42"/>
        <v>4.3798618742168236E-3</v>
      </c>
      <c r="AK113" s="34">
        <f t="shared" si="43"/>
        <v>1.0596471047308322E-2</v>
      </c>
      <c r="AL113" s="34">
        <f t="shared" si="44"/>
        <v>1.6247475094813193E-2</v>
      </c>
      <c r="AM113" s="34">
        <f t="shared" si="45"/>
        <v>-2.9239237198380162E-3</v>
      </c>
      <c r="AN113" s="34">
        <f t="shared" si="46"/>
        <v>1.7338257299703549E-2</v>
      </c>
      <c r="AO113" s="34">
        <f t="shared" si="47"/>
        <v>3.1922674729797161E-3</v>
      </c>
      <c r="AP113" s="34">
        <f t="shared" si="48"/>
        <v>7.9908521991665284E-3</v>
      </c>
      <c r="AQ113" s="34">
        <f t="shared" si="49"/>
        <v>9.8656060418141449E-3</v>
      </c>
      <c r="AR113" s="34">
        <f t="shared" si="29"/>
        <v>9.3698040143461864E-4</v>
      </c>
      <c r="AS113" s="59">
        <f>X113-Calculation!C$3</f>
        <v>4.6464659733639517E-4</v>
      </c>
      <c r="AT113" s="59">
        <f>Y113-Calculation!D$3</f>
        <v>-4.2496929287912369E-3</v>
      </c>
      <c r="AU113" s="59">
        <f>Z113-Calculation!E$3</f>
        <v>4.8426534421636951E-3</v>
      </c>
      <c r="AV113" s="59">
        <f>AA113-Calculation!F$3</f>
        <v>-7.0890475292713553E-3</v>
      </c>
      <c r="AW113" s="59">
        <f>AB113-Calculation!G$3</f>
        <v>2.6611436618939867E-2</v>
      </c>
      <c r="AX113" s="59">
        <f>AC113-Calculation!H$3</f>
        <v>3.1169501615883968E-2</v>
      </c>
      <c r="AY113" s="59">
        <f>AD113-Calculation!I$3</f>
        <v>5.5300618352995677E-2</v>
      </c>
      <c r="AZ113" s="59">
        <f>AE113-Calculation!J$3</f>
        <v>0.15006287298678531</v>
      </c>
      <c r="BA113" s="59">
        <f>AF113-Calculation!K$3</f>
        <v>-1.3640152633559921E-4</v>
      </c>
      <c r="BB113" s="59">
        <f>AG113-Calculation!L$3</f>
        <v>2.8482635635151705E-2</v>
      </c>
      <c r="BC113" s="59">
        <f>AH113-Calculation!M$3</f>
        <v>1.9009637605793595E-2</v>
      </c>
      <c r="BD113" s="59">
        <f>AI113-Calculation!N$3</f>
        <v>-8.7148895659840044E-4</v>
      </c>
      <c r="BE113" s="59">
        <f>AJ113-Calculation!O$3</f>
        <v>3.3973275934204485E-3</v>
      </c>
      <c r="BF113" s="59">
        <f>AK113-Calculation!P$3</f>
        <v>9.3300245164315565E-3</v>
      </c>
      <c r="BG113" s="59">
        <f>AL113-Calculation!Q$3</f>
        <v>1.4445757533625956E-2</v>
      </c>
      <c r="BH113" s="59">
        <f>AM113-Calculation!R$3</f>
        <v>-5.6794938101718036E-3</v>
      </c>
      <c r="BI113" s="59">
        <f>AN113-Calculation!S$3</f>
        <v>1.5780280840807438E-2</v>
      </c>
      <c r="BJ113" s="59">
        <f>AO113-Calculation!T$3</f>
        <v>2.3030248517257046E-3</v>
      </c>
      <c r="BK113" s="59">
        <f>AP113-Calculation!U$3</f>
        <v>6.038057169579978E-3</v>
      </c>
      <c r="BL113" s="59">
        <f>AQ113-Calculation!V$3</f>
        <v>8.3986982972021808E-3</v>
      </c>
      <c r="BM113" s="59">
        <f>AR113-Calculation!W$3</f>
        <v>5.9108179836214335E-4</v>
      </c>
    </row>
    <row r="114" spans="1:65" x14ac:dyDescent="0.3">
      <c r="A114" s="57">
        <v>45245</v>
      </c>
      <c r="B114" s="60">
        <v>950.1500244140625</v>
      </c>
      <c r="C114" s="60">
        <v>1039.658325195312</v>
      </c>
      <c r="D114" s="60">
        <v>5281.9794921875</v>
      </c>
      <c r="E114" s="60">
        <v>1585.277099609375</v>
      </c>
      <c r="F114" s="60">
        <v>537.74102783203125</v>
      </c>
      <c r="G114" s="60">
        <v>139.9161376953125</v>
      </c>
      <c r="H114" s="60">
        <v>136.9967956542969</v>
      </c>
      <c r="I114" s="60">
        <v>760.8431396484375</v>
      </c>
      <c r="J114" s="60">
        <v>1162.3876953125</v>
      </c>
      <c r="K114" s="60">
        <v>3757.407470703125</v>
      </c>
      <c r="L114" s="60">
        <v>148.36566162109381</v>
      </c>
      <c r="M114" s="60">
        <v>2031.412109375</v>
      </c>
      <c r="N114" s="60">
        <v>2909.905029296875</v>
      </c>
      <c r="O114" s="60">
        <v>1520.708251953125</v>
      </c>
      <c r="P114" s="60">
        <v>66.94000244140625</v>
      </c>
      <c r="Q114" s="60">
        <v>975.79449462890625</v>
      </c>
      <c r="R114" s="60">
        <v>127.84999847412109</v>
      </c>
      <c r="S114" s="60">
        <v>553.75543212890625</v>
      </c>
      <c r="T114" s="60">
        <v>394.44390869140619</v>
      </c>
      <c r="U114" s="60">
        <v>1653.897827148438</v>
      </c>
      <c r="V114" s="60">
        <v>65675.9296875</v>
      </c>
      <c r="W114" s="60">
        <v>19675.44921875</v>
      </c>
      <c r="X114" s="34">
        <f t="shared" si="30"/>
        <v>1.0636600266252594E-2</v>
      </c>
      <c r="Y114" s="34">
        <f t="shared" si="31"/>
        <v>1.5604418877030882E-2</v>
      </c>
      <c r="Z114" s="34">
        <f t="shared" si="32"/>
        <v>2.0552191921844952E-2</v>
      </c>
      <c r="AA114" s="34">
        <f t="shared" si="33"/>
        <v>1.1671786885814617E-3</v>
      </c>
      <c r="AB114" s="34">
        <f t="shared" si="34"/>
        <v>6.4188933326190063E-3</v>
      </c>
      <c r="AC114" s="34">
        <f t="shared" si="35"/>
        <v>-2.4407148884913682E-3</v>
      </c>
      <c r="AD114" s="34">
        <f t="shared" si="36"/>
        <v>6.5933711108569432E-3</v>
      </c>
      <c r="AE114" s="34">
        <f t="shared" si="37"/>
        <v>-8.4198358446212953E-3</v>
      </c>
      <c r="AF114" s="34">
        <f t="shared" si="38"/>
        <v>1.5536656734493628E-2</v>
      </c>
      <c r="AG114" s="34">
        <f t="shared" si="39"/>
        <v>5.5659240473092224E-2</v>
      </c>
      <c r="AH114" s="34">
        <f t="shared" si="40"/>
        <v>-1.7985584626941484E-2</v>
      </c>
      <c r="AI114" s="34">
        <f t="shared" si="41"/>
        <v>1.4876140714520682E-2</v>
      </c>
      <c r="AJ114" s="34">
        <f t="shared" si="42"/>
        <v>1.8933539280543459E-2</v>
      </c>
      <c r="AK114" s="34">
        <f t="shared" si="43"/>
        <v>2.5319931412541431E-3</v>
      </c>
      <c r="AL114" s="34">
        <f t="shared" si="44"/>
        <v>2.9054562659199829E-2</v>
      </c>
      <c r="AM114" s="34">
        <f t="shared" si="45"/>
        <v>1.0541671478418606E-2</v>
      </c>
      <c r="AN114" s="34">
        <f t="shared" si="46"/>
        <v>2.2963634502321202E-2</v>
      </c>
      <c r="AO114" s="34">
        <f t="shared" si="47"/>
        <v>5.762605443053158E-3</v>
      </c>
      <c r="AP114" s="34">
        <f t="shared" si="48"/>
        <v>3.4531036680276822E-2</v>
      </c>
      <c r="AQ114" s="34">
        <f t="shared" si="49"/>
        <v>1.5230102660991516E-2</v>
      </c>
      <c r="AR114" s="34">
        <f t="shared" si="29"/>
        <v>1.1926753508604336E-2</v>
      </c>
      <c r="AS114" s="59">
        <f>X114-Calculation!C$3</f>
        <v>9.556544415336066E-3</v>
      </c>
      <c r="AT114" s="59">
        <f>Y114-Calculation!D$3</f>
        <v>1.509549964497419E-2</v>
      </c>
      <c r="AU114" s="59">
        <f>Z114-Calculation!E$3</f>
        <v>1.9246887342654818E-2</v>
      </c>
      <c r="AV114" s="59">
        <f>AA114-Calculation!F$3</f>
        <v>8.4514321597916123E-4</v>
      </c>
      <c r="AW114" s="59">
        <f>AB114-Calculation!G$3</f>
        <v>4.9727531833174601E-3</v>
      </c>
      <c r="AX114" s="59">
        <f>AC114-Calculation!H$3</f>
        <v>-4.4123944955605076E-3</v>
      </c>
      <c r="AY114" s="59">
        <f>AD114-Calculation!I$3</f>
        <v>4.164484114199612E-3</v>
      </c>
      <c r="AZ114" s="59">
        <f>AE114-Calculation!J$3</f>
        <v>-1.3100226719825685E-2</v>
      </c>
      <c r="BA114" s="59">
        <f>AF114-Calculation!K$3</f>
        <v>1.4834271531408979E-2</v>
      </c>
      <c r="BB114" s="59">
        <f>AG114-Calculation!L$3</f>
        <v>5.4586007896052564E-2</v>
      </c>
      <c r="BC114" s="59">
        <f>AH114-Calculation!M$3</f>
        <v>-1.9329589616134523E-2</v>
      </c>
      <c r="BD114" s="59">
        <f>AI114-Calculation!N$3</f>
        <v>1.3300324849662083E-2</v>
      </c>
      <c r="BE114" s="59">
        <f>AJ114-Calculation!O$3</f>
        <v>1.7951004999747083E-2</v>
      </c>
      <c r="BF114" s="59">
        <f>AK114-Calculation!P$3</f>
        <v>1.2655466103773773E-3</v>
      </c>
      <c r="BG114" s="59">
        <f>AL114-Calculation!Q$3</f>
        <v>2.7252845098012592E-2</v>
      </c>
      <c r="BH114" s="59">
        <f>AM114-Calculation!R$3</f>
        <v>7.7861013880848179E-3</v>
      </c>
      <c r="BI114" s="59">
        <f>AN114-Calculation!S$3</f>
        <v>2.1405658043425091E-2</v>
      </c>
      <c r="BJ114" s="59">
        <f>AO114-Calculation!T$3</f>
        <v>4.873362821799147E-3</v>
      </c>
      <c r="BK114" s="59">
        <f>AP114-Calculation!U$3</f>
        <v>3.2578241650690273E-2</v>
      </c>
      <c r="BL114" s="59">
        <f>AQ114-Calculation!V$3</f>
        <v>1.3763194916379552E-2</v>
      </c>
      <c r="BM114" s="59">
        <f>AR114-Calculation!W$3</f>
        <v>1.1580854905531861E-2</v>
      </c>
    </row>
    <row r="115" spans="1:65" x14ac:dyDescent="0.3">
      <c r="A115" s="57">
        <v>45246</v>
      </c>
      <c r="B115" s="60">
        <v>941.3499755859375</v>
      </c>
      <c r="C115" s="60">
        <v>1024.682739257812</v>
      </c>
      <c r="D115" s="60">
        <v>5295.5263671875</v>
      </c>
      <c r="E115" s="60">
        <v>1618.839477539062</v>
      </c>
      <c r="F115" s="60">
        <v>546.50018310546875</v>
      </c>
      <c r="G115" s="60">
        <v>139.47601318359381</v>
      </c>
      <c r="H115" s="60">
        <v>138.24311828613281</v>
      </c>
      <c r="I115" s="60">
        <v>768.7412109375</v>
      </c>
      <c r="J115" s="60">
        <v>1160.943237304688</v>
      </c>
      <c r="K115" s="60">
        <v>3746.13037109375</v>
      </c>
      <c r="L115" s="60">
        <v>148.4150695800781</v>
      </c>
      <c r="M115" s="60">
        <v>2054.048095703125</v>
      </c>
      <c r="N115" s="60">
        <v>3003.48779296875</v>
      </c>
      <c r="O115" s="60">
        <v>1545.673461914062</v>
      </c>
      <c r="P115" s="60">
        <v>66.980003356933594</v>
      </c>
      <c r="Q115" s="60">
        <v>967.42169189453125</v>
      </c>
      <c r="R115" s="60">
        <v>127.620002746582</v>
      </c>
      <c r="S115" s="60">
        <v>553.70806884765625</v>
      </c>
      <c r="T115" s="60">
        <v>394.44390869140619</v>
      </c>
      <c r="U115" s="60">
        <v>1664.771240234375</v>
      </c>
      <c r="V115" s="60">
        <v>65982.4765625</v>
      </c>
      <c r="W115" s="60">
        <v>19765.19921875</v>
      </c>
      <c r="X115" s="34">
        <f t="shared" si="30"/>
        <v>-9.2617466736916679E-3</v>
      </c>
      <c r="Y115" s="34">
        <f t="shared" si="31"/>
        <v>-1.4404334168811336E-2</v>
      </c>
      <c r="Z115" s="34">
        <f t="shared" si="32"/>
        <v>2.5647344939595069E-3</v>
      </c>
      <c r="AA115" s="34">
        <f t="shared" si="33"/>
        <v>2.1171300549258601E-2</v>
      </c>
      <c r="AB115" s="34">
        <f t="shared" si="34"/>
        <v>1.628879854816194E-2</v>
      </c>
      <c r="AC115" s="34">
        <f t="shared" si="35"/>
        <v>-3.1456307969072697E-3</v>
      </c>
      <c r="AD115" s="34">
        <f t="shared" si="36"/>
        <v>9.0974582718046093E-3</v>
      </c>
      <c r="AE115" s="34">
        <f t="shared" si="37"/>
        <v>1.0380682794500794E-2</v>
      </c>
      <c r="AF115" s="34">
        <f t="shared" si="38"/>
        <v>-1.2426645719298608E-3</v>
      </c>
      <c r="AG115" s="34">
        <f t="shared" si="39"/>
        <v>-3.0012980219216714E-3</v>
      </c>
      <c r="AH115" s="34">
        <f t="shared" si="40"/>
        <v>3.3301478552679597E-4</v>
      </c>
      <c r="AI115" s="34">
        <f t="shared" si="41"/>
        <v>1.1142980896716897E-2</v>
      </c>
      <c r="AJ115" s="34">
        <f t="shared" si="42"/>
        <v>3.216007489237116E-2</v>
      </c>
      <c r="AK115" s="34">
        <f t="shared" si="43"/>
        <v>1.6416830729282177E-2</v>
      </c>
      <c r="AL115" s="34">
        <f t="shared" si="44"/>
        <v>5.9756369985730499E-4</v>
      </c>
      <c r="AM115" s="34">
        <f t="shared" si="45"/>
        <v>-8.5804980254158628E-3</v>
      </c>
      <c r="AN115" s="34">
        <f t="shared" si="46"/>
        <v>-1.7989497871260889E-3</v>
      </c>
      <c r="AO115" s="34">
        <f t="shared" si="47"/>
        <v>-8.5531045840782862E-5</v>
      </c>
      <c r="AP115" s="34">
        <f t="shared" si="48"/>
        <v>0</v>
      </c>
      <c r="AQ115" s="34">
        <f t="shared" si="49"/>
        <v>6.5744164527287647E-3</v>
      </c>
      <c r="AR115" s="34">
        <f t="shared" si="29"/>
        <v>4.5615222809993819E-3</v>
      </c>
      <c r="AS115" s="59">
        <f>X115-Calculation!C$3</f>
        <v>-1.0341802524608196E-2</v>
      </c>
      <c r="AT115" s="59">
        <f>Y115-Calculation!D$3</f>
        <v>-1.4913253400868028E-2</v>
      </c>
      <c r="AU115" s="59">
        <f>Z115-Calculation!E$3</f>
        <v>1.2594299147693751E-3</v>
      </c>
      <c r="AV115" s="59">
        <f>AA115-Calculation!F$3</f>
        <v>2.0849265076656302E-2</v>
      </c>
      <c r="AW115" s="59">
        <f>AB115-Calculation!G$3</f>
        <v>1.4842658398860394E-2</v>
      </c>
      <c r="AX115" s="59">
        <f>AC115-Calculation!H$3</f>
        <v>-5.1173104039764095E-3</v>
      </c>
      <c r="AY115" s="59">
        <f>AD115-Calculation!I$3</f>
        <v>6.6685712751472781E-3</v>
      </c>
      <c r="AZ115" s="59">
        <f>AE115-Calculation!J$3</f>
        <v>5.7002919192964043E-3</v>
      </c>
      <c r="BA115" s="59">
        <f>AF115-Calculation!K$3</f>
        <v>-1.945049775014511E-3</v>
      </c>
      <c r="BB115" s="59">
        <f>AG115-Calculation!L$3</f>
        <v>-4.07453059896133E-3</v>
      </c>
      <c r="BC115" s="59">
        <f>AH115-Calculation!M$3</f>
        <v>-1.0109902036662419E-3</v>
      </c>
      <c r="BD115" s="59">
        <f>AI115-Calculation!N$3</f>
        <v>9.567165031858298E-3</v>
      </c>
      <c r="BE115" s="59">
        <f>AJ115-Calculation!O$3</f>
        <v>3.1177540611574784E-2</v>
      </c>
      <c r="BF115" s="59">
        <f>AK115-Calculation!P$3</f>
        <v>1.5150384198405411E-2</v>
      </c>
      <c r="BG115" s="59">
        <f>AL115-Calculation!Q$3</f>
        <v>-1.2041538613299322E-3</v>
      </c>
      <c r="BH115" s="59">
        <f>AM115-Calculation!R$3</f>
        <v>-1.1336068115749651E-2</v>
      </c>
      <c r="BI115" s="59">
        <f>AN115-Calculation!S$3</f>
        <v>-3.3569262460221997E-3</v>
      </c>
      <c r="BJ115" s="59">
        <f>AO115-Calculation!T$3</f>
        <v>-9.7477366709479429E-4</v>
      </c>
      <c r="BK115" s="59">
        <f>AP115-Calculation!U$3</f>
        <v>-1.9527950295865502E-3</v>
      </c>
      <c r="BL115" s="59">
        <f>AQ115-Calculation!V$3</f>
        <v>5.1075087081168006E-3</v>
      </c>
      <c r="BM115" s="59">
        <f>AR115-Calculation!W$3</f>
        <v>4.2156236779269064E-3</v>
      </c>
    </row>
    <row r="116" spans="1:65" x14ac:dyDescent="0.3">
      <c r="A116" s="57">
        <v>45247</v>
      </c>
      <c r="B116" s="60">
        <v>936.0999755859375</v>
      </c>
      <c r="C116" s="60">
        <v>992.73480224609375</v>
      </c>
      <c r="D116" s="60">
        <v>5372.41845703125</v>
      </c>
      <c r="E116" s="60">
        <v>1614.094848632812</v>
      </c>
      <c r="F116" s="60">
        <v>555.35809326171875</v>
      </c>
      <c r="G116" s="60">
        <v>142.8993225097656</v>
      </c>
      <c r="H116" s="60">
        <v>141.4337463378906</v>
      </c>
      <c r="I116" s="60">
        <v>796.84716796875</v>
      </c>
      <c r="J116" s="60">
        <v>1122.188598632812</v>
      </c>
      <c r="K116" s="60">
        <v>3774.006103515625</v>
      </c>
      <c r="L116" s="60">
        <v>146.34002685546881</v>
      </c>
      <c r="M116" s="60">
        <v>2065.414794921875</v>
      </c>
      <c r="N116" s="60">
        <v>3053.57568359375</v>
      </c>
      <c r="O116" s="60">
        <v>1560.4951171875</v>
      </c>
      <c r="P116" s="60">
        <v>67.19000244140625</v>
      </c>
      <c r="Q116" s="60">
        <v>961.2213134765625</v>
      </c>
      <c r="R116" s="60">
        <v>128.05000305175781</v>
      </c>
      <c r="S116" s="60">
        <v>533.251220703125</v>
      </c>
      <c r="T116" s="60">
        <v>386.50946044921881</v>
      </c>
      <c r="U116" s="60">
        <v>1727.4912109375</v>
      </c>
      <c r="V116" s="60">
        <v>65794.7265625</v>
      </c>
      <c r="W116" s="60">
        <v>19731.80078125</v>
      </c>
      <c r="X116" s="34">
        <f t="shared" si="30"/>
        <v>-5.5770968674346329E-3</v>
      </c>
      <c r="Y116" s="34">
        <f t="shared" si="31"/>
        <v>-3.1178369448145976E-2</v>
      </c>
      <c r="Z116" s="34">
        <f t="shared" si="32"/>
        <v>1.4520197712581319E-2</v>
      </c>
      <c r="AA116" s="34">
        <f t="shared" si="33"/>
        <v>-2.9308828775677751E-3</v>
      </c>
      <c r="AB116" s="34">
        <f t="shared" si="34"/>
        <v>1.6208430353884286E-2</v>
      </c>
      <c r="AC116" s="34">
        <f t="shared" si="35"/>
        <v>2.4544072117014488E-2</v>
      </c>
      <c r="AD116" s="34">
        <f t="shared" si="36"/>
        <v>2.3079832770799388E-2</v>
      </c>
      <c r="AE116" s="34">
        <f t="shared" si="37"/>
        <v>3.6561012511575973E-2</v>
      </c>
      <c r="AF116" s="34">
        <f t="shared" si="38"/>
        <v>-3.3382027153929496E-2</v>
      </c>
      <c r="AG116" s="34">
        <f t="shared" si="39"/>
        <v>7.4412072353307289E-3</v>
      </c>
      <c r="AH116" s="34">
        <f t="shared" si="40"/>
        <v>-1.3981347921611761E-2</v>
      </c>
      <c r="AI116" s="34">
        <f t="shared" si="41"/>
        <v>5.5338038298752903E-3</v>
      </c>
      <c r="AJ116" s="34">
        <f t="shared" si="42"/>
        <v>1.6676575394199096E-2</v>
      </c>
      <c r="AK116" s="34">
        <f t="shared" si="43"/>
        <v>9.5891245069859559E-3</v>
      </c>
      <c r="AL116" s="34">
        <f t="shared" si="44"/>
        <v>3.1352504321861562E-3</v>
      </c>
      <c r="AM116" s="34">
        <f t="shared" si="45"/>
        <v>-6.4091786135437598E-3</v>
      </c>
      <c r="AN116" s="34">
        <f t="shared" si="46"/>
        <v>3.369380159234687E-3</v>
      </c>
      <c r="AO116" s="34">
        <f t="shared" si="47"/>
        <v>-3.694518699556755E-2</v>
      </c>
      <c r="AP116" s="34">
        <f t="shared" si="48"/>
        <v>-2.0115529907688126E-2</v>
      </c>
      <c r="AQ116" s="34">
        <f t="shared" si="49"/>
        <v>3.767482834115693E-2</v>
      </c>
      <c r="AR116" s="34">
        <f t="shared" si="29"/>
        <v>-1.6897597201204532E-3</v>
      </c>
      <c r="AS116" s="59">
        <f>X116-Calculation!C$3</f>
        <v>-6.6571527183511611E-3</v>
      </c>
      <c r="AT116" s="59">
        <f>Y116-Calculation!D$3</f>
        <v>-3.1687288680202666E-2</v>
      </c>
      <c r="AU116" s="59">
        <f>Z116-Calculation!E$3</f>
        <v>1.3214893133391187E-2</v>
      </c>
      <c r="AV116" s="59">
        <f>AA116-Calculation!F$3</f>
        <v>-3.2529183501700753E-3</v>
      </c>
      <c r="AW116" s="59">
        <f>AB116-Calculation!G$3</f>
        <v>1.476229020458274E-2</v>
      </c>
      <c r="AX116" s="59">
        <f>AC116-Calculation!H$3</f>
        <v>2.257239250994535E-2</v>
      </c>
      <c r="AY116" s="59">
        <f>AD116-Calculation!I$3</f>
        <v>2.0650945774142056E-2</v>
      </c>
      <c r="AZ116" s="59">
        <f>AE116-Calculation!J$3</f>
        <v>3.1880621636371585E-2</v>
      </c>
      <c r="BA116" s="59">
        <f>AF116-Calculation!K$3</f>
        <v>-3.4084412357014149E-2</v>
      </c>
      <c r="BB116" s="59">
        <f>AG116-Calculation!L$3</f>
        <v>6.3679746582910712E-3</v>
      </c>
      <c r="BC116" s="59">
        <f>AH116-Calculation!M$3</f>
        <v>-1.5325352910804798E-2</v>
      </c>
      <c r="BD116" s="59">
        <f>AI116-Calculation!N$3</f>
        <v>3.9579879650166912E-3</v>
      </c>
      <c r="BE116" s="59">
        <f>AJ116-Calculation!O$3</f>
        <v>1.569404111340272E-2</v>
      </c>
      <c r="BF116" s="59">
        <f>AK116-Calculation!P$3</f>
        <v>8.3226779761091906E-3</v>
      </c>
      <c r="BG116" s="59">
        <f>AL116-Calculation!Q$3</f>
        <v>1.3335328709989192E-3</v>
      </c>
      <c r="BH116" s="59">
        <f>AM116-Calculation!R$3</f>
        <v>-9.1647487038775469E-3</v>
      </c>
      <c r="BI116" s="59">
        <f>AN116-Calculation!S$3</f>
        <v>1.811403700338576E-3</v>
      </c>
      <c r="BJ116" s="59">
        <f>AO116-Calculation!T$3</f>
        <v>-3.7834429616821562E-2</v>
      </c>
      <c r="BK116" s="59">
        <f>AP116-Calculation!U$3</f>
        <v>-2.2068324937274675E-2</v>
      </c>
      <c r="BL116" s="59">
        <f>AQ116-Calculation!V$3</f>
        <v>3.6207920596544964E-2</v>
      </c>
      <c r="BM116" s="59">
        <f>AR116-Calculation!W$3</f>
        <v>-2.0356583231929282E-3</v>
      </c>
    </row>
    <row r="117" spans="1:65" x14ac:dyDescent="0.3">
      <c r="A117" s="57">
        <v>45250</v>
      </c>
      <c r="B117" s="60">
        <v>926.20001220703125</v>
      </c>
      <c r="C117" s="60">
        <v>987.093994140625</v>
      </c>
      <c r="D117" s="60">
        <v>5390.21044921875</v>
      </c>
      <c r="E117" s="60">
        <v>1592.01953125</v>
      </c>
      <c r="F117" s="60">
        <v>565.79510498046875</v>
      </c>
      <c r="G117" s="60">
        <v>140.69862365722659</v>
      </c>
      <c r="H117" s="60">
        <v>140.53639221191409</v>
      </c>
      <c r="I117" s="60">
        <v>747.83935546875</v>
      </c>
      <c r="J117" s="60">
        <v>1122.437622070312</v>
      </c>
      <c r="K117" s="60">
        <v>3755.60107421875</v>
      </c>
      <c r="L117" s="60">
        <v>145.64833068847659</v>
      </c>
      <c r="M117" s="60">
        <v>2085.427734375</v>
      </c>
      <c r="N117" s="60">
        <v>3064.197998046875</v>
      </c>
      <c r="O117" s="60">
        <v>1528.636108398438</v>
      </c>
      <c r="P117" s="60">
        <v>67.419998168945313</v>
      </c>
      <c r="Q117" s="60">
        <v>973.83746337890625</v>
      </c>
      <c r="R117" s="60">
        <v>128.28999328613281</v>
      </c>
      <c r="S117" s="60">
        <v>533.9141845703125</v>
      </c>
      <c r="T117" s="60">
        <v>385.37600708007813</v>
      </c>
      <c r="U117" s="60">
        <v>1699.46728515625</v>
      </c>
      <c r="V117" s="60">
        <v>65655.1484375</v>
      </c>
      <c r="W117" s="60">
        <v>19694</v>
      </c>
      <c r="X117" s="34">
        <f t="shared" si="30"/>
        <v>-1.0575754339390425E-2</v>
      </c>
      <c r="Y117" s="34">
        <f t="shared" si="31"/>
        <v>-5.6820896101418463E-3</v>
      </c>
      <c r="Z117" s="34">
        <f t="shared" si="32"/>
        <v>3.3117286618309502E-3</v>
      </c>
      <c r="AA117" s="34">
        <f t="shared" si="33"/>
        <v>-1.3676592426715517E-2</v>
      </c>
      <c r="AB117" s="34">
        <f t="shared" si="34"/>
        <v>1.8793300836675554E-2</v>
      </c>
      <c r="AC117" s="34">
        <f t="shared" si="35"/>
        <v>-1.5400344899386154E-2</v>
      </c>
      <c r="AD117" s="34">
        <f t="shared" si="36"/>
        <v>-6.3446960093434318E-3</v>
      </c>
      <c r="AE117" s="34">
        <f t="shared" si="37"/>
        <v>-6.1502148052965083E-2</v>
      </c>
      <c r="AF117" s="34">
        <f t="shared" si="38"/>
        <v>2.21908721763339E-4</v>
      </c>
      <c r="AG117" s="34">
        <f t="shared" si="39"/>
        <v>-4.8767884290727669E-3</v>
      </c>
      <c r="AH117" s="34">
        <f t="shared" si="40"/>
        <v>-4.726636873419207E-3</v>
      </c>
      <c r="AI117" s="34">
        <f t="shared" si="41"/>
        <v>9.6895497709853472E-3</v>
      </c>
      <c r="AJ117" s="34">
        <f t="shared" si="42"/>
        <v>3.4786478390552316E-3</v>
      </c>
      <c r="AK117" s="34">
        <f t="shared" si="43"/>
        <v>-2.041596185605626E-2</v>
      </c>
      <c r="AL117" s="34">
        <f t="shared" si="44"/>
        <v>3.4230647296021859E-3</v>
      </c>
      <c r="AM117" s="34">
        <f t="shared" si="45"/>
        <v>1.3125125010715204E-2</v>
      </c>
      <c r="AN117" s="34">
        <f t="shared" si="46"/>
        <v>1.874191555294192E-3</v>
      </c>
      <c r="AO117" s="34">
        <f t="shared" si="47"/>
        <v>1.2432486630097926E-3</v>
      </c>
      <c r="AP117" s="34">
        <f t="shared" si="48"/>
        <v>-2.9325371953983505E-3</v>
      </c>
      <c r="AQ117" s="34">
        <f t="shared" si="49"/>
        <v>-1.6222326113046658E-2</v>
      </c>
      <c r="AR117" s="34">
        <f t="shared" si="29"/>
        <v>-1.9157289123818803E-3</v>
      </c>
      <c r="AS117" s="59">
        <f>X117-Calculation!C$3</f>
        <v>-1.1655810190306953E-2</v>
      </c>
      <c r="AT117" s="59">
        <f>Y117-Calculation!D$3</f>
        <v>-6.1910088421985379E-3</v>
      </c>
      <c r="AU117" s="59">
        <f>Z117-Calculation!E$3</f>
        <v>2.0064240826408184E-3</v>
      </c>
      <c r="AV117" s="59">
        <f>AA117-Calculation!F$3</f>
        <v>-1.3998627899317818E-2</v>
      </c>
      <c r="AW117" s="59">
        <f>AB117-Calculation!G$3</f>
        <v>1.7347160687374009E-2</v>
      </c>
      <c r="AX117" s="59">
        <f>AC117-Calculation!H$3</f>
        <v>-1.7372024506455294E-2</v>
      </c>
      <c r="AY117" s="59">
        <f>AD117-Calculation!I$3</f>
        <v>-8.7735830060007639E-3</v>
      </c>
      <c r="AZ117" s="59">
        <f>AE117-Calculation!J$3</f>
        <v>-6.6182538928169471E-2</v>
      </c>
      <c r="BA117" s="59">
        <f>AF117-Calculation!K$3</f>
        <v>-4.8047648132131123E-4</v>
      </c>
      <c r="BB117" s="59">
        <f>AG117-Calculation!L$3</f>
        <v>-5.9500210061124246E-3</v>
      </c>
      <c r="BC117" s="59">
        <f>AH117-Calculation!M$3</f>
        <v>-6.0706418626122445E-3</v>
      </c>
      <c r="BD117" s="59">
        <f>AI117-Calculation!N$3</f>
        <v>8.113733906126748E-3</v>
      </c>
      <c r="BE117" s="59">
        <f>AJ117-Calculation!O$3</f>
        <v>2.4961135582588566E-3</v>
      </c>
      <c r="BF117" s="59">
        <f>AK117-Calculation!P$3</f>
        <v>-2.1682408386933028E-2</v>
      </c>
      <c r="BG117" s="59">
        <f>AL117-Calculation!Q$3</f>
        <v>1.6213471684149488E-3</v>
      </c>
      <c r="BH117" s="59">
        <f>AM117-Calculation!R$3</f>
        <v>1.0369554920381416E-2</v>
      </c>
      <c r="BI117" s="59">
        <f>AN117-Calculation!S$3</f>
        <v>3.1621509639808104E-4</v>
      </c>
      <c r="BJ117" s="59">
        <f>AO117-Calculation!T$3</f>
        <v>3.5400604175578126E-4</v>
      </c>
      <c r="BK117" s="59">
        <f>AP117-Calculation!U$3</f>
        <v>-4.8853322249849005E-3</v>
      </c>
      <c r="BL117" s="59">
        <f>AQ117-Calculation!V$3</f>
        <v>-1.768923385765862E-2</v>
      </c>
      <c r="BM117" s="59">
        <f>AR117-Calculation!W$3</f>
        <v>-2.2616275154543558E-3</v>
      </c>
    </row>
    <row r="118" spans="1:65" x14ac:dyDescent="0.3">
      <c r="A118" s="57">
        <v>45251</v>
      </c>
      <c r="B118" s="60">
        <v>926.5999755859375</v>
      </c>
      <c r="C118" s="60">
        <v>990.18890380859375</v>
      </c>
      <c r="D118" s="60">
        <v>5424.36279296875</v>
      </c>
      <c r="E118" s="60">
        <v>1608.600952148438</v>
      </c>
      <c r="F118" s="60">
        <v>554.59320068359375</v>
      </c>
      <c r="G118" s="60">
        <v>139.72053527832031</v>
      </c>
      <c r="H118" s="60">
        <v>139.19035339355469</v>
      </c>
      <c r="I118" s="60">
        <v>710.31524658203125</v>
      </c>
      <c r="J118" s="60">
        <v>1099.722900390625</v>
      </c>
      <c r="K118" s="60">
        <v>3753.404296875</v>
      </c>
      <c r="L118" s="60">
        <v>144.95664978027341</v>
      </c>
      <c r="M118" s="60">
        <v>2083.193115234375</v>
      </c>
      <c r="N118" s="60">
        <v>3091.8056640625</v>
      </c>
      <c r="O118" s="60">
        <v>1536.071533203125</v>
      </c>
      <c r="P118" s="60">
        <v>68.349998474121094</v>
      </c>
      <c r="Q118" s="60">
        <v>979.42218017578125</v>
      </c>
      <c r="R118" s="60">
        <v>130.0899963378906</v>
      </c>
      <c r="S118" s="60">
        <v>531.78326416015625</v>
      </c>
      <c r="T118" s="60">
        <v>387.48797607421881</v>
      </c>
      <c r="U118" s="60">
        <v>1704.80517578125</v>
      </c>
      <c r="V118" s="60">
        <v>65930.7734375</v>
      </c>
      <c r="W118" s="60">
        <v>19783.400390625</v>
      </c>
      <c r="X118" s="34">
        <f t="shared" si="30"/>
        <v>4.318326210698075E-4</v>
      </c>
      <c r="Y118" s="34">
        <f t="shared" si="31"/>
        <v>3.1353748339470072E-3</v>
      </c>
      <c r="Z118" s="34">
        <f t="shared" si="32"/>
        <v>6.3359944981276183E-3</v>
      </c>
      <c r="AA118" s="34">
        <f t="shared" si="33"/>
        <v>1.0415337609218138E-2</v>
      </c>
      <c r="AB118" s="34">
        <f t="shared" si="34"/>
        <v>-1.9798517516799105E-2</v>
      </c>
      <c r="AC118" s="34">
        <f t="shared" si="35"/>
        <v>-6.9516556273437405E-3</v>
      </c>
      <c r="AD118" s="34">
        <f t="shared" si="36"/>
        <v>-9.577866609310124E-3</v>
      </c>
      <c r="AE118" s="34">
        <f t="shared" si="37"/>
        <v>-5.0176697190800319E-2</v>
      </c>
      <c r="AF118" s="34">
        <f t="shared" si="38"/>
        <v>-2.0236956809938561E-2</v>
      </c>
      <c r="AG118" s="34">
        <f t="shared" si="39"/>
        <v>-5.8493362323019872E-4</v>
      </c>
      <c r="AH118" s="34">
        <f t="shared" si="40"/>
        <v>-4.7489793046965991E-3</v>
      </c>
      <c r="AI118" s="34">
        <f t="shared" si="41"/>
        <v>-1.071539954989E-3</v>
      </c>
      <c r="AJ118" s="34">
        <f t="shared" si="42"/>
        <v>9.0097526443206916E-3</v>
      </c>
      <c r="AK118" s="34">
        <f t="shared" si="43"/>
        <v>4.864090782519319E-3</v>
      </c>
      <c r="AL118" s="34">
        <f t="shared" si="44"/>
        <v>1.379413127311762E-2</v>
      </c>
      <c r="AM118" s="34">
        <f t="shared" si="45"/>
        <v>5.7347524683408757E-3</v>
      </c>
      <c r="AN118" s="34">
        <f t="shared" si="46"/>
        <v>1.4030736191116092E-2</v>
      </c>
      <c r="AO118" s="34">
        <f t="shared" si="47"/>
        <v>-3.9911290460866635E-3</v>
      </c>
      <c r="AP118" s="34">
        <f t="shared" si="48"/>
        <v>5.4802814792303126E-3</v>
      </c>
      <c r="AQ118" s="34">
        <f t="shared" si="49"/>
        <v>3.1409199056804623E-3</v>
      </c>
      <c r="AR118" s="34">
        <f t="shared" si="29"/>
        <v>4.5394734754239871E-3</v>
      </c>
      <c r="AS118" s="59">
        <f>X118-Calculation!C$3</f>
        <v>-6.482232298467204E-4</v>
      </c>
      <c r="AT118" s="59">
        <f>Y118-Calculation!D$3</f>
        <v>2.6264556018903151E-3</v>
      </c>
      <c r="AU118" s="59">
        <f>Z118-Calculation!E$3</f>
        <v>5.0306899189374865E-3</v>
      </c>
      <c r="AV118" s="59">
        <f>AA118-Calculation!F$3</f>
        <v>1.0093302136615837E-2</v>
      </c>
      <c r="AW118" s="59">
        <f>AB118-Calculation!G$3</f>
        <v>-2.124465766610065E-2</v>
      </c>
      <c r="AX118" s="59">
        <f>AC118-Calculation!H$3</f>
        <v>-8.9233352344128807E-3</v>
      </c>
      <c r="AY118" s="59">
        <f>AD118-Calculation!I$3</f>
        <v>-1.2006753605967455E-2</v>
      </c>
      <c r="AZ118" s="59">
        <f>AE118-Calculation!J$3</f>
        <v>-5.4857088066004707E-2</v>
      </c>
      <c r="BA118" s="59">
        <f>AF118-Calculation!K$3</f>
        <v>-2.0939342013023211E-2</v>
      </c>
      <c r="BB118" s="59">
        <f>AG118-Calculation!L$3</f>
        <v>-1.6581662002698569E-3</v>
      </c>
      <c r="BC118" s="59">
        <f>AH118-Calculation!M$3</f>
        <v>-6.0929842938896367E-3</v>
      </c>
      <c r="BD118" s="59">
        <f>AI118-Calculation!N$3</f>
        <v>-2.6473558198475988E-3</v>
      </c>
      <c r="BE118" s="59">
        <f>AJ118-Calculation!O$3</f>
        <v>8.0272183635243174E-3</v>
      </c>
      <c r="BF118" s="59">
        <f>AK118-Calculation!P$3</f>
        <v>3.5976442516425533E-3</v>
      </c>
      <c r="BG118" s="59">
        <f>AL118-Calculation!Q$3</f>
        <v>1.1992413711930383E-2</v>
      </c>
      <c r="BH118" s="59">
        <f>AM118-Calculation!R$3</f>
        <v>2.9791823780070882E-3</v>
      </c>
      <c r="BI118" s="59">
        <f>AN118-Calculation!S$3</f>
        <v>1.2472759732219981E-2</v>
      </c>
      <c r="BJ118" s="59">
        <f>AO118-Calculation!T$3</f>
        <v>-4.8803716673406746E-3</v>
      </c>
      <c r="BK118" s="59">
        <f>AP118-Calculation!U$3</f>
        <v>3.5274864496437621E-3</v>
      </c>
      <c r="BL118" s="59">
        <f>AQ118-Calculation!V$3</f>
        <v>1.6740121610684985E-3</v>
      </c>
      <c r="BM118" s="59">
        <f>AR118-Calculation!W$3</f>
        <v>4.1935748723515116E-3</v>
      </c>
    </row>
    <row r="119" spans="1:65" x14ac:dyDescent="0.3">
      <c r="A119" s="57">
        <v>45252</v>
      </c>
      <c r="B119" s="60">
        <v>914.45001220703125</v>
      </c>
      <c r="C119" s="60">
        <v>996.4786376953125</v>
      </c>
      <c r="D119" s="60">
        <v>5486.9453125</v>
      </c>
      <c r="E119" s="60">
        <v>1622.0859375</v>
      </c>
      <c r="F119" s="60">
        <v>538.20977783203125</v>
      </c>
      <c r="G119" s="60">
        <v>138.742431640625</v>
      </c>
      <c r="H119" s="60">
        <v>140.73579406738281</v>
      </c>
      <c r="I119" s="60">
        <v>690.256103515625</v>
      </c>
      <c r="J119" s="60">
        <v>1116.758911132812</v>
      </c>
      <c r="K119" s="60">
        <v>3743.25</v>
      </c>
      <c r="L119" s="60">
        <v>143.72151184082031</v>
      </c>
      <c r="M119" s="60">
        <v>2051.910888671875</v>
      </c>
      <c r="N119" s="60">
        <v>3125.777587890625</v>
      </c>
      <c r="O119" s="60">
        <v>1520.018920898438</v>
      </c>
      <c r="P119" s="60">
        <v>68.680000305175781</v>
      </c>
      <c r="Q119" s="60">
        <v>962.86480712890625</v>
      </c>
      <c r="R119" s="60">
        <v>129.30000305175781</v>
      </c>
      <c r="S119" s="60">
        <v>529.36822509765625</v>
      </c>
      <c r="T119" s="60">
        <v>383.0799560546875</v>
      </c>
      <c r="U119" s="60">
        <v>1719.28662109375</v>
      </c>
      <c r="V119" s="60">
        <v>66023.2421875</v>
      </c>
      <c r="W119" s="60">
        <v>19811.849609375</v>
      </c>
      <c r="X119" s="34">
        <f t="shared" si="30"/>
        <v>-1.3112414956867654E-2</v>
      </c>
      <c r="Y119" s="34">
        <f t="shared" si="31"/>
        <v>6.3520545044752118E-3</v>
      </c>
      <c r="Z119" s="34">
        <f t="shared" si="32"/>
        <v>1.1537303443709861E-2</v>
      </c>
      <c r="AA119" s="34">
        <f t="shared" si="33"/>
        <v>8.383051951791759E-3</v>
      </c>
      <c r="AB119" s="34">
        <f t="shared" si="34"/>
        <v>-2.954133377648379E-2</v>
      </c>
      <c r="AC119" s="34">
        <f t="shared" si="35"/>
        <v>-7.0004286467050172E-3</v>
      </c>
      <c r="AD119" s="34">
        <f t="shared" si="36"/>
        <v>1.1103073137967101E-2</v>
      </c>
      <c r="AE119" s="34">
        <f t="shared" si="37"/>
        <v>-2.8239775455938643E-2</v>
      </c>
      <c r="AF119" s="34">
        <f t="shared" si="38"/>
        <v>1.5491184857690788E-2</v>
      </c>
      <c r="AG119" s="34">
        <f t="shared" si="39"/>
        <v>-2.7053565435128423E-3</v>
      </c>
      <c r="AH119" s="34">
        <f t="shared" si="40"/>
        <v>-8.5207401062685276E-3</v>
      </c>
      <c r="AI119" s="34">
        <f t="shared" si="41"/>
        <v>-1.5016479429455349E-2</v>
      </c>
      <c r="AJ119" s="34">
        <f t="shared" si="42"/>
        <v>1.098772934631582E-2</v>
      </c>
      <c r="AK119" s="34">
        <f t="shared" si="43"/>
        <v>-1.0450432781091257E-2</v>
      </c>
      <c r="AL119" s="34">
        <f t="shared" si="44"/>
        <v>4.8281176067565519E-3</v>
      </c>
      <c r="AM119" s="34">
        <f t="shared" si="45"/>
        <v>-1.6905246156364739E-2</v>
      </c>
      <c r="AN119" s="34">
        <f t="shared" si="46"/>
        <v>-6.0726674484707253E-3</v>
      </c>
      <c r="AO119" s="34">
        <f t="shared" si="47"/>
        <v>-4.5413972670126507E-3</v>
      </c>
      <c r="AP119" s="34">
        <f t="shared" si="48"/>
        <v>-1.1375888522246693E-2</v>
      </c>
      <c r="AQ119" s="34">
        <f t="shared" si="49"/>
        <v>8.4944869467936026E-3</v>
      </c>
      <c r="AR119" s="34">
        <f t="shared" si="29"/>
        <v>1.438034826585301E-3</v>
      </c>
      <c r="AS119" s="59">
        <f>X119-Calculation!C$3</f>
        <v>-1.4192470807784182E-2</v>
      </c>
      <c r="AT119" s="59">
        <f>Y119-Calculation!D$3</f>
        <v>5.8431352724185202E-3</v>
      </c>
      <c r="AU119" s="59">
        <f>Z119-Calculation!E$3</f>
        <v>1.0231998864519729E-2</v>
      </c>
      <c r="AV119" s="59">
        <f>AA119-Calculation!F$3</f>
        <v>8.0610164791894579E-3</v>
      </c>
      <c r="AW119" s="59">
        <f>AB119-Calculation!G$3</f>
        <v>-3.0987473925785335E-2</v>
      </c>
      <c r="AX119" s="59">
        <f>AC119-Calculation!H$3</f>
        <v>-8.9721082537741574E-3</v>
      </c>
      <c r="AY119" s="59">
        <f>AD119-Calculation!I$3</f>
        <v>8.6741861413097698E-3</v>
      </c>
      <c r="AZ119" s="59">
        <f>AE119-Calculation!J$3</f>
        <v>-3.292016633114303E-2</v>
      </c>
      <c r="BA119" s="59">
        <f>AF119-Calculation!K$3</f>
        <v>1.4788799654606138E-2</v>
      </c>
      <c r="BB119" s="59">
        <f>AG119-Calculation!L$3</f>
        <v>-3.7785891205525004E-3</v>
      </c>
      <c r="BC119" s="59">
        <f>AH119-Calculation!M$3</f>
        <v>-9.8647450954615652E-3</v>
      </c>
      <c r="BD119" s="59">
        <f>AI119-Calculation!N$3</f>
        <v>-1.6592295294313948E-2</v>
      </c>
      <c r="BE119" s="59">
        <f>AJ119-Calculation!O$3</f>
        <v>1.0005195065519445E-2</v>
      </c>
      <c r="BF119" s="59">
        <f>AK119-Calculation!P$3</f>
        <v>-1.1716879311968022E-2</v>
      </c>
      <c r="BG119" s="59">
        <f>AL119-Calculation!Q$3</f>
        <v>3.0264000455693151E-3</v>
      </c>
      <c r="BH119" s="59">
        <f>AM119-Calculation!R$3</f>
        <v>-1.9660816246698527E-2</v>
      </c>
      <c r="BI119" s="59">
        <f>AN119-Calculation!S$3</f>
        <v>-7.6306439073668365E-3</v>
      </c>
      <c r="BJ119" s="59">
        <f>AO119-Calculation!T$3</f>
        <v>-5.4306398882666617E-3</v>
      </c>
      <c r="BK119" s="59">
        <f>AP119-Calculation!U$3</f>
        <v>-1.3328683551833243E-2</v>
      </c>
      <c r="BL119" s="59">
        <f>AQ119-Calculation!V$3</f>
        <v>7.0275792021816386E-3</v>
      </c>
      <c r="BM119" s="59">
        <f>AR119-Calculation!W$3</f>
        <v>1.0921362235128257E-3</v>
      </c>
    </row>
    <row r="120" spans="1:65" x14ac:dyDescent="0.3">
      <c r="A120" s="57">
        <v>45253</v>
      </c>
      <c r="B120" s="60">
        <v>930.70001220703125</v>
      </c>
      <c r="C120" s="60">
        <v>997.4271240234375</v>
      </c>
      <c r="D120" s="60">
        <v>5652.65380859375</v>
      </c>
      <c r="E120" s="60">
        <v>1622.1357421875</v>
      </c>
      <c r="F120" s="60">
        <v>546.08074951171875</v>
      </c>
      <c r="G120" s="60">
        <v>136.29719543457031</v>
      </c>
      <c r="H120" s="60">
        <v>142.33110046386719</v>
      </c>
      <c r="I120" s="60">
        <v>701.35968017578125</v>
      </c>
      <c r="J120" s="60">
        <v>1110.831176757812</v>
      </c>
      <c r="K120" s="60">
        <v>3792.069091796875</v>
      </c>
      <c r="L120" s="60">
        <v>145.40130615234381</v>
      </c>
      <c r="M120" s="60">
        <v>2085.08740234375</v>
      </c>
      <c r="N120" s="60">
        <v>3267.158935546875</v>
      </c>
      <c r="O120" s="60">
        <v>1522.382446289062</v>
      </c>
      <c r="P120" s="60">
        <v>69.150001525878906</v>
      </c>
      <c r="Q120" s="60">
        <v>979.54534912109375</v>
      </c>
      <c r="R120" s="60">
        <v>129.9100036621094</v>
      </c>
      <c r="S120" s="60">
        <v>530.3153076171875</v>
      </c>
      <c r="T120" s="60">
        <v>382.64398193359381</v>
      </c>
      <c r="U120" s="60">
        <v>1755.613891601562</v>
      </c>
      <c r="V120" s="60">
        <v>66017.8125</v>
      </c>
      <c r="W120" s="60">
        <v>19802</v>
      </c>
      <c r="X120" s="34">
        <f t="shared" si="30"/>
        <v>1.7770244171991988E-2</v>
      </c>
      <c r="Y120" s="34">
        <f t="shared" si="31"/>
        <v>9.518380949125908E-4</v>
      </c>
      <c r="Z120" s="34">
        <f t="shared" si="32"/>
        <v>3.0200500762463178E-2</v>
      </c>
      <c r="AA120" s="34">
        <f t="shared" si="33"/>
        <v>3.0704099177852592E-5</v>
      </c>
      <c r="AB120" s="34">
        <f t="shared" si="34"/>
        <v>1.4624356531374528E-2</v>
      </c>
      <c r="AC120" s="34">
        <f t="shared" si="35"/>
        <v>-1.7624285354810667E-2</v>
      </c>
      <c r="AD120" s="34">
        <f t="shared" si="36"/>
        <v>1.1335470176979704E-2</v>
      </c>
      <c r="AE120" s="34">
        <f t="shared" si="37"/>
        <v>1.6086169471886319E-2</v>
      </c>
      <c r="AF120" s="34">
        <f t="shared" si="38"/>
        <v>-5.3079803670311046E-3</v>
      </c>
      <c r="AG120" s="34">
        <f t="shared" si="39"/>
        <v>1.3041899898984839E-2</v>
      </c>
      <c r="AH120" s="34">
        <f t="shared" si="40"/>
        <v>1.1687841924345754E-2</v>
      </c>
      <c r="AI120" s="34">
        <f t="shared" si="41"/>
        <v>1.6168593799582062E-2</v>
      </c>
      <c r="AJ120" s="34">
        <f t="shared" si="42"/>
        <v>4.523077656067611E-2</v>
      </c>
      <c r="AK120" s="34">
        <f t="shared" si="43"/>
        <v>1.5549315591591984E-3</v>
      </c>
      <c r="AL120" s="34">
        <f t="shared" si="44"/>
        <v>6.8433491353334392E-3</v>
      </c>
      <c r="AM120" s="34">
        <f t="shared" si="45"/>
        <v>1.7323867139693212E-2</v>
      </c>
      <c r="AN120" s="34">
        <f t="shared" si="46"/>
        <v>4.7177153592750671E-3</v>
      </c>
      <c r="AO120" s="34">
        <f t="shared" si="47"/>
        <v>1.7890807846589868E-3</v>
      </c>
      <c r="AP120" s="34">
        <f t="shared" si="48"/>
        <v>-1.1380760444471144E-3</v>
      </c>
      <c r="AQ120" s="34">
        <f t="shared" si="49"/>
        <v>2.112926958316113E-2</v>
      </c>
      <c r="AR120" s="34">
        <f t="shared" si="29"/>
        <v>-4.9715748752398909E-4</v>
      </c>
      <c r="AS120" s="59">
        <f>X120-Calculation!C$3</f>
        <v>1.669018832107546E-2</v>
      </c>
      <c r="AT120" s="59">
        <f>Y120-Calculation!D$3</f>
        <v>4.4291886285589886E-4</v>
      </c>
      <c r="AU120" s="59">
        <f>Z120-Calculation!E$3</f>
        <v>2.8895196183273048E-2</v>
      </c>
      <c r="AV120" s="59">
        <f>AA120-Calculation!F$3</f>
        <v>-2.9133137342444776E-4</v>
      </c>
      <c r="AW120" s="59">
        <f>AB120-Calculation!G$3</f>
        <v>1.3178216382072982E-2</v>
      </c>
      <c r="AX120" s="59">
        <f>AC120-Calculation!H$3</f>
        <v>-1.9595964961879805E-2</v>
      </c>
      <c r="AY120" s="59">
        <f>AD120-Calculation!I$3</f>
        <v>8.9065831803223725E-3</v>
      </c>
      <c r="AZ120" s="59">
        <f>AE120-Calculation!J$3</f>
        <v>1.140577859668193E-2</v>
      </c>
      <c r="BA120" s="59">
        <f>AF120-Calculation!K$3</f>
        <v>-6.0103655701157551E-3</v>
      </c>
      <c r="BB120" s="59">
        <f>AG120-Calculation!L$3</f>
        <v>1.1968667321945181E-2</v>
      </c>
      <c r="BC120" s="59">
        <f>AH120-Calculation!M$3</f>
        <v>1.0343836935152716E-2</v>
      </c>
      <c r="BD120" s="59">
        <f>AI120-Calculation!N$3</f>
        <v>1.4592777934723463E-2</v>
      </c>
      <c r="BE120" s="59">
        <f>AJ120-Calculation!O$3</f>
        <v>4.4248242279879738E-2</v>
      </c>
      <c r="BF120" s="59">
        <f>AK120-Calculation!P$3</f>
        <v>2.884850282824326E-4</v>
      </c>
      <c r="BG120" s="59">
        <f>AL120-Calculation!Q$3</f>
        <v>5.0416315741462023E-3</v>
      </c>
      <c r="BH120" s="59">
        <f>AM120-Calculation!R$3</f>
        <v>1.4568297049359424E-2</v>
      </c>
      <c r="BI120" s="59">
        <f>AN120-Calculation!S$3</f>
        <v>3.1597389003789559E-3</v>
      </c>
      <c r="BJ120" s="59">
        <f>AO120-Calculation!T$3</f>
        <v>8.9983816340497545E-4</v>
      </c>
      <c r="BK120" s="59">
        <f>AP120-Calculation!U$3</f>
        <v>-3.0908710740336649E-3</v>
      </c>
      <c r="BL120" s="59">
        <f>AQ120-Calculation!V$3</f>
        <v>1.9662361838549167E-2</v>
      </c>
      <c r="BM120" s="59">
        <f>AR120-Calculation!W$3</f>
        <v>-8.4305609059646437E-4</v>
      </c>
    </row>
    <row r="121" spans="1:65" x14ac:dyDescent="0.3">
      <c r="A121" s="57">
        <v>45254</v>
      </c>
      <c r="B121" s="60">
        <v>937.9000244140625</v>
      </c>
      <c r="C121" s="60">
        <v>1006.86181640625</v>
      </c>
      <c r="D121" s="60">
        <v>5657.47119140625</v>
      </c>
      <c r="E121" s="60">
        <v>1615.443237304688</v>
      </c>
      <c r="F121" s="60">
        <v>572.062255859375</v>
      </c>
      <c r="G121" s="60">
        <v>137.27528381347659</v>
      </c>
      <c r="H121" s="60">
        <v>151.80322265625</v>
      </c>
      <c r="I121" s="60">
        <v>717.33758544921875</v>
      </c>
      <c r="J121" s="60">
        <v>1090.407836914062</v>
      </c>
      <c r="K121" s="60">
        <v>3758.139892578125</v>
      </c>
      <c r="L121" s="60">
        <v>145.64833068847659</v>
      </c>
      <c r="M121" s="60">
        <v>2176.45751953125</v>
      </c>
      <c r="N121" s="60">
        <v>3249.394775390625</v>
      </c>
      <c r="O121" s="60">
        <v>1529.620971679688</v>
      </c>
      <c r="P121" s="60">
        <v>69.19000244140625</v>
      </c>
      <c r="Q121" s="60">
        <v>1003.704833984375</v>
      </c>
      <c r="R121" s="60">
        <v>129.80999755859381</v>
      </c>
      <c r="S121" s="60">
        <v>530.694091796875</v>
      </c>
      <c r="T121" s="60">
        <v>377.34469604492188</v>
      </c>
      <c r="U121" s="60">
        <v>1779.238891601562</v>
      </c>
      <c r="V121" s="60">
        <v>65970.0390625</v>
      </c>
      <c r="W121" s="60">
        <v>19794.69921875</v>
      </c>
      <c r="X121" s="34">
        <f t="shared" si="30"/>
        <v>7.736125617917828E-3</v>
      </c>
      <c r="Y121" s="34">
        <f t="shared" si="31"/>
        <v>9.4590292920395894E-3</v>
      </c>
      <c r="Z121" s="34">
        <f t="shared" si="32"/>
        <v>8.5223383133354376E-4</v>
      </c>
      <c r="AA121" s="34">
        <f t="shared" si="33"/>
        <v>-4.1257366499963784E-3</v>
      </c>
      <c r="AB121" s="34">
        <f t="shared" si="34"/>
        <v>4.7578139992826639E-2</v>
      </c>
      <c r="AC121" s="34">
        <f t="shared" si="35"/>
        <v>7.1761445698698273E-3</v>
      </c>
      <c r="AD121" s="34">
        <f t="shared" si="36"/>
        <v>6.6549911871070289E-2</v>
      </c>
      <c r="AE121" s="34">
        <f t="shared" si="37"/>
        <v>2.278132850384694E-2</v>
      </c>
      <c r="AF121" s="34">
        <f t="shared" si="38"/>
        <v>-1.8385637953878549E-2</v>
      </c>
      <c r="AG121" s="34">
        <f t="shared" si="39"/>
        <v>-8.9474106081418002E-3</v>
      </c>
      <c r="AH121" s="34">
        <f t="shared" si="40"/>
        <v>1.698915523316997E-3</v>
      </c>
      <c r="AI121" s="34">
        <f t="shared" si="41"/>
        <v>4.3820761223148291E-2</v>
      </c>
      <c r="AJ121" s="34">
        <f t="shared" si="42"/>
        <v>-5.4371888563408801E-3</v>
      </c>
      <c r="AK121" s="34">
        <f t="shared" si="43"/>
        <v>4.7547351904052996E-3</v>
      </c>
      <c r="AL121" s="34">
        <f t="shared" si="44"/>
        <v>5.7846586615581906E-4</v>
      </c>
      <c r="AM121" s="34">
        <f t="shared" si="45"/>
        <v>2.466397792093911E-2</v>
      </c>
      <c r="AN121" s="34">
        <f t="shared" si="46"/>
        <v>-7.6981064349523345E-4</v>
      </c>
      <c r="AO121" s="34">
        <f t="shared" si="47"/>
        <v>7.1426220259311938E-4</v>
      </c>
      <c r="AP121" s="34">
        <f t="shared" si="48"/>
        <v>-1.3849129056971814E-2</v>
      </c>
      <c r="AQ121" s="34">
        <f t="shared" si="49"/>
        <v>1.3456831318672268E-2</v>
      </c>
      <c r="AR121" s="34">
        <f t="shared" si="29"/>
        <v>-3.6868908443591557E-4</v>
      </c>
      <c r="AS121" s="59">
        <f>X121-Calculation!C$3</f>
        <v>6.6560697670012998E-3</v>
      </c>
      <c r="AT121" s="59">
        <f>Y121-Calculation!D$3</f>
        <v>8.9501100599828978E-3</v>
      </c>
      <c r="AU121" s="59">
        <f>Z121-Calculation!E$3</f>
        <v>-4.5307074785658804E-4</v>
      </c>
      <c r="AV121" s="59">
        <f>AA121-Calculation!F$3</f>
        <v>-4.4477721225986786E-3</v>
      </c>
      <c r="AW121" s="59">
        <f>AB121-Calculation!G$3</f>
        <v>4.613199984352509E-2</v>
      </c>
      <c r="AX121" s="59">
        <f>AC121-Calculation!H$3</f>
        <v>5.2044649628006871E-3</v>
      </c>
      <c r="AY121" s="59">
        <f>AD121-Calculation!I$3</f>
        <v>6.4121024874412957E-2</v>
      </c>
      <c r="AZ121" s="59">
        <f>AE121-Calculation!J$3</f>
        <v>1.8100937628642552E-2</v>
      </c>
      <c r="BA121" s="59">
        <f>AF121-Calculation!K$3</f>
        <v>-1.9088023156963198E-2</v>
      </c>
      <c r="BB121" s="59">
        <f>AG121-Calculation!L$3</f>
        <v>-1.0020643185181458E-2</v>
      </c>
      <c r="BC121" s="59">
        <f>AH121-Calculation!M$3</f>
        <v>3.549105341239592E-4</v>
      </c>
      <c r="BD121" s="59">
        <f>AI121-Calculation!N$3</f>
        <v>4.2244945358289696E-2</v>
      </c>
      <c r="BE121" s="59">
        <f>AJ121-Calculation!O$3</f>
        <v>-6.4197231371372551E-3</v>
      </c>
      <c r="BF121" s="59">
        <f>AK121-Calculation!P$3</f>
        <v>3.4882886595285338E-3</v>
      </c>
      <c r="BG121" s="59">
        <f>AL121-Calculation!Q$3</f>
        <v>-1.2232516950314181E-3</v>
      </c>
      <c r="BH121" s="59">
        <f>AM121-Calculation!R$3</f>
        <v>2.1908407830605322E-2</v>
      </c>
      <c r="BI121" s="59">
        <f>AN121-Calculation!S$3</f>
        <v>-2.3277871023913445E-3</v>
      </c>
      <c r="BJ121" s="59">
        <f>AO121-Calculation!T$3</f>
        <v>-1.7498041866089201E-4</v>
      </c>
      <c r="BK121" s="59">
        <f>AP121-Calculation!U$3</f>
        <v>-1.5801924086558363E-2</v>
      </c>
      <c r="BL121" s="59">
        <f>AQ121-Calculation!V$3</f>
        <v>1.1989923574060304E-2</v>
      </c>
      <c r="BM121" s="59">
        <f>AR121-Calculation!W$3</f>
        <v>-7.1458768750839086E-4</v>
      </c>
    </row>
    <row r="122" spans="1:65" x14ac:dyDescent="0.3">
      <c r="A122" s="57">
        <v>45258</v>
      </c>
      <c r="B122" s="60">
        <v>1052.800048828125</v>
      </c>
      <c r="C122" s="60">
        <v>1019.491271972656</v>
      </c>
      <c r="D122" s="60">
        <v>5722.2001953125</v>
      </c>
      <c r="E122" s="60">
        <v>1652.5517578125</v>
      </c>
      <c r="F122" s="60">
        <v>576.40484619140625</v>
      </c>
      <c r="G122" s="60">
        <v>138.2044982910156</v>
      </c>
      <c r="H122" s="60">
        <v>155.5920715332031</v>
      </c>
      <c r="I122" s="60">
        <v>776.17669677734375</v>
      </c>
      <c r="J122" s="60">
        <v>1102.114013671875</v>
      </c>
      <c r="K122" s="60">
        <v>3736.31787109375</v>
      </c>
      <c r="L122" s="60">
        <v>148.16804504394531</v>
      </c>
      <c r="M122" s="60">
        <v>2221.826416015625</v>
      </c>
      <c r="N122" s="60">
        <v>3316.605712890625</v>
      </c>
      <c r="O122" s="60">
        <v>1542.27587890625</v>
      </c>
      <c r="P122" s="60">
        <v>68.760002136230469</v>
      </c>
      <c r="Q122" s="60">
        <v>991.64959716796875</v>
      </c>
      <c r="R122" s="60">
        <v>129.32000732421881</v>
      </c>
      <c r="S122" s="60">
        <v>534.57708740234375</v>
      </c>
      <c r="T122" s="60">
        <v>380.87115478515619</v>
      </c>
      <c r="U122" s="60">
        <v>1803.110961914062</v>
      </c>
      <c r="V122" s="60">
        <v>66174.203125</v>
      </c>
      <c r="W122" s="60">
        <v>19889.69921875</v>
      </c>
      <c r="X122" s="34">
        <f t="shared" si="30"/>
        <v>0.12250775287679984</v>
      </c>
      <c r="Y122" s="34">
        <f t="shared" si="31"/>
        <v>1.2543385160323006E-2</v>
      </c>
      <c r="Z122" s="34">
        <f t="shared" si="32"/>
        <v>1.1441331597865482E-2</v>
      </c>
      <c r="AA122" s="34">
        <f t="shared" si="33"/>
        <v>2.2971107650756179E-2</v>
      </c>
      <c r="AB122" s="34">
        <f t="shared" si="34"/>
        <v>7.5911149312020872E-3</v>
      </c>
      <c r="AC122" s="34">
        <f t="shared" si="35"/>
        <v>6.768986023744668E-3</v>
      </c>
      <c r="AD122" s="34">
        <f t="shared" si="36"/>
        <v>2.4958948898817092E-2</v>
      </c>
      <c r="AE122" s="34">
        <f t="shared" si="37"/>
        <v>8.2024297236953148E-2</v>
      </c>
      <c r="AF122" s="34">
        <f t="shared" si="38"/>
        <v>1.0735594849485247E-2</v>
      </c>
      <c r="AG122" s="34">
        <f t="shared" si="39"/>
        <v>-5.8066016987475301E-3</v>
      </c>
      <c r="AH122" s="34">
        <f t="shared" si="40"/>
        <v>1.7299987878735615E-2</v>
      </c>
      <c r="AI122" s="34">
        <f t="shared" si="41"/>
        <v>2.0845293821377332E-2</v>
      </c>
      <c r="AJ122" s="34">
        <f t="shared" si="42"/>
        <v>2.0684140323306902E-2</v>
      </c>
      <c r="AK122" s="34">
        <f t="shared" si="43"/>
        <v>8.2732307289599977E-3</v>
      </c>
      <c r="AL122" s="34">
        <f t="shared" si="44"/>
        <v>-6.2147751120536273E-3</v>
      </c>
      <c r="AM122" s="34">
        <f t="shared" si="45"/>
        <v>-1.2010739022298978E-2</v>
      </c>
      <c r="AN122" s="34">
        <f t="shared" si="46"/>
        <v>-3.7746725490371228E-3</v>
      </c>
      <c r="AO122" s="34">
        <f t="shared" si="47"/>
        <v>7.3168246368097503E-3</v>
      </c>
      <c r="AP122" s="34">
        <f t="shared" si="48"/>
        <v>9.3454572893069167E-3</v>
      </c>
      <c r="AQ122" s="34">
        <f t="shared" si="49"/>
        <v>1.3417012423223181E-2</v>
      </c>
      <c r="AR122" s="34">
        <f t="shared" si="29"/>
        <v>4.7992646389905125E-3</v>
      </c>
      <c r="AS122" s="59">
        <f>X122-Calculation!C$3</f>
        <v>0.12142769702588331</v>
      </c>
      <c r="AT122" s="59">
        <f>Y122-Calculation!D$3</f>
        <v>1.2034465928266314E-2</v>
      </c>
      <c r="AU122" s="59">
        <f>Z122-Calculation!E$3</f>
        <v>1.013602701867535E-2</v>
      </c>
      <c r="AV122" s="59">
        <f>AA122-Calculation!F$3</f>
        <v>2.264907217815388E-2</v>
      </c>
      <c r="AW122" s="59">
        <f>AB122-Calculation!G$3</f>
        <v>6.1449747819005409E-3</v>
      </c>
      <c r="AX122" s="59">
        <f>AC122-Calculation!H$3</f>
        <v>4.7973064166755286E-3</v>
      </c>
      <c r="AY122" s="59">
        <f>AD122-Calculation!I$3</f>
        <v>2.2530061902159761E-2</v>
      </c>
      <c r="AZ122" s="59">
        <f>AE122-Calculation!J$3</f>
        <v>7.734390636174876E-2</v>
      </c>
      <c r="BA122" s="59">
        <f>AF122-Calculation!K$3</f>
        <v>1.0033209646400598E-2</v>
      </c>
      <c r="BB122" s="59">
        <f>AG122-Calculation!L$3</f>
        <v>-6.8798342757871878E-3</v>
      </c>
      <c r="BC122" s="59">
        <f>AH122-Calculation!M$3</f>
        <v>1.5955982889542576E-2</v>
      </c>
      <c r="BD122" s="59">
        <f>AI122-Calculation!N$3</f>
        <v>1.9269477956518732E-2</v>
      </c>
      <c r="BE122" s="59">
        <f>AJ122-Calculation!O$3</f>
        <v>1.9701606042510526E-2</v>
      </c>
      <c r="BF122" s="59">
        <f>AK122-Calculation!P$3</f>
        <v>7.0067841980832324E-3</v>
      </c>
      <c r="BG122" s="59">
        <f>AL122-Calculation!Q$3</f>
        <v>-8.0164926732408642E-3</v>
      </c>
      <c r="BH122" s="59">
        <f>AM122-Calculation!R$3</f>
        <v>-1.4766309112632766E-2</v>
      </c>
      <c r="BI122" s="59">
        <f>AN122-Calculation!S$3</f>
        <v>-5.332649007933234E-3</v>
      </c>
      <c r="BJ122" s="59">
        <f>AO122-Calculation!T$3</f>
        <v>6.4275820155557392E-3</v>
      </c>
      <c r="BK122" s="59">
        <f>AP122-Calculation!U$3</f>
        <v>7.3926622597203662E-3</v>
      </c>
      <c r="BL122" s="59">
        <f>AQ122-Calculation!V$3</f>
        <v>1.1950104678611217E-2</v>
      </c>
      <c r="BM122" s="59">
        <f>AR122-Calculation!W$3</f>
        <v>4.453366035918037E-3</v>
      </c>
    </row>
    <row r="123" spans="1:65" x14ac:dyDescent="0.3">
      <c r="A123" s="57">
        <v>45259</v>
      </c>
      <c r="B123" s="60">
        <v>1041.699951171875</v>
      </c>
      <c r="C123" s="60">
        <v>1058.427978515625</v>
      </c>
      <c r="D123" s="60">
        <v>5790.697265625</v>
      </c>
      <c r="E123" s="60">
        <v>1651.65283203125</v>
      </c>
      <c r="F123" s="60">
        <v>569.44677734375</v>
      </c>
      <c r="G123" s="60">
        <v>137.91105651855469</v>
      </c>
      <c r="H123" s="60">
        <v>164.565673828125</v>
      </c>
      <c r="I123" s="60">
        <v>802.23370361328125</v>
      </c>
      <c r="J123" s="60">
        <v>1106.298217773438</v>
      </c>
      <c r="K123" s="60">
        <v>3722.208984375</v>
      </c>
      <c r="L123" s="60">
        <v>148.46446228027341</v>
      </c>
      <c r="M123" s="60">
        <v>2276.619140625</v>
      </c>
      <c r="N123" s="60">
        <v>3430.974609375</v>
      </c>
      <c r="O123" s="60">
        <v>1594.5205078125</v>
      </c>
      <c r="P123" s="60">
        <v>68.900001525878906</v>
      </c>
      <c r="Q123" s="60">
        <v>988.86956787109375</v>
      </c>
      <c r="R123" s="60">
        <v>130.16999816894531</v>
      </c>
      <c r="S123" s="60">
        <v>538.50750732421875</v>
      </c>
      <c r="T123" s="60">
        <v>382.54714965820313</v>
      </c>
      <c r="U123" s="60">
        <v>1842.205932617188</v>
      </c>
      <c r="V123" s="60">
        <v>66901.90625</v>
      </c>
      <c r="W123" s="60">
        <v>20096.599609375</v>
      </c>
      <c r="X123" s="34">
        <f t="shared" si="30"/>
        <v>-1.0543405339509201E-2</v>
      </c>
      <c r="Y123" s="34">
        <f t="shared" si="31"/>
        <v>3.81922902268979E-2</v>
      </c>
      <c r="Z123" s="34">
        <f t="shared" si="32"/>
        <v>1.1970407880628029E-2</v>
      </c>
      <c r="AA123" s="34">
        <f t="shared" si="33"/>
        <v>-5.4396225534256029E-4</v>
      </c>
      <c r="AB123" s="34">
        <f t="shared" si="34"/>
        <v>-1.2071496091040307E-2</v>
      </c>
      <c r="AC123" s="34">
        <f t="shared" si="35"/>
        <v>-2.1232432814380048E-3</v>
      </c>
      <c r="AD123" s="34">
        <f t="shared" si="36"/>
        <v>5.767390463084715E-2</v>
      </c>
      <c r="AE123" s="34">
        <f t="shared" si="37"/>
        <v>3.3570972877857846E-2</v>
      </c>
      <c r="AF123" s="34">
        <f t="shared" si="38"/>
        <v>3.7965256313388005E-3</v>
      </c>
      <c r="AG123" s="34">
        <f t="shared" si="39"/>
        <v>-3.7761473208434053E-3</v>
      </c>
      <c r="AH123" s="34">
        <f t="shared" si="40"/>
        <v>2.0005476635679567E-3</v>
      </c>
      <c r="AI123" s="34">
        <f t="shared" si="41"/>
        <v>2.4661118534918737E-2</v>
      </c>
      <c r="AJ123" s="34">
        <f t="shared" si="42"/>
        <v>3.4483718109710272E-2</v>
      </c>
      <c r="AK123" s="34">
        <f t="shared" si="43"/>
        <v>3.3875021726528461E-2</v>
      </c>
      <c r="AL123" s="34">
        <f t="shared" si="44"/>
        <v>2.0360585412877719E-3</v>
      </c>
      <c r="AM123" s="34">
        <f t="shared" si="45"/>
        <v>-2.803439143034422E-3</v>
      </c>
      <c r="AN123" s="34">
        <f t="shared" si="46"/>
        <v>6.5727713933350588E-3</v>
      </c>
      <c r="AO123" s="34">
        <f t="shared" si="47"/>
        <v>7.352391291168099E-3</v>
      </c>
      <c r="AP123" s="34">
        <f t="shared" si="48"/>
        <v>4.4004247945537795E-3</v>
      </c>
      <c r="AQ123" s="34">
        <f t="shared" si="49"/>
        <v>2.1681954981642007E-2</v>
      </c>
      <c r="AR123" s="34">
        <f t="shared" si="29"/>
        <v>1.0402389113554579E-2</v>
      </c>
      <c r="AS123" s="59">
        <f>X123-Calculation!C$3</f>
        <v>-1.1623461190425729E-2</v>
      </c>
      <c r="AT123" s="59">
        <f>Y123-Calculation!D$3</f>
        <v>3.768337099484121E-2</v>
      </c>
      <c r="AU123" s="59">
        <f>Z123-Calculation!E$3</f>
        <v>1.0665103301437898E-2</v>
      </c>
      <c r="AV123" s="59">
        <f>AA123-Calculation!F$3</f>
        <v>-8.6599772794486072E-4</v>
      </c>
      <c r="AW123" s="59">
        <f>AB123-Calculation!G$3</f>
        <v>-1.3517636240341852E-2</v>
      </c>
      <c r="AX123" s="59">
        <f>AC123-Calculation!H$3</f>
        <v>-4.0949228885071446E-3</v>
      </c>
      <c r="AY123" s="59">
        <f>AD123-Calculation!I$3</f>
        <v>5.5245017634189819E-2</v>
      </c>
      <c r="AZ123" s="59">
        <f>AE123-Calculation!J$3</f>
        <v>2.8890582002653459E-2</v>
      </c>
      <c r="BA123" s="59">
        <f>AF123-Calculation!K$3</f>
        <v>3.0941404282541505E-3</v>
      </c>
      <c r="BB123" s="59">
        <f>AG123-Calculation!L$3</f>
        <v>-4.8493798978830639E-3</v>
      </c>
      <c r="BC123" s="59">
        <f>AH123-Calculation!M$3</f>
        <v>6.5654267437491895E-4</v>
      </c>
      <c r="BD123" s="59">
        <f>AI123-Calculation!N$3</f>
        <v>2.3085302670060138E-2</v>
      </c>
      <c r="BE123" s="59">
        <f>AJ123-Calculation!O$3</f>
        <v>3.35011838289139E-2</v>
      </c>
      <c r="BF123" s="59">
        <f>AK123-Calculation!P$3</f>
        <v>3.2608575195651697E-2</v>
      </c>
      <c r="BG123" s="59">
        <f>AL123-Calculation!Q$3</f>
        <v>2.3434098010053478E-4</v>
      </c>
      <c r="BH123" s="59">
        <f>AM123-Calculation!R$3</f>
        <v>-5.5590092333682095E-3</v>
      </c>
      <c r="BI123" s="59">
        <f>AN123-Calculation!S$3</f>
        <v>5.0147949344389476E-3</v>
      </c>
      <c r="BJ123" s="59">
        <f>AO123-Calculation!T$3</f>
        <v>6.4631486699140879E-3</v>
      </c>
      <c r="BK123" s="59">
        <f>AP123-Calculation!U$3</f>
        <v>2.4476297649672291E-3</v>
      </c>
      <c r="BL123" s="59">
        <f>AQ123-Calculation!V$3</f>
        <v>2.0215047237030045E-2</v>
      </c>
      <c r="BM123" s="59">
        <f>AR123-Calculation!W$3</f>
        <v>1.0056490510482104E-2</v>
      </c>
    </row>
    <row r="124" spans="1:65" x14ac:dyDescent="0.3">
      <c r="A124" s="57">
        <v>45260</v>
      </c>
      <c r="B124" s="60">
        <v>1028.800048828125</v>
      </c>
      <c r="C124" s="60">
        <v>1072.505004882812</v>
      </c>
      <c r="D124" s="60">
        <v>5810.34912109375</v>
      </c>
      <c r="E124" s="60">
        <v>1671.630493164062</v>
      </c>
      <c r="F124" s="60">
        <v>573.78936767578125</v>
      </c>
      <c r="G124" s="60">
        <v>142.70368957519531</v>
      </c>
      <c r="H124" s="60">
        <v>169.94981384277341</v>
      </c>
      <c r="I124" s="60">
        <v>818.5421142578125</v>
      </c>
      <c r="J124" s="60">
        <v>1113.272094726562</v>
      </c>
      <c r="K124" s="60">
        <v>3804.859619140625</v>
      </c>
      <c r="L124" s="60">
        <v>145.59893798828119</v>
      </c>
      <c r="M124" s="60">
        <v>2311.982177734375</v>
      </c>
      <c r="N124" s="60">
        <v>3497.041259765625</v>
      </c>
      <c r="O124" s="60">
        <v>1622.735595703125</v>
      </c>
      <c r="P124" s="60">
        <v>68.910003662109375</v>
      </c>
      <c r="Q124" s="60">
        <v>990.39495849609375</v>
      </c>
      <c r="R124" s="60">
        <v>129.8500061035156</v>
      </c>
      <c r="S124" s="60">
        <v>534.86126708984375</v>
      </c>
      <c r="T124" s="60">
        <v>388.91204833984381</v>
      </c>
      <c r="U124" s="60">
        <v>1843.046020507812</v>
      </c>
      <c r="V124" s="60">
        <v>66988.4375</v>
      </c>
      <c r="W124" s="60">
        <v>20133.150390625</v>
      </c>
      <c r="X124" s="34">
        <f t="shared" si="30"/>
        <v>-1.2383510558139197E-2</v>
      </c>
      <c r="Y124" s="34">
        <f t="shared" si="31"/>
        <v>1.3299937882338617E-2</v>
      </c>
      <c r="Z124" s="34">
        <f t="shared" si="32"/>
        <v>3.3936941558675906E-3</v>
      </c>
      <c r="AA124" s="34">
        <f t="shared" si="33"/>
        <v>1.2095557096125913E-2</v>
      </c>
      <c r="AB124" s="34">
        <f t="shared" si="34"/>
        <v>7.6259810482864829E-3</v>
      </c>
      <c r="AC124" s="34">
        <f t="shared" si="35"/>
        <v>3.4751623094090495E-2</v>
      </c>
      <c r="AD124" s="34">
        <f t="shared" si="36"/>
        <v>3.2717272620727031E-2</v>
      </c>
      <c r="AE124" s="34">
        <f t="shared" si="37"/>
        <v>2.0328752794949587E-2</v>
      </c>
      <c r="AF124" s="34">
        <f t="shared" si="38"/>
        <v>6.3037948006098039E-3</v>
      </c>
      <c r="AG124" s="34">
        <f t="shared" si="39"/>
        <v>2.2204727115692283E-2</v>
      </c>
      <c r="AH124" s="34">
        <f t="shared" si="40"/>
        <v>-1.9301078843923181E-2</v>
      </c>
      <c r="AI124" s="34">
        <f t="shared" si="41"/>
        <v>1.5533137044462689E-2</v>
      </c>
      <c r="AJ124" s="34">
        <f t="shared" si="42"/>
        <v>1.9255942672994589E-2</v>
      </c>
      <c r="AK124" s="34">
        <f t="shared" si="43"/>
        <v>1.7695029792581893E-2</v>
      </c>
      <c r="AL124" s="34">
        <f t="shared" si="44"/>
        <v>1.4516888256833983E-4</v>
      </c>
      <c r="AM124" s="34">
        <f t="shared" si="45"/>
        <v>1.5425599842090051E-3</v>
      </c>
      <c r="AN124" s="34">
        <f t="shared" si="46"/>
        <v>-2.4582628096406971E-3</v>
      </c>
      <c r="AO124" s="34">
        <f t="shared" si="47"/>
        <v>-6.7710109604464828E-3</v>
      </c>
      <c r="AP124" s="34">
        <f t="shared" si="48"/>
        <v>1.6638207048013737E-2</v>
      </c>
      <c r="AQ124" s="34">
        <f t="shared" si="49"/>
        <v>4.5602279080199961E-4</v>
      </c>
      <c r="AR124" s="34">
        <f t="shared" si="29"/>
        <v>1.8187545137212753E-3</v>
      </c>
      <c r="AS124" s="59">
        <f>X124-Calculation!C$3</f>
        <v>-1.3463566409055725E-2</v>
      </c>
      <c r="AT124" s="59">
        <f>Y124-Calculation!D$3</f>
        <v>1.2791018650281925E-2</v>
      </c>
      <c r="AU124" s="59">
        <f>Z124-Calculation!E$3</f>
        <v>2.0883895766774588E-3</v>
      </c>
      <c r="AV124" s="59">
        <f>AA124-Calculation!F$3</f>
        <v>1.1773521623523612E-2</v>
      </c>
      <c r="AW124" s="59">
        <f>AB124-Calculation!G$3</f>
        <v>6.1798408989849367E-3</v>
      </c>
      <c r="AX124" s="59">
        <f>AC124-Calculation!H$3</f>
        <v>3.2779943487021353E-2</v>
      </c>
      <c r="AY124" s="59">
        <f>AD124-Calculation!I$3</f>
        <v>3.02883856240697E-2</v>
      </c>
      <c r="AZ124" s="59">
        <f>AE124-Calculation!J$3</f>
        <v>1.5648361919745196E-2</v>
      </c>
      <c r="BA124" s="59">
        <f>AF124-Calculation!K$3</f>
        <v>5.6014095975251534E-3</v>
      </c>
      <c r="BB124" s="59">
        <f>AG124-Calculation!L$3</f>
        <v>2.1131494538652623E-2</v>
      </c>
      <c r="BC124" s="59">
        <f>AH124-Calculation!M$3</f>
        <v>-2.064508383311622E-2</v>
      </c>
      <c r="BD124" s="59">
        <f>AI124-Calculation!N$3</f>
        <v>1.395732117960409E-2</v>
      </c>
      <c r="BE124" s="59">
        <f>AJ124-Calculation!O$3</f>
        <v>1.8273408392198213E-2</v>
      </c>
      <c r="BF124" s="59">
        <f>AK124-Calculation!P$3</f>
        <v>1.6428583261705126E-2</v>
      </c>
      <c r="BG124" s="59">
        <f>AL124-Calculation!Q$3</f>
        <v>-1.6565486786188973E-3</v>
      </c>
      <c r="BH124" s="59">
        <f>AM124-Calculation!R$3</f>
        <v>-1.2130101061247824E-3</v>
      </c>
      <c r="BI124" s="59">
        <f>AN124-Calculation!S$3</f>
        <v>-4.0162392685368078E-3</v>
      </c>
      <c r="BJ124" s="59">
        <f>AO124-Calculation!T$3</f>
        <v>-7.6602535817004939E-3</v>
      </c>
      <c r="BK124" s="59">
        <f>AP124-Calculation!U$3</f>
        <v>1.4685412018427187E-2</v>
      </c>
      <c r="BL124" s="59">
        <f>AQ124-Calculation!V$3</f>
        <v>-1.0108849538099643E-3</v>
      </c>
      <c r="BM124" s="59">
        <f>AR124-Calculation!W$3</f>
        <v>1.4728559106488E-3</v>
      </c>
    </row>
    <row r="125" spans="1:65" x14ac:dyDescent="0.3">
      <c r="A125" s="57">
        <v>45261</v>
      </c>
      <c r="B125" s="60">
        <v>1026.5</v>
      </c>
      <c r="C125" s="60">
        <v>1102.855712890625</v>
      </c>
      <c r="D125" s="60">
        <v>5767.89599609375</v>
      </c>
      <c r="E125" s="60">
        <v>1684.06640625</v>
      </c>
      <c r="F125" s="60">
        <v>604.2122802734375</v>
      </c>
      <c r="G125" s="60">
        <v>144.21974182128909</v>
      </c>
      <c r="H125" s="60">
        <v>169.9996643066406</v>
      </c>
      <c r="I125" s="60">
        <v>825.71319580078125</v>
      </c>
      <c r="J125" s="60">
        <v>1123.98193359375</v>
      </c>
      <c r="K125" s="60">
        <v>3799.294189453125</v>
      </c>
      <c r="L125" s="60">
        <v>146.9822998046875</v>
      </c>
      <c r="M125" s="60">
        <v>2392.08251953125</v>
      </c>
      <c r="N125" s="60">
        <v>3442.97021484375</v>
      </c>
      <c r="O125" s="60">
        <v>1600.823364257812</v>
      </c>
      <c r="P125" s="60">
        <v>68.639999389648438</v>
      </c>
      <c r="Q125" s="60">
        <v>990.66552734375</v>
      </c>
      <c r="R125" s="60">
        <v>129.61000061035159</v>
      </c>
      <c r="S125" s="60">
        <v>541.49072265625</v>
      </c>
      <c r="T125" s="60">
        <v>388.14675903320313</v>
      </c>
      <c r="U125" s="60">
        <v>1887.824829101562</v>
      </c>
      <c r="V125" s="60">
        <v>67481.1875</v>
      </c>
      <c r="W125" s="60">
        <v>20267.900390625</v>
      </c>
      <c r="X125" s="34">
        <f t="shared" si="30"/>
        <v>-2.2356616630655451E-3</v>
      </c>
      <c r="Y125" s="34">
        <f t="shared" si="31"/>
        <v>2.8298896387088882E-2</v>
      </c>
      <c r="Z125" s="34">
        <f t="shared" si="32"/>
        <v>-7.3064671528736899E-3</v>
      </c>
      <c r="AA125" s="34">
        <f t="shared" si="33"/>
        <v>7.4393911434334145E-3</v>
      </c>
      <c r="AB125" s="34">
        <f t="shared" si="34"/>
        <v>5.3021046243656902E-2</v>
      </c>
      <c r="AC125" s="34">
        <f t="shared" si="35"/>
        <v>1.0623777497321961E-2</v>
      </c>
      <c r="AD125" s="34">
        <f t="shared" si="36"/>
        <v>2.9332461589693726E-4</v>
      </c>
      <c r="AE125" s="34">
        <f t="shared" si="37"/>
        <v>8.760797298097367E-3</v>
      </c>
      <c r="AF125" s="34">
        <f t="shared" si="38"/>
        <v>9.6201449025078347E-3</v>
      </c>
      <c r="AG125" s="34">
        <f t="shared" si="39"/>
        <v>-1.4627161694751359E-3</v>
      </c>
      <c r="AH125" s="34">
        <f t="shared" si="40"/>
        <v>9.5011806783758916E-3</v>
      </c>
      <c r="AI125" s="34">
        <f t="shared" si="41"/>
        <v>3.4645743625657727E-2</v>
      </c>
      <c r="AJ125" s="34">
        <f t="shared" si="42"/>
        <v>-1.5461940796631863E-2</v>
      </c>
      <c r="AK125" s="34">
        <f t="shared" si="43"/>
        <v>-1.3503266646356192E-2</v>
      </c>
      <c r="AL125" s="34">
        <f t="shared" si="44"/>
        <v>-3.9182159064287082E-3</v>
      </c>
      <c r="AM125" s="34">
        <f t="shared" si="45"/>
        <v>2.7319287657431786E-4</v>
      </c>
      <c r="AN125" s="34">
        <f t="shared" si="46"/>
        <v>-1.848328701445534E-3</v>
      </c>
      <c r="AO125" s="34">
        <f t="shared" si="47"/>
        <v>1.2394719854134926E-2</v>
      </c>
      <c r="AP125" s="34">
        <f t="shared" si="48"/>
        <v>-1.9677696021696595E-3</v>
      </c>
      <c r="AQ125" s="34">
        <f t="shared" si="49"/>
        <v>2.4296088158130828E-2</v>
      </c>
      <c r="AR125" s="34">
        <f t="shared" si="29"/>
        <v>6.6929416105065368E-3</v>
      </c>
      <c r="AS125" s="59">
        <f>X125-Calculation!C$3</f>
        <v>-3.3157175139820732E-3</v>
      </c>
      <c r="AT125" s="59">
        <f>Y125-Calculation!D$3</f>
        <v>2.7789977155032189E-2</v>
      </c>
      <c r="AU125" s="59">
        <f>Z125-Calculation!E$3</f>
        <v>-8.6117717320638217E-3</v>
      </c>
      <c r="AV125" s="59">
        <f>AA125-Calculation!F$3</f>
        <v>7.1173556708311143E-3</v>
      </c>
      <c r="AW125" s="59">
        <f>AB125-Calculation!G$3</f>
        <v>5.1574906094355354E-2</v>
      </c>
      <c r="AX125" s="59">
        <f>AC125-Calculation!H$3</f>
        <v>8.6520978902528203E-3</v>
      </c>
      <c r="AY125" s="59">
        <f>AD125-Calculation!I$3</f>
        <v>-2.1355623807603938E-3</v>
      </c>
      <c r="AZ125" s="59">
        <f>AE125-Calculation!J$3</f>
        <v>4.0804064228929775E-3</v>
      </c>
      <c r="BA125" s="59">
        <f>AF125-Calculation!K$3</f>
        <v>8.9177596994231851E-3</v>
      </c>
      <c r="BB125" s="59">
        <f>AG125-Calculation!L$3</f>
        <v>-2.5359487465147941E-3</v>
      </c>
      <c r="BC125" s="59">
        <f>AH125-Calculation!M$3</f>
        <v>8.157175689182854E-3</v>
      </c>
      <c r="BD125" s="59">
        <f>AI125-Calculation!N$3</f>
        <v>3.3069927760799131E-2</v>
      </c>
      <c r="BE125" s="59">
        <f>AJ125-Calculation!O$3</f>
        <v>-1.6444475077428237E-2</v>
      </c>
      <c r="BF125" s="59">
        <f>AK125-Calculation!P$3</f>
        <v>-1.4769713177232958E-2</v>
      </c>
      <c r="BG125" s="59">
        <f>AL125-Calculation!Q$3</f>
        <v>-5.7199334676159451E-3</v>
      </c>
      <c r="BH125" s="59">
        <f>AM125-Calculation!R$3</f>
        <v>-2.4823772137594698E-3</v>
      </c>
      <c r="BI125" s="59">
        <f>AN125-Calculation!S$3</f>
        <v>-3.406305160341645E-3</v>
      </c>
      <c r="BJ125" s="59">
        <f>AO125-Calculation!T$3</f>
        <v>1.1505477232880914E-2</v>
      </c>
      <c r="BK125" s="59">
        <f>AP125-Calculation!U$3</f>
        <v>-3.9205646317562095E-3</v>
      </c>
      <c r="BL125" s="59">
        <f>AQ125-Calculation!V$3</f>
        <v>2.2829180413518866E-2</v>
      </c>
      <c r="BM125" s="59">
        <f>AR125-Calculation!W$3</f>
        <v>6.3470430074340613E-3</v>
      </c>
    </row>
    <row r="126" spans="1:65" x14ac:dyDescent="0.3">
      <c r="A126" s="57">
        <v>45264</v>
      </c>
      <c r="B126" s="60">
        <v>1123.75</v>
      </c>
      <c r="C126" s="60">
        <v>1123.771484375</v>
      </c>
      <c r="D126" s="60">
        <v>5916.38623046875</v>
      </c>
      <c r="E126" s="60">
        <v>1694.35498046875</v>
      </c>
      <c r="F126" s="60">
        <v>608.77685546875</v>
      </c>
      <c r="G126" s="60">
        <v>150.18611145019531</v>
      </c>
      <c r="H126" s="60">
        <v>173.53926086425781</v>
      </c>
      <c r="I126" s="60">
        <v>830.091796875</v>
      </c>
      <c r="J126" s="60">
        <v>1144.455078125</v>
      </c>
      <c r="K126" s="60">
        <v>4081.615234375</v>
      </c>
      <c r="L126" s="60">
        <v>152.21931457519531</v>
      </c>
      <c r="M126" s="60">
        <v>2447.603759765625</v>
      </c>
      <c r="N126" s="60">
        <v>3476.9423828125</v>
      </c>
      <c r="O126" s="60">
        <v>1631.697509765625</v>
      </c>
      <c r="P126" s="60">
        <v>68.260002136230469</v>
      </c>
      <c r="Q126" s="60">
        <v>993.96234130859375</v>
      </c>
      <c r="R126" s="60">
        <v>129.72999572753909</v>
      </c>
      <c r="S126" s="60">
        <v>563.22625732421875</v>
      </c>
      <c r="T126" s="60">
        <v>405.81753540039063</v>
      </c>
      <c r="U126" s="60">
        <v>1882.0419921875</v>
      </c>
      <c r="V126" s="60">
        <v>68865.1171875</v>
      </c>
      <c r="W126" s="60">
        <v>20686.80078125</v>
      </c>
      <c r="X126" s="34">
        <f t="shared" si="30"/>
        <v>9.4739405747686314E-2</v>
      </c>
      <c r="Y126" s="34">
        <f t="shared" si="31"/>
        <v>1.896510236099154E-2</v>
      </c>
      <c r="Z126" s="34">
        <f t="shared" si="32"/>
        <v>2.5744263501901479E-2</v>
      </c>
      <c r="AA126" s="34">
        <f t="shared" si="33"/>
        <v>6.1093637285124132E-3</v>
      </c>
      <c r="AB126" s="34">
        <f t="shared" si="34"/>
        <v>7.5545885847384505E-3</v>
      </c>
      <c r="AC126" s="34">
        <f t="shared" si="35"/>
        <v>4.1369992440421166E-2</v>
      </c>
      <c r="AD126" s="34">
        <f t="shared" si="36"/>
        <v>2.0821197336205275E-2</v>
      </c>
      <c r="AE126" s="34">
        <f t="shared" si="37"/>
        <v>5.3028110686451583E-3</v>
      </c>
      <c r="AF126" s="34">
        <f t="shared" si="38"/>
        <v>1.8214834170679629E-2</v>
      </c>
      <c r="AG126" s="34">
        <f t="shared" si="39"/>
        <v>7.4308813912226324E-2</v>
      </c>
      <c r="AH126" s="34">
        <f t="shared" si="40"/>
        <v>3.5630241039001594E-2</v>
      </c>
      <c r="AI126" s="34">
        <f t="shared" si="41"/>
        <v>2.3210420117636611E-2</v>
      </c>
      <c r="AJ126" s="34">
        <f t="shared" si="42"/>
        <v>9.8671106192801429E-3</v>
      </c>
      <c r="AK126" s="34">
        <f t="shared" si="43"/>
        <v>1.928641610133364E-2</v>
      </c>
      <c r="AL126" s="34">
        <f t="shared" si="44"/>
        <v>-5.5360905710508494E-3</v>
      </c>
      <c r="AM126" s="34">
        <f t="shared" si="45"/>
        <v>3.3278779505767457E-3</v>
      </c>
      <c r="AN126" s="34">
        <f t="shared" si="46"/>
        <v>9.2581680906123163E-4</v>
      </c>
      <c r="AO126" s="34">
        <f t="shared" si="47"/>
        <v>4.0140179246924861E-2</v>
      </c>
      <c r="AP126" s="34">
        <f t="shared" si="48"/>
        <v>4.5526018074199336E-2</v>
      </c>
      <c r="AQ126" s="34">
        <f t="shared" si="49"/>
        <v>-3.0632274906640384E-3</v>
      </c>
      <c r="AR126" s="34">
        <f t="shared" si="29"/>
        <v>2.0668169003769332E-2</v>
      </c>
      <c r="AS126" s="59">
        <f>X126-Calculation!C$3</f>
        <v>9.3659349896769786E-2</v>
      </c>
      <c r="AT126" s="59">
        <f>Y126-Calculation!D$3</f>
        <v>1.8456183128934846E-2</v>
      </c>
      <c r="AU126" s="59">
        <f>Z126-Calculation!E$3</f>
        <v>2.4438958922711349E-2</v>
      </c>
      <c r="AV126" s="59">
        <f>AA126-Calculation!F$3</f>
        <v>5.787328255910113E-3</v>
      </c>
      <c r="AW126" s="59">
        <f>AB126-Calculation!G$3</f>
        <v>6.1084484354369042E-3</v>
      </c>
      <c r="AX126" s="59">
        <f>AC126-Calculation!H$3</f>
        <v>3.9398312833352024E-2</v>
      </c>
      <c r="AY126" s="59">
        <f>AD126-Calculation!I$3</f>
        <v>1.8392310339547944E-2</v>
      </c>
      <c r="AZ126" s="59">
        <f>AE126-Calculation!J$3</f>
        <v>6.2242019344076888E-4</v>
      </c>
      <c r="BA126" s="59">
        <f>AF126-Calculation!K$3</f>
        <v>1.751244896759498E-2</v>
      </c>
      <c r="BB126" s="59">
        <f>AG126-Calculation!L$3</f>
        <v>7.3235581335186664E-2</v>
      </c>
      <c r="BC126" s="59">
        <f>AH126-Calculation!M$3</f>
        <v>3.4286236049808558E-2</v>
      </c>
      <c r="BD126" s="59">
        <f>AI126-Calculation!N$3</f>
        <v>2.1634604252778012E-2</v>
      </c>
      <c r="BE126" s="59">
        <f>AJ126-Calculation!O$3</f>
        <v>8.884576338483767E-3</v>
      </c>
      <c r="BF126" s="59">
        <f>AK126-Calculation!P$3</f>
        <v>1.8019969570456873E-2</v>
      </c>
      <c r="BG126" s="59">
        <f>AL126-Calculation!Q$3</f>
        <v>-7.3378081322380863E-3</v>
      </c>
      <c r="BH126" s="59">
        <f>AM126-Calculation!R$3</f>
        <v>5.7230786024295823E-4</v>
      </c>
      <c r="BI126" s="59">
        <f>AN126-Calculation!S$3</f>
        <v>-6.3215964983487935E-4</v>
      </c>
      <c r="BJ126" s="59">
        <f>AO126-Calculation!T$3</f>
        <v>3.9250936625670849E-2</v>
      </c>
      <c r="BK126" s="59">
        <f>AP126-Calculation!U$3</f>
        <v>4.3573223044612787E-2</v>
      </c>
      <c r="BL126" s="59">
        <f>AQ126-Calculation!V$3</f>
        <v>-4.530135235276002E-3</v>
      </c>
      <c r="BM126" s="59">
        <f>AR126-Calculation!W$3</f>
        <v>2.0322270400696858E-2</v>
      </c>
    </row>
    <row r="127" spans="1:65" x14ac:dyDescent="0.3">
      <c r="A127" s="57">
        <v>45265</v>
      </c>
      <c r="B127" s="60">
        <v>1348.5</v>
      </c>
      <c r="C127" s="60">
        <v>1130.6103515625</v>
      </c>
      <c r="D127" s="60">
        <v>5857.61962890625</v>
      </c>
      <c r="E127" s="60">
        <v>1690.808837890625</v>
      </c>
      <c r="F127" s="60">
        <v>612.40386962890625</v>
      </c>
      <c r="G127" s="60">
        <v>148.67005920410159</v>
      </c>
      <c r="H127" s="60">
        <v>176.18147277832031</v>
      </c>
      <c r="I127" s="60">
        <v>807.66986083984375</v>
      </c>
      <c r="J127" s="60">
        <v>1135.339233398438</v>
      </c>
      <c r="K127" s="60">
        <v>4038.80078125</v>
      </c>
      <c r="L127" s="60">
        <v>154.6896057128906</v>
      </c>
      <c r="M127" s="60">
        <v>2480.19775390625</v>
      </c>
      <c r="N127" s="60">
        <v>3485.7783203125</v>
      </c>
      <c r="O127" s="60">
        <v>1660.454223632812</v>
      </c>
      <c r="P127" s="60">
        <v>67.370002746582031</v>
      </c>
      <c r="Q127" s="60">
        <v>984.73638916015625</v>
      </c>
      <c r="R127" s="60">
        <v>128.78999328613281</v>
      </c>
      <c r="S127" s="60">
        <v>576.05908203125</v>
      </c>
      <c r="T127" s="60">
        <v>401.0704345703125</v>
      </c>
      <c r="U127" s="60">
        <v>1881.10302734375</v>
      </c>
      <c r="V127" s="60">
        <v>69296.140625</v>
      </c>
      <c r="W127" s="60">
        <v>20855.099609375</v>
      </c>
      <c r="X127" s="34">
        <f t="shared" si="30"/>
        <v>0.2</v>
      </c>
      <c r="Y127" s="34">
        <f t="shared" si="31"/>
        <v>6.0856386574922967E-3</v>
      </c>
      <c r="Z127" s="34">
        <f t="shared" si="32"/>
        <v>-9.9328541567922576E-3</v>
      </c>
      <c r="AA127" s="34">
        <f t="shared" si="33"/>
        <v>-2.0929159585814454E-3</v>
      </c>
      <c r="AB127" s="34">
        <f t="shared" si="34"/>
        <v>5.9578713079745747E-3</v>
      </c>
      <c r="AC127" s="34">
        <f t="shared" si="35"/>
        <v>-1.0094490305759561E-2</v>
      </c>
      <c r="AD127" s="34">
        <f t="shared" si="36"/>
        <v>1.522544178708491E-2</v>
      </c>
      <c r="AE127" s="34">
        <f t="shared" si="37"/>
        <v>-2.7011393341756725E-2</v>
      </c>
      <c r="AF127" s="34">
        <f t="shared" si="38"/>
        <v>-7.9652272079537151E-3</v>
      </c>
      <c r="AG127" s="34">
        <f t="shared" si="39"/>
        <v>-1.0489585780751818E-2</v>
      </c>
      <c r="AH127" s="34">
        <f t="shared" si="40"/>
        <v>1.6228499941608771E-2</v>
      </c>
      <c r="AI127" s="34">
        <f t="shared" si="41"/>
        <v>1.3316695568299871E-2</v>
      </c>
      <c r="AJ127" s="34">
        <f t="shared" si="42"/>
        <v>2.5412953472218908E-3</v>
      </c>
      <c r="AK127" s="34">
        <f t="shared" si="43"/>
        <v>1.7623802019111755E-2</v>
      </c>
      <c r="AL127" s="34">
        <f t="shared" si="44"/>
        <v>-1.303837330494385E-2</v>
      </c>
      <c r="AM127" s="34">
        <f t="shared" si="45"/>
        <v>-9.2819936581210322E-3</v>
      </c>
      <c r="AN127" s="34">
        <f t="shared" si="46"/>
        <v>-7.2458372956435294E-3</v>
      </c>
      <c r="AO127" s="34">
        <f t="shared" si="47"/>
        <v>2.2784492981555174E-2</v>
      </c>
      <c r="AP127" s="34">
        <f t="shared" si="48"/>
        <v>-1.1697623724895244E-2</v>
      </c>
      <c r="AQ127" s="34">
        <f t="shared" si="49"/>
        <v>-4.9890748859362057E-4</v>
      </c>
      <c r="AR127" s="34">
        <f t="shared" si="29"/>
        <v>8.1355657602475619E-3</v>
      </c>
      <c r="AS127" s="59">
        <f>X127-Calculation!C$3</f>
        <v>0.19891994414908348</v>
      </c>
      <c r="AT127" s="59">
        <f>Y127-Calculation!D$3</f>
        <v>5.5767194254356051E-3</v>
      </c>
      <c r="AU127" s="59">
        <f>Z127-Calculation!E$3</f>
        <v>-1.1238158735982389E-2</v>
      </c>
      <c r="AV127" s="59">
        <f>AA127-Calculation!F$3</f>
        <v>-2.4149514311837456E-3</v>
      </c>
      <c r="AW127" s="59">
        <f>AB127-Calculation!G$3</f>
        <v>4.5117311586730284E-3</v>
      </c>
      <c r="AX127" s="59">
        <f>AC127-Calculation!H$3</f>
        <v>-1.2066169912828701E-2</v>
      </c>
      <c r="AY127" s="59">
        <f>AD127-Calculation!I$3</f>
        <v>1.2796554790427579E-2</v>
      </c>
      <c r="AZ127" s="59">
        <f>AE127-Calculation!J$3</f>
        <v>-3.1691784216961116E-2</v>
      </c>
      <c r="BA127" s="59">
        <f>AF127-Calculation!K$3</f>
        <v>-8.6676124110383647E-3</v>
      </c>
      <c r="BB127" s="59">
        <f>AG127-Calculation!L$3</f>
        <v>-1.1562818357791476E-2</v>
      </c>
      <c r="BC127" s="59">
        <f>AH127-Calculation!M$3</f>
        <v>1.4884494952415733E-2</v>
      </c>
      <c r="BD127" s="59">
        <f>AI127-Calculation!N$3</f>
        <v>1.1740879703441271E-2</v>
      </c>
      <c r="BE127" s="59">
        <f>AJ127-Calculation!O$3</f>
        <v>1.5587610664255158E-3</v>
      </c>
      <c r="BF127" s="59">
        <f>AK127-Calculation!P$3</f>
        <v>1.6357355488234988E-2</v>
      </c>
      <c r="BG127" s="59">
        <f>AL127-Calculation!Q$3</f>
        <v>-1.4840090866131087E-2</v>
      </c>
      <c r="BH127" s="59">
        <f>AM127-Calculation!R$3</f>
        <v>-1.203756374845482E-2</v>
      </c>
      <c r="BI127" s="59">
        <f>AN127-Calculation!S$3</f>
        <v>-8.8038137545396397E-3</v>
      </c>
      <c r="BJ127" s="59">
        <f>AO127-Calculation!T$3</f>
        <v>2.1895250360301162E-2</v>
      </c>
      <c r="BK127" s="59">
        <f>AP127-Calculation!U$3</f>
        <v>-1.3650418754481794E-2</v>
      </c>
      <c r="BL127" s="59">
        <f>AQ127-Calculation!V$3</f>
        <v>-1.9658152332055843E-3</v>
      </c>
      <c r="BM127" s="59">
        <f>AR127-Calculation!W$3</f>
        <v>7.7896671571750864E-3</v>
      </c>
    </row>
    <row r="128" spans="1:65" x14ac:dyDescent="0.3">
      <c r="A128" s="57">
        <v>45266</v>
      </c>
      <c r="B128" s="60">
        <v>1563.449951171875</v>
      </c>
      <c r="C128" s="60">
        <v>1118.679809570312</v>
      </c>
      <c r="D128" s="60">
        <v>5790.697265625</v>
      </c>
      <c r="E128" s="60">
        <v>1698.450439453125</v>
      </c>
      <c r="F128" s="60">
        <v>634.3389892578125</v>
      </c>
      <c r="G128" s="60">
        <v>152.72914123535159</v>
      </c>
      <c r="H128" s="60">
        <v>177.92634582519531</v>
      </c>
      <c r="I128" s="60">
        <v>821.56585693359375</v>
      </c>
      <c r="J128" s="60">
        <v>1149.884643554688</v>
      </c>
      <c r="K128" s="60">
        <v>3951.41455078125</v>
      </c>
      <c r="L128" s="60">
        <v>153.3062438964844</v>
      </c>
      <c r="M128" s="60">
        <v>2637.241455078125</v>
      </c>
      <c r="N128" s="60">
        <v>3443.931884765625</v>
      </c>
      <c r="O128" s="60">
        <v>1676.555908203125</v>
      </c>
      <c r="P128" s="60">
        <v>68.239997863769531</v>
      </c>
      <c r="Q128" s="60">
        <v>1040.485473632812</v>
      </c>
      <c r="R128" s="60">
        <v>129.61000061035159</v>
      </c>
      <c r="S128" s="60">
        <v>576.24847412109375</v>
      </c>
      <c r="T128" s="60">
        <v>398.30938720703119</v>
      </c>
      <c r="U128" s="60">
        <v>1867.01708984375</v>
      </c>
      <c r="V128" s="60">
        <v>69653.7265625</v>
      </c>
      <c r="W128" s="60">
        <v>20937.69921875</v>
      </c>
      <c r="X128" s="34">
        <f t="shared" si="30"/>
        <v>0.15939929638255468</v>
      </c>
      <c r="Y128" s="34">
        <f t="shared" si="31"/>
        <v>-1.0552302104522555E-2</v>
      </c>
      <c r="Z128" s="34">
        <f t="shared" si="32"/>
        <v>-1.1424839358124371E-2</v>
      </c>
      <c r="AA128" s="34">
        <f t="shared" si="33"/>
        <v>4.5194946887273839E-3</v>
      </c>
      <c r="AB128" s="34">
        <f t="shared" si="34"/>
        <v>3.5818061767307431E-2</v>
      </c>
      <c r="AC128" s="34">
        <f t="shared" si="35"/>
        <v>2.7302619323487938E-2</v>
      </c>
      <c r="AD128" s="34">
        <f t="shared" si="36"/>
        <v>9.9038395999247898E-3</v>
      </c>
      <c r="AE128" s="34">
        <f t="shared" si="37"/>
        <v>1.7205044743529803E-2</v>
      </c>
      <c r="AF128" s="34">
        <f t="shared" si="38"/>
        <v>1.2811510188642806E-2</v>
      </c>
      <c r="AG128" s="34">
        <f t="shared" si="39"/>
        <v>-2.163667761837566E-2</v>
      </c>
      <c r="AH128" s="34">
        <f t="shared" si="40"/>
        <v>-8.9428233398807788E-3</v>
      </c>
      <c r="AI128" s="34">
        <f t="shared" si="41"/>
        <v>6.3319024027231316E-2</v>
      </c>
      <c r="AJ128" s="34">
        <f t="shared" si="42"/>
        <v>-1.2004904414897924E-2</v>
      </c>
      <c r="AK128" s="34">
        <f t="shared" si="43"/>
        <v>9.6971565618262021E-3</v>
      </c>
      <c r="AL128" s="34">
        <f t="shared" si="44"/>
        <v>1.2913686829731331E-2</v>
      </c>
      <c r="AM128" s="34">
        <f t="shared" si="45"/>
        <v>5.6613206423906041E-2</v>
      </c>
      <c r="AN128" s="34">
        <f t="shared" si="46"/>
        <v>6.367011157434938E-3</v>
      </c>
      <c r="AO128" s="34">
        <f t="shared" si="47"/>
        <v>3.2877198841468116E-4</v>
      </c>
      <c r="AP128" s="34">
        <f t="shared" si="48"/>
        <v>-6.8841957055232944E-3</v>
      </c>
      <c r="AQ128" s="34">
        <f t="shared" si="49"/>
        <v>-7.4881265381249937E-3</v>
      </c>
      <c r="AR128" s="34">
        <f t="shared" si="29"/>
        <v>3.9606432442005199E-3</v>
      </c>
      <c r="AS128" s="59">
        <f>X128-Calculation!C$3</f>
        <v>0.15831924053163815</v>
      </c>
      <c r="AT128" s="59">
        <f>Y128-Calculation!D$3</f>
        <v>-1.1061221336579247E-2</v>
      </c>
      <c r="AU128" s="59">
        <f>Z128-Calculation!E$3</f>
        <v>-1.2730143937314503E-2</v>
      </c>
      <c r="AV128" s="59">
        <f>AA128-Calculation!F$3</f>
        <v>4.1974592161250837E-3</v>
      </c>
      <c r="AW128" s="59">
        <f>AB128-Calculation!G$3</f>
        <v>3.4371921618005882E-2</v>
      </c>
      <c r="AX128" s="59">
        <f>AC128-Calculation!H$3</f>
        <v>2.53309397164188E-2</v>
      </c>
      <c r="AY128" s="59">
        <f>AD128-Calculation!I$3</f>
        <v>7.4749526032674585E-3</v>
      </c>
      <c r="AZ128" s="59">
        <f>AE128-Calculation!J$3</f>
        <v>1.2524653868325413E-2</v>
      </c>
      <c r="BA128" s="59">
        <f>AF128-Calculation!K$3</f>
        <v>1.2109124985558157E-2</v>
      </c>
      <c r="BB128" s="59">
        <f>AG128-Calculation!L$3</f>
        <v>-2.2709910195415319E-2</v>
      </c>
      <c r="BC128" s="59">
        <f>AH128-Calculation!M$3</f>
        <v>-1.0286828329073816E-2</v>
      </c>
      <c r="BD128" s="59">
        <f>AI128-Calculation!N$3</f>
        <v>6.174320816237272E-2</v>
      </c>
      <c r="BE128" s="59">
        <f>AJ128-Calculation!O$3</f>
        <v>-1.2987438695694298E-2</v>
      </c>
      <c r="BF128" s="59">
        <f>AK128-Calculation!P$3</f>
        <v>8.4307100309494367E-3</v>
      </c>
      <c r="BG128" s="59">
        <f>AL128-Calculation!Q$3</f>
        <v>1.1111969268544094E-2</v>
      </c>
      <c r="BH128" s="59">
        <f>AM128-Calculation!R$3</f>
        <v>5.3857636333572254E-2</v>
      </c>
      <c r="BI128" s="59">
        <f>AN128-Calculation!S$3</f>
        <v>4.8090346985388268E-3</v>
      </c>
      <c r="BJ128" s="59">
        <f>AO128-Calculation!T$3</f>
        <v>-5.6047063283933018E-4</v>
      </c>
      <c r="BK128" s="59">
        <f>AP128-Calculation!U$3</f>
        <v>-8.836990735109844E-3</v>
      </c>
      <c r="BL128" s="59">
        <f>AQ128-Calculation!V$3</f>
        <v>-8.9550342827369577E-3</v>
      </c>
      <c r="BM128" s="59">
        <f>AR128-Calculation!W$3</f>
        <v>3.6147446411280443E-3</v>
      </c>
    </row>
    <row r="129" spans="1:65" x14ac:dyDescent="0.3">
      <c r="A129" s="57">
        <v>45267</v>
      </c>
      <c r="B129" s="60">
        <v>1624.150024414062</v>
      </c>
      <c r="C129" s="60">
        <v>1116.0341796875</v>
      </c>
      <c r="D129" s="60">
        <v>5813.2587890625</v>
      </c>
      <c r="E129" s="60">
        <v>1702.146362304688</v>
      </c>
      <c r="F129" s="60">
        <v>641.69171142578125</v>
      </c>
      <c r="G129" s="60">
        <v>156.83714294433591</v>
      </c>
      <c r="H129" s="60">
        <v>182.7621154785156</v>
      </c>
      <c r="I129" s="60">
        <v>814.29559326171875</v>
      </c>
      <c r="J129" s="60">
        <v>1132.998046875</v>
      </c>
      <c r="K129" s="60">
        <v>3994.375244140625</v>
      </c>
      <c r="L129" s="60">
        <v>152.81217956542969</v>
      </c>
      <c r="M129" s="60">
        <v>2613.09912109375</v>
      </c>
      <c r="N129" s="60">
        <v>3454.553466796875</v>
      </c>
      <c r="O129" s="60">
        <v>1666.953979492188</v>
      </c>
      <c r="P129" s="60">
        <v>67.470001220703125</v>
      </c>
      <c r="Q129" s="60">
        <v>1023.509765625</v>
      </c>
      <c r="R129" s="60">
        <v>128.77000427246091</v>
      </c>
      <c r="S129" s="60">
        <v>579.3265380859375</v>
      </c>
      <c r="T129" s="60">
        <v>394.25982666015619</v>
      </c>
      <c r="U129" s="60">
        <v>1898.105224609375</v>
      </c>
      <c r="V129" s="60">
        <v>69521.6875</v>
      </c>
      <c r="W129" s="60">
        <v>20901.150390625</v>
      </c>
      <c r="X129" s="34">
        <f t="shared" si="30"/>
        <v>3.8824442827024713E-2</v>
      </c>
      <c r="Y129" s="34">
        <f t="shared" si="31"/>
        <v>-2.3649572113295216E-3</v>
      </c>
      <c r="Z129" s="34">
        <f t="shared" si="32"/>
        <v>3.8961669730916068E-3</v>
      </c>
      <c r="AA129" s="34">
        <f t="shared" si="33"/>
        <v>2.1760557539453346E-3</v>
      </c>
      <c r="AB129" s="34">
        <f t="shared" si="34"/>
        <v>1.1591155978874263E-2</v>
      </c>
      <c r="AC129" s="34">
        <f t="shared" si="35"/>
        <v>2.6897301168308119E-2</v>
      </c>
      <c r="AD129" s="34">
        <f t="shared" si="36"/>
        <v>2.7178491363337567E-2</v>
      </c>
      <c r="AE129" s="34">
        <f t="shared" si="37"/>
        <v>-8.8492767932329582E-3</v>
      </c>
      <c r="AF129" s="34">
        <f t="shared" si="38"/>
        <v>-1.4685470211590695E-2</v>
      </c>
      <c r="AG129" s="34">
        <f t="shared" si="39"/>
        <v>1.0872231401506853E-2</v>
      </c>
      <c r="AH129" s="34">
        <f t="shared" si="40"/>
        <v>-3.2227280409290997E-3</v>
      </c>
      <c r="AI129" s="34">
        <f t="shared" si="41"/>
        <v>-9.1543889308610214E-3</v>
      </c>
      <c r="AJ129" s="34">
        <f t="shared" si="42"/>
        <v>3.0841440500710849E-3</v>
      </c>
      <c r="AK129" s="34">
        <f t="shared" si="43"/>
        <v>-5.727174777743059E-3</v>
      </c>
      <c r="AL129" s="34">
        <f t="shared" si="44"/>
        <v>-1.1283655732281586E-2</v>
      </c>
      <c r="AM129" s="34">
        <f t="shared" si="45"/>
        <v>-1.6315180209620864E-2</v>
      </c>
      <c r="AN129" s="34">
        <f t="shared" si="46"/>
        <v>-6.4809531203998284E-3</v>
      </c>
      <c r="AO129" s="34">
        <f t="shared" si="47"/>
        <v>5.3415568163342692E-3</v>
      </c>
      <c r="AP129" s="34">
        <f t="shared" si="48"/>
        <v>-1.016687197675846E-2</v>
      </c>
      <c r="AQ129" s="34">
        <f t="shared" si="49"/>
        <v>1.6651232029283008E-2</v>
      </c>
      <c r="AR129" s="34">
        <f t="shared" si="29"/>
        <v>-1.7455990623969808E-3</v>
      </c>
      <c r="AS129" s="59">
        <f>X129-Calculation!C$3</f>
        <v>3.7744386976108185E-2</v>
      </c>
      <c r="AT129" s="59">
        <f>Y129-Calculation!D$3</f>
        <v>-2.8738764433862136E-3</v>
      </c>
      <c r="AU129" s="59">
        <f>Z129-Calculation!E$3</f>
        <v>2.590862393901475E-3</v>
      </c>
      <c r="AV129" s="59">
        <f>AA129-Calculation!F$3</f>
        <v>1.8540202813430342E-3</v>
      </c>
      <c r="AW129" s="59">
        <f>AB129-Calculation!G$3</f>
        <v>1.0145015829572718E-2</v>
      </c>
      <c r="AX129" s="59">
        <f>AC129-Calculation!H$3</f>
        <v>2.4925621561238981E-2</v>
      </c>
      <c r="AY129" s="59">
        <f>AD129-Calculation!I$3</f>
        <v>2.4749604366680236E-2</v>
      </c>
      <c r="AZ129" s="59">
        <f>AE129-Calculation!J$3</f>
        <v>-1.3529667668437348E-2</v>
      </c>
      <c r="BA129" s="59">
        <f>AF129-Calculation!K$3</f>
        <v>-1.5387855414675345E-2</v>
      </c>
      <c r="BB129" s="59">
        <f>AG129-Calculation!L$3</f>
        <v>9.7989988244671956E-3</v>
      </c>
      <c r="BC129" s="59">
        <f>AH129-Calculation!M$3</f>
        <v>-4.5667330301221373E-3</v>
      </c>
      <c r="BD129" s="59">
        <f>AI129-Calculation!N$3</f>
        <v>-1.0730204795719621E-2</v>
      </c>
      <c r="BE129" s="59">
        <f>AJ129-Calculation!O$3</f>
        <v>2.1016097692747098E-3</v>
      </c>
      <c r="BF129" s="59">
        <f>AK129-Calculation!P$3</f>
        <v>-6.9936213086198244E-3</v>
      </c>
      <c r="BG129" s="59">
        <f>AL129-Calculation!Q$3</f>
        <v>-1.3085373293468823E-2</v>
      </c>
      <c r="BH129" s="59">
        <f>AM129-Calculation!R$3</f>
        <v>-1.9070750299954652E-2</v>
      </c>
      <c r="BI129" s="59">
        <f>AN129-Calculation!S$3</f>
        <v>-8.0389295792959396E-3</v>
      </c>
      <c r="BJ129" s="59">
        <f>AO129-Calculation!T$3</f>
        <v>4.4523141950802581E-3</v>
      </c>
      <c r="BK129" s="59">
        <f>AP129-Calculation!U$3</f>
        <v>-1.211966700634501E-2</v>
      </c>
      <c r="BL129" s="59">
        <f>AQ129-Calculation!V$3</f>
        <v>1.5184324284671044E-2</v>
      </c>
      <c r="BM129" s="59">
        <f>AR129-Calculation!W$3</f>
        <v>-2.0914976654694559E-3</v>
      </c>
    </row>
    <row r="130" spans="1:65" x14ac:dyDescent="0.3">
      <c r="A130" s="57">
        <v>45268</v>
      </c>
      <c r="B130" s="60">
        <v>1550.300048828125</v>
      </c>
      <c r="C130" s="60">
        <v>1129.362426757812</v>
      </c>
      <c r="D130" s="60">
        <v>5796.1826171875</v>
      </c>
      <c r="E130" s="60">
        <v>1708.239501953125</v>
      </c>
      <c r="F130" s="60">
        <v>653.06634521484375</v>
      </c>
      <c r="G130" s="60">
        <v>155.27220153808591</v>
      </c>
      <c r="H130" s="60">
        <v>176.18147277832031</v>
      </c>
      <c r="I130" s="60">
        <v>798.94561767578125</v>
      </c>
      <c r="J130" s="60">
        <v>1162.2880859375</v>
      </c>
      <c r="K130" s="60">
        <v>3959.2255859375</v>
      </c>
      <c r="L130" s="60">
        <v>152.66395568847659</v>
      </c>
      <c r="M130" s="60">
        <v>2655.748046875</v>
      </c>
      <c r="N130" s="60">
        <v>3402.451416015625</v>
      </c>
      <c r="O130" s="60">
        <v>1643.219848632812</v>
      </c>
      <c r="P130" s="60">
        <v>68.510002136230469</v>
      </c>
      <c r="Q130" s="60">
        <v>1013.2998046875</v>
      </c>
      <c r="R130" s="60">
        <v>130</v>
      </c>
      <c r="S130" s="60">
        <v>581.6468505859375</v>
      </c>
      <c r="T130" s="60">
        <v>393.63980102539063</v>
      </c>
      <c r="U130" s="60">
        <v>1880.806396484375</v>
      </c>
      <c r="V130" s="60">
        <v>69825.6015625</v>
      </c>
      <c r="W130" s="60">
        <v>20969.400390625</v>
      </c>
      <c r="X130" s="34">
        <f t="shared" si="30"/>
        <v>-4.5469922406077973E-2</v>
      </c>
      <c r="Y130" s="34">
        <f t="shared" si="31"/>
        <v>1.1942507956202631E-2</v>
      </c>
      <c r="Z130" s="34">
        <f t="shared" si="32"/>
        <v>-2.93745255365689E-3</v>
      </c>
      <c r="AA130" s="34">
        <f t="shared" si="33"/>
        <v>3.5796802104532299E-3</v>
      </c>
      <c r="AB130" s="34">
        <f t="shared" si="34"/>
        <v>1.7726010148688204E-2</v>
      </c>
      <c r="AC130" s="34">
        <f t="shared" si="35"/>
        <v>-9.9781300326633945E-3</v>
      </c>
      <c r="AD130" s="34">
        <f t="shared" si="36"/>
        <v>-3.6006601712644679E-2</v>
      </c>
      <c r="AE130" s="34">
        <f t="shared" si="37"/>
        <v>-1.8850618513667847E-2</v>
      </c>
      <c r="AF130" s="34">
        <f t="shared" si="38"/>
        <v>2.5851800136184589E-2</v>
      </c>
      <c r="AG130" s="34">
        <f t="shared" si="39"/>
        <v>-8.7997887165674436E-3</v>
      </c>
      <c r="AH130" s="34">
        <f t="shared" si="40"/>
        <v>-9.6997423487197546E-4</v>
      </c>
      <c r="AI130" s="34">
        <f t="shared" si="41"/>
        <v>1.6321204747640296E-2</v>
      </c>
      <c r="AJ130" s="34">
        <f t="shared" si="42"/>
        <v>-1.5082137614028586E-2</v>
      </c>
      <c r="AK130" s="34">
        <f t="shared" si="43"/>
        <v>-1.4238024055472816E-2</v>
      </c>
      <c r="AL130" s="34">
        <f t="shared" si="44"/>
        <v>1.5414271479340364E-2</v>
      </c>
      <c r="AM130" s="34">
        <f t="shared" si="45"/>
        <v>-9.9754406654491961E-3</v>
      </c>
      <c r="AN130" s="34">
        <f t="shared" si="46"/>
        <v>9.5518807698148148E-3</v>
      </c>
      <c r="AO130" s="34">
        <f t="shared" si="47"/>
        <v>4.0051893836353207E-3</v>
      </c>
      <c r="AP130" s="34">
        <f t="shared" si="48"/>
        <v>-1.5726320381610106E-3</v>
      </c>
      <c r="AQ130" s="34">
        <f t="shared" si="49"/>
        <v>-9.1137350557369927E-3</v>
      </c>
      <c r="AR130" s="34">
        <f t="shared" si="29"/>
        <v>3.2653705047073797E-3</v>
      </c>
      <c r="AS130" s="59">
        <f>X130-Calculation!C$3</f>
        <v>-4.6549978256994501E-2</v>
      </c>
      <c r="AT130" s="59">
        <f>Y130-Calculation!D$3</f>
        <v>1.1433588724145939E-2</v>
      </c>
      <c r="AU130" s="59">
        <f>Z130-Calculation!E$3</f>
        <v>-4.2427571328470214E-3</v>
      </c>
      <c r="AV130" s="59">
        <f>AA130-Calculation!F$3</f>
        <v>3.2576447378509297E-3</v>
      </c>
      <c r="AW130" s="59">
        <f>AB130-Calculation!G$3</f>
        <v>1.6279869999386659E-2</v>
      </c>
      <c r="AX130" s="59">
        <f>AC130-Calculation!H$3</f>
        <v>-1.1949809639732535E-2</v>
      </c>
      <c r="AY130" s="59">
        <f>AD130-Calculation!I$3</f>
        <v>-3.843548870930201E-2</v>
      </c>
      <c r="AZ130" s="59">
        <f>AE130-Calculation!J$3</f>
        <v>-2.3531009388872239E-2</v>
      </c>
      <c r="BA130" s="59">
        <f>AF130-Calculation!K$3</f>
        <v>2.5149414933099939E-2</v>
      </c>
      <c r="BB130" s="59">
        <f>AG130-Calculation!L$3</f>
        <v>-9.8730212936071014E-3</v>
      </c>
      <c r="BC130" s="59">
        <f>AH130-Calculation!M$3</f>
        <v>-2.3139792240650134E-3</v>
      </c>
      <c r="BD130" s="59">
        <f>AI130-Calculation!N$3</f>
        <v>1.4745388882781697E-2</v>
      </c>
      <c r="BE130" s="59">
        <f>AJ130-Calculation!O$3</f>
        <v>-1.606467189482496E-2</v>
      </c>
      <c r="BF130" s="59">
        <f>AK130-Calculation!P$3</f>
        <v>-1.5504470586349581E-2</v>
      </c>
      <c r="BG130" s="59">
        <f>AL130-Calculation!Q$3</f>
        <v>1.3612553918153128E-2</v>
      </c>
      <c r="BH130" s="59">
        <f>AM130-Calculation!R$3</f>
        <v>-1.2731010755782984E-2</v>
      </c>
      <c r="BI130" s="59">
        <f>AN130-Calculation!S$3</f>
        <v>7.9939043109187036E-3</v>
      </c>
      <c r="BJ130" s="59">
        <f>AO130-Calculation!T$3</f>
        <v>3.1159467623813092E-3</v>
      </c>
      <c r="BK130" s="59">
        <f>AP130-Calculation!U$3</f>
        <v>-3.5254270677475608E-3</v>
      </c>
      <c r="BL130" s="59">
        <f>AQ130-Calculation!V$3</f>
        <v>-1.0580642800348957E-2</v>
      </c>
      <c r="BM130" s="59">
        <f>AR130-Calculation!W$3</f>
        <v>2.9194719016349046E-3</v>
      </c>
    </row>
    <row r="131" spans="1:65" x14ac:dyDescent="0.3">
      <c r="A131" s="57">
        <v>45271</v>
      </c>
      <c r="B131" s="60">
        <v>1530</v>
      </c>
      <c r="C131" s="60">
        <v>1114.686401367188</v>
      </c>
      <c r="D131" s="60">
        <v>5855.998046875</v>
      </c>
      <c r="E131" s="60">
        <v>1700.897705078125</v>
      </c>
      <c r="F131" s="60">
        <v>670.5107421875</v>
      </c>
      <c r="G131" s="60">
        <v>157.7174072265625</v>
      </c>
      <c r="H131" s="60">
        <v>179.12281799316409</v>
      </c>
      <c r="I131" s="60">
        <v>777.71331787109375</v>
      </c>
      <c r="J131" s="60">
        <v>1170.80615234375</v>
      </c>
      <c r="K131" s="60">
        <v>3930.56884765625</v>
      </c>
      <c r="L131" s="60">
        <v>152.31813049316409</v>
      </c>
      <c r="M131" s="60">
        <v>2712.1923828125</v>
      </c>
      <c r="N131" s="60">
        <v>3392.287109375</v>
      </c>
      <c r="O131" s="60">
        <v>1627.117919921875</v>
      </c>
      <c r="P131" s="60">
        <v>69.010002136230469</v>
      </c>
      <c r="Q131" s="60">
        <v>1042.035400390625</v>
      </c>
      <c r="R131" s="60">
        <v>130.33000183105469</v>
      </c>
      <c r="S131" s="60">
        <v>581.7415771484375</v>
      </c>
      <c r="T131" s="60">
        <v>396.64306640625</v>
      </c>
      <c r="U131" s="60">
        <v>1910.164672851562</v>
      </c>
      <c r="V131" s="60">
        <v>69928.53125</v>
      </c>
      <c r="W131" s="60">
        <v>20997.099609375</v>
      </c>
      <c r="X131" s="34">
        <f t="shared" si="30"/>
        <v>-1.3094270908054121E-2</v>
      </c>
      <c r="Y131" s="34">
        <f t="shared" si="31"/>
        <v>-1.2994965161676407E-2</v>
      </c>
      <c r="Z131" s="34">
        <f t="shared" si="32"/>
        <v>1.0319797293847934E-2</v>
      </c>
      <c r="AA131" s="34">
        <f t="shared" si="33"/>
        <v>-4.2978732587589247E-3</v>
      </c>
      <c r="AB131" s="34">
        <f t="shared" si="34"/>
        <v>2.6711523416380379E-2</v>
      </c>
      <c r="AC131" s="34">
        <f t="shared" si="35"/>
        <v>1.5747865131395197E-2</v>
      </c>
      <c r="AD131" s="34">
        <f t="shared" si="36"/>
        <v>1.6694974610325316E-2</v>
      </c>
      <c r="AE131" s="34">
        <f t="shared" si="37"/>
        <v>-2.6575400546603591E-2</v>
      </c>
      <c r="AF131" s="34">
        <f t="shared" si="38"/>
        <v>7.3287049134460837E-3</v>
      </c>
      <c r="AG131" s="34">
        <f t="shared" si="39"/>
        <v>-7.2379655210942995E-3</v>
      </c>
      <c r="AH131" s="34">
        <f t="shared" si="40"/>
        <v>-2.2652707625248811E-3</v>
      </c>
      <c r="AI131" s="34">
        <f t="shared" si="41"/>
        <v>2.1253648667432009E-2</v>
      </c>
      <c r="AJ131" s="34">
        <f t="shared" si="42"/>
        <v>-2.9873480611011089E-3</v>
      </c>
      <c r="AK131" s="34">
        <f t="shared" si="43"/>
        <v>-9.7990105975984503E-3</v>
      </c>
      <c r="AL131" s="34">
        <f t="shared" si="44"/>
        <v>7.2982044140906931E-3</v>
      </c>
      <c r="AM131" s="34">
        <f t="shared" si="45"/>
        <v>2.8358434068767053E-2</v>
      </c>
      <c r="AN131" s="34">
        <f t="shared" si="46"/>
        <v>2.5384756234975961E-3</v>
      </c>
      <c r="AO131" s="34">
        <f t="shared" si="47"/>
        <v>1.6285923736125222E-4</v>
      </c>
      <c r="AP131" s="34">
        <f t="shared" si="48"/>
        <v>7.6294759143668445E-3</v>
      </c>
      <c r="AQ131" s="34">
        <f t="shared" si="49"/>
        <v>1.5609409039688441E-2</v>
      </c>
      <c r="AR131" s="34">
        <f t="shared" si="29"/>
        <v>1.3209351833628857E-3</v>
      </c>
      <c r="AS131" s="59">
        <f>X131-Calculation!C$3</f>
        <v>-1.4174326758970649E-2</v>
      </c>
      <c r="AT131" s="59">
        <f>Y131-Calculation!D$3</f>
        <v>-1.3503884393733099E-2</v>
      </c>
      <c r="AU131" s="59">
        <f>Z131-Calculation!E$3</f>
        <v>9.0144927146578024E-3</v>
      </c>
      <c r="AV131" s="59">
        <f>AA131-Calculation!F$3</f>
        <v>-4.6199087313612249E-3</v>
      </c>
      <c r="AW131" s="59">
        <f>AB131-Calculation!G$3</f>
        <v>2.5265383267078834E-2</v>
      </c>
      <c r="AX131" s="59">
        <f>AC131-Calculation!H$3</f>
        <v>1.3776185524326056E-2</v>
      </c>
      <c r="AY131" s="59">
        <f>AD131-Calculation!I$3</f>
        <v>1.4266087613667985E-2</v>
      </c>
      <c r="AZ131" s="59">
        <f>AE131-Calculation!J$3</f>
        <v>-3.1255791421807982E-2</v>
      </c>
      <c r="BA131" s="59">
        <f>AF131-Calculation!K$3</f>
        <v>6.6263197103614332E-3</v>
      </c>
      <c r="BB131" s="59">
        <f>AG131-Calculation!L$3</f>
        <v>-8.3111980981339581E-3</v>
      </c>
      <c r="BC131" s="59">
        <f>AH131-Calculation!M$3</f>
        <v>-3.6092757517179191E-3</v>
      </c>
      <c r="BD131" s="59">
        <f>AI131-Calculation!N$3</f>
        <v>1.967783280257341E-2</v>
      </c>
      <c r="BE131" s="59">
        <f>AJ131-Calculation!O$3</f>
        <v>-3.9698823418974835E-3</v>
      </c>
      <c r="BF131" s="59">
        <f>AK131-Calculation!P$3</f>
        <v>-1.1065457128475216E-2</v>
      </c>
      <c r="BG131" s="59">
        <f>AL131-Calculation!Q$3</f>
        <v>5.4964868529034563E-3</v>
      </c>
      <c r="BH131" s="59">
        <f>AM131-Calculation!R$3</f>
        <v>2.5602863978433265E-2</v>
      </c>
      <c r="BI131" s="59">
        <f>AN131-Calculation!S$3</f>
        <v>9.8049916460148513E-4</v>
      </c>
      <c r="BJ131" s="59">
        <f>AO131-Calculation!T$3</f>
        <v>-7.263833838927592E-4</v>
      </c>
      <c r="BK131" s="59">
        <f>AP131-Calculation!U$3</f>
        <v>5.6766808847802941E-3</v>
      </c>
      <c r="BL131" s="59">
        <f>AQ131-Calculation!V$3</f>
        <v>1.4142501295076477E-2</v>
      </c>
      <c r="BM131" s="59">
        <f>AR131-Calculation!W$3</f>
        <v>9.7503658029041043E-4</v>
      </c>
    </row>
    <row r="132" spans="1:65" x14ac:dyDescent="0.3">
      <c r="A132" s="57">
        <v>45272</v>
      </c>
      <c r="B132" s="60">
        <v>1463.900024414062</v>
      </c>
      <c r="C132" s="60">
        <v>1129.162841796875</v>
      </c>
      <c r="D132" s="60">
        <v>5966.47021484375</v>
      </c>
      <c r="E132" s="60">
        <v>1704.84326171875</v>
      </c>
      <c r="F132" s="60">
        <v>673.47161865234375</v>
      </c>
      <c r="G132" s="60">
        <v>157.27728271484381</v>
      </c>
      <c r="H132" s="60">
        <v>177.37794494628909</v>
      </c>
      <c r="I132" s="60">
        <v>762.14849853515625</v>
      </c>
      <c r="J132" s="60">
        <v>1172.848510742188</v>
      </c>
      <c r="K132" s="60">
        <v>3858.4140625</v>
      </c>
      <c r="L132" s="60">
        <v>150.73713684082031</v>
      </c>
      <c r="M132" s="60">
        <v>2661.820068359375</v>
      </c>
      <c r="N132" s="60">
        <v>3431.203369140625</v>
      </c>
      <c r="O132" s="60">
        <v>1610.573120117188</v>
      </c>
      <c r="P132" s="60">
        <v>69.050003051757813</v>
      </c>
      <c r="Q132" s="60">
        <v>1020.360656738281</v>
      </c>
      <c r="R132" s="60">
        <v>131.8399963378906</v>
      </c>
      <c r="S132" s="60">
        <v>579.98944091796875</v>
      </c>
      <c r="T132" s="60">
        <v>386.59664916992188</v>
      </c>
      <c r="U132" s="60">
        <v>1915.502685546875</v>
      </c>
      <c r="V132" s="60">
        <v>69551.03125</v>
      </c>
      <c r="W132" s="60">
        <v>20906.400390625</v>
      </c>
      <c r="X132" s="34">
        <f t="shared" si="30"/>
        <v>-4.3202598422181666E-2</v>
      </c>
      <c r="Y132" s="34">
        <f t="shared" si="31"/>
        <v>1.2987007298134583E-2</v>
      </c>
      <c r="Z132" s="34">
        <f t="shared" si="32"/>
        <v>1.886478907343599E-2</v>
      </c>
      <c r="AA132" s="34">
        <f t="shared" si="33"/>
        <v>2.3196907308683646E-3</v>
      </c>
      <c r="AB132" s="34">
        <f t="shared" si="34"/>
        <v>4.4158523921392712E-3</v>
      </c>
      <c r="AC132" s="34">
        <f t="shared" si="35"/>
        <v>-2.790589317046344E-3</v>
      </c>
      <c r="AD132" s="34">
        <f t="shared" si="36"/>
        <v>-9.7412103406143927E-3</v>
      </c>
      <c r="AE132" s="34">
        <f t="shared" si="37"/>
        <v>-2.0013569239812574E-2</v>
      </c>
      <c r="AF132" s="34">
        <f t="shared" si="38"/>
        <v>1.7444035413971041E-3</v>
      </c>
      <c r="AG132" s="34">
        <f t="shared" si="39"/>
        <v>-1.8357339090822697E-2</v>
      </c>
      <c r="AH132" s="34">
        <f t="shared" si="40"/>
        <v>-1.0379550006456599E-2</v>
      </c>
      <c r="AI132" s="34">
        <f t="shared" si="41"/>
        <v>-1.85725447694421E-2</v>
      </c>
      <c r="AJ132" s="34">
        <f t="shared" si="42"/>
        <v>1.1471982916208701E-2</v>
      </c>
      <c r="AK132" s="34">
        <f t="shared" si="43"/>
        <v>-1.0168162738617884E-2</v>
      </c>
      <c r="AL132" s="34">
        <f t="shared" si="44"/>
        <v>5.7963938978554451E-4</v>
      </c>
      <c r="AM132" s="34">
        <f t="shared" si="45"/>
        <v>-2.0800390892880247E-2</v>
      </c>
      <c r="AN132" s="34">
        <f t="shared" si="46"/>
        <v>1.15859317549408E-2</v>
      </c>
      <c r="AO132" s="34">
        <f t="shared" si="47"/>
        <v>-3.0118807032107212E-3</v>
      </c>
      <c r="AP132" s="34">
        <f t="shared" si="48"/>
        <v>-2.5328609238912995E-2</v>
      </c>
      <c r="AQ132" s="34">
        <f t="shared" si="49"/>
        <v>2.7945301110318299E-3</v>
      </c>
      <c r="AR132" s="34">
        <f t="shared" ref="AR132:AR195" si="50">(W132-W131)/W131</f>
        <v>-4.3196070141755995E-3</v>
      </c>
      <c r="AS132" s="59">
        <f>X132-Calculation!C$3</f>
        <v>-4.4282654273098195E-2</v>
      </c>
      <c r="AT132" s="59">
        <f>Y132-Calculation!D$3</f>
        <v>1.2478088066077891E-2</v>
      </c>
      <c r="AU132" s="59">
        <f>Z132-Calculation!E$3</f>
        <v>1.755948449424586E-2</v>
      </c>
      <c r="AV132" s="59">
        <f>AA132-Calculation!F$3</f>
        <v>1.9976552582660644E-3</v>
      </c>
      <c r="AW132" s="59">
        <f>AB132-Calculation!G$3</f>
        <v>2.969712242837725E-3</v>
      </c>
      <c r="AX132" s="59">
        <f>AC132-Calculation!H$3</f>
        <v>-4.7622689241154838E-3</v>
      </c>
      <c r="AY132" s="59">
        <f>AD132-Calculation!I$3</f>
        <v>-1.2170097337271724E-2</v>
      </c>
      <c r="AZ132" s="59">
        <f>AE132-Calculation!J$3</f>
        <v>-2.4693960115016962E-2</v>
      </c>
      <c r="BA132" s="59">
        <f>AF132-Calculation!K$3</f>
        <v>1.0420183383124538E-3</v>
      </c>
      <c r="BB132" s="59">
        <f>AG132-Calculation!L$3</f>
        <v>-1.9430571667862356E-2</v>
      </c>
      <c r="BC132" s="59">
        <f>AH132-Calculation!M$3</f>
        <v>-1.1723554995649636E-2</v>
      </c>
      <c r="BD132" s="59">
        <f>AI132-Calculation!N$3</f>
        <v>-2.0148360634300699E-2</v>
      </c>
      <c r="BE132" s="59">
        <f>AJ132-Calculation!O$3</f>
        <v>1.0489448635412325E-2</v>
      </c>
      <c r="BF132" s="59">
        <f>AK132-Calculation!P$3</f>
        <v>-1.1434609269494649E-2</v>
      </c>
      <c r="BG132" s="59">
        <f>AL132-Calculation!Q$3</f>
        <v>-1.2220781714016925E-3</v>
      </c>
      <c r="BH132" s="59">
        <f>AM132-Calculation!R$3</f>
        <v>-2.3555960983214035E-2</v>
      </c>
      <c r="BI132" s="59">
        <f>AN132-Calculation!S$3</f>
        <v>1.0027955296044689E-2</v>
      </c>
      <c r="BJ132" s="59">
        <f>AO132-Calculation!T$3</f>
        <v>-3.9011233244647327E-3</v>
      </c>
      <c r="BK132" s="59">
        <f>AP132-Calculation!U$3</f>
        <v>-2.7281404268499544E-2</v>
      </c>
      <c r="BL132" s="59">
        <f>AQ132-Calculation!V$3</f>
        <v>1.3276223664198661E-3</v>
      </c>
      <c r="BM132" s="59">
        <f>AR132-Calculation!W$3</f>
        <v>-4.665505617248075E-3</v>
      </c>
    </row>
    <row r="133" spans="1:65" x14ac:dyDescent="0.3">
      <c r="A133" s="57">
        <v>45273</v>
      </c>
      <c r="B133" s="60">
        <v>1427.699951171875</v>
      </c>
      <c r="C133" s="60">
        <v>1113.0390625</v>
      </c>
      <c r="D133" s="60">
        <v>6025.5224609375</v>
      </c>
      <c r="E133" s="60">
        <v>1682.668090820312</v>
      </c>
      <c r="F133" s="60">
        <v>682.77362060546875</v>
      </c>
      <c r="G133" s="60">
        <v>159.2823791503906</v>
      </c>
      <c r="H133" s="60">
        <v>179.12281799316409</v>
      </c>
      <c r="I133" s="60">
        <v>781.44757080078125</v>
      </c>
      <c r="J133" s="60">
        <v>1176.185913085938</v>
      </c>
      <c r="K133" s="60">
        <v>3937.5009765625</v>
      </c>
      <c r="L133" s="60">
        <v>150.5395202636719</v>
      </c>
      <c r="M133" s="60">
        <v>2691.062255859375</v>
      </c>
      <c r="N133" s="60">
        <v>3537.560546875</v>
      </c>
      <c r="O133" s="60">
        <v>1640.856323242188</v>
      </c>
      <c r="P133" s="60">
        <v>69.720001220703125</v>
      </c>
      <c r="Q133" s="60">
        <v>1021.39404296875</v>
      </c>
      <c r="R133" s="60">
        <v>132.6300048828125</v>
      </c>
      <c r="S133" s="60">
        <v>587.045166015625</v>
      </c>
      <c r="T133" s="60">
        <v>386.60638427734381</v>
      </c>
      <c r="U133" s="60">
        <v>1999.0302734375</v>
      </c>
      <c r="V133" s="60">
        <v>69584.6015625</v>
      </c>
      <c r="W133" s="60">
        <v>20926.349609375</v>
      </c>
      <c r="X133" s="34">
        <f t="shared" ref="X133:X196" si="51">(B133-B132)/B132</f>
        <v>-2.4728514678914921E-2</v>
      </c>
      <c r="Y133" s="34">
        <f t="shared" ref="Y133:Y196" si="52">(C133-C132)/C132</f>
        <v>-1.4279410108126375E-2</v>
      </c>
      <c r="Z133" s="34">
        <f t="shared" ref="Z133:Z196" si="53">(D133-D132)/D132</f>
        <v>9.8973503541233149E-3</v>
      </c>
      <c r="AA133" s="34">
        <f t="shared" ref="AA133:AA196" si="54">(E133-E132)/E132</f>
        <v>-1.3007161066573297E-2</v>
      </c>
      <c r="AB133" s="34">
        <f t="shared" ref="AB133:AB196" si="55">(F133-F132)/F132</f>
        <v>1.3812017753233392E-2</v>
      </c>
      <c r="AC133" s="34">
        <f t="shared" ref="AC133:AC196" si="56">(G133-G132)/G132</f>
        <v>1.2748798815288466E-2</v>
      </c>
      <c r="AD133" s="34">
        <f t="shared" ref="AD133:AD196" si="57">(H133-H132)/H132</f>
        <v>9.8370349673594197E-3</v>
      </c>
      <c r="AE133" s="34">
        <f t="shared" ref="AE133:AE196" si="58">(I133-I132)/I132</f>
        <v>2.532193175308706E-2</v>
      </c>
      <c r="AF133" s="34">
        <f t="shared" ref="AF133:AF196" si="59">(J133-J132)/J132</f>
        <v>2.8455527829745592E-3</v>
      </c>
      <c r="AG133" s="34">
        <f t="shared" ref="AG133:AG196" si="60">(K133-K132)/K132</f>
        <v>2.0497259439091111E-2</v>
      </c>
      <c r="AH133" s="34">
        <f t="shared" ref="AH133:AH196" si="61">(L133-L132)/L132</f>
        <v>-1.3110012654485659E-3</v>
      </c>
      <c r="AI133" s="34">
        <f t="shared" ref="AI133:AI196" si="62">(M133-M132)/M132</f>
        <v>1.0985786698205923E-2</v>
      </c>
      <c r="AJ133" s="34">
        <f t="shared" ref="AJ133:AJ196" si="63">(N133-N132)/N132</f>
        <v>3.0997048642154103E-2</v>
      </c>
      <c r="AK133" s="34">
        <f t="shared" ref="AK133:AK196" si="64">(O133-O132)/O132</f>
        <v>1.8802749621697736E-2</v>
      </c>
      <c r="AL133" s="34">
        <f t="shared" ref="AL133:AL196" si="65">(P133-P132)/P132</f>
        <v>9.7030867390853256E-3</v>
      </c>
      <c r="AM133" s="34">
        <f t="shared" ref="AM133:AM196" si="66">(Q133-Q132)/Q132</f>
        <v>1.0127656565790514E-3</v>
      </c>
      <c r="AN133" s="34">
        <f t="shared" ref="AN133:AN196" si="67">(R133-R132)/R132</f>
        <v>5.9921766297474956E-3</v>
      </c>
      <c r="AO133" s="34">
        <f t="shared" ref="AO133:AO196" si="68">(S133-S132)/S132</f>
        <v>1.2165264744283822E-2</v>
      </c>
      <c r="AP133" s="34">
        <f t="shared" ref="AP133:AP196" si="69">(T133-T132)/T132</f>
        <v>2.5181561823762587E-5</v>
      </c>
      <c r="AQ133" s="34">
        <f t="shared" ref="AQ133:AQ196" si="70">(U133-U132)/U132</f>
        <v>4.3606092813583248E-2</v>
      </c>
      <c r="AR133" s="34">
        <f t="shared" si="50"/>
        <v>9.5421585625738684E-4</v>
      </c>
      <c r="AS133" s="59">
        <f>X133-Calculation!C$3</f>
        <v>-2.5808570529831449E-2</v>
      </c>
      <c r="AT133" s="59">
        <f>Y133-Calculation!D$3</f>
        <v>-1.4788329340183067E-2</v>
      </c>
      <c r="AU133" s="59">
        <f>Z133-Calculation!E$3</f>
        <v>8.5920457749331831E-3</v>
      </c>
      <c r="AV133" s="59">
        <f>AA133-Calculation!F$3</f>
        <v>-1.3329196539175598E-2</v>
      </c>
      <c r="AW133" s="59">
        <f>AB133-Calculation!G$3</f>
        <v>1.2365877603931846E-2</v>
      </c>
      <c r="AX133" s="59">
        <f>AC133-Calculation!H$3</f>
        <v>1.0777119208219325E-2</v>
      </c>
      <c r="AY133" s="59">
        <f>AD133-Calculation!I$3</f>
        <v>7.4081479707020885E-3</v>
      </c>
      <c r="AZ133" s="59">
        <f>AE133-Calculation!J$3</f>
        <v>2.0641540877882669E-2</v>
      </c>
      <c r="BA133" s="59">
        <f>AF133-Calculation!K$3</f>
        <v>2.1431675798899092E-3</v>
      </c>
      <c r="BB133" s="59">
        <f>AG133-Calculation!L$3</f>
        <v>1.9424026862051452E-2</v>
      </c>
      <c r="BC133" s="59">
        <f>AH133-Calculation!M$3</f>
        <v>-2.6550062546416035E-3</v>
      </c>
      <c r="BD133" s="59">
        <f>AI133-Calculation!N$3</f>
        <v>9.4099708333473236E-3</v>
      </c>
      <c r="BE133" s="59">
        <f>AJ133-Calculation!O$3</f>
        <v>3.0014514361357728E-2</v>
      </c>
      <c r="BF133" s="59">
        <f>AK133-Calculation!P$3</f>
        <v>1.7536303090820968E-2</v>
      </c>
      <c r="BG133" s="59">
        <f>AL133-Calculation!Q$3</f>
        <v>7.9013691778980887E-3</v>
      </c>
      <c r="BH133" s="59">
        <f>AM133-Calculation!R$3</f>
        <v>-1.742804433754736E-3</v>
      </c>
      <c r="BI133" s="59">
        <f>AN133-Calculation!S$3</f>
        <v>4.4342001708513844E-3</v>
      </c>
      <c r="BJ133" s="59">
        <f>AO133-Calculation!T$3</f>
        <v>1.127602212302981E-2</v>
      </c>
      <c r="BK133" s="59">
        <f>AP133-Calculation!U$3</f>
        <v>-1.9276134677627876E-3</v>
      </c>
      <c r="BL133" s="59">
        <f>AQ133-Calculation!V$3</f>
        <v>4.2139185068971283E-2</v>
      </c>
      <c r="BM133" s="59">
        <f>AR133-Calculation!W$3</f>
        <v>6.0831725318491155E-4</v>
      </c>
    </row>
    <row r="134" spans="1:65" x14ac:dyDescent="0.3">
      <c r="A134" s="57">
        <v>45274</v>
      </c>
      <c r="B134" s="60">
        <v>1508.300048828125</v>
      </c>
      <c r="C134" s="60">
        <v>1118.6298828125</v>
      </c>
      <c r="D134" s="60">
        <v>6043.40966796875</v>
      </c>
      <c r="E134" s="60">
        <v>1729.016235351562</v>
      </c>
      <c r="F134" s="60">
        <v>680.97247314453125</v>
      </c>
      <c r="G134" s="60">
        <v>160.40716552734381</v>
      </c>
      <c r="H134" s="60">
        <v>180.86769104003909</v>
      </c>
      <c r="I134" s="60">
        <v>776.8375244140625</v>
      </c>
      <c r="J134" s="60">
        <v>1224.305297851562</v>
      </c>
      <c r="K134" s="60">
        <v>3989.6396484375</v>
      </c>
      <c r="L134" s="60">
        <v>150.83595275878909</v>
      </c>
      <c r="M134" s="60">
        <v>2693.97705078125</v>
      </c>
      <c r="N134" s="60">
        <v>3556.1943359375</v>
      </c>
      <c r="O134" s="60">
        <v>1677.688598632812</v>
      </c>
      <c r="P134" s="60">
        <v>71.169998168945313</v>
      </c>
      <c r="Q134" s="60">
        <v>1019.868591308594</v>
      </c>
      <c r="R134" s="60">
        <v>134.77000427246091</v>
      </c>
      <c r="S134" s="60">
        <v>590.64404296875</v>
      </c>
      <c r="T134" s="60">
        <v>410.438720703125</v>
      </c>
      <c r="U134" s="60">
        <v>2025.176025390625</v>
      </c>
      <c r="V134" s="60">
        <v>70514.203125</v>
      </c>
      <c r="W134" s="60">
        <v>21182.69921875</v>
      </c>
      <c r="X134" s="34">
        <f t="shared" si="51"/>
        <v>5.6454507538570953E-2</v>
      </c>
      <c r="Y134" s="34">
        <f t="shared" si="52"/>
        <v>5.0230225522745302E-3</v>
      </c>
      <c r="Z134" s="34">
        <f t="shared" si="53"/>
        <v>2.9685736211606389E-3</v>
      </c>
      <c r="AA134" s="34">
        <f t="shared" si="54"/>
        <v>2.7544436590970812E-2</v>
      </c>
      <c r="AB134" s="34">
        <f t="shared" si="55"/>
        <v>-2.6379863055345956E-3</v>
      </c>
      <c r="AC134" s="34">
        <f t="shared" si="56"/>
        <v>7.0615869938206663E-3</v>
      </c>
      <c r="AD134" s="34">
        <f t="shared" si="57"/>
        <v>9.7412103406143927E-3</v>
      </c>
      <c r="AE134" s="34">
        <f t="shared" si="58"/>
        <v>-5.8993674802708092E-3</v>
      </c>
      <c r="AF134" s="34">
        <f t="shared" si="59"/>
        <v>4.0911376535172163E-2</v>
      </c>
      <c r="AG134" s="34">
        <f t="shared" si="60"/>
        <v>1.3241564176199361E-2</v>
      </c>
      <c r="AH134" s="34">
        <f t="shared" si="61"/>
        <v>1.9691340493046753E-3</v>
      </c>
      <c r="AI134" s="34">
        <f t="shared" si="62"/>
        <v>1.0831391639225297E-3</v>
      </c>
      <c r="AJ134" s="34">
        <f t="shared" si="63"/>
        <v>5.2674120529076635E-3</v>
      </c>
      <c r="AK134" s="34">
        <f t="shared" si="64"/>
        <v>2.2446983851606671E-2</v>
      </c>
      <c r="AL134" s="34">
        <f t="shared" si="65"/>
        <v>2.0797431480991078E-2</v>
      </c>
      <c r="AM134" s="34">
        <f t="shared" si="66"/>
        <v>-1.4934996641670197E-3</v>
      </c>
      <c r="AN134" s="34">
        <f t="shared" si="67"/>
        <v>1.6135107523665117E-2</v>
      </c>
      <c r="AO134" s="34">
        <f t="shared" si="68"/>
        <v>6.1304941450266723E-3</v>
      </c>
      <c r="AP134" s="34">
        <f t="shared" si="69"/>
        <v>6.1644963443449871E-2</v>
      </c>
      <c r="AQ134" s="34">
        <f t="shared" si="70"/>
        <v>1.3079217608928547E-2</v>
      </c>
      <c r="AR134" s="34">
        <f t="shared" si="50"/>
        <v>1.2250087289956937E-2</v>
      </c>
      <c r="AS134" s="59">
        <f>X134-Calculation!C$3</f>
        <v>5.5374451687654425E-2</v>
      </c>
      <c r="AT134" s="59">
        <f>Y134-Calculation!D$3</f>
        <v>4.5141033202178386E-3</v>
      </c>
      <c r="AU134" s="59">
        <f>Z134-Calculation!E$3</f>
        <v>1.6632690419705071E-3</v>
      </c>
      <c r="AV134" s="59">
        <f>AA134-Calculation!F$3</f>
        <v>2.7222401118368513E-2</v>
      </c>
      <c r="AW134" s="59">
        <f>AB134-Calculation!G$3</f>
        <v>-4.0841264548361414E-3</v>
      </c>
      <c r="AX134" s="59">
        <f>AC134-Calculation!H$3</f>
        <v>5.0899073867515261E-3</v>
      </c>
      <c r="AY134" s="59">
        <f>AD134-Calculation!I$3</f>
        <v>7.3123233439570615E-3</v>
      </c>
      <c r="AZ134" s="59">
        <f>AE134-Calculation!J$3</f>
        <v>-1.0579758355475199E-2</v>
      </c>
      <c r="BA134" s="59">
        <f>AF134-Calculation!K$3</f>
        <v>4.020899133208751E-2</v>
      </c>
      <c r="BB134" s="59">
        <f>AG134-Calculation!L$3</f>
        <v>1.2168331599159704E-2</v>
      </c>
      <c r="BC134" s="59">
        <f>AH134-Calculation!M$3</f>
        <v>6.2512906011163755E-4</v>
      </c>
      <c r="BD134" s="59">
        <f>AI134-Calculation!N$3</f>
        <v>-4.92676700936069E-4</v>
      </c>
      <c r="BE134" s="59">
        <f>AJ134-Calculation!O$3</f>
        <v>4.2848777721112884E-3</v>
      </c>
      <c r="BF134" s="59">
        <f>AK134-Calculation!P$3</f>
        <v>2.1180537320729904E-2</v>
      </c>
      <c r="BG134" s="59">
        <f>AL134-Calculation!Q$3</f>
        <v>1.8995713919803842E-2</v>
      </c>
      <c r="BH134" s="59">
        <f>AM134-Calculation!R$3</f>
        <v>-4.2490697545008067E-3</v>
      </c>
      <c r="BI134" s="59">
        <f>AN134-Calculation!S$3</f>
        <v>1.4577131064769006E-2</v>
      </c>
      <c r="BJ134" s="59">
        <f>AO134-Calculation!T$3</f>
        <v>5.2412515237726612E-3</v>
      </c>
      <c r="BK134" s="59">
        <f>AP134-Calculation!U$3</f>
        <v>5.9692168413863322E-2</v>
      </c>
      <c r="BL134" s="59">
        <f>AQ134-Calculation!V$3</f>
        <v>1.1612309864316583E-2</v>
      </c>
      <c r="BM134" s="59">
        <f>AR134-Calculation!W$3</f>
        <v>1.1904188686884462E-2</v>
      </c>
    </row>
    <row r="135" spans="1:65" x14ac:dyDescent="0.3">
      <c r="A135" s="57">
        <v>45275</v>
      </c>
      <c r="B135" s="60">
        <v>1526.650024414062</v>
      </c>
      <c r="C135" s="60">
        <v>1118.530029296875</v>
      </c>
      <c r="D135" s="60">
        <v>5986.5048828125</v>
      </c>
      <c r="E135" s="60">
        <v>1731.2138671875</v>
      </c>
      <c r="F135" s="60">
        <v>686.79541015625</v>
      </c>
      <c r="G135" s="60">
        <v>165.34654235839841</v>
      </c>
      <c r="H135" s="60">
        <v>181.0172424316406</v>
      </c>
      <c r="I135" s="60">
        <v>764.5938720703125</v>
      </c>
      <c r="J135" s="60">
        <v>1239.149780273438</v>
      </c>
      <c r="K135" s="60">
        <v>3964.009765625</v>
      </c>
      <c r="L135" s="60">
        <v>155.18367004394531</v>
      </c>
      <c r="M135" s="60">
        <v>2683.095947265625</v>
      </c>
      <c r="N135" s="60">
        <v>3568.0068359375</v>
      </c>
      <c r="O135" s="60">
        <v>1698.763549804688</v>
      </c>
      <c r="P135" s="60">
        <v>71.150001525878906</v>
      </c>
      <c r="Q135" s="60">
        <v>1024.862915039062</v>
      </c>
      <c r="R135" s="60">
        <v>134.44000244140619</v>
      </c>
      <c r="S135" s="60">
        <v>613.94207763671875</v>
      </c>
      <c r="T135" s="60">
        <v>402.57205200195313</v>
      </c>
      <c r="U135" s="60">
        <v>1995.323486328125</v>
      </c>
      <c r="V135" s="60">
        <v>71483.75</v>
      </c>
      <c r="W135" s="60">
        <v>21456.650390625</v>
      </c>
      <c r="X135" s="34">
        <f t="shared" si="51"/>
        <v>1.2165998138231233E-2</v>
      </c>
      <c r="Y135" s="34">
        <f t="shared" si="52"/>
        <v>-8.9264123155680998E-5</v>
      </c>
      <c r="Z135" s="34">
        <f t="shared" si="53"/>
        <v>-9.4160065728882258E-3</v>
      </c>
      <c r="AA135" s="34">
        <f t="shared" si="54"/>
        <v>1.2710301910445097E-3</v>
      </c>
      <c r="AB135" s="34">
        <f t="shared" si="55"/>
        <v>8.5509139375783191E-3</v>
      </c>
      <c r="AC135" s="34">
        <f t="shared" si="56"/>
        <v>3.0792744294285353E-2</v>
      </c>
      <c r="AD135" s="34">
        <f t="shared" si="57"/>
        <v>8.2685520416357346E-4</v>
      </c>
      <c r="AE135" s="34">
        <f t="shared" si="58"/>
        <v>-1.5760892025632897E-2</v>
      </c>
      <c r="AF135" s="34">
        <f t="shared" si="59"/>
        <v>1.2124820866106955E-2</v>
      </c>
      <c r="AG135" s="34">
        <f t="shared" si="60"/>
        <v>-6.4241097118978331E-3</v>
      </c>
      <c r="AH135" s="34">
        <f t="shared" si="61"/>
        <v>2.8824144414090185E-2</v>
      </c>
      <c r="AI135" s="34">
        <f t="shared" si="62"/>
        <v>-4.0390483328243253E-3</v>
      </c>
      <c r="AJ135" s="34">
        <f t="shared" si="63"/>
        <v>3.3216688639952901E-3</v>
      </c>
      <c r="AK135" s="34">
        <f t="shared" si="64"/>
        <v>1.2561896879462842E-2</v>
      </c>
      <c r="AL135" s="34">
        <f t="shared" si="65"/>
        <v>-2.8097012197383599E-4</v>
      </c>
      <c r="AM135" s="34">
        <f t="shared" si="66"/>
        <v>4.8970267081760487E-3</v>
      </c>
      <c r="AN135" s="34">
        <f t="shared" si="67"/>
        <v>-2.4486296697561875E-3</v>
      </c>
      <c r="AO135" s="34">
        <f t="shared" si="68"/>
        <v>3.9445136110856212E-2</v>
      </c>
      <c r="AP135" s="34">
        <f t="shared" si="69"/>
        <v>-1.9166487722443531E-2</v>
      </c>
      <c r="AQ135" s="34">
        <f t="shared" si="70"/>
        <v>-1.4740713245774233E-2</v>
      </c>
      <c r="AR135" s="34">
        <f t="shared" si="50"/>
        <v>1.2932779200891942E-2</v>
      </c>
      <c r="AS135" s="59">
        <f>X135-Calculation!C$3</f>
        <v>1.1085942287314705E-2</v>
      </c>
      <c r="AT135" s="59">
        <f>Y135-Calculation!D$3</f>
        <v>-5.9818335521237293E-4</v>
      </c>
      <c r="AU135" s="59">
        <f>Z135-Calculation!E$3</f>
        <v>-1.0721311152078358E-2</v>
      </c>
      <c r="AV135" s="59">
        <f>AA135-Calculation!F$3</f>
        <v>9.4899471844220925E-4</v>
      </c>
      <c r="AW135" s="59">
        <f>AB135-Calculation!G$3</f>
        <v>7.1047737882767728E-3</v>
      </c>
      <c r="AX135" s="59">
        <f>AC135-Calculation!H$3</f>
        <v>2.8821064687216215E-2</v>
      </c>
      <c r="AY135" s="59">
        <f>AD135-Calculation!I$3</f>
        <v>-1.6020317924937578E-3</v>
      </c>
      <c r="AZ135" s="59">
        <f>AE135-Calculation!J$3</f>
        <v>-2.0441282900837285E-2</v>
      </c>
      <c r="BA135" s="59">
        <f>AF135-Calculation!K$3</f>
        <v>1.1422435663022305E-2</v>
      </c>
      <c r="BB135" s="59">
        <f>AG135-Calculation!L$3</f>
        <v>-7.4973422889374908E-3</v>
      </c>
      <c r="BC135" s="59">
        <f>AH135-Calculation!M$3</f>
        <v>2.7480139424897146E-2</v>
      </c>
      <c r="BD135" s="59">
        <f>AI135-Calculation!N$3</f>
        <v>-5.6148641976829245E-3</v>
      </c>
      <c r="BE135" s="59">
        <f>AJ135-Calculation!O$3</f>
        <v>2.339134583198915E-3</v>
      </c>
      <c r="BF135" s="59">
        <f>AK135-Calculation!P$3</f>
        <v>1.1295450348586077E-2</v>
      </c>
      <c r="BG135" s="59">
        <f>AL135-Calculation!Q$3</f>
        <v>-2.082687683161073E-3</v>
      </c>
      <c r="BH135" s="59">
        <f>AM135-Calculation!R$3</f>
        <v>2.1414566178422612E-3</v>
      </c>
      <c r="BI135" s="59">
        <f>AN135-Calculation!S$3</f>
        <v>-4.0066061286522982E-3</v>
      </c>
      <c r="BJ135" s="59">
        <f>AO135-Calculation!T$3</f>
        <v>3.85558934896022E-2</v>
      </c>
      <c r="BK135" s="59">
        <f>AP135-Calculation!U$3</f>
        <v>-2.111928275203008E-2</v>
      </c>
      <c r="BL135" s="59">
        <f>AQ135-Calculation!V$3</f>
        <v>-1.6207620990386196E-2</v>
      </c>
      <c r="BM135" s="59">
        <f>AR135-Calculation!W$3</f>
        <v>1.2586880597819467E-2</v>
      </c>
    </row>
    <row r="136" spans="1:65" x14ac:dyDescent="0.3">
      <c r="A136" s="57">
        <v>45278</v>
      </c>
      <c r="B136" s="60">
        <v>1524.650024414062</v>
      </c>
      <c r="C136" s="60">
        <v>1109.544677734375</v>
      </c>
      <c r="D136" s="60">
        <v>6168.240234375</v>
      </c>
      <c r="E136" s="60">
        <v>1722.67333984375</v>
      </c>
      <c r="F136" s="60">
        <v>754.64849853515625</v>
      </c>
      <c r="G136" s="60">
        <v>168.91658020019531</v>
      </c>
      <c r="H136" s="60">
        <v>186.85008239746091</v>
      </c>
      <c r="I136" s="60">
        <v>783.77728271484375</v>
      </c>
      <c r="J136" s="60">
        <v>1243.632934570312</v>
      </c>
      <c r="K136" s="60">
        <v>3989.00537109375</v>
      </c>
      <c r="L136" s="60">
        <v>154.6896057128906</v>
      </c>
      <c r="M136" s="60">
        <v>2732.93408203125</v>
      </c>
      <c r="N136" s="60">
        <v>3561.780029296875</v>
      </c>
      <c r="O136" s="60">
        <v>1684.828491210938</v>
      </c>
      <c r="P136" s="60">
        <v>71.449996948242188</v>
      </c>
      <c r="Q136" s="60">
        <v>1046.488403320312</v>
      </c>
      <c r="R136" s="60">
        <v>134.92999267578119</v>
      </c>
      <c r="S136" s="60">
        <v>614.17889404296875</v>
      </c>
      <c r="T136" s="60">
        <v>396.81744384765619</v>
      </c>
      <c r="U136" s="60">
        <v>1976.64111328125</v>
      </c>
      <c r="V136" s="60">
        <v>71315.09375</v>
      </c>
      <c r="W136" s="60">
        <v>21418.650390625</v>
      </c>
      <c r="X136" s="34">
        <f t="shared" si="51"/>
        <v>-1.3100579491148357E-3</v>
      </c>
      <c r="Y136" s="34">
        <f t="shared" si="52"/>
        <v>-8.0331786605213704E-3</v>
      </c>
      <c r="Z136" s="34">
        <f t="shared" si="53"/>
        <v>3.0357504941534354E-2</v>
      </c>
      <c r="AA136" s="34">
        <f t="shared" si="54"/>
        <v>-4.9332595502049629E-3</v>
      </c>
      <c r="AB136" s="34">
        <f t="shared" si="55"/>
        <v>9.8796653814953825E-2</v>
      </c>
      <c r="AC136" s="34">
        <f t="shared" si="56"/>
        <v>2.1591245821510046E-2</v>
      </c>
      <c r="AD136" s="34">
        <f t="shared" si="57"/>
        <v>3.222256558251918E-2</v>
      </c>
      <c r="AE136" s="34">
        <f t="shared" si="58"/>
        <v>2.5089673544711765E-2</v>
      </c>
      <c r="AF136" s="34">
        <f t="shared" si="59"/>
        <v>3.617927685775655E-3</v>
      </c>
      <c r="AG136" s="34">
        <f t="shared" si="60"/>
        <v>6.3056367028926771E-3</v>
      </c>
      <c r="AH136" s="34">
        <f t="shared" si="61"/>
        <v>-3.1837391841216638E-3</v>
      </c>
      <c r="AI136" s="34">
        <f t="shared" si="62"/>
        <v>1.8574861184675724E-2</v>
      </c>
      <c r="AJ136" s="34">
        <f t="shared" si="63"/>
        <v>-1.7451778897696242E-3</v>
      </c>
      <c r="AK136" s="34">
        <f t="shared" si="64"/>
        <v>-8.2030595696217738E-3</v>
      </c>
      <c r="AL136" s="34">
        <f t="shared" si="65"/>
        <v>4.2163797038594015E-3</v>
      </c>
      <c r="AM136" s="34">
        <f t="shared" si="66"/>
        <v>2.1100859406573177E-2</v>
      </c>
      <c r="AN136" s="34">
        <f t="shared" si="67"/>
        <v>3.6446758812620182E-3</v>
      </c>
      <c r="AO136" s="34">
        <f t="shared" si="68"/>
        <v>3.8573086106362105E-4</v>
      </c>
      <c r="AP136" s="34">
        <f t="shared" si="69"/>
        <v>-1.4294604222225076E-2</v>
      </c>
      <c r="AQ136" s="34">
        <f t="shared" si="70"/>
        <v>-9.3630798088058693E-3</v>
      </c>
      <c r="AR136" s="34">
        <f t="shared" si="50"/>
        <v>-1.7710126840955215E-3</v>
      </c>
      <c r="AS136" s="59">
        <f>X136-Calculation!C$3</f>
        <v>-2.3901138000313633E-3</v>
      </c>
      <c r="AT136" s="59">
        <f>Y136-Calculation!D$3</f>
        <v>-8.542097892578062E-3</v>
      </c>
      <c r="AU136" s="59">
        <f>Z136-Calculation!E$3</f>
        <v>2.9052200362344224E-2</v>
      </c>
      <c r="AV136" s="59">
        <f>AA136-Calculation!F$3</f>
        <v>-5.2552950228072631E-3</v>
      </c>
      <c r="AW136" s="59">
        <f>AB136-Calculation!G$3</f>
        <v>9.7350513665652283E-2</v>
      </c>
      <c r="AX136" s="59">
        <f>AC136-Calculation!H$3</f>
        <v>1.9619566214440907E-2</v>
      </c>
      <c r="AY136" s="59">
        <f>AD136-Calculation!I$3</f>
        <v>2.9793678585861849E-2</v>
      </c>
      <c r="AZ136" s="59">
        <f>AE136-Calculation!J$3</f>
        <v>2.0409282669507374E-2</v>
      </c>
      <c r="BA136" s="59">
        <f>AF136-Calculation!K$3</f>
        <v>2.9155424826910045E-3</v>
      </c>
      <c r="BB136" s="59">
        <f>AG136-Calculation!L$3</f>
        <v>5.2324041258530185E-3</v>
      </c>
      <c r="BC136" s="59">
        <f>AH136-Calculation!M$3</f>
        <v>-4.5277441733147013E-3</v>
      </c>
      <c r="BD136" s="59">
        <f>AI136-Calculation!N$3</f>
        <v>1.6999045319817125E-2</v>
      </c>
      <c r="BE136" s="59">
        <f>AJ136-Calculation!O$3</f>
        <v>-2.727712170565999E-3</v>
      </c>
      <c r="BF136" s="59">
        <f>AK136-Calculation!P$3</f>
        <v>-9.4695061004985391E-3</v>
      </c>
      <c r="BG136" s="59">
        <f>AL136-Calculation!Q$3</f>
        <v>2.4146621426721646E-3</v>
      </c>
      <c r="BH136" s="59">
        <f>AM136-Calculation!R$3</f>
        <v>1.834528931623939E-2</v>
      </c>
      <c r="BI136" s="59">
        <f>AN136-Calculation!S$3</f>
        <v>2.086699422365907E-3</v>
      </c>
      <c r="BJ136" s="59">
        <f>AO136-Calculation!T$3</f>
        <v>-5.0351176019039034E-4</v>
      </c>
      <c r="BK136" s="59">
        <f>AP136-Calculation!U$3</f>
        <v>-1.6247399251811626E-2</v>
      </c>
      <c r="BL136" s="59">
        <f>AQ136-Calculation!V$3</f>
        <v>-1.0829987553417833E-2</v>
      </c>
      <c r="BM136" s="59">
        <f>AR136-Calculation!W$3</f>
        <v>-2.1169112871679968E-3</v>
      </c>
    </row>
    <row r="137" spans="1:65" x14ac:dyDescent="0.3">
      <c r="A137" s="57">
        <v>45279</v>
      </c>
      <c r="B137" s="60">
        <v>1531.800048828125</v>
      </c>
      <c r="C137" s="60">
        <v>1118.430297851562</v>
      </c>
      <c r="D137" s="60">
        <v>6123.68798828125</v>
      </c>
      <c r="E137" s="60">
        <v>1707.83984375</v>
      </c>
      <c r="F137" s="60">
        <v>749.73834228515625</v>
      </c>
      <c r="G137" s="60">
        <v>169.2589111328125</v>
      </c>
      <c r="H137" s="60">
        <v>184.2078552246094</v>
      </c>
      <c r="I137" s="60">
        <v>793.22857666015625</v>
      </c>
      <c r="J137" s="60">
        <v>1244.977783203125</v>
      </c>
      <c r="K137" s="60">
        <v>3944.238037109375</v>
      </c>
      <c r="L137" s="60">
        <v>155.5295104980469</v>
      </c>
      <c r="M137" s="60">
        <v>2708.014892578125</v>
      </c>
      <c r="N137" s="60">
        <v>3499.60546875</v>
      </c>
      <c r="O137" s="60">
        <v>1673.55224609375</v>
      </c>
      <c r="P137" s="60">
        <v>72.169998168945313</v>
      </c>
      <c r="Q137" s="60">
        <v>1052.958862304688</v>
      </c>
      <c r="R137" s="60">
        <v>135.28999328613281</v>
      </c>
      <c r="S137" s="60">
        <v>620.71368408203125</v>
      </c>
      <c r="T137" s="60">
        <v>399.05535888671881</v>
      </c>
      <c r="U137" s="60">
        <v>1946.046997070312</v>
      </c>
      <c r="V137" s="60">
        <v>71437.1875</v>
      </c>
      <c r="W137" s="60">
        <v>21453.099609375</v>
      </c>
      <c r="X137" s="34">
        <f t="shared" si="51"/>
        <v>4.6896168298103556E-3</v>
      </c>
      <c r="Y137" s="34">
        <f t="shared" si="52"/>
        <v>8.0083481949829727E-3</v>
      </c>
      <c r="Z137" s="34">
        <f t="shared" si="53"/>
        <v>-7.2228454795688216E-3</v>
      </c>
      <c r="AA137" s="34">
        <f t="shared" si="54"/>
        <v>-8.6107422403689307E-3</v>
      </c>
      <c r="AB137" s="34">
        <f t="shared" si="55"/>
        <v>-6.5065474317262612E-3</v>
      </c>
      <c r="AC137" s="34">
        <f t="shared" si="56"/>
        <v>2.0266271801824679E-3</v>
      </c>
      <c r="AD137" s="34">
        <f t="shared" si="57"/>
        <v>-1.4140893806142687E-2</v>
      </c>
      <c r="AE137" s="34">
        <f t="shared" si="58"/>
        <v>1.2058647467524391E-2</v>
      </c>
      <c r="AF137" s="34">
        <f t="shared" si="59"/>
        <v>1.0813871162696522E-3</v>
      </c>
      <c r="AG137" s="34">
        <f t="shared" si="60"/>
        <v>-1.1222680798772701E-2</v>
      </c>
      <c r="AH137" s="34">
        <f t="shared" si="61"/>
        <v>5.4296135883570608E-3</v>
      </c>
      <c r="AI137" s="34">
        <f t="shared" si="62"/>
        <v>-9.1181084889555199E-3</v>
      </c>
      <c r="AJ137" s="34">
        <f t="shared" si="63"/>
        <v>-1.7456036036888212E-2</v>
      </c>
      <c r="AK137" s="34">
        <f t="shared" si="64"/>
        <v>-6.6928148330892548E-3</v>
      </c>
      <c r="AL137" s="34">
        <f t="shared" si="65"/>
        <v>1.0076994422052784E-2</v>
      </c>
      <c r="AM137" s="34">
        <f t="shared" si="66"/>
        <v>6.1830202454669853E-3</v>
      </c>
      <c r="AN137" s="34">
        <f t="shared" si="67"/>
        <v>2.6680547683468189E-3</v>
      </c>
      <c r="AO137" s="34">
        <f t="shared" si="68"/>
        <v>1.0639880501340246E-2</v>
      </c>
      <c r="AP137" s="34">
        <f t="shared" si="69"/>
        <v>5.6396589256841765E-3</v>
      </c>
      <c r="AQ137" s="34">
        <f t="shared" si="70"/>
        <v>-1.5477830550712023E-2</v>
      </c>
      <c r="AR137" s="34">
        <f t="shared" si="50"/>
        <v>1.6083748565725931E-3</v>
      </c>
      <c r="AS137" s="59">
        <f>X137-Calculation!C$3</f>
        <v>3.6095609788938275E-3</v>
      </c>
      <c r="AT137" s="59">
        <f>Y137-Calculation!D$3</f>
        <v>7.4994289629262811E-3</v>
      </c>
      <c r="AU137" s="59">
        <f>Z137-Calculation!E$3</f>
        <v>-8.5281500587589543E-3</v>
      </c>
      <c r="AV137" s="59">
        <f>AA137-Calculation!F$3</f>
        <v>-8.9327777129712318E-3</v>
      </c>
      <c r="AW137" s="59">
        <f>AB137-Calculation!G$3</f>
        <v>-7.9526875810278074E-3</v>
      </c>
      <c r="AX137" s="59">
        <f>AC137-Calculation!H$3</f>
        <v>5.4947573113328131E-5</v>
      </c>
      <c r="AY137" s="59">
        <f>AD137-Calculation!I$3</f>
        <v>-1.656978080280002E-2</v>
      </c>
      <c r="AZ137" s="59">
        <f>AE137-Calculation!J$3</f>
        <v>7.3782565923200018E-3</v>
      </c>
      <c r="BA137" s="59">
        <f>AF137-Calculation!K$3</f>
        <v>3.7900191318500191E-4</v>
      </c>
      <c r="BB137" s="59">
        <f>AG137-Calculation!L$3</f>
        <v>-1.2295913375812359E-2</v>
      </c>
      <c r="BC137" s="59">
        <f>AH137-Calculation!M$3</f>
        <v>4.0856085991640232E-3</v>
      </c>
      <c r="BD137" s="59">
        <f>AI137-Calculation!N$3</f>
        <v>-1.0693924353814119E-2</v>
      </c>
      <c r="BE137" s="59">
        <f>AJ137-Calculation!O$3</f>
        <v>-1.8438570317684588E-2</v>
      </c>
      <c r="BF137" s="59">
        <f>AK137-Calculation!P$3</f>
        <v>-7.959261363966021E-3</v>
      </c>
      <c r="BG137" s="59">
        <f>AL137-Calculation!Q$3</f>
        <v>8.2752768608655471E-3</v>
      </c>
      <c r="BH137" s="59">
        <f>AM137-Calculation!R$3</f>
        <v>3.4274501551331978E-3</v>
      </c>
      <c r="BI137" s="59">
        <f>AN137-Calculation!S$3</f>
        <v>1.1100783094507079E-3</v>
      </c>
      <c r="BJ137" s="59">
        <f>AO137-Calculation!T$3</f>
        <v>9.7506378800862343E-3</v>
      </c>
      <c r="BK137" s="59">
        <f>AP137-Calculation!U$3</f>
        <v>3.6868638960976261E-3</v>
      </c>
      <c r="BL137" s="59">
        <f>AQ137-Calculation!V$3</f>
        <v>-1.6944738295323985E-2</v>
      </c>
      <c r="BM137" s="59">
        <f>AR137-Calculation!W$3</f>
        <v>1.2624762535001178E-3</v>
      </c>
    </row>
    <row r="138" spans="1:65" x14ac:dyDescent="0.3">
      <c r="A138" s="57">
        <v>45280</v>
      </c>
      <c r="B138" s="60">
        <v>1452.150024414062</v>
      </c>
      <c r="C138" s="60">
        <v>1108.446533203125</v>
      </c>
      <c r="D138" s="60">
        <v>6071.64794921875</v>
      </c>
      <c r="E138" s="60">
        <v>1679.022094726562</v>
      </c>
      <c r="F138" s="60">
        <v>729.8511962890625</v>
      </c>
      <c r="G138" s="60">
        <v>163.58598327636719</v>
      </c>
      <c r="H138" s="60">
        <v>171.4952697753906</v>
      </c>
      <c r="I138" s="60">
        <v>763.949462890625</v>
      </c>
      <c r="J138" s="60">
        <v>1234.51708984375</v>
      </c>
      <c r="K138" s="60">
        <v>3819.993408203125</v>
      </c>
      <c r="L138" s="60">
        <v>151.37940979003909</v>
      </c>
      <c r="M138" s="60">
        <v>2589.928955078125</v>
      </c>
      <c r="N138" s="60">
        <v>3493.79052734375</v>
      </c>
      <c r="O138" s="60">
        <v>1621.947631835938</v>
      </c>
      <c r="P138" s="60">
        <v>72.040000915527344</v>
      </c>
      <c r="Q138" s="60">
        <v>1006.853942871094</v>
      </c>
      <c r="R138" s="60">
        <v>135.22999572753909</v>
      </c>
      <c r="S138" s="60">
        <v>602.7666015625</v>
      </c>
      <c r="T138" s="60">
        <v>387.27481079101563</v>
      </c>
      <c r="U138" s="60">
        <v>1926.771362304688</v>
      </c>
      <c r="V138" s="60">
        <v>70506.3125</v>
      </c>
      <c r="W138" s="60">
        <v>21150.150390625</v>
      </c>
      <c r="X138" s="34">
        <f t="shared" si="51"/>
        <v>-5.199766410439647E-2</v>
      </c>
      <c r="Y138" s="34">
        <f t="shared" si="52"/>
        <v>-8.9265863662807265E-3</v>
      </c>
      <c r="Z138" s="34">
        <f t="shared" si="53"/>
        <v>-8.4981532635378769E-3</v>
      </c>
      <c r="AA138" s="34">
        <f t="shared" si="54"/>
        <v>-1.6873800625333345E-2</v>
      </c>
      <c r="AB138" s="34">
        <f t="shared" si="55"/>
        <v>-2.6525448779208698E-2</v>
      </c>
      <c r="AC138" s="34">
        <f t="shared" si="56"/>
        <v>-3.3516272900951917E-2</v>
      </c>
      <c r="AD138" s="34">
        <f t="shared" si="57"/>
        <v>-6.9012178843937039E-2</v>
      </c>
      <c r="AE138" s="34">
        <f t="shared" si="58"/>
        <v>-3.6911319928499414E-2</v>
      </c>
      <c r="AF138" s="34">
        <f t="shared" si="59"/>
        <v>-8.4023132786043304E-3</v>
      </c>
      <c r="AG138" s="34">
        <f t="shared" si="60"/>
        <v>-3.1500286680797164E-2</v>
      </c>
      <c r="AH138" s="34">
        <f t="shared" si="61"/>
        <v>-2.6683686553877043E-2</v>
      </c>
      <c r="AI138" s="34">
        <f t="shared" si="62"/>
        <v>-4.3606088660604836E-2</v>
      </c>
      <c r="AJ138" s="34">
        <f t="shared" si="63"/>
        <v>-1.6615991311520607E-3</v>
      </c>
      <c r="AK138" s="34">
        <f t="shared" si="64"/>
        <v>-3.0835376892632264E-2</v>
      </c>
      <c r="AL138" s="34">
        <f t="shared" si="65"/>
        <v>-1.8012644688399958E-3</v>
      </c>
      <c r="AM138" s="34">
        <f t="shared" si="66"/>
        <v>-4.3786059535774052E-2</v>
      </c>
      <c r="AN138" s="34">
        <f t="shared" si="67"/>
        <v>-4.4347373472647893E-4</v>
      </c>
      <c r="AO138" s="34">
        <f t="shared" si="68"/>
        <v>-2.891362471905715E-2</v>
      </c>
      <c r="AP138" s="34">
        <f t="shared" si="69"/>
        <v>-2.9521087321238971E-2</v>
      </c>
      <c r="AQ138" s="34">
        <f t="shared" si="70"/>
        <v>-9.9050201740465207E-3</v>
      </c>
      <c r="AR138" s="34">
        <f t="shared" si="50"/>
        <v>-1.412146609423336E-2</v>
      </c>
      <c r="AS138" s="59">
        <f>X138-Calculation!C$3</f>
        <v>-5.3077719955312998E-2</v>
      </c>
      <c r="AT138" s="59">
        <f>Y138-Calculation!D$3</f>
        <v>-9.4355055983374181E-3</v>
      </c>
      <c r="AU138" s="59">
        <f>Z138-Calculation!E$3</f>
        <v>-9.8034578427280087E-3</v>
      </c>
      <c r="AV138" s="59">
        <f>AA138-Calculation!F$3</f>
        <v>-1.7195836097935645E-2</v>
      </c>
      <c r="AW138" s="59">
        <f>AB138-Calculation!G$3</f>
        <v>-2.7971588928510243E-2</v>
      </c>
      <c r="AX138" s="59">
        <f>AC138-Calculation!H$3</f>
        <v>-3.5487952508021059E-2</v>
      </c>
      <c r="AY138" s="59">
        <f>AD138-Calculation!I$3</f>
        <v>-7.144106584059437E-2</v>
      </c>
      <c r="AZ138" s="59">
        <f>AE138-Calculation!J$3</f>
        <v>-4.1591710803703802E-2</v>
      </c>
      <c r="BA138" s="59">
        <f>AF138-Calculation!K$3</f>
        <v>-9.10469848168898E-3</v>
      </c>
      <c r="BB138" s="59">
        <f>AG138-Calculation!L$3</f>
        <v>-3.2573519257836824E-2</v>
      </c>
      <c r="BC138" s="59">
        <f>AH138-Calculation!M$3</f>
        <v>-2.8027691543070082E-2</v>
      </c>
      <c r="BD138" s="59">
        <f>AI138-Calculation!N$3</f>
        <v>-4.5181904525463432E-2</v>
      </c>
      <c r="BE138" s="59">
        <f>AJ138-Calculation!O$3</f>
        <v>-2.6441334119484358E-3</v>
      </c>
      <c r="BF138" s="59">
        <f>AK138-Calculation!P$3</f>
        <v>-3.2101823423509028E-2</v>
      </c>
      <c r="BG138" s="59">
        <f>AL138-Calculation!Q$3</f>
        <v>-3.6029820300272327E-3</v>
      </c>
      <c r="BH138" s="59">
        <f>AM138-Calculation!R$3</f>
        <v>-4.654162962610784E-2</v>
      </c>
      <c r="BI138" s="59">
        <f>AN138-Calculation!S$3</f>
        <v>-2.0014501936225899E-3</v>
      </c>
      <c r="BJ138" s="59">
        <f>AO138-Calculation!T$3</f>
        <v>-2.9802867340311161E-2</v>
      </c>
      <c r="BK138" s="59">
        <f>AP138-Calculation!U$3</f>
        <v>-3.1473882350825523E-2</v>
      </c>
      <c r="BL138" s="59">
        <f>AQ138-Calculation!V$3</f>
        <v>-1.1371927918658485E-2</v>
      </c>
      <c r="BM138" s="59">
        <f>AR138-Calculation!W$3</f>
        <v>-1.4467364697305835E-2</v>
      </c>
    </row>
    <row r="139" spans="1:65" x14ac:dyDescent="0.3">
      <c r="A139" s="57">
        <v>45281</v>
      </c>
      <c r="B139" s="60">
        <v>1519.550048828125</v>
      </c>
      <c r="C139" s="60">
        <v>1093.62060546875</v>
      </c>
      <c r="D139" s="60">
        <v>5958.9814453125</v>
      </c>
      <c r="E139" s="60">
        <v>1664.987915039062</v>
      </c>
      <c r="F139" s="60">
        <v>760.54547119140625</v>
      </c>
      <c r="G139" s="60">
        <v>166.9114990234375</v>
      </c>
      <c r="H139" s="60">
        <v>179.92047119140619</v>
      </c>
      <c r="I139" s="60">
        <v>771.269287109375</v>
      </c>
      <c r="J139" s="60">
        <v>1223.458618164062</v>
      </c>
      <c r="K139" s="60">
        <v>3864.4677734375</v>
      </c>
      <c r="L139" s="60">
        <v>152.12049865722659</v>
      </c>
      <c r="M139" s="60">
        <v>2629.371826171875</v>
      </c>
      <c r="N139" s="60">
        <v>3525.518798828125</v>
      </c>
      <c r="O139" s="60">
        <v>1609.046508789062</v>
      </c>
      <c r="P139" s="60">
        <v>72.180000305175781</v>
      </c>
      <c r="Q139" s="60">
        <v>1043.634643554688</v>
      </c>
      <c r="R139" s="60">
        <v>134.91999816894531</v>
      </c>
      <c r="S139" s="60">
        <v>609.6802978515625</v>
      </c>
      <c r="T139" s="60">
        <v>390.7818603515625</v>
      </c>
      <c r="U139" s="60">
        <v>1923.311645507812</v>
      </c>
      <c r="V139" s="60">
        <v>70865.1015625</v>
      </c>
      <c r="W139" s="60">
        <v>21255.05078125</v>
      </c>
      <c r="X139" s="34">
        <f t="shared" si="51"/>
        <v>4.6413953986096344E-2</v>
      </c>
      <c r="Y139" s="34">
        <f t="shared" si="52"/>
        <v>-1.3375410802659004E-2</v>
      </c>
      <c r="Z139" s="34">
        <f t="shared" si="53"/>
        <v>-1.8556165451053038E-2</v>
      </c>
      <c r="AA139" s="34">
        <f t="shared" si="54"/>
        <v>-8.3585437806793974E-3</v>
      </c>
      <c r="AB139" s="34">
        <f t="shared" si="55"/>
        <v>4.2055524548578083E-2</v>
      </c>
      <c r="AC139" s="34">
        <f t="shared" si="56"/>
        <v>2.032885507954605E-2</v>
      </c>
      <c r="AD139" s="34">
        <f t="shared" si="57"/>
        <v>4.9127893889144486E-2</v>
      </c>
      <c r="AE139" s="34">
        <f t="shared" si="58"/>
        <v>9.58155555349606E-3</v>
      </c>
      <c r="AF139" s="34">
        <f t="shared" si="59"/>
        <v>-8.9577307359006274E-3</v>
      </c>
      <c r="AG139" s="34">
        <f t="shared" si="60"/>
        <v>1.1642524078410691E-2</v>
      </c>
      <c r="AH139" s="34">
        <f t="shared" si="61"/>
        <v>4.8955724442008254E-3</v>
      </c>
      <c r="AI139" s="34">
        <f t="shared" si="62"/>
        <v>1.5229325505787941E-2</v>
      </c>
      <c r="AJ139" s="34">
        <f t="shared" si="63"/>
        <v>9.0813319333421186E-3</v>
      </c>
      <c r="AK139" s="34">
        <f t="shared" si="64"/>
        <v>-7.9540934575505918E-3</v>
      </c>
      <c r="AL139" s="34">
        <f t="shared" si="65"/>
        <v>1.9433563002393347E-3</v>
      </c>
      <c r="AM139" s="34">
        <f t="shared" si="66"/>
        <v>3.6530323930313052E-2</v>
      </c>
      <c r="AN139" s="34">
        <f t="shared" si="67"/>
        <v>-2.2923727603923051E-3</v>
      </c>
      <c r="AO139" s="34">
        <f t="shared" si="68"/>
        <v>1.1469939228783943E-2</v>
      </c>
      <c r="AP139" s="34">
        <f t="shared" si="69"/>
        <v>9.0557130565338453E-3</v>
      </c>
      <c r="AQ139" s="34">
        <f t="shared" si="70"/>
        <v>-1.7956031860145588E-3</v>
      </c>
      <c r="AR139" s="34">
        <f t="shared" si="50"/>
        <v>4.9597940765233554E-3</v>
      </c>
      <c r="AS139" s="59">
        <f>X139-Calculation!C$3</f>
        <v>4.5333898135179816E-2</v>
      </c>
      <c r="AT139" s="59">
        <f>Y139-Calculation!D$3</f>
        <v>-1.3884330034715696E-2</v>
      </c>
      <c r="AU139" s="59">
        <f>Z139-Calculation!E$3</f>
        <v>-1.9861470030243168E-2</v>
      </c>
      <c r="AV139" s="59">
        <f>AA139-Calculation!F$3</f>
        <v>-8.6805792532816985E-3</v>
      </c>
      <c r="AW139" s="59">
        <f>AB139-Calculation!G$3</f>
        <v>4.0609384399276534E-2</v>
      </c>
      <c r="AX139" s="59">
        <f>AC139-Calculation!H$3</f>
        <v>1.8357175472476912E-2</v>
      </c>
      <c r="AY139" s="59">
        <f>AD139-Calculation!I$3</f>
        <v>4.6699006892487155E-2</v>
      </c>
      <c r="AZ139" s="59">
        <f>AE139-Calculation!J$3</f>
        <v>4.9011646782916706E-3</v>
      </c>
      <c r="BA139" s="59">
        <f>AF139-Calculation!K$3</f>
        <v>-9.6601159389852771E-3</v>
      </c>
      <c r="BB139" s="59">
        <f>AG139-Calculation!L$3</f>
        <v>1.0569291501371033E-2</v>
      </c>
      <c r="BC139" s="59">
        <f>AH139-Calculation!M$3</f>
        <v>3.5515674550077878E-3</v>
      </c>
      <c r="BD139" s="59">
        <f>AI139-Calculation!N$3</f>
        <v>1.3653509640929342E-2</v>
      </c>
      <c r="BE139" s="59">
        <f>AJ139-Calculation!O$3</f>
        <v>8.0987976525457445E-3</v>
      </c>
      <c r="BF139" s="59">
        <f>AK139-Calculation!P$3</f>
        <v>-9.2205399884273571E-3</v>
      </c>
      <c r="BG139" s="59">
        <f>AL139-Calculation!Q$3</f>
        <v>1.4163873905209765E-4</v>
      </c>
      <c r="BH139" s="59">
        <f>AM139-Calculation!R$3</f>
        <v>3.3774753839979264E-2</v>
      </c>
      <c r="BI139" s="59">
        <f>AN139-Calculation!S$3</f>
        <v>-3.8503492192884159E-3</v>
      </c>
      <c r="BJ139" s="59">
        <f>AO139-Calculation!T$3</f>
        <v>1.0580696607529931E-2</v>
      </c>
      <c r="BK139" s="59">
        <f>AP139-Calculation!U$3</f>
        <v>7.1029180269472948E-3</v>
      </c>
      <c r="BL139" s="59">
        <f>AQ139-Calculation!V$3</f>
        <v>-3.2625109306265226E-3</v>
      </c>
      <c r="BM139" s="59">
        <f>AR139-Calculation!W$3</f>
        <v>4.6138954734508799E-3</v>
      </c>
    </row>
    <row r="140" spans="1:65" x14ac:dyDescent="0.3">
      <c r="A140" s="57">
        <v>45282</v>
      </c>
      <c r="B140" s="60">
        <v>1533.099975585938</v>
      </c>
      <c r="C140" s="60">
        <v>1086.5322265625</v>
      </c>
      <c r="D140" s="60">
        <v>6078.9462890625</v>
      </c>
      <c r="E140" s="60">
        <v>1670.18212890625</v>
      </c>
      <c r="F140" s="60">
        <v>775.37445068359375</v>
      </c>
      <c r="G140" s="60">
        <v>170.9705810546875</v>
      </c>
      <c r="H140" s="60">
        <v>177.77677917480469</v>
      </c>
      <c r="I140" s="60">
        <v>766.64276123046875</v>
      </c>
      <c r="J140" s="60">
        <v>1246.12353515625</v>
      </c>
      <c r="K140" s="60">
        <v>3911.431640625</v>
      </c>
      <c r="L140" s="60">
        <v>152.169921875</v>
      </c>
      <c r="M140" s="60">
        <v>2626.65185546875</v>
      </c>
      <c r="N140" s="60">
        <v>3603.855712890625</v>
      </c>
      <c r="O140" s="60">
        <v>1609.440551757812</v>
      </c>
      <c r="P140" s="60">
        <v>72.5</v>
      </c>
      <c r="Q140" s="60">
        <v>1043.831298828125</v>
      </c>
      <c r="R140" s="60">
        <v>135.28999328613281</v>
      </c>
      <c r="S140" s="60">
        <v>603.05072021484375</v>
      </c>
      <c r="T140" s="60">
        <v>398.26092529296881</v>
      </c>
      <c r="U140" s="60">
        <v>1944.86083984375</v>
      </c>
      <c r="V140" s="60">
        <v>71106.9609375</v>
      </c>
      <c r="W140" s="60">
        <v>21349.400390625</v>
      </c>
      <c r="X140" s="34">
        <f t="shared" si="51"/>
        <v>8.9170651327099369E-3</v>
      </c>
      <c r="Y140" s="34">
        <f t="shared" si="52"/>
        <v>-6.4815703643511394E-3</v>
      </c>
      <c r="Z140" s="34">
        <f t="shared" si="53"/>
        <v>2.0131769976288089E-2</v>
      </c>
      <c r="AA140" s="34">
        <f t="shared" si="54"/>
        <v>3.119670611582844E-3</v>
      </c>
      <c r="AB140" s="34">
        <f t="shared" si="55"/>
        <v>1.9497821042780878E-2</v>
      </c>
      <c r="AC140" s="34">
        <f t="shared" si="56"/>
        <v>2.4318768059713062E-2</v>
      </c>
      <c r="AD140" s="34">
        <f t="shared" si="57"/>
        <v>-1.1914664309215625E-2</v>
      </c>
      <c r="AE140" s="34">
        <f t="shared" si="58"/>
        <v>-5.998586947816781E-3</v>
      </c>
      <c r="AF140" s="34">
        <f t="shared" si="59"/>
        <v>1.8525282878957709E-2</v>
      </c>
      <c r="AG140" s="34">
        <f t="shared" si="60"/>
        <v>1.2152738731658503E-2</v>
      </c>
      <c r="AH140" s="34">
        <f t="shared" si="61"/>
        <v>3.2489518644541462E-4</v>
      </c>
      <c r="AI140" s="34">
        <f t="shared" si="62"/>
        <v>-1.0344564720939559E-3</v>
      </c>
      <c r="AJ140" s="34">
        <f t="shared" si="63"/>
        <v>2.2219967764329898E-2</v>
      </c>
      <c r="AK140" s="34">
        <f t="shared" si="64"/>
        <v>2.4489221821596025E-4</v>
      </c>
      <c r="AL140" s="34">
        <f t="shared" si="65"/>
        <v>4.4333567951131284E-3</v>
      </c>
      <c r="AM140" s="34">
        <f t="shared" si="66"/>
        <v>1.8843306386152965E-4</v>
      </c>
      <c r="AN140" s="34">
        <f t="shared" si="67"/>
        <v>2.7423296932171334E-3</v>
      </c>
      <c r="AO140" s="34">
        <f t="shared" si="68"/>
        <v>-1.0873859070205412E-2</v>
      </c>
      <c r="AP140" s="34">
        <f t="shared" si="69"/>
        <v>1.9138720857405842E-2</v>
      </c>
      <c r="AQ140" s="34">
        <f t="shared" si="70"/>
        <v>1.1204213516966629E-2</v>
      </c>
      <c r="AR140" s="34">
        <f t="shared" si="50"/>
        <v>4.4389265566107177E-3</v>
      </c>
      <c r="AS140" s="59">
        <f>X140-Calculation!C$3</f>
        <v>7.8370092817934087E-3</v>
      </c>
      <c r="AT140" s="59">
        <f>Y140-Calculation!D$3</f>
        <v>-6.990489596407831E-3</v>
      </c>
      <c r="AU140" s="59">
        <f>Z140-Calculation!E$3</f>
        <v>1.8826465397097959E-2</v>
      </c>
      <c r="AV140" s="59">
        <f>AA140-Calculation!F$3</f>
        <v>2.7976351389805438E-3</v>
      </c>
      <c r="AW140" s="59">
        <f>AB140-Calculation!G$3</f>
        <v>1.8051680893479333E-2</v>
      </c>
      <c r="AX140" s="59">
        <f>AC140-Calculation!H$3</f>
        <v>2.2347088452643923E-2</v>
      </c>
      <c r="AY140" s="59">
        <f>AD140-Calculation!I$3</f>
        <v>-1.4343551305872957E-2</v>
      </c>
      <c r="AZ140" s="59">
        <f>AE140-Calculation!J$3</f>
        <v>-1.0678977823021171E-2</v>
      </c>
      <c r="BA140" s="59">
        <f>AF140-Calculation!K$3</f>
        <v>1.782289767587306E-2</v>
      </c>
      <c r="BB140" s="59">
        <f>AG140-Calculation!L$3</f>
        <v>1.1079506154618845E-2</v>
      </c>
      <c r="BC140" s="59">
        <f>AH140-Calculation!M$3</f>
        <v>-1.0191098027476232E-3</v>
      </c>
      <c r="BD140" s="59">
        <f>AI140-Calculation!N$3</f>
        <v>-2.6102723369525547E-3</v>
      </c>
      <c r="BE140" s="59">
        <f>AJ140-Calculation!O$3</f>
        <v>2.1237433483533522E-2</v>
      </c>
      <c r="BF140" s="59">
        <f>AK140-Calculation!P$3</f>
        <v>-1.0215543126608055E-3</v>
      </c>
      <c r="BG140" s="59">
        <f>AL140-Calculation!Q$3</f>
        <v>2.6316392339258915E-3</v>
      </c>
      <c r="BH140" s="59">
        <f>AM140-Calculation!R$3</f>
        <v>-2.5671370264722577E-3</v>
      </c>
      <c r="BI140" s="59">
        <f>AN140-Calculation!S$3</f>
        <v>1.1843532343210224E-3</v>
      </c>
      <c r="BJ140" s="59">
        <f>AO140-Calculation!T$3</f>
        <v>-1.1763101691459424E-2</v>
      </c>
      <c r="BK140" s="59">
        <f>AP140-Calculation!U$3</f>
        <v>1.7185925827819293E-2</v>
      </c>
      <c r="BL140" s="59">
        <f>AQ140-Calculation!V$3</f>
        <v>9.7373057723546645E-3</v>
      </c>
      <c r="BM140" s="59">
        <f>AR140-Calculation!W$3</f>
        <v>4.0930279535382422E-3</v>
      </c>
    </row>
    <row r="141" spans="1:65" x14ac:dyDescent="0.3">
      <c r="A141" s="57">
        <v>45286</v>
      </c>
      <c r="B141" s="60">
        <v>1600.199951171875</v>
      </c>
      <c r="C141" s="60">
        <v>1092.472412109375</v>
      </c>
      <c r="D141" s="60">
        <v>6167.14306640625</v>
      </c>
      <c r="E141" s="60">
        <v>1643.4619140625</v>
      </c>
      <c r="F141" s="60">
        <v>836.34344482421875</v>
      </c>
      <c r="G141" s="60">
        <v>177.96394348144531</v>
      </c>
      <c r="H141" s="60">
        <v>181.66534423828119</v>
      </c>
      <c r="I141" s="60">
        <v>763.5694580078125</v>
      </c>
      <c r="J141" s="60">
        <v>1240.64404296875</v>
      </c>
      <c r="K141" s="60">
        <v>3944.97021484375</v>
      </c>
      <c r="L141" s="60">
        <v>152.12049865722659</v>
      </c>
      <c r="M141" s="60">
        <v>2740.268798828125</v>
      </c>
      <c r="N141" s="60">
        <v>3724.497314453125</v>
      </c>
      <c r="O141" s="60">
        <v>1637.015502929688</v>
      </c>
      <c r="P141" s="60">
        <v>72.639999389648438</v>
      </c>
      <c r="Q141" s="60">
        <v>1125.732788085938</v>
      </c>
      <c r="R141" s="60">
        <v>136.11000061035159</v>
      </c>
      <c r="S141" s="60">
        <v>604.28192138671875</v>
      </c>
      <c r="T141" s="60">
        <v>394.44390869140619</v>
      </c>
      <c r="U141" s="60">
        <v>1973.230590820312</v>
      </c>
      <c r="V141" s="60">
        <v>71336.796875</v>
      </c>
      <c r="W141" s="60">
        <v>21441.349609375</v>
      </c>
      <c r="X141" s="34">
        <f t="shared" si="51"/>
        <v>4.3767514613841145E-2</v>
      </c>
      <c r="Y141" s="34">
        <f t="shared" si="52"/>
        <v>5.4671047960244794E-3</v>
      </c>
      <c r="Z141" s="34">
        <f t="shared" si="53"/>
        <v>1.4508563351256682E-2</v>
      </c>
      <c r="AA141" s="34">
        <f t="shared" si="54"/>
        <v>-1.5998383877600362E-2</v>
      </c>
      <c r="AB141" s="34">
        <f t="shared" si="55"/>
        <v>7.8631678006507541E-2</v>
      </c>
      <c r="AC141" s="34">
        <f t="shared" si="56"/>
        <v>4.0903893427845818E-2</v>
      </c>
      <c r="AD141" s="34">
        <f t="shared" si="57"/>
        <v>2.1873301347488976E-2</v>
      </c>
      <c r="AE141" s="34">
        <f t="shared" si="58"/>
        <v>-4.0087813752047565E-3</v>
      </c>
      <c r="AF141" s="34">
        <f t="shared" si="59"/>
        <v>-4.3972303169869369E-3</v>
      </c>
      <c r="AG141" s="34">
        <f t="shared" si="60"/>
        <v>8.5745009245236196E-3</v>
      </c>
      <c r="AH141" s="34">
        <f t="shared" si="61"/>
        <v>-3.2478966384702349E-4</v>
      </c>
      <c r="AI141" s="34">
        <f t="shared" si="62"/>
        <v>4.3255425389863482E-2</v>
      </c>
      <c r="AJ141" s="34">
        <f t="shared" si="63"/>
        <v>3.3475702462497953E-2</v>
      </c>
      <c r="AK141" s="34">
        <f t="shared" si="64"/>
        <v>1.7133252384972451E-2</v>
      </c>
      <c r="AL141" s="34">
        <f t="shared" si="65"/>
        <v>1.9310260641163793E-3</v>
      </c>
      <c r="AM141" s="34">
        <f t="shared" si="66"/>
        <v>7.8462381181481203E-2</v>
      </c>
      <c r="AN141" s="34">
        <f t="shared" si="67"/>
        <v>6.0611084700440219E-3</v>
      </c>
      <c r="AO141" s="34">
        <f t="shared" si="68"/>
        <v>2.0416212610381602E-3</v>
      </c>
      <c r="AP141" s="34">
        <f t="shared" si="69"/>
        <v>-9.5842106497260274E-3</v>
      </c>
      <c r="AQ141" s="34">
        <f t="shared" si="70"/>
        <v>1.4587033887134705E-2</v>
      </c>
      <c r="AR141" s="34">
        <f t="shared" si="50"/>
        <v>4.3068759341071223E-3</v>
      </c>
      <c r="AS141" s="59">
        <f>X141-Calculation!C$3</f>
        <v>4.2687458762924617E-2</v>
      </c>
      <c r="AT141" s="59">
        <f>Y141-Calculation!D$3</f>
        <v>4.9581855639677878E-3</v>
      </c>
      <c r="AU141" s="59">
        <f>Z141-Calculation!E$3</f>
        <v>1.320325877206655E-2</v>
      </c>
      <c r="AV141" s="59">
        <f>AA141-Calculation!F$3</f>
        <v>-1.6320419350202661E-2</v>
      </c>
      <c r="AW141" s="59">
        <f>AB141-Calculation!G$3</f>
        <v>7.7185537857205999E-2</v>
      </c>
      <c r="AX141" s="59">
        <f>AC141-Calculation!H$3</f>
        <v>3.8932213820776676E-2</v>
      </c>
      <c r="AY141" s="59">
        <f>AD141-Calculation!I$3</f>
        <v>1.9444414350831645E-2</v>
      </c>
      <c r="AZ141" s="59">
        <f>AE141-Calculation!J$3</f>
        <v>-8.6891722504091468E-3</v>
      </c>
      <c r="BA141" s="59">
        <f>AF141-Calculation!K$3</f>
        <v>-5.0996155200715874E-3</v>
      </c>
      <c r="BB141" s="59">
        <f>AG141-Calculation!L$3</f>
        <v>7.5012683474839619E-3</v>
      </c>
      <c r="BC141" s="59">
        <f>AH141-Calculation!M$3</f>
        <v>-1.6687946530400612E-3</v>
      </c>
      <c r="BD141" s="59">
        <f>AI141-Calculation!N$3</f>
        <v>4.1679609525004886E-2</v>
      </c>
      <c r="BE141" s="59">
        <f>AJ141-Calculation!O$3</f>
        <v>3.249316818170158E-2</v>
      </c>
      <c r="BF141" s="59">
        <f>AK141-Calculation!P$3</f>
        <v>1.5866805854095684E-2</v>
      </c>
      <c r="BG141" s="59">
        <f>AL141-Calculation!Q$3</f>
        <v>1.293085029291422E-4</v>
      </c>
      <c r="BH141" s="59">
        <f>AM141-Calculation!R$3</f>
        <v>7.5706811091147422E-2</v>
      </c>
      <c r="BI141" s="59">
        <f>AN141-Calculation!S$3</f>
        <v>4.5031320111479107E-3</v>
      </c>
      <c r="BJ141" s="59">
        <f>AO141-Calculation!T$3</f>
        <v>1.1523786397841487E-3</v>
      </c>
      <c r="BK141" s="59">
        <f>AP141-Calculation!U$3</f>
        <v>-1.1537005679312578E-2</v>
      </c>
      <c r="BL141" s="59">
        <f>AQ141-Calculation!V$3</f>
        <v>1.3120126142522741E-2</v>
      </c>
      <c r="BM141" s="59">
        <f>AR141-Calculation!W$3</f>
        <v>3.9609773310346468E-3</v>
      </c>
    </row>
    <row r="142" spans="1:65" x14ac:dyDescent="0.3">
      <c r="A142" s="57">
        <v>45287</v>
      </c>
      <c r="B142" s="60">
        <v>1601.099975585938</v>
      </c>
      <c r="C142" s="60">
        <v>1104.552856445312</v>
      </c>
      <c r="D142" s="60">
        <v>6400.966796875</v>
      </c>
      <c r="E142" s="60">
        <v>1667.584838867188</v>
      </c>
      <c r="F142" s="60">
        <v>871.0347900390625</v>
      </c>
      <c r="G142" s="60">
        <v>176.25227355957031</v>
      </c>
      <c r="H142" s="60">
        <v>181.41606140136719</v>
      </c>
      <c r="I142" s="60">
        <v>749.09515380859375</v>
      </c>
      <c r="J142" s="60">
        <v>1248.514526367188</v>
      </c>
      <c r="K142" s="60">
        <v>4022.6904296875</v>
      </c>
      <c r="L142" s="60">
        <v>152.169921875</v>
      </c>
      <c r="M142" s="60">
        <v>2728.173583984375</v>
      </c>
      <c r="N142" s="60">
        <v>3721.61279296875</v>
      </c>
      <c r="O142" s="60">
        <v>1662.325317382812</v>
      </c>
      <c r="P142" s="60">
        <v>73.089996337890625</v>
      </c>
      <c r="Q142" s="60">
        <v>1152.549438476562</v>
      </c>
      <c r="R142" s="60">
        <v>136.9100036621094</v>
      </c>
      <c r="S142" s="60">
        <v>614.22625732421875</v>
      </c>
      <c r="T142" s="60">
        <v>397.18557739257813</v>
      </c>
      <c r="U142" s="60">
        <v>1990.430419921875</v>
      </c>
      <c r="V142" s="60">
        <v>72038.4296875</v>
      </c>
      <c r="W142" s="60">
        <v>21654.75</v>
      </c>
      <c r="X142" s="34">
        <f t="shared" si="51"/>
        <v>5.624449703325135E-4</v>
      </c>
      <c r="Y142" s="34">
        <f t="shared" si="52"/>
        <v>1.1057894187562868E-2</v>
      </c>
      <c r="Z142" s="34">
        <f t="shared" si="53"/>
        <v>3.7914432655606449E-2</v>
      </c>
      <c r="AA142" s="34">
        <f t="shared" si="54"/>
        <v>1.4678116114694807E-2</v>
      </c>
      <c r="AB142" s="34">
        <f t="shared" si="55"/>
        <v>4.1479783729440382E-2</v>
      </c>
      <c r="AC142" s="34">
        <f t="shared" si="56"/>
        <v>-9.6180714384622532E-3</v>
      </c>
      <c r="AD142" s="34">
        <f t="shared" si="57"/>
        <v>-1.3722090911683961E-3</v>
      </c>
      <c r="AE142" s="34">
        <f t="shared" si="58"/>
        <v>-1.89561068052445E-2</v>
      </c>
      <c r="AF142" s="34">
        <f t="shared" si="59"/>
        <v>6.343869092060115E-3</v>
      </c>
      <c r="AG142" s="34">
        <f t="shared" si="60"/>
        <v>1.9701090404006586E-2</v>
      </c>
      <c r="AH142" s="34">
        <f t="shared" si="61"/>
        <v>3.2489518644541462E-4</v>
      </c>
      <c r="AI142" s="34">
        <f t="shared" si="62"/>
        <v>-4.4138789774647346E-3</v>
      </c>
      <c r="AJ142" s="34">
        <f t="shared" si="63"/>
        <v>-7.7447269814947888E-4</v>
      </c>
      <c r="AK142" s="34">
        <f t="shared" si="64"/>
        <v>1.5460949763657297E-2</v>
      </c>
      <c r="AL142" s="34">
        <f t="shared" si="65"/>
        <v>6.1948919606724879E-3</v>
      </c>
      <c r="AM142" s="34">
        <f t="shared" si="66"/>
        <v>2.382150602206402E-2</v>
      </c>
      <c r="AN142" s="34">
        <f t="shared" si="67"/>
        <v>5.8776213957122689E-3</v>
      </c>
      <c r="AO142" s="34">
        <f t="shared" si="68"/>
        <v>1.6456451178747049E-2</v>
      </c>
      <c r="AP142" s="34">
        <f t="shared" si="69"/>
        <v>6.950718824046743E-3</v>
      </c>
      <c r="AQ142" s="34">
        <f t="shared" si="70"/>
        <v>8.7165834452285866E-3</v>
      </c>
      <c r="AR142" s="34">
        <f t="shared" si="50"/>
        <v>9.9527499207276091E-3</v>
      </c>
      <c r="AS142" s="59">
        <f>X142-Calculation!C$3</f>
        <v>-5.176108805840144E-4</v>
      </c>
      <c r="AT142" s="59">
        <f>Y142-Calculation!D$3</f>
        <v>1.0548974955506177E-2</v>
      </c>
      <c r="AU142" s="59">
        <f>Z142-Calculation!E$3</f>
        <v>3.6609128076416315E-2</v>
      </c>
      <c r="AV142" s="59">
        <f>AA142-Calculation!F$3</f>
        <v>1.4356080642092506E-2</v>
      </c>
      <c r="AW142" s="59">
        <f>AB142-Calculation!G$3</f>
        <v>4.0033643580138834E-2</v>
      </c>
      <c r="AX142" s="59">
        <f>AC142-Calculation!H$3</f>
        <v>-1.1589751045531393E-2</v>
      </c>
      <c r="AY142" s="59">
        <f>AD142-Calculation!I$3</f>
        <v>-3.8010960878257271E-3</v>
      </c>
      <c r="AZ142" s="59">
        <f>AE142-Calculation!J$3</f>
        <v>-2.3636497680448891E-2</v>
      </c>
      <c r="BA142" s="59">
        <f>AF142-Calculation!K$3</f>
        <v>5.6414838889754645E-3</v>
      </c>
      <c r="BB142" s="59">
        <f>AG142-Calculation!L$3</f>
        <v>1.8627857826966927E-2</v>
      </c>
      <c r="BC142" s="59">
        <f>AH142-Calculation!M$3</f>
        <v>-1.0191098027476232E-3</v>
      </c>
      <c r="BD142" s="59">
        <f>AI142-Calculation!N$3</f>
        <v>-5.9896948423233329E-3</v>
      </c>
      <c r="BE142" s="59">
        <f>AJ142-Calculation!O$3</f>
        <v>-1.7570069789458538E-3</v>
      </c>
      <c r="BF142" s="59">
        <f>AK142-Calculation!P$3</f>
        <v>1.4194503232780532E-2</v>
      </c>
      <c r="BG142" s="59">
        <f>AL142-Calculation!Q$3</f>
        <v>4.393174399485251E-3</v>
      </c>
      <c r="BH142" s="59">
        <f>AM142-Calculation!R$3</f>
        <v>2.1065935931730232E-2</v>
      </c>
      <c r="BI142" s="59">
        <f>AN142-Calculation!S$3</f>
        <v>4.3196449368161577E-3</v>
      </c>
      <c r="BJ142" s="59">
        <f>AO142-Calculation!T$3</f>
        <v>1.5567208557493037E-2</v>
      </c>
      <c r="BK142" s="59">
        <f>AP142-Calculation!U$3</f>
        <v>4.9979237944601925E-3</v>
      </c>
      <c r="BL142" s="59">
        <f>AQ142-Calculation!V$3</f>
        <v>7.2496757006166226E-3</v>
      </c>
      <c r="BM142" s="59">
        <f>AR142-Calculation!W$3</f>
        <v>9.6068513176551344E-3</v>
      </c>
    </row>
    <row r="143" spans="1:65" x14ac:dyDescent="0.3">
      <c r="A143" s="57">
        <v>45288</v>
      </c>
      <c r="B143" s="60">
        <v>1561</v>
      </c>
      <c r="C143" s="60">
        <v>1106.05029296875</v>
      </c>
      <c r="D143" s="60">
        <v>6394.90869140625</v>
      </c>
      <c r="E143" s="60">
        <v>1679.32177734375</v>
      </c>
      <c r="F143" s="60">
        <v>837.7005615234375</v>
      </c>
      <c r="G143" s="60">
        <v>178.697509765625</v>
      </c>
      <c r="H143" s="60">
        <v>192.0348205566406</v>
      </c>
      <c r="I143" s="60">
        <v>741.3292236328125</v>
      </c>
      <c r="J143" s="60">
        <v>1231.079956054688</v>
      </c>
      <c r="K143" s="60">
        <v>3995.25390625</v>
      </c>
      <c r="L143" s="60">
        <v>153.65208435058591</v>
      </c>
      <c r="M143" s="60">
        <v>2725.842041015625</v>
      </c>
      <c r="N143" s="60">
        <v>3821.37646484375</v>
      </c>
      <c r="O143" s="60">
        <v>1708.119384765625</v>
      </c>
      <c r="P143" s="60">
        <v>73.290000915527344</v>
      </c>
      <c r="Q143" s="60">
        <v>1124.03515625</v>
      </c>
      <c r="R143" s="60">
        <v>137.1499938964844</v>
      </c>
      <c r="S143" s="60">
        <v>616.9254150390625</v>
      </c>
      <c r="T143" s="60">
        <v>396.36212158203119</v>
      </c>
      <c r="U143" s="60">
        <v>1981.484619140625</v>
      </c>
      <c r="V143" s="60">
        <v>72410.3828125</v>
      </c>
      <c r="W143" s="60">
        <v>21778.69921875</v>
      </c>
      <c r="X143" s="34">
        <f t="shared" si="51"/>
        <v>-2.5045266502651081E-2</v>
      </c>
      <c r="Y143" s="34">
        <f t="shared" si="52"/>
        <v>1.355694763451182E-3</v>
      </c>
      <c r="Z143" s="34">
        <f t="shared" si="53"/>
        <v>-9.464360089647102E-4</v>
      </c>
      <c r="AA143" s="34">
        <f t="shared" si="54"/>
        <v>7.0382856709917683E-3</v>
      </c>
      <c r="AB143" s="34">
        <f t="shared" si="55"/>
        <v>-3.8269686695441972E-2</v>
      </c>
      <c r="AC143" s="34">
        <f t="shared" si="56"/>
        <v>1.3873501638707876E-2</v>
      </c>
      <c r="AD143" s="34">
        <f t="shared" si="57"/>
        <v>5.8532629764132801E-2</v>
      </c>
      <c r="AE143" s="34">
        <f t="shared" si="58"/>
        <v>-1.0367081052783816E-2</v>
      </c>
      <c r="AF143" s="34">
        <f t="shared" si="59"/>
        <v>-1.3964251071414843E-2</v>
      </c>
      <c r="AG143" s="34">
        <f t="shared" si="60"/>
        <v>-6.8204411741500546E-3</v>
      </c>
      <c r="AH143" s="34">
        <f t="shared" si="61"/>
        <v>9.7401803018827317E-3</v>
      </c>
      <c r="AI143" s="34">
        <f t="shared" si="62"/>
        <v>-8.5461679654008171E-4</v>
      </c>
      <c r="AJ143" s="34">
        <f t="shared" si="63"/>
        <v>2.6806569469957672E-2</v>
      </c>
      <c r="AK143" s="34">
        <f t="shared" si="64"/>
        <v>2.7548198240108481E-2</v>
      </c>
      <c r="AL143" s="34">
        <f t="shared" si="65"/>
        <v>2.7364152094372764E-3</v>
      </c>
      <c r="AM143" s="34">
        <f t="shared" si="66"/>
        <v>-2.4740181440070959E-2</v>
      </c>
      <c r="AN143" s="34">
        <f t="shared" si="67"/>
        <v>1.7529050321793149E-3</v>
      </c>
      <c r="AO143" s="34">
        <f t="shared" si="68"/>
        <v>4.3944030113629642E-3</v>
      </c>
      <c r="AP143" s="34">
        <f t="shared" si="69"/>
        <v>-2.0732268677848501E-3</v>
      </c>
      <c r="AQ143" s="34">
        <f t="shared" si="70"/>
        <v>-4.4944051757413988E-3</v>
      </c>
      <c r="AR143" s="34">
        <f t="shared" si="50"/>
        <v>5.7238813077962114E-3</v>
      </c>
      <c r="AS143" s="59">
        <f>X143-Calculation!C$3</f>
        <v>-2.6125322353567609E-2</v>
      </c>
      <c r="AT143" s="59">
        <f>Y143-Calculation!D$3</f>
        <v>8.4677553139449007E-4</v>
      </c>
      <c r="AU143" s="59">
        <f>Z143-Calculation!E$3</f>
        <v>-2.251740588154842E-3</v>
      </c>
      <c r="AV143" s="59">
        <f>AA143-Calculation!F$3</f>
        <v>6.716250198389468E-3</v>
      </c>
      <c r="AW143" s="59">
        <f>AB143-Calculation!G$3</f>
        <v>-3.9715826844743521E-2</v>
      </c>
      <c r="AX143" s="59">
        <f>AC143-Calculation!H$3</f>
        <v>1.1901822031638736E-2</v>
      </c>
      <c r="AY143" s="59">
        <f>AD143-Calculation!I$3</f>
        <v>5.610374276747547E-2</v>
      </c>
      <c r="AZ143" s="59">
        <f>AE143-Calculation!J$3</f>
        <v>-1.5047471927988205E-2</v>
      </c>
      <c r="BA143" s="59">
        <f>AF143-Calculation!K$3</f>
        <v>-1.4666636274499493E-2</v>
      </c>
      <c r="BB143" s="59">
        <f>AG143-Calculation!L$3</f>
        <v>-7.8936737511897132E-3</v>
      </c>
      <c r="BC143" s="59">
        <f>AH143-Calculation!M$3</f>
        <v>8.3961753126896941E-3</v>
      </c>
      <c r="BD143" s="59">
        <f>AI143-Calculation!N$3</f>
        <v>-2.4304326613986803E-3</v>
      </c>
      <c r="BE143" s="59">
        <f>AJ143-Calculation!O$3</f>
        <v>2.5824035189161296E-2</v>
      </c>
      <c r="BF143" s="59">
        <f>AK143-Calculation!P$3</f>
        <v>2.6281751709231714E-2</v>
      </c>
      <c r="BG143" s="59">
        <f>AL143-Calculation!Q$3</f>
        <v>9.3469764825003933E-4</v>
      </c>
      <c r="BH143" s="59">
        <f>AM143-Calculation!R$3</f>
        <v>-2.7495751530404747E-2</v>
      </c>
      <c r="BI143" s="59">
        <f>AN143-Calculation!S$3</f>
        <v>1.9492857328320392E-4</v>
      </c>
      <c r="BJ143" s="59">
        <f>AO143-Calculation!T$3</f>
        <v>3.5051603901089527E-3</v>
      </c>
      <c r="BK143" s="59">
        <f>AP143-Calculation!U$3</f>
        <v>-4.0260218973714006E-3</v>
      </c>
      <c r="BL143" s="59">
        <f>AQ143-Calculation!V$3</f>
        <v>-5.9613129203533628E-3</v>
      </c>
      <c r="BM143" s="59">
        <f>AR143-Calculation!W$3</f>
        <v>5.3779827047237359E-3</v>
      </c>
    </row>
    <row r="144" spans="1:65" x14ac:dyDescent="0.3">
      <c r="A144" s="57">
        <v>45289</v>
      </c>
      <c r="B144" s="60">
        <v>1597</v>
      </c>
      <c r="C144" s="60">
        <v>1100.509399414062</v>
      </c>
      <c r="D144" s="60">
        <v>6484.537109375</v>
      </c>
      <c r="E144" s="60">
        <v>1683.916748046875</v>
      </c>
      <c r="F144" s="60">
        <v>845.00390625</v>
      </c>
      <c r="G144" s="60">
        <v>180.16465759277341</v>
      </c>
      <c r="H144" s="60">
        <v>192.9820251464844</v>
      </c>
      <c r="I144" s="60">
        <v>734.02606201171875</v>
      </c>
      <c r="J144" s="60">
        <v>1255.090087890625</v>
      </c>
      <c r="K144" s="60">
        <v>4045.635498046875</v>
      </c>
      <c r="L144" s="60">
        <v>154.29435729980469</v>
      </c>
      <c r="M144" s="60">
        <v>2724.09326171875</v>
      </c>
      <c r="N144" s="60">
        <v>3790.517822265625</v>
      </c>
      <c r="O144" s="60">
        <v>1703.14599609375</v>
      </c>
      <c r="P144" s="60">
        <v>73.010002136230469</v>
      </c>
      <c r="Q144" s="60">
        <v>1122.313110351562</v>
      </c>
      <c r="R144" s="60">
        <v>136.6300048828125</v>
      </c>
      <c r="S144" s="60">
        <v>608.07025146484375</v>
      </c>
      <c r="T144" s="60">
        <v>397.8443603515625</v>
      </c>
      <c r="U144" s="60">
        <v>2002.490112304688</v>
      </c>
      <c r="V144" s="60">
        <v>72240.2578125</v>
      </c>
      <c r="W144" s="60">
        <v>21731.400390625</v>
      </c>
      <c r="X144" s="34">
        <f t="shared" si="51"/>
        <v>2.3062139654067906E-2</v>
      </c>
      <c r="Y144" s="34">
        <f t="shared" si="52"/>
        <v>-5.0096217051899513E-3</v>
      </c>
      <c r="Z144" s="34">
        <f t="shared" si="53"/>
        <v>1.4015589947233566E-2</v>
      </c>
      <c r="AA144" s="34">
        <f t="shared" si="54"/>
        <v>2.7362062262975282E-3</v>
      </c>
      <c r="AB144" s="34">
        <f t="shared" si="55"/>
        <v>8.7183237806128227E-3</v>
      </c>
      <c r="AC144" s="34">
        <f t="shared" si="56"/>
        <v>8.2102309599763421E-3</v>
      </c>
      <c r="AD144" s="34">
        <f t="shared" si="57"/>
        <v>4.9324627018068803E-3</v>
      </c>
      <c r="AE144" s="34">
        <f t="shared" si="58"/>
        <v>-9.8514416918643911E-3</v>
      </c>
      <c r="AF144" s="34">
        <f t="shared" si="59"/>
        <v>1.9503308227748001E-2</v>
      </c>
      <c r="AG144" s="34">
        <f t="shared" si="60"/>
        <v>1.2610360437433087E-2</v>
      </c>
      <c r="AH144" s="34">
        <f t="shared" si="61"/>
        <v>4.1800470975278982E-3</v>
      </c>
      <c r="AI144" s="34">
        <f t="shared" si="62"/>
        <v>-6.4155562595381356E-4</v>
      </c>
      <c r="AJ144" s="34">
        <f t="shared" si="63"/>
        <v>-8.0752689147539306E-3</v>
      </c>
      <c r="AK144" s="34">
        <f t="shared" si="64"/>
        <v>-2.9116165510629168E-3</v>
      </c>
      <c r="AL144" s="34">
        <f t="shared" si="65"/>
        <v>-3.8204226470074172E-3</v>
      </c>
      <c r="AM144" s="34">
        <f t="shared" si="66"/>
        <v>-1.5320213863977662E-3</v>
      </c>
      <c r="AN144" s="34">
        <f t="shared" si="67"/>
        <v>-3.7913892585687706E-3</v>
      </c>
      <c r="AO144" s="34">
        <f t="shared" si="68"/>
        <v>-1.4353702017055107E-2</v>
      </c>
      <c r="AP144" s="34">
        <f t="shared" si="69"/>
        <v>3.7396075175274851E-3</v>
      </c>
      <c r="AQ144" s="34">
        <f t="shared" si="70"/>
        <v>1.0600886305730242E-2</v>
      </c>
      <c r="AR144" s="34">
        <f t="shared" si="50"/>
        <v>-2.171793074045436E-3</v>
      </c>
      <c r="AS144" s="59">
        <f>X144-Calculation!C$3</f>
        <v>2.1982083803151378E-2</v>
      </c>
      <c r="AT144" s="59">
        <f>Y144-Calculation!D$3</f>
        <v>-5.5185409372466429E-3</v>
      </c>
      <c r="AU144" s="59">
        <f>Z144-Calculation!E$3</f>
        <v>1.2710285368043434E-2</v>
      </c>
      <c r="AV144" s="59">
        <f>AA144-Calculation!F$3</f>
        <v>2.414170753695228E-3</v>
      </c>
      <c r="AW144" s="59">
        <f>AB144-Calculation!G$3</f>
        <v>7.2721836313112765E-3</v>
      </c>
      <c r="AX144" s="59">
        <f>AC144-Calculation!H$3</f>
        <v>6.2385513529072019E-3</v>
      </c>
      <c r="AY144" s="59">
        <f>AD144-Calculation!I$3</f>
        <v>2.5035757051495491E-3</v>
      </c>
      <c r="AZ144" s="59">
        <f>AE144-Calculation!J$3</f>
        <v>-1.4531832567068781E-2</v>
      </c>
      <c r="BA144" s="59">
        <f>AF144-Calculation!K$3</f>
        <v>1.8800923024663352E-2</v>
      </c>
      <c r="BB144" s="59">
        <f>AG144-Calculation!L$3</f>
        <v>1.153712786039343E-2</v>
      </c>
      <c r="BC144" s="59">
        <f>AH144-Calculation!M$3</f>
        <v>2.8360421083348606E-3</v>
      </c>
      <c r="BD144" s="59">
        <f>AI144-Calculation!N$3</f>
        <v>-2.2173714908124125E-3</v>
      </c>
      <c r="BE144" s="59">
        <f>AJ144-Calculation!O$3</f>
        <v>-9.0578031955503048E-3</v>
      </c>
      <c r="BF144" s="59">
        <f>AK144-Calculation!P$3</f>
        <v>-4.1780630819396826E-3</v>
      </c>
      <c r="BG144" s="59">
        <f>AL144-Calculation!Q$3</f>
        <v>-5.6221402081946545E-3</v>
      </c>
      <c r="BH144" s="59">
        <f>AM144-Calculation!R$3</f>
        <v>-4.2875914767315539E-3</v>
      </c>
      <c r="BI144" s="59">
        <f>AN144-Calculation!S$3</f>
        <v>-5.3493657174648818E-3</v>
      </c>
      <c r="BJ144" s="59">
        <f>AO144-Calculation!T$3</f>
        <v>-1.5242944638309119E-2</v>
      </c>
      <c r="BK144" s="59">
        <f>AP144-Calculation!U$3</f>
        <v>1.7868124879409349E-3</v>
      </c>
      <c r="BL144" s="59">
        <f>AQ144-Calculation!V$3</f>
        <v>9.1339785611182778E-3</v>
      </c>
      <c r="BM144" s="59">
        <f>AR144-Calculation!W$3</f>
        <v>-2.5176916771179111E-3</v>
      </c>
    </row>
    <row r="145" spans="1:65" x14ac:dyDescent="0.3">
      <c r="A145" s="57">
        <v>45293</v>
      </c>
      <c r="B145" s="60">
        <v>1603.550048828125</v>
      </c>
      <c r="C145" s="60">
        <v>1091.47412109375</v>
      </c>
      <c r="D145" s="60">
        <v>6358.41845703125</v>
      </c>
      <c r="E145" s="60">
        <v>1684.316162109375</v>
      </c>
      <c r="F145" s="60">
        <v>824.59869384765625</v>
      </c>
      <c r="G145" s="60">
        <v>178.1595458984375</v>
      </c>
      <c r="H145" s="60">
        <v>201.4072265625</v>
      </c>
      <c r="I145" s="60">
        <v>738.9002685546875</v>
      </c>
      <c r="J145" s="60">
        <v>1215.538330078125</v>
      </c>
      <c r="K145" s="60">
        <v>3800.563720703125</v>
      </c>
      <c r="L145" s="60">
        <v>150.09486389160159</v>
      </c>
      <c r="M145" s="60">
        <v>2712.2412109375</v>
      </c>
      <c r="N145" s="60">
        <v>3743.497802734375</v>
      </c>
      <c r="O145" s="60">
        <v>1631.057250976562</v>
      </c>
      <c r="P145" s="60">
        <v>72.55999755859375</v>
      </c>
      <c r="Q145" s="60">
        <v>1105.608032226562</v>
      </c>
      <c r="R145" s="60">
        <v>136.17999267578119</v>
      </c>
      <c r="S145" s="60">
        <v>605.6077880859375</v>
      </c>
      <c r="T145" s="60">
        <v>393.33950805664063</v>
      </c>
      <c r="U145" s="60">
        <v>1946.491943359375</v>
      </c>
      <c r="V145" s="60">
        <v>71892.4765625</v>
      </c>
      <c r="W145" s="60">
        <v>21665.80078125</v>
      </c>
      <c r="X145" s="34">
        <f t="shared" si="51"/>
        <v>4.1014707752817783E-3</v>
      </c>
      <c r="Y145" s="34">
        <f t="shared" si="52"/>
        <v>-8.2100873696514063E-3</v>
      </c>
      <c r="Z145" s="34">
        <f t="shared" si="53"/>
        <v>-1.9449137265544265E-2</v>
      </c>
      <c r="AA145" s="34">
        <f t="shared" si="54"/>
        <v>2.3719347346789471E-4</v>
      </c>
      <c r="AB145" s="34">
        <f t="shared" si="55"/>
        <v>-2.4148068726568387E-2</v>
      </c>
      <c r="AC145" s="34">
        <f t="shared" si="56"/>
        <v>-1.112932869923949E-2</v>
      </c>
      <c r="AD145" s="34">
        <f t="shared" si="57"/>
        <v>4.3657959385701266E-2</v>
      </c>
      <c r="AE145" s="34">
        <f t="shared" si="58"/>
        <v>6.6403725906001047E-3</v>
      </c>
      <c r="AF145" s="34">
        <f t="shared" si="59"/>
        <v>-3.151308276123263E-2</v>
      </c>
      <c r="AG145" s="34">
        <f t="shared" si="60"/>
        <v>-6.057683087417641E-2</v>
      </c>
      <c r="AH145" s="34">
        <f t="shared" si="61"/>
        <v>-2.7217414049971952E-2</v>
      </c>
      <c r="AI145" s="34">
        <f t="shared" si="62"/>
        <v>-4.3508241614943904E-3</v>
      </c>
      <c r="AJ145" s="34">
        <f t="shared" si="63"/>
        <v>-1.2404642778633799E-2</v>
      </c>
      <c r="AK145" s="34">
        <f t="shared" si="64"/>
        <v>-4.2326814778373127E-2</v>
      </c>
      <c r="AL145" s="34">
        <f t="shared" si="65"/>
        <v>-6.1636017596198448E-3</v>
      </c>
      <c r="AM145" s="34">
        <f t="shared" si="66"/>
        <v>-1.4884507693015518E-2</v>
      </c>
      <c r="AN145" s="34">
        <f t="shared" si="67"/>
        <v>-3.293655792644391E-3</v>
      </c>
      <c r="AO145" s="34">
        <f t="shared" si="68"/>
        <v>-4.0496363256945483E-3</v>
      </c>
      <c r="AP145" s="34">
        <f t="shared" si="69"/>
        <v>-1.1323152327561158E-2</v>
      </c>
      <c r="AQ145" s="34">
        <f t="shared" si="70"/>
        <v>-2.796426738949739E-2</v>
      </c>
      <c r="AR145" s="34">
        <f t="shared" si="50"/>
        <v>-3.0186554108726418E-3</v>
      </c>
      <c r="AS145" s="59">
        <f>X145-Calculation!C$3</f>
        <v>3.0214149243652502E-3</v>
      </c>
      <c r="AT145" s="59">
        <f>Y145-Calculation!D$3</f>
        <v>-8.7190066017080979E-3</v>
      </c>
      <c r="AU145" s="59">
        <f>Z145-Calculation!E$3</f>
        <v>-2.0754441844734399E-2</v>
      </c>
      <c r="AV145" s="59">
        <f>AA145-Calculation!F$3</f>
        <v>-8.4841999134405659E-5</v>
      </c>
      <c r="AW145" s="59">
        <f>AB145-Calculation!G$3</f>
        <v>-2.5594208875869932E-2</v>
      </c>
      <c r="AX145" s="59">
        <f>AC145-Calculation!H$3</f>
        <v>-1.310100830630863E-2</v>
      </c>
      <c r="AY145" s="59">
        <f>AD145-Calculation!I$3</f>
        <v>4.1229072389043935E-2</v>
      </c>
      <c r="AZ145" s="59">
        <f>AE145-Calculation!J$3</f>
        <v>1.9599817153957153E-3</v>
      </c>
      <c r="BA145" s="59">
        <f>AF145-Calculation!K$3</f>
        <v>-3.2215467964317283E-2</v>
      </c>
      <c r="BB145" s="59">
        <f>AG145-Calculation!L$3</f>
        <v>-6.1650063451216069E-2</v>
      </c>
      <c r="BC145" s="59">
        <f>AH145-Calculation!M$3</f>
        <v>-2.8561419039164992E-2</v>
      </c>
      <c r="BD145" s="59">
        <f>AI145-Calculation!N$3</f>
        <v>-5.9266400263529896E-3</v>
      </c>
      <c r="BE145" s="59">
        <f>AJ145-Calculation!O$3</f>
        <v>-1.3387177059430173E-2</v>
      </c>
      <c r="BF145" s="59">
        <f>AK145-Calculation!P$3</f>
        <v>-4.3593261309249891E-2</v>
      </c>
      <c r="BG145" s="59">
        <f>AL145-Calculation!Q$3</f>
        <v>-7.9653193208070825E-3</v>
      </c>
      <c r="BH145" s="59">
        <f>AM145-Calculation!R$3</f>
        <v>-1.7640077783349306E-2</v>
      </c>
      <c r="BI145" s="59">
        <f>AN145-Calculation!S$3</f>
        <v>-4.8516322515405018E-3</v>
      </c>
      <c r="BJ145" s="59">
        <f>AO145-Calculation!T$3</f>
        <v>-4.9388789469485593E-3</v>
      </c>
      <c r="BK145" s="59">
        <f>AP145-Calculation!U$3</f>
        <v>-1.3275947357147709E-2</v>
      </c>
      <c r="BL145" s="59">
        <f>AQ145-Calculation!V$3</f>
        <v>-2.9431175134109352E-2</v>
      </c>
      <c r="BM145" s="59">
        <f>AR145-Calculation!W$3</f>
        <v>-3.3645540139451173E-3</v>
      </c>
    </row>
    <row r="146" spans="1:65" x14ac:dyDescent="0.3">
      <c r="A146" s="57">
        <v>45294</v>
      </c>
      <c r="B146" s="60">
        <v>1697.25</v>
      </c>
      <c r="C146" s="60">
        <v>1096.8154296875</v>
      </c>
      <c r="D146" s="60">
        <v>6665.080078125</v>
      </c>
      <c r="E146" s="60">
        <v>1675.775756835938</v>
      </c>
      <c r="F146" s="60">
        <v>809.74505615234375</v>
      </c>
      <c r="G146" s="60">
        <v>178.35520935058591</v>
      </c>
      <c r="H146" s="60">
        <v>193.82952880859381</v>
      </c>
      <c r="I146" s="60">
        <v>744.650390625</v>
      </c>
      <c r="J146" s="60">
        <v>1235.861938476562</v>
      </c>
      <c r="K146" s="60">
        <v>3795.779541015625</v>
      </c>
      <c r="L146" s="60">
        <v>149.9466552734375</v>
      </c>
      <c r="M146" s="60">
        <v>2788.212646484375</v>
      </c>
      <c r="N146" s="60">
        <v>3653.4404296875</v>
      </c>
      <c r="O146" s="60">
        <v>1630.121704101562</v>
      </c>
      <c r="P146" s="60">
        <v>71</v>
      </c>
      <c r="Q146" s="60">
        <v>1123.223388671875</v>
      </c>
      <c r="R146" s="60">
        <v>134.9700012207031</v>
      </c>
      <c r="S146" s="60">
        <v>609.3961181640625</v>
      </c>
      <c r="T146" s="60">
        <v>404.96499633789063</v>
      </c>
      <c r="U146" s="60">
        <v>1974.911254882812</v>
      </c>
      <c r="V146" s="60">
        <v>71356.6015625</v>
      </c>
      <c r="W146" s="60">
        <v>21517.349609375</v>
      </c>
      <c r="X146" s="34">
        <f t="shared" si="51"/>
        <v>5.8432819880084794E-2</v>
      </c>
      <c r="Y146" s="34">
        <f t="shared" si="52"/>
        <v>4.8936648982548063E-3</v>
      </c>
      <c r="Z146" s="34">
        <f t="shared" si="53"/>
        <v>4.8229229196867063E-2</v>
      </c>
      <c r="AA146" s="34">
        <f t="shared" si="54"/>
        <v>-5.0705476000072096E-3</v>
      </c>
      <c r="AB146" s="34">
        <f t="shared" si="55"/>
        <v>-1.8013171505285811E-2</v>
      </c>
      <c r="AC146" s="34">
        <f t="shared" si="56"/>
        <v>1.0982484893621695E-3</v>
      </c>
      <c r="AD146" s="34">
        <f t="shared" si="57"/>
        <v>-3.7623762976323534E-2</v>
      </c>
      <c r="AE146" s="34">
        <f t="shared" si="58"/>
        <v>7.782000244173577E-3</v>
      </c>
      <c r="AF146" s="34">
        <f t="shared" si="59"/>
        <v>1.6719841650020866E-2</v>
      </c>
      <c r="AG146" s="34">
        <f t="shared" si="60"/>
        <v>-1.2588079135310223E-3</v>
      </c>
      <c r="AH146" s="34">
        <f t="shared" si="61"/>
        <v>-9.8743297619515542E-4</v>
      </c>
      <c r="AI146" s="34">
        <f t="shared" si="62"/>
        <v>2.8010574885636772E-2</v>
      </c>
      <c r="AJ146" s="34">
        <f t="shared" si="63"/>
        <v>-2.4057012396559739E-2</v>
      </c>
      <c r="AK146" s="34">
        <f t="shared" si="64"/>
        <v>-5.7358310043369751E-4</v>
      </c>
      <c r="AL146" s="34">
        <f t="shared" si="65"/>
        <v>-2.1499415808745287E-2</v>
      </c>
      <c r="AM146" s="34">
        <f t="shared" si="66"/>
        <v>1.5932731973588993E-2</v>
      </c>
      <c r="AN146" s="34">
        <f t="shared" si="67"/>
        <v>-8.8852365997614449E-3</v>
      </c>
      <c r="AO146" s="34">
        <f t="shared" si="68"/>
        <v>6.2554183625977821E-3</v>
      </c>
      <c r="AP146" s="34">
        <f t="shared" si="69"/>
        <v>2.9555862157573904E-2</v>
      </c>
      <c r="AQ146" s="34">
        <f t="shared" si="70"/>
        <v>1.4600271848230338E-2</v>
      </c>
      <c r="AR146" s="34">
        <f t="shared" si="50"/>
        <v>-6.8518663756694607E-3</v>
      </c>
      <c r="AS146" s="59">
        <f>X146-Calculation!C$3</f>
        <v>5.7352764029168266E-2</v>
      </c>
      <c r="AT146" s="59">
        <f>Y146-Calculation!D$3</f>
        <v>4.3847456661981147E-3</v>
      </c>
      <c r="AU146" s="59">
        <f>Z146-Calculation!E$3</f>
        <v>4.6923924617676929E-2</v>
      </c>
      <c r="AV146" s="59">
        <f>AA146-Calculation!F$3</f>
        <v>-5.3925830726095098E-3</v>
      </c>
      <c r="AW146" s="59">
        <f>AB146-Calculation!G$3</f>
        <v>-1.9459311654587357E-2</v>
      </c>
      <c r="AX146" s="59">
        <f>AC146-Calculation!H$3</f>
        <v>-8.7343111770697029E-4</v>
      </c>
      <c r="AY146" s="59">
        <f>AD146-Calculation!I$3</f>
        <v>-4.0052649972980865E-2</v>
      </c>
      <c r="AZ146" s="59">
        <f>AE146-Calculation!J$3</f>
        <v>3.1016093689691876E-3</v>
      </c>
      <c r="BA146" s="59">
        <f>AF146-Calculation!K$3</f>
        <v>1.6017456446936217E-2</v>
      </c>
      <c r="BB146" s="59">
        <f>AG146-Calculation!L$3</f>
        <v>-2.3320404905706805E-3</v>
      </c>
      <c r="BC146" s="59">
        <f>AH146-Calculation!M$3</f>
        <v>-2.3314379653881934E-3</v>
      </c>
      <c r="BD146" s="59">
        <f>AI146-Calculation!N$3</f>
        <v>2.6434759020778173E-2</v>
      </c>
      <c r="BE146" s="59">
        <f>AJ146-Calculation!O$3</f>
        <v>-2.5039546677356115E-2</v>
      </c>
      <c r="BF146" s="59">
        <f>AK146-Calculation!P$3</f>
        <v>-1.8400296313104633E-3</v>
      </c>
      <c r="BG146" s="59">
        <f>AL146-Calculation!Q$3</f>
        <v>-2.3301133369932524E-2</v>
      </c>
      <c r="BH146" s="59">
        <f>AM146-Calculation!R$3</f>
        <v>1.3177161883255205E-2</v>
      </c>
      <c r="BI146" s="59">
        <f>AN146-Calculation!S$3</f>
        <v>-1.0443213058657556E-2</v>
      </c>
      <c r="BJ146" s="59">
        <f>AO146-Calculation!T$3</f>
        <v>5.366175741343771E-3</v>
      </c>
      <c r="BK146" s="59">
        <f>AP146-Calculation!U$3</f>
        <v>2.7603067127987355E-2</v>
      </c>
      <c r="BL146" s="59">
        <f>AQ146-Calculation!V$3</f>
        <v>1.3133364103618374E-2</v>
      </c>
      <c r="BM146" s="59">
        <f>AR146-Calculation!W$3</f>
        <v>-7.1977649787419362E-3</v>
      </c>
    </row>
    <row r="147" spans="1:65" x14ac:dyDescent="0.3">
      <c r="A147" s="57">
        <v>45295</v>
      </c>
      <c r="B147" s="60">
        <v>1692.5</v>
      </c>
      <c r="C147" s="60">
        <v>1121.5751953125</v>
      </c>
      <c r="D147" s="60">
        <v>6603.69091796875</v>
      </c>
      <c r="E147" s="60">
        <v>1700.048583984375</v>
      </c>
      <c r="F147" s="60">
        <v>830.4957275390625</v>
      </c>
      <c r="G147" s="60">
        <v>182.80546569824219</v>
      </c>
      <c r="H147" s="60">
        <v>194.4776306152344</v>
      </c>
      <c r="I147" s="60">
        <v>752.4989013671875</v>
      </c>
      <c r="J147" s="60">
        <v>1292.399780273438</v>
      </c>
      <c r="K147" s="60">
        <v>3769.8076171875</v>
      </c>
      <c r="L147" s="60">
        <v>153.00981140136719</v>
      </c>
      <c r="M147" s="60">
        <v>2821.48681640625</v>
      </c>
      <c r="N147" s="60">
        <v>3614.1572265625</v>
      </c>
      <c r="O147" s="60">
        <v>1616.777465820312</v>
      </c>
      <c r="P147" s="60">
        <v>70.220001220703125</v>
      </c>
      <c r="Q147" s="60">
        <v>1110.2333984375</v>
      </c>
      <c r="R147" s="60">
        <v>134.1499938964844</v>
      </c>
      <c r="S147" s="60">
        <v>608.733154296875</v>
      </c>
      <c r="T147" s="60">
        <v>416.22235107421881</v>
      </c>
      <c r="U147" s="60">
        <v>1959.787109375</v>
      </c>
      <c r="V147" s="60">
        <v>71847.5703125</v>
      </c>
      <c r="W147" s="60">
        <v>21658.599609375</v>
      </c>
      <c r="X147" s="34">
        <f t="shared" si="51"/>
        <v>-2.7986448666961262E-3</v>
      </c>
      <c r="Y147" s="34">
        <f t="shared" si="52"/>
        <v>2.2574231684591134E-2</v>
      </c>
      <c r="Z147" s="34">
        <f t="shared" si="53"/>
        <v>-9.210566030216371E-3</v>
      </c>
      <c r="AA147" s="34">
        <f t="shared" si="54"/>
        <v>1.4484531745623891E-2</v>
      </c>
      <c r="AB147" s="34">
        <f t="shared" si="55"/>
        <v>2.5626178547257177E-2</v>
      </c>
      <c r="AC147" s="34">
        <f t="shared" si="56"/>
        <v>2.4951647691481678E-2</v>
      </c>
      <c r="AD147" s="34">
        <f t="shared" si="57"/>
        <v>3.3436691025576165E-3</v>
      </c>
      <c r="AE147" s="34">
        <f t="shared" si="58"/>
        <v>1.0539859833552344E-2</v>
      </c>
      <c r="AF147" s="34">
        <f t="shared" si="59"/>
        <v>4.5747700480661853E-2</v>
      </c>
      <c r="AG147" s="34">
        <f t="shared" si="60"/>
        <v>-6.842316195522718E-3</v>
      </c>
      <c r="AH147" s="34">
        <f t="shared" si="61"/>
        <v>2.0428305802112242E-2</v>
      </c>
      <c r="AI147" s="34">
        <f t="shared" si="62"/>
        <v>1.1933870956302424E-2</v>
      </c>
      <c r="AJ147" s="34">
        <f t="shared" si="63"/>
        <v>-1.0752386382377698E-2</v>
      </c>
      <c r="AK147" s="34">
        <f t="shared" si="64"/>
        <v>-8.1860380410091211E-3</v>
      </c>
      <c r="AL147" s="34">
        <f t="shared" si="65"/>
        <v>-1.0985898299955986E-2</v>
      </c>
      <c r="AM147" s="34">
        <f t="shared" si="66"/>
        <v>-1.1564921426480142E-2</v>
      </c>
      <c r="AN147" s="34">
        <f t="shared" si="67"/>
        <v>-6.0754783789163363E-3</v>
      </c>
      <c r="AO147" s="34">
        <f t="shared" si="68"/>
        <v>-1.087903003361462E-3</v>
      </c>
      <c r="AP147" s="34">
        <f t="shared" si="69"/>
        <v>2.7798340197618916E-2</v>
      </c>
      <c r="AQ147" s="34">
        <f t="shared" si="70"/>
        <v>-7.6581393064720201E-3</v>
      </c>
      <c r="AR147" s="34">
        <f t="shared" si="50"/>
        <v>6.5644701863494422E-3</v>
      </c>
      <c r="AS147" s="59">
        <f>X147-Calculation!C$3</f>
        <v>-3.8787007176126539E-3</v>
      </c>
      <c r="AT147" s="59">
        <f>Y147-Calculation!D$3</f>
        <v>2.2065312452534441E-2</v>
      </c>
      <c r="AU147" s="59">
        <f>Z147-Calculation!E$3</f>
        <v>-1.0515870609406503E-2</v>
      </c>
      <c r="AV147" s="59">
        <f>AA147-Calculation!F$3</f>
        <v>1.416249627302159E-2</v>
      </c>
      <c r="AW147" s="59">
        <f>AB147-Calculation!G$3</f>
        <v>2.4180038397955631E-2</v>
      </c>
      <c r="AX147" s="59">
        <f>AC147-Calculation!H$3</f>
        <v>2.2979968084412539E-2</v>
      </c>
      <c r="AY147" s="59">
        <f>AD147-Calculation!I$3</f>
        <v>9.1478210590028534E-4</v>
      </c>
      <c r="AZ147" s="59">
        <f>AE147-Calculation!J$3</f>
        <v>5.8594689583479544E-3</v>
      </c>
      <c r="BA147" s="59">
        <f>AF147-Calculation!K$3</f>
        <v>4.50453152775772E-2</v>
      </c>
      <c r="BB147" s="59">
        <f>AG147-Calculation!L$3</f>
        <v>-7.9155487725623766E-3</v>
      </c>
      <c r="BC147" s="59">
        <f>AH147-Calculation!M$3</f>
        <v>1.9084300812919203E-2</v>
      </c>
      <c r="BD147" s="59">
        <f>AI147-Calculation!N$3</f>
        <v>1.0358055091443824E-2</v>
      </c>
      <c r="BE147" s="59">
        <f>AJ147-Calculation!O$3</f>
        <v>-1.1734920663174074E-2</v>
      </c>
      <c r="BF147" s="59">
        <f>AK147-Calculation!P$3</f>
        <v>-9.4524845718858864E-3</v>
      </c>
      <c r="BG147" s="59">
        <f>AL147-Calculation!Q$3</f>
        <v>-1.2787615861143223E-2</v>
      </c>
      <c r="BH147" s="59">
        <f>AM147-Calculation!R$3</f>
        <v>-1.432049151681393E-2</v>
      </c>
      <c r="BI147" s="59">
        <f>AN147-Calculation!S$3</f>
        <v>-7.6334548378124475E-3</v>
      </c>
      <c r="BJ147" s="59">
        <f>AO147-Calculation!T$3</f>
        <v>-1.9771456246154735E-3</v>
      </c>
      <c r="BK147" s="59">
        <f>AP147-Calculation!U$3</f>
        <v>2.5845545168032367E-2</v>
      </c>
      <c r="BL147" s="59">
        <f>AQ147-Calculation!V$3</f>
        <v>-9.1250470510839832E-3</v>
      </c>
      <c r="BM147" s="59">
        <f>AR147-Calculation!W$3</f>
        <v>6.2185715832769667E-3</v>
      </c>
    </row>
    <row r="148" spans="1:65" x14ac:dyDescent="0.3">
      <c r="A148" s="57">
        <v>45296</v>
      </c>
      <c r="B148" s="60">
        <v>1674</v>
      </c>
      <c r="C148" s="60">
        <v>1135.10302734375</v>
      </c>
      <c r="D148" s="60">
        <v>6657.4482421875</v>
      </c>
      <c r="E148" s="60">
        <v>1707.590209960938</v>
      </c>
      <c r="F148" s="60">
        <v>857.316162109375</v>
      </c>
      <c r="G148" s="60">
        <v>181.87629699707031</v>
      </c>
      <c r="H148" s="60">
        <v>195.22541809082031</v>
      </c>
      <c r="I148" s="60">
        <v>761.3057861328125</v>
      </c>
      <c r="J148" s="60">
        <v>1253.147216796875</v>
      </c>
      <c r="K148" s="60">
        <v>3785.478515625</v>
      </c>
      <c r="L148" s="60">
        <v>152.7627868652344</v>
      </c>
      <c r="M148" s="60">
        <v>2913.390869140625</v>
      </c>
      <c r="N148" s="60">
        <v>3653.852294921875</v>
      </c>
      <c r="O148" s="60">
        <v>1617.072875976562</v>
      </c>
      <c r="P148" s="60">
        <v>70.930000305175781</v>
      </c>
      <c r="Q148" s="60">
        <v>1112.693603515625</v>
      </c>
      <c r="R148" s="60">
        <v>132.46000671386719</v>
      </c>
      <c r="S148" s="60">
        <v>607.97552490234375</v>
      </c>
      <c r="T148" s="60">
        <v>420.9210205078125</v>
      </c>
      <c r="U148" s="60">
        <v>1956.525146484375</v>
      </c>
      <c r="V148" s="60">
        <v>72026.1484375</v>
      </c>
      <c r="W148" s="60">
        <v>21710.80078125</v>
      </c>
      <c r="X148" s="34">
        <f t="shared" si="51"/>
        <v>-1.0930576070901034E-2</v>
      </c>
      <c r="Y148" s="34">
        <f t="shared" si="52"/>
        <v>1.2061457927910749E-2</v>
      </c>
      <c r="Z148" s="34">
        <f t="shared" si="53"/>
        <v>8.1404967141141399E-3</v>
      </c>
      <c r="AA148" s="34">
        <f t="shared" si="54"/>
        <v>4.4361237952904699E-3</v>
      </c>
      <c r="AB148" s="34">
        <f t="shared" si="55"/>
        <v>3.2294488316980528E-2</v>
      </c>
      <c r="AC148" s="34">
        <f t="shared" si="56"/>
        <v>-5.082827789764547E-3</v>
      </c>
      <c r="AD148" s="34">
        <f t="shared" si="57"/>
        <v>3.8451079089161381E-3</v>
      </c>
      <c r="AE148" s="34">
        <f t="shared" si="58"/>
        <v>1.1703518436537377E-2</v>
      </c>
      <c r="AF148" s="34">
        <f t="shared" si="59"/>
        <v>-3.0371843198749339E-2</v>
      </c>
      <c r="AG148" s="34">
        <f t="shared" si="60"/>
        <v>4.156949114870594E-3</v>
      </c>
      <c r="AH148" s="34">
        <f t="shared" si="61"/>
        <v>-1.6144359232284945E-3</v>
      </c>
      <c r="AI148" s="34">
        <f t="shared" si="62"/>
        <v>3.2572915882496986E-2</v>
      </c>
      <c r="AJ148" s="34">
        <f t="shared" si="63"/>
        <v>1.0983215690682556E-2</v>
      </c>
      <c r="AK148" s="34">
        <f t="shared" si="64"/>
        <v>1.8271540919833167E-4</v>
      </c>
      <c r="AL148" s="34">
        <f t="shared" si="65"/>
        <v>1.0111066250783909E-2</v>
      </c>
      <c r="AM148" s="34">
        <f t="shared" si="66"/>
        <v>2.2159350291455818E-3</v>
      </c>
      <c r="AN148" s="34">
        <f t="shared" si="67"/>
        <v>-1.259774326878672E-2</v>
      </c>
      <c r="AO148" s="34">
        <f t="shared" si="68"/>
        <v>-1.2446001818421726E-3</v>
      </c>
      <c r="AP148" s="34">
        <f t="shared" si="69"/>
        <v>1.1288844583831224E-2</v>
      </c>
      <c r="AQ148" s="34">
        <f t="shared" si="70"/>
        <v>-1.6644475693409779E-3</v>
      </c>
      <c r="AR148" s="34">
        <f t="shared" si="50"/>
        <v>2.4101822286056087E-3</v>
      </c>
      <c r="AS148" s="59">
        <f>X148-Calculation!C$3</f>
        <v>-1.2010631921817562E-2</v>
      </c>
      <c r="AT148" s="59">
        <f>Y148-Calculation!D$3</f>
        <v>1.1552538695854058E-2</v>
      </c>
      <c r="AU148" s="59">
        <f>Z148-Calculation!E$3</f>
        <v>6.8351921349240081E-3</v>
      </c>
      <c r="AV148" s="59">
        <f>AA148-Calculation!F$3</f>
        <v>4.1140883226881697E-3</v>
      </c>
      <c r="AW148" s="59">
        <f>AB148-Calculation!G$3</f>
        <v>3.0848348167678983E-2</v>
      </c>
      <c r="AX148" s="59">
        <f>AC148-Calculation!H$3</f>
        <v>-7.0545073968336872E-3</v>
      </c>
      <c r="AY148" s="59">
        <f>AD148-Calculation!I$3</f>
        <v>1.4162209122588068E-3</v>
      </c>
      <c r="AZ148" s="59">
        <f>AE148-Calculation!J$3</f>
        <v>7.0231275613329876E-3</v>
      </c>
      <c r="BA148" s="59">
        <f>AF148-Calculation!K$3</f>
        <v>-3.1074228401833989E-2</v>
      </c>
      <c r="BB148" s="59">
        <f>AG148-Calculation!L$3</f>
        <v>3.0837165378309358E-3</v>
      </c>
      <c r="BC148" s="59">
        <f>AH148-Calculation!M$3</f>
        <v>-2.9584409124215321E-3</v>
      </c>
      <c r="BD148" s="59">
        <f>AI148-Calculation!N$3</f>
        <v>3.0997100017638387E-2</v>
      </c>
      <c r="BE148" s="59">
        <f>AJ148-Calculation!O$3</f>
        <v>1.0000681409886181E-2</v>
      </c>
      <c r="BF148" s="59">
        <f>AK148-Calculation!P$3</f>
        <v>-1.0837311216784341E-3</v>
      </c>
      <c r="BG148" s="59">
        <f>AL148-Calculation!Q$3</f>
        <v>8.3093486895966726E-3</v>
      </c>
      <c r="BH148" s="59">
        <f>AM148-Calculation!R$3</f>
        <v>-5.3963506118820566E-4</v>
      </c>
      <c r="BI148" s="59">
        <f>AN148-Calculation!S$3</f>
        <v>-1.4155719727682831E-2</v>
      </c>
      <c r="BJ148" s="59">
        <f>AO148-Calculation!T$3</f>
        <v>-2.1338428030961841E-3</v>
      </c>
      <c r="BK148" s="59">
        <f>AP148-Calculation!U$3</f>
        <v>9.3360495542446735E-3</v>
      </c>
      <c r="BL148" s="59">
        <f>AQ148-Calculation!V$3</f>
        <v>-3.1313553139529415E-3</v>
      </c>
      <c r="BM148" s="59">
        <f>AR148-Calculation!W$3</f>
        <v>2.0642836255331332E-3</v>
      </c>
    </row>
    <row r="149" spans="1:65" x14ac:dyDescent="0.3">
      <c r="A149" s="57">
        <v>45299</v>
      </c>
      <c r="B149" s="60">
        <v>1680.050048828125</v>
      </c>
      <c r="C149" s="60">
        <v>1120.177490234375</v>
      </c>
      <c r="D149" s="60">
        <v>6662.55224609375</v>
      </c>
      <c r="E149" s="60">
        <v>1694.454956054688</v>
      </c>
      <c r="F149" s="60">
        <v>847.397216796875</v>
      </c>
      <c r="G149" s="60">
        <v>179.5777893066406</v>
      </c>
      <c r="H149" s="60">
        <v>194.57733154296881</v>
      </c>
      <c r="I149" s="60">
        <v>751.83795166015625</v>
      </c>
      <c r="J149" s="60">
        <v>1226.546875</v>
      </c>
      <c r="K149" s="60">
        <v>3792.50830078125</v>
      </c>
      <c r="L149" s="60">
        <v>148.4150695800781</v>
      </c>
      <c r="M149" s="60">
        <v>2910.233154296875</v>
      </c>
      <c r="N149" s="60">
        <v>3671.43310546875</v>
      </c>
      <c r="O149" s="60">
        <v>1591.615356445312</v>
      </c>
      <c r="P149" s="60">
        <v>69.779998779296875</v>
      </c>
      <c r="Q149" s="60">
        <v>1092.150634765625</v>
      </c>
      <c r="R149" s="60">
        <v>132.4700012207031</v>
      </c>
      <c r="S149" s="60">
        <v>593.81671142578125</v>
      </c>
      <c r="T149" s="60">
        <v>425.5615234375</v>
      </c>
      <c r="U149" s="60">
        <v>2014.35205078125</v>
      </c>
      <c r="V149" s="60">
        <v>71355.21875</v>
      </c>
      <c r="W149" s="60">
        <v>21513</v>
      </c>
      <c r="X149" s="34">
        <f t="shared" si="51"/>
        <v>3.6141271374701316E-3</v>
      </c>
      <c r="Y149" s="34">
        <f t="shared" si="52"/>
        <v>-1.3149059380364961E-2</v>
      </c>
      <c r="Z149" s="34">
        <f t="shared" si="53"/>
        <v>7.6666069649727084E-4</v>
      </c>
      <c r="AA149" s="34">
        <f t="shared" si="54"/>
        <v>-7.6922752482578806E-3</v>
      </c>
      <c r="AB149" s="34">
        <f t="shared" si="55"/>
        <v>-1.1569763584177661E-2</v>
      </c>
      <c r="AC149" s="34">
        <f t="shared" si="56"/>
        <v>-1.2637752848392006E-2</v>
      </c>
      <c r="AD149" s="34">
        <f t="shared" si="57"/>
        <v>-3.319683236892908E-3</v>
      </c>
      <c r="AE149" s="34">
        <f t="shared" si="58"/>
        <v>-1.2436309621065395E-2</v>
      </c>
      <c r="AF149" s="34">
        <f t="shared" si="59"/>
        <v>-2.1226829091052196E-2</v>
      </c>
      <c r="AG149" s="34">
        <f t="shared" si="60"/>
        <v>1.857040035291113E-3</v>
      </c>
      <c r="AH149" s="34">
        <f t="shared" si="61"/>
        <v>-2.8460578484940928E-2</v>
      </c>
      <c r="AI149" s="34">
        <f t="shared" si="62"/>
        <v>-1.0838624083013772E-3</v>
      </c>
      <c r="AJ149" s="34">
        <f t="shared" si="63"/>
        <v>4.8115821680336712E-3</v>
      </c>
      <c r="AK149" s="34">
        <f t="shared" si="64"/>
        <v>-1.5742963665676488E-2</v>
      </c>
      <c r="AL149" s="34">
        <f t="shared" si="65"/>
        <v>-1.6213189354730487E-2</v>
      </c>
      <c r="AM149" s="34">
        <f t="shared" si="66"/>
        <v>-1.8462376960821206E-2</v>
      </c>
      <c r="AN149" s="34">
        <f t="shared" si="67"/>
        <v>7.545301471634877E-5</v>
      </c>
      <c r="AO149" s="34">
        <f t="shared" si="68"/>
        <v>-2.3288459644550268E-2</v>
      </c>
      <c r="AP149" s="34">
        <f t="shared" si="69"/>
        <v>1.1024640499277157E-2</v>
      </c>
      <c r="AQ149" s="34">
        <f t="shared" si="70"/>
        <v>2.9555921834576233E-2</v>
      </c>
      <c r="AR149" s="34">
        <f t="shared" si="50"/>
        <v>-9.1107086856430358E-3</v>
      </c>
      <c r="AS149" s="59">
        <f>X149-Calculation!C$3</f>
        <v>2.5340712865536035E-3</v>
      </c>
      <c r="AT149" s="59">
        <f>Y149-Calculation!D$3</f>
        <v>-1.3657978612421653E-2</v>
      </c>
      <c r="AU149" s="59">
        <f>Z149-Calculation!E$3</f>
        <v>-5.3864388269286097E-4</v>
      </c>
      <c r="AV149" s="59">
        <f>AA149-Calculation!F$3</f>
        <v>-8.0143107208601808E-3</v>
      </c>
      <c r="AW149" s="59">
        <f>AB149-Calculation!G$3</f>
        <v>-1.3015903733479207E-2</v>
      </c>
      <c r="AX149" s="59">
        <f>AC149-Calculation!H$3</f>
        <v>-1.4609432455461147E-2</v>
      </c>
      <c r="AY149" s="59">
        <f>AD149-Calculation!I$3</f>
        <v>-5.7485702335502396E-3</v>
      </c>
      <c r="AZ149" s="59">
        <f>AE149-Calculation!J$3</f>
        <v>-1.7116700496269784E-2</v>
      </c>
      <c r="BA149" s="59">
        <f>AF149-Calculation!K$3</f>
        <v>-2.1929214294136846E-2</v>
      </c>
      <c r="BB149" s="59">
        <f>AG149-Calculation!L$3</f>
        <v>7.8380745825145487E-4</v>
      </c>
      <c r="BC149" s="59">
        <f>AH149-Calculation!M$3</f>
        <v>-2.9804583474133967E-2</v>
      </c>
      <c r="BD149" s="59">
        <f>AI149-Calculation!N$3</f>
        <v>-2.6596782731599759E-3</v>
      </c>
      <c r="BE149" s="59">
        <f>AJ149-Calculation!O$3</f>
        <v>3.8290478872372961E-3</v>
      </c>
      <c r="BF149" s="59">
        <f>AK149-Calculation!P$3</f>
        <v>-1.7009410196553255E-2</v>
      </c>
      <c r="BG149" s="59">
        <f>AL149-Calculation!Q$3</f>
        <v>-1.8014906915917724E-2</v>
      </c>
      <c r="BH149" s="59">
        <f>AM149-Calculation!R$3</f>
        <v>-2.1217947051154994E-2</v>
      </c>
      <c r="BI149" s="59">
        <f>AN149-Calculation!S$3</f>
        <v>-1.4825234441797621E-3</v>
      </c>
      <c r="BJ149" s="59">
        <f>AO149-Calculation!T$3</f>
        <v>-2.417770226580428E-2</v>
      </c>
      <c r="BK149" s="59">
        <f>AP149-Calculation!U$3</f>
        <v>9.0718454696906061E-3</v>
      </c>
      <c r="BL149" s="59">
        <f>AQ149-Calculation!V$3</f>
        <v>2.8089014089964271E-2</v>
      </c>
      <c r="BM149" s="59">
        <f>AR149-Calculation!W$3</f>
        <v>-9.4566072887155104E-3</v>
      </c>
    </row>
    <row r="150" spans="1:65" x14ac:dyDescent="0.3">
      <c r="A150" s="57">
        <v>45300</v>
      </c>
      <c r="B150" s="60">
        <v>1683.400024414062</v>
      </c>
      <c r="C150" s="60">
        <v>1114.736328125</v>
      </c>
      <c r="D150" s="60">
        <v>6767.53857421875</v>
      </c>
      <c r="E150" s="60">
        <v>1680.5703125</v>
      </c>
      <c r="F150" s="60">
        <v>859.5367431640625</v>
      </c>
      <c r="G150" s="60">
        <v>180.60478210449219</v>
      </c>
      <c r="H150" s="60">
        <v>195.02601623535159</v>
      </c>
      <c r="I150" s="60">
        <v>760.39703369140625</v>
      </c>
      <c r="J150" s="60">
        <v>1226.845947265625</v>
      </c>
      <c r="K150" s="60">
        <v>3779.034423828125</v>
      </c>
      <c r="L150" s="60">
        <v>149.65020751953119</v>
      </c>
      <c r="M150" s="60">
        <v>2924.4658203125</v>
      </c>
      <c r="N150" s="60">
        <v>3765.74853515625</v>
      </c>
      <c r="O150" s="60">
        <v>1605.156494140625</v>
      </c>
      <c r="P150" s="60">
        <v>70.94000244140625</v>
      </c>
      <c r="Q150" s="60">
        <v>1097.464599609375</v>
      </c>
      <c r="R150" s="60">
        <v>134.69000244140619</v>
      </c>
      <c r="S150" s="60">
        <v>592.30145263671875</v>
      </c>
      <c r="T150" s="60">
        <v>420.03939819335938</v>
      </c>
      <c r="U150" s="60">
        <v>1995.66943359375</v>
      </c>
      <c r="V150" s="60">
        <v>71386.2109375</v>
      </c>
      <c r="W150" s="60">
        <v>21544.849609375</v>
      </c>
      <c r="X150" s="34">
        <f t="shared" si="51"/>
        <v>1.9939736844588251E-3</v>
      </c>
      <c r="Y150" s="34">
        <f t="shared" si="52"/>
        <v>-4.8574106842983822E-3</v>
      </c>
      <c r="Z150" s="34">
        <f t="shared" si="53"/>
        <v>1.5757674273631912E-2</v>
      </c>
      <c r="AA150" s="34">
        <f t="shared" si="54"/>
        <v>-8.1941650352373441E-3</v>
      </c>
      <c r="AB150" s="34">
        <f t="shared" si="55"/>
        <v>1.432566230636724E-2</v>
      </c>
      <c r="AC150" s="34">
        <f t="shared" si="56"/>
        <v>5.7189299512866529E-3</v>
      </c>
      <c r="AD150" s="34">
        <f t="shared" si="57"/>
        <v>2.3059453474090857E-3</v>
      </c>
      <c r="AE150" s="34">
        <f t="shared" si="58"/>
        <v>1.1384211201829371E-2</v>
      </c>
      <c r="AF150" s="34">
        <f t="shared" si="59"/>
        <v>2.43832723983745E-4</v>
      </c>
      <c r="AG150" s="34">
        <f t="shared" si="60"/>
        <v>-3.552761361220859E-3</v>
      </c>
      <c r="AH150" s="34">
        <f t="shared" si="61"/>
        <v>8.3221868436120748E-3</v>
      </c>
      <c r="AI150" s="34">
        <f t="shared" si="62"/>
        <v>4.8905586807060052E-3</v>
      </c>
      <c r="AJ150" s="34">
        <f t="shared" si="63"/>
        <v>2.5688995816650809E-2</v>
      </c>
      <c r="AK150" s="34">
        <f t="shared" si="64"/>
        <v>8.5077953291148884E-3</v>
      </c>
      <c r="AL150" s="34">
        <f t="shared" si="65"/>
        <v>1.6623727176870318E-2</v>
      </c>
      <c r="AM150" s="34">
        <f t="shared" si="66"/>
        <v>4.8655969923877525E-3</v>
      </c>
      <c r="AN150" s="34">
        <f t="shared" si="67"/>
        <v>1.6758520421574084E-2</v>
      </c>
      <c r="AO150" s="34">
        <f t="shared" si="68"/>
        <v>-2.5517281004508847E-3</v>
      </c>
      <c r="AP150" s="34">
        <f t="shared" si="69"/>
        <v>-1.2976091446273879E-2</v>
      </c>
      <c r="AQ150" s="34">
        <f t="shared" si="70"/>
        <v>-9.2747527326487444E-3</v>
      </c>
      <c r="AR150" s="34">
        <f t="shared" si="50"/>
        <v>1.4804820050667038E-3</v>
      </c>
      <c r="AS150" s="59">
        <f>X150-Calculation!C$3</f>
        <v>9.1391783354229724E-4</v>
      </c>
      <c r="AT150" s="59">
        <f>Y150-Calculation!D$3</f>
        <v>-5.3663299163550738E-3</v>
      </c>
      <c r="AU150" s="59">
        <f>Z150-Calculation!E$3</f>
        <v>1.445236969444178E-2</v>
      </c>
      <c r="AV150" s="59">
        <f>AA150-Calculation!F$3</f>
        <v>-8.5162005078396451E-3</v>
      </c>
      <c r="AW150" s="59">
        <f>AB150-Calculation!G$3</f>
        <v>1.2879522157065695E-2</v>
      </c>
      <c r="AX150" s="59">
        <f>AC150-Calculation!H$3</f>
        <v>3.7472503442175131E-3</v>
      </c>
      <c r="AY150" s="59">
        <f>AD150-Calculation!I$3</f>
        <v>-1.2294164924824555E-4</v>
      </c>
      <c r="AZ150" s="59">
        <f>AE150-Calculation!J$3</f>
        <v>6.7038203266249815E-3</v>
      </c>
      <c r="BA150" s="59">
        <f>AF150-Calculation!K$3</f>
        <v>-4.5855247910090525E-4</v>
      </c>
      <c r="BB150" s="59">
        <f>AG150-Calculation!L$3</f>
        <v>-4.6259939382605171E-3</v>
      </c>
      <c r="BC150" s="59">
        <f>AH150-Calculation!M$3</f>
        <v>6.9781818544190372E-3</v>
      </c>
      <c r="BD150" s="59">
        <f>AI150-Calculation!N$3</f>
        <v>3.3147428158474064E-3</v>
      </c>
      <c r="BE150" s="59">
        <f>AJ150-Calculation!O$3</f>
        <v>2.4706461535854433E-2</v>
      </c>
      <c r="BF150" s="59">
        <f>AK150-Calculation!P$3</f>
        <v>7.2413487982381231E-3</v>
      </c>
      <c r="BG150" s="59">
        <f>AL150-Calculation!Q$3</f>
        <v>1.4822009615683081E-2</v>
      </c>
      <c r="BH150" s="59">
        <f>AM150-Calculation!R$3</f>
        <v>2.110026902053965E-3</v>
      </c>
      <c r="BI150" s="59">
        <f>AN150-Calculation!S$3</f>
        <v>1.5200543962677972E-2</v>
      </c>
      <c r="BJ150" s="59">
        <f>AO150-Calculation!T$3</f>
        <v>-3.4409707217048962E-3</v>
      </c>
      <c r="BK150" s="59">
        <f>AP150-Calculation!U$3</f>
        <v>-1.492888647586043E-2</v>
      </c>
      <c r="BL150" s="59">
        <f>AQ150-Calculation!V$3</f>
        <v>-1.0741660477260708E-2</v>
      </c>
      <c r="BM150" s="59">
        <f>AR150-Calculation!W$3</f>
        <v>1.1345834019942285E-3</v>
      </c>
    </row>
    <row r="151" spans="1:65" x14ac:dyDescent="0.3">
      <c r="A151" s="57">
        <v>45301</v>
      </c>
      <c r="B151" s="60">
        <v>1723.25</v>
      </c>
      <c r="C151" s="60">
        <v>1105.201782226562</v>
      </c>
      <c r="D151" s="60">
        <v>6729.23583984375</v>
      </c>
      <c r="E151" s="60">
        <v>1669.982299804688</v>
      </c>
      <c r="F151" s="60">
        <v>856.64990234375</v>
      </c>
      <c r="G151" s="60">
        <v>181.5339660644531</v>
      </c>
      <c r="H151" s="60">
        <v>199.06413269042969</v>
      </c>
      <c r="I151" s="60">
        <v>746.69927978515625</v>
      </c>
      <c r="J151" s="60">
        <v>1211.702758789062</v>
      </c>
      <c r="K151" s="60">
        <v>3751.79345703125</v>
      </c>
      <c r="L151" s="60">
        <v>149.9466552734375</v>
      </c>
      <c r="M151" s="60">
        <v>2931.315185546875</v>
      </c>
      <c r="N151" s="60">
        <v>3789.14404296875</v>
      </c>
      <c r="O151" s="60">
        <v>1608.0126953125</v>
      </c>
      <c r="P151" s="60">
        <v>71.029998779296875</v>
      </c>
      <c r="Q151" s="60">
        <v>1131.514404296875</v>
      </c>
      <c r="R151" s="60">
        <v>135.50999450683591</v>
      </c>
      <c r="S151" s="60">
        <v>588.8446044921875</v>
      </c>
      <c r="T151" s="60">
        <v>416.580810546875</v>
      </c>
      <c r="U151" s="60">
        <v>1997.00390625</v>
      </c>
      <c r="V151" s="60">
        <v>71657.7109375</v>
      </c>
      <c r="W151" s="60">
        <v>21618.69921875</v>
      </c>
      <c r="X151" s="34">
        <f t="shared" si="51"/>
        <v>2.3672314962576088E-2</v>
      </c>
      <c r="Y151" s="34">
        <f t="shared" si="52"/>
        <v>-8.5531848724040207E-3</v>
      </c>
      <c r="Z151" s="34">
        <f t="shared" si="53"/>
        <v>-5.6597733363376798E-3</v>
      </c>
      <c r="AA151" s="34">
        <f t="shared" si="54"/>
        <v>-6.3002497524554156E-3</v>
      </c>
      <c r="AB151" s="34">
        <f t="shared" si="55"/>
        <v>-3.3586008315196359E-3</v>
      </c>
      <c r="AC151" s="34">
        <f t="shared" si="56"/>
        <v>5.1448469366847261E-3</v>
      </c>
      <c r="AD151" s="34">
        <f t="shared" si="57"/>
        <v>2.0705527052375505E-2</v>
      </c>
      <c r="AE151" s="34">
        <f t="shared" si="58"/>
        <v>-1.8013949685933405E-2</v>
      </c>
      <c r="AF151" s="34">
        <f t="shared" si="59"/>
        <v>-1.2343186616309778E-2</v>
      </c>
      <c r="AG151" s="34">
        <f t="shared" si="60"/>
        <v>-7.2084463229843158E-3</v>
      </c>
      <c r="AH151" s="34">
        <f t="shared" si="61"/>
        <v>1.9809378070365642E-3</v>
      </c>
      <c r="AI151" s="34">
        <f t="shared" si="62"/>
        <v>2.3420910536212378E-3</v>
      </c>
      <c r="AJ151" s="34">
        <f t="shared" si="63"/>
        <v>6.2127111234551047E-3</v>
      </c>
      <c r="AK151" s="34">
        <f t="shared" si="64"/>
        <v>1.7793910950746046E-3</v>
      </c>
      <c r="AL151" s="34">
        <f t="shared" si="65"/>
        <v>1.2686260895600977E-3</v>
      </c>
      <c r="AM151" s="34">
        <f t="shared" si="66"/>
        <v>3.10258797410135E-2</v>
      </c>
      <c r="AN151" s="34">
        <f t="shared" si="67"/>
        <v>6.0879950298199361E-3</v>
      </c>
      <c r="AO151" s="34">
        <f t="shared" si="68"/>
        <v>-5.836298609673456E-3</v>
      </c>
      <c r="AP151" s="34">
        <f t="shared" si="69"/>
        <v>-8.2339601031717075E-3</v>
      </c>
      <c r="AQ151" s="34">
        <f t="shared" si="70"/>
        <v>6.6868421883223218E-4</v>
      </c>
      <c r="AR151" s="34">
        <f t="shared" si="50"/>
        <v>3.4277152411806657E-3</v>
      </c>
      <c r="AS151" s="59">
        <f>X151-Calculation!C$3</f>
        <v>2.259225911165956E-2</v>
      </c>
      <c r="AT151" s="59">
        <f>Y151-Calculation!D$3</f>
        <v>-9.0621041044607123E-3</v>
      </c>
      <c r="AU151" s="59">
        <f>Z151-Calculation!E$3</f>
        <v>-6.9650779155278116E-3</v>
      </c>
      <c r="AV151" s="59">
        <f>AA151-Calculation!F$3</f>
        <v>-6.6222852250577158E-3</v>
      </c>
      <c r="AW151" s="59">
        <f>AB151-Calculation!G$3</f>
        <v>-4.8047409808211821E-3</v>
      </c>
      <c r="AX151" s="59">
        <f>AC151-Calculation!H$3</f>
        <v>3.1731673296155863E-3</v>
      </c>
      <c r="AY151" s="59">
        <f>AD151-Calculation!I$3</f>
        <v>1.8276640055718173E-2</v>
      </c>
      <c r="AZ151" s="59">
        <f>AE151-Calculation!J$3</f>
        <v>-2.2694340561137796E-2</v>
      </c>
      <c r="BA151" s="59">
        <f>AF151-Calculation!K$3</f>
        <v>-1.3045571819394428E-2</v>
      </c>
      <c r="BB151" s="59">
        <f>AG151-Calculation!L$3</f>
        <v>-8.2816789000239744E-3</v>
      </c>
      <c r="BC151" s="59">
        <f>AH151-Calculation!M$3</f>
        <v>6.369328178435264E-4</v>
      </c>
      <c r="BD151" s="59">
        <f>AI151-Calculation!N$3</f>
        <v>7.6627518876263906E-4</v>
      </c>
      <c r="BE151" s="59">
        <f>AJ151-Calculation!O$3</f>
        <v>5.2301768426587297E-3</v>
      </c>
      <c r="BF151" s="59">
        <f>AK151-Calculation!P$3</f>
        <v>5.1294456419783883E-4</v>
      </c>
      <c r="BG151" s="59">
        <f>AL151-Calculation!Q$3</f>
        <v>-5.3309147162713933E-4</v>
      </c>
      <c r="BH151" s="59">
        <f>AM151-Calculation!R$3</f>
        <v>2.8270309650679712E-2</v>
      </c>
      <c r="BI151" s="59">
        <f>AN151-Calculation!S$3</f>
        <v>4.5300185709238249E-3</v>
      </c>
      <c r="BJ151" s="59">
        <f>AO151-Calculation!T$3</f>
        <v>-6.7255412309274671E-3</v>
      </c>
      <c r="BK151" s="59">
        <f>AP151-Calculation!U$3</f>
        <v>-1.0186755132758258E-2</v>
      </c>
      <c r="BL151" s="59">
        <f>AQ151-Calculation!V$3</f>
        <v>-7.9822352577973163E-4</v>
      </c>
      <c r="BM151" s="59">
        <f>AR151-Calculation!W$3</f>
        <v>3.0818166381081907E-3</v>
      </c>
    </row>
    <row r="152" spans="1:65" x14ac:dyDescent="0.3">
      <c r="A152" s="57">
        <v>45302</v>
      </c>
      <c r="B152" s="60">
        <v>1714.150024414062</v>
      </c>
      <c r="C152" s="60">
        <v>1123.921264648438</v>
      </c>
      <c r="D152" s="60">
        <v>6963.06005859375</v>
      </c>
      <c r="E152" s="60">
        <v>1667.385131835938</v>
      </c>
      <c r="F152" s="60">
        <v>857.90838623046875</v>
      </c>
      <c r="G152" s="60">
        <v>180.3113708496094</v>
      </c>
      <c r="H152" s="60">
        <v>197.1697082519531</v>
      </c>
      <c r="I152" s="60">
        <v>745.4600830078125</v>
      </c>
      <c r="J152" s="60">
        <v>1226.74609375</v>
      </c>
      <c r="K152" s="60">
        <v>3796.951171875</v>
      </c>
      <c r="L152" s="60">
        <v>148.56329345703119</v>
      </c>
      <c r="M152" s="60">
        <v>2934.375244140625</v>
      </c>
      <c r="N152" s="60">
        <v>3976.08154296875</v>
      </c>
      <c r="O152" s="60">
        <v>1603.925659179688</v>
      </c>
      <c r="P152" s="60">
        <v>72.010002136230469</v>
      </c>
      <c r="Q152" s="60">
        <v>1129.177001953125</v>
      </c>
      <c r="R152" s="60">
        <v>136.22999572753909</v>
      </c>
      <c r="S152" s="60">
        <v>587.37664794921875</v>
      </c>
      <c r="T152" s="60">
        <v>441.72097778320313</v>
      </c>
      <c r="U152" s="60">
        <v>2063.33203125</v>
      </c>
      <c r="V152" s="60">
        <v>71721.1796875</v>
      </c>
      <c r="W152" s="60">
        <v>21647.19921875</v>
      </c>
      <c r="X152" s="34">
        <f t="shared" si="51"/>
        <v>-5.2807054031266242E-3</v>
      </c>
      <c r="Y152" s="34">
        <f t="shared" si="52"/>
        <v>1.6937615124147969E-2</v>
      </c>
      <c r="Z152" s="34">
        <f t="shared" si="53"/>
        <v>3.4747514326296712E-2</v>
      </c>
      <c r="AA152" s="34">
        <f t="shared" si="54"/>
        <v>-1.5552068839614352E-3</v>
      </c>
      <c r="AB152" s="34">
        <f t="shared" si="55"/>
        <v>1.4690760872972761E-3</v>
      </c>
      <c r="AC152" s="34">
        <f t="shared" si="56"/>
        <v>-6.7348014333009961E-3</v>
      </c>
      <c r="AD152" s="34">
        <f t="shared" si="57"/>
        <v>-9.5166538184086862E-3</v>
      </c>
      <c r="AE152" s="34">
        <f t="shared" si="58"/>
        <v>-1.6595660540884643E-3</v>
      </c>
      <c r="AF152" s="34">
        <f t="shared" si="59"/>
        <v>1.2415037311602553E-2</v>
      </c>
      <c r="AG152" s="34">
        <f t="shared" si="60"/>
        <v>1.2036300868087437E-2</v>
      </c>
      <c r="AH152" s="34">
        <f t="shared" si="61"/>
        <v>-9.2256930565317134E-3</v>
      </c>
      <c r="AI152" s="34">
        <f t="shared" si="62"/>
        <v>1.0439200154380894E-3</v>
      </c>
      <c r="AJ152" s="34">
        <f t="shared" si="63"/>
        <v>4.9335020754063666E-2</v>
      </c>
      <c r="AK152" s="34">
        <f t="shared" si="64"/>
        <v>-2.5416690706025636E-3</v>
      </c>
      <c r="AL152" s="34">
        <f t="shared" si="65"/>
        <v>1.3797034686409646E-2</v>
      </c>
      <c r="AM152" s="34">
        <f t="shared" si="66"/>
        <v>-2.0657291987391585E-3</v>
      </c>
      <c r="AN152" s="34">
        <f t="shared" si="67"/>
        <v>5.3132702375459162E-3</v>
      </c>
      <c r="AO152" s="34">
        <f t="shared" si="68"/>
        <v>-2.4929438628968981E-3</v>
      </c>
      <c r="AP152" s="34">
        <f t="shared" si="69"/>
        <v>6.0348836527839234E-2</v>
      </c>
      <c r="AQ152" s="34">
        <f t="shared" si="70"/>
        <v>3.3213818356796217E-2</v>
      </c>
      <c r="AR152" s="34">
        <f t="shared" si="50"/>
        <v>1.3183031833516521E-3</v>
      </c>
      <c r="AS152" s="59">
        <f>X152-Calculation!C$3</f>
        <v>-6.3607612540431523E-3</v>
      </c>
      <c r="AT152" s="59">
        <f>Y152-Calculation!D$3</f>
        <v>1.6428695892091276E-2</v>
      </c>
      <c r="AU152" s="59">
        <f>Z152-Calculation!E$3</f>
        <v>3.3442209747106579E-2</v>
      </c>
      <c r="AV152" s="59">
        <f>AA152-Calculation!F$3</f>
        <v>-1.8772423565637357E-3</v>
      </c>
      <c r="AW152" s="59">
        <f>AB152-Calculation!G$3</f>
        <v>2.2935937995730103E-5</v>
      </c>
      <c r="AX152" s="59">
        <f>AC152-Calculation!H$3</f>
        <v>-8.7064810403701363E-3</v>
      </c>
      <c r="AY152" s="59">
        <f>AD152-Calculation!I$3</f>
        <v>-1.1945540815066017E-2</v>
      </c>
      <c r="AZ152" s="59">
        <f>AE152-Calculation!J$3</f>
        <v>-6.3399569292928535E-3</v>
      </c>
      <c r="BA152" s="59">
        <f>AF152-Calculation!K$3</f>
        <v>1.1712652108517903E-2</v>
      </c>
      <c r="BB152" s="59">
        <f>AG152-Calculation!L$3</f>
        <v>1.0963068291047779E-2</v>
      </c>
      <c r="BC152" s="59">
        <f>AH152-Calculation!M$3</f>
        <v>-1.0569698045724751E-2</v>
      </c>
      <c r="BD152" s="59">
        <f>AI152-Calculation!N$3</f>
        <v>-5.318958494205093E-4</v>
      </c>
      <c r="BE152" s="59">
        <f>AJ152-Calculation!O$3</f>
        <v>4.8352486473267293E-2</v>
      </c>
      <c r="BF152" s="59">
        <f>AK152-Calculation!P$3</f>
        <v>-3.8081156014793294E-3</v>
      </c>
      <c r="BG152" s="59">
        <f>AL152-Calculation!Q$3</f>
        <v>1.1995317125222409E-2</v>
      </c>
      <c r="BH152" s="59">
        <f>AM152-Calculation!R$3</f>
        <v>-4.8212992890729455E-3</v>
      </c>
      <c r="BI152" s="59">
        <f>AN152-Calculation!S$3</f>
        <v>3.755293778649805E-3</v>
      </c>
      <c r="BJ152" s="59">
        <f>AO152-Calculation!T$3</f>
        <v>-3.3821864841509096E-3</v>
      </c>
      <c r="BK152" s="59">
        <f>AP152-Calculation!U$3</f>
        <v>5.8396041498252685E-2</v>
      </c>
      <c r="BL152" s="59">
        <f>AQ152-Calculation!V$3</f>
        <v>3.1746910612184251E-2</v>
      </c>
      <c r="BM152" s="59">
        <f>AR152-Calculation!W$3</f>
        <v>9.7240458027917677E-4</v>
      </c>
    </row>
    <row r="153" spans="1:65" x14ac:dyDescent="0.3">
      <c r="A153" s="57">
        <v>45303</v>
      </c>
      <c r="B153" s="60">
        <v>1710.699951171875</v>
      </c>
      <c r="C153" s="60">
        <v>1118.530029296875</v>
      </c>
      <c r="D153" s="60">
        <v>6966.017578125</v>
      </c>
      <c r="E153" s="60">
        <v>1650.054565429688</v>
      </c>
      <c r="F153" s="60">
        <v>852.0360107421875</v>
      </c>
      <c r="G153" s="60">
        <v>179.47998046875</v>
      </c>
      <c r="H153" s="60">
        <v>195.87351989746091</v>
      </c>
      <c r="I153" s="60">
        <v>739.2803955078125</v>
      </c>
      <c r="J153" s="60">
        <v>1241.839599609375</v>
      </c>
      <c r="K153" s="60">
        <v>3779.425048828125</v>
      </c>
      <c r="L153" s="60">
        <v>149.30438232421881</v>
      </c>
      <c r="M153" s="60">
        <v>2916.402099609375</v>
      </c>
      <c r="N153" s="60">
        <v>4013.578369140625</v>
      </c>
      <c r="O153" s="60">
        <v>1599.789306640625</v>
      </c>
      <c r="P153" s="60">
        <v>71.760002136230469</v>
      </c>
      <c r="Q153" s="60">
        <v>1127.996215820312</v>
      </c>
      <c r="R153" s="60">
        <v>135.74000549316409</v>
      </c>
      <c r="S153" s="60">
        <v>600.0673828125</v>
      </c>
      <c r="T153" s="60">
        <v>444.24951171875</v>
      </c>
      <c r="U153" s="60">
        <v>2061.799560546875</v>
      </c>
      <c r="V153" s="60">
        <v>72568.453125</v>
      </c>
      <c r="W153" s="60">
        <v>21894.55078125</v>
      </c>
      <c r="X153" s="34">
        <f t="shared" si="51"/>
        <v>-2.0127020348562337E-3</v>
      </c>
      <c r="Y153" s="34">
        <f t="shared" si="52"/>
        <v>-4.7968087455390667E-3</v>
      </c>
      <c r="Z153" s="34">
        <f t="shared" si="53"/>
        <v>4.2474422256344815E-4</v>
      </c>
      <c r="AA153" s="34">
        <f t="shared" si="54"/>
        <v>-1.0393859268234879E-2</v>
      </c>
      <c r="AB153" s="34">
        <f t="shared" si="55"/>
        <v>-6.8449913563424399E-3</v>
      </c>
      <c r="AC153" s="34">
        <f t="shared" si="56"/>
        <v>-4.6108594091541421E-3</v>
      </c>
      <c r="AD153" s="34">
        <f t="shared" si="57"/>
        <v>-6.5739730812800854E-3</v>
      </c>
      <c r="AE153" s="34">
        <f t="shared" si="58"/>
        <v>-8.2897631152374345E-3</v>
      </c>
      <c r="AF153" s="34">
        <f t="shared" si="59"/>
        <v>1.2303691804093018E-2</v>
      </c>
      <c r="AG153" s="34">
        <f t="shared" si="60"/>
        <v>-4.6158410402260446E-3</v>
      </c>
      <c r="AH153" s="34">
        <f t="shared" si="61"/>
        <v>4.9883712856834189E-3</v>
      </c>
      <c r="AI153" s="34">
        <f t="shared" si="62"/>
        <v>-6.1250327704811657E-3</v>
      </c>
      <c r="AJ153" s="34">
        <f t="shared" si="63"/>
        <v>9.4305978805147728E-3</v>
      </c>
      <c r="AK153" s="34">
        <f t="shared" si="64"/>
        <v>-2.5788929277298623E-3</v>
      </c>
      <c r="AL153" s="34">
        <f t="shared" si="65"/>
        <v>-3.4717399331143364E-3</v>
      </c>
      <c r="AM153" s="34">
        <f t="shared" si="66"/>
        <v>-1.0457050850048858E-3</v>
      </c>
      <c r="AN153" s="34">
        <f t="shared" si="67"/>
        <v>-3.5967866823910337E-3</v>
      </c>
      <c r="AO153" s="34">
        <f t="shared" si="68"/>
        <v>2.1605787202453475E-2</v>
      </c>
      <c r="AP153" s="34">
        <f t="shared" si="69"/>
        <v>5.7242785892497976E-3</v>
      </c>
      <c r="AQ153" s="34">
        <f t="shared" si="70"/>
        <v>-7.4271647990488681E-4</v>
      </c>
      <c r="AR153" s="34">
        <f t="shared" si="50"/>
        <v>1.1426492637705911E-2</v>
      </c>
      <c r="AS153" s="59">
        <f>X153-Calculation!C$3</f>
        <v>-3.0927578857727614E-3</v>
      </c>
      <c r="AT153" s="59">
        <f>Y153-Calculation!D$3</f>
        <v>-5.3057279775957584E-3</v>
      </c>
      <c r="AU153" s="59">
        <f>Z153-Calculation!E$3</f>
        <v>-8.8056035662668365E-4</v>
      </c>
      <c r="AV153" s="59">
        <f>AA153-Calculation!F$3</f>
        <v>-1.071589474083718E-2</v>
      </c>
      <c r="AW153" s="59">
        <f>AB153-Calculation!G$3</f>
        <v>-8.2911315056439852E-3</v>
      </c>
      <c r="AX153" s="59">
        <f>AC153-Calculation!H$3</f>
        <v>-6.5825390162232815E-3</v>
      </c>
      <c r="AY153" s="59">
        <f>AD153-Calculation!I$3</f>
        <v>-9.0028600779374166E-3</v>
      </c>
      <c r="AZ153" s="59">
        <f>AE153-Calculation!J$3</f>
        <v>-1.2970153990441824E-2</v>
      </c>
      <c r="BA153" s="59">
        <f>AF153-Calculation!K$3</f>
        <v>1.1601306601008369E-2</v>
      </c>
      <c r="BB153" s="59">
        <f>AG153-Calculation!L$3</f>
        <v>-5.6890736172657032E-3</v>
      </c>
      <c r="BC153" s="59">
        <f>AH153-Calculation!M$3</f>
        <v>3.6443662964903813E-3</v>
      </c>
      <c r="BD153" s="59">
        <f>AI153-Calculation!N$3</f>
        <v>-7.7008486353397649E-3</v>
      </c>
      <c r="BE153" s="59">
        <f>AJ153-Calculation!O$3</f>
        <v>8.4480635997183987E-3</v>
      </c>
      <c r="BF153" s="59">
        <f>AK153-Calculation!P$3</f>
        <v>-3.8453394586066281E-3</v>
      </c>
      <c r="BG153" s="59">
        <f>AL153-Calculation!Q$3</f>
        <v>-5.2734574943015733E-3</v>
      </c>
      <c r="BH153" s="59">
        <f>AM153-Calculation!R$3</f>
        <v>-3.8012751753386731E-3</v>
      </c>
      <c r="BI153" s="59">
        <f>AN153-Calculation!S$3</f>
        <v>-5.1547631412871449E-3</v>
      </c>
      <c r="BJ153" s="59">
        <f>AO153-Calculation!T$3</f>
        <v>2.0716544581199463E-2</v>
      </c>
      <c r="BK153" s="59">
        <f>AP153-Calculation!U$3</f>
        <v>3.7714835596632471E-3</v>
      </c>
      <c r="BL153" s="59">
        <f>AQ153-Calculation!V$3</f>
        <v>-2.2096242245168507E-3</v>
      </c>
      <c r="BM153" s="59">
        <f>AR153-Calculation!W$3</f>
        <v>1.1080594034633436E-2</v>
      </c>
    </row>
    <row r="154" spans="1:65" x14ac:dyDescent="0.3">
      <c r="A154" s="57">
        <v>45306</v>
      </c>
      <c r="B154" s="60">
        <v>1694.800048828125</v>
      </c>
      <c r="C154" s="60">
        <v>1117.681518554688</v>
      </c>
      <c r="D154" s="60">
        <v>6966.017578125</v>
      </c>
      <c r="E154" s="60">
        <v>1630.576416015625</v>
      </c>
      <c r="F154" s="60">
        <v>866.3961181640625</v>
      </c>
      <c r="G154" s="60">
        <v>184.51715087890619</v>
      </c>
      <c r="H154" s="60">
        <v>200.65943908691409</v>
      </c>
      <c r="I154" s="60">
        <v>739.69342041015625</v>
      </c>
      <c r="J154" s="60">
        <v>1273.470947265625</v>
      </c>
      <c r="K154" s="60">
        <v>3741.59033203125</v>
      </c>
      <c r="L154" s="60">
        <v>151.13238525390619</v>
      </c>
      <c r="M154" s="60">
        <v>2944.187255859375</v>
      </c>
      <c r="N154" s="60">
        <v>4003.735107421875</v>
      </c>
      <c r="O154" s="60">
        <v>1610.720825195312</v>
      </c>
      <c r="P154" s="60">
        <v>71.760002136230469</v>
      </c>
      <c r="Q154" s="60">
        <v>1127.996215820312</v>
      </c>
      <c r="R154" s="60">
        <v>135.74000549316409</v>
      </c>
      <c r="S154" s="60">
        <v>606.223388671875</v>
      </c>
      <c r="T154" s="60">
        <v>444.24951171875</v>
      </c>
      <c r="U154" s="60">
        <v>1998.33837890625</v>
      </c>
      <c r="V154" s="60">
        <v>73327.9375</v>
      </c>
      <c r="W154" s="60">
        <v>22097.44921875</v>
      </c>
      <c r="X154" s="34">
        <f t="shared" si="51"/>
        <v>-9.2943840518953328E-3</v>
      </c>
      <c r="Y154" s="34">
        <f t="shared" si="52"/>
        <v>-7.5859451240699544E-4</v>
      </c>
      <c r="Z154" s="34">
        <f t="shared" si="53"/>
        <v>0</v>
      </c>
      <c r="AA154" s="34">
        <f t="shared" si="54"/>
        <v>-1.1804548662904783E-2</v>
      </c>
      <c r="AB154" s="34">
        <f t="shared" si="55"/>
        <v>1.6853873827898734E-2</v>
      </c>
      <c r="AC154" s="34">
        <f t="shared" si="56"/>
        <v>2.8065360810718584E-2</v>
      </c>
      <c r="AD154" s="34">
        <f t="shared" si="57"/>
        <v>2.443372229160222E-2</v>
      </c>
      <c r="AE154" s="34">
        <f t="shared" si="58"/>
        <v>5.586850467744958E-4</v>
      </c>
      <c r="AF154" s="34">
        <f t="shared" si="59"/>
        <v>2.5471363343703771E-2</v>
      </c>
      <c r="AG154" s="34">
        <f t="shared" si="60"/>
        <v>-1.0010707001216044E-2</v>
      </c>
      <c r="AH154" s="34">
        <f t="shared" si="61"/>
        <v>1.2243464667485948E-2</v>
      </c>
      <c r="AI154" s="34">
        <f t="shared" si="62"/>
        <v>9.5272034860081761E-3</v>
      </c>
      <c r="AJ154" s="34">
        <f t="shared" si="63"/>
        <v>-2.4524902252893118E-3</v>
      </c>
      <c r="AK154" s="34">
        <f t="shared" si="64"/>
        <v>6.8330989020310351E-3</v>
      </c>
      <c r="AL154" s="34">
        <f t="shared" si="65"/>
        <v>0</v>
      </c>
      <c r="AM154" s="34">
        <f t="shared" si="66"/>
        <v>0</v>
      </c>
      <c r="AN154" s="34">
        <f t="shared" si="67"/>
        <v>0</v>
      </c>
      <c r="AO154" s="34">
        <f t="shared" si="68"/>
        <v>1.0258857647822753E-2</v>
      </c>
      <c r="AP154" s="34">
        <f t="shared" si="69"/>
        <v>0</v>
      </c>
      <c r="AQ154" s="34">
        <f t="shared" si="70"/>
        <v>-3.0779510702675896E-2</v>
      </c>
      <c r="AR154" s="34">
        <f t="shared" si="50"/>
        <v>9.2670746948486215E-3</v>
      </c>
      <c r="AS154" s="59">
        <f>X154-Calculation!C$3</f>
        <v>-1.0374439902811861E-2</v>
      </c>
      <c r="AT154" s="59">
        <f>Y154-Calculation!D$3</f>
        <v>-1.2675137444636874E-3</v>
      </c>
      <c r="AU154" s="59">
        <f>Z154-Calculation!E$3</f>
        <v>-1.3053045791901318E-3</v>
      </c>
      <c r="AV154" s="59">
        <f>AA154-Calculation!F$3</f>
        <v>-1.2126584135507084E-2</v>
      </c>
      <c r="AW154" s="59">
        <f>AB154-Calculation!G$3</f>
        <v>1.5407733678597189E-2</v>
      </c>
      <c r="AX154" s="59">
        <f>AC154-Calculation!H$3</f>
        <v>2.6093681203649445E-2</v>
      </c>
      <c r="AY154" s="59">
        <f>AD154-Calculation!I$3</f>
        <v>2.2004835294944888E-2</v>
      </c>
      <c r="AZ154" s="59">
        <f>AE154-Calculation!J$3</f>
        <v>-4.1217058284298939E-3</v>
      </c>
      <c r="BA154" s="59">
        <f>AF154-Calculation!K$3</f>
        <v>2.4768978140619121E-2</v>
      </c>
      <c r="BB154" s="59">
        <f>AG154-Calculation!L$3</f>
        <v>-1.1083939578255701E-2</v>
      </c>
      <c r="BC154" s="59">
        <f>AH154-Calculation!M$3</f>
        <v>1.089945967829291E-2</v>
      </c>
      <c r="BD154" s="59">
        <f>AI154-Calculation!N$3</f>
        <v>7.951387621149577E-3</v>
      </c>
      <c r="BE154" s="59">
        <f>AJ154-Calculation!O$3</f>
        <v>-3.4350245060856869E-3</v>
      </c>
      <c r="BF154" s="59">
        <f>AK154-Calculation!P$3</f>
        <v>5.5666523711542688E-3</v>
      </c>
      <c r="BG154" s="59">
        <f>AL154-Calculation!Q$3</f>
        <v>-1.8017175611872371E-3</v>
      </c>
      <c r="BH154" s="59">
        <f>AM154-Calculation!R$3</f>
        <v>-2.7555700903337875E-3</v>
      </c>
      <c r="BI154" s="59">
        <f>AN154-Calculation!S$3</f>
        <v>-1.557976458896111E-3</v>
      </c>
      <c r="BJ154" s="59">
        <f>AO154-Calculation!T$3</f>
        <v>9.3696150265687415E-3</v>
      </c>
      <c r="BK154" s="59">
        <f>AP154-Calculation!U$3</f>
        <v>-1.9527950295865502E-3</v>
      </c>
      <c r="BL154" s="59">
        <f>AQ154-Calculation!V$3</f>
        <v>-3.2246418447287858E-2</v>
      </c>
      <c r="BM154" s="59">
        <f>AR154-Calculation!W$3</f>
        <v>8.9211760917761469E-3</v>
      </c>
    </row>
    <row r="155" spans="1:65" x14ac:dyDescent="0.3">
      <c r="A155" s="57">
        <v>45307</v>
      </c>
      <c r="B155" s="60">
        <v>1666.800048828125</v>
      </c>
      <c r="C155" s="60">
        <v>1117.282104492188</v>
      </c>
      <c r="D155" s="60">
        <v>6958.3857421875</v>
      </c>
      <c r="E155" s="60">
        <v>1621.686279296875</v>
      </c>
      <c r="F155" s="60">
        <v>861.8067626953125</v>
      </c>
      <c r="G155" s="60">
        <v>182.70768737792969</v>
      </c>
      <c r="H155" s="60">
        <v>202.404296875</v>
      </c>
      <c r="I155" s="60">
        <v>762.95806884765625</v>
      </c>
      <c r="J155" s="60">
        <v>1294.59130859375</v>
      </c>
      <c r="K155" s="60">
        <v>3702.730224609375</v>
      </c>
      <c r="L155" s="60">
        <v>147.92100524902341</v>
      </c>
      <c r="M155" s="60">
        <v>2908.2421875</v>
      </c>
      <c r="N155" s="60">
        <v>4014.95166015625</v>
      </c>
      <c r="O155" s="60">
        <v>1595.75146484375</v>
      </c>
      <c r="P155" s="60">
        <v>71.839996337890625</v>
      </c>
      <c r="Q155" s="60">
        <v>1144.504516601562</v>
      </c>
      <c r="R155" s="60">
        <v>135.7200012207031</v>
      </c>
      <c r="S155" s="60">
        <v>603.19281005859375</v>
      </c>
      <c r="T155" s="60">
        <v>447.5240478515625</v>
      </c>
      <c r="U155" s="60">
        <v>2010.249633789062</v>
      </c>
      <c r="V155" s="60">
        <v>73128.7734375</v>
      </c>
      <c r="W155" s="60">
        <v>22032.30078125</v>
      </c>
      <c r="X155" s="34">
        <f t="shared" si="51"/>
        <v>-1.652112296041099E-2</v>
      </c>
      <c r="Y155" s="34">
        <f t="shared" si="52"/>
        <v>-3.5735945872711209E-4</v>
      </c>
      <c r="Z155" s="34">
        <f t="shared" si="53"/>
        <v>-1.0955809186393433E-3</v>
      </c>
      <c r="AA155" s="34">
        <f t="shared" si="54"/>
        <v>-5.4521435680232547E-3</v>
      </c>
      <c r="AB155" s="34">
        <f t="shared" si="55"/>
        <v>-5.2970637477867261E-3</v>
      </c>
      <c r="AC155" s="34">
        <f t="shared" si="56"/>
        <v>-9.8064786517542187E-3</v>
      </c>
      <c r="AD155" s="34">
        <f t="shared" si="57"/>
        <v>8.6956177891543765E-3</v>
      </c>
      <c r="AE155" s="34">
        <f t="shared" si="58"/>
        <v>3.1451744460022198E-2</v>
      </c>
      <c r="AF155" s="34">
        <f t="shared" si="59"/>
        <v>1.6584878809739852E-2</v>
      </c>
      <c r="AG155" s="34">
        <f t="shared" si="60"/>
        <v>-1.0385986699077893E-2</v>
      </c>
      <c r="AH155" s="34">
        <f t="shared" si="61"/>
        <v>-2.1248787938386502E-2</v>
      </c>
      <c r="AI155" s="34">
        <f t="shared" si="62"/>
        <v>-1.2208825470539929E-2</v>
      </c>
      <c r="AJ155" s="34">
        <f t="shared" si="63"/>
        <v>2.801522187015433E-3</v>
      </c>
      <c r="AK155" s="34">
        <f t="shared" si="64"/>
        <v>-9.2935784509689309E-3</v>
      </c>
      <c r="AL155" s="34">
        <f t="shared" si="65"/>
        <v>1.1147463667614422E-3</v>
      </c>
      <c r="AM155" s="34">
        <f t="shared" si="66"/>
        <v>1.4635067520368123E-2</v>
      </c>
      <c r="AN155" s="34">
        <f t="shared" si="67"/>
        <v>-1.4737197326842428E-4</v>
      </c>
      <c r="AO155" s="34">
        <f t="shared" si="68"/>
        <v>-4.9991119938818194E-3</v>
      </c>
      <c r="AP155" s="34">
        <f t="shared" si="69"/>
        <v>7.370939182676191E-3</v>
      </c>
      <c r="AQ155" s="34">
        <f t="shared" si="70"/>
        <v>5.9605795537647777E-3</v>
      </c>
      <c r="AR155" s="34">
        <f t="shared" si="50"/>
        <v>-2.9482333845447023E-3</v>
      </c>
      <c r="AS155" s="59">
        <f>X155-Calculation!C$3</f>
        <v>-1.7601178811327518E-2</v>
      </c>
      <c r="AT155" s="59">
        <f>Y155-Calculation!D$3</f>
        <v>-8.6627869078380402E-4</v>
      </c>
      <c r="AU155" s="59">
        <f>Z155-Calculation!E$3</f>
        <v>-2.4008854978294749E-3</v>
      </c>
      <c r="AV155" s="59">
        <f>AA155-Calculation!F$3</f>
        <v>-5.7741790406255549E-3</v>
      </c>
      <c r="AW155" s="59">
        <f>AB155-Calculation!G$3</f>
        <v>-6.7432038970882723E-3</v>
      </c>
      <c r="AX155" s="59">
        <f>AC155-Calculation!H$3</f>
        <v>-1.1778158258823359E-2</v>
      </c>
      <c r="AY155" s="59">
        <f>AD155-Calculation!I$3</f>
        <v>6.2667307924970453E-3</v>
      </c>
      <c r="AZ155" s="59">
        <f>AE155-Calculation!J$3</f>
        <v>2.677135358481781E-2</v>
      </c>
      <c r="BA155" s="59">
        <f>AF155-Calculation!K$3</f>
        <v>1.5882493606655203E-2</v>
      </c>
      <c r="BB155" s="59">
        <f>AG155-Calculation!L$3</f>
        <v>-1.145921927611755E-2</v>
      </c>
      <c r="BC155" s="59">
        <f>AH155-Calculation!M$3</f>
        <v>-2.2592792927579541E-2</v>
      </c>
      <c r="BD155" s="59">
        <f>AI155-Calculation!N$3</f>
        <v>-1.3784641335398529E-2</v>
      </c>
      <c r="BE155" s="59">
        <f>AJ155-Calculation!O$3</f>
        <v>1.8189879062190579E-3</v>
      </c>
      <c r="BF155" s="59">
        <f>AK155-Calculation!P$3</f>
        <v>-1.0560024981845696E-2</v>
      </c>
      <c r="BG155" s="59">
        <f>AL155-Calculation!Q$3</f>
        <v>-6.8697119442579489E-4</v>
      </c>
      <c r="BH155" s="59">
        <f>AM155-Calculation!R$3</f>
        <v>1.1879497430034336E-2</v>
      </c>
      <c r="BI155" s="59">
        <f>AN155-Calculation!S$3</f>
        <v>-1.7053484321645353E-3</v>
      </c>
      <c r="BJ155" s="59">
        <f>AO155-Calculation!T$3</f>
        <v>-5.8883546151358305E-3</v>
      </c>
      <c r="BK155" s="59">
        <f>AP155-Calculation!U$3</f>
        <v>5.4181441530896405E-3</v>
      </c>
      <c r="BL155" s="59">
        <f>AQ155-Calculation!V$3</f>
        <v>4.4936718091528136E-3</v>
      </c>
      <c r="BM155" s="59">
        <f>AR155-Calculation!W$3</f>
        <v>-3.2941319876171778E-3</v>
      </c>
    </row>
    <row r="156" spans="1:65" x14ac:dyDescent="0.3">
      <c r="A156" s="57">
        <v>45308</v>
      </c>
      <c r="B156" s="60">
        <v>1615</v>
      </c>
      <c r="C156" s="60">
        <v>1080.5419921875</v>
      </c>
      <c r="D156" s="60">
        <v>6836.2744140625</v>
      </c>
      <c r="E156" s="60">
        <v>1584.3779296875</v>
      </c>
      <c r="F156" s="60">
        <v>864.15081787109375</v>
      </c>
      <c r="G156" s="60">
        <v>181.58287048339841</v>
      </c>
      <c r="H156" s="60">
        <v>206.4922790527344</v>
      </c>
      <c r="I156" s="60">
        <v>755.7705078125</v>
      </c>
      <c r="J156" s="60">
        <v>1283.284057617188</v>
      </c>
      <c r="K156" s="60">
        <v>3662.50341796875</v>
      </c>
      <c r="L156" s="60">
        <v>144.1661682128906</v>
      </c>
      <c r="M156" s="60">
        <v>2873.996337890625</v>
      </c>
      <c r="N156" s="60">
        <v>4002.3154296875</v>
      </c>
      <c r="O156" s="60">
        <v>1573.445434570312</v>
      </c>
      <c r="P156" s="60">
        <v>71.120002746582031</v>
      </c>
      <c r="Q156" s="60">
        <v>1175.552856445312</v>
      </c>
      <c r="R156" s="60">
        <v>135.33000183105469</v>
      </c>
      <c r="S156" s="60">
        <v>592.86962890625</v>
      </c>
      <c r="T156" s="60">
        <v>443.31948852539063</v>
      </c>
      <c r="U156" s="60">
        <v>1993.593627929688</v>
      </c>
      <c r="V156" s="60">
        <v>71500.7578125</v>
      </c>
      <c r="W156" s="60">
        <v>21571.94921875</v>
      </c>
      <c r="X156" s="34">
        <f t="shared" si="51"/>
        <v>-3.107754218302549E-2</v>
      </c>
      <c r="Y156" s="34">
        <f t="shared" si="52"/>
        <v>-3.288346976736603E-2</v>
      </c>
      <c r="Z156" s="34">
        <f t="shared" si="53"/>
        <v>-1.7548801208972929E-2</v>
      </c>
      <c r="AA156" s="34">
        <f t="shared" si="54"/>
        <v>-2.3005898295909009E-2</v>
      </c>
      <c r="AB156" s="34">
        <f t="shared" si="55"/>
        <v>2.719931285350077E-3</v>
      </c>
      <c r="AC156" s="34">
        <f t="shared" si="56"/>
        <v>-6.1563742099400662E-3</v>
      </c>
      <c r="AD156" s="34">
        <f t="shared" si="57"/>
        <v>2.0197111626829949E-2</v>
      </c>
      <c r="AE156" s="34">
        <f t="shared" si="58"/>
        <v>-9.4206501361366775E-3</v>
      </c>
      <c r="AF156" s="34">
        <f t="shared" si="59"/>
        <v>-8.7342243853348184E-3</v>
      </c>
      <c r="AG156" s="34">
        <f t="shared" si="60"/>
        <v>-1.0864093304250592E-2</v>
      </c>
      <c r="AH156" s="34">
        <f t="shared" si="61"/>
        <v>-2.5384069218645351E-2</v>
      </c>
      <c r="AI156" s="34">
        <f t="shared" si="62"/>
        <v>-1.1775446266672039E-2</v>
      </c>
      <c r="AJ156" s="34">
        <f t="shared" si="63"/>
        <v>-3.1472933022207881E-3</v>
      </c>
      <c r="AK156" s="34">
        <f t="shared" si="64"/>
        <v>-1.3978386211678694E-2</v>
      </c>
      <c r="AL156" s="34">
        <f t="shared" si="65"/>
        <v>-1.0022183017969434E-2</v>
      </c>
      <c r="AM156" s="34">
        <f t="shared" si="66"/>
        <v>2.7128193373970669E-2</v>
      </c>
      <c r="AN156" s="34">
        <f t="shared" si="67"/>
        <v>-2.8735586954070666E-3</v>
      </c>
      <c r="AO156" s="34">
        <f t="shared" si="68"/>
        <v>-1.7114231105209897E-2</v>
      </c>
      <c r="AP156" s="34">
        <f t="shared" si="69"/>
        <v>-9.3951584196576374E-3</v>
      </c>
      <c r="AQ156" s="34">
        <f t="shared" si="70"/>
        <v>-8.2855410489391119E-3</v>
      </c>
      <c r="AR156" s="34">
        <f t="shared" si="50"/>
        <v>-2.0894393512082492E-2</v>
      </c>
      <c r="AS156" s="59">
        <f>X156-Calculation!C$3</f>
        <v>-3.2157598033942018E-2</v>
      </c>
      <c r="AT156" s="59">
        <f>Y156-Calculation!D$3</f>
        <v>-3.339238899942272E-2</v>
      </c>
      <c r="AU156" s="59">
        <f>Z156-Calculation!E$3</f>
        <v>-1.8854105788163059E-2</v>
      </c>
      <c r="AV156" s="59">
        <f>AA156-Calculation!F$3</f>
        <v>-2.3327933768511309E-2</v>
      </c>
      <c r="AW156" s="59">
        <f>AB156-Calculation!G$3</f>
        <v>1.273791136048531E-3</v>
      </c>
      <c r="AX156" s="59">
        <f>AC156-Calculation!H$3</f>
        <v>-8.1280538170092065E-3</v>
      </c>
      <c r="AY156" s="59">
        <f>AD156-Calculation!I$3</f>
        <v>1.7768224630172618E-2</v>
      </c>
      <c r="AZ156" s="59">
        <f>AE156-Calculation!J$3</f>
        <v>-1.4101041011341067E-2</v>
      </c>
      <c r="BA156" s="59">
        <f>AF156-Calculation!K$3</f>
        <v>-9.436609588419468E-3</v>
      </c>
      <c r="BB156" s="59">
        <f>AG156-Calculation!L$3</f>
        <v>-1.1937325881290249E-2</v>
      </c>
      <c r="BC156" s="59">
        <f>AH156-Calculation!M$3</f>
        <v>-2.672807420783839E-2</v>
      </c>
      <c r="BD156" s="59">
        <f>AI156-Calculation!N$3</f>
        <v>-1.3351262131530638E-2</v>
      </c>
      <c r="BE156" s="59">
        <f>AJ156-Calculation!O$3</f>
        <v>-4.1298275830171632E-3</v>
      </c>
      <c r="BF156" s="59">
        <f>AK156-Calculation!P$3</f>
        <v>-1.524483274255546E-2</v>
      </c>
      <c r="BG156" s="59">
        <f>AL156-Calculation!Q$3</f>
        <v>-1.1823900579156671E-2</v>
      </c>
      <c r="BH156" s="59">
        <f>AM156-Calculation!R$3</f>
        <v>2.4372623283636881E-2</v>
      </c>
      <c r="BI156" s="59">
        <f>AN156-Calculation!S$3</f>
        <v>-4.4315351543031773E-3</v>
      </c>
      <c r="BJ156" s="59">
        <f>AO156-Calculation!T$3</f>
        <v>-1.8003473726463909E-2</v>
      </c>
      <c r="BK156" s="59">
        <f>AP156-Calculation!U$3</f>
        <v>-1.1347953449244188E-2</v>
      </c>
      <c r="BL156" s="59">
        <f>AQ156-Calculation!V$3</f>
        <v>-9.7524487935510759E-3</v>
      </c>
      <c r="BM156" s="59">
        <f>AR156-Calculation!W$3</f>
        <v>-2.1240292115154966E-2</v>
      </c>
    </row>
    <row r="157" spans="1:65" x14ac:dyDescent="0.3">
      <c r="A157" s="57">
        <v>45309</v>
      </c>
      <c r="B157" s="60">
        <v>1588.25</v>
      </c>
      <c r="C157" s="60">
        <v>1095.71728515625</v>
      </c>
      <c r="D157" s="60">
        <v>6757.712890625</v>
      </c>
      <c r="E157" s="60">
        <v>1579.383544921875</v>
      </c>
      <c r="F157" s="60">
        <v>847.4466552734375</v>
      </c>
      <c r="G157" s="60">
        <v>184.07701110839841</v>
      </c>
      <c r="H157" s="60">
        <v>211.5274353027344</v>
      </c>
      <c r="I157" s="60">
        <v>759.30645751953125</v>
      </c>
      <c r="J157" s="60">
        <v>1286.82080078125</v>
      </c>
      <c r="K157" s="60">
        <v>3603.96923828125</v>
      </c>
      <c r="L157" s="60">
        <v>145.1048889160156</v>
      </c>
      <c r="M157" s="60">
        <v>2883.03125</v>
      </c>
      <c r="N157" s="60">
        <v>4023.513916015625</v>
      </c>
      <c r="O157" s="60">
        <v>1592.698608398438</v>
      </c>
      <c r="P157" s="60">
        <v>71.389999389648438</v>
      </c>
      <c r="Q157" s="60">
        <v>1141.330810546875</v>
      </c>
      <c r="R157" s="60">
        <v>135.72999572753909</v>
      </c>
      <c r="S157" s="60">
        <v>595.04791259765625</v>
      </c>
      <c r="T157" s="60">
        <v>437.00296020507813</v>
      </c>
      <c r="U157" s="60">
        <v>1988.354614257812</v>
      </c>
      <c r="V157" s="60">
        <v>71186.859375</v>
      </c>
      <c r="W157" s="60">
        <v>21462.25</v>
      </c>
      <c r="X157" s="34">
        <f t="shared" si="51"/>
        <v>-1.6563467492260061E-2</v>
      </c>
      <c r="Y157" s="34">
        <f t="shared" si="52"/>
        <v>1.404414921258953E-2</v>
      </c>
      <c r="Z157" s="34">
        <f t="shared" si="53"/>
        <v>-1.1491862186792223E-2</v>
      </c>
      <c r="AA157" s="34">
        <f t="shared" si="54"/>
        <v>-3.1522685793850232E-3</v>
      </c>
      <c r="AB157" s="34">
        <f t="shared" si="55"/>
        <v>-1.9330147298602714E-2</v>
      </c>
      <c r="AC157" s="34">
        <f t="shared" si="56"/>
        <v>1.3735550156026595E-2</v>
      </c>
      <c r="AD157" s="34">
        <f t="shared" si="57"/>
        <v>2.4384234960737258E-2</v>
      </c>
      <c r="AE157" s="34">
        <f t="shared" si="58"/>
        <v>4.6786023938214958E-3</v>
      </c>
      <c r="AF157" s="34">
        <f t="shared" si="59"/>
        <v>2.7560095857725357E-3</v>
      </c>
      <c r="AG157" s="34">
        <f t="shared" si="60"/>
        <v>-1.5982013668662587E-2</v>
      </c>
      <c r="AH157" s="34">
        <f t="shared" si="61"/>
        <v>6.5113799913082832E-3</v>
      </c>
      <c r="AI157" s="34">
        <f t="shared" si="62"/>
        <v>3.143675581718448E-3</v>
      </c>
      <c r="AJ157" s="34">
        <f t="shared" si="63"/>
        <v>5.2965556314935863E-3</v>
      </c>
      <c r="AK157" s="34">
        <f t="shared" si="64"/>
        <v>1.2236314908107192E-2</v>
      </c>
      <c r="AL157" s="34">
        <f t="shared" si="65"/>
        <v>3.7963531023539232E-3</v>
      </c>
      <c r="AM157" s="34">
        <f t="shared" si="66"/>
        <v>-2.9111448039792237E-2</v>
      </c>
      <c r="AN157" s="34">
        <f t="shared" si="67"/>
        <v>2.9556926850836363E-3</v>
      </c>
      <c r="AO157" s="34">
        <f t="shared" si="68"/>
        <v>3.6741360751179584E-3</v>
      </c>
      <c r="AP157" s="34">
        <f t="shared" si="69"/>
        <v>-1.424825319843959E-2</v>
      </c>
      <c r="AQ157" s="34">
        <f t="shared" si="70"/>
        <v>-2.6279245672130953E-3</v>
      </c>
      <c r="AR157" s="34">
        <f t="shared" si="50"/>
        <v>-5.0852715087355742E-3</v>
      </c>
      <c r="AS157" s="59">
        <f>X157-Calculation!C$3</f>
        <v>-1.7643523343176589E-2</v>
      </c>
      <c r="AT157" s="59">
        <f>Y157-Calculation!D$3</f>
        <v>1.3535229980532838E-2</v>
      </c>
      <c r="AU157" s="59">
        <f>Z157-Calculation!E$3</f>
        <v>-1.2797166765982354E-2</v>
      </c>
      <c r="AV157" s="59">
        <f>AA157-Calculation!F$3</f>
        <v>-3.4743040519873234E-3</v>
      </c>
      <c r="AW157" s="59">
        <f>AB157-Calculation!G$3</f>
        <v>-2.077628744790426E-2</v>
      </c>
      <c r="AX157" s="59">
        <f>AC157-Calculation!H$3</f>
        <v>1.1763870548957455E-2</v>
      </c>
      <c r="AY157" s="59">
        <f>AD157-Calculation!I$3</f>
        <v>2.1955347964079927E-2</v>
      </c>
      <c r="AZ157" s="59">
        <f>AE157-Calculation!J$3</f>
        <v>-1.7884813828935794E-6</v>
      </c>
      <c r="BA157" s="59">
        <f>AF157-Calculation!K$3</f>
        <v>2.0536243826878853E-3</v>
      </c>
      <c r="BB157" s="59">
        <f>AG157-Calculation!L$3</f>
        <v>-1.7055246245702246E-2</v>
      </c>
      <c r="BC157" s="59">
        <f>AH157-Calculation!M$3</f>
        <v>5.1673750021152456E-3</v>
      </c>
      <c r="BD157" s="59">
        <f>AI157-Calculation!N$3</f>
        <v>1.5678597168598493E-3</v>
      </c>
      <c r="BE157" s="59">
        <f>AJ157-Calculation!O$3</f>
        <v>4.3140213506972112E-3</v>
      </c>
      <c r="BF157" s="59">
        <f>AK157-Calculation!P$3</f>
        <v>1.0969868377230426E-2</v>
      </c>
      <c r="BG157" s="59">
        <f>AL157-Calculation!Q$3</f>
        <v>1.9946355411666859E-3</v>
      </c>
      <c r="BH157" s="59">
        <f>AM157-Calculation!R$3</f>
        <v>-3.1867018130126025E-2</v>
      </c>
      <c r="BI157" s="59">
        <f>AN157-Calculation!S$3</f>
        <v>1.3977162261875253E-3</v>
      </c>
      <c r="BJ157" s="59">
        <f>AO157-Calculation!T$3</f>
        <v>2.784893453863947E-3</v>
      </c>
      <c r="BK157" s="59">
        <f>AP157-Calculation!U$3</f>
        <v>-1.6201048228026139E-2</v>
      </c>
      <c r="BL157" s="59">
        <f>AQ157-Calculation!V$3</f>
        <v>-4.0948323118250593E-3</v>
      </c>
      <c r="BM157" s="59">
        <f>AR157-Calculation!W$3</f>
        <v>-5.4311701118080497E-3</v>
      </c>
    </row>
    <row r="158" spans="1:65" x14ac:dyDescent="0.3">
      <c r="A158" s="57">
        <v>45310</v>
      </c>
      <c r="B158" s="60">
        <v>1570.75</v>
      </c>
      <c r="C158" s="60">
        <v>1114.736328125</v>
      </c>
      <c r="D158" s="60">
        <v>6808.2265625</v>
      </c>
      <c r="E158" s="60">
        <v>1598.7119140625</v>
      </c>
      <c r="F158" s="60">
        <v>849.988037109375</v>
      </c>
      <c r="G158" s="60">
        <v>187.64704895019531</v>
      </c>
      <c r="H158" s="60">
        <v>221.59782409667969</v>
      </c>
      <c r="I158" s="60">
        <v>752.0858154296875</v>
      </c>
      <c r="J158" s="60">
        <v>1260.818237304688</v>
      </c>
      <c r="K158" s="60">
        <v>3612.0732421875</v>
      </c>
      <c r="L158" s="60">
        <v>144.8084411621094</v>
      </c>
      <c r="M158" s="60">
        <v>2941.855712890625</v>
      </c>
      <c r="N158" s="60">
        <v>4028.778564453125</v>
      </c>
      <c r="O158" s="60">
        <v>1630.417236328125</v>
      </c>
      <c r="P158" s="60">
        <v>72.529998779296875</v>
      </c>
      <c r="Q158" s="60">
        <v>1137.615844726562</v>
      </c>
      <c r="R158" s="60">
        <v>137.58000183105469</v>
      </c>
      <c r="S158" s="60">
        <v>594.527099609375</v>
      </c>
      <c r="T158" s="60">
        <v>446.0030517578125</v>
      </c>
      <c r="U158" s="60">
        <v>2013.561279296875</v>
      </c>
      <c r="V158" s="60">
        <v>71683.2265625</v>
      </c>
      <c r="W158" s="60">
        <v>21622.400390625</v>
      </c>
      <c r="X158" s="34">
        <f t="shared" si="51"/>
        <v>-1.1018416496143555E-2</v>
      </c>
      <c r="Y158" s="34">
        <f t="shared" si="52"/>
        <v>1.7357618818651631E-2</v>
      </c>
      <c r="Z158" s="34">
        <f t="shared" si="53"/>
        <v>7.4749656714593188E-3</v>
      </c>
      <c r="AA158" s="34">
        <f t="shared" si="54"/>
        <v>1.2237919790142607E-2</v>
      </c>
      <c r="AB158" s="34">
        <f t="shared" si="55"/>
        <v>2.9988693921005525E-3</v>
      </c>
      <c r="AC158" s="34">
        <f t="shared" si="56"/>
        <v>1.9394262326948564E-2</v>
      </c>
      <c r="AD158" s="34">
        <f t="shared" si="57"/>
        <v>4.7607955816855237E-2</v>
      </c>
      <c r="AE158" s="34">
        <f t="shared" si="58"/>
        <v>-9.5095228261745917E-3</v>
      </c>
      <c r="AF158" s="34">
        <f t="shared" si="59"/>
        <v>-2.0206825581911222E-2</v>
      </c>
      <c r="AG158" s="34">
        <f t="shared" si="60"/>
        <v>2.2486329295404411E-3</v>
      </c>
      <c r="AH158" s="34">
        <f t="shared" si="61"/>
        <v>-2.0429894273084927E-3</v>
      </c>
      <c r="AI158" s="34">
        <f t="shared" si="62"/>
        <v>2.040368549269974E-2</v>
      </c>
      <c r="AJ158" s="34">
        <f t="shared" si="63"/>
        <v>1.308470294223174E-3</v>
      </c>
      <c r="AK158" s="34">
        <f t="shared" si="64"/>
        <v>2.3682213151184694E-2</v>
      </c>
      <c r="AL158" s="34">
        <f t="shared" si="65"/>
        <v>1.5968614643436144E-2</v>
      </c>
      <c r="AM158" s="34">
        <f t="shared" si="66"/>
        <v>-3.2549422007918179E-3</v>
      </c>
      <c r="AN158" s="34">
        <f t="shared" si="67"/>
        <v>1.3630046133864553E-2</v>
      </c>
      <c r="AO158" s="34">
        <f t="shared" si="68"/>
        <v>-8.7524546722240082E-4</v>
      </c>
      <c r="AP158" s="34">
        <f t="shared" si="69"/>
        <v>2.0595035668661794E-2</v>
      </c>
      <c r="AQ158" s="34">
        <f t="shared" si="70"/>
        <v>1.2677147656818641E-2</v>
      </c>
      <c r="AR158" s="34">
        <f t="shared" si="50"/>
        <v>7.4619571864552878E-3</v>
      </c>
      <c r="AS158" s="59">
        <f>X158-Calculation!C$3</f>
        <v>-1.2098472347060083E-2</v>
      </c>
      <c r="AT158" s="59">
        <f>Y158-Calculation!D$3</f>
        <v>1.6848699586594938E-2</v>
      </c>
      <c r="AU158" s="59">
        <f>Z158-Calculation!E$3</f>
        <v>6.169661092269187E-3</v>
      </c>
      <c r="AV158" s="59">
        <f>AA158-Calculation!F$3</f>
        <v>1.1915884317540306E-2</v>
      </c>
      <c r="AW158" s="59">
        <f>AB158-Calculation!G$3</f>
        <v>1.5527292427990065E-3</v>
      </c>
      <c r="AX158" s="59">
        <f>AC158-Calculation!H$3</f>
        <v>1.7422582719879426E-2</v>
      </c>
      <c r="AY158" s="59">
        <f>AD158-Calculation!I$3</f>
        <v>4.5179068820197905E-2</v>
      </c>
      <c r="AZ158" s="59">
        <f>AE158-Calculation!J$3</f>
        <v>-1.4189913701378981E-2</v>
      </c>
      <c r="BA158" s="59">
        <f>AF158-Calculation!K$3</f>
        <v>-2.0909210784995871E-2</v>
      </c>
      <c r="BB158" s="59">
        <f>AG158-Calculation!L$3</f>
        <v>1.175400352500783E-3</v>
      </c>
      <c r="BC158" s="59">
        <f>AH158-Calculation!M$3</f>
        <v>-3.3869944165015303E-3</v>
      </c>
      <c r="BD158" s="59">
        <f>AI158-Calculation!N$3</f>
        <v>1.8827869627841141E-2</v>
      </c>
      <c r="BE158" s="59">
        <f>AJ158-Calculation!O$3</f>
        <v>3.2593601342679893E-4</v>
      </c>
      <c r="BF158" s="59">
        <f>AK158-Calculation!P$3</f>
        <v>2.2415766620307927E-2</v>
      </c>
      <c r="BG158" s="59">
        <f>AL158-Calculation!Q$3</f>
        <v>1.4166897082248907E-2</v>
      </c>
      <c r="BH158" s="59">
        <f>AM158-Calculation!R$3</f>
        <v>-6.0105122911256054E-3</v>
      </c>
      <c r="BI158" s="59">
        <f>AN158-Calculation!S$3</f>
        <v>1.2072069674968442E-2</v>
      </c>
      <c r="BJ158" s="59">
        <f>AO158-Calculation!T$3</f>
        <v>-1.7644880884764122E-3</v>
      </c>
      <c r="BK158" s="59">
        <f>AP158-Calculation!U$3</f>
        <v>1.8642240639075245E-2</v>
      </c>
      <c r="BL158" s="59">
        <f>AQ158-Calculation!V$3</f>
        <v>1.1210239912206677E-2</v>
      </c>
      <c r="BM158" s="59">
        <f>AR158-Calculation!W$3</f>
        <v>7.1160585833828123E-3</v>
      </c>
    </row>
    <row r="159" spans="1:65" x14ac:dyDescent="0.3">
      <c r="A159" s="57">
        <v>45314</v>
      </c>
      <c r="B159" s="60">
        <v>1680.900024414062</v>
      </c>
      <c r="C159" s="60">
        <v>1087.480590820312</v>
      </c>
      <c r="D159" s="60">
        <v>6769.44677734375</v>
      </c>
      <c r="E159" s="60">
        <v>1580.732055664062</v>
      </c>
      <c r="F159" s="60">
        <v>823.9324951171875</v>
      </c>
      <c r="G159" s="60">
        <v>183.0010986328125</v>
      </c>
      <c r="H159" s="60">
        <v>202.35444641113281</v>
      </c>
      <c r="I159" s="60">
        <v>697.6915283203125</v>
      </c>
      <c r="J159" s="60">
        <v>1215.687744140625</v>
      </c>
      <c r="K159" s="60">
        <v>3531.277587890625</v>
      </c>
      <c r="L159" s="60">
        <v>138.58331298828119</v>
      </c>
      <c r="M159" s="60">
        <v>2808.12841796875</v>
      </c>
      <c r="N159" s="60">
        <v>4069.481201171875</v>
      </c>
      <c r="O159" s="60">
        <v>1570.9833984375</v>
      </c>
      <c r="P159" s="60">
        <v>73.900001525878906</v>
      </c>
      <c r="Q159" s="60">
        <v>1120.467895507812</v>
      </c>
      <c r="R159" s="60">
        <v>139.8999938964844</v>
      </c>
      <c r="S159" s="60">
        <v>573.0758056640625</v>
      </c>
      <c r="T159" s="60">
        <v>441.67254638671881</v>
      </c>
      <c r="U159" s="60">
        <v>1964.482543945312</v>
      </c>
      <c r="V159" s="60">
        <v>70370.546875</v>
      </c>
      <c r="W159" s="60">
        <v>21238.80078125</v>
      </c>
      <c r="X159" s="34">
        <f t="shared" si="51"/>
        <v>7.012575165625469E-2</v>
      </c>
      <c r="Y159" s="34">
        <f t="shared" si="52"/>
        <v>-2.4450389403324134E-2</v>
      </c>
      <c r="Z159" s="34">
        <f t="shared" si="53"/>
        <v>-5.6960186034129209E-3</v>
      </c>
      <c r="AA159" s="34">
        <f t="shared" si="54"/>
        <v>-1.1246465507815719E-2</v>
      </c>
      <c r="AB159" s="34">
        <f t="shared" si="55"/>
        <v>-3.0654010238540239E-2</v>
      </c>
      <c r="AC159" s="34">
        <f t="shared" si="56"/>
        <v>-2.4758984185335769E-2</v>
      </c>
      <c r="AD159" s="34">
        <f t="shared" si="57"/>
        <v>-8.6839199635603312E-2</v>
      </c>
      <c r="AE159" s="34">
        <f t="shared" si="58"/>
        <v>-7.2324575192656754E-2</v>
      </c>
      <c r="AF159" s="34">
        <f t="shared" si="59"/>
        <v>-3.5794606889999143E-2</v>
      </c>
      <c r="AG159" s="34">
        <f t="shared" si="60"/>
        <v>-2.2368221483777144E-2</v>
      </c>
      <c r="AH159" s="34">
        <f t="shared" si="61"/>
        <v>-4.2988710629509062E-2</v>
      </c>
      <c r="AI159" s="34">
        <f t="shared" si="62"/>
        <v>-4.5456782375800642E-2</v>
      </c>
      <c r="AJ159" s="34">
        <f t="shared" si="63"/>
        <v>1.0102971922527359E-2</v>
      </c>
      <c r="AK159" s="34">
        <f t="shared" si="64"/>
        <v>-3.6453146204757009E-2</v>
      </c>
      <c r="AL159" s="34">
        <f t="shared" si="65"/>
        <v>1.8888773881698837E-2</v>
      </c>
      <c r="AM159" s="34">
        <f t="shared" si="66"/>
        <v>-1.5073585075524058E-2</v>
      </c>
      <c r="AN159" s="34">
        <f t="shared" si="67"/>
        <v>1.6862858224690365E-2</v>
      </c>
      <c r="AO159" s="34">
        <f t="shared" si="68"/>
        <v>-3.6081271920837162E-2</v>
      </c>
      <c r="AP159" s="34">
        <f t="shared" si="69"/>
        <v>-9.7095868605070294E-3</v>
      </c>
      <c r="AQ159" s="34">
        <f t="shared" si="70"/>
        <v>-2.4374095715974927E-2</v>
      </c>
      <c r="AR159" s="34">
        <f t="shared" si="50"/>
        <v>-1.7740842942734536E-2</v>
      </c>
      <c r="AS159" s="59">
        <f>X159-Calculation!C$3</f>
        <v>6.9045695805338161E-2</v>
      </c>
      <c r="AT159" s="59">
        <f>Y159-Calculation!D$3</f>
        <v>-2.4959308635380827E-2</v>
      </c>
      <c r="AU159" s="59">
        <f>Z159-Calculation!E$3</f>
        <v>-7.0013231826030527E-3</v>
      </c>
      <c r="AV159" s="59">
        <f>AA159-Calculation!F$3</f>
        <v>-1.156850098041802E-2</v>
      </c>
      <c r="AW159" s="59">
        <f>AB159-Calculation!G$3</f>
        <v>-3.2100150387841787E-2</v>
      </c>
      <c r="AX159" s="59">
        <f>AC159-Calculation!H$3</f>
        <v>-2.6730663792404907E-2</v>
      </c>
      <c r="AY159" s="59">
        <f>AD159-Calculation!I$3</f>
        <v>-8.9268086632260643E-2</v>
      </c>
      <c r="AZ159" s="59">
        <f>AE159-Calculation!J$3</f>
        <v>-7.7004966067861141E-2</v>
      </c>
      <c r="BA159" s="59">
        <f>AF159-Calculation!K$3</f>
        <v>-3.6496992093083797E-2</v>
      </c>
      <c r="BB159" s="59">
        <f>AG159-Calculation!L$3</f>
        <v>-2.3441454060816803E-2</v>
      </c>
      <c r="BC159" s="59">
        <f>AH159-Calculation!M$3</f>
        <v>-4.4332715618702098E-2</v>
      </c>
      <c r="BD159" s="59">
        <f>AI159-Calculation!N$3</f>
        <v>-4.7032598240659237E-2</v>
      </c>
      <c r="BE159" s="59">
        <f>AJ159-Calculation!O$3</f>
        <v>9.1204376417309829E-3</v>
      </c>
      <c r="BF159" s="59">
        <f>AK159-Calculation!P$3</f>
        <v>-3.7719592735633772E-2</v>
      </c>
      <c r="BG159" s="59">
        <f>AL159-Calculation!Q$3</f>
        <v>1.70870563205116E-2</v>
      </c>
      <c r="BH159" s="59">
        <f>AM159-Calculation!R$3</f>
        <v>-1.7829155165857844E-2</v>
      </c>
      <c r="BI159" s="59">
        <f>AN159-Calculation!S$3</f>
        <v>1.5304881765794254E-2</v>
      </c>
      <c r="BJ159" s="59">
        <f>AO159-Calculation!T$3</f>
        <v>-3.6970514542091173E-2</v>
      </c>
      <c r="BK159" s="59">
        <f>AP159-Calculation!U$3</f>
        <v>-1.166238189009358E-2</v>
      </c>
      <c r="BL159" s="59">
        <f>AQ159-Calculation!V$3</f>
        <v>-2.5841003460586889E-2</v>
      </c>
      <c r="BM159" s="59">
        <f>AR159-Calculation!W$3</f>
        <v>-1.8086741545807011E-2</v>
      </c>
    </row>
    <row r="160" spans="1:65" x14ac:dyDescent="0.3">
      <c r="A160" s="57">
        <v>45315</v>
      </c>
      <c r="B160" s="60">
        <v>1641.349975585938</v>
      </c>
      <c r="C160" s="60">
        <v>1057.429565429688</v>
      </c>
      <c r="D160" s="60">
        <v>6881.01708984375</v>
      </c>
      <c r="E160" s="60">
        <v>1619.039184570312</v>
      </c>
      <c r="F160" s="60">
        <v>839.74835205078125</v>
      </c>
      <c r="G160" s="60">
        <v>185.10401916503909</v>
      </c>
      <c r="H160" s="60">
        <v>209.28404235839841</v>
      </c>
      <c r="I160" s="60">
        <v>697.9888916015625</v>
      </c>
      <c r="J160" s="60">
        <v>1241.142211914062</v>
      </c>
      <c r="K160" s="60">
        <v>3549.1455078125</v>
      </c>
      <c r="L160" s="60">
        <v>140.5101318359375</v>
      </c>
      <c r="M160" s="60">
        <v>2847.91162109375</v>
      </c>
      <c r="N160" s="60">
        <v>4059.81982421875</v>
      </c>
      <c r="O160" s="60">
        <v>1603.383911132812</v>
      </c>
      <c r="P160" s="60">
        <v>75.040000915527344</v>
      </c>
      <c r="Q160" s="60">
        <v>1144.799682617188</v>
      </c>
      <c r="R160" s="60">
        <v>141.57000732421881</v>
      </c>
      <c r="S160" s="60">
        <v>585.5771484375</v>
      </c>
      <c r="T160" s="60">
        <v>446.1192626953125</v>
      </c>
      <c r="U160" s="60">
        <v>1977.926025390625</v>
      </c>
      <c r="V160" s="60">
        <v>71060.3125</v>
      </c>
      <c r="W160" s="60">
        <v>21453.94921875</v>
      </c>
      <c r="X160" s="34">
        <f t="shared" si="51"/>
        <v>-2.3529090519176284E-2</v>
      </c>
      <c r="Y160" s="34">
        <f t="shared" si="52"/>
        <v>-2.7633619987604469E-2</v>
      </c>
      <c r="Z160" s="34">
        <f t="shared" si="53"/>
        <v>1.6481452055049445E-2</v>
      </c>
      <c r="AA160" s="34">
        <f t="shared" si="54"/>
        <v>2.4233790141085777E-2</v>
      </c>
      <c r="AB160" s="34">
        <f t="shared" si="55"/>
        <v>1.9195573699692801E-2</v>
      </c>
      <c r="AC160" s="34">
        <f t="shared" si="56"/>
        <v>1.1491300041023538E-2</v>
      </c>
      <c r="AD160" s="34">
        <f t="shared" si="57"/>
        <v>3.4244841515300425E-2</v>
      </c>
      <c r="AE160" s="34">
        <f t="shared" si="58"/>
        <v>4.2621025077644274E-4</v>
      </c>
      <c r="AF160" s="34">
        <f t="shared" si="59"/>
        <v>2.093832721117948E-2</v>
      </c>
      <c r="AG160" s="34">
        <f t="shared" si="60"/>
        <v>5.059902394291306E-3</v>
      </c>
      <c r="AH160" s="34">
        <f t="shared" si="61"/>
        <v>1.390368584866521E-2</v>
      </c>
      <c r="AI160" s="34">
        <f t="shared" si="62"/>
        <v>1.4167159475483334E-2</v>
      </c>
      <c r="AJ160" s="34">
        <f t="shared" si="63"/>
        <v>-2.3741053160149369E-3</v>
      </c>
      <c r="AK160" s="34">
        <f t="shared" si="64"/>
        <v>2.0624350790426935E-2</v>
      </c>
      <c r="AL160" s="34">
        <f t="shared" si="65"/>
        <v>1.5426243113800522E-2</v>
      </c>
      <c r="AM160" s="34">
        <f t="shared" si="66"/>
        <v>2.1715737868909128E-2</v>
      </c>
      <c r="AN160" s="34">
        <f t="shared" si="67"/>
        <v>1.1937194428829562E-2</v>
      </c>
      <c r="AO160" s="34">
        <f t="shared" si="68"/>
        <v>2.1814466166393695E-2</v>
      </c>
      <c r="AP160" s="34">
        <f t="shared" si="69"/>
        <v>1.0067902895418467E-2</v>
      </c>
      <c r="AQ160" s="34">
        <f t="shared" si="70"/>
        <v>6.843268466165205E-3</v>
      </c>
      <c r="AR160" s="34">
        <f t="shared" si="50"/>
        <v>1.0129971071150917E-2</v>
      </c>
      <c r="AS160" s="59">
        <f>X160-Calculation!C$3</f>
        <v>-2.4609146370092812E-2</v>
      </c>
      <c r="AT160" s="59">
        <f>Y160-Calculation!D$3</f>
        <v>-2.8142539219661162E-2</v>
      </c>
      <c r="AU160" s="59">
        <f>Z160-Calculation!E$3</f>
        <v>1.5176147475859313E-2</v>
      </c>
      <c r="AV160" s="59">
        <f>AA160-Calculation!F$3</f>
        <v>2.3911754668483477E-2</v>
      </c>
      <c r="AW160" s="59">
        <f>AB160-Calculation!G$3</f>
        <v>1.7749433550391255E-2</v>
      </c>
      <c r="AX160" s="59">
        <f>AC160-Calculation!H$3</f>
        <v>9.5196204339543979E-3</v>
      </c>
      <c r="AY160" s="59">
        <f>AD160-Calculation!I$3</f>
        <v>3.1815954518643094E-2</v>
      </c>
      <c r="AZ160" s="59">
        <f>AE160-Calculation!J$3</f>
        <v>-4.2541806244279466E-3</v>
      </c>
      <c r="BA160" s="59">
        <f>AF160-Calculation!K$3</f>
        <v>2.023594200809483E-2</v>
      </c>
      <c r="BB160" s="59">
        <f>AG160-Calculation!L$3</f>
        <v>3.9866698172516483E-3</v>
      </c>
      <c r="BC160" s="59">
        <f>AH160-Calculation!M$3</f>
        <v>1.2559680859472172E-2</v>
      </c>
      <c r="BD160" s="59">
        <f>AI160-Calculation!N$3</f>
        <v>1.2591343610624734E-2</v>
      </c>
      <c r="BE160" s="59">
        <f>AJ160-Calculation!O$3</f>
        <v>-3.356639596811312E-3</v>
      </c>
      <c r="BF160" s="59">
        <f>AK160-Calculation!P$3</f>
        <v>1.9357904259550168E-2</v>
      </c>
      <c r="BG160" s="59">
        <f>AL160-Calculation!Q$3</f>
        <v>1.3624525552613285E-2</v>
      </c>
      <c r="BH160" s="59">
        <f>AM160-Calculation!R$3</f>
        <v>1.896016777857534E-2</v>
      </c>
      <c r="BI160" s="59">
        <f>AN160-Calculation!S$3</f>
        <v>1.0379217969933451E-2</v>
      </c>
      <c r="BJ160" s="59">
        <f>AO160-Calculation!T$3</f>
        <v>2.0925223545139683E-2</v>
      </c>
      <c r="BK160" s="59">
        <f>AP160-Calculation!U$3</f>
        <v>8.1151078658319165E-3</v>
      </c>
      <c r="BL160" s="59">
        <f>AQ160-Calculation!V$3</f>
        <v>5.3763607215532409E-3</v>
      </c>
      <c r="BM160" s="59">
        <f>AR160-Calculation!W$3</f>
        <v>9.7840724680784419E-3</v>
      </c>
    </row>
    <row r="161" spans="1:65" x14ac:dyDescent="0.3">
      <c r="A161" s="57">
        <v>45316</v>
      </c>
      <c r="B161" s="60">
        <v>1664.800048828125</v>
      </c>
      <c r="C161" s="60">
        <v>1040.557006835938</v>
      </c>
      <c r="D161" s="60">
        <v>7247.970703125</v>
      </c>
      <c r="E161" s="60">
        <v>1628.328857421875</v>
      </c>
      <c r="F161" s="60">
        <v>823.63641357421875</v>
      </c>
      <c r="G161" s="60">
        <v>185.54414367675781</v>
      </c>
      <c r="H161" s="60">
        <v>219.25469970703119</v>
      </c>
      <c r="I161" s="60">
        <v>701.22747802734375</v>
      </c>
      <c r="J161" s="60">
        <v>1240.046264648438</v>
      </c>
      <c r="K161" s="60">
        <v>3531.033447265625</v>
      </c>
      <c r="L161" s="60">
        <v>140.1148986816406</v>
      </c>
      <c r="M161" s="60">
        <v>2821.049560546875</v>
      </c>
      <c r="N161" s="60">
        <v>4067.603759765625</v>
      </c>
      <c r="O161" s="60">
        <v>1610.671630859375</v>
      </c>
      <c r="P161" s="60">
        <v>75.860000610351563</v>
      </c>
      <c r="Q161" s="60">
        <v>1153.115234375</v>
      </c>
      <c r="R161" s="60">
        <v>141.88999938964841</v>
      </c>
      <c r="S161" s="60">
        <v>580.32086181640625</v>
      </c>
      <c r="T161" s="60">
        <v>447.02993774414063</v>
      </c>
      <c r="U161" s="60">
        <v>1918.7646484375</v>
      </c>
      <c r="V161" s="60">
        <v>70700.671875</v>
      </c>
      <c r="W161" s="60">
        <v>21352.599609375</v>
      </c>
      <c r="X161" s="34">
        <f t="shared" si="51"/>
        <v>1.4287064666885386E-2</v>
      </c>
      <c r="Y161" s="34">
        <f t="shared" si="52"/>
        <v>-1.5956200909602723E-2</v>
      </c>
      <c r="Z161" s="34">
        <f t="shared" si="53"/>
        <v>5.3328397312494183E-2</v>
      </c>
      <c r="AA161" s="34">
        <f t="shared" si="54"/>
        <v>5.7377690052809963E-3</v>
      </c>
      <c r="AB161" s="34">
        <f t="shared" si="55"/>
        <v>-1.9186627085620262E-2</v>
      </c>
      <c r="AC161" s="34">
        <f t="shared" si="56"/>
        <v>2.3777145072485205E-3</v>
      </c>
      <c r="AD161" s="34">
        <f t="shared" si="57"/>
        <v>4.7641746768050559E-2</v>
      </c>
      <c r="AE161" s="34">
        <f t="shared" si="58"/>
        <v>4.6398824748488309E-3</v>
      </c>
      <c r="AF161" s="34">
        <f t="shared" si="59"/>
        <v>-8.8301506072696124E-4</v>
      </c>
      <c r="AG161" s="34">
        <f t="shared" si="60"/>
        <v>-5.1032172411658288E-3</v>
      </c>
      <c r="AH161" s="34">
        <f t="shared" si="61"/>
        <v>-2.8128445196990187E-3</v>
      </c>
      <c r="AI161" s="34">
        <f t="shared" si="62"/>
        <v>-9.4321959810531389E-3</v>
      </c>
      <c r="AJ161" s="34">
        <f t="shared" si="63"/>
        <v>1.9173105910858738E-3</v>
      </c>
      <c r="AK161" s="34">
        <f t="shared" si="64"/>
        <v>4.5452119582602545E-3</v>
      </c>
      <c r="AL161" s="34">
        <f t="shared" si="65"/>
        <v>1.0927501130327727E-2</v>
      </c>
      <c r="AM161" s="34">
        <f t="shared" si="66"/>
        <v>7.263761410905894E-3</v>
      </c>
      <c r="AN161" s="34">
        <f t="shared" si="67"/>
        <v>2.2603097328148559E-3</v>
      </c>
      <c r="AO161" s="34">
        <f t="shared" si="68"/>
        <v>-8.9762495601461573E-3</v>
      </c>
      <c r="AP161" s="34">
        <f t="shared" si="69"/>
        <v>2.0413264455924011E-3</v>
      </c>
      <c r="AQ161" s="34">
        <f t="shared" si="70"/>
        <v>-2.9910813748173969E-2</v>
      </c>
      <c r="AR161" s="34">
        <f t="shared" si="50"/>
        <v>-4.7240537554001476E-3</v>
      </c>
      <c r="AS161" s="59">
        <f>X161-Calculation!C$3</f>
        <v>1.3207008815968858E-2</v>
      </c>
      <c r="AT161" s="59">
        <f>Y161-Calculation!D$3</f>
        <v>-1.6465120141659417E-2</v>
      </c>
      <c r="AU161" s="59">
        <f>Z161-Calculation!E$3</f>
        <v>5.2023092733304049E-2</v>
      </c>
      <c r="AV161" s="59">
        <f>AA161-Calculation!F$3</f>
        <v>5.4157335326786961E-3</v>
      </c>
      <c r="AW161" s="59">
        <f>AB161-Calculation!G$3</f>
        <v>-2.0632767234921807E-2</v>
      </c>
      <c r="AX161" s="59">
        <f>AC161-Calculation!H$3</f>
        <v>4.0603490017938068E-4</v>
      </c>
      <c r="AY161" s="59">
        <f>AD161-Calculation!I$3</f>
        <v>4.5212859771393228E-2</v>
      </c>
      <c r="AZ161" s="59">
        <f>AE161-Calculation!J$3</f>
        <v>-4.0508400355558465E-5</v>
      </c>
      <c r="BA161" s="59">
        <f>AF161-Calculation!K$3</f>
        <v>-1.5854002638116115E-3</v>
      </c>
      <c r="BB161" s="59">
        <f>AG161-Calculation!L$3</f>
        <v>-6.1764498182054865E-3</v>
      </c>
      <c r="BC161" s="59">
        <f>AH161-Calculation!M$3</f>
        <v>-4.1568495088920568E-3</v>
      </c>
      <c r="BD161" s="59">
        <f>AI161-Calculation!N$3</f>
        <v>-1.1008011845911738E-2</v>
      </c>
      <c r="BE161" s="59">
        <f>AJ161-Calculation!O$3</f>
        <v>9.3477631028949875E-4</v>
      </c>
      <c r="BF161" s="59">
        <f>AK161-Calculation!P$3</f>
        <v>3.2787654273834887E-3</v>
      </c>
      <c r="BG161" s="59">
        <f>AL161-Calculation!Q$3</f>
        <v>9.1257835691404901E-3</v>
      </c>
      <c r="BH161" s="59">
        <f>AM161-Calculation!R$3</f>
        <v>4.508191320572107E-3</v>
      </c>
      <c r="BI161" s="59">
        <f>AN161-Calculation!S$3</f>
        <v>7.0233327391874497E-4</v>
      </c>
      <c r="BJ161" s="59">
        <f>AO161-Calculation!T$3</f>
        <v>-9.8654921814001692E-3</v>
      </c>
      <c r="BK161" s="59">
        <f>AP161-Calculation!U$3</f>
        <v>8.8531416005850844E-5</v>
      </c>
      <c r="BL161" s="59">
        <f>AQ161-Calculation!V$3</f>
        <v>-3.1377721492785934E-2</v>
      </c>
      <c r="BM161" s="59">
        <f>AR161-Calculation!W$3</f>
        <v>-5.0699523584726231E-3</v>
      </c>
    </row>
    <row r="162" spans="1:65" x14ac:dyDescent="0.3">
      <c r="A162" s="57">
        <v>45320</v>
      </c>
      <c r="B162" s="60">
        <v>1715.5</v>
      </c>
      <c r="C162" s="60">
        <v>1059.526123046875</v>
      </c>
      <c r="D162" s="60">
        <v>7201.5107421875</v>
      </c>
      <c r="E162" s="60">
        <v>1635.121215820312</v>
      </c>
      <c r="F162" s="60">
        <v>826.59722900390625</v>
      </c>
      <c r="G162" s="60">
        <v>186.71784973144531</v>
      </c>
      <c r="H162" s="60">
        <v>220.6506042480469</v>
      </c>
      <c r="I162" s="60">
        <v>703.52423095703125</v>
      </c>
      <c r="J162" s="60">
        <v>1226.198364257812</v>
      </c>
      <c r="K162" s="60">
        <v>3582.39111328125</v>
      </c>
      <c r="L162" s="60">
        <v>143.72151184082031</v>
      </c>
      <c r="M162" s="60">
        <v>2892.11474609375</v>
      </c>
      <c r="N162" s="60">
        <v>4206.1923828125</v>
      </c>
      <c r="O162" s="60">
        <v>1615.103271484375</v>
      </c>
      <c r="P162" s="60">
        <v>75.910003662109375</v>
      </c>
      <c r="Q162" s="60">
        <v>1141.158569335938</v>
      </c>
      <c r="R162" s="60">
        <v>141.6499938964844</v>
      </c>
      <c r="S162" s="60">
        <v>589.9810791015625</v>
      </c>
      <c r="T162" s="60">
        <v>466.76419067382813</v>
      </c>
      <c r="U162" s="60">
        <v>1942.093017578125</v>
      </c>
      <c r="V162" s="60">
        <v>71941.5703125</v>
      </c>
      <c r="W162" s="60">
        <v>21737.599609375</v>
      </c>
      <c r="X162" s="34">
        <f t="shared" si="51"/>
        <v>3.0454078378699817E-2</v>
      </c>
      <c r="Y162" s="34">
        <f t="shared" si="52"/>
        <v>1.8229771253587705E-2</v>
      </c>
      <c r="Z162" s="34">
        <f t="shared" si="53"/>
        <v>-6.4100646705799388E-3</v>
      </c>
      <c r="AA162" s="34">
        <f t="shared" si="54"/>
        <v>4.1713676985319489E-3</v>
      </c>
      <c r="AB162" s="34">
        <f t="shared" si="55"/>
        <v>3.5948088026352149E-3</v>
      </c>
      <c r="AC162" s="34">
        <f t="shared" si="56"/>
        <v>6.32575101228875E-3</v>
      </c>
      <c r="AD162" s="34">
        <f t="shared" si="57"/>
        <v>6.3665889163649503E-3</v>
      </c>
      <c r="AE162" s="34">
        <f t="shared" si="58"/>
        <v>3.2753321877069114E-3</v>
      </c>
      <c r="AF162" s="34">
        <f t="shared" si="59"/>
        <v>-1.1167244953196879E-2</v>
      </c>
      <c r="AG162" s="34">
        <f t="shared" si="60"/>
        <v>1.4544655773622179E-2</v>
      </c>
      <c r="AH162" s="34">
        <f t="shared" si="61"/>
        <v>2.5740397296181997E-2</v>
      </c>
      <c r="AI162" s="34">
        <f t="shared" si="62"/>
        <v>2.5191044688026909E-2</v>
      </c>
      <c r="AJ162" s="34">
        <f t="shared" si="63"/>
        <v>3.407131845478982E-2</v>
      </c>
      <c r="AK162" s="34">
        <f t="shared" si="64"/>
        <v>2.7514240271528808E-3</v>
      </c>
      <c r="AL162" s="34">
        <f t="shared" si="65"/>
        <v>6.5914910829817841E-4</v>
      </c>
      <c r="AM162" s="34">
        <f t="shared" si="66"/>
        <v>-1.0369011424554353E-2</v>
      </c>
      <c r="AN162" s="34">
        <f t="shared" si="67"/>
        <v>-1.6914898456297778E-3</v>
      </c>
      <c r="AO162" s="34">
        <f t="shared" si="68"/>
        <v>1.6646338122189401E-2</v>
      </c>
      <c r="AP162" s="34">
        <f t="shared" si="69"/>
        <v>4.4145260224120554E-2</v>
      </c>
      <c r="AQ162" s="34">
        <f t="shared" si="70"/>
        <v>1.2158014876718673E-2</v>
      </c>
      <c r="AR162" s="34">
        <f t="shared" si="50"/>
        <v>1.8030591452244681E-2</v>
      </c>
      <c r="AS162" s="59">
        <f>X162-Calculation!C$3</f>
        <v>2.9374022527783289E-2</v>
      </c>
      <c r="AT162" s="59">
        <f>Y162-Calculation!D$3</f>
        <v>1.7720852021531012E-2</v>
      </c>
      <c r="AU162" s="59">
        <f>Z162-Calculation!E$3</f>
        <v>-7.7153692497700706E-3</v>
      </c>
      <c r="AV162" s="59">
        <f>AA162-Calculation!F$3</f>
        <v>3.8493322259296487E-3</v>
      </c>
      <c r="AW162" s="59">
        <f>AB162-Calculation!G$3</f>
        <v>2.1486686533336687E-3</v>
      </c>
      <c r="AX162" s="59">
        <f>AC162-Calculation!H$3</f>
        <v>4.3540714052196106E-3</v>
      </c>
      <c r="AY162" s="59">
        <f>AD162-Calculation!I$3</f>
        <v>3.9377019197076191E-3</v>
      </c>
      <c r="AZ162" s="59">
        <f>AE162-Calculation!J$3</f>
        <v>-1.405058687497478E-3</v>
      </c>
      <c r="BA162" s="59">
        <f>AF162-Calculation!K$3</f>
        <v>-1.1869630156281528E-2</v>
      </c>
      <c r="BB162" s="59">
        <f>AG162-Calculation!L$3</f>
        <v>1.3471423196582521E-2</v>
      </c>
      <c r="BC162" s="59">
        <f>AH162-Calculation!M$3</f>
        <v>2.4396392306988958E-2</v>
      </c>
      <c r="BD162" s="59">
        <f>AI162-Calculation!N$3</f>
        <v>2.361522882316831E-2</v>
      </c>
      <c r="BE162" s="59">
        <f>AJ162-Calculation!O$3</f>
        <v>3.3088784173993448E-2</v>
      </c>
      <c r="BF162" s="59">
        <f>AK162-Calculation!P$3</f>
        <v>1.484977496276115E-3</v>
      </c>
      <c r="BG162" s="59">
        <f>AL162-Calculation!Q$3</f>
        <v>-1.1425684528890588E-3</v>
      </c>
      <c r="BH162" s="59">
        <f>AM162-Calculation!R$3</f>
        <v>-1.3124581514888141E-2</v>
      </c>
      <c r="BI162" s="59">
        <f>AN162-Calculation!S$3</f>
        <v>-3.2494663045258888E-3</v>
      </c>
      <c r="BJ162" s="59">
        <f>AO162-Calculation!T$3</f>
        <v>1.5757095500935389E-2</v>
      </c>
      <c r="BK162" s="59">
        <f>AP162-Calculation!U$3</f>
        <v>4.2192465194534005E-2</v>
      </c>
      <c r="BL162" s="59">
        <f>AQ162-Calculation!V$3</f>
        <v>1.0691107132106709E-2</v>
      </c>
      <c r="BM162" s="59">
        <f>AR162-Calculation!W$3</f>
        <v>1.7684692849172207E-2</v>
      </c>
    </row>
    <row r="163" spans="1:65" x14ac:dyDescent="0.3">
      <c r="A163" s="57">
        <v>45321</v>
      </c>
      <c r="B163" s="60">
        <v>1679.449951171875</v>
      </c>
      <c r="C163" s="60">
        <v>1052.3876953125</v>
      </c>
      <c r="D163" s="60">
        <v>7218.30126953125</v>
      </c>
      <c r="E163" s="60">
        <v>1588.773193359375</v>
      </c>
      <c r="F163" s="60">
        <v>840.04443359375</v>
      </c>
      <c r="G163" s="60">
        <v>183.78358459472659</v>
      </c>
      <c r="H163" s="60">
        <v>227.28108215332031</v>
      </c>
      <c r="I163" s="60">
        <v>722.98846435546875</v>
      </c>
      <c r="J163" s="60">
        <v>1209.510986328125</v>
      </c>
      <c r="K163" s="60">
        <v>3617.248046875</v>
      </c>
      <c r="L163" s="60">
        <v>143.37567138671881</v>
      </c>
      <c r="M163" s="60">
        <v>2926.7001953125</v>
      </c>
      <c r="N163" s="60">
        <v>4201.47705078125</v>
      </c>
      <c r="O163" s="60">
        <v>1595.75146484375</v>
      </c>
      <c r="P163" s="60">
        <v>76.69000244140625</v>
      </c>
      <c r="Q163" s="60">
        <v>1125.0439453125</v>
      </c>
      <c r="R163" s="60">
        <v>142.47999572753909</v>
      </c>
      <c r="S163" s="60">
        <v>593.5799560546875</v>
      </c>
      <c r="T163" s="60">
        <v>475.27993774414063</v>
      </c>
      <c r="U163" s="60">
        <v>1935.07470703125</v>
      </c>
      <c r="V163" s="60">
        <v>71139.8984375</v>
      </c>
      <c r="W163" s="60">
        <v>21522.099609375</v>
      </c>
      <c r="X163" s="34">
        <f t="shared" si="51"/>
        <v>-2.1014310013480034E-2</v>
      </c>
      <c r="Y163" s="34">
        <f t="shared" si="52"/>
        <v>-6.737377756998621E-3</v>
      </c>
      <c r="Z163" s="34">
        <f t="shared" si="53"/>
        <v>2.3315284729617416E-3</v>
      </c>
      <c r="AA163" s="34">
        <f t="shared" si="54"/>
        <v>-2.8345312881091232E-2</v>
      </c>
      <c r="AB163" s="34">
        <f t="shared" si="55"/>
        <v>1.6268146224066526E-2</v>
      </c>
      <c r="AC163" s="34">
        <f t="shared" si="56"/>
        <v>-1.5714968552492704E-2</v>
      </c>
      <c r="AD163" s="34">
        <f t="shared" si="57"/>
        <v>3.0049670282432953E-2</v>
      </c>
      <c r="AE163" s="34">
        <f t="shared" si="58"/>
        <v>2.7666756228082647E-2</v>
      </c>
      <c r="AF163" s="34">
        <f t="shared" si="59"/>
        <v>-1.3609036201730304E-2</v>
      </c>
      <c r="AG163" s="34">
        <f t="shared" si="60"/>
        <v>9.7300748275425432E-3</v>
      </c>
      <c r="AH163" s="34">
        <f t="shared" si="61"/>
        <v>-2.4063235188100684E-3</v>
      </c>
      <c r="AI163" s="34">
        <f t="shared" si="62"/>
        <v>1.1958532857474974E-2</v>
      </c>
      <c r="AJ163" s="34">
        <f t="shared" si="63"/>
        <v>-1.1210452594888349E-3</v>
      </c>
      <c r="AK163" s="34">
        <f t="shared" si="64"/>
        <v>-1.1981776634530343E-2</v>
      </c>
      <c r="AL163" s="34">
        <f t="shared" si="65"/>
        <v>1.0275309467363561E-2</v>
      </c>
      <c r="AM163" s="34">
        <f t="shared" si="66"/>
        <v>-1.4121283804419366E-2</v>
      </c>
      <c r="AN163" s="34">
        <f t="shared" si="67"/>
        <v>5.8595260629607923E-3</v>
      </c>
      <c r="AO163" s="34">
        <f t="shared" si="68"/>
        <v>6.0999870684081215E-3</v>
      </c>
      <c r="AP163" s="34">
        <f t="shared" si="69"/>
        <v>1.8244216759685513E-2</v>
      </c>
      <c r="AQ163" s="34">
        <f t="shared" si="70"/>
        <v>-3.6137870242832861E-3</v>
      </c>
      <c r="AR163" s="34">
        <f t="shared" si="50"/>
        <v>-9.9136981024831768E-3</v>
      </c>
      <c r="AS163" s="59">
        <f>X163-Calculation!C$3</f>
        <v>-2.2094365864396562E-2</v>
      </c>
      <c r="AT163" s="59">
        <f>Y163-Calculation!D$3</f>
        <v>-7.2462969890553126E-3</v>
      </c>
      <c r="AU163" s="59">
        <f>Z163-Calculation!E$3</f>
        <v>1.0262238937716098E-3</v>
      </c>
      <c r="AV163" s="59">
        <f>AA163-Calculation!F$3</f>
        <v>-2.8667348353693532E-2</v>
      </c>
      <c r="AW163" s="59">
        <f>AB163-Calculation!G$3</f>
        <v>1.4822006074764981E-2</v>
      </c>
      <c r="AX163" s="59">
        <f>AC163-Calculation!H$3</f>
        <v>-1.7686648159561842E-2</v>
      </c>
      <c r="AY163" s="59">
        <f>AD163-Calculation!I$3</f>
        <v>2.7620783285775621E-2</v>
      </c>
      <c r="AZ163" s="59">
        <f>AE163-Calculation!J$3</f>
        <v>2.2986365352878256E-2</v>
      </c>
      <c r="BA163" s="59">
        <f>AF163-Calculation!K$3</f>
        <v>-1.4311421404814954E-2</v>
      </c>
      <c r="BB163" s="59">
        <f>AG163-Calculation!L$3</f>
        <v>8.6568422505028855E-3</v>
      </c>
      <c r="BC163" s="59">
        <f>AH163-Calculation!M$3</f>
        <v>-3.7503285080031064E-3</v>
      </c>
      <c r="BD163" s="59">
        <f>AI163-Calculation!N$3</f>
        <v>1.0382716992616375E-2</v>
      </c>
      <c r="BE163" s="59">
        <f>AJ163-Calculation!O$3</f>
        <v>-2.1035795402852102E-3</v>
      </c>
      <c r="BF163" s="59">
        <f>AK163-Calculation!P$3</f>
        <v>-1.3248223165407108E-2</v>
      </c>
      <c r="BG163" s="59">
        <f>AL163-Calculation!Q$3</f>
        <v>8.473591906176324E-3</v>
      </c>
      <c r="BH163" s="59">
        <f>AM163-Calculation!R$3</f>
        <v>-1.6876853894753154E-2</v>
      </c>
      <c r="BI163" s="59">
        <f>AN163-Calculation!S$3</f>
        <v>4.3015496040646811E-3</v>
      </c>
      <c r="BJ163" s="59">
        <f>AO163-Calculation!T$3</f>
        <v>5.2107444471541104E-3</v>
      </c>
      <c r="BK163" s="59">
        <f>AP163-Calculation!U$3</f>
        <v>1.6291421730098964E-2</v>
      </c>
      <c r="BL163" s="59">
        <f>AQ163-Calculation!V$3</f>
        <v>-5.0806947688952497E-3</v>
      </c>
      <c r="BM163" s="59">
        <f>AR163-Calculation!W$3</f>
        <v>-1.0259596705555651E-2</v>
      </c>
    </row>
    <row r="164" spans="1:65" x14ac:dyDescent="0.3">
      <c r="A164" s="57">
        <v>45322</v>
      </c>
      <c r="B164" s="60">
        <v>1669.449951171875</v>
      </c>
      <c r="C164" s="60">
        <v>1066.015625</v>
      </c>
      <c r="D164" s="60">
        <v>7314.7978515625</v>
      </c>
      <c r="E164" s="60">
        <v>1625.482055664062</v>
      </c>
      <c r="F164" s="60">
        <v>842.3885498046875</v>
      </c>
      <c r="G164" s="60">
        <v>181.82740783691409</v>
      </c>
      <c r="H164" s="60">
        <v>227.5802001953125</v>
      </c>
      <c r="I164" s="60">
        <v>767.86541748046875</v>
      </c>
      <c r="J164" s="60">
        <v>1179.72265625</v>
      </c>
      <c r="K164" s="60">
        <v>3748.9130859375</v>
      </c>
      <c r="L164" s="60">
        <v>145.54954528808591</v>
      </c>
      <c r="M164" s="60">
        <v>2913.9248046875</v>
      </c>
      <c r="N164" s="60">
        <v>4231.87744140625</v>
      </c>
      <c r="O164" s="60">
        <v>1626.477905273438</v>
      </c>
      <c r="P164" s="60">
        <v>75.779998779296875</v>
      </c>
      <c r="Q164" s="60">
        <v>1127.258178710938</v>
      </c>
      <c r="R164" s="60">
        <v>140.4700012207031</v>
      </c>
      <c r="S164" s="60">
        <v>606.602294921875</v>
      </c>
      <c r="T164" s="60">
        <v>477.9635009765625</v>
      </c>
      <c r="U164" s="60">
        <v>1978.321411132812</v>
      </c>
      <c r="V164" s="60">
        <v>71752.109375</v>
      </c>
      <c r="W164" s="60">
        <v>21725.69921875</v>
      </c>
      <c r="X164" s="34">
        <f t="shared" si="51"/>
        <v>-5.9543304598164825E-3</v>
      </c>
      <c r="Y164" s="34">
        <f t="shared" si="52"/>
        <v>1.2949533473453689E-2</v>
      </c>
      <c r="Z164" s="34">
        <f t="shared" si="53"/>
        <v>1.3368322882083918E-2</v>
      </c>
      <c r="AA164" s="34">
        <f t="shared" si="54"/>
        <v>2.310516218307293E-2</v>
      </c>
      <c r="AB164" s="34">
        <f t="shared" si="55"/>
        <v>2.7904669291233318E-3</v>
      </c>
      <c r="AC164" s="34">
        <f t="shared" si="56"/>
        <v>-1.0643914483038273E-2</v>
      </c>
      <c r="AD164" s="34">
        <f t="shared" si="57"/>
        <v>1.3160710040548253E-3</v>
      </c>
      <c r="AE164" s="34">
        <f t="shared" si="58"/>
        <v>6.2071464950698763E-2</v>
      </c>
      <c r="AF164" s="34">
        <f t="shared" si="59"/>
        <v>-2.4628408021788572E-2</v>
      </c>
      <c r="AG164" s="34">
        <f t="shared" si="60"/>
        <v>3.6399228738611823E-2</v>
      </c>
      <c r="AH164" s="34">
        <f t="shared" si="61"/>
        <v>1.516208349953347E-2</v>
      </c>
      <c r="AI164" s="34">
        <f t="shared" si="62"/>
        <v>-4.3651176316117004E-3</v>
      </c>
      <c r="AJ164" s="34">
        <f t="shared" si="63"/>
        <v>7.2356436218893906E-3</v>
      </c>
      <c r="AK164" s="34">
        <f t="shared" si="64"/>
        <v>1.9255154143127527E-2</v>
      </c>
      <c r="AL164" s="34">
        <f t="shared" si="65"/>
        <v>-1.1866001214495311E-2</v>
      </c>
      <c r="AM164" s="34">
        <f t="shared" si="66"/>
        <v>1.9681305851771986E-3</v>
      </c>
      <c r="AN164" s="34">
        <f t="shared" si="67"/>
        <v>-1.4107204990935403E-2</v>
      </c>
      <c r="AO164" s="34">
        <f t="shared" si="68"/>
        <v>2.193864320106478E-2</v>
      </c>
      <c r="AP164" s="34">
        <f t="shared" si="69"/>
        <v>5.6462792121188344E-3</v>
      </c>
      <c r="AQ164" s="34">
        <f t="shared" si="70"/>
        <v>2.2348855030982349E-2</v>
      </c>
      <c r="AR164" s="34">
        <f t="shared" si="50"/>
        <v>9.4600254190029057E-3</v>
      </c>
      <c r="AS164" s="59">
        <f>X164-Calculation!C$3</f>
        <v>-7.0343863107330106E-3</v>
      </c>
      <c r="AT164" s="59">
        <f>Y164-Calculation!D$3</f>
        <v>1.2440614241396997E-2</v>
      </c>
      <c r="AU164" s="59">
        <f>Z164-Calculation!E$3</f>
        <v>1.2063018302893786E-2</v>
      </c>
      <c r="AV164" s="59">
        <f>AA164-Calculation!F$3</f>
        <v>2.2783126710470631E-2</v>
      </c>
      <c r="AW164" s="59">
        <f>AB164-Calculation!G$3</f>
        <v>1.3443267798217858E-3</v>
      </c>
      <c r="AX164" s="59">
        <f>AC164-Calculation!H$3</f>
        <v>-1.2615594090107414E-2</v>
      </c>
      <c r="AY164" s="59">
        <f>AD164-Calculation!I$3</f>
        <v>-1.1128159926025059E-3</v>
      </c>
      <c r="AZ164" s="59">
        <f>AE164-Calculation!J$3</f>
        <v>5.7391074075494375E-2</v>
      </c>
      <c r="BA164" s="59">
        <f>AF164-Calculation!K$3</f>
        <v>-2.5330793224873221E-2</v>
      </c>
      <c r="BB164" s="59">
        <f>AG164-Calculation!L$3</f>
        <v>3.5325996161572164E-2</v>
      </c>
      <c r="BC164" s="59">
        <f>AH164-Calculation!M$3</f>
        <v>1.3818078510340432E-2</v>
      </c>
      <c r="BD164" s="59">
        <f>AI164-Calculation!N$3</f>
        <v>-5.9409334964702996E-3</v>
      </c>
      <c r="BE164" s="59">
        <f>AJ164-Calculation!O$3</f>
        <v>6.2531093410930156E-3</v>
      </c>
      <c r="BF164" s="59">
        <f>AK164-Calculation!P$3</f>
        <v>1.798870761225076E-2</v>
      </c>
      <c r="BG164" s="59">
        <f>AL164-Calculation!Q$3</f>
        <v>-1.3667718775682548E-2</v>
      </c>
      <c r="BH164" s="59">
        <f>AM164-Calculation!R$3</f>
        <v>-7.8743950515658889E-4</v>
      </c>
      <c r="BI164" s="59">
        <f>AN164-Calculation!S$3</f>
        <v>-1.5665181449831513E-2</v>
      </c>
      <c r="BJ164" s="59">
        <f>AO164-Calculation!T$3</f>
        <v>2.1049400579810768E-2</v>
      </c>
      <c r="BK164" s="59">
        <f>AP164-Calculation!U$3</f>
        <v>3.6934841825322839E-3</v>
      </c>
      <c r="BL164" s="59">
        <f>AQ164-Calculation!V$3</f>
        <v>2.0881947286370387E-2</v>
      </c>
      <c r="BM164" s="59">
        <f>AR164-Calculation!W$3</f>
        <v>9.114126815930431E-3</v>
      </c>
    </row>
    <row r="165" spans="1:65" x14ac:dyDescent="0.3">
      <c r="A165" s="57">
        <v>45323</v>
      </c>
      <c r="B165" s="60">
        <v>1665.949951171875</v>
      </c>
      <c r="C165" s="60">
        <v>1082.488647460938</v>
      </c>
      <c r="D165" s="60">
        <v>7303.54052734375</v>
      </c>
      <c r="E165" s="60">
        <v>1620.437622070312</v>
      </c>
      <c r="F165" s="60">
        <v>840.9080810546875</v>
      </c>
      <c r="G165" s="60">
        <v>179.3821716308594</v>
      </c>
      <c r="H165" s="60">
        <v>226.83241271972659</v>
      </c>
      <c r="I165" s="60">
        <v>823.9947509765625</v>
      </c>
      <c r="J165" s="60">
        <v>1140.76904296875</v>
      </c>
      <c r="K165" s="60">
        <v>3840.30224609375</v>
      </c>
      <c r="L165" s="60">
        <v>145.1048889160156</v>
      </c>
      <c r="M165" s="60">
        <v>2912.127685546875</v>
      </c>
      <c r="N165" s="60">
        <v>4199.9658203125</v>
      </c>
      <c r="O165" s="60">
        <v>1626.083984375</v>
      </c>
      <c r="P165" s="60">
        <v>74.660003662109375</v>
      </c>
      <c r="Q165" s="60">
        <v>1099.506591796875</v>
      </c>
      <c r="R165" s="60">
        <v>139.6300048828125</v>
      </c>
      <c r="S165" s="60">
        <v>613.3739013671875</v>
      </c>
      <c r="T165" s="60">
        <v>464.47793579101563</v>
      </c>
      <c r="U165" s="60">
        <v>1972.291625976562</v>
      </c>
      <c r="V165" s="60">
        <v>71645.296875</v>
      </c>
      <c r="W165" s="60">
        <v>21697.44921875</v>
      </c>
      <c r="X165" s="34">
        <f t="shared" si="51"/>
        <v>-2.0964989082440989E-3</v>
      </c>
      <c r="Y165" s="34">
        <f t="shared" si="52"/>
        <v>1.5452890252840294E-2</v>
      </c>
      <c r="Z165" s="34">
        <f t="shared" si="53"/>
        <v>-1.538979538080515E-3</v>
      </c>
      <c r="AA165" s="34">
        <f t="shared" si="54"/>
        <v>-3.1033462203857954E-3</v>
      </c>
      <c r="AB165" s="34">
        <f t="shared" si="55"/>
        <v>-1.7574654241718445E-3</v>
      </c>
      <c r="AC165" s="34">
        <f t="shared" si="56"/>
        <v>-1.3448116734127815E-2</v>
      </c>
      <c r="AD165" s="34">
        <f t="shared" si="57"/>
        <v>-3.2858195701741515E-3</v>
      </c>
      <c r="AE165" s="34">
        <f t="shared" si="58"/>
        <v>7.3097879157347834E-2</v>
      </c>
      <c r="AF165" s="34">
        <f t="shared" si="59"/>
        <v>-3.3019297438155813E-2</v>
      </c>
      <c r="AG165" s="34">
        <f t="shared" si="60"/>
        <v>2.4377508376776914E-2</v>
      </c>
      <c r="AH165" s="34">
        <f t="shared" si="61"/>
        <v>-3.0550172533360038E-3</v>
      </c>
      <c r="AI165" s="34">
        <f t="shared" si="62"/>
        <v>-6.1673490603946098E-4</v>
      </c>
      <c r="AJ165" s="34">
        <f t="shared" si="63"/>
        <v>-7.5407715690239338E-3</v>
      </c>
      <c r="AK165" s="34">
        <f t="shared" si="64"/>
        <v>-2.421925912185878E-4</v>
      </c>
      <c r="AL165" s="34">
        <f t="shared" si="65"/>
        <v>-1.4779561034955877E-2</v>
      </c>
      <c r="AM165" s="34">
        <f t="shared" si="66"/>
        <v>-2.4618660958218051E-2</v>
      </c>
      <c r="AN165" s="34">
        <f t="shared" si="67"/>
        <v>-5.9798984166791209E-3</v>
      </c>
      <c r="AO165" s="34">
        <f t="shared" si="68"/>
        <v>1.1163173139964172E-2</v>
      </c>
      <c r="AP165" s="34">
        <f t="shared" si="69"/>
        <v>-2.8214633874748849E-2</v>
      </c>
      <c r="AQ165" s="34">
        <f t="shared" si="70"/>
        <v>-3.0479299886853411E-3</v>
      </c>
      <c r="AR165" s="34">
        <f t="shared" si="50"/>
        <v>-1.3003033741542051E-3</v>
      </c>
      <c r="AS165" s="59">
        <f>X165-Calculation!C$3</f>
        <v>-3.1765547591606266E-3</v>
      </c>
      <c r="AT165" s="59">
        <f>Y165-Calculation!D$3</f>
        <v>1.4943971020783603E-2</v>
      </c>
      <c r="AU165" s="59">
        <f>Z165-Calculation!E$3</f>
        <v>-2.8442841172706471E-3</v>
      </c>
      <c r="AV165" s="59">
        <f>AA165-Calculation!F$3</f>
        <v>-3.4253816929880956E-3</v>
      </c>
      <c r="AW165" s="59">
        <f>AB165-Calculation!G$3</f>
        <v>-3.2036055734733903E-3</v>
      </c>
      <c r="AX165" s="59">
        <f>AC165-Calculation!H$3</f>
        <v>-1.5419796341196956E-2</v>
      </c>
      <c r="AY165" s="59">
        <f>AD165-Calculation!I$3</f>
        <v>-5.7147065668314827E-3</v>
      </c>
      <c r="AZ165" s="59">
        <f>AE165-Calculation!J$3</f>
        <v>6.8417488282143446E-2</v>
      </c>
      <c r="BA165" s="59">
        <f>AF165-Calculation!K$3</f>
        <v>-3.3721682641240466E-2</v>
      </c>
      <c r="BB165" s="59">
        <f>AG165-Calculation!L$3</f>
        <v>2.3304275799737255E-2</v>
      </c>
      <c r="BC165" s="59">
        <f>AH165-Calculation!M$3</f>
        <v>-4.3990222425290418E-3</v>
      </c>
      <c r="BD165" s="59">
        <f>AI165-Calculation!N$3</f>
        <v>-2.1925507708980595E-3</v>
      </c>
      <c r="BE165" s="59">
        <f>AJ165-Calculation!O$3</f>
        <v>-8.5233058498203097E-3</v>
      </c>
      <c r="BF165" s="59">
        <f>AK165-Calculation!P$3</f>
        <v>-1.5086391220953536E-3</v>
      </c>
      <c r="BG165" s="59">
        <f>AL165-Calculation!Q$3</f>
        <v>-1.6581278596143115E-2</v>
      </c>
      <c r="BH165" s="59">
        <f>AM165-Calculation!R$3</f>
        <v>-2.7374231048551839E-2</v>
      </c>
      <c r="BI165" s="59">
        <f>AN165-Calculation!S$3</f>
        <v>-7.5378748755752321E-3</v>
      </c>
      <c r="BJ165" s="59">
        <f>AO165-Calculation!T$3</f>
        <v>1.027393051871016E-2</v>
      </c>
      <c r="BK165" s="59">
        <f>AP165-Calculation!U$3</f>
        <v>-3.0167428904335398E-2</v>
      </c>
      <c r="BL165" s="59">
        <f>AQ165-Calculation!V$3</f>
        <v>-4.5148377332973047E-3</v>
      </c>
      <c r="BM165" s="59">
        <f>AR165-Calculation!W$3</f>
        <v>-1.6462019772266804E-3</v>
      </c>
    </row>
    <row r="166" spans="1:65" x14ac:dyDescent="0.3">
      <c r="A166" s="57">
        <v>45324</v>
      </c>
      <c r="B166" s="60">
        <v>1674.25</v>
      </c>
      <c r="C166" s="60">
        <v>1065.316772460938</v>
      </c>
      <c r="D166" s="60">
        <v>7382.19775390625</v>
      </c>
      <c r="E166" s="60">
        <v>1649.655029296875</v>
      </c>
      <c r="F166" s="60">
        <v>868.2220458984375</v>
      </c>
      <c r="G166" s="60">
        <v>180.55589294433591</v>
      </c>
      <c r="H166" s="60">
        <v>233.1139221191406</v>
      </c>
      <c r="I166" s="60">
        <v>814.59307861328125</v>
      </c>
      <c r="J166" s="60">
        <v>1156.509643554688</v>
      </c>
      <c r="K166" s="60">
        <v>3735.195068359375</v>
      </c>
      <c r="L166" s="60">
        <v>144.11677551269531</v>
      </c>
      <c r="M166" s="60">
        <v>2886.04296875</v>
      </c>
      <c r="N166" s="60">
        <v>4319.5537109375</v>
      </c>
      <c r="O166" s="60">
        <v>1635.538208007812</v>
      </c>
      <c r="P166" s="60">
        <v>77.519996643066406</v>
      </c>
      <c r="Q166" s="60">
        <v>1085.311157226562</v>
      </c>
      <c r="R166" s="60">
        <v>141.80999755859381</v>
      </c>
      <c r="S166" s="60">
        <v>615.26800537109375</v>
      </c>
      <c r="T166" s="60">
        <v>466.08612060546881</v>
      </c>
      <c r="U166" s="60">
        <v>2021.765747070312</v>
      </c>
      <c r="V166" s="60">
        <v>72085.6328125</v>
      </c>
      <c r="W166" s="60">
        <v>21853.80078125</v>
      </c>
      <c r="X166" s="34">
        <f t="shared" si="51"/>
        <v>4.9821717767010451E-3</v>
      </c>
      <c r="Y166" s="34">
        <f t="shared" si="52"/>
        <v>-1.5863330336330066E-2</v>
      </c>
      <c r="Z166" s="34">
        <f t="shared" si="53"/>
        <v>1.0769739178966002E-2</v>
      </c>
      <c r="AA166" s="34">
        <f t="shared" si="54"/>
        <v>1.8030565835193371E-2</v>
      </c>
      <c r="AB166" s="34">
        <f t="shared" si="55"/>
        <v>3.2481510713385175E-2</v>
      </c>
      <c r="AC166" s="34">
        <f t="shared" si="56"/>
        <v>6.5431324796972664E-3</v>
      </c>
      <c r="AD166" s="34">
        <f t="shared" si="57"/>
        <v>2.7692291961711038E-2</v>
      </c>
      <c r="AE166" s="34">
        <f t="shared" si="58"/>
        <v>-1.1409869240233387E-2</v>
      </c>
      <c r="AF166" s="34">
        <f t="shared" si="59"/>
        <v>1.3798236096041352E-2</v>
      </c>
      <c r="AG166" s="34">
        <f t="shared" si="60"/>
        <v>-2.7369506616643818E-2</v>
      </c>
      <c r="AH166" s="34">
        <f t="shared" si="61"/>
        <v>-6.8096492868147838E-3</v>
      </c>
      <c r="AI166" s="34">
        <f t="shared" si="62"/>
        <v>-8.9572709762472148E-3</v>
      </c>
      <c r="AJ166" s="34">
        <f t="shared" si="63"/>
        <v>2.8473539009920328E-2</v>
      </c>
      <c r="AK166" s="34">
        <f t="shared" si="64"/>
        <v>5.8141053744194286E-3</v>
      </c>
      <c r="AL166" s="34">
        <f t="shared" si="65"/>
        <v>3.8306895803281393E-2</v>
      </c>
      <c r="AM166" s="34">
        <f t="shared" si="66"/>
        <v>-1.2910731664749717E-2</v>
      </c>
      <c r="AN166" s="34">
        <f t="shared" si="67"/>
        <v>1.561263768207208E-2</v>
      </c>
      <c r="AO166" s="34">
        <f t="shared" si="68"/>
        <v>3.0880087980338956E-3</v>
      </c>
      <c r="AP166" s="34">
        <f t="shared" si="69"/>
        <v>3.4623492108713616E-3</v>
      </c>
      <c r="AQ166" s="34">
        <f t="shared" si="70"/>
        <v>2.508458710777791E-2</v>
      </c>
      <c r="AR166" s="34">
        <f t="shared" si="50"/>
        <v>7.2059881750933062E-3</v>
      </c>
      <c r="AS166" s="59">
        <f>X166-Calculation!C$3</f>
        <v>3.902115925784517E-3</v>
      </c>
      <c r="AT166" s="59">
        <f>Y166-Calculation!D$3</f>
        <v>-1.637224956838676E-2</v>
      </c>
      <c r="AU166" s="59">
        <f>Z166-Calculation!E$3</f>
        <v>9.4644345997758703E-3</v>
      </c>
      <c r="AV166" s="59">
        <f>AA166-Calculation!F$3</f>
        <v>1.7708530362591072E-2</v>
      </c>
      <c r="AW166" s="59">
        <f>AB166-Calculation!G$3</f>
        <v>3.103537056408363E-2</v>
      </c>
      <c r="AX166" s="59">
        <f>AC166-Calculation!H$3</f>
        <v>4.5714528726281262E-3</v>
      </c>
      <c r="AY166" s="59">
        <f>AD166-Calculation!I$3</f>
        <v>2.5263404965053707E-2</v>
      </c>
      <c r="AZ166" s="59">
        <f>AE166-Calculation!J$3</f>
        <v>-1.6090260115437776E-2</v>
      </c>
      <c r="BA166" s="59">
        <f>AF166-Calculation!K$3</f>
        <v>1.3095850892956703E-2</v>
      </c>
      <c r="BB166" s="59">
        <f>AG166-Calculation!L$3</f>
        <v>-2.8442739193683477E-2</v>
      </c>
      <c r="BC166" s="59">
        <f>AH166-Calculation!M$3</f>
        <v>-8.1536542760078223E-3</v>
      </c>
      <c r="BD166" s="59">
        <f>AI166-Calculation!N$3</f>
        <v>-1.0533086841105814E-2</v>
      </c>
      <c r="BE166" s="59">
        <f>AJ166-Calculation!O$3</f>
        <v>2.7491004729123952E-2</v>
      </c>
      <c r="BF166" s="59">
        <f>AK166-Calculation!P$3</f>
        <v>4.5476588435426624E-3</v>
      </c>
      <c r="BG166" s="59">
        <f>AL166-Calculation!Q$3</f>
        <v>3.6505178242094156E-2</v>
      </c>
      <c r="BH166" s="59">
        <f>AM166-Calculation!R$3</f>
        <v>-1.5666301755083503E-2</v>
      </c>
      <c r="BI166" s="59">
        <f>AN166-Calculation!S$3</f>
        <v>1.4054661223175969E-2</v>
      </c>
      <c r="BJ166" s="59">
        <f>AO166-Calculation!T$3</f>
        <v>2.1987661767798841E-3</v>
      </c>
      <c r="BK166" s="59">
        <f>AP166-Calculation!U$3</f>
        <v>1.5095541812848114E-3</v>
      </c>
      <c r="BL166" s="59">
        <f>AQ166-Calculation!V$3</f>
        <v>2.3617679363165948E-2</v>
      </c>
      <c r="BM166" s="59">
        <f>AR166-Calculation!W$3</f>
        <v>6.8600895720208306E-3</v>
      </c>
    </row>
    <row r="167" spans="1:65" x14ac:dyDescent="0.3">
      <c r="A167" s="57">
        <v>45327</v>
      </c>
      <c r="B167" s="60">
        <v>1668.650024414062</v>
      </c>
      <c r="C167" s="60">
        <v>1059.775634765625</v>
      </c>
      <c r="D167" s="60">
        <v>7305.92529296875</v>
      </c>
      <c r="E167" s="60">
        <v>1613.095947265625</v>
      </c>
      <c r="F167" s="60">
        <v>869.48028564453125</v>
      </c>
      <c r="G167" s="60">
        <v>177.57269287109381</v>
      </c>
      <c r="H167" s="60">
        <v>234.6095275878906</v>
      </c>
      <c r="I167" s="60">
        <v>846.3341064453125</v>
      </c>
      <c r="J167" s="60">
        <v>1132.101318359375</v>
      </c>
      <c r="K167" s="60">
        <v>3798.07373046875</v>
      </c>
      <c r="L167" s="60">
        <v>145.5001220703125</v>
      </c>
      <c r="M167" s="60">
        <v>2848.931396484375</v>
      </c>
      <c r="N167" s="60">
        <v>4346.42919921875</v>
      </c>
      <c r="O167" s="60">
        <v>1677.688598632812</v>
      </c>
      <c r="P167" s="60">
        <v>78.580001831054688</v>
      </c>
      <c r="Q167" s="60">
        <v>1032.219116210938</v>
      </c>
      <c r="R167" s="60">
        <v>141.80999755859381</v>
      </c>
      <c r="S167" s="60">
        <v>608.922607421875</v>
      </c>
      <c r="T167" s="60">
        <v>456.70819091796881</v>
      </c>
      <c r="U167" s="60">
        <v>2000.859130859375</v>
      </c>
      <c r="V167" s="60">
        <v>71731.421875</v>
      </c>
      <c r="W167" s="60">
        <v>21771.69921875</v>
      </c>
      <c r="X167" s="34">
        <f t="shared" si="51"/>
        <v>-3.3447666632450083E-3</v>
      </c>
      <c r="Y167" s="34">
        <f t="shared" si="52"/>
        <v>-5.201399094198653E-3</v>
      </c>
      <c r="Z167" s="34">
        <f t="shared" si="53"/>
        <v>-1.0331944968168976E-2</v>
      </c>
      <c r="AA167" s="34">
        <f t="shared" si="54"/>
        <v>-2.2161652819518523E-2</v>
      </c>
      <c r="AB167" s="34">
        <f t="shared" si="55"/>
        <v>1.4492142327389552E-3</v>
      </c>
      <c r="AC167" s="34">
        <f t="shared" si="56"/>
        <v>-1.6522307993358056E-2</v>
      </c>
      <c r="AD167" s="34">
        <f t="shared" si="57"/>
        <v>6.4157706890866058E-3</v>
      </c>
      <c r="AE167" s="34">
        <f t="shared" si="58"/>
        <v>3.896550150667305E-2</v>
      </c>
      <c r="AF167" s="34">
        <f t="shared" si="59"/>
        <v>-2.1105163568105392E-2</v>
      </c>
      <c r="AG167" s="34">
        <f t="shared" si="60"/>
        <v>1.6834103964747806E-2</v>
      </c>
      <c r="AH167" s="34">
        <f t="shared" si="61"/>
        <v>9.5987892644415138E-3</v>
      </c>
      <c r="AI167" s="34">
        <f t="shared" si="62"/>
        <v>-1.2858981195868585E-2</v>
      </c>
      <c r="AJ167" s="34">
        <f t="shared" si="63"/>
        <v>6.2218206045682074E-3</v>
      </c>
      <c r="AK167" s="34">
        <f t="shared" si="64"/>
        <v>2.5771571962443982E-2</v>
      </c>
      <c r="AL167" s="34">
        <f t="shared" si="65"/>
        <v>1.3673958125526969E-2</v>
      </c>
      <c r="AM167" s="34">
        <f t="shared" si="66"/>
        <v>-4.8918727741910577E-2</v>
      </c>
      <c r="AN167" s="34">
        <f t="shared" si="67"/>
        <v>0</v>
      </c>
      <c r="AO167" s="34">
        <f t="shared" si="68"/>
        <v>-1.0313225933780801E-2</v>
      </c>
      <c r="AP167" s="34">
        <f t="shared" si="69"/>
        <v>-2.0120594184005323E-2</v>
      </c>
      <c r="AQ167" s="34">
        <f t="shared" si="70"/>
        <v>-1.0340770804546609E-2</v>
      </c>
      <c r="AR167" s="34">
        <f t="shared" si="50"/>
        <v>-3.7568550808077758E-3</v>
      </c>
      <c r="AS167" s="59">
        <f>X167-Calculation!C$3</f>
        <v>-4.4248225141615364E-3</v>
      </c>
      <c r="AT167" s="59">
        <f>Y167-Calculation!D$3</f>
        <v>-5.7103183262553446E-3</v>
      </c>
      <c r="AU167" s="59">
        <f>Z167-Calculation!E$3</f>
        <v>-1.1637249547359108E-2</v>
      </c>
      <c r="AV167" s="59">
        <f>AA167-Calculation!F$3</f>
        <v>-2.2483688292120822E-2</v>
      </c>
      <c r="AW167" s="59">
        <f>AB167-Calculation!G$3</f>
        <v>3.0740834374091541E-6</v>
      </c>
      <c r="AX167" s="59">
        <f>AC167-Calculation!H$3</f>
        <v>-1.8493987600427194E-2</v>
      </c>
      <c r="AY167" s="59">
        <f>AD167-Calculation!I$3</f>
        <v>3.9868836924292746E-3</v>
      </c>
      <c r="AZ167" s="59">
        <f>AE167-Calculation!J$3</f>
        <v>3.4285110631468663E-2</v>
      </c>
      <c r="BA167" s="59">
        <f>AF167-Calculation!K$3</f>
        <v>-2.1807548771190042E-2</v>
      </c>
      <c r="BB167" s="59">
        <f>AG167-Calculation!L$3</f>
        <v>1.5760871387708146E-2</v>
      </c>
      <c r="BC167" s="59">
        <f>AH167-Calculation!M$3</f>
        <v>8.2547842752484762E-3</v>
      </c>
      <c r="BD167" s="59">
        <f>AI167-Calculation!N$3</f>
        <v>-1.4434797060727185E-2</v>
      </c>
      <c r="BE167" s="59">
        <f>AJ167-Calculation!O$3</f>
        <v>5.2392863237718324E-3</v>
      </c>
      <c r="BF167" s="59">
        <f>AK167-Calculation!P$3</f>
        <v>2.4505125431567215E-2</v>
      </c>
      <c r="BG167" s="59">
        <f>AL167-Calculation!Q$3</f>
        <v>1.1872240564339732E-2</v>
      </c>
      <c r="BH167" s="59">
        <f>AM167-Calculation!R$3</f>
        <v>-5.1674297832244365E-2</v>
      </c>
      <c r="BI167" s="59">
        <f>AN167-Calculation!S$3</f>
        <v>-1.557976458896111E-3</v>
      </c>
      <c r="BJ167" s="59">
        <f>AO167-Calculation!T$3</f>
        <v>-1.1202468555034813E-2</v>
      </c>
      <c r="BK167" s="59">
        <f>AP167-Calculation!U$3</f>
        <v>-2.2073389213591872E-2</v>
      </c>
      <c r="BL167" s="59">
        <f>AQ167-Calculation!V$3</f>
        <v>-1.1807678549158573E-2</v>
      </c>
      <c r="BM167" s="59">
        <f>AR167-Calculation!W$3</f>
        <v>-4.1027536838802508E-3</v>
      </c>
    </row>
    <row r="168" spans="1:65" x14ac:dyDescent="0.3">
      <c r="A168" s="57">
        <v>45328</v>
      </c>
      <c r="B168" s="60">
        <v>1721.650024414062</v>
      </c>
      <c r="C168" s="60">
        <v>1048.34423828125</v>
      </c>
      <c r="D168" s="60">
        <v>7365.21630859375</v>
      </c>
      <c r="E168" s="60">
        <v>1595.265869140625</v>
      </c>
      <c r="F168" s="60">
        <v>864.8663330078125</v>
      </c>
      <c r="G168" s="60">
        <v>179.0887451171875</v>
      </c>
      <c r="H168" s="60">
        <v>231.1197814941406</v>
      </c>
      <c r="I168" s="60">
        <v>816.030517578125</v>
      </c>
      <c r="J168" s="60">
        <v>1152.723999023438</v>
      </c>
      <c r="K168" s="60">
        <v>3851.43310546875</v>
      </c>
      <c r="L168" s="60">
        <v>145.1542663574219</v>
      </c>
      <c r="M168" s="60">
        <v>2874.14208984375</v>
      </c>
      <c r="N168" s="60">
        <v>4380.12646484375</v>
      </c>
      <c r="O168" s="60">
        <v>1701.422729492188</v>
      </c>
      <c r="P168" s="60">
        <v>79.010002136230469</v>
      </c>
      <c r="Q168" s="60">
        <v>1058.887939453125</v>
      </c>
      <c r="R168" s="60">
        <v>141.83000183105469</v>
      </c>
      <c r="S168" s="60">
        <v>615.83624267578125</v>
      </c>
      <c r="T168" s="60">
        <v>466.31094360351563</v>
      </c>
      <c r="U168" s="60">
        <v>2023.940307617188</v>
      </c>
      <c r="V168" s="60">
        <v>72186.09375</v>
      </c>
      <c r="W168" s="60">
        <v>21929.400390625</v>
      </c>
      <c r="X168" s="34">
        <f t="shared" si="51"/>
        <v>3.1762202513742017E-2</v>
      </c>
      <c r="Y168" s="34">
        <f t="shared" si="52"/>
        <v>-1.0786619459224607E-2</v>
      </c>
      <c r="Z168" s="34">
        <f t="shared" si="53"/>
        <v>8.1154697382495675E-3</v>
      </c>
      <c r="AA168" s="34">
        <f t="shared" si="54"/>
        <v>-1.1053327705164682E-2</v>
      </c>
      <c r="AB168" s="34">
        <f t="shared" si="55"/>
        <v>-5.3065638323225505E-3</v>
      </c>
      <c r="AC168" s="34">
        <f t="shared" si="56"/>
        <v>8.5376429313613455E-3</v>
      </c>
      <c r="AD168" s="34">
        <f t="shared" si="57"/>
        <v>-1.4874698950334206E-2</v>
      </c>
      <c r="AE168" s="34">
        <f t="shared" si="58"/>
        <v>-3.5805704433282959E-2</v>
      </c>
      <c r="AF168" s="34">
        <f t="shared" si="59"/>
        <v>1.8216285353283616E-2</v>
      </c>
      <c r="AG168" s="34">
        <f t="shared" si="60"/>
        <v>1.404906244234877E-2</v>
      </c>
      <c r="AH168" s="34">
        <f t="shared" si="61"/>
        <v>-2.3770132146244032E-3</v>
      </c>
      <c r="AI168" s="34">
        <f t="shared" si="62"/>
        <v>8.8491753049881727E-3</v>
      </c>
      <c r="AJ168" s="34">
        <f t="shared" si="63"/>
        <v>7.7528619656468635E-3</v>
      </c>
      <c r="AK168" s="34">
        <f t="shared" si="64"/>
        <v>1.414692266414483E-2</v>
      </c>
      <c r="AL168" s="34">
        <f t="shared" si="65"/>
        <v>5.4721340691779655E-3</v>
      </c>
      <c r="AM168" s="34">
        <f t="shared" si="66"/>
        <v>2.5836397353386321E-2</v>
      </c>
      <c r="AN168" s="34">
        <f t="shared" si="67"/>
        <v>1.4106390808317436E-4</v>
      </c>
      <c r="AO168" s="34">
        <f t="shared" si="68"/>
        <v>1.1353881707854429E-2</v>
      </c>
      <c r="AP168" s="34">
        <f t="shared" si="69"/>
        <v>2.1026013714020748E-2</v>
      </c>
      <c r="AQ168" s="34">
        <f t="shared" si="70"/>
        <v>1.1535633069730161E-2</v>
      </c>
      <c r="AR168" s="34">
        <f t="shared" si="50"/>
        <v>7.243402101531249E-3</v>
      </c>
      <c r="AS168" s="59">
        <f>X168-Calculation!C$3</f>
        <v>3.0682146662825489E-2</v>
      </c>
      <c r="AT168" s="59">
        <f>Y168-Calculation!D$3</f>
        <v>-1.1295538691281299E-2</v>
      </c>
      <c r="AU168" s="59">
        <f>Z168-Calculation!E$3</f>
        <v>6.8101651590594357E-3</v>
      </c>
      <c r="AV168" s="59">
        <f>AA168-Calculation!F$3</f>
        <v>-1.1375363177766983E-2</v>
      </c>
      <c r="AW168" s="59">
        <f>AB168-Calculation!G$3</f>
        <v>-6.7527039816240968E-3</v>
      </c>
      <c r="AX168" s="59">
        <f>AC168-Calculation!H$3</f>
        <v>6.5659633242922052E-3</v>
      </c>
      <c r="AY168" s="59">
        <f>AD168-Calculation!I$3</f>
        <v>-1.7303585946991537E-2</v>
      </c>
      <c r="AZ168" s="59">
        <f>AE168-Calculation!J$3</f>
        <v>-4.0486095308487347E-2</v>
      </c>
      <c r="BA168" s="59">
        <f>AF168-Calculation!K$3</f>
        <v>1.7513900150198967E-2</v>
      </c>
      <c r="BB168" s="59">
        <f>AG168-Calculation!L$3</f>
        <v>1.2975829865309112E-2</v>
      </c>
      <c r="BC168" s="59">
        <f>AH168-Calculation!M$3</f>
        <v>-3.7210182038174408E-3</v>
      </c>
      <c r="BD168" s="59">
        <f>AI168-Calculation!N$3</f>
        <v>7.2733594401295735E-3</v>
      </c>
      <c r="BE168" s="59">
        <f>AJ168-Calculation!O$3</f>
        <v>6.7703276848504884E-3</v>
      </c>
      <c r="BF168" s="59">
        <f>AK168-Calculation!P$3</f>
        <v>1.2880476133268065E-2</v>
      </c>
      <c r="BG168" s="59">
        <f>AL168-Calculation!Q$3</f>
        <v>3.6704165079907286E-3</v>
      </c>
      <c r="BH168" s="59">
        <f>AM168-Calculation!R$3</f>
        <v>2.3080827263052533E-2</v>
      </c>
      <c r="BI168" s="59">
        <f>AN168-Calculation!S$3</f>
        <v>-1.4169125508129367E-3</v>
      </c>
      <c r="BJ168" s="59">
        <f>AO168-Calculation!T$3</f>
        <v>1.0464639086600417E-2</v>
      </c>
      <c r="BK168" s="59">
        <f>AP168-Calculation!U$3</f>
        <v>1.90732186844342E-2</v>
      </c>
      <c r="BL168" s="59">
        <f>AQ168-Calculation!V$3</f>
        <v>1.0068725325118197E-2</v>
      </c>
      <c r="BM168" s="59">
        <f>AR168-Calculation!W$3</f>
        <v>6.8975034984587735E-3</v>
      </c>
    </row>
    <row r="169" spans="1:65" x14ac:dyDescent="0.3">
      <c r="A169" s="57">
        <v>45329</v>
      </c>
      <c r="B169" s="60">
        <v>1866</v>
      </c>
      <c r="C169" s="60">
        <v>1067.36328125</v>
      </c>
      <c r="D169" s="60">
        <v>7347.5673828125</v>
      </c>
      <c r="E169" s="60">
        <v>1594.416748046875</v>
      </c>
      <c r="F169" s="60">
        <v>865.90264892578125</v>
      </c>
      <c r="G169" s="60">
        <v>177.71940612792969</v>
      </c>
      <c r="H169" s="60">
        <v>230.87052917480469</v>
      </c>
      <c r="I169" s="60">
        <v>826.754150390625</v>
      </c>
      <c r="J169" s="60">
        <v>1156.763427734375</v>
      </c>
      <c r="K169" s="60">
        <v>3834.88330078125</v>
      </c>
      <c r="L169" s="60">
        <v>147.42694091796881</v>
      </c>
      <c r="M169" s="60">
        <v>2865.68994140625</v>
      </c>
      <c r="N169" s="60">
        <v>4389.19189453125</v>
      </c>
      <c r="O169" s="60">
        <v>1694.873657226562</v>
      </c>
      <c r="P169" s="60">
        <v>78.790000915527344</v>
      </c>
      <c r="Q169" s="60">
        <v>1060.388793945312</v>
      </c>
      <c r="R169" s="60">
        <v>141.36000061035159</v>
      </c>
      <c r="S169" s="60">
        <v>639.51318359375</v>
      </c>
      <c r="T169" s="60">
        <v>469.65774536132813</v>
      </c>
      <c r="U169" s="60">
        <v>2040.201171875</v>
      </c>
      <c r="V169" s="60">
        <v>72152</v>
      </c>
      <c r="W169" s="60">
        <v>21930.5</v>
      </c>
      <c r="X169" s="34">
        <f t="shared" si="51"/>
        <v>8.3843971503479817E-2</v>
      </c>
      <c r="Y169" s="34">
        <f t="shared" si="52"/>
        <v>1.8141982637240924E-2</v>
      </c>
      <c r="Z169" s="34">
        <f t="shared" si="53"/>
        <v>-2.3962535575034229E-3</v>
      </c>
      <c r="AA169" s="34">
        <f t="shared" si="54"/>
        <v>-5.3227559755128734E-4</v>
      </c>
      <c r="AB169" s="34">
        <f t="shared" si="55"/>
        <v>1.1982382460936755E-3</v>
      </c>
      <c r="AC169" s="34">
        <f t="shared" si="56"/>
        <v>-7.6461476591495438E-3</v>
      </c>
      <c r="AD169" s="34">
        <f t="shared" si="57"/>
        <v>-1.0784551531008962E-3</v>
      </c>
      <c r="AE169" s="34">
        <f t="shared" si="58"/>
        <v>1.3141215409843227E-2</v>
      </c>
      <c r="AF169" s="34">
        <f t="shared" si="59"/>
        <v>3.5042462153639198E-3</v>
      </c>
      <c r="AG169" s="34">
        <f t="shared" si="60"/>
        <v>-4.2970510545803069E-3</v>
      </c>
      <c r="AH169" s="34">
        <f t="shared" si="61"/>
        <v>1.5656960126482006E-2</v>
      </c>
      <c r="AI169" s="34">
        <f t="shared" si="62"/>
        <v>-2.9407552491461869E-3</v>
      </c>
      <c r="AJ169" s="34">
        <f t="shared" si="63"/>
        <v>2.0696730471738527E-3</v>
      </c>
      <c r="AK169" s="34">
        <f t="shared" si="64"/>
        <v>-3.8491740777323261E-3</v>
      </c>
      <c r="AL169" s="34">
        <f t="shared" si="65"/>
        <v>-2.78447303828438E-3</v>
      </c>
      <c r="AM169" s="34">
        <f t="shared" si="66"/>
        <v>1.4173874649683696E-3</v>
      </c>
      <c r="AN169" s="34">
        <f t="shared" si="67"/>
        <v>-3.3138349759238772E-3</v>
      </c>
      <c r="AO169" s="34">
        <f t="shared" si="68"/>
        <v>3.8446813092866197E-2</v>
      </c>
      <c r="AP169" s="34">
        <f t="shared" si="69"/>
        <v>7.1771889631184454E-3</v>
      </c>
      <c r="AQ169" s="34">
        <f t="shared" si="70"/>
        <v>8.0342607914934902E-3</v>
      </c>
      <c r="AR169" s="34">
        <f t="shared" si="50"/>
        <v>5.0143157378351857E-5</v>
      </c>
      <c r="AS169" s="59">
        <f>X169-Calculation!C$3</f>
        <v>8.2763915652563289E-2</v>
      </c>
      <c r="AT169" s="59">
        <f>Y169-Calculation!D$3</f>
        <v>1.7633063405184231E-2</v>
      </c>
      <c r="AU169" s="59">
        <f>Z169-Calculation!E$3</f>
        <v>-3.7015581366935547E-3</v>
      </c>
      <c r="AV169" s="59">
        <f>AA169-Calculation!F$3</f>
        <v>-8.5431107015358776E-4</v>
      </c>
      <c r="AW169" s="59">
        <f>AB169-Calculation!G$3</f>
        <v>-2.479019032078705E-4</v>
      </c>
      <c r="AX169" s="59">
        <f>AC169-Calculation!H$3</f>
        <v>-9.6178272662186832E-3</v>
      </c>
      <c r="AY169" s="59">
        <f>AD169-Calculation!I$3</f>
        <v>-3.5073421497582276E-3</v>
      </c>
      <c r="AZ169" s="59">
        <f>AE169-Calculation!J$3</f>
        <v>8.4608245346388371E-3</v>
      </c>
      <c r="BA169" s="59">
        <f>AF169-Calculation!K$3</f>
        <v>2.8018610122792697E-3</v>
      </c>
      <c r="BB169" s="59">
        <f>AG169-Calculation!L$3</f>
        <v>-5.3702836316199647E-3</v>
      </c>
      <c r="BC169" s="59">
        <f>AH169-Calculation!M$3</f>
        <v>1.4312955137288969E-2</v>
      </c>
      <c r="BD169" s="59">
        <f>AI169-Calculation!N$3</f>
        <v>-4.5165711140047853E-3</v>
      </c>
      <c r="BE169" s="59">
        <f>AJ169-Calculation!O$3</f>
        <v>1.0871387663774776E-3</v>
      </c>
      <c r="BF169" s="59">
        <f>AK169-Calculation!P$3</f>
        <v>-5.1156206086090915E-3</v>
      </c>
      <c r="BG169" s="59">
        <f>AL169-Calculation!Q$3</f>
        <v>-4.5861905994716168E-3</v>
      </c>
      <c r="BH169" s="59">
        <f>AM169-Calculation!R$3</f>
        <v>-1.3381826253654179E-3</v>
      </c>
      <c r="BI169" s="59">
        <f>AN169-Calculation!S$3</f>
        <v>-4.8718114348199884E-3</v>
      </c>
      <c r="BJ169" s="59">
        <f>AO169-Calculation!T$3</f>
        <v>3.7557570471612185E-2</v>
      </c>
      <c r="BK169" s="59">
        <f>AP169-Calculation!U$3</f>
        <v>5.2243939335318949E-3</v>
      </c>
      <c r="BL169" s="59">
        <f>AQ169-Calculation!V$3</f>
        <v>6.5673530468815262E-3</v>
      </c>
      <c r="BM169" s="59">
        <f>AR169-Calculation!W$3</f>
        <v>-2.957554456941234E-4</v>
      </c>
    </row>
    <row r="170" spans="1:65" x14ac:dyDescent="0.3">
      <c r="A170" s="57">
        <v>45330</v>
      </c>
      <c r="B170" s="60">
        <v>1827.949951171875</v>
      </c>
      <c r="C170" s="60">
        <v>1034.21728515625</v>
      </c>
      <c r="D170" s="60">
        <v>7400.37109375</v>
      </c>
      <c r="E170" s="60">
        <v>1568.795532226562</v>
      </c>
      <c r="F170" s="60">
        <v>943.84722900390625</v>
      </c>
      <c r="G170" s="60">
        <v>180.7514953613281</v>
      </c>
      <c r="H170" s="60">
        <v>230.12272644042969</v>
      </c>
      <c r="I170" s="60">
        <v>830.042236328125</v>
      </c>
      <c r="J170" s="60">
        <v>1130.482299804688</v>
      </c>
      <c r="K170" s="60">
        <v>3717.3759765625</v>
      </c>
      <c r="L170" s="60">
        <v>144.9072570800781</v>
      </c>
      <c r="M170" s="60">
        <v>3008.93798828125</v>
      </c>
      <c r="N170" s="60">
        <v>4402.5146484375</v>
      </c>
      <c r="O170" s="60">
        <v>1660.306518554688</v>
      </c>
      <c r="P170" s="60">
        <v>80.089996337890625</v>
      </c>
      <c r="Q170" s="60">
        <v>1075.199340820312</v>
      </c>
      <c r="R170" s="60">
        <v>142.7799987792969</v>
      </c>
      <c r="S170" s="60">
        <v>662.52716064453125</v>
      </c>
      <c r="T170" s="60">
        <v>456.87356567382813</v>
      </c>
      <c r="U170" s="60">
        <v>2010.3486328125</v>
      </c>
      <c r="V170" s="60">
        <v>71428.4296875</v>
      </c>
      <c r="W170" s="60">
        <v>21717.94921875</v>
      </c>
      <c r="X170" s="34">
        <f t="shared" si="51"/>
        <v>-2.0391237314107719E-2</v>
      </c>
      <c r="Y170" s="34">
        <f t="shared" si="52"/>
        <v>-3.1054090651247049E-2</v>
      </c>
      <c r="Z170" s="34">
        <f t="shared" si="53"/>
        <v>7.1865568815359148E-3</v>
      </c>
      <c r="AA170" s="34">
        <f t="shared" si="54"/>
        <v>-1.6069334351698432E-2</v>
      </c>
      <c r="AB170" s="34">
        <f t="shared" si="55"/>
        <v>9.001540782306329E-2</v>
      </c>
      <c r="AC170" s="34">
        <f t="shared" si="56"/>
        <v>1.7061103789733505E-2</v>
      </c>
      <c r="AD170" s="34">
        <f t="shared" si="57"/>
        <v>-3.2390567000814456E-3</v>
      </c>
      <c r="AE170" s="34">
        <f t="shared" si="58"/>
        <v>3.977102426333686E-3</v>
      </c>
      <c r="AF170" s="34">
        <f t="shared" si="59"/>
        <v>-2.2719535645383423E-2</v>
      </c>
      <c r="AG170" s="34">
        <f t="shared" si="60"/>
        <v>-3.0641694936273858E-2</v>
      </c>
      <c r="AH170" s="34">
        <f t="shared" si="61"/>
        <v>-1.7091067766865697E-2</v>
      </c>
      <c r="AI170" s="34">
        <f t="shared" si="62"/>
        <v>4.9987280481818414E-2</v>
      </c>
      <c r="AJ170" s="34">
        <f t="shared" si="63"/>
        <v>3.0353546225330443E-3</v>
      </c>
      <c r="AK170" s="34">
        <f t="shared" si="64"/>
        <v>-2.0395112358073151E-2</v>
      </c>
      <c r="AL170" s="34">
        <f t="shared" si="65"/>
        <v>1.6499497490259425E-2</v>
      </c>
      <c r="AM170" s="34">
        <f t="shared" si="66"/>
        <v>1.396709108919896E-2</v>
      </c>
      <c r="AN170" s="34">
        <f t="shared" si="67"/>
        <v>1.00452614800097E-2</v>
      </c>
      <c r="AO170" s="34">
        <f t="shared" si="68"/>
        <v>3.5986712457519644E-2</v>
      </c>
      <c r="AP170" s="34">
        <f t="shared" si="69"/>
        <v>-2.7220204103446808E-2</v>
      </c>
      <c r="AQ170" s="34">
        <f t="shared" si="70"/>
        <v>-1.4632154649271527E-2</v>
      </c>
      <c r="AR170" s="34">
        <f t="shared" si="50"/>
        <v>-9.6920171108729851E-3</v>
      </c>
      <c r="AS170" s="59">
        <f>X170-Calculation!C$3</f>
        <v>-2.1471293165024247E-2</v>
      </c>
      <c r="AT170" s="59">
        <f>Y170-Calculation!D$3</f>
        <v>-3.1563009883303739E-2</v>
      </c>
      <c r="AU170" s="59">
        <f>Z170-Calculation!E$3</f>
        <v>5.881252302345783E-3</v>
      </c>
      <c r="AV170" s="59">
        <f>AA170-Calculation!F$3</f>
        <v>-1.6391369824300731E-2</v>
      </c>
      <c r="AW170" s="59">
        <f>AB170-Calculation!G$3</f>
        <v>8.8569267673761748E-2</v>
      </c>
      <c r="AX170" s="59">
        <f>AC170-Calculation!H$3</f>
        <v>1.5089424182664365E-2</v>
      </c>
      <c r="AY170" s="59">
        <f>AD170-Calculation!I$3</f>
        <v>-5.6679436967387769E-3</v>
      </c>
      <c r="AZ170" s="59">
        <f>AE170-Calculation!J$3</f>
        <v>-7.0328844887070346E-4</v>
      </c>
      <c r="BA170" s="59">
        <f>AF170-Calculation!K$3</f>
        <v>-2.3421920848468072E-2</v>
      </c>
      <c r="BB170" s="59">
        <f>AG170-Calculation!L$3</f>
        <v>-3.1714927513313514E-2</v>
      </c>
      <c r="BC170" s="59">
        <f>AH170-Calculation!M$3</f>
        <v>-1.8435072756058737E-2</v>
      </c>
      <c r="BD170" s="59">
        <f>AI170-Calculation!N$3</f>
        <v>4.8411464616959818E-2</v>
      </c>
      <c r="BE170" s="59">
        <f>AJ170-Calculation!O$3</f>
        <v>2.0528203417366692E-3</v>
      </c>
      <c r="BF170" s="59">
        <f>AK170-Calculation!P$3</f>
        <v>-2.1661558888949918E-2</v>
      </c>
      <c r="BG170" s="59">
        <f>AL170-Calculation!Q$3</f>
        <v>1.4697779929072188E-2</v>
      </c>
      <c r="BH170" s="59">
        <f>AM170-Calculation!R$3</f>
        <v>1.1211520998865172E-2</v>
      </c>
      <c r="BI170" s="59">
        <f>AN170-Calculation!S$3</f>
        <v>8.487285021113589E-3</v>
      </c>
      <c r="BJ170" s="59">
        <f>AO170-Calculation!T$3</f>
        <v>3.5097469836265632E-2</v>
      </c>
      <c r="BK170" s="59">
        <f>AP170-Calculation!U$3</f>
        <v>-2.9172999133033357E-2</v>
      </c>
      <c r="BL170" s="59">
        <f>AQ170-Calculation!V$3</f>
        <v>-1.6099062393883489E-2</v>
      </c>
      <c r="BM170" s="59">
        <f>AR170-Calculation!W$3</f>
        <v>-1.003791571394546E-2</v>
      </c>
    </row>
    <row r="171" spans="1:65" x14ac:dyDescent="0.3">
      <c r="A171" s="57">
        <v>45331</v>
      </c>
      <c r="B171" s="60">
        <v>1880.699951171875</v>
      </c>
      <c r="C171" s="60">
        <v>1049.692138671875</v>
      </c>
      <c r="D171" s="60">
        <v>7426.70166015625</v>
      </c>
      <c r="E171" s="60">
        <v>1569.194946289062</v>
      </c>
      <c r="F171" s="60">
        <v>907.2806396484375</v>
      </c>
      <c r="G171" s="60">
        <v>177.36424255371091</v>
      </c>
      <c r="H171" s="60">
        <v>226.88226318359381</v>
      </c>
      <c r="I171" s="60">
        <v>822.722412109375</v>
      </c>
      <c r="J171" s="60">
        <v>1119.361572265625</v>
      </c>
      <c r="K171" s="60">
        <v>3750.231201171875</v>
      </c>
      <c r="L171" s="60">
        <v>145.54954528808591</v>
      </c>
      <c r="M171" s="60">
        <v>2880.845458984375</v>
      </c>
      <c r="N171" s="60">
        <v>4494.95361328125</v>
      </c>
      <c r="O171" s="60">
        <v>1621.406127929688</v>
      </c>
      <c r="P171" s="60">
        <v>80.669998168945313</v>
      </c>
      <c r="Q171" s="60">
        <v>1041.887817382812</v>
      </c>
      <c r="R171" s="60">
        <v>143.42999267578119</v>
      </c>
      <c r="S171" s="60">
        <v>686.86700439453125</v>
      </c>
      <c r="T171" s="60">
        <v>454.17861938476563</v>
      </c>
      <c r="U171" s="60">
        <v>2014.154174804688</v>
      </c>
      <c r="V171" s="60">
        <v>71595.4921875</v>
      </c>
      <c r="W171" s="60">
        <v>21782.5</v>
      </c>
      <c r="X171" s="34">
        <f t="shared" si="51"/>
        <v>2.8857464049375454E-2</v>
      </c>
      <c r="Y171" s="34">
        <f t="shared" si="52"/>
        <v>1.4962864900567826E-2</v>
      </c>
      <c r="Z171" s="34">
        <f t="shared" si="53"/>
        <v>3.5580062232943343E-3</v>
      </c>
      <c r="AA171" s="34">
        <f t="shared" si="54"/>
        <v>2.5459918408431414E-4</v>
      </c>
      <c r="AB171" s="34">
        <f t="shared" si="55"/>
        <v>-3.8742063579568359E-2</v>
      </c>
      <c r="AC171" s="34">
        <f t="shared" si="56"/>
        <v>-1.8739832834278682E-2</v>
      </c>
      <c r="AD171" s="34">
        <f t="shared" si="57"/>
        <v>-1.4081456911969612E-2</v>
      </c>
      <c r="AE171" s="34">
        <f t="shared" si="58"/>
        <v>-8.8186165695987445E-3</v>
      </c>
      <c r="AF171" s="34">
        <f t="shared" si="59"/>
        <v>-9.8371531699207228E-3</v>
      </c>
      <c r="AG171" s="34">
        <f t="shared" si="60"/>
        <v>8.8382839983155541E-3</v>
      </c>
      <c r="AH171" s="34">
        <f t="shared" si="61"/>
        <v>4.4324088451475801E-3</v>
      </c>
      <c r="AI171" s="34">
        <f t="shared" si="62"/>
        <v>-4.2570677692843832E-2</v>
      </c>
      <c r="AJ171" s="34">
        <f t="shared" si="63"/>
        <v>2.0996855712122977E-2</v>
      </c>
      <c r="AK171" s="34">
        <f t="shared" si="64"/>
        <v>-2.34296439785487E-2</v>
      </c>
      <c r="AL171" s="34">
        <f t="shared" si="65"/>
        <v>7.2418761090676728E-3</v>
      </c>
      <c r="AM171" s="34">
        <f t="shared" si="66"/>
        <v>-3.0981718619809907E-2</v>
      </c>
      <c r="AN171" s="34">
        <f t="shared" si="67"/>
        <v>4.5524156187241741E-3</v>
      </c>
      <c r="AO171" s="34">
        <f t="shared" si="68"/>
        <v>3.6737880642238555E-2</v>
      </c>
      <c r="AP171" s="34">
        <f t="shared" si="69"/>
        <v>-5.8986697667390989E-3</v>
      </c>
      <c r="AQ171" s="34">
        <f t="shared" si="70"/>
        <v>1.8929761386033623E-3</v>
      </c>
      <c r="AR171" s="34">
        <f t="shared" si="50"/>
        <v>2.9722318898448593E-3</v>
      </c>
      <c r="AS171" s="59">
        <f>X171-Calculation!C$3</f>
        <v>2.7777408198458926E-2</v>
      </c>
      <c r="AT171" s="59">
        <f>Y171-Calculation!D$3</f>
        <v>1.4453945668511135E-2</v>
      </c>
      <c r="AU171" s="59">
        <f>Z171-Calculation!E$3</f>
        <v>2.2527016441042024E-3</v>
      </c>
      <c r="AV171" s="59">
        <f>AA171-Calculation!F$3</f>
        <v>-6.7436288517986232E-5</v>
      </c>
      <c r="AW171" s="59">
        <f>AB171-Calculation!G$3</f>
        <v>-4.0188203728869908E-2</v>
      </c>
      <c r="AX171" s="59">
        <f>AC171-Calculation!H$3</f>
        <v>-2.0711512441347821E-2</v>
      </c>
      <c r="AY171" s="59">
        <f>AD171-Calculation!I$3</f>
        <v>-1.6510343908626941E-2</v>
      </c>
      <c r="AZ171" s="59">
        <f>AE171-Calculation!J$3</f>
        <v>-1.3499007444803134E-2</v>
      </c>
      <c r="BA171" s="59">
        <f>AF171-Calculation!K$3</f>
        <v>-1.0539538373005372E-2</v>
      </c>
      <c r="BB171" s="59">
        <f>AG171-Calculation!L$3</f>
        <v>7.7650514212758964E-3</v>
      </c>
      <c r="BC171" s="59">
        <f>AH171-Calculation!M$3</f>
        <v>3.0884038559545425E-3</v>
      </c>
      <c r="BD171" s="59">
        <f>AI171-Calculation!N$3</f>
        <v>-4.4146493557702428E-2</v>
      </c>
      <c r="BE171" s="59">
        <f>AJ171-Calculation!O$3</f>
        <v>2.0014321431326601E-2</v>
      </c>
      <c r="BF171" s="59">
        <f>AK171-Calculation!P$3</f>
        <v>-2.4696090509425467E-2</v>
      </c>
      <c r="BG171" s="59">
        <f>AL171-Calculation!Q$3</f>
        <v>5.440158547880436E-3</v>
      </c>
      <c r="BH171" s="59">
        <f>AM171-Calculation!R$3</f>
        <v>-3.3737288710143691E-2</v>
      </c>
      <c r="BI171" s="59">
        <f>AN171-Calculation!S$3</f>
        <v>2.9944391598280629E-3</v>
      </c>
      <c r="BJ171" s="59">
        <f>AO171-Calculation!T$3</f>
        <v>3.5848638020984543E-2</v>
      </c>
      <c r="BK171" s="59">
        <f>AP171-Calculation!U$3</f>
        <v>-7.8514647963256485E-3</v>
      </c>
      <c r="BL171" s="59">
        <f>AQ171-Calculation!V$3</f>
        <v>4.2606839399139847E-4</v>
      </c>
      <c r="BM171" s="59">
        <f>AR171-Calculation!W$3</f>
        <v>2.6263332867723843E-3</v>
      </c>
    </row>
    <row r="172" spans="1:65" x14ac:dyDescent="0.3">
      <c r="A172" s="57">
        <v>45334</v>
      </c>
      <c r="B172" s="60">
        <v>1842.599975585938</v>
      </c>
      <c r="C172" s="60">
        <v>1044.999755859375</v>
      </c>
      <c r="D172" s="60">
        <v>7469.7265625</v>
      </c>
      <c r="E172" s="60">
        <v>1555.510375976562</v>
      </c>
      <c r="F172" s="60">
        <v>797.482177734375</v>
      </c>
      <c r="G172" s="60">
        <v>171.47337341308591</v>
      </c>
      <c r="H172" s="60">
        <v>216.06410217285159</v>
      </c>
      <c r="I172" s="60">
        <v>780.637939453125</v>
      </c>
      <c r="J172" s="60">
        <v>1098.666015625</v>
      </c>
      <c r="K172" s="60">
        <v>3780.4013671875</v>
      </c>
      <c r="L172" s="60">
        <v>144.9072570800781</v>
      </c>
      <c r="M172" s="60">
        <v>2764.9453125</v>
      </c>
      <c r="N172" s="60">
        <v>4292.2666015625</v>
      </c>
      <c r="O172" s="60">
        <v>1635.24267578125</v>
      </c>
      <c r="P172" s="60">
        <v>81.300003051757813</v>
      </c>
      <c r="Q172" s="60">
        <v>1073.649536132812</v>
      </c>
      <c r="R172" s="60">
        <v>144.67999267578119</v>
      </c>
      <c r="S172" s="60">
        <v>670.43524169921875</v>
      </c>
      <c r="T172" s="60">
        <v>440.19775390625</v>
      </c>
      <c r="U172" s="60">
        <v>2012.32568359375</v>
      </c>
      <c r="V172" s="60">
        <v>71072.4921875</v>
      </c>
      <c r="W172" s="60">
        <v>21616.05078125</v>
      </c>
      <c r="X172" s="34">
        <f t="shared" si="51"/>
        <v>-2.0258401964756118E-2</v>
      </c>
      <c r="Y172" s="34">
        <f t="shared" si="52"/>
        <v>-4.4702466938897406E-3</v>
      </c>
      <c r="Z172" s="34">
        <f t="shared" si="53"/>
        <v>5.793271941240844E-3</v>
      </c>
      <c r="AA172" s="34">
        <f t="shared" si="54"/>
        <v>-8.7207585933552698E-3</v>
      </c>
      <c r="AB172" s="34">
        <f t="shared" si="55"/>
        <v>-0.12101929338711377</v>
      </c>
      <c r="AC172" s="34">
        <f t="shared" si="56"/>
        <v>-3.3213397784173315E-2</v>
      </c>
      <c r="AD172" s="34">
        <f t="shared" si="57"/>
        <v>-4.7681827829741487E-2</v>
      </c>
      <c r="AE172" s="34">
        <f t="shared" si="58"/>
        <v>-5.1152699910471347E-2</v>
      </c>
      <c r="AF172" s="34">
        <f t="shared" si="59"/>
        <v>-1.8488714597139962E-2</v>
      </c>
      <c r="AG172" s="34">
        <f t="shared" si="60"/>
        <v>8.0448816078852424E-3</v>
      </c>
      <c r="AH172" s="34">
        <f t="shared" si="61"/>
        <v>-4.4128492929093859E-3</v>
      </c>
      <c r="AI172" s="34">
        <f t="shared" si="62"/>
        <v>-4.0231296032531685E-2</v>
      </c>
      <c r="AJ172" s="34">
        <f t="shared" si="63"/>
        <v>-4.5092125338039128E-2</v>
      </c>
      <c r="AK172" s="34">
        <f t="shared" si="64"/>
        <v>8.5336718624774224E-3</v>
      </c>
      <c r="AL172" s="34">
        <f t="shared" si="65"/>
        <v>7.809655350345928E-3</v>
      </c>
      <c r="AM172" s="34">
        <f t="shared" si="66"/>
        <v>3.0484777938746221E-2</v>
      </c>
      <c r="AN172" s="34">
        <f t="shared" si="67"/>
        <v>8.7150530839500504E-3</v>
      </c>
      <c r="AO172" s="34">
        <f t="shared" si="68"/>
        <v>-2.3922771934280045E-2</v>
      </c>
      <c r="AP172" s="34">
        <f t="shared" si="69"/>
        <v>-3.0782746879309795E-2</v>
      </c>
      <c r="AQ172" s="34">
        <f t="shared" si="70"/>
        <v>-9.0782087777131716E-4</v>
      </c>
      <c r="AR172" s="34">
        <f t="shared" si="50"/>
        <v>-7.6414194307356824E-3</v>
      </c>
      <c r="AS172" s="59">
        <f>X172-Calculation!C$3</f>
        <v>-2.1338457815672646E-2</v>
      </c>
      <c r="AT172" s="59">
        <f>Y172-Calculation!D$3</f>
        <v>-4.9791659259464322E-3</v>
      </c>
      <c r="AU172" s="59">
        <f>Z172-Calculation!E$3</f>
        <v>4.4879673620507122E-3</v>
      </c>
      <c r="AV172" s="59">
        <f>AA172-Calculation!F$3</f>
        <v>-9.0427940659575708E-3</v>
      </c>
      <c r="AW172" s="59">
        <f>AB172-Calculation!G$3</f>
        <v>-0.12246543353641531</v>
      </c>
      <c r="AX172" s="59">
        <f>AC172-Calculation!H$3</f>
        <v>-3.5185077391242457E-2</v>
      </c>
      <c r="AY172" s="59">
        <f>AD172-Calculation!I$3</f>
        <v>-5.0110714826398818E-2</v>
      </c>
      <c r="AZ172" s="59">
        <f>AE172-Calculation!J$3</f>
        <v>-5.5833090785675735E-2</v>
      </c>
      <c r="BA172" s="59">
        <f>AF172-Calculation!K$3</f>
        <v>-1.9191099800224612E-2</v>
      </c>
      <c r="BB172" s="59">
        <f>AG172-Calculation!L$3</f>
        <v>6.9716490308455847E-3</v>
      </c>
      <c r="BC172" s="59">
        <f>AH172-Calculation!M$3</f>
        <v>-5.7568542821024235E-3</v>
      </c>
      <c r="BD172" s="59">
        <f>AI172-Calculation!N$3</f>
        <v>-4.1807111897390281E-2</v>
      </c>
      <c r="BE172" s="59">
        <f>AJ172-Calculation!O$3</f>
        <v>-4.6074659618835501E-2</v>
      </c>
      <c r="BF172" s="59">
        <f>AK172-Calculation!P$3</f>
        <v>7.2672253316006571E-3</v>
      </c>
      <c r="BG172" s="59">
        <f>AL172-Calculation!Q$3</f>
        <v>6.0079377891586912E-3</v>
      </c>
      <c r="BH172" s="59">
        <f>AM172-Calculation!R$3</f>
        <v>2.7729207848412433E-2</v>
      </c>
      <c r="BI172" s="59">
        <f>AN172-Calculation!S$3</f>
        <v>7.1570766250539392E-3</v>
      </c>
      <c r="BJ172" s="59">
        <f>AO172-Calculation!T$3</f>
        <v>-2.4812014555534057E-2</v>
      </c>
      <c r="BK172" s="59">
        <f>AP172-Calculation!U$3</f>
        <v>-3.2735541908896347E-2</v>
      </c>
      <c r="BL172" s="59">
        <f>AQ172-Calculation!V$3</f>
        <v>-2.3747286223832808E-3</v>
      </c>
      <c r="BM172" s="59">
        <f>AR172-Calculation!W$3</f>
        <v>-7.9873180338081579E-3</v>
      </c>
    </row>
    <row r="173" spans="1:65" x14ac:dyDescent="0.3">
      <c r="A173" s="57">
        <v>45335</v>
      </c>
      <c r="B173" s="60">
        <v>1815.550048828125</v>
      </c>
      <c r="C173" s="60">
        <v>1069.0107421875</v>
      </c>
      <c r="D173" s="60">
        <v>7553.1533203125</v>
      </c>
      <c r="E173" s="60">
        <v>1566.248291015625</v>
      </c>
      <c r="F173" s="60">
        <v>782.1844482421875</v>
      </c>
      <c r="G173" s="60">
        <v>173.38792419433591</v>
      </c>
      <c r="H173" s="60">
        <v>212.72393798828119</v>
      </c>
      <c r="I173" s="60">
        <v>773.9129638671875</v>
      </c>
      <c r="J173" s="60">
        <v>1138.710815429688</v>
      </c>
      <c r="K173" s="60">
        <v>3763.168212890625</v>
      </c>
      <c r="L173" s="60">
        <v>145.94477844238281</v>
      </c>
      <c r="M173" s="60">
        <v>2839.313720703125</v>
      </c>
      <c r="N173" s="60">
        <v>4344.7353515625</v>
      </c>
      <c r="O173" s="60">
        <v>1621.750732421875</v>
      </c>
      <c r="P173" s="60">
        <v>80.80999755859375</v>
      </c>
      <c r="Q173" s="60">
        <v>1056.526245117188</v>
      </c>
      <c r="R173" s="60">
        <v>143.30000305175781</v>
      </c>
      <c r="S173" s="60">
        <v>675.6915283203125</v>
      </c>
      <c r="T173" s="60">
        <v>453.50729370117188</v>
      </c>
      <c r="U173" s="60">
        <v>2020.727783203125</v>
      </c>
      <c r="V173" s="60">
        <v>71555.1875</v>
      </c>
      <c r="W173" s="60">
        <v>21743.25</v>
      </c>
      <c r="X173" s="34">
        <f t="shared" si="51"/>
        <v>-1.4680303438738085E-2</v>
      </c>
      <c r="Y173" s="34">
        <f t="shared" si="52"/>
        <v>2.2977025777751611E-2</v>
      </c>
      <c r="Z173" s="34">
        <f t="shared" si="53"/>
        <v>1.1168649496666232E-2</v>
      </c>
      <c r="AA173" s="34">
        <f t="shared" si="54"/>
        <v>6.9031458773276292E-3</v>
      </c>
      <c r="AB173" s="34">
        <f t="shared" si="55"/>
        <v>-1.9182534631241453E-2</v>
      </c>
      <c r="AC173" s="34">
        <f t="shared" si="56"/>
        <v>1.1165294897638562E-2</v>
      </c>
      <c r="AD173" s="34">
        <f t="shared" si="57"/>
        <v>-1.545913527966928E-2</v>
      </c>
      <c r="AE173" s="34">
        <f t="shared" si="58"/>
        <v>-8.6147178430101331E-3</v>
      </c>
      <c r="AF173" s="34">
        <f t="shared" si="59"/>
        <v>3.6448565110032645E-2</v>
      </c>
      <c r="AG173" s="34">
        <f t="shared" si="60"/>
        <v>-4.5585514930907792E-3</v>
      </c>
      <c r="AH173" s="34">
        <f t="shared" si="61"/>
        <v>7.1598992570217849E-3</v>
      </c>
      <c r="AI173" s="34">
        <f t="shared" si="62"/>
        <v>2.6896882143351616E-2</v>
      </c>
      <c r="AJ173" s="34">
        <f t="shared" si="63"/>
        <v>1.2224019351663751E-2</v>
      </c>
      <c r="AK173" s="34">
        <f t="shared" si="64"/>
        <v>-8.2507285060482646E-3</v>
      </c>
      <c r="AL173" s="34">
        <f t="shared" si="65"/>
        <v>-6.0271276109560732E-3</v>
      </c>
      <c r="AM173" s="34">
        <f t="shared" si="66"/>
        <v>-1.5948678259854354E-2</v>
      </c>
      <c r="AN173" s="34">
        <f t="shared" si="67"/>
        <v>-9.5382201678420805E-3</v>
      </c>
      <c r="AO173" s="34">
        <f t="shared" si="68"/>
        <v>7.8401108625669597E-3</v>
      </c>
      <c r="AP173" s="34">
        <f t="shared" si="69"/>
        <v>3.023536507584371E-2</v>
      </c>
      <c r="AQ173" s="34">
        <f t="shared" si="70"/>
        <v>4.1753179805218959E-3</v>
      </c>
      <c r="AR173" s="34">
        <f t="shared" si="50"/>
        <v>5.8844800115076526E-3</v>
      </c>
      <c r="AS173" s="59">
        <f>X173-Calculation!C$3</f>
        <v>-1.5760359289654611E-2</v>
      </c>
      <c r="AT173" s="59">
        <f>Y173-Calculation!D$3</f>
        <v>2.2468106545694918E-2</v>
      </c>
      <c r="AU173" s="59">
        <f>Z173-Calculation!E$3</f>
        <v>9.8633449174760999E-3</v>
      </c>
      <c r="AV173" s="59">
        <f>AA173-Calculation!F$3</f>
        <v>6.581110404725329E-3</v>
      </c>
      <c r="AW173" s="59">
        <f>AB173-Calculation!G$3</f>
        <v>-2.0628674780542998E-2</v>
      </c>
      <c r="AX173" s="59">
        <f>AC173-Calculation!H$3</f>
        <v>9.1936152905694214E-3</v>
      </c>
      <c r="AY173" s="59">
        <f>AD173-Calculation!I$3</f>
        <v>-1.7888022276326611E-2</v>
      </c>
      <c r="AZ173" s="59">
        <f>AE173-Calculation!J$3</f>
        <v>-1.3295108718214523E-2</v>
      </c>
      <c r="BA173" s="59">
        <f>AF173-Calculation!K$3</f>
        <v>3.5746179906947992E-2</v>
      </c>
      <c r="BB173" s="59">
        <f>AG173-Calculation!L$3</f>
        <v>-5.631784070130437E-3</v>
      </c>
      <c r="BC173" s="59">
        <f>AH173-Calculation!M$3</f>
        <v>5.8158942678287473E-3</v>
      </c>
      <c r="BD173" s="59">
        <f>AI173-Calculation!N$3</f>
        <v>2.5321066278493017E-2</v>
      </c>
      <c r="BE173" s="59">
        <f>AJ173-Calculation!O$3</f>
        <v>1.1241485070867377E-2</v>
      </c>
      <c r="BF173" s="59">
        <f>AK173-Calculation!P$3</f>
        <v>-9.51717503692503E-3</v>
      </c>
      <c r="BG173" s="59">
        <f>AL173-Calculation!Q$3</f>
        <v>-7.828845172143311E-3</v>
      </c>
      <c r="BH173" s="59">
        <f>AM173-Calculation!R$3</f>
        <v>-1.8704248350188142E-2</v>
      </c>
      <c r="BI173" s="59">
        <f>AN173-Calculation!S$3</f>
        <v>-1.1096196626738192E-2</v>
      </c>
      <c r="BJ173" s="59">
        <f>AO173-Calculation!T$3</f>
        <v>6.9508682413129486E-3</v>
      </c>
      <c r="BK173" s="59">
        <f>AP173-Calculation!U$3</f>
        <v>2.8282570046257161E-2</v>
      </c>
      <c r="BL173" s="59">
        <f>AQ173-Calculation!V$3</f>
        <v>2.7084102359099319E-3</v>
      </c>
      <c r="BM173" s="59">
        <f>AR173-Calculation!W$3</f>
        <v>5.5385814084351771E-3</v>
      </c>
    </row>
    <row r="174" spans="1:65" x14ac:dyDescent="0.3">
      <c r="A174" s="57">
        <v>45336</v>
      </c>
      <c r="B174" s="60">
        <v>1852.25</v>
      </c>
      <c r="C174" s="60">
        <v>1095.068237304688</v>
      </c>
      <c r="D174" s="60">
        <v>7711.42041015625</v>
      </c>
      <c r="E174" s="60">
        <v>1577.935180664062</v>
      </c>
      <c r="F174" s="60">
        <v>803.97137451171875</v>
      </c>
      <c r="G174" s="60">
        <v>178.29698181152341</v>
      </c>
      <c r="H174" s="60">
        <v>223.7913513183594</v>
      </c>
      <c r="I174" s="60">
        <v>775.6644287109375</v>
      </c>
      <c r="J174" s="60">
        <v>1122.25390625</v>
      </c>
      <c r="K174" s="60">
        <v>3809.39990234375</v>
      </c>
      <c r="L174" s="60">
        <v>147.6739807128906</v>
      </c>
      <c r="M174" s="60">
        <v>2872.83056640625</v>
      </c>
      <c r="N174" s="60">
        <v>4408.146484375</v>
      </c>
      <c r="O174" s="60">
        <v>1631.89453125</v>
      </c>
      <c r="P174" s="60">
        <v>79.849998474121094</v>
      </c>
      <c r="Q174" s="60">
        <v>1062.110961914062</v>
      </c>
      <c r="R174" s="60">
        <v>142.6499938964844</v>
      </c>
      <c r="S174" s="60">
        <v>704.05645751953125</v>
      </c>
      <c r="T174" s="60">
        <v>465.69796752929688</v>
      </c>
      <c r="U174" s="60">
        <v>2063.925048828125</v>
      </c>
      <c r="V174" s="60">
        <v>71822.828125</v>
      </c>
      <c r="W174" s="60">
        <v>21840.05078125</v>
      </c>
      <c r="X174" s="34">
        <f t="shared" si="51"/>
        <v>2.021423270350688E-2</v>
      </c>
      <c r="Y174" s="34">
        <f t="shared" si="52"/>
        <v>2.437533514758412E-2</v>
      </c>
      <c r="Z174" s="34">
        <f t="shared" si="53"/>
        <v>2.0953776936862435E-2</v>
      </c>
      <c r="AA174" s="34">
        <f t="shared" si="54"/>
        <v>7.4617094336037531E-3</v>
      </c>
      <c r="AB174" s="34">
        <f t="shared" si="55"/>
        <v>2.7853949689863142E-2</v>
      </c>
      <c r="AC174" s="34">
        <f t="shared" si="56"/>
        <v>2.8312569286459369E-2</v>
      </c>
      <c r="AD174" s="34">
        <f t="shared" si="57"/>
        <v>5.2027117562518543E-2</v>
      </c>
      <c r="AE174" s="34">
        <f t="shared" si="58"/>
        <v>2.2631289634922978E-3</v>
      </c>
      <c r="AF174" s="34">
        <f t="shared" si="59"/>
        <v>-1.4452228745608257E-2</v>
      </c>
      <c r="AG174" s="34">
        <f t="shared" si="60"/>
        <v>1.2285310365547751E-2</v>
      </c>
      <c r="AH174" s="34">
        <f t="shared" si="61"/>
        <v>1.18483325608696E-2</v>
      </c>
      <c r="AI174" s="34">
        <f t="shared" si="62"/>
        <v>1.1804558777261472E-2</v>
      </c>
      <c r="AJ174" s="34">
        <f t="shared" si="63"/>
        <v>1.4594935636228202E-2</v>
      </c>
      <c r="AK174" s="34">
        <f t="shared" si="64"/>
        <v>6.2548446104146649E-3</v>
      </c>
      <c r="AL174" s="34">
        <f t="shared" si="65"/>
        <v>-1.1879706886225057E-2</v>
      </c>
      <c r="AM174" s="34">
        <f t="shared" si="66"/>
        <v>5.2859233953574374E-3</v>
      </c>
      <c r="AN174" s="34">
        <f t="shared" si="67"/>
        <v>-4.536002382628251E-3</v>
      </c>
      <c r="AO174" s="34">
        <f t="shared" si="68"/>
        <v>4.1979110304565366E-2</v>
      </c>
      <c r="AP174" s="34">
        <f t="shared" si="69"/>
        <v>2.6880877104829459E-2</v>
      </c>
      <c r="AQ174" s="34">
        <f t="shared" si="70"/>
        <v>2.1377083041104392E-2</v>
      </c>
      <c r="AR174" s="34">
        <f t="shared" si="50"/>
        <v>4.4519922849619994E-3</v>
      </c>
      <c r="AS174" s="59">
        <f>X174-Calculation!C$3</f>
        <v>1.9134176852590352E-2</v>
      </c>
      <c r="AT174" s="59">
        <f>Y174-Calculation!D$3</f>
        <v>2.3866415915527427E-2</v>
      </c>
      <c r="AU174" s="59">
        <f>Z174-Calculation!E$3</f>
        <v>1.9648472357672302E-2</v>
      </c>
      <c r="AV174" s="59">
        <f>AA174-Calculation!F$3</f>
        <v>7.1396739610014529E-3</v>
      </c>
      <c r="AW174" s="59">
        <f>AB174-Calculation!G$3</f>
        <v>2.6407809540561596E-2</v>
      </c>
      <c r="AX174" s="59">
        <f>AC174-Calculation!H$3</f>
        <v>2.6340889679390231E-2</v>
      </c>
      <c r="AY174" s="59">
        <f>AD174-Calculation!I$3</f>
        <v>4.9598230565861212E-2</v>
      </c>
      <c r="AZ174" s="59">
        <f>AE174-Calculation!J$3</f>
        <v>-2.4172619117120916E-3</v>
      </c>
      <c r="BA174" s="59">
        <f>AF174-Calculation!K$3</f>
        <v>-1.5154613948692906E-2</v>
      </c>
      <c r="BB174" s="59">
        <f>AG174-Calculation!L$3</f>
        <v>1.1212077788508093E-2</v>
      </c>
      <c r="BC174" s="59">
        <f>AH174-Calculation!M$3</f>
        <v>1.0504327571676563E-2</v>
      </c>
      <c r="BD174" s="59">
        <f>AI174-Calculation!N$3</f>
        <v>1.0228742912402873E-2</v>
      </c>
      <c r="BE174" s="59">
        <f>AJ174-Calculation!O$3</f>
        <v>1.3612401355431826E-2</v>
      </c>
      <c r="BF174" s="59">
        <f>AK174-Calculation!P$3</f>
        <v>4.9883980795378986E-3</v>
      </c>
      <c r="BG174" s="59">
        <f>AL174-Calculation!Q$3</f>
        <v>-1.3681424447412294E-2</v>
      </c>
      <c r="BH174" s="59">
        <f>AM174-Calculation!R$3</f>
        <v>2.5303533050236499E-3</v>
      </c>
      <c r="BI174" s="59">
        <f>AN174-Calculation!S$3</f>
        <v>-6.0939788415243622E-3</v>
      </c>
      <c r="BJ174" s="59">
        <f>AO174-Calculation!T$3</f>
        <v>4.1089867683311354E-2</v>
      </c>
      <c r="BK174" s="59">
        <f>AP174-Calculation!U$3</f>
        <v>2.492808207524291E-2</v>
      </c>
      <c r="BL174" s="59">
        <f>AQ174-Calculation!V$3</f>
        <v>1.991017529649243E-2</v>
      </c>
      <c r="BM174" s="59">
        <f>AR174-Calculation!W$3</f>
        <v>4.1060936818895239E-3</v>
      </c>
    </row>
    <row r="175" spans="1:65" x14ac:dyDescent="0.3">
      <c r="A175" s="57">
        <v>45337</v>
      </c>
      <c r="B175" s="60">
        <v>1900.75</v>
      </c>
      <c r="C175" s="60">
        <v>1070.458374023438</v>
      </c>
      <c r="D175" s="60">
        <v>7749.34228515625</v>
      </c>
      <c r="E175" s="60">
        <v>1567.646728515625</v>
      </c>
      <c r="F175" s="60">
        <v>821.2183837890625</v>
      </c>
      <c r="G175" s="60">
        <v>182.56785583496091</v>
      </c>
      <c r="H175" s="60">
        <v>226.88226318359381</v>
      </c>
      <c r="I175" s="60">
        <v>767.9315185546875</v>
      </c>
      <c r="J175" s="60">
        <v>1121.555908203125</v>
      </c>
      <c r="K175" s="60">
        <v>3824.045654296875</v>
      </c>
      <c r="L175" s="60">
        <v>154.739013671875</v>
      </c>
      <c r="M175" s="60">
        <v>2937.047119140625</v>
      </c>
      <c r="N175" s="60">
        <v>4410.80224609375</v>
      </c>
      <c r="O175" s="60">
        <v>1738.255004882812</v>
      </c>
      <c r="P175" s="60">
        <v>81.260002136230469</v>
      </c>
      <c r="Q175" s="60">
        <v>1051.212036132812</v>
      </c>
      <c r="R175" s="60">
        <v>143.74000549316409</v>
      </c>
      <c r="S175" s="60">
        <v>721.387939453125</v>
      </c>
      <c r="T175" s="60">
        <v>474.31805419921881</v>
      </c>
      <c r="U175" s="60">
        <v>2068.916748046875</v>
      </c>
      <c r="V175" s="60">
        <v>72050.3828125</v>
      </c>
      <c r="W175" s="60">
        <v>21910.75</v>
      </c>
      <c r="X175" s="34">
        <f t="shared" si="51"/>
        <v>2.6184370360372518E-2</v>
      </c>
      <c r="Y175" s="34">
        <f t="shared" si="52"/>
        <v>-2.2473360511142865E-2</v>
      </c>
      <c r="Z175" s="34">
        <f t="shared" si="53"/>
        <v>4.9176251563272794E-3</v>
      </c>
      <c r="AA175" s="34">
        <f t="shared" si="54"/>
        <v>-6.5201994825333882E-3</v>
      </c>
      <c r="AB175" s="34">
        <f t="shared" si="55"/>
        <v>2.145226785943528E-2</v>
      </c>
      <c r="AC175" s="34">
        <f t="shared" si="56"/>
        <v>2.3953709031105268E-2</v>
      </c>
      <c r="AD175" s="34">
        <f t="shared" si="57"/>
        <v>1.3811578718416859E-2</v>
      </c>
      <c r="AE175" s="34">
        <f t="shared" si="58"/>
        <v>-9.969401547910586E-3</v>
      </c>
      <c r="AF175" s="34">
        <f t="shared" si="59"/>
        <v>-6.219608976077021E-4</v>
      </c>
      <c r="AG175" s="34">
        <f t="shared" si="60"/>
        <v>3.844634936887077E-3</v>
      </c>
      <c r="AH175" s="34">
        <f t="shared" si="61"/>
        <v>4.7842097334129016E-2</v>
      </c>
      <c r="AI175" s="34">
        <f t="shared" si="62"/>
        <v>2.2353059552240252E-2</v>
      </c>
      <c r="AJ175" s="34">
        <f t="shared" si="63"/>
        <v>6.0246675743729091E-4</v>
      </c>
      <c r="AK175" s="34">
        <f t="shared" si="64"/>
        <v>6.5176070877167508E-2</v>
      </c>
      <c r="AL175" s="34">
        <f t="shared" si="65"/>
        <v>1.7658155154083675E-2</v>
      </c>
      <c r="AM175" s="34">
        <f t="shared" si="66"/>
        <v>-1.026156980962584E-2</v>
      </c>
      <c r="AN175" s="34">
        <f t="shared" si="67"/>
        <v>7.6411611869445072E-3</v>
      </c>
      <c r="AO175" s="34">
        <f t="shared" si="68"/>
        <v>2.4616608154769969E-2</v>
      </c>
      <c r="AP175" s="34">
        <f t="shared" si="69"/>
        <v>1.8510037129117696E-2</v>
      </c>
      <c r="AQ175" s="34">
        <f t="shared" si="70"/>
        <v>2.41854674983679E-3</v>
      </c>
      <c r="AR175" s="34">
        <f t="shared" si="50"/>
        <v>3.2371361888359849E-3</v>
      </c>
      <c r="AS175" s="59">
        <f>X175-Calculation!C$3</f>
        <v>2.510431450945599E-2</v>
      </c>
      <c r="AT175" s="59">
        <f>Y175-Calculation!D$3</f>
        <v>-2.2982279743199559E-2</v>
      </c>
      <c r="AU175" s="59">
        <f>Z175-Calculation!E$3</f>
        <v>3.6123205771371476E-3</v>
      </c>
      <c r="AV175" s="59">
        <f>AA175-Calculation!F$3</f>
        <v>-6.8422349551356884E-3</v>
      </c>
      <c r="AW175" s="59">
        <f>AB175-Calculation!G$3</f>
        <v>2.0006127710133735E-2</v>
      </c>
      <c r="AX175" s="59">
        <f>AC175-Calculation!H$3</f>
        <v>2.1982029424036129E-2</v>
      </c>
      <c r="AY175" s="59">
        <f>AD175-Calculation!I$3</f>
        <v>1.1382691721759527E-2</v>
      </c>
      <c r="AZ175" s="59">
        <f>AE175-Calculation!J$3</f>
        <v>-1.4649792423114975E-2</v>
      </c>
      <c r="BA175" s="59">
        <f>AF175-Calculation!K$3</f>
        <v>-1.3243461006923524E-3</v>
      </c>
      <c r="BB175" s="59">
        <f>AG175-Calculation!L$3</f>
        <v>2.7714023598474189E-3</v>
      </c>
      <c r="BC175" s="59">
        <f>AH175-Calculation!M$3</f>
        <v>4.649809234493598E-2</v>
      </c>
      <c r="BD175" s="59">
        <f>AI175-Calculation!N$3</f>
        <v>2.0777243687381652E-2</v>
      </c>
      <c r="BE175" s="59">
        <f>AJ175-Calculation!O$3</f>
        <v>-3.8006752335908414E-4</v>
      </c>
      <c r="BF175" s="59">
        <f>AK175-Calculation!P$3</f>
        <v>6.3909624346290744E-2</v>
      </c>
      <c r="BG175" s="59">
        <f>AL175-Calculation!Q$3</f>
        <v>1.5856437592896438E-2</v>
      </c>
      <c r="BH175" s="59">
        <f>AM175-Calculation!R$3</f>
        <v>-1.3017139899959628E-2</v>
      </c>
      <c r="BI175" s="59">
        <f>AN175-Calculation!S$3</f>
        <v>6.083184728048396E-3</v>
      </c>
      <c r="BJ175" s="59">
        <f>AO175-Calculation!T$3</f>
        <v>2.3727365533515957E-2</v>
      </c>
      <c r="BK175" s="59">
        <f>AP175-Calculation!U$3</f>
        <v>1.6557242099531147E-2</v>
      </c>
      <c r="BL175" s="59">
        <f>AQ175-Calculation!V$3</f>
        <v>9.5163900522482621E-4</v>
      </c>
      <c r="BM175" s="59">
        <f>AR175-Calculation!W$3</f>
        <v>2.8912375857635094E-3</v>
      </c>
    </row>
    <row r="176" spans="1:65" x14ac:dyDescent="0.3">
      <c r="A176" s="57">
        <v>45338</v>
      </c>
      <c r="B176" s="60">
        <v>1904.75</v>
      </c>
      <c r="C176" s="60">
        <v>1067.013916015625</v>
      </c>
      <c r="D176" s="60">
        <v>7942.04833984375</v>
      </c>
      <c r="E176" s="60">
        <v>1574.139404296875</v>
      </c>
      <c r="F176" s="60">
        <v>843.79498291015625</v>
      </c>
      <c r="G176" s="60">
        <v>184.87510681152341</v>
      </c>
      <c r="H176" s="60">
        <v>225.18724060058591</v>
      </c>
      <c r="I176" s="60">
        <v>761.322265625</v>
      </c>
      <c r="J176" s="60">
        <v>1141.004760742188</v>
      </c>
      <c r="K176" s="60">
        <v>3835.859619140625</v>
      </c>
      <c r="L176" s="60">
        <v>162.74275207519531</v>
      </c>
      <c r="M176" s="60">
        <v>2991.062255859375</v>
      </c>
      <c r="N176" s="60">
        <v>4481.62939453125</v>
      </c>
      <c r="O176" s="60">
        <v>1807.684692382812</v>
      </c>
      <c r="P176" s="60">
        <v>82.519996643066406</v>
      </c>
      <c r="Q176" s="60">
        <v>1027.027954101562</v>
      </c>
      <c r="R176" s="60">
        <v>144.3399963378906</v>
      </c>
      <c r="S176" s="60">
        <v>714.75836181640625</v>
      </c>
      <c r="T176" s="60">
        <v>476.61410522460938</v>
      </c>
      <c r="U176" s="60">
        <v>2114.140380859375</v>
      </c>
      <c r="V176" s="60">
        <v>72426.640625</v>
      </c>
      <c r="W176" s="60">
        <v>22040.69921875</v>
      </c>
      <c r="X176" s="34">
        <f t="shared" si="51"/>
        <v>2.104432460870709E-3</v>
      </c>
      <c r="Y176" s="34">
        <f t="shared" si="52"/>
        <v>-3.2177411951728424E-3</v>
      </c>
      <c r="Z176" s="34">
        <f t="shared" si="53"/>
        <v>2.4867407787190609E-2</v>
      </c>
      <c r="AA176" s="34">
        <f t="shared" si="54"/>
        <v>4.1416702265553102E-3</v>
      </c>
      <c r="AB176" s="34">
        <f t="shared" si="55"/>
        <v>2.7491590016441664E-2</v>
      </c>
      <c r="AC176" s="34">
        <f t="shared" si="56"/>
        <v>1.2637772219049484E-2</v>
      </c>
      <c r="AD176" s="34">
        <f t="shared" si="57"/>
        <v>-7.4709347448472883E-3</v>
      </c>
      <c r="AE176" s="34">
        <f t="shared" si="58"/>
        <v>-8.6065655204863537E-3</v>
      </c>
      <c r="AF176" s="34">
        <f t="shared" si="59"/>
        <v>1.7340956787631288E-2</v>
      </c>
      <c r="AG176" s="34">
        <f t="shared" si="60"/>
        <v>3.0893890690021656E-3</v>
      </c>
      <c r="AH176" s="34">
        <f t="shared" si="61"/>
        <v>5.1724114128659807E-2</v>
      </c>
      <c r="AI176" s="34">
        <f t="shared" si="62"/>
        <v>1.8390967024919484E-2</v>
      </c>
      <c r="AJ176" s="34">
        <f t="shared" si="63"/>
        <v>1.6057656744921E-2</v>
      </c>
      <c r="AK176" s="34">
        <f t="shared" si="64"/>
        <v>3.9942176093248606E-2</v>
      </c>
      <c r="AL176" s="34">
        <f t="shared" si="65"/>
        <v>1.5505715896039315E-2</v>
      </c>
      <c r="AM176" s="34">
        <f t="shared" si="66"/>
        <v>-2.3005902900634728E-2</v>
      </c>
      <c r="AN176" s="34">
        <f t="shared" si="67"/>
        <v>4.1741395700380692E-3</v>
      </c>
      <c r="AO176" s="34">
        <f t="shared" si="68"/>
        <v>-9.1900311526479754E-3</v>
      </c>
      <c r="AP176" s="34">
        <f t="shared" si="69"/>
        <v>4.8407413655525778E-3</v>
      </c>
      <c r="AQ176" s="34">
        <f t="shared" si="70"/>
        <v>2.1858604438865212E-2</v>
      </c>
      <c r="AR176" s="34">
        <f t="shared" si="50"/>
        <v>5.9308430222607626E-3</v>
      </c>
      <c r="AS176" s="59">
        <f>X176-Calculation!C$3</f>
        <v>1.0243766099541811E-3</v>
      </c>
      <c r="AT176" s="59">
        <f>Y176-Calculation!D$3</f>
        <v>-3.7266604272295344E-3</v>
      </c>
      <c r="AU176" s="59">
        <f>Z176-Calculation!E$3</f>
        <v>2.3562103208000479E-2</v>
      </c>
      <c r="AV176" s="59">
        <f>AA176-Calculation!F$3</f>
        <v>3.81963475395301E-3</v>
      </c>
      <c r="AW176" s="59">
        <f>AB176-Calculation!G$3</f>
        <v>2.6045449867140118E-2</v>
      </c>
      <c r="AX176" s="59">
        <f>AC176-Calculation!H$3</f>
        <v>1.0666092611980343E-2</v>
      </c>
      <c r="AY176" s="59">
        <f>AD176-Calculation!I$3</f>
        <v>-9.8998217415046195E-3</v>
      </c>
      <c r="AZ176" s="59">
        <f>AE176-Calculation!J$3</f>
        <v>-1.3286956395690743E-2</v>
      </c>
      <c r="BA176" s="59">
        <f>AF176-Calculation!K$3</f>
        <v>1.6638571584546638E-2</v>
      </c>
      <c r="BB176" s="59">
        <f>AG176-Calculation!L$3</f>
        <v>2.0161564919625075E-3</v>
      </c>
      <c r="BC176" s="59">
        <f>AH176-Calculation!M$3</f>
        <v>5.0380109139466771E-2</v>
      </c>
      <c r="BD176" s="59">
        <f>AI176-Calculation!N$3</f>
        <v>1.6815151160060885E-2</v>
      </c>
      <c r="BE176" s="59">
        <f>AJ176-Calculation!O$3</f>
        <v>1.5075122464124624E-2</v>
      </c>
      <c r="BF176" s="59">
        <f>AK176-Calculation!P$3</f>
        <v>3.8675729562371843E-2</v>
      </c>
      <c r="BG176" s="59">
        <f>AL176-Calculation!Q$3</f>
        <v>1.3703998334852079E-2</v>
      </c>
      <c r="BH176" s="59">
        <f>AM176-Calculation!R$3</f>
        <v>-2.5761472990968516E-2</v>
      </c>
      <c r="BI176" s="59">
        <f>AN176-Calculation!S$3</f>
        <v>2.616163111141958E-3</v>
      </c>
      <c r="BJ176" s="59">
        <f>AO176-Calculation!T$3</f>
        <v>-1.0079273773901987E-2</v>
      </c>
      <c r="BK176" s="59">
        <f>AP176-Calculation!U$3</f>
        <v>2.8879463359660273E-3</v>
      </c>
      <c r="BL176" s="59">
        <f>AQ176-Calculation!V$3</f>
        <v>2.0391696694253249E-2</v>
      </c>
      <c r="BM176" s="59">
        <f>AR176-Calculation!W$3</f>
        <v>5.5849444191882871E-3</v>
      </c>
    </row>
    <row r="177" spans="1:65" x14ac:dyDescent="0.3">
      <c r="A177" s="57">
        <v>45341</v>
      </c>
      <c r="B177" s="60">
        <v>1955.050048828125</v>
      </c>
      <c r="C177" s="60">
        <v>1061.223266601562</v>
      </c>
      <c r="D177" s="60">
        <v>8118.2041015625</v>
      </c>
      <c r="E177" s="60">
        <v>1618.340087890625</v>
      </c>
      <c r="F177" s="60">
        <v>870.24517822265625</v>
      </c>
      <c r="G177" s="60">
        <v>185.3169250488281</v>
      </c>
      <c r="H177" s="60">
        <v>225.0376892089844</v>
      </c>
      <c r="I177" s="60">
        <v>761.60321044921875</v>
      </c>
      <c r="J177" s="60">
        <v>1130.3828125</v>
      </c>
      <c r="K177" s="60">
        <v>3810.669189453125</v>
      </c>
      <c r="L177" s="60">
        <v>161.0135498046875</v>
      </c>
      <c r="M177" s="60">
        <v>2935.638427734375</v>
      </c>
      <c r="N177" s="60">
        <v>4443.4453125</v>
      </c>
      <c r="O177" s="60">
        <v>1820.4873046875</v>
      </c>
      <c r="P177" s="60">
        <v>82.400001525878906</v>
      </c>
      <c r="Q177" s="60">
        <v>1065.456909179688</v>
      </c>
      <c r="R177" s="60">
        <v>145.1600036621094</v>
      </c>
      <c r="S177" s="60">
        <v>719.06756591796875</v>
      </c>
      <c r="T177" s="60">
        <v>474.765625</v>
      </c>
      <c r="U177" s="60">
        <v>2096.00146484375</v>
      </c>
      <c r="V177" s="60">
        <v>72708.15625</v>
      </c>
      <c r="W177" s="60">
        <v>22122.25</v>
      </c>
      <c r="X177" s="34">
        <f t="shared" si="51"/>
        <v>2.6407690682832392E-2</v>
      </c>
      <c r="Y177" s="34">
        <f t="shared" si="52"/>
        <v>-5.4269670968172812E-3</v>
      </c>
      <c r="Z177" s="34">
        <f t="shared" si="53"/>
        <v>2.2180142222883479E-2</v>
      </c>
      <c r="AA177" s="34">
        <f t="shared" si="54"/>
        <v>2.8079268883744915E-2</v>
      </c>
      <c r="AB177" s="34">
        <f t="shared" si="55"/>
        <v>3.1346708440095461E-2</v>
      </c>
      <c r="AC177" s="34">
        <f t="shared" si="56"/>
        <v>2.3898200516260563E-3</v>
      </c>
      <c r="AD177" s="34">
        <f t="shared" si="57"/>
        <v>-6.641201837308563E-4</v>
      </c>
      <c r="AE177" s="34">
        <f t="shared" si="58"/>
        <v>3.6902220899596457E-4</v>
      </c>
      <c r="AF177" s="34">
        <f t="shared" si="59"/>
        <v>-9.3092935346551133E-3</v>
      </c>
      <c r="AG177" s="34">
        <f t="shared" si="60"/>
        <v>-6.5670885247733832E-3</v>
      </c>
      <c r="AH177" s="34">
        <f t="shared" si="61"/>
        <v>-1.062537193489781E-2</v>
      </c>
      <c r="AI177" s="34">
        <f t="shared" si="62"/>
        <v>-1.852981428802656E-2</v>
      </c>
      <c r="AJ177" s="34">
        <f t="shared" si="63"/>
        <v>-8.5201337883593145E-3</v>
      </c>
      <c r="AK177" s="34">
        <f t="shared" si="64"/>
        <v>7.0823260044383645E-3</v>
      </c>
      <c r="AL177" s="34">
        <f t="shared" si="65"/>
        <v>-1.4541338108207784E-3</v>
      </c>
      <c r="AM177" s="34">
        <f t="shared" si="66"/>
        <v>3.7417633010528258E-2</v>
      </c>
      <c r="AN177" s="34">
        <f t="shared" si="67"/>
        <v>5.6810817862238457E-3</v>
      </c>
      <c r="AO177" s="34">
        <f t="shared" si="68"/>
        <v>6.0288963820046473E-3</v>
      </c>
      <c r="AP177" s="34">
        <f t="shared" si="69"/>
        <v>-3.8783582028867137E-3</v>
      </c>
      <c r="AQ177" s="34">
        <f t="shared" si="70"/>
        <v>-8.5798067998926961E-3</v>
      </c>
      <c r="AR177" s="34">
        <f t="shared" si="50"/>
        <v>3.7000088082788604E-3</v>
      </c>
      <c r="AS177" s="59">
        <f>X177-Calculation!C$3</f>
        <v>2.5327634831915864E-2</v>
      </c>
      <c r="AT177" s="59">
        <f>Y177-Calculation!D$3</f>
        <v>-5.9358863288739728E-3</v>
      </c>
      <c r="AU177" s="59">
        <f>Z177-Calculation!E$3</f>
        <v>2.0874837643693349E-2</v>
      </c>
      <c r="AV177" s="59">
        <f>AA177-Calculation!F$3</f>
        <v>2.7757233411142616E-2</v>
      </c>
      <c r="AW177" s="59">
        <f>AB177-Calculation!G$3</f>
        <v>2.9900568290793916E-2</v>
      </c>
      <c r="AX177" s="59">
        <f>AC177-Calculation!H$3</f>
        <v>4.1814044455691646E-4</v>
      </c>
      <c r="AY177" s="59">
        <f>AD177-Calculation!I$3</f>
        <v>-3.0930071803881875E-3</v>
      </c>
      <c r="AZ177" s="59">
        <f>AE177-Calculation!J$3</f>
        <v>-4.3113686662084247E-3</v>
      </c>
      <c r="BA177" s="59">
        <f>AF177-Calculation!K$3</f>
        <v>-1.0011678737739763E-2</v>
      </c>
      <c r="BB177" s="59">
        <f>AG177-Calculation!L$3</f>
        <v>-7.6403211018130409E-3</v>
      </c>
      <c r="BC177" s="59">
        <f>AH177-Calculation!M$3</f>
        <v>-1.1969376924090848E-2</v>
      </c>
      <c r="BD177" s="59">
        <f>AI177-Calculation!N$3</f>
        <v>-2.0105630152885159E-2</v>
      </c>
      <c r="BE177" s="59">
        <f>AJ177-Calculation!O$3</f>
        <v>-9.5026680691556904E-3</v>
      </c>
      <c r="BF177" s="59">
        <f>AK177-Calculation!P$3</f>
        <v>5.8158794735615992E-3</v>
      </c>
      <c r="BG177" s="59">
        <f>AL177-Calculation!Q$3</f>
        <v>-3.2558513720080152E-3</v>
      </c>
      <c r="BH177" s="59">
        <f>AM177-Calculation!R$3</f>
        <v>3.466206292019447E-2</v>
      </c>
      <c r="BI177" s="59">
        <f>AN177-Calculation!S$3</f>
        <v>4.1231053273277345E-3</v>
      </c>
      <c r="BJ177" s="59">
        <f>AO177-Calculation!T$3</f>
        <v>5.1396537607506362E-3</v>
      </c>
      <c r="BK177" s="59">
        <f>AP177-Calculation!U$3</f>
        <v>-5.8311532324732641E-3</v>
      </c>
      <c r="BL177" s="59">
        <f>AQ177-Calculation!V$3</f>
        <v>-1.004671454450466E-2</v>
      </c>
      <c r="BM177" s="59">
        <f>AR177-Calculation!W$3</f>
        <v>3.3541102052063853E-3</v>
      </c>
    </row>
    <row r="178" spans="1:65" x14ac:dyDescent="0.3">
      <c r="A178" s="57">
        <v>45342</v>
      </c>
      <c r="B178" s="60">
        <v>1926.650024414062</v>
      </c>
      <c r="C178" s="60">
        <v>1086.831665039062</v>
      </c>
      <c r="D178" s="60">
        <v>7913.572265625</v>
      </c>
      <c r="E178" s="60">
        <v>1601.059326171875</v>
      </c>
      <c r="F178" s="60">
        <v>864.39752197265625</v>
      </c>
      <c r="G178" s="60">
        <v>187.182373046875</v>
      </c>
      <c r="H178" s="60">
        <v>230.22242736816409</v>
      </c>
      <c r="I178" s="60">
        <v>759.05865478515625</v>
      </c>
      <c r="J178" s="60">
        <v>1097.020263671875</v>
      </c>
      <c r="K178" s="60">
        <v>3737.684814453125</v>
      </c>
      <c r="L178" s="60">
        <v>152.5651550292969</v>
      </c>
      <c r="M178" s="60">
        <v>2931.283447265625</v>
      </c>
      <c r="N178" s="60">
        <v>4270.15283203125</v>
      </c>
      <c r="O178" s="60">
        <v>1825.509887695312</v>
      </c>
      <c r="P178" s="60">
        <v>81.330001831054688</v>
      </c>
      <c r="Q178" s="60">
        <v>1051.38427734375</v>
      </c>
      <c r="R178" s="60">
        <v>142.4700012207031</v>
      </c>
      <c r="S178" s="60">
        <v>719.87255859375</v>
      </c>
      <c r="T178" s="60">
        <v>470.24151611328119</v>
      </c>
      <c r="U178" s="60">
        <v>2093.826904296875</v>
      </c>
      <c r="V178" s="60">
        <v>73057.3984375</v>
      </c>
      <c r="W178" s="60">
        <v>22196.94921875</v>
      </c>
      <c r="X178" s="34">
        <f t="shared" si="51"/>
        <v>-1.4526494823539781E-2</v>
      </c>
      <c r="Y178" s="34">
        <f t="shared" si="52"/>
        <v>2.4131018649362797E-2</v>
      </c>
      <c r="Z178" s="34">
        <f t="shared" si="53"/>
        <v>-2.5206539941280214E-2</v>
      </c>
      <c r="AA178" s="34">
        <f t="shared" si="54"/>
        <v>-1.0678078018368852E-2</v>
      </c>
      <c r="AB178" s="34">
        <f t="shared" si="55"/>
        <v>-6.7195503018390185E-3</v>
      </c>
      <c r="AC178" s="34">
        <f t="shared" si="56"/>
        <v>1.0066258101117246E-2</v>
      </c>
      <c r="AD178" s="34">
        <f t="shared" si="57"/>
        <v>2.3039421429380248E-2</v>
      </c>
      <c r="AE178" s="34">
        <f t="shared" si="58"/>
        <v>-3.3410516515045112E-3</v>
      </c>
      <c r="AF178" s="34">
        <f t="shared" si="59"/>
        <v>-2.9514380844431851E-2</v>
      </c>
      <c r="AG178" s="34">
        <f t="shared" si="60"/>
        <v>-1.9152639962030947E-2</v>
      </c>
      <c r="AH178" s="34">
        <f t="shared" si="61"/>
        <v>-5.2470085813514825E-2</v>
      </c>
      <c r="AI178" s="34">
        <f t="shared" si="62"/>
        <v>-1.4834866677062217E-3</v>
      </c>
      <c r="AJ178" s="34">
        <f t="shared" si="63"/>
        <v>-3.8999575392827571E-2</v>
      </c>
      <c r="AK178" s="34">
        <f t="shared" si="64"/>
        <v>2.7589222923332653E-3</v>
      </c>
      <c r="AL178" s="34">
        <f t="shared" si="65"/>
        <v>-1.2985432949150735E-2</v>
      </c>
      <c r="AM178" s="34">
        <f t="shared" si="66"/>
        <v>-1.320807225021676E-2</v>
      </c>
      <c r="AN178" s="34">
        <f t="shared" si="67"/>
        <v>-1.8531292184780158E-2</v>
      </c>
      <c r="AO178" s="34">
        <f t="shared" si="68"/>
        <v>1.1194951822831676E-3</v>
      </c>
      <c r="AP178" s="34">
        <f t="shared" si="69"/>
        <v>-9.5291416406122643E-3</v>
      </c>
      <c r="AQ178" s="34">
        <f t="shared" si="70"/>
        <v>-1.0374804518741623E-3</v>
      </c>
      <c r="AR178" s="34">
        <f t="shared" si="50"/>
        <v>3.3766555730090748E-3</v>
      </c>
      <c r="AS178" s="59">
        <f>X178-Calculation!C$3</f>
        <v>-1.5606550674456309E-2</v>
      </c>
      <c r="AT178" s="59">
        <f>Y178-Calculation!D$3</f>
        <v>2.3622099417306103E-2</v>
      </c>
      <c r="AU178" s="59">
        <f>Z178-Calculation!E$3</f>
        <v>-2.6511844520470347E-2</v>
      </c>
      <c r="AV178" s="59">
        <f>AA178-Calculation!F$3</f>
        <v>-1.1000113490971153E-2</v>
      </c>
      <c r="AW178" s="59">
        <f>AB178-Calculation!G$3</f>
        <v>-8.1656904511405639E-3</v>
      </c>
      <c r="AX178" s="59">
        <f>AC178-Calculation!H$3</f>
        <v>8.0945784940481061E-3</v>
      </c>
      <c r="AY178" s="59">
        <f>AD178-Calculation!I$3</f>
        <v>2.0610534432722916E-2</v>
      </c>
      <c r="AZ178" s="59">
        <f>AE178-Calculation!J$3</f>
        <v>-8.0214425267089006E-3</v>
      </c>
      <c r="BA178" s="59">
        <f>AF178-Calculation!K$3</f>
        <v>-3.02167660475165E-2</v>
      </c>
      <c r="BB178" s="59">
        <f>AG178-Calculation!L$3</f>
        <v>-2.0225872539070607E-2</v>
      </c>
      <c r="BC178" s="59">
        <f>AH178-Calculation!M$3</f>
        <v>-5.381409080270786E-2</v>
      </c>
      <c r="BD178" s="59">
        <f>AI178-Calculation!N$3</f>
        <v>-3.0593025325648202E-3</v>
      </c>
      <c r="BE178" s="59">
        <f>AJ178-Calculation!O$3</f>
        <v>-3.9982109673623943E-2</v>
      </c>
      <c r="BF178" s="59">
        <f>AK178-Calculation!P$3</f>
        <v>1.4924757614564995E-3</v>
      </c>
      <c r="BG178" s="59">
        <f>AL178-Calculation!Q$3</f>
        <v>-1.4787150510337972E-2</v>
      </c>
      <c r="BH178" s="59">
        <f>AM178-Calculation!R$3</f>
        <v>-1.5963642340550546E-2</v>
      </c>
      <c r="BI178" s="59">
        <f>AN178-Calculation!S$3</f>
        <v>-2.0089268643676269E-2</v>
      </c>
      <c r="BJ178" s="59">
        <f>AO178-Calculation!T$3</f>
        <v>2.302525610291562E-4</v>
      </c>
      <c r="BK178" s="59">
        <f>AP178-Calculation!U$3</f>
        <v>-1.1481936670198815E-2</v>
      </c>
      <c r="BL178" s="59">
        <f>AQ178-Calculation!V$3</f>
        <v>-2.5043881964861262E-3</v>
      </c>
      <c r="BM178" s="59">
        <f>AR178-Calculation!W$3</f>
        <v>3.0307569699365997E-3</v>
      </c>
    </row>
    <row r="179" spans="1:65" x14ac:dyDescent="0.3">
      <c r="A179" s="57">
        <v>45343</v>
      </c>
      <c r="B179" s="60">
        <v>1904.949951171875</v>
      </c>
      <c r="C179" s="60">
        <v>1082.438842773438</v>
      </c>
      <c r="D179" s="60">
        <v>7853.5185546875</v>
      </c>
      <c r="E179" s="60">
        <v>1585.177001953125</v>
      </c>
      <c r="F179" s="60">
        <v>838.93426513671875</v>
      </c>
      <c r="G179" s="60">
        <v>185.26783752441409</v>
      </c>
      <c r="H179" s="60">
        <v>221.24884033203119</v>
      </c>
      <c r="I179" s="60">
        <v>732.37371826171875</v>
      </c>
      <c r="J179" s="60">
        <v>1082.7080078125</v>
      </c>
      <c r="K179" s="60">
        <v>3745.739990234375</v>
      </c>
      <c r="L179" s="60">
        <v>151.9228820800781</v>
      </c>
      <c r="M179" s="60">
        <v>2885.04296875</v>
      </c>
      <c r="N179" s="60">
        <v>4243.48486328125</v>
      </c>
      <c r="O179" s="60">
        <v>1831.418823242188</v>
      </c>
      <c r="P179" s="60">
        <v>80.19000244140625</v>
      </c>
      <c r="Q179" s="60">
        <v>1022.648803710938</v>
      </c>
      <c r="R179" s="60">
        <v>141.8399963378906</v>
      </c>
      <c r="S179" s="60">
        <v>730.66925048828125</v>
      </c>
      <c r="T179" s="60">
        <v>458.43026733398438</v>
      </c>
      <c r="U179" s="60">
        <v>2069.4111328125</v>
      </c>
      <c r="V179" s="60">
        <v>72623.09375</v>
      </c>
      <c r="W179" s="60">
        <v>22055.05078125</v>
      </c>
      <c r="X179" s="34">
        <f t="shared" si="51"/>
        <v>-1.126311108255716E-2</v>
      </c>
      <c r="Y179" s="34">
        <f t="shared" si="52"/>
        <v>-4.0418607654996944E-3</v>
      </c>
      <c r="Z179" s="34">
        <f t="shared" si="53"/>
        <v>-7.5886981153077352E-3</v>
      </c>
      <c r="AA179" s="34">
        <f t="shared" si="54"/>
        <v>-9.9198848906645824E-3</v>
      </c>
      <c r="AB179" s="34">
        <f t="shared" si="55"/>
        <v>-2.9457808691801163E-2</v>
      </c>
      <c r="AC179" s="34">
        <f t="shared" si="56"/>
        <v>-1.0228182767943983E-2</v>
      </c>
      <c r="AD179" s="34">
        <f t="shared" si="57"/>
        <v>-3.8977901235411068E-2</v>
      </c>
      <c r="AE179" s="34">
        <f t="shared" si="58"/>
        <v>-3.5155302367233264E-2</v>
      </c>
      <c r="AF179" s="34">
        <f t="shared" si="59"/>
        <v>-1.3046482670675513E-2</v>
      </c>
      <c r="AG179" s="34">
        <f t="shared" si="60"/>
        <v>2.1551244101968461E-3</v>
      </c>
      <c r="AH179" s="34">
        <f t="shared" si="61"/>
        <v>-4.2098272642627473E-3</v>
      </c>
      <c r="AI179" s="34">
        <f t="shared" si="62"/>
        <v>-1.5774823331656748E-2</v>
      </c>
      <c r="AJ179" s="34">
        <f t="shared" si="63"/>
        <v>-6.245202408203838E-3</v>
      </c>
      <c r="AK179" s="34">
        <f t="shared" si="64"/>
        <v>3.23686855201638E-3</v>
      </c>
      <c r="AL179" s="34">
        <f t="shared" si="65"/>
        <v>-1.4016960088314484E-2</v>
      </c>
      <c r="AM179" s="34">
        <f t="shared" si="66"/>
        <v>-2.7331085552667993E-2</v>
      </c>
      <c r="AN179" s="34">
        <f t="shared" si="67"/>
        <v>-4.4220178101672574E-3</v>
      </c>
      <c r="AO179" s="34">
        <f t="shared" si="68"/>
        <v>1.4998060095001082E-2</v>
      </c>
      <c r="AP179" s="34">
        <f t="shared" si="69"/>
        <v>-2.5117409617341161E-2</v>
      </c>
      <c r="AQ179" s="34">
        <f t="shared" si="70"/>
        <v>-1.1660835685256429E-2</v>
      </c>
      <c r="AR179" s="34">
        <f t="shared" si="50"/>
        <v>-6.3927000103301077E-3</v>
      </c>
      <c r="AS179" s="59">
        <f>X179-Calculation!C$3</f>
        <v>-1.2343166933473688E-2</v>
      </c>
      <c r="AT179" s="59">
        <f>Y179-Calculation!D$3</f>
        <v>-4.550779997556386E-3</v>
      </c>
      <c r="AU179" s="59">
        <f>Z179-Calculation!E$3</f>
        <v>-8.894002694497867E-3</v>
      </c>
      <c r="AV179" s="59">
        <f>AA179-Calculation!F$3</f>
        <v>-1.0241920363266883E-2</v>
      </c>
      <c r="AW179" s="59">
        <f>AB179-Calculation!G$3</f>
        <v>-3.0903948841102709E-2</v>
      </c>
      <c r="AX179" s="59">
        <f>AC179-Calculation!H$3</f>
        <v>-1.2199862375013124E-2</v>
      </c>
      <c r="AY179" s="59">
        <f>AD179-Calculation!I$3</f>
        <v>-4.1406788232068399E-2</v>
      </c>
      <c r="AZ179" s="59">
        <f>AE179-Calculation!J$3</f>
        <v>-3.9835693242437652E-2</v>
      </c>
      <c r="BA179" s="59">
        <f>AF179-Calculation!K$3</f>
        <v>-1.3748867873760163E-2</v>
      </c>
      <c r="BB179" s="59">
        <f>AG179-Calculation!L$3</f>
        <v>1.081891833157188E-3</v>
      </c>
      <c r="BC179" s="59">
        <f>AH179-Calculation!M$3</f>
        <v>-5.5538322534557849E-3</v>
      </c>
      <c r="BD179" s="59">
        <f>AI179-Calculation!N$3</f>
        <v>-1.7350639196515347E-2</v>
      </c>
      <c r="BE179" s="59">
        <f>AJ179-Calculation!O$3</f>
        <v>-7.227736689000213E-3</v>
      </c>
      <c r="BF179" s="59">
        <f>AK179-Calculation!P$3</f>
        <v>1.9704220211396142E-3</v>
      </c>
      <c r="BG179" s="59">
        <f>AL179-Calculation!Q$3</f>
        <v>-1.5818677649501723E-2</v>
      </c>
      <c r="BH179" s="59">
        <f>AM179-Calculation!R$3</f>
        <v>-3.0086655643001781E-2</v>
      </c>
      <c r="BI179" s="59">
        <f>AN179-Calculation!S$3</f>
        <v>-5.9799942690633686E-3</v>
      </c>
      <c r="BJ179" s="59">
        <f>AO179-Calculation!T$3</f>
        <v>1.410881747374707E-2</v>
      </c>
      <c r="BK179" s="59">
        <f>AP179-Calculation!U$3</f>
        <v>-2.707020464692771E-2</v>
      </c>
      <c r="BL179" s="59">
        <f>AQ179-Calculation!V$3</f>
        <v>-1.3127743429868393E-2</v>
      </c>
      <c r="BM179" s="59">
        <f>AR179-Calculation!W$3</f>
        <v>-6.7385986134025832E-3</v>
      </c>
    </row>
    <row r="180" spans="1:65" x14ac:dyDescent="0.3">
      <c r="A180" s="57">
        <v>45344</v>
      </c>
      <c r="B180" s="60">
        <v>1922.650024414062</v>
      </c>
      <c r="C180" s="60">
        <v>1099.111694335938</v>
      </c>
      <c r="D180" s="60">
        <v>8107.4716796875</v>
      </c>
      <c r="E180" s="60">
        <v>1590.770874023438</v>
      </c>
      <c r="F180" s="60">
        <v>861.85614013671875</v>
      </c>
      <c r="G180" s="60">
        <v>191.2077941894531</v>
      </c>
      <c r="H180" s="60">
        <v>227.8294677734375</v>
      </c>
      <c r="I180" s="60">
        <v>727.08624267578125</v>
      </c>
      <c r="J180" s="60">
        <v>1079.615966796875</v>
      </c>
      <c r="K180" s="60">
        <v>3858.072509765625</v>
      </c>
      <c r="L180" s="60">
        <v>151.774658203125</v>
      </c>
      <c r="M180" s="60">
        <v>2941.411865234375</v>
      </c>
      <c r="N180" s="60">
        <v>4206.3349609375</v>
      </c>
      <c r="O180" s="60">
        <v>1881.34912109375</v>
      </c>
      <c r="P180" s="60">
        <v>81.779998779296875</v>
      </c>
      <c r="Q180" s="60">
        <v>1013.275207519531</v>
      </c>
      <c r="R180" s="60">
        <v>144.00999450683591</v>
      </c>
      <c r="S180" s="60">
        <v>725.3656005859375</v>
      </c>
      <c r="T180" s="60">
        <v>466.06771850585938</v>
      </c>
      <c r="U180" s="60">
        <v>2104.15673828125</v>
      </c>
      <c r="V180" s="60">
        <v>73158.2421875</v>
      </c>
      <c r="W180" s="60">
        <v>22217.44921875</v>
      </c>
      <c r="X180" s="34">
        <f t="shared" si="51"/>
        <v>9.2916211427488821E-3</v>
      </c>
      <c r="Y180" s="34">
        <f t="shared" si="52"/>
        <v>1.5403042558765368E-2</v>
      </c>
      <c r="Z180" s="34">
        <f t="shared" si="53"/>
        <v>3.233622270471672E-2</v>
      </c>
      <c r="AA180" s="34">
        <f t="shared" si="54"/>
        <v>3.5288627474538456E-3</v>
      </c>
      <c r="AB180" s="34">
        <f t="shared" si="55"/>
        <v>2.7322611499560681E-2</v>
      </c>
      <c r="AC180" s="34">
        <f t="shared" si="56"/>
        <v>3.2061456237682133E-2</v>
      </c>
      <c r="AD180" s="34">
        <f t="shared" si="57"/>
        <v>2.9743104784326409E-2</v>
      </c>
      <c r="AE180" s="34">
        <f t="shared" si="58"/>
        <v>-7.2196413580859608E-3</v>
      </c>
      <c r="AF180" s="34">
        <f t="shared" si="59"/>
        <v>-2.8558401649509827E-3</v>
      </c>
      <c r="AG180" s="34">
        <f t="shared" si="60"/>
        <v>2.9989406585645372E-2</v>
      </c>
      <c r="AH180" s="34">
        <f t="shared" si="61"/>
        <v>-9.7565208692505063E-4</v>
      </c>
      <c r="AI180" s="34">
        <f t="shared" si="62"/>
        <v>1.9538321298832474E-2</v>
      </c>
      <c r="AJ180" s="34">
        <f t="shared" si="63"/>
        <v>-8.7545740212736506E-3</v>
      </c>
      <c r="AK180" s="34">
        <f t="shared" si="64"/>
        <v>2.7263178262615918E-2</v>
      </c>
      <c r="AL180" s="34">
        <f t="shared" si="65"/>
        <v>1.9827862445227058E-2</v>
      </c>
      <c r="AM180" s="34">
        <f t="shared" si="66"/>
        <v>-9.1659973173512602E-3</v>
      </c>
      <c r="AN180" s="34">
        <f t="shared" si="67"/>
        <v>1.5298915855693852E-2</v>
      </c>
      <c r="AO180" s="34">
        <f t="shared" si="68"/>
        <v>-7.2586192710306372E-3</v>
      </c>
      <c r="AP180" s="34">
        <f t="shared" si="69"/>
        <v>1.6660006365397374E-2</v>
      </c>
      <c r="AQ180" s="34">
        <f t="shared" si="70"/>
        <v>1.6790093045226766E-2</v>
      </c>
      <c r="AR180" s="34">
        <f t="shared" si="50"/>
        <v>7.3633218581415499E-3</v>
      </c>
      <c r="AS180" s="59">
        <f>X180-Calculation!C$3</f>
        <v>8.211565291832354E-3</v>
      </c>
      <c r="AT180" s="59">
        <f>Y180-Calculation!D$3</f>
        <v>1.4894123326708676E-2</v>
      </c>
      <c r="AU180" s="59">
        <f>Z180-Calculation!E$3</f>
        <v>3.1030918125526587E-2</v>
      </c>
      <c r="AV180" s="59">
        <f>AA180-Calculation!F$3</f>
        <v>3.2068272748515454E-3</v>
      </c>
      <c r="AW180" s="59">
        <f>AB180-Calculation!G$3</f>
        <v>2.5876471350259136E-2</v>
      </c>
      <c r="AX180" s="59">
        <f>AC180-Calculation!H$3</f>
        <v>3.0089776630612994E-2</v>
      </c>
      <c r="AY180" s="59">
        <f>AD180-Calculation!I$3</f>
        <v>2.7314217787669078E-2</v>
      </c>
      <c r="AZ180" s="59">
        <f>AE180-Calculation!J$3</f>
        <v>-1.190003223329035E-2</v>
      </c>
      <c r="BA180" s="59">
        <f>AF180-Calculation!K$3</f>
        <v>-3.5582253680356331E-3</v>
      </c>
      <c r="BB180" s="59">
        <f>AG180-Calculation!L$3</f>
        <v>2.8916174008605713E-2</v>
      </c>
      <c r="BC180" s="59">
        <f>AH180-Calculation!M$3</f>
        <v>-2.3196570761180885E-3</v>
      </c>
      <c r="BD180" s="59">
        <f>AI180-Calculation!N$3</f>
        <v>1.7962505433973874E-2</v>
      </c>
      <c r="BE180" s="59">
        <f>AJ180-Calculation!O$3</f>
        <v>-9.7371083020700265E-3</v>
      </c>
      <c r="BF180" s="59">
        <f>AK180-Calculation!P$3</f>
        <v>2.5996731731739151E-2</v>
      </c>
      <c r="BG180" s="59">
        <f>AL180-Calculation!Q$3</f>
        <v>1.8026144884039821E-2</v>
      </c>
      <c r="BH180" s="59">
        <f>AM180-Calculation!R$3</f>
        <v>-1.1921567407685048E-2</v>
      </c>
      <c r="BI180" s="59">
        <f>AN180-Calculation!S$3</f>
        <v>1.3740939396797741E-2</v>
      </c>
      <c r="BJ180" s="59">
        <f>AO180-Calculation!T$3</f>
        <v>-8.1478618922846482E-3</v>
      </c>
      <c r="BK180" s="59">
        <f>AP180-Calculation!U$3</f>
        <v>1.4707211335810823E-2</v>
      </c>
      <c r="BL180" s="59">
        <f>AQ180-Calculation!V$3</f>
        <v>1.5323185300614802E-2</v>
      </c>
      <c r="BM180" s="59">
        <f>AR180-Calculation!W$3</f>
        <v>7.0174232550690744E-3</v>
      </c>
    </row>
    <row r="181" spans="1:65" x14ac:dyDescent="0.3">
      <c r="A181" s="57">
        <v>45345</v>
      </c>
      <c r="B181" s="60">
        <v>1923.300048828125</v>
      </c>
      <c r="C181" s="60">
        <v>1095.018432617188</v>
      </c>
      <c r="D181" s="60">
        <v>8048.80078125</v>
      </c>
      <c r="E181" s="60">
        <v>1614.744140625</v>
      </c>
      <c r="F181" s="60">
        <v>881.96527099609375</v>
      </c>
      <c r="G181" s="60">
        <v>201.56590270996091</v>
      </c>
      <c r="H181" s="60">
        <v>228.9262390136719</v>
      </c>
      <c r="I181" s="60">
        <v>752.3997802734375</v>
      </c>
      <c r="J181" s="60">
        <v>1102.505859375</v>
      </c>
      <c r="K181" s="60">
        <v>3834.297607421875</v>
      </c>
      <c r="L181" s="60">
        <v>150.6383361816406</v>
      </c>
      <c r="M181" s="60">
        <v>2980.41015625</v>
      </c>
      <c r="N181" s="60">
        <v>4228.88623046875</v>
      </c>
      <c r="O181" s="60">
        <v>1900.6513671875</v>
      </c>
      <c r="P181" s="60">
        <v>83.269996643066406</v>
      </c>
      <c r="Q181" s="60">
        <v>1038.369750976562</v>
      </c>
      <c r="R181" s="60">
        <v>144.99000549316409</v>
      </c>
      <c r="S181" s="60">
        <v>718.87811279296875</v>
      </c>
      <c r="T181" s="60">
        <v>475.8455810546875</v>
      </c>
      <c r="U181" s="60">
        <v>2091.602783203125</v>
      </c>
      <c r="V181" s="60">
        <v>73142.796875</v>
      </c>
      <c r="W181" s="60">
        <v>22212.69921875</v>
      </c>
      <c r="X181" s="34">
        <f t="shared" si="51"/>
        <v>3.3808774650033002E-4</v>
      </c>
      <c r="Y181" s="34">
        <f t="shared" si="52"/>
        <v>-3.724154460228057E-3</v>
      </c>
      <c r="Z181" s="34">
        <f t="shared" si="53"/>
        <v>-7.2366454988050544E-3</v>
      </c>
      <c r="AA181" s="34">
        <f t="shared" si="54"/>
        <v>1.5070219723678968E-2</v>
      </c>
      <c r="AB181" s="34">
        <f t="shared" si="55"/>
        <v>2.3332352028245722E-2</v>
      </c>
      <c r="AC181" s="34">
        <f t="shared" si="56"/>
        <v>5.4171999443938773E-2</v>
      </c>
      <c r="AD181" s="34">
        <f t="shared" si="57"/>
        <v>4.8140008004806277E-3</v>
      </c>
      <c r="AE181" s="34">
        <f t="shared" si="58"/>
        <v>3.4815041341586681E-2</v>
      </c>
      <c r="AF181" s="34">
        <f t="shared" si="59"/>
        <v>2.1201884079240958E-2</v>
      </c>
      <c r="AG181" s="34">
        <f t="shared" si="60"/>
        <v>-6.1623783077094912E-3</v>
      </c>
      <c r="AH181" s="34">
        <f t="shared" si="61"/>
        <v>-7.4869021939329714E-3</v>
      </c>
      <c r="AI181" s="34">
        <f t="shared" si="62"/>
        <v>1.3258357823520091E-2</v>
      </c>
      <c r="AJ181" s="34">
        <f t="shared" si="63"/>
        <v>5.3612633660120625E-3</v>
      </c>
      <c r="AK181" s="34">
        <f t="shared" si="64"/>
        <v>1.0259789571926105E-2</v>
      </c>
      <c r="AL181" s="34">
        <f t="shared" si="65"/>
        <v>1.8219587747740754E-2</v>
      </c>
      <c r="AM181" s="34">
        <f t="shared" si="66"/>
        <v>2.4765772685252759E-2</v>
      </c>
      <c r="AN181" s="34">
        <f t="shared" si="67"/>
        <v>6.8051595285746813E-3</v>
      </c>
      <c r="AO181" s="34">
        <f t="shared" si="68"/>
        <v>-8.9437489008691237E-3</v>
      </c>
      <c r="AP181" s="34">
        <f t="shared" si="69"/>
        <v>2.0979488946744545E-2</v>
      </c>
      <c r="AQ181" s="34">
        <f t="shared" si="70"/>
        <v>-5.9662642281960027E-3</v>
      </c>
      <c r="AR181" s="34">
        <f t="shared" si="50"/>
        <v>-2.1379592019012364E-4</v>
      </c>
      <c r="AS181" s="59">
        <f>X181-Calculation!C$3</f>
        <v>-7.4196810441619788E-4</v>
      </c>
      <c r="AT181" s="59">
        <f>Y181-Calculation!D$3</f>
        <v>-4.233073692284749E-3</v>
      </c>
      <c r="AU181" s="59">
        <f>Z181-Calculation!E$3</f>
        <v>-8.5419500779951862E-3</v>
      </c>
      <c r="AV181" s="59">
        <f>AA181-Calculation!F$3</f>
        <v>1.4748184251076667E-2</v>
      </c>
      <c r="AW181" s="59">
        <f>AB181-Calculation!G$3</f>
        <v>2.1886211878944177E-2</v>
      </c>
      <c r="AX181" s="59">
        <f>AC181-Calculation!H$3</f>
        <v>5.2200319836869631E-2</v>
      </c>
      <c r="AY181" s="59">
        <f>AD181-Calculation!I$3</f>
        <v>2.3851138038232965E-3</v>
      </c>
      <c r="AZ181" s="59">
        <f>AE181-Calculation!J$3</f>
        <v>3.0134650466382293E-2</v>
      </c>
      <c r="BA181" s="59">
        <f>AF181-Calculation!K$3</f>
        <v>2.0499498876156309E-2</v>
      </c>
      <c r="BB181" s="59">
        <f>AG181-Calculation!L$3</f>
        <v>-7.2356108847491489E-3</v>
      </c>
      <c r="BC181" s="59">
        <f>AH181-Calculation!M$3</f>
        <v>-8.8309071831260098E-3</v>
      </c>
      <c r="BD181" s="59">
        <f>AI181-Calculation!N$3</f>
        <v>1.1682541958661492E-2</v>
      </c>
      <c r="BE181" s="59">
        <f>AJ181-Calculation!O$3</f>
        <v>4.3787290852156874E-3</v>
      </c>
      <c r="BF181" s="59">
        <f>AK181-Calculation!P$3</f>
        <v>8.9933430410493401E-3</v>
      </c>
      <c r="BG181" s="59">
        <f>AL181-Calculation!Q$3</f>
        <v>1.6417870186553517E-2</v>
      </c>
      <c r="BH181" s="59">
        <f>AM181-Calculation!R$3</f>
        <v>2.2010202594918971E-2</v>
      </c>
      <c r="BI181" s="59">
        <f>AN181-Calculation!S$3</f>
        <v>5.2471830696785701E-3</v>
      </c>
      <c r="BJ181" s="59">
        <f>AO181-Calculation!T$3</f>
        <v>-9.8329915221231357E-3</v>
      </c>
      <c r="BK181" s="59">
        <f>AP181-Calculation!U$3</f>
        <v>1.9026693917157996E-2</v>
      </c>
      <c r="BL181" s="59">
        <f>AQ181-Calculation!V$3</f>
        <v>-7.4331719728079667E-3</v>
      </c>
      <c r="BM181" s="59">
        <f>AR181-Calculation!W$3</f>
        <v>-5.5969452326259895E-4</v>
      </c>
    </row>
    <row r="182" spans="1:65" x14ac:dyDescent="0.3">
      <c r="A182" s="57">
        <v>45348</v>
      </c>
      <c r="B182" s="60">
        <v>1970.449951171875</v>
      </c>
      <c r="C182" s="60">
        <v>1083.437133789062</v>
      </c>
      <c r="D182" s="60">
        <v>8059.3427734375</v>
      </c>
      <c r="E182" s="60">
        <v>1612.49658203125</v>
      </c>
      <c r="F182" s="60">
        <v>930.8194580078125</v>
      </c>
      <c r="G182" s="60">
        <v>200.5350036621094</v>
      </c>
      <c r="H182" s="60">
        <v>227.38078308105469</v>
      </c>
      <c r="I182" s="60">
        <v>753.11029052734375</v>
      </c>
      <c r="J182" s="60">
        <v>1107.941528320312</v>
      </c>
      <c r="K182" s="60">
        <v>3859.585693359375</v>
      </c>
      <c r="L182" s="60">
        <v>149.69963073730469</v>
      </c>
      <c r="M182" s="60">
        <v>2984.569580078125</v>
      </c>
      <c r="N182" s="60">
        <v>4207.2236328125</v>
      </c>
      <c r="O182" s="60">
        <v>1900.503784179688</v>
      </c>
      <c r="P182" s="60">
        <v>83.430000305175781</v>
      </c>
      <c r="Q182" s="60">
        <v>1029.168334960938</v>
      </c>
      <c r="R182" s="60">
        <v>144.75</v>
      </c>
      <c r="S182" s="60">
        <v>718.73614501953125</v>
      </c>
      <c r="T182" s="60">
        <v>483.57052612304688</v>
      </c>
      <c r="U182" s="60">
        <v>2137.221923828125</v>
      </c>
      <c r="V182" s="60">
        <v>72790.1328125</v>
      </c>
      <c r="W182" s="60">
        <v>22122.05078125</v>
      </c>
      <c r="X182" s="34">
        <f t="shared" si="51"/>
        <v>2.4515104844134248E-2</v>
      </c>
      <c r="Y182" s="34">
        <f t="shared" si="52"/>
        <v>-1.0576350573794097E-2</v>
      </c>
      <c r="Z182" s="34">
        <f t="shared" si="53"/>
        <v>1.3097593634144838E-3</v>
      </c>
      <c r="AA182" s="34">
        <f t="shared" si="54"/>
        <v>-1.3918976618054572E-3</v>
      </c>
      <c r="AB182" s="34">
        <f t="shared" si="55"/>
        <v>5.5392415799482342E-2</v>
      </c>
      <c r="AC182" s="34">
        <f t="shared" si="56"/>
        <v>-5.1144515713795928E-3</v>
      </c>
      <c r="AD182" s="34">
        <f t="shared" si="57"/>
        <v>-6.7508903272766319E-3</v>
      </c>
      <c r="AE182" s="34">
        <f t="shared" si="58"/>
        <v>9.4432544045671568E-4</v>
      </c>
      <c r="AF182" s="34">
        <f t="shared" si="59"/>
        <v>4.9302857659128214E-3</v>
      </c>
      <c r="AG182" s="34">
        <f t="shared" si="60"/>
        <v>6.5952329544141297E-3</v>
      </c>
      <c r="AH182" s="34">
        <f t="shared" si="61"/>
        <v>-6.2315176078685079E-3</v>
      </c>
      <c r="AI182" s="34">
        <f t="shared" si="62"/>
        <v>1.3955877245293159E-3</v>
      </c>
      <c r="AJ182" s="34">
        <f t="shared" si="63"/>
        <v>-5.1225302539881319E-3</v>
      </c>
      <c r="AK182" s="34">
        <f t="shared" si="64"/>
        <v>-7.7648647384728994E-5</v>
      </c>
      <c r="AL182" s="34">
        <f t="shared" si="65"/>
        <v>1.9215043660350372E-3</v>
      </c>
      <c r="AM182" s="34">
        <f t="shared" si="66"/>
        <v>-8.8614060713636707E-3</v>
      </c>
      <c r="AN182" s="34">
        <f t="shared" si="67"/>
        <v>-1.6553243952763803E-3</v>
      </c>
      <c r="AO182" s="34">
        <f t="shared" si="68"/>
        <v>-1.97485179908914E-4</v>
      </c>
      <c r="AP182" s="34">
        <f t="shared" si="69"/>
        <v>1.623414270494522E-2</v>
      </c>
      <c r="AQ182" s="34">
        <f t="shared" si="70"/>
        <v>2.1810613846639598E-2</v>
      </c>
      <c r="AR182" s="34">
        <f t="shared" si="50"/>
        <v>-4.0809285088361791E-3</v>
      </c>
      <c r="AS182" s="59">
        <f>X182-Calculation!C$3</f>
        <v>2.343504899321772E-2</v>
      </c>
      <c r="AT182" s="59">
        <f>Y182-Calculation!D$3</f>
        <v>-1.1085269805850789E-2</v>
      </c>
      <c r="AU182" s="59">
        <f>Z182-Calculation!E$3</f>
        <v>4.4547842243519969E-6</v>
      </c>
      <c r="AV182" s="59">
        <f>AA182-Calculation!F$3</f>
        <v>-1.7139331344077577E-3</v>
      </c>
      <c r="AW182" s="59">
        <f>AB182-Calculation!G$3</f>
        <v>5.3946275650180793E-2</v>
      </c>
      <c r="AX182" s="59">
        <f>AC182-Calculation!H$3</f>
        <v>-7.0861311784487322E-3</v>
      </c>
      <c r="AY182" s="59">
        <f>AD182-Calculation!I$3</f>
        <v>-9.1797773239339631E-3</v>
      </c>
      <c r="AZ182" s="59">
        <f>AE182-Calculation!J$3</f>
        <v>-3.7360654347476738E-3</v>
      </c>
      <c r="BA182" s="59">
        <f>AF182-Calculation!K$3</f>
        <v>4.2279005628281709E-3</v>
      </c>
      <c r="BB182" s="59">
        <f>AG182-Calculation!L$3</f>
        <v>5.5220003773744711E-3</v>
      </c>
      <c r="BC182" s="59">
        <f>AH182-Calculation!M$3</f>
        <v>-7.5755225970615455E-3</v>
      </c>
      <c r="BD182" s="59">
        <f>AI182-Calculation!N$3</f>
        <v>-1.8022814032928286E-4</v>
      </c>
      <c r="BE182" s="59">
        <f>AJ182-Calculation!O$3</f>
        <v>-6.1050645347845069E-3</v>
      </c>
      <c r="BF182" s="59">
        <f>AK182-Calculation!P$3</f>
        <v>-1.3440951782614948E-3</v>
      </c>
      <c r="BG182" s="59">
        <f>AL182-Calculation!Q$3</f>
        <v>1.1978680484780015E-4</v>
      </c>
      <c r="BH182" s="59">
        <f>AM182-Calculation!R$3</f>
        <v>-1.1616976161697459E-2</v>
      </c>
      <c r="BI182" s="59">
        <f>AN182-Calculation!S$3</f>
        <v>-3.2133008541724911E-3</v>
      </c>
      <c r="BJ182" s="59">
        <f>AO182-Calculation!T$3</f>
        <v>-1.0867278011629255E-3</v>
      </c>
      <c r="BK182" s="59">
        <f>AP182-Calculation!U$3</f>
        <v>1.428134767535867E-2</v>
      </c>
      <c r="BL182" s="59">
        <f>AQ182-Calculation!V$3</f>
        <v>2.0343706102027636E-2</v>
      </c>
      <c r="BM182" s="59">
        <f>AR182-Calculation!W$3</f>
        <v>-4.4268271119086546E-3</v>
      </c>
    </row>
    <row r="183" spans="1:65" x14ac:dyDescent="0.3">
      <c r="A183" s="57">
        <v>45349</v>
      </c>
      <c r="B183" s="60">
        <v>1979.5</v>
      </c>
      <c r="C183" s="60">
        <v>1077.297241210938</v>
      </c>
      <c r="D183" s="60">
        <v>8074.1298828125</v>
      </c>
      <c r="E183" s="60">
        <v>1598.811889648438</v>
      </c>
      <c r="F183" s="60">
        <v>931.70770263671875</v>
      </c>
      <c r="G183" s="60">
        <v>201.614990234375</v>
      </c>
      <c r="H183" s="60">
        <v>221.94679260253909</v>
      </c>
      <c r="I183" s="60">
        <v>791.82415771484375</v>
      </c>
      <c r="J183" s="60">
        <v>1095.773559570312</v>
      </c>
      <c r="K183" s="60">
        <v>3908.209716796875</v>
      </c>
      <c r="L183" s="60">
        <v>152.36753845214841</v>
      </c>
      <c r="M183" s="60">
        <v>3029.341552734375</v>
      </c>
      <c r="N183" s="60">
        <v>4145.4169921875</v>
      </c>
      <c r="O183" s="60">
        <v>1920.988037109375</v>
      </c>
      <c r="P183" s="60">
        <v>83.5</v>
      </c>
      <c r="Q183" s="60">
        <v>1029.6357421875</v>
      </c>
      <c r="R183" s="60">
        <v>145.19000244140619</v>
      </c>
      <c r="S183" s="60">
        <v>710.1650390625</v>
      </c>
      <c r="T183" s="60">
        <v>461.63119506835938</v>
      </c>
      <c r="U183" s="60">
        <v>2108.604736328125</v>
      </c>
      <c r="V183" s="60">
        <v>73095.21875</v>
      </c>
      <c r="W183" s="60">
        <v>22198.349609375</v>
      </c>
      <c r="X183" s="34">
        <f t="shared" si="51"/>
        <v>4.592884393101542E-3</v>
      </c>
      <c r="Y183" s="34">
        <f t="shared" si="52"/>
        <v>-5.6670501560633114E-3</v>
      </c>
      <c r="Z183" s="34">
        <f t="shared" si="53"/>
        <v>1.8347785657828459E-3</v>
      </c>
      <c r="AA183" s="34">
        <f t="shared" si="54"/>
        <v>-8.4866489239769673E-3</v>
      </c>
      <c r="AB183" s="34">
        <f t="shared" si="55"/>
        <v>9.5426091629768537E-4</v>
      </c>
      <c r="AC183" s="34">
        <f t="shared" si="56"/>
        <v>5.3855264793836958E-3</v>
      </c>
      <c r="AD183" s="34">
        <f t="shared" si="57"/>
        <v>-2.3898195814456912E-2</v>
      </c>
      <c r="AE183" s="34">
        <f t="shared" si="58"/>
        <v>5.1405308989194307E-2</v>
      </c>
      <c r="AF183" s="34">
        <f t="shared" si="59"/>
        <v>-1.0982500826056384E-2</v>
      </c>
      <c r="AG183" s="34">
        <f t="shared" si="60"/>
        <v>1.2598249475626426E-2</v>
      </c>
      <c r="AH183" s="34">
        <f t="shared" si="61"/>
        <v>1.782173878254522E-2</v>
      </c>
      <c r="AI183" s="34">
        <f t="shared" si="62"/>
        <v>1.5001148894333379E-2</v>
      </c>
      <c r="AJ183" s="34">
        <f t="shared" si="63"/>
        <v>-1.469060026735082E-2</v>
      </c>
      <c r="AK183" s="34">
        <f t="shared" si="64"/>
        <v>1.077832788348203E-2</v>
      </c>
      <c r="AL183" s="34">
        <f t="shared" si="65"/>
        <v>8.3902306805908218E-4</v>
      </c>
      <c r="AM183" s="34">
        <f t="shared" si="66"/>
        <v>4.5416013171429887E-4</v>
      </c>
      <c r="AN183" s="34">
        <f t="shared" si="67"/>
        <v>3.0397405278493484E-3</v>
      </c>
      <c r="AO183" s="34">
        <f t="shared" si="68"/>
        <v>-1.1925246860651951E-2</v>
      </c>
      <c r="AP183" s="34">
        <f t="shared" si="69"/>
        <v>-4.5369454649320233E-2</v>
      </c>
      <c r="AQ183" s="34">
        <f t="shared" si="70"/>
        <v>-1.3389899841913371E-2</v>
      </c>
      <c r="AR183" s="34">
        <f t="shared" si="50"/>
        <v>3.4489943486464033E-3</v>
      </c>
      <c r="AS183" s="59">
        <f>X183-Calculation!C$3</f>
        <v>3.5128285421850139E-3</v>
      </c>
      <c r="AT183" s="59">
        <f>Y183-Calculation!D$3</f>
        <v>-6.1759693881200031E-3</v>
      </c>
      <c r="AU183" s="59">
        <f>Z183-Calculation!E$3</f>
        <v>5.2947398659271413E-4</v>
      </c>
      <c r="AV183" s="59">
        <f>AA183-Calculation!F$3</f>
        <v>-8.8086843965792683E-3</v>
      </c>
      <c r="AW183" s="59">
        <f>AB183-Calculation!G$3</f>
        <v>-4.9187923300386064E-4</v>
      </c>
      <c r="AX183" s="59">
        <f>AC183-Calculation!H$3</f>
        <v>3.413846872314556E-3</v>
      </c>
      <c r="AY183" s="59">
        <f>AD183-Calculation!I$3</f>
        <v>-2.6327082811114243E-2</v>
      </c>
      <c r="AZ183" s="59">
        <f>AE183-Calculation!J$3</f>
        <v>4.6724918113989919E-2</v>
      </c>
      <c r="BA183" s="59">
        <f>AF183-Calculation!K$3</f>
        <v>-1.1684886029141034E-2</v>
      </c>
      <c r="BB183" s="59">
        <f>AG183-Calculation!L$3</f>
        <v>1.1525016898586768E-2</v>
      </c>
      <c r="BC183" s="59">
        <f>AH183-Calculation!M$3</f>
        <v>1.647773379335218E-2</v>
      </c>
      <c r="BD183" s="59">
        <f>AI183-Calculation!N$3</f>
        <v>1.342533302947478E-2</v>
      </c>
      <c r="BE183" s="59">
        <f>AJ183-Calculation!O$3</f>
        <v>-1.5673134548147196E-2</v>
      </c>
      <c r="BF183" s="59">
        <f>AK183-Calculation!P$3</f>
        <v>9.5118813526052642E-3</v>
      </c>
      <c r="BG183" s="59">
        <f>AL183-Calculation!Q$3</f>
        <v>-9.626944931281549E-4</v>
      </c>
      <c r="BH183" s="59">
        <f>AM183-Calculation!R$3</f>
        <v>-2.3014099586194884E-3</v>
      </c>
      <c r="BI183" s="59">
        <f>AN183-Calculation!S$3</f>
        <v>1.4817640689532374E-3</v>
      </c>
      <c r="BJ183" s="59">
        <f>AO183-Calculation!T$3</f>
        <v>-1.2814489481905963E-2</v>
      </c>
      <c r="BK183" s="59">
        <f>AP183-Calculation!U$3</f>
        <v>-4.7322249678906782E-2</v>
      </c>
      <c r="BL183" s="59">
        <f>AQ183-Calculation!V$3</f>
        <v>-1.4856807586525335E-2</v>
      </c>
      <c r="BM183" s="59">
        <f>AR183-Calculation!W$3</f>
        <v>3.1030957455739283E-3</v>
      </c>
    </row>
    <row r="184" spans="1:65" x14ac:dyDescent="0.3">
      <c r="A184" s="57">
        <v>45350</v>
      </c>
      <c r="B184" s="60">
        <v>1918.150024414062</v>
      </c>
      <c r="C184" s="60">
        <v>1072.455078125</v>
      </c>
      <c r="D184" s="60">
        <v>7811.923828125</v>
      </c>
      <c r="E184" s="60">
        <v>1582.729858398438</v>
      </c>
      <c r="F184" s="60">
        <v>901.80291748046875</v>
      </c>
      <c r="G184" s="60">
        <v>201.9095458984375</v>
      </c>
      <c r="H184" s="60">
        <v>224.0406188964844</v>
      </c>
      <c r="I184" s="60">
        <v>772.392822265625</v>
      </c>
      <c r="J184" s="60">
        <v>1066.899169921875</v>
      </c>
      <c r="K184" s="60">
        <v>3772.49267578125</v>
      </c>
      <c r="L184" s="60">
        <v>148.5138854980469</v>
      </c>
      <c r="M184" s="60">
        <v>3019.261962890625</v>
      </c>
      <c r="N184" s="60">
        <v>4093.951171875</v>
      </c>
      <c r="O184" s="60">
        <v>1872.78125</v>
      </c>
      <c r="P184" s="60">
        <v>83.459999084472656</v>
      </c>
      <c r="Q184" s="60">
        <v>1040.140869140625</v>
      </c>
      <c r="R184" s="60">
        <v>144.21000671386719</v>
      </c>
      <c r="S184" s="60">
        <v>703.20404052734375</v>
      </c>
      <c r="T184" s="60">
        <v>457.03900146484381</v>
      </c>
      <c r="U184" s="60">
        <v>2070.448974609375</v>
      </c>
      <c r="V184" s="60">
        <v>72304.8828125</v>
      </c>
      <c r="W184" s="60">
        <v>21951.150390625</v>
      </c>
      <c r="X184" s="34">
        <f t="shared" si="51"/>
        <v>-3.099266258445969E-2</v>
      </c>
      <c r="Y184" s="34">
        <f t="shared" si="52"/>
        <v>-4.4947326519606716E-3</v>
      </c>
      <c r="Z184" s="34">
        <f t="shared" si="53"/>
        <v>-3.247483735004824E-2</v>
      </c>
      <c r="AA184" s="34">
        <f t="shared" si="54"/>
        <v>-1.0058738838586115E-2</v>
      </c>
      <c r="AB184" s="34">
        <f t="shared" si="55"/>
        <v>-3.2096745654908623E-2</v>
      </c>
      <c r="AC184" s="34">
        <f t="shared" si="56"/>
        <v>1.4609809703141745E-3</v>
      </c>
      <c r="AD184" s="34">
        <f t="shared" si="57"/>
        <v>9.4339110261211275E-3</v>
      </c>
      <c r="AE184" s="34">
        <f t="shared" si="58"/>
        <v>-2.4539962894408778E-2</v>
      </c>
      <c r="AF184" s="34">
        <f t="shared" si="59"/>
        <v>-2.6350690246404213E-2</v>
      </c>
      <c r="AG184" s="34">
        <f t="shared" si="60"/>
        <v>-3.4726140829222742E-2</v>
      </c>
      <c r="AH184" s="34">
        <f t="shared" si="61"/>
        <v>-2.529182392292673E-2</v>
      </c>
      <c r="AI184" s="34">
        <f t="shared" si="62"/>
        <v>-3.3273203659230366E-3</v>
      </c>
      <c r="AJ184" s="34">
        <f t="shared" si="63"/>
        <v>-1.2415112981273794E-2</v>
      </c>
      <c r="AK184" s="34">
        <f t="shared" si="64"/>
        <v>-2.5094787774896619E-2</v>
      </c>
      <c r="AL184" s="34">
        <f t="shared" si="65"/>
        <v>-4.7905288056699101E-4</v>
      </c>
      <c r="AM184" s="34">
        <f t="shared" si="66"/>
        <v>1.0202760571235087E-2</v>
      </c>
      <c r="AN184" s="34">
        <f t="shared" si="67"/>
        <v>-6.7497466151947962E-3</v>
      </c>
      <c r="AO184" s="34">
        <f t="shared" si="68"/>
        <v>-9.8019448329159844E-3</v>
      </c>
      <c r="AP184" s="34">
        <f t="shared" si="69"/>
        <v>-9.9477540785248408E-3</v>
      </c>
      <c r="AQ184" s="34">
        <f t="shared" si="70"/>
        <v>-1.8095265111276165E-2</v>
      </c>
      <c r="AR184" s="34">
        <f t="shared" si="50"/>
        <v>-1.1135927809948569E-2</v>
      </c>
      <c r="AS184" s="59">
        <f>X184-Calculation!C$3</f>
        <v>-3.2072718435376214E-2</v>
      </c>
      <c r="AT184" s="59">
        <f>Y184-Calculation!D$3</f>
        <v>-5.0036518840173632E-3</v>
      </c>
      <c r="AU184" s="59">
        <f>Z184-Calculation!E$3</f>
        <v>-3.3780141929238373E-2</v>
      </c>
      <c r="AV184" s="59">
        <f>AA184-Calculation!F$3</f>
        <v>-1.0380774311188416E-2</v>
      </c>
      <c r="AW184" s="59">
        <f>AB184-Calculation!G$3</f>
        <v>-3.3542885804210172E-2</v>
      </c>
      <c r="AX184" s="59">
        <f>AC184-Calculation!H$3</f>
        <v>-5.1069863675496535E-4</v>
      </c>
      <c r="AY184" s="59">
        <f>AD184-Calculation!I$3</f>
        <v>7.0050240294637963E-3</v>
      </c>
      <c r="AZ184" s="59">
        <f>AE184-Calculation!J$3</f>
        <v>-2.9220353769613169E-2</v>
      </c>
      <c r="BA184" s="59">
        <f>AF184-Calculation!K$3</f>
        <v>-2.7053075449488862E-2</v>
      </c>
      <c r="BB184" s="59">
        <f>AG184-Calculation!L$3</f>
        <v>-3.5799373406262401E-2</v>
      </c>
      <c r="BC184" s="59">
        <f>AH184-Calculation!M$3</f>
        <v>-2.6635828912119769E-2</v>
      </c>
      <c r="BD184" s="59">
        <f>AI184-Calculation!N$3</f>
        <v>-4.9031362307816358E-3</v>
      </c>
      <c r="BE184" s="59">
        <f>AJ184-Calculation!O$3</f>
        <v>-1.339764726207017E-2</v>
      </c>
      <c r="BF184" s="59">
        <f>AK184-Calculation!P$3</f>
        <v>-2.6361234305773387E-2</v>
      </c>
      <c r="BG184" s="59">
        <f>AL184-Calculation!Q$3</f>
        <v>-2.2807704417542279E-3</v>
      </c>
      <c r="BH184" s="59">
        <f>AM184-Calculation!R$3</f>
        <v>7.4471904809012991E-3</v>
      </c>
      <c r="BI184" s="59">
        <f>AN184-Calculation!S$3</f>
        <v>-8.3077230740909065E-3</v>
      </c>
      <c r="BJ184" s="59">
        <f>AO184-Calculation!T$3</f>
        <v>-1.0691187454169996E-2</v>
      </c>
      <c r="BK184" s="59">
        <f>AP184-Calculation!U$3</f>
        <v>-1.1900549108111391E-2</v>
      </c>
      <c r="BL184" s="59">
        <f>AQ184-Calculation!V$3</f>
        <v>-1.9562172855888127E-2</v>
      </c>
      <c r="BM184" s="59">
        <f>AR184-Calculation!W$3</f>
        <v>-1.1481826413021043E-2</v>
      </c>
    </row>
    <row r="185" spans="1:65" x14ac:dyDescent="0.3">
      <c r="A185" s="57">
        <v>45351</v>
      </c>
      <c r="B185" s="60">
        <v>1895.050048828125</v>
      </c>
      <c r="C185" s="60">
        <v>1073.353515625</v>
      </c>
      <c r="D185" s="60">
        <v>7545.47412109375</v>
      </c>
      <c r="E185" s="60">
        <v>1592.01953125</v>
      </c>
      <c r="F185" s="60">
        <v>892.7476806640625</v>
      </c>
      <c r="G185" s="60">
        <v>201.36955261230469</v>
      </c>
      <c r="H185" s="60">
        <v>226.88226318359381</v>
      </c>
      <c r="I185" s="60">
        <v>782.1580810546875</v>
      </c>
      <c r="J185" s="60">
        <v>1086.34814453125</v>
      </c>
      <c r="K185" s="60">
        <v>3702.82763671875</v>
      </c>
      <c r="L185" s="60">
        <v>148.61268615722659</v>
      </c>
      <c r="M185" s="60">
        <v>3018.13623046875</v>
      </c>
      <c r="N185" s="60">
        <v>4142.095703125</v>
      </c>
      <c r="O185" s="60">
        <v>1903.064453125</v>
      </c>
      <c r="P185" s="60">
        <v>83.360000610351563</v>
      </c>
      <c r="Q185" s="60">
        <v>1025.87158203125</v>
      </c>
      <c r="R185" s="60">
        <v>143.8500061035156</v>
      </c>
      <c r="S185" s="60">
        <v>708.5076904296875</v>
      </c>
      <c r="T185" s="60">
        <v>474.51263427734381</v>
      </c>
      <c r="U185" s="60">
        <v>2114.5849609375</v>
      </c>
      <c r="V185" s="60">
        <v>72500.296875</v>
      </c>
      <c r="W185" s="60">
        <v>21982.80078125</v>
      </c>
      <c r="X185" s="34">
        <f t="shared" si="51"/>
        <v>-1.20428409102116E-2</v>
      </c>
      <c r="Y185" s="34">
        <f t="shared" si="52"/>
        <v>8.3773905157012328E-4</v>
      </c>
      <c r="Z185" s="34">
        <f t="shared" si="53"/>
        <v>-3.4108077970750342E-2</v>
      </c>
      <c r="AA185" s="34">
        <f t="shared" si="54"/>
        <v>5.8693988757893599E-3</v>
      </c>
      <c r="AB185" s="34">
        <f t="shared" si="55"/>
        <v>-1.0041259171910328E-2</v>
      </c>
      <c r="AC185" s="34">
        <f t="shared" si="56"/>
        <v>-2.6744316804339428E-3</v>
      </c>
      <c r="AD185" s="34">
        <f t="shared" si="57"/>
        <v>1.2683612021364551E-2</v>
      </c>
      <c r="AE185" s="34">
        <f t="shared" si="58"/>
        <v>1.2642865789998549E-2</v>
      </c>
      <c r="AF185" s="34">
        <f t="shared" si="59"/>
        <v>1.8229440192365297E-2</v>
      </c>
      <c r="AG185" s="34">
        <f t="shared" si="60"/>
        <v>-1.8466580335526558E-2</v>
      </c>
      <c r="AH185" s="34">
        <f t="shared" si="61"/>
        <v>6.6526209888291435E-4</v>
      </c>
      <c r="AI185" s="34">
        <f t="shared" si="62"/>
        <v>-3.7285019839657433E-4</v>
      </c>
      <c r="AJ185" s="34">
        <f t="shared" si="63"/>
        <v>1.1759918286458251E-2</v>
      </c>
      <c r="AK185" s="34">
        <f t="shared" si="64"/>
        <v>1.6170176375377529E-2</v>
      </c>
      <c r="AL185" s="34">
        <f t="shared" si="65"/>
        <v>-1.1981604986585485E-3</v>
      </c>
      <c r="AM185" s="34">
        <f t="shared" si="66"/>
        <v>-1.3718610173605072E-2</v>
      </c>
      <c r="AN185" s="34">
        <f t="shared" si="67"/>
        <v>-2.4963635919238425E-3</v>
      </c>
      <c r="AO185" s="34">
        <f t="shared" si="68"/>
        <v>7.5421209160949354E-3</v>
      </c>
      <c r="AP185" s="34">
        <f t="shared" si="69"/>
        <v>3.8232257545845569E-2</v>
      </c>
      <c r="AQ185" s="34">
        <f t="shared" si="70"/>
        <v>2.1317108931144753E-2</v>
      </c>
      <c r="AR185" s="34">
        <f t="shared" si="50"/>
        <v>1.4418556686904846E-3</v>
      </c>
      <c r="AS185" s="59">
        <f>X185-Calculation!C$3</f>
        <v>-1.3122896761128128E-2</v>
      </c>
      <c r="AT185" s="59">
        <f>Y185-Calculation!D$3</f>
        <v>3.2881981951343134E-4</v>
      </c>
      <c r="AU185" s="59">
        <f>Z185-Calculation!E$3</f>
        <v>-3.5413382549940475E-2</v>
      </c>
      <c r="AV185" s="59">
        <f>AA185-Calculation!F$3</f>
        <v>5.5473634031870597E-3</v>
      </c>
      <c r="AW185" s="59">
        <f>AB185-Calculation!G$3</f>
        <v>-1.1487399321211874E-2</v>
      </c>
      <c r="AX185" s="59">
        <f>AC185-Calculation!H$3</f>
        <v>-4.6461112875030826E-3</v>
      </c>
      <c r="AY185" s="59">
        <f>AD185-Calculation!I$3</f>
        <v>1.025472502470722E-2</v>
      </c>
      <c r="AZ185" s="59">
        <f>AE185-Calculation!J$3</f>
        <v>7.9624749147941595E-3</v>
      </c>
      <c r="BA185" s="59">
        <f>AF185-Calculation!K$3</f>
        <v>1.7527054989280647E-2</v>
      </c>
      <c r="BB185" s="59">
        <f>AG185-Calculation!L$3</f>
        <v>-1.9539812912566217E-2</v>
      </c>
      <c r="BC185" s="59">
        <f>AH185-Calculation!M$3</f>
        <v>-6.7874289031012345E-4</v>
      </c>
      <c r="BD185" s="59">
        <f>AI185-Calculation!N$3</f>
        <v>-1.9486660632551732E-3</v>
      </c>
      <c r="BE185" s="59">
        <f>AJ185-Calculation!O$3</f>
        <v>1.0777384005661875E-2</v>
      </c>
      <c r="BF185" s="59">
        <f>AK185-Calculation!P$3</f>
        <v>1.4903729844500764E-2</v>
      </c>
      <c r="BG185" s="59">
        <f>AL185-Calculation!Q$3</f>
        <v>-2.9998780598457855E-3</v>
      </c>
      <c r="BH185" s="59">
        <f>AM185-Calculation!R$3</f>
        <v>-1.6474180263938858E-2</v>
      </c>
      <c r="BI185" s="59">
        <f>AN185-Calculation!S$3</f>
        <v>-4.0543400508199533E-3</v>
      </c>
      <c r="BJ185" s="59">
        <f>AO185-Calculation!T$3</f>
        <v>6.6528782948409243E-3</v>
      </c>
      <c r="BK185" s="59">
        <f>AP185-Calculation!U$3</f>
        <v>3.627946251625902E-2</v>
      </c>
      <c r="BL185" s="59">
        <f>AQ185-Calculation!V$3</f>
        <v>1.9850201186532791E-2</v>
      </c>
      <c r="BM185" s="59">
        <f>AR185-Calculation!W$3</f>
        <v>1.0959570656180093E-3</v>
      </c>
    </row>
    <row r="186" spans="1:65" x14ac:dyDescent="0.3">
      <c r="A186" s="57">
        <v>45352</v>
      </c>
      <c r="B186" s="60">
        <v>1969.550048828125</v>
      </c>
      <c r="C186" s="60">
        <v>1097.464477539062</v>
      </c>
      <c r="D186" s="60">
        <v>7670.16064453125</v>
      </c>
      <c r="E186" s="60">
        <v>1611.59765625</v>
      </c>
      <c r="F186" s="60">
        <v>908.36627197265625</v>
      </c>
      <c r="G186" s="60">
        <v>201.8604431152344</v>
      </c>
      <c r="H186" s="60">
        <v>234.6095275878906</v>
      </c>
      <c r="I186" s="60">
        <v>772.1119384765625</v>
      </c>
      <c r="J186" s="60">
        <v>1092.98095703125</v>
      </c>
      <c r="K186" s="60">
        <v>3752.769775390625</v>
      </c>
      <c r="L186" s="60">
        <v>150.78656005859381</v>
      </c>
      <c r="M186" s="60">
        <v>3086.884765625</v>
      </c>
      <c r="N186" s="60">
        <v>4217.51708984375</v>
      </c>
      <c r="O186" s="60">
        <v>1942.998657226562</v>
      </c>
      <c r="P186" s="60">
        <v>83.449996948242188</v>
      </c>
      <c r="Q186" s="60">
        <v>1032.907958984375</v>
      </c>
      <c r="R186" s="60">
        <v>145.75</v>
      </c>
      <c r="S186" s="60">
        <v>728.443603515625</v>
      </c>
      <c r="T186" s="60">
        <v>476.81842041015619</v>
      </c>
      <c r="U186" s="60">
        <v>2216.79541015625</v>
      </c>
      <c r="V186" s="60">
        <v>73745.3515625</v>
      </c>
      <c r="W186" s="60">
        <v>22338.75</v>
      </c>
      <c r="X186" s="34">
        <f t="shared" si="51"/>
        <v>3.931294587500201E-2</v>
      </c>
      <c r="Y186" s="34">
        <f t="shared" si="52"/>
        <v>2.2463206728328029E-2</v>
      </c>
      <c r="Z186" s="34">
        <f t="shared" si="53"/>
        <v>1.6524677102653179E-2</v>
      </c>
      <c r="AA186" s="34">
        <f t="shared" si="54"/>
        <v>1.2297666338696183E-2</v>
      </c>
      <c r="AB186" s="34">
        <f t="shared" si="55"/>
        <v>1.749496710758856E-2</v>
      </c>
      <c r="AC186" s="34">
        <f t="shared" si="56"/>
        <v>2.4377593164485187E-3</v>
      </c>
      <c r="AD186" s="34">
        <f t="shared" si="57"/>
        <v>3.4058477273050933E-2</v>
      </c>
      <c r="AE186" s="34">
        <f t="shared" si="58"/>
        <v>-1.2844133202048431E-2</v>
      </c>
      <c r="AF186" s="34">
        <f t="shared" si="59"/>
        <v>6.1056048499645594E-3</v>
      </c>
      <c r="AG186" s="34">
        <f t="shared" si="60"/>
        <v>1.3487567764869304E-2</v>
      </c>
      <c r="AH186" s="34">
        <f t="shared" si="61"/>
        <v>1.4627781500883038E-2</v>
      </c>
      <c r="AI186" s="34">
        <f t="shared" si="62"/>
        <v>2.2778473172356633E-2</v>
      </c>
      <c r="AJ186" s="34">
        <f t="shared" si="63"/>
        <v>1.8208508958846219E-2</v>
      </c>
      <c r="AK186" s="34">
        <f t="shared" si="64"/>
        <v>2.0984157439327161E-2</v>
      </c>
      <c r="AL186" s="34">
        <f t="shared" si="65"/>
        <v>1.0796105713973489E-3</v>
      </c>
      <c r="AM186" s="34">
        <f t="shared" si="66"/>
        <v>6.8589256943766856E-3</v>
      </c>
      <c r="AN186" s="34">
        <f t="shared" si="67"/>
        <v>1.3208159999083717E-2</v>
      </c>
      <c r="AO186" s="34">
        <f t="shared" si="68"/>
        <v>2.8137892298454797E-2</v>
      </c>
      <c r="AP186" s="34">
        <f t="shared" si="69"/>
        <v>4.8592723696893117E-3</v>
      </c>
      <c r="AQ186" s="34">
        <f t="shared" si="70"/>
        <v>4.8335938780835301E-2</v>
      </c>
      <c r="AR186" s="34">
        <f t="shared" si="50"/>
        <v>1.6192168700068607E-2</v>
      </c>
      <c r="AS186" s="59">
        <f>X186-Calculation!C$3</f>
        <v>3.8232890024085482E-2</v>
      </c>
      <c r="AT186" s="59">
        <f>Y186-Calculation!D$3</f>
        <v>2.1954287496271336E-2</v>
      </c>
      <c r="AU186" s="59">
        <f>Z186-Calculation!E$3</f>
        <v>1.5219372523463047E-2</v>
      </c>
      <c r="AV186" s="59">
        <f>AA186-Calculation!F$3</f>
        <v>1.1975630866093882E-2</v>
      </c>
      <c r="AW186" s="59">
        <f>AB186-Calculation!G$3</f>
        <v>1.6048826958287014E-2</v>
      </c>
      <c r="AX186" s="59">
        <f>AC186-Calculation!H$3</f>
        <v>4.6607970937937891E-4</v>
      </c>
      <c r="AY186" s="59">
        <f>AD186-Calculation!I$3</f>
        <v>3.1629590276393602E-2</v>
      </c>
      <c r="AZ186" s="59">
        <f>AE186-Calculation!J$3</f>
        <v>-1.7524524077252822E-2</v>
      </c>
      <c r="BA186" s="59">
        <f>AF186-Calculation!K$3</f>
        <v>5.4032196468799089E-3</v>
      </c>
      <c r="BB186" s="59">
        <f>AG186-Calculation!L$3</f>
        <v>1.2414335187829646E-2</v>
      </c>
      <c r="BC186" s="59">
        <f>AH186-Calculation!M$3</f>
        <v>1.328377651169E-2</v>
      </c>
      <c r="BD186" s="59">
        <f>AI186-Calculation!N$3</f>
        <v>2.1202657307498034E-2</v>
      </c>
      <c r="BE186" s="59">
        <f>AJ186-Calculation!O$3</f>
        <v>1.7225974678049844E-2</v>
      </c>
      <c r="BF186" s="59">
        <f>AK186-Calculation!P$3</f>
        <v>1.9717710908450394E-2</v>
      </c>
      <c r="BG186" s="59">
        <f>AL186-Calculation!Q$3</f>
        <v>-7.2210698978988821E-4</v>
      </c>
      <c r="BH186" s="59">
        <f>AM186-Calculation!R$3</f>
        <v>4.1033556040428985E-3</v>
      </c>
      <c r="BI186" s="59">
        <f>AN186-Calculation!S$3</f>
        <v>1.1650183540187606E-2</v>
      </c>
      <c r="BJ186" s="59">
        <f>AO186-Calculation!T$3</f>
        <v>2.7248649677200785E-2</v>
      </c>
      <c r="BK186" s="59">
        <f>AP186-Calculation!U$3</f>
        <v>2.9064773401027613E-3</v>
      </c>
      <c r="BL186" s="59">
        <f>AQ186-Calculation!V$3</f>
        <v>4.6869031036223335E-2</v>
      </c>
      <c r="BM186" s="59">
        <f>AR186-Calculation!W$3</f>
        <v>1.5846270096996132E-2</v>
      </c>
    </row>
    <row r="187" spans="1:65" x14ac:dyDescent="0.3">
      <c r="A187" s="57">
        <v>45355</v>
      </c>
      <c r="B187" s="60">
        <v>1940.699951171875</v>
      </c>
      <c r="C187" s="60">
        <v>1104.9521484375</v>
      </c>
      <c r="D187" s="60">
        <v>7829.7158203125</v>
      </c>
      <c r="E187" s="60">
        <v>1617.490966796875</v>
      </c>
      <c r="F187" s="60">
        <v>905.25738525390625</v>
      </c>
      <c r="G187" s="60">
        <v>205.7876892089844</v>
      </c>
      <c r="H187" s="60">
        <v>263.773681640625</v>
      </c>
      <c r="I187" s="60">
        <v>766.527099609375</v>
      </c>
      <c r="J187" s="60">
        <v>1072.734130859375</v>
      </c>
      <c r="K187" s="60">
        <v>3662.844970703125</v>
      </c>
      <c r="L187" s="60">
        <v>151.774658203125</v>
      </c>
      <c r="M187" s="60">
        <v>3146.238525390625</v>
      </c>
      <c r="N187" s="60">
        <v>4315.396484375</v>
      </c>
      <c r="O187" s="60">
        <v>1891.886596679688</v>
      </c>
      <c r="P187" s="60">
        <v>84.699996948242188</v>
      </c>
      <c r="Q187" s="60">
        <v>1035.589599609375</v>
      </c>
      <c r="R187" s="60">
        <v>147.6300048828125</v>
      </c>
      <c r="S187" s="60">
        <v>731.19012451171875</v>
      </c>
      <c r="T187" s="60">
        <v>476.0498046875</v>
      </c>
      <c r="U187" s="60">
        <v>2206.663330078125</v>
      </c>
      <c r="V187" s="60">
        <v>73872.2890625</v>
      </c>
      <c r="W187" s="60">
        <v>22405.599609375</v>
      </c>
      <c r="X187" s="34">
        <f t="shared" si="51"/>
        <v>-1.4648065264152948E-2</v>
      </c>
      <c r="Y187" s="34">
        <f t="shared" si="52"/>
        <v>6.8227000068632714E-3</v>
      </c>
      <c r="Z187" s="34">
        <f t="shared" si="53"/>
        <v>2.0802064412433301E-2</v>
      </c>
      <c r="AA187" s="34">
        <f t="shared" si="54"/>
        <v>3.6568125574146385E-3</v>
      </c>
      <c r="AB187" s="34">
        <f t="shared" si="55"/>
        <v>-3.4225034709826655E-3</v>
      </c>
      <c r="AC187" s="34">
        <f t="shared" si="56"/>
        <v>1.945525350654306E-2</v>
      </c>
      <c r="AD187" s="34">
        <f t="shared" si="57"/>
        <v>0.12430933369408359</v>
      </c>
      <c r="AE187" s="34">
        <f t="shared" si="58"/>
        <v>-7.233198437789766E-3</v>
      </c>
      <c r="AF187" s="34">
        <f t="shared" si="59"/>
        <v>-1.8524408903581761E-2</v>
      </c>
      <c r="AG187" s="34">
        <f t="shared" si="60"/>
        <v>-2.3962249237135722E-2</v>
      </c>
      <c r="AH187" s="34">
        <f t="shared" si="61"/>
        <v>6.5529589914859144E-3</v>
      </c>
      <c r="AI187" s="34">
        <f t="shared" si="62"/>
        <v>1.9227721237468246E-2</v>
      </c>
      <c r="AJ187" s="34">
        <f t="shared" si="63"/>
        <v>2.3207824045800421E-2</v>
      </c>
      <c r="AK187" s="34">
        <f t="shared" si="64"/>
        <v>-2.6305762156228915E-2</v>
      </c>
      <c r="AL187" s="34">
        <f t="shared" si="65"/>
        <v>1.4979029906679108E-2</v>
      </c>
      <c r="AM187" s="34">
        <f t="shared" si="66"/>
        <v>2.5962048231642737E-3</v>
      </c>
      <c r="AN187" s="34">
        <f t="shared" si="67"/>
        <v>1.2898832815180103E-2</v>
      </c>
      <c r="AO187" s="34">
        <f t="shared" si="68"/>
        <v>3.7703962020373999E-3</v>
      </c>
      <c r="AP187" s="34">
        <f t="shared" si="69"/>
        <v>-1.6119673438686256E-3</v>
      </c>
      <c r="AQ187" s="34">
        <f t="shared" si="70"/>
        <v>-4.5705977338751543E-3</v>
      </c>
      <c r="AR187" s="34">
        <f t="shared" si="50"/>
        <v>2.9925402887359411E-3</v>
      </c>
      <c r="AS187" s="59">
        <f>X187-Calculation!C$3</f>
        <v>-1.5728121115069476E-2</v>
      </c>
      <c r="AT187" s="59">
        <f>Y187-Calculation!D$3</f>
        <v>6.3137807748065797E-3</v>
      </c>
      <c r="AU187" s="59">
        <f>Z187-Calculation!E$3</f>
        <v>1.9496759833243171E-2</v>
      </c>
      <c r="AV187" s="59">
        <f>AA187-Calculation!F$3</f>
        <v>3.3347770848123383E-3</v>
      </c>
      <c r="AW187" s="59">
        <f>AB187-Calculation!G$3</f>
        <v>-4.8686436202842118E-3</v>
      </c>
      <c r="AX187" s="59">
        <f>AC187-Calculation!H$3</f>
        <v>1.7483573899473921E-2</v>
      </c>
      <c r="AY187" s="59">
        <f>AD187-Calculation!I$3</f>
        <v>0.12188044669742626</v>
      </c>
      <c r="AZ187" s="59">
        <f>AE187-Calculation!J$3</f>
        <v>-1.1913589312994155E-2</v>
      </c>
      <c r="BA187" s="59">
        <f>AF187-Calculation!K$3</f>
        <v>-1.922679410666641E-2</v>
      </c>
      <c r="BB187" s="59">
        <f>AG187-Calculation!L$3</f>
        <v>-2.5035481814175382E-2</v>
      </c>
      <c r="BC187" s="59">
        <f>AH187-Calculation!M$3</f>
        <v>5.2089540022928768E-3</v>
      </c>
      <c r="BD187" s="59">
        <f>AI187-Calculation!N$3</f>
        <v>1.7651905372609647E-2</v>
      </c>
      <c r="BE187" s="59">
        <f>AJ187-Calculation!O$3</f>
        <v>2.2225289765004045E-2</v>
      </c>
      <c r="BF187" s="59">
        <f>AK187-Calculation!P$3</f>
        <v>-2.7572208687105682E-2</v>
      </c>
      <c r="BG187" s="59">
        <f>AL187-Calculation!Q$3</f>
        <v>1.3177312345491871E-2</v>
      </c>
      <c r="BH187" s="59">
        <f>AM187-Calculation!R$3</f>
        <v>-1.593652671695138E-4</v>
      </c>
      <c r="BI187" s="59">
        <f>AN187-Calculation!S$3</f>
        <v>1.1340856356283992E-2</v>
      </c>
      <c r="BJ187" s="59">
        <f>AO187-Calculation!T$3</f>
        <v>2.8811535807833884E-3</v>
      </c>
      <c r="BK187" s="59">
        <f>AP187-Calculation!U$3</f>
        <v>-3.5647623734551756E-3</v>
      </c>
      <c r="BL187" s="59">
        <f>AQ187-Calculation!V$3</f>
        <v>-6.0375054784871183E-3</v>
      </c>
      <c r="BM187" s="59">
        <f>AR187-Calculation!W$3</f>
        <v>2.646641685663466E-3</v>
      </c>
    </row>
    <row r="188" spans="1:65" x14ac:dyDescent="0.3">
      <c r="A188" s="57">
        <v>45356</v>
      </c>
      <c r="B188" s="60">
        <v>1947.400024414062</v>
      </c>
      <c r="C188" s="60">
        <v>1099.011962890625</v>
      </c>
      <c r="D188" s="60">
        <v>7967.52099609375</v>
      </c>
      <c r="E188" s="60">
        <v>1548.767944335938</v>
      </c>
      <c r="F188" s="60">
        <v>885.27154541015625</v>
      </c>
      <c r="G188" s="60">
        <v>206.91676330566409</v>
      </c>
      <c r="H188" s="60">
        <v>265.01998901367188</v>
      </c>
      <c r="I188" s="60">
        <v>755.7705078125</v>
      </c>
      <c r="J188" s="60">
        <v>1044.159057617188</v>
      </c>
      <c r="K188" s="60">
        <v>3702.339599609375</v>
      </c>
      <c r="L188" s="60">
        <v>153.35563659667969</v>
      </c>
      <c r="M188" s="60">
        <v>3167.817626953125</v>
      </c>
      <c r="N188" s="60">
        <v>4295.0908203125</v>
      </c>
      <c r="O188" s="60">
        <v>1909.810424804688</v>
      </c>
      <c r="P188" s="60">
        <v>84.419998168945313</v>
      </c>
      <c r="Q188" s="60">
        <v>1027.864501953125</v>
      </c>
      <c r="R188" s="60">
        <v>146.42999267578119</v>
      </c>
      <c r="S188" s="60">
        <v>742.46038818359375</v>
      </c>
      <c r="T188" s="60">
        <v>473.13107299804688</v>
      </c>
      <c r="U188" s="60">
        <v>2254.654541015625</v>
      </c>
      <c r="V188" s="60">
        <v>73677.1328125</v>
      </c>
      <c r="W188" s="60">
        <v>22356.30078125</v>
      </c>
      <c r="X188" s="34">
        <f t="shared" si="51"/>
        <v>3.4524003765452065E-3</v>
      </c>
      <c r="Y188" s="34">
        <f t="shared" si="52"/>
        <v>-5.3759663305555337E-3</v>
      </c>
      <c r="Z188" s="34">
        <f t="shared" si="53"/>
        <v>1.7600278087200095E-2</v>
      </c>
      <c r="AA188" s="34">
        <f t="shared" si="54"/>
        <v>-4.24874227254756E-2</v>
      </c>
      <c r="AB188" s="34">
        <f t="shared" si="55"/>
        <v>-2.2077522005682814E-2</v>
      </c>
      <c r="AC188" s="34">
        <f t="shared" si="56"/>
        <v>5.486596895177118E-3</v>
      </c>
      <c r="AD188" s="34">
        <f t="shared" si="57"/>
        <v>4.7249117701776257E-3</v>
      </c>
      <c r="AE188" s="34">
        <f t="shared" si="58"/>
        <v>-1.4032891729929182E-2</v>
      </c>
      <c r="AF188" s="34">
        <f t="shared" si="59"/>
        <v>-2.6637609842147327E-2</v>
      </c>
      <c r="AG188" s="34">
        <f t="shared" si="60"/>
        <v>1.0782500821668288E-2</v>
      </c>
      <c r="AH188" s="34">
        <f t="shared" si="61"/>
        <v>1.0416616398758825E-2</v>
      </c>
      <c r="AI188" s="34">
        <f t="shared" si="62"/>
        <v>6.8586985342507754E-3</v>
      </c>
      <c r="AJ188" s="34">
        <f t="shared" si="63"/>
        <v>-4.7053994079157887E-3</v>
      </c>
      <c r="AK188" s="34">
        <f t="shared" si="64"/>
        <v>9.4740499543983243E-3</v>
      </c>
      <c r="AL188" s="34">
        <f t="shared" si="65"/>
        <v>-3.3057708309951234E-3</v>
      </c>
      <c r="AM188" s="34">
        <f t="shared" si="66"/>
        <v>-7.4596130157775931E-3</v>
      </c>
      <c r="AN188" s="34">
        <f t="shared" si="67"/>
        <v>-8.1285115988708849E-3</v>
      </c>
      <c r="AO188" s="34">
        <f t="shared" si="68"/>
        <v>1.5413588469074533E-2</v>
      </c>
      <c r="AP188" s="34">
        <f t="shared" si="69"/>
        <v>-6.1311477511667269E-3</v>
      </c>
      <c r="AQ188" s="34">
        <f t="shared" si="70"/>
        <v>2.174831578671356E-2</v>
      </c>
      <c r="AR188" s="34">
        <f t="shared" si="50"/>
        <v>-2.2002905070379049E-3</v>
      </c>
      <c r="AS188" s="59">
        <f>X188-Calculation!C$3</f>
        <v>2.3723445256286788E-3</v>
      </c>
      <c r="AT188" s="59">
        <f>Y188-Calculation!D$3</f>
        <v>-5.8848855626122253E-3</v>
      </c>
      <c r="AU188" s="59">
        <f>Z188-Calculation!E$3</f>
        <v>1.6294973508009965E-2</v>
      </c>
      <c r="AV188" s="59">
        <f>AA188-Calculation!F$3</f>
        <v>-4.2809458198077903E-2</v>
      </c>
      <c r="AW188" s="59">
        <f>AB188-Calculation!G$3</f>
        <v>-2.3523662154984359E-2</v>
      </c>
      <c r="AX188" s="59">
        <f>AC188-Calculation!H$3</f>
        <v>3.5149172881079782E-3</v>
      </c>
      <c r="AY188" s="59">
        <f>AD188-Calculation!I$3</f>
        <v>2.2960247735202945E-3</v>
      </c>
      <c r="AZ188" s="59">
        <f>AE188-Calculation!J$3</f>
        <v>-1.8713282605133573E-2</v>
      </c>
      <c r="BA188" s="59">
        <f>AF188-Calculation!K$3</f>
        <v>-2.7339995045231977E-2</v>
      </c>
      <c r="BB188" s="59">
        <f>AG188-Calculation!L$3</f>
        <v>9.7092682446286299E-3</v>
      </c>
      <c r="BC188" s="59">
        <f>AH188-Calculation!M$3</f>
        <v>9.0726114095657871E-3</v>
      </c>
      <c r="BD188" s="59">
        <f>AI188-Calculation!N$3</f>
        <v>5.2828826693921763E-3</v>
      </c>
      <c r="BE188" s="59">
        <f>AJ188-Calculation!O$3</f>
        <v>-5.6879336887121637E-3</v>
      </c>
      <c r="BF188" s="59">
        <f>AK188-Calculation!P$3</f>
        <v>8.2076034235215589E-3</v>
      </c>
      <c r="BG188" s="59">
        <f>AL188-Calculation!Q$3</f>
        <v>-5.1074883921823607E-3</v>
      </c>
      <c r="BH188" s="59">
        <f>AM188-Calculation!R$3</f>
        <v>-1.0215183106111381E-2</v>
      </c>
      <c r="BI188" s="59">
        <f>AN188-Calculation!S$3</f>
        <v>-9.6864880577669961E-3</v>
      </c>
      <c r="BJ188" s="59">
        <f>AO188-Calculation!T$3</f>
        <v>1.4524345847820521E-2</v>
      </c>
      <c r="BK188" s="59">
        <f>AP188-Calculation!U$3</f>
        <v>-8.0839427807532765E-3</v>
      </c>
      <c r="BL188" s="59">
        <f>AQ188-Calculation!V$3</f>
        <v>2.0281408042101597E-2</v>
      </c>
      <c r="BM188" s="59">
        <f>AR188-Calculation!W$3</f>
        <v>-2.5461891101103799E-3</v>
      </c>
    </row>
    <row r="189" spans="1:65" x14ac:dyDescent="0.3">
      <c r="A189" s="57">
        <v>45357</v>
      </c>
      <c r="B189" s="60">
        <v>1910.5</v>
      </c>
      <c r="C189" s="60">
        <v>1123.172607421875</v>
      </c>
      <c r="D189" s="60">
        <v>8209.8828125</v>
      </c>
      <c r="E189" s="60">
        <v>1552.863159179688</v>
      </c>
      <c r="F189" s="60">
        <v>881.249755859375</v>
      </c>
      <c r="G189" s="60">
        <v>206.6222229003906</v>
      </c>
      <c r="H189" s="60">
        <v>254.45111083984381</v>
      </c>
      <c r="I189" s="60">
        <v>759.7525634765625</v>
      </c>
      <c r="J189" s="60">
        <v>1016.930419921875</v>
      </c>
      <c r="K189" s="60">
        <v>3703.60888671875</v>
      </c>
      <c r="L189" s="60">
        <v>155.38128662109381</v>
      </c>
      <c r="M189" s="60">
        <v>3159.20556640625</v>
      </c>
      <c r="N189" s="60">
        <v>4337.4794921875</v>
      </c>
      <c r="O189" s="60">
        <v>1940.733642578125</v>
      </c>
      <c r="P189" s="60">
        <v>84.599998474121094</v>
      </c>
      <c r="Q189" s="60">
        <v>1012.463256835938</v>
      </c>
      <c r="R189" s="60">
        <v>145.32000732421881</v>
      </c>
      <c r="S189" s="60">
        <v>742.41302490234375</v>
      </c>
      <c r="T189" s="60">
        <v>462.05923461914063</v>
      </c>
      <c r="U189" s="60">
        <v>2253.76513671875</v>
      </c>
      <c r="V189" s="60">
        <v>74085.9921875</v>
      </c>
      <c r="W189" s="60">
        <v>22474.05078125</v>
      </c>
      <c r="X189" s="34">
        <f t="shared" si="51"/>
        <v>-1.8948353677444678E-2</v>
      </c>
      <c r="Y189" s="34">
        <f t="shared" si="52"/>
        <v>2.1983968643710293E-2</v>
      </c>
      <c r="Z189" s="34">
        <f t="shared" si="53"/>
        <v>3.041872327980976E-2</v>
      </c>
      <c r="AA189" s="34">
        <f t="shared" si="54"/>
        <v>2.6441758810458187E-3</v>
      </c>
      <c r="AB189" s="34">
        <f t="shared" si="55"/>
        <v>-4.5430010392098503E-3</v>
      </c>
      <c r="AC189" s="34">
        <f t="shared" si="56"/>
        <v>-1.4234729007354023E-3</v>
      </c>
      <c r="AD189" s="34">
        <f t="shared" si="57"/>
        <v>-3.9879551022405486E-2</v>
      </c>
      <c r="AE189" s="34">
        <f t="shared" si="58"/>
        <v>5.2688688204943993E-3</v>
      </c>
      <c r="AF189" s="34">
        <f t="shared" si="59"/>
        <v>-2.6077097638217858E-2</v>
      </c>
      <c r="AG189" s="34">
        <f t="shared" si="60"/>
        <v>3.4283378799419682E-4</v>
      </c>
      <c r="AH189" s="34">
        <f t="shared" si="61"/>
        <v>1.3208839722934428E-2</v>
      </c>
      <c r="AI189" s="34">
        <f t="shared" si="62"/>
        <v>-2.7186099583511266E-3</v>
      </c>
      <c r="AJ189" s="34">
        <f t="shared" si="63"/>
        <v>9.8690979186130245E-3</v>
      </c>
      <c r="AK189" s="34">
        <f t="shared" si="64"/>
        <v>1.6191773472280367E-2</v>
      </c>
      <c r="AL189" s="34">
        <f t="shared" si="65"/>
        <v>2.1321998232641049E-3</v>
      </c>
      <c r="AM189" s="34">
        <f t="shared" si="66"/>
        <v>-1.4983730917763912E-2</v>
      </c>
      <c r="AN189" s="34">
        <f t="shared" si="67"/>
        <v>-7.5803141916428746E-3</v>
      </c>
      <c r="AO189" s="34">
        <f t="shared" si="68"/>
        <v>-6.379233424947127E-5</v>
      </c>
      <c r="AP189" s="34">
        <f t="shared" si="69"/>
        <v>-2.340120742598522E-2</v>
      </c>
      <c r="AQ189" s="34">
        <f t="shared" si="70"/>
        <v>-3.9447475464439072E-4</v>
      </c>
      <c r="AR189" s="34">
        <f t="shared" si="50"/>
        <v>5.2669715420341689E-3</v>
      </c>
      <c r="AS189" s="59">
        <f>X189-Calculation!C$3</f>
        <v>-2.0028409528361206E-2</v>
      </c>
      <c r="AT189" s="59">
        <f>Y189-Calculation!D$3</f>
        <v>2.14750494116536E-2</v>
      </c>
      <c r="AU189" s="59">
        <f>Z189-Calculation!E$3</f>
        <v>2.9113418700619627E-2</v>
      </c>
      <c r="AV189" s="59">
        <f>AA189-Calculation!F$3</f>
        <v>2.3221404084435185E-3</v>
      </c>
      <c r="AW189" s="59">
        <f>AB189-Calculation!G$3</f>
        <v>-5.9891411885113965E-3</v>
      </c>
      <c r="AX189" s="59">
        <f>AC189-Calculation!H$3</f>
        <v>-3.3951525078045421E-3</v>
      </c>
      <c r="AY189" s="59">
        <f>AD189-Calculation!I$3</f>
        <v>-4.2308438019062818E-2</v>
      </c>
      <c r="AZ189" s="59">
        <f>AE189-Calculation!J$3</f>
        <v>5.8847794529000991E-4</v>
      </c>
      <c r="BA189" s="59">
        <f>AF189-Calculation!K$3</f>
        <v>-2.6779482841302507E-2</v>
      </c>
      <c r="BB189" s="59">
        <f>AG189-Calculation!L$3</f>
        <v>-7.3039878904546129E-4</v>
      </c>
      <c r="BC189" s="59">
        <f>AH189-Calculation!M$3</f>
        <v>1.186483473374139E-2</v>
      </c>
      <c r="BD189" s="59">
        <f>AI189-Calculation!N$3</f>
        <v>-4.2944258232097254E-3</v>
      </c>
      <c r="BE189" s="59">
        <f>AJ189-Calculation!O$3</f>
        <v>8.8865636378166503E-3</v>
      </c>
      <c r="BF189" s="59">
        <f>AK189-Calculation!P$3</f>
        <v>1.4925326941403602E-2</v>
      </c>
      <c r="BG189" s="59">
        <f>AL189-Calculation!Q$3</f>
        <v>3.304822620768678E-4</v>
      </c>
      <c r="BH189" s="59">
        <f>AM189-Calculation!R$3</f>
        <v>-1.7739301008097699E-2</v>
      </c>
      <c r="BI189" s="59">
        <f>AN189-Calculation!S$3</f>
        <v>-9.1382906505389858E-3</v>
      </c>
      <c r="BJ189" s="59">
        <f>AO189-Calculation!T$3</f>
        <v>-9.5303495550348272E-4</v>
      </c>
      <c r="BK189" s="59">
        <f>AP189-Calculation!U$3</f>
        <v>-2.5354002455571768E-2</v>
      </c>
      <c r="BL189" s="59">
        <f>AQ189-Calculation!V$3</f>
        <v>-1.8613824992563545E-3</v>
      </c>
      <c r="BM189" s="59">
        <f>AR189-Calculation!W$3</f>
        <v>4.9210729389616934E-3</v>
      </c>
    </row>
    <row r="190" spans="1:65" x14ac:dyDescent="0.3">
      <c r="A190" s="57">
        <v>45358</v>
      </c>
      <c r="B190" s="60">
        <v>1929.099975585938</v>
      </c>
      <c r="C190" s="60">
        <v>1109.64453125</v>
      </c>
      <c r="D190" s="60">
        <v>8470.5615234375</v>
      </c>
      <c r="E190" s="60">
        <v>1581.031860351562</v>
      </c>
      <c r="F190" s="60">
        <v>887.88702392578125</v>
      </c>
      <c r="G190" s="60">
        <v>211.2858581542969</v>
      </c>
      <c r="H190" s="60">
        <v>256.744384765625</v>
      </c>
      <c r="I190" s="60">
        <v>741.51104736328125</v>
      </c>
      <c r="J190" s="60">
        <v>1080.413940429688</v>
      </c>
      <c r="K190" s="60">
        <v>3695.8466796875</v>
      </c>
      <c r="L190" s="60">
        <v>154.49198913574219</v>
      </c>
      <c r="M190" s="60">
        <v>3246.401611328125</v>
      </c>
      <c r="N190" s="60">
        <v>4353.94970703125</v>
      </c>
      <c r="O190" s="60">
        <v>1868.743530273438</v>
      </c>
      <c r="P190" s="60">
        <v>84.900001525878906</v>
      </c>
      <c r="Q190" s="60">
        <v>1026.240600585938</v>
      </c>
      <c r="R190" s="60">
        <v>146.21000671386719</v>
      </c>
      <c r="S190" s="60">
        <v>746.3433837890625</v>
      </c>
      <c r="T190" s="60">
        <v>476.64334106445313</v>
      </c>
      <c r="U190" s="60">
        <v>2233.698486328125</v>
      </c>
      <c r="V190" s="60">
        <v>74119.390625</v>
      </c>
      <c r="W190" s="60">
        <v>22493.55078125</v>
      </c>
      <c r="X190" s="34">
        <f t="shared" si="51"/>
        <v>9.7356585113519776E-3</v>
      </c>
      <c r="Y190" s="34">
        <f t="shared" si="52"/>
        <v>-1.2044521102528738E-2</v>
      </c>
      <c r="Z190" s="34">
        <f t="shared" si="53"/>
        <v>3.175181873980007E-2</v>
      </c>
      <c r="AA190" s="34">
        <f t="shared" si="54"/>
        <v>1.8139847677727396E-2</v>
      </c>
      <c r="AB190" s="34">
        <f t="shared" si="55"/>
        <v>7.5316537931221722E-3</v>
      </c>
      <c r="AC190" s="34">
        <f t="shared" si="56"/>
        <v>2.2570830903094939E-2</v>
      </c>
      <c r="AD190" s="34">
        <f t="shared" si="57"/>
        <v>9.0126308280281866E-3</v>
      </c>
      <c r="AE190" s="34">
        <f t="shared" si="58"/>
        <v>-2.4009811865338945E-2</v>
      </c>
      <c r="AF190" s="34">
        <f t="shared" si="59"/>
        <v>6.2426611756475958E-2</v>
      </c>
      <c r="AG190" s="34">
        <f t="shared" si="60"/>
        <v>-2.0958495534141044E-3</v>
      </c>
      <c r="AH190" s="34">
        <f t="shared" si="61"/>
        <v>-5.7233242476632485E-3</v>
      </c>
      <c r="AI190" s="34">
        <f t="shared" si="62"/>
        <v>2.7600623982523789E-2</v>
      </c>
      <c r="AJ190" s="34">
        <f t="shared" si="63"/>
        <v>3.7971856405120789E-3</v>
      </c>
      <c r="AK190" s="34">
        <f t="shared" si="64"/>
        <v>-3.7094277506857336E-2</v>
      </c>
      <c r="AL190" s="34">
        <f t="shared" si="65"/>
        <v>3.5461354275270183E-3</v>
      </c>
      <c r="AM190" s="34">
        <f t="shared" si="66"/>
        <v>1.3607746905360058E-2</v>
      </c>
      <c r="AN190" s="34">
        <f t="shared" si="67"/>
        <v>6.1244105752261049E-3</v>
      </c>
      <c r="AO190" s="34">
        <f t="shared" si="68"/>
        <v>5.2940327754025405E-3</v>
      </c>
      <c r="AP190" s="34">
        <f t="shared" si="69"/>
        <v>3.1563283130427361E-2</v>
      </c>
      <c r="AQ190" s="34">
        <f t="shared" si="70"/>
        <v>-8.9036120329024065E-3</v>
      </c>
      <c r="AR190" s="34">
        <f t="shared" si="50"/>
        <v>8.6766734621195941E-4</v>
      </c>
      <c r="AS190" s="59">
        <f>X190-Calculation!C$3</f>
        <v>8.6556026604354495E-3</v>
      </c>
      <c r="AT190" s="59">
        <f>Y190-Calculation!D$3</f>
        <v>-1.255344033458543E-2</v>
      </c>
      <c r="AU190" s="59">
        <f>Z190-Calculation!E$3</f>
        <v>3.0446514160609936E-2</v>
      </c>
      <c r="AV190" s="59">
        <f>AA190-Calculation!F$3</f>
        <v>1.7817812205125096E-2</v>
      </c>
      <c r="AW190" s="59">
        <f>AB190-Calculation!G$3</f>
        <v>6.085513643820626E-3</v>
      </c>
      <c r="AX190" s="59">
        <f>AC190-Calculation!H$3</f>
        <v>2.0599151296025801E-2</v>
      </c>
      <c r="AY190" s="59">
        <f>AD190-Calculation!I$3</f>
        <v>6.5837438313708554E-3</v>
      </c>
      <c r="AZ190" s="59">
        <f>AE190-Calculation!J$3</f>
        <v>-2.8690202740543333E-2</v>
      </c>
      <c r="BA190" s="59">
        <f>AF190-Calculation!K$3</f>
        <v>6.1724226553391305E-2</v>
      </c>
      <c r="BB190" s="59">
        <f>AG190-Calculation!L$3</f>
        <v>-3.1690821304537625E-3</v>
      </c>
      <c r="BC190" s="59">
        <f>AH190-Calculation!M$3</f>
        <v>-7.0673292368562861E-3</v>
      </c>
      <c r="BD190" s="59">
        <f>AI190-Calculation!N$3</f>
        <v>2.602480811766519E-2</v>
      </c>
      <c r="BE190" s="59">
        <f>AJ190-Calculation!O$3</f>
        <v>2.8146513597157039E-3</v>
      </c>
      <c r="BF190" s="59">
        <f>AK190-Calculation!P$3</f>
        <v>-3.8360724037734099E-2</v>
      </c>
      <c r="BG190" s="59">
        <f>AL190-Calculation!Q$3</f>
        <v>1.7444178663397812E-3</v>
      </c>
      <c r="BH190" s="59">
        <f>AM190-Calculation!R$3</f>
        <v>1.085217681502627E-2</v>
      </c>
      <c r="BI190" s="59">
        <f>AN190-Calculation!S$3</f>
        <v>4.5664341163299937E-3</v>
      </c>
      <c r="BJ190" s="59">
        <f>AO190-Calculation!T$3</f>
        <v>4.4047901541485295E-3</v>
      </c>
      <c r="BK190" s="59">
        <f>AP190-Calculation!U$3</f>
        <v>2.9610488100840812E-2</v>
      </c>
      <c r="BL190" s="59">
        <f>AQ190-Calculation!V$3</f>
        <v>-1.0370519777514371E-2</v>
      </c>
      <c r="BM190" s="59">
        <f>AR190-Calculation!W$3</f>
        <v>5.2176874313948412E-4</v>
      </c>
    </row>
    <row r="191" spans="1:65" x14ac:dyDescent="0.3">
      <c r="A191" s="57">
        <v>45362</v>
      </c>
      <c r="B191" s="60">
        <v>1930.300048828125</v>
      </c>
      <c r="C191" s="60">
        <v>1103.304931640625</v>
      </c>
      <c r="D191" s="60">
        <v>8261.017578125</v>
      </c>
      <c r="E191" s="60">
        <v>1597.013916015625</v>
      </c>
      <c r="F191" s="60">
        <v>872.761962890625</v>
      </c>
      <c r="G191" s="60">
        <v>208.6840515136719</v>
      </c>
      <c r="H191" s="60">
        <v>253.80303955078119</v>
      </c>
      <c r="I191" s="60">
        <v>728.37506103515625</v>
      </c>
      <c r="J191" s="60">
        <v>1092.581787109375</v>
      </c>
      <c r="K191" s="60">
        <v>3694.528564453125</v>
      </c>
      <c r="L191" s="60">
        <v>153.55326843261719</v>
      </c>
      <c r="M191" s="60">
        <v>3299.39404296875</v>
      </c>
      <c r="N191" s="60">
        <v>4371.54150390625</v>
      </c>
      <c r="O191" s="60">
        <v>1865.591918945312</v>
      </c>
      <c r="P191" s="60">
        <v>85.569999694824219</v>
      </c>
      <c r="Q191" s="60">
        <v>1016.448852539062</v>
      </c>
      <c r="R191" s="60">
        <v>146.32000732421881</v>
      </c>
      <c r="S191" s="60">
        <v>732.7528076171875</v>
      </c>
      <c r="T191" s="60">
        <v>482.75326538085938</v>
      </c>
      <c r="U191" s="60">
        <v>2242.249267578125</v>
      </c>
      <c r="V191" s="60">
        <v>73502.640625</v>
      </c>
      <c r="W191" s="60">
        <v>22332.650390625</v>
      </c>
      <c r="X191" s="34">
        <f t="shared" si="51"/>
        <v>6.2208970886671613E-4</v>
      </c>
      <c r="Y191" s="34">
        <f t="shared" si="52"/>
        <v>-5.7131806004879094E-3</v>
      </c>
      <c r="Z191" s="34">
        <f t="shared" si="53"/>
        <v>-2.473790488773446E-2</v>
      </c>
      <c r="AA191" s="34">
        <f t="shared" si="54"/>
        <v>1.0108623402762513E-2</v>
      </c>
      <c r="AB191" s="34">
        <f t="shared" si="55"/>
        <v>-1.7034893660548146E-2</v>
      </c>
      <c r="AC191" s="34">
        <f t="shared" si="56"/>
        <v>-1.2314154214358086E-2</v>
      </c>
      <c r="AD191" s="34">
        <f t="shared" si="57"/>
        <v>-1.1456317603708768E-2</v>
      </c>
      <c r="AE191" s="34">
        <f t="shared" si="58"/>
        <v>-1.7715159301853821E-2</v>
      </c>
      <c r="AF191" s="34">
        <f t="shared" si="59"/>
        <v>1.1262208144822539E-2</v>
      </c>
      <c r="AG191" s="34">
        <f t="shared" si="60"/>
        <v>-3.5664770446766815E-4</v>
      </c>
      <c r="AH191" s="34">
        <f t="shared" si="61"/>
        <v>-6.0761772074810066E-3</v>
      </c>
      <c r="AI191" s="34">
        <f t="shared" si="62"/>
        <v>1.6323436834096886E-2</v>
      </c>
      <c r="AJ191" s="34">
        <f t="shared" si="63"/>
        <v>4.0404226182472382E-3</v>
      </c>
      <c r="AK191" s="34">
        <f t="shared" si="64"/>
        <v>-1.686486816981654E-3</v>
      </c>
      <c r="AL191" s="34">
        <f t="shared" si="65"/>
        <v>7.8916155112327777E-3</v>
      </c>
      <c r="AM191" s="34">
        <f t="shared" si="66"/>
        <v>-9.5413765946165598E-3</v>
      </c>
      <c r="AN191" s="34">
        <f t="shared" si="67"/>
        <v>7.5234666097027416E-4</v>
      </c>
      <c r="AO191" s="34">
        <f t="shared" si="68"/>
        <v>-1.8209548670315642E-2</v>
      </c>
      <c r="AP191" s="34">
        <f t="shared" si="69"/>
        <v>1.281865031988362E-2</v>
      </c>
      <c r="AQ191" s="34">
        <f t="shared" si="70"/>
        <v>3.8280821258272145E-3</v>
      </c>
      <c r="AR191" s="34">
        <f t="shared" si="50"/>
        <v>-7.1531788017711326E-3</v>
      </c>
      <c r="AS191" s="59">
        <f>X191-Calculation!C$3</f>
        <v>-4.5796614204981177E-4</v>
      </c>
      <c r="AT191" s="59">
        <f>Y191-Calculation!D$3</f>
        <v>-6.222099832544601E-3</v>
      </c>
      <c r="AU191" s="59">
        <f>Z191-Calculation!E$3</f>
        <v>-2.6043209466924594E-2</v>
      </c>
      <c r="AV191" s="59">
        <f>AA191-Calculation!F$3</f>
        <v>9.7865879301602121E-3</v>
      </c>
      <c r="AW191" s="59">
        <f>AB191-Calculation!G$3</f>
        <v>-1.8481033809849692E-2</v>
      </c>
      <c r="AX191" s="59">
        <f>AC191-Calculation!H$3</f>
        <v>-1.4285833821427226E-2</v>
      </c>
      <c r="AY191" s="59">
        <f>AD191-Calculation!I$3</f>
        <v>-1.3885204600366099E-2</v>
      </c>
      <c r="AZ191" s="59">
        <f>AE191-Calculation!J$3</f>
        <v>-2.2395550177058209E-2</v>
      </c>
      <c r="BA191" s="59">
        <f>AF191-Calculation!K$3</f>
        <v>1.0559822941737889E-2</v>
      </c>
      <c r="BB191" s="59">
        <f>AG191-Calculation!L$3</f>
        <v>-1.4298802815073263E-3</v>
      </c>
      <c r="BC191" s="59">
        <f>AH191-Calculation!M$3</f>
        <v>-7.4201821966740442E-3</v>
      </c>
      <c r="BD191" s="59">
        <f>AI191-Calculation!N$3</f>
        <v>1.4747620969238286E-2</v>
      </c>
      <c r="BE191" s="59">
        <f>AJ191-Calculation!O$3</f>
        <v>3.0578883374508632E-3</v>
      </c>
      <c r="BF191" s="59">
        <f>AK191-Calculation!P$3</f>
        <v>-2.9529333478584196E-3</v>
      </c>
      <c r="BG191" s="59">
        <f>AL191-Calculation!Q$3</f>
        <v>6.0898979500455409E-3</v>
      </c>
      <c r="BH191" s="59">
        <f>AM191-Calculation!R$3</f>
        <v>-1.2296946684950348E-2</v>
      </c>
      <c r="BI191" s="59">
        <f>AN191-Calculation!S$3</f>
        <v>-8.0562979792583682E-4</v>
      </c>
      <c r="BJ191" s="59">
        <f>AO191-Calculation!T$3</f>
        <v>-1.9098791291569654E-2</v>
      </c>
      <c r="BK191" s="59">
        <f>AP191-Calculation!U$3</f>
        <v>1.086585529029707E-2</v>
      </c>
      <c r="BL191" s="59">
        <f>AQ191-Calculation!V$3</f>
        <v>2.3611743812152509E-3</v>
      </c>
      <c r="BM191" s="59">
        <f>AR191-Calculation!W$3</f>
        <v>-7.4990774048436081E-3</v>
      </c>
    </row>
    <row r="192" spans="1:65" x14ac:dyDescent="0.3">
      <c r="A192" s="57">
        <v>45363</v>
      </c>
      <c r="B192" s="60">
        <v>1897.099975585938</v>
      </c>
      <c r="C192" s="60">
        <v>1095.218017578125</v>
      </c>
      <c r="D192" s="60">
        <v>8135.37548828125</v>
      </c>
      <c r="E192" s="60">
        <v>1591.769775390625</v>
      </c>
      <c r="F192" s="60">
        <v>852.5047607421875</v>
      </c>
      <c r="G192" s="60">
        <v>200.5350036621094</v>
      </c>
      <c r="H192" s="60">
        <v>243.3836975097656</v>
      </c>
      <c r="I192" s="60">
        <v>710.017822265625</v>
      </c>
      <c r="J192" s="60">
        <v>1063.65771484375</v>
      </c>
      <c r="K192" s="60">
        <v>3720.744384765625</v>
      </c>
      <c r="L192" s="60">
        <v>149.9466552734375</v>
      </c>
      <c r="M192" s="60">
        <v>3197.71435546875</v>
      </c>
      <c r="N192" s="60">
        <v>4359.56396484375</v>
      </c>
      <c r="O192" s="60">
        <v>1866.3798828125</v>
      </c>
      <c r="P192" s="60">
        <v>85.180000305175781</v>
      </c>
      <c r="Q192" s="60">
        <v>993.0518798828125</v>
      </c>
      <c r="R192" s="60">
        <v>145.9100036621094</v>
      </c>
      <c r="S192" s="60">
        <v>719.4937744140625</v>
      </c>
      <c r="T192" s="60">
        <v>471.23388671875</v>
      </c>
      <c r="U192" s="60">
        <v>2216.79541015625</v>
      </c>
      <c r="V192" s="60">
        <v>73667.9609375</v>
      </c>
      <c r="W192" s="60">
        <v>22335.69921875</v>
      </c>
      <c r="X192" s="34">
        <f t="shared" si="51"/>
        <v>-1.7199436565492828E-2</v>
      </c>
      <c r="Y192" s="34">
        <f t="shared" si="52"/>
        <v>-7.3297180412985928E-3</v>
      </c>
      <c r="Z192" s="34">
        <f t="shared" si="53"/>
        <v>-1.5209033107065116E-2</v>
      </c>
      <c r="AA192" s="34">
        <f t="shared" si="54"/>
        <v>-3.2837162985301701E-3</v>
      </c>
      <c r="AB192" s="34">
        <f t="shared" si="55"/>
        <v>-2.3210454866003531E-2</v>
      </c>
      <c r="AC192" s="34">
        <f t="shared" si="56"/>
        <v>-3.9049691590967682E-2</v>
      </c>
      <c r="AD192" s="34">
        <f t="shared" si="57"/>
        <v>-4.1052865479693688E-2</v>
      </c>
      <c r="AE192" s="34">
        <f t="shared" si="58"/>
        <v>-2.5203002891727517E-2</v>
      </c>
      <c r="AF192" s="34">
        <f t="shared" si="59"/>
        <v>-2.6473141513871399E-2</v>
      </c>
      <c r="AG192" s="34">
        <f t="shared" si="60"/>
        <v>7.0958499454396671E-3</v>
      </c>
      <c r="AH192" s="34">
        <f t="shared" si="61"/>
        <v>-2.3487700366093833E-2</v>
      </c>
      <c r="AI192" s="34">
        <f t="shared" si="62"/>
        <v>-3.0817685361555058E-2</v>
      </c>
      <c r="AJ192" s="34">
        <f t="shared" si="63"/>
        <v>-2.7398891333405635E-3</v>
      </c>
      <c r="AK192" s="34">
        <f t="shared" si="64"/>
        <v>4.2236668115148128E-4</v>
      </c>
      <c r="AL192" s="34">
        <f t="shared" si="65"/>
        <v>-4.5576649648162498E-3</v>
      </c>
      <c r="AM192" s="34">
        <f t="shared" si="66"/>
        <v>-2.3018347256533896E-2</v>
      </c>
      <c r="AN192" s="34">
        <f t="shared" si="67"/>
        <v>-2.802102525876103E-3</v>
      </c>
      <c r="AO192" s="34">
        <f t="shared" si="68"/>
        <v>-1.8094824155285835E-2</v>
      </c>
      <c r="AP192" s="34">
        <f t="shared" si="69"/>
        <v>-2.3861834788463567E-2</v>
      </c>
      <c r="AQ192" s="34">
        <f t="shared" si="70"/>
        <v>-1.135193030941112E-2</v>
      </c>
      <c r="AR192" s="34">
        <f t="shared" si="50"/>
        <v>1.3651886684617893E-4</v>
      </c>
      <c r="AS192" s="59">
        <f>X192-Calculation!C$3</f>
        <v>-1.8279492416409356E-2</v>
      </c>
      <c r="AT192" s="59">
        <f>Y192-Calculation!D$3</f>
        <v>-7.8386372733552853E-3</v>
      </c>
      <c r="AU192" s="59">
        <f>Z192-Calculation!E$3</f>
        <v>-1.6514337686255248E-2</v>
      </c>
      <c r="AV192" s="59">
        <f>AA192-Calculation!F$3</f>
        <v>-3.6057517711324703E-3</v>
      </c>
      <c r="AW192" s="59">
        <f>AB192-Calculation!G$3</f>
        <v>-2.4656595015305077E-2</v>
      </c>
      <c r="AX192" s="59">
        <f>AC192-Calculation!H$3</f>
        <v>-4.1021371198036824E-2</v>
      </c>
      <c r="AY192" s="59">
        <f>AD192-Calculation!I$3</f>
        <v>-4.348175247635102E-2</v>
      </c>
      <c r="AZ192" s="59">
        <f>AE192-Calculation!J$3</f>
        <v>-2.9883393766931908E-2</v>
      </c>
      <c r="BA192" s="59">
        <f>AF192-Calculation!K$3</f>
        <v>-2.7175526716956049E-2</v>
      </c>
      <c r="BB192" s="59">
        <f>AG192-Calculation!L$3</f>
        <v>6.0226173684000094E-3</v>
      </c>
      <c r="BC192" s="59">
        <f>AH192-Calculation!M$3</f>
        <v>-2.4831705355286872E-2</v>
      </c>
      <c r="BD192" s="59">
        <f>AI192-Calculation!N$3</f>
        <v>-3.2393501226413657E-2</v>
      </c>
      <c r="BE192" s="59">
        <f>AJ192-Calculation!O$3</f>
        <v>-3.7224234141369386E-3</v>
      </c>
      <c r="BF192" s="59">
        <f>AK192-Calculation!P$3</f>
        <v>-8.4407984972528446E-4</v>
      </c>
      <c r="BG192" s="59">
        <f>AL192-Calculation!Q$3</f>
        <v>-6.3593825260034867E-3</v>
      </c>
      <c r="BH192" s="59">
        <f>AM192-Calculation!R$3</f>
        <v>-2.5773917346867684E-2</v>
      </c>
      <c r="BI192" s="59">
        <f>AN192-Calculation!S$3</f>
        <v>-4.3600789847722142E-3</v>
      </c>
      <c r="BJ192" s="59">
        <f>AO192-Calculation!T$3</f>
        <v>-1.8984066776539847E-2</v>
      </c>
      <c r="BK192" s="59">
        <f>AP192-Calculation!U$3</f>
        <v>-2.5814629818050116E-2</v>
      </c>
      <c r="BL192" s="59">
        <f>AQ192-Calculation!V$3</f>
        <v>-1.2818838054023084E-2</v>
      </c>
      <c r="BM192" s="59">
        <f>AR192-Calculation!W$3</f>
        <v>-2.0937973622629636E-4</v>
      </c>
    </row>
    <row r="193" spans="1:65" x14ac:dyDescent="0.3">
      <c r="A193" s="57">
        <v>45364</v>
      </c>
      <c r="B193" s="60">
        <v>1725</v>
      </c>
      <c r="C193" s="60">
        <v>1078.64501953125</v>
      </c>
      <c r="D193" s="60">
        <v>7999.146484375</v>
      </c>
      <c r="E193" s="60">
        <v>1571.392578125</v>
      </c>
      <c r="F193" s="60">
        <v>784.70111083984375</v>
      </c>
      <c r="G193" s="60">
        <v>186.83872985839841</v>
      </c>
      <c r="H193" s="60">
        <v>224.63887023925781</v>
      </c>
      <c r="I193" s="60">
        <v>664.7938232421875</v>
      </c>
      <c r="J193" s="60">
        <v>1045.555419921875</v>
      </c>
      <c r="K193" s="60">
        <v>3647.32080078125</v>
      </c>
      <c r="L193" s="60">
        <v>146.73527526855469</v>
      </c>
      <c r="M193" s="60">
        <v>2974.53857421875</v>
      </c>
      <c r="N193" s="60">
        <v>4222.19580078125</v>
      </c>
      <c r="O193" s="60">
        <v>1825.55908203125</v>
      </c>
      <c r="P193" s="60">
        <v>83.669998168945313</v>
      </c>
      <c r="Q193" s="60">
        <v>914.6932373046875</v>
      </c>
      <c r="R193" s="60">
        <v>145.80000305175781</v>
      </c>
      <c r="S193" s="60">
        <v>707.70263671875</v>
      </c>
      <c r="T193" s="60">
        <v>451.70736694335938</v>
      </c>
      <c r="U193" s="60">
        <v>2121.55419921875</v>
      </c>
      <c r="V193" s="60">
        <v>72761.890625</v>
      </c>
      <c r="W193" s="60">
        <v>21997.69921875</v>
      </c>
      <c r="X193" s="34">
        <f t="shared" si="51"/>
        <v>-9.0717399083189168E-2</v>
      </c>
      <c r="Y193" s="34">
        <f t="shared" si="52"/>
        <v>-1.513214518103269E-2</v>
      </c>
      <c r="Z193" s="34">
        <f t="shared" si="53"/>
        <v>-1.6745263215260753E-2</v>
      </c>
      <c r="AA193" s="34">
        <f t="shared" si="54"/>
        <v>-1.2801598309419071E-2</v>
      </c>
      <c r="AB193" s="34">
        <f t="shared" si="55"/>
        <v>-7.9534629042205165E-2</v>
      </c>
      <c r="AC193" s="34">
        <f t="shared" si="56"/>
        <v>-6.82986688288518E-2</v>
      </c>
      <c r="AD193" s="34">
        <f t="shared" si="57"/>
        <v>-7.7017595928978194E-2</v>
      </c>
      <c r="AE193" s="34">
        <f t="shared" si="58"/>
        <v>-6.3694174435129508E-2</v>
      </c>
      <c r="AF193" s="34">
        <f t="shared" si="59"/>
        <v>-1.7018910002015268E-2</v>
      </c>
      <c r="AG193" s="34">
        <f t="shared" si="60"/>
        <v>-1.9733573820605269E-2</v>
      </c>
      <c r="AH193" s="34">
        <f t="shared" si="61"/>
        <v>-2.1416816527362027E-2</v>
      </c>
      <c r="AI193" s="34">
        <f t="shared" si="62"/>
        <v>-6.979228174909477E-2</v>
      </c>
      <c r="AJ193" s="34">
        <f t="shared" si="63"/>
        <v>-3.1509610862521978E-2</v>
      </c>
      <c r="AK193" s="34">
        <f t="shared" si="64"/>
        <v>-2.1871646365870592E-2</v>
      </c>
      <c r="AL193" s="34">
        <f t="shared" si="65"/>
        <v>-1.7727191016911944E-2</v>
      </c>
      <c r="AM193" s="34">
        <f t="shared" si="66"/>
        <v>-7.8906897177790855E-2</v>
      </c>
      <c r="AN193" s="34">
        <f t="shared" si="67"/>
        <v>-7.5389354801418866E-4</v>
      </c>
      <c r="AO193" s="34">
        <f t="shared" si="68"/>
        <v>-1.638810246122686E-2</v>
      </c>
      <c r="AP193" s="34">
        <f t="shared" si="69"/>
        <v>-4.1437002570752689E-2</v>
      </c>
      <c r="AQ193" s="34">
        <f t="shared" si="70"/>
        <v>-4.2963464513302539E-2</v>
      </c>
      <c r="AR193" s="34">
        <f t="shared" si="50"/>
        <v>-1.5132725270416491E-2</v>
      </c>
      <c r="AS193" s="59">
        <f>X193-Calculation!C$3</f>
        <v>-9.1797454934105696E-2</v>
      </c>
      <c r="AT193" s="59">
        <f>Y193-Calculation!D$3</f>
        <v>-1.5641064413089382E-2</v>
      </c>
      <c r="AU193" s="59">
        <f>Z193-Calculation!E$3</f>
        <v>-1.8050567794450884E-2</v>
      </c>
      <c r="AV193" s="59">
        <f>AA193-Calculation!F$3</f>
        <v>-1.3123633782021372E-2</v>
      </c>
      <c r="AW193" s="59">
        <f>AB193-Calculation!G$3</f>
        <v>-8.0980769191506707E-2</v>
      </c>
      <c r="AX193" s="59">
        <f>AC193-Calculation!H$3</f>
        <v>-7.0270348435920935E-2</v>
      </c>
      <c r="AY193" s="59">
        <f>AD193-Calculation!I$3</f>
        <v>-7.9446482925635525E-2</v>
      </c>
      <c r="AZ193" s="59">
        <f>AE193-Calculation!J$3</f>
        <v>-6.8374565310333896E-2</v>
      </c>
      <c r="BA193" s="59">
        <f>AF193-Calculation!K$3</f>
        <v>-1.7721295205099918E-2</v>
      </c>
      <c r="BB193" s="59">
        <f>AG193-Calculation!L$3</f>
        <v>-2.0806806397644928E-2</v>
      </c>
      <c r="BC193" s="59">
        <f>AH193-Calculation!M$3</f>
        <v>-2.2760821516555067E-2</v>
      </c>
      <c r="BD193" s="59">
        <f>AI193-Calculation!N$3</f>
        <v>-7.1368097613953366E-2</v>
      </c>
      <c r="BE193" s="59">
        <f>AJ193-Calculation!O$3</f>
        <v>-3.249214514331835E-2</v>
      </c>
      <c r="BF193" s="59">
        <f>AK193-Calculation!P$3</f>
        <v>-2.3138092896747359E-2</v>
      </c>
      <c r="BG193" s="59">
        <f>AL193-Calculation!Q$3</f>
        <v>-1.9528908578099181E-2</v>
      </c>
      <c r="BH193" s="59">
        <f>AM193-Calculation!R$3</f>
        <v>-8.1662467268124636E-2</v>
      </c>
      <c r="BI193" s="59">
        <f>AN193-Calculation!S$3</f>
        <v>-2.3118700069102997E-3</v>
      </c>
      <c r="BJ193" s="59">
        <f>AO193-Calculation!T$3</f>
        <v>-1.7277345082480872E-2</v>
      </c>
      <c r="BK193" s="59">
        <f>AP193-Calculation!U$3</f>
        <v>-4.3389797600339237E-2</v>
      </c>
      <c r="BL193" s="59">
        <f>AQ193-Calculation!V$3</f>
        <v>-4.4430372257914505E-2</v>
      </c>
      <c r="BM193" s="59">
        <f>AR193-Calculation!W$3</f>
        <v>-1.5478623873488966E-2</v>
      </c>
    </row>
    <row r="194" spans="1:65" x14ac:dyDescent="0.3">
      <c r="A194" s="57">
        <v>45365</v>
      </c>
      <c r="B194" s="60">
        <v>1895.300048828125</v>
      </c>
      <c r="C194" s="60">
        <v>1056.531005859375</v>
      </c>
      <c r="D194" s="60">
        <v>7997.857421875</v>
      </c>
      <c r="E194" s="60">
        <v>1561.953002929688</v>
      </c>
      <c r="F194" s="60">
        <v>818.20819091796875</v>
      </c>
      <c r="G194" s="60">
        <v>191.6986999511719</v>
      </c>
      <c r="H194" s="60">
        <v>225.78547668457031</v>
      </c>
      <c r="I194" s="60">
        <v>676.9383544921875</v>
      </c>
      <c r="J194" s="60">
        <v>1068.046264648438</v>
      </c>
      <c r="K194" s="60">
        <v>3683.54443359375</v>
      </c>
      <c r="L194" s="60">
        <v>144.31439208984381</v>
      </c>
      <c r="M194" s="60">
        <v>3098.2861328125</v>
      </c>
      <c r="N194" s="60">
        <v>4374.90966796875</v>
      </c>
      <c r="O194" s="60">
        <v>1861.849731445312</v>
      </c>
      <c r="P194" s="60">
        <v>84.050003051757813</v>
      </c>
      <c r="Q194" s="60">
        <v>931.61968994140625</v>
      </c>
      <c r="R194" s="60">
        <v>145.8500061035156</v>
      </c>
      <c r="S194" s="60">
        <v>701.83074951171875</v>
      </c>
      <c r="T194" s="60">
        <v>445.8892822265625</v>
      </c>
      <c r="U194" s="60">
        <v>2125.063232421875</v>
      </c>
      <c r="V194" s="60">
        <v>73097.28125</v>
      </c>
      <c r="W194" s="60">
        <v>22146.650390625</v>
      </c>
      <c r="X194" s="34">
        <f t="shared" si="51"/>
        <v>9.8724665987318841E-2</v>
      </c>
      <c r="Y194" s="34">
        <f t="shared" si="52"/>
        <v>-2.050166020465672E-2</v>
      </c>
      <c r="Z194" s="34">
        <f t="shared" si="53"/>
        <v>-1.6115000550595852E-4</v>
      </c>
      <c r="AA194" s="34">
        <f t="shared" si="54"/>
        <v>-6.0071399895342721E-3</v>
      </c>
      <c r="AB194" s="34">
        <f t="shared" si="55"/>
        <v>4.2700436657039147E-2</v>
      </c>
      <c r="AC194" s="34">
        <f t="shared" si="56"/>
        <v>2.601157745215232E-2</v>
      </c>
      <c r="AD194" s="34">
        <f t="shared" si="57"/>
        <v>5.1042210285836788E-3</v>
      </c>
      <c r="AE194" s="34">
        <f t="shared" si="58"/>
        <v>1.8268116858804945E-2</v>
      </c>
      <c r="AF194" s="34">
        <f t="shared" si="59"/>
        <v>2.151090635467558E-2</v>
      </c>
      <c r="AG194" s="34">
        <f t="shared" si="60"/>
        <v>9.9315730068879494E-3</v>
      </c>
      <c r="AH194" s="34">
        <f t="shared" si="61"/>
        <v>-1.6498303998681869E-2</v>
      </c>
      <c r="AI194" s="34">
        <f t="shared" si="62"/>
        <v>4.1602270572756575E-2</v>
      </c>
      <c r="AJ194" s="34">
        <f t="shared" si="63"/>
        <v>3.6169300144546286E-2</v>
      </c>
      <c r="AK194" s="34">
        <f t="shared" si="64"/>
        <v>1.9879197431223329E-2</v>
      </c>
      <c r="AL194" s="34">
        <f t="shared" si="65"/>
        <v>4.541710184398467E-3</v>
      </c>
      <c r="AM194" s="34">
        <f t="shared" si="66"/>
        <v>1.8505059342731851E-2</v>
      </c>
      <c r="AN194" s="34">
        <f t="shared" si="67"/>
        <v>3.4295645206559703E-4</v>
      </c>
      <c r="AO194" s="34">
        <f t="shared" si="68"/>
        <v>-8.2971108236308752E-3</v>
      </c>
      <c r="AP194" s="34">
        <f t="shared" si="69"/>
        <v>-1.2880207724233149E-2</v>
      </c>
      <c r="AQ194" s="34">
        <f t="shared" si="70"/>
        <v>1.6539917784882334E-3</v>
      </c>
      <c r="AR194" s="34">
        <f t="shared" si="50"/>
        <v>6.7712159528047237E-3</v>
      </c>
      <c r="AS194" s="59">
        <f>X194-Calculation!C$3</f>
        <v>9.7644610136402313E-2</v>
      </c>
      <c r="AT194" s="59">
        <f>Y194-Calculation!D$3</f>
        <v>-2.1010579436713413E-2</v>
      </c>
      <c r="AU194" s="59">
        <f>Z194-Calculation!E$3</f>
        <v>-1.4664545846960904E-3</v>
      </c>
      <c r="AV194" s="59">
        <f>AA194-Calculation!F$3</f>
        <v>-6.3291754621365723E-3</v>
      </c>
      <c r="AW194" s="59">
        <f>AB194-Calculation!G$3</f>
        <v>4.1254296507737598E-2</v>
      </c>
      <c r="AX194" s="59">
        <f>AC194-Calculation!H$3</f>
        <v>2.4039897845083182E-2</v>
      </c>
      <c r="AY194" s="59">
        <f>AD194-Calculation!I$3</f>
        <v>2.6753340319263475E-3</v>
      </c>
      <c r="AZ194" s="59">
        <f>AE194-Calculation!J$3</f>
        <v>1.3587725983600555E-2</v>
      </c>
      <c r="BA194" s="59">
        <f>AF194-Calculation!K$3</f>
        <v>2.0808521151590931E-2</v>
      </c>
      <c r="BB194" s="59">
        <f>AG194-Calculation!L$3</f>
        <v>8.8583404298482916E-3</v>
      </c>
      <c r="BC194" s="59">
        <f>AH194-Calculation!M$3</f>
        <v>-1.7842308987874908E-2</v>
      </c>
      <c r="BD194" s="59">
        <f>AI194-Calculation!N$3</f>
        <v>4.0026454707897979E-2</v>
      </c>
      <c r="BE194" s="59">
        <f>AJ194-Calculation!O$3</f>
        <v>3.5186765863749914E-2</v>
      </c>
      <c r="BF194" s="59">
        <f>AK194-Calculation!P$3</f>
        <v>1.8612750900346562E-2</v>
      </c>
      <c r="BG194" s="59">
        <f>AL194-Calculation!Q$3</f>
        <v>2.7399926232112301E-3</v>
      </c>
      <c r="BH194" s="59">
        <f>AM194-Calculation!R$3</f>
        <v>1.5749489252398063E-2</v>
      </c>
      <c r="BI194" s="59">
        <f>AN194-Calculation!S$3</f>
        <v>-1.2150200068305138E-3</v>
      </c>
      <c r="BJ194" s="59">
        <f>AO194-Calculation!T$3</f>
        <v>-9.1863534448848871E-3</v>
      </c>
      <c r="BK194" s="59">
        <f>AP194-Calculation!U$3</f>
        <v>-1.4833002753819699E-2</v>
      </c>
      <c r="BL194" s="59">
        <f>AQ194-Calculation!V$3</f>
        <v>1.8708403387626953E-4</v>
      </c>
      <c r="BM194" s="59">
        <f>AR194-Calculation!W$3</f>
        <v>6.4253173497322482E-3</v>
      </c>
    </row>
    <row r="195" spans="1:65" x14ac:dyDescent="0.3">
      <c r="A195" s="57">
        <v>45366</v>
      </c>
      <c r="B195" s="60">
        <v>1902.599975585938</v>
      </c>
      <c r="C195" s="60">
        <v>1044.7001953125</v>
      </c>
      <c r="D195" s="60">
        <v>7966.51953125</v>
      </c>
      <c r="E195" s="60">
        <v>1569.6943359375</v>
      </c>
      <c r="F195" s="60">
        <v>829.9775390625</v>
      </c>
      <c r="G195" s="60">
        <v>185.41510009765619</v>
      </c>
      <c r="H195" s="60">
        <v>216.11395263671881</v>
      </c>
      <c r="I195" s="60">
        <v>688.15765380859375</v>
      </c>
      <c r="J195" s="60">
        <v>1065.054077148438</v>
      </c>
      <c r="K195" s="60">
        <v>3657.181884765625</v>
      </c>
      <c r="L195" s="60">
        <v>148.662109375</v>
      </c>
      <c r="M195" s="60">
        <v>3032.864501953125</v>
      </c>
      <c r="N195" s="60">
        <v>4290.6923828125</v>
      </c>
      <c r="O195" s="60">
        <v>1772.181884765625</v>
      </c>
      <c r="P195" s="60">
        <v>82.580001831054688</v>
      </c>
      <c r="Q195" s="60">
        <v>943.35504150390625</v>
      </c>
      <c r="R195" s="60">
        <v>145.07000732421881</v>
      </c>
      <c r="S195" s="60">
        <v>693.16510009765625</v>
      </c>
      <c r="T195" s="60">
        <v>441.08303833007813</v>
      </c>
      <c r="U195" s="60">
        <v>2042.672119140625</v>
      </c>
      <c r="V195" s="60">
        <v>72643.4296875</v>
      </c>
      <c r="W195" s="60">
        <v>22023.349609375</v>
      </c>
      <c r="X195" s="34">
        <f t="shared" si="51"/>
        <v>3.8515942435217798E-3</v>
      </c>
      <c r="Y195" s="34">
        <f t="shared" si="52"/>
        <v>-1.1197788310293744E-2</v>
      </c>
      <c r="Z195" s="34">
        <f t="shared" si="53"/>
        <v>-3.9182857322871871E-3</v>
      </c>
      <c r="AA195" s="34">
        <f t="shared" si="54"/>
        <v>4.9561881780642312E-3</v>
      </c>
      <c r="AB195" s="34">
        <f t="shared" si="55"/>
        <v>1.4384295189378289E-2</v>
      </c>
      <c r="AC195" s="34">
        <f t="shared" si="56"/>
        <v>-3.2778520955625799E-2</v>
      </c>
      <c r="AD195" s="34">
        <f t="shared" si="57"/>
        <v>-4.2835013969312739E-2</v>
      </c>
      <c r="AE195" s="34">
        <f t="shared" si="58"/>
        <v>1.6573590847607574E-2</v>
      </c>
      <c r="AF195" s="34">
        <f t="shared" si="59"/>
        <v>-2.8015523288075161E-3</v>
      </c>
      <c r="AG195" s="34">
        <f t="shared" si="60"/>
        <v>-7.156842900468312E-3</v>
      </c>
      <c r="AH195" s="34">
        <f t="shared" si="61"/>
        <v>3.0126706160044626E-2</v>
      </c>
      <c r="AI195" s="34">
        <f t="shared" si="62"/>
        <v>-2.1115425772502125E-2</v>
      </c>
      <c r="AJ195" s="34">
        <f t="shared" si="63"/>
        <v>-1.9250062640802295E-2</v>
      </c>
      <c r="AK195" s="34">
        <f t="shared" si="64"/>
        <v>-4.8160624977011388E-2</v>
      </c>
      <c r="AL195" s="34">
        <f t="shared" si="65"/>
        <v>-1.7489603418549566E-2</v>
      </c>
      <c r="AM195" s="34">
        <f t="shared" si="66"/>
        <v>1.2596719121767477E-2</v>
      </c>
      <c r="AN195" s="34">
        <f t="shared" si="67"/>
        <v>-5.3479516397359171E-3</v>
      </c>
      <c r="AO195" s="34">
        <f t="shared" si="68"/>
        <v>-1.2347206816018547E-2</v>
      </c>
      <c r="AP195" s="34">
        <f t="shared" si="69"/>
        <v>-1.077900745333963E-2</v>
      </c>
      <c r="AQ195" s="34">
        <f t="shared" si="70"/>
        <v>-3.8771134912230901E-2</v>
      </c>
      <c r="AR195" s="34">
        <f t="shared" si="50"/>
        <v>-5.5674686273186943E-3</v>
      </c>
      <c r="AS195" s="59">
        <f>X195-Calculation!C$3</f>
        <v>2.7715383926052517E-3</v>
      </c>
      <c r="AT195" s="59">
        <f>Y195-Calculation!D$3</f>
        <v>-1.1706707542350436E-2</v>
      </c>
      <c r="AU195" s="59">
        <f>Z195-Calculation!E$3</f>
        <v>-5.2235903114773189E-3</v>
      </c>
      <c r="AV195" s="59">
        <f>AA195-Calculation!F$3</f>
        <v>4.6341527054619309E-3</v>
      </c>
      <c r="AW195" s="59">
        <f>AB195-Calculation!G$3</f>
        <v>1.2938155040076744E-2</v>
      </c>
      <c r="AX195" s="59">
        <f>AC195-Calculation!H$3</f>
        <v>-3.4750200562694941E-2</v>
      </c>
      <c r="AY195" s="59">
        <f>AD195-Calculation!I$3</f>
        <v>-4.5263900965970071E-2</v>
      </c>
      <c r="AZ195" s="59">
        <f>AE195-Calculation!J$3</f>
        <v>1.1893199972403184E-2</v>
      </c>
      <c r="BA195" s="59">
        <f>AF195-Calculation!K$3</f>
        <v>-3.5039375318921661E-3</v>
      </c>
      <c r="BB195" s="59">
        <f>AG195-Calculation!L$3</f>
        <v>-8.2300754775079706E-3</v>
      </c>
      <c r="BC195" s="59">
        <f>AH195-Calculation!M$3</f>
        <v>2.8782701170851587E-2</v>
      </c>
      <c r="BD195" s="59">
        <f>AI195-Calculation!N$3</f>
        <v>-2.2691241637360724E-2</v>
      </c>
      <c r="BE195" s="59">
        <f>AJ195-Calculation!O$3</f>
        <v>-2.0232596921598671E-2</v>
      </c>
      <c r="BF195" s="59">
        <f>AK195-Calculation!P$3</f>
        <v>-4.9427071507888151E-2</v>
      </c>
      <c r="BG195" s="59">
        <f>AL195-Calculation!Q$3</f>
        <v>-1.9291320979736803E-2</v>
      </c>
      <c r="BH195" s="59">
        <f>AM195-Calculation!R$3</f>
        <v>9.8411490314336894E-3</v>
      </c>
      <c r="BI195" s="59">
        <f>AN195-Calculation!S$3</f>
        <v>-6.9059280986320283E-3</v>
      </c>
      <c r="BJ195" s="59">
        <f>AO195-Calculation!T$3</f>
        <v>-1.3236449437272559E-2</v>
      </c>
      <c r="BK195" s="59">
        <f>AP195-Calculation!U$3</f>
        <v>-1.273180248292618E-2</v>
      </c>
      <c r="BL195" s="59">
        <f>AQ195-Calculation!V$3</f>
        <v>-4.0238042656842866E-2</v>
      </c>
      <c r="BM195" s="59">
        <f>AR195-Calculation!W$3</f>
        <v>-5.9133672303911698E-3</v>
      </c>
    </row>
    <row r="196" spans="1:65" x14ac:dyDescent="0.3">
      <c r="A196" s="57">
        <v>45369</v>
      </c>
      <c r="B196" s="60">
        <v>1869.900024414062</v>
      </c>
      <c r="C196" s="60">
        <v>1059.625854492188</v>
      </c>
      <c r="D196" s="60">
        <v>8129.74658203125</v>
      </c>
      <c r="E196" s="60">
        <v>1575.288208007812</v>
      </c>
      <c r="F196" s="60">
        <v>827.5347900390625</v>
      </c>
      <c r="G196" s="60">
        <v>186.44599914550781</v>
      </c>
      <c r="H196" s="60">
        <v>223.64179992675781</v>
      </c>
      <c r="I196" s="60">
        <v>672.65887451171875</v>
      </c>
      <c r="J196" s="60">
        <v>1053.634155273438</v>
      </c>
      <c r="K196" s="60">
        <v>3612.317138671875</v>
      </c>
      <c r="L196" s="60">
        <v>145.59893798828119</v>
      </c>
      <c r="M196" s="60">
        <v>3055.226318359375</v>
      </c>
      <c r="N196" s="60">
        <v>4261.59130859375</v>
      </c>
      <c r="O196" s="60">
        <v>1827.873413085938</v>
      </c>
      <c r="P196" s="60">
        <v>82.919998168945313</v>
      </c>
      <c r="Q196" s="60">
        <v>909.7236328125</v>
      </c>
      <c r="R196" s="60">
        <v>144.8399963378906</v>
      </c>
      <c r="S196" s="60">
        <v>692.26531982421875</v>
      </c>
      <c r="T196" s="60">
        <v>449.28482055664063</v>
      </c>
      <c r="U196" s="60">
        <v>2008.074951171875</v>
      </c>
      <c r="V196" s="60">
        <v>72748.421875</v>
      </c>
      <c r="W196" s="60">
        <v>22055.69921875</v>
      </c>
      <c r="X196" s="34">
        <f t="shared" si="51"/>
        <v>-1.718698180988119E-2</v>
      </c>
      <c r="Y196" s="34">
        <f t="shared" si="52"/>
        <v>1.4287026313059373E-2</v>
      </c>
      <c r="Z196" s="34">
        <f t="shared" si="53"/>
        <v>2.0489129555380452E-2</v>
      </c>
      <c r="AA196" s="34">
        <f t="shared" si="54"/>
        <v>3.5636696535386969E-3</v>
      </c>
      <c r="AB196" s="34">
        <f t="shared" si="55"/>
        <v>-2.9431507582683551E-3</v>
      </c>
      <c r="AC196" s="34">
        <f t="shared" si="56"/>
        <v>5.5599519527193613E-3</v>
      </c>
      <c r="AD196" s="34">
        <f t="shared" si="57"/>
        <v>3.483276853805499E-2</v>
      </c>
      <c r="AE196" s="34">
        <f t="shared" si="58"/>
        <v>-2.2522134588051645E-2</v>
      </c>
      <c r="AF196" s="34">
        <f t="shared" si="59"/>
        <v>-1.0722386890978861E-2</v>
      </c>
      <c r="AG196" s="34">
        <f t="shared" si="60"/>
        <v>-1.2267573095185341E-2</v>
      </c>
      <c r="AH196" s="34">
        <f t="shared" si="61"/>
        <v>-2.0604923471063904E-2</v>
      </c>
      <c r="AI196" s="34">
        <f t="shared" si="62"/>
        <v>7.3731669818580033E-3</v>
      </c>
      <c r="AJ196" s="34">
        <f t="shared" si="63"/>
        <v>-6.7823725455877538E-3</v>
      </c>
      <c r="AK196" s="34">
        <f t="shared" si="64"/>
        <v>3.1425402098429804E-2</v>
      </c>
      <c r="AL196" s="34">
        <f t="shared" si="65"/>
        <v>4.1171752282859291E-3</v>
      </c>
      <c r="AM196" s="34">
        <f t="shared" si="66"/>
        <v>-3.5650849586589067E-2</v>
      </c>
      <c r="AN196" s="34">
        <f t="shared" si="67"/>
        <v>-1.5855171621667861E-3</v>
      </c>
      <c r="AO196" s="34">
        <f t="shared" si="68"/>
        <v>-1.2980749799877905E-3</v>
      </c>
      <c r="AP196" s="34">
        <f t="shared" si="69"/>
        <v>1.8594644349993833E-2</v>
      </c>
      <c r="AQ196" s="34">
        <f t="shared" si="70"/>
        <v>-1.6937210649012734E-2</v>
      </c>
      <c r="AR196" s="34">
        <f t="shared" ref="AR196:AR259" si="71">(W196-W195)/W195</f>
        <v>1.4688778023679591E-3</v>
      </c>
      <c r="AS196" s="59">
        <f>X196-Calculation!C$3</f>
        <v>-1.8267037660797718E-2</v>
      </c>
      <c r="AT196" s="59">
        <f>Y196-Calculation!D$3</f>
        <v>1.3778107081002681E-2</v>
      </c>
      <c r="AU196" s="59">
        <f>Z196-Calculation!E$3</f>
        <v>1.9183824976190318E-2</v>
      </c>
      <c r="AV196" s="59">
        <f>AA196-Calculation!F$3</f>
        <v>3.2416341809363967E-3</v>
      </c>
      <c r="AW196" s="59">
        <f>AB196-Calculation!G$3</f>
        <v>-4.3892909075699009E-3</v>
      </c>
      <c r="AX196" s="59">
        <f>AC196-Calculation!H$3</f>
        <v>3.5882723456502215E-3</v>
      </c>
      <c r="AY196" s="59">
        <f>AD196-Calculation!I$3</f>
        <v>3.2403881541397658E-2</v>
      </c>
      <c r="AZ196" s="59">
        <f>AE196-Calculation!J$3</f>
        <v>-2.7202525463256036E-2</v>
      </c>
      <c r="BA196" s="59">
        <f>AF196-Calculation!K$3</f>
        <v>-1.142477209406351E-2</v>
      </c>
      <c r="BB196" s="59">
        <f>AG196-Calculation!L$3</f>
        <v>-1.3340805672224999E-2</v>
      </c>
      <c r="BC196" s="59">
        <f>AH196-Calculation!M$3</f>
        <v>-2.1948928460256943E-2</v>
      </c>
      <c r="BD196" s="59">
        <f>AI196-Calculation!N$3</f>
        <v>5.7973511169994042E-3</v>
      </c>
      <c r="BE196" s="59">
        <f>AJ196-Calculation!O$3</f>
        <v>-7.7649068263841289E-3</v>
      </c>
      <c r="BF196" s="59">
        <f>AK196-Calculation!P$3</f>
        <v>3.0158955567553037E-2</v>
      </c>
      <c r="BG196" s="59">
        <f>AL196-Calculation!Q$3</f>
        <v>2.3154576670986922E-3</v>
      </c>
      <c r="BH196" s="59">
        <f>AM196-Calculation!R$3</f>
        <v>-3.8406419676922855E-2</v>
      </c>
      <c r="BI196" s="59">
        <f>AN196-Calculation!S$3</f>
        <v>-3.1434936210628971E-3</v>
      </c>
      <c r="BJ196" s="59">
        <f>AO196-Calculation!T$3</f>
        <v>-2.1873176012418018E-3</v>
      </c>
      <c r="BK196" s="59">
        <f>AP196-Calculation!U$3</f>
        <v>1.6641849320407284E-2</v>
      </c>
      <c r="BL196" s="59">
        <f>AQ196-Calculation!V$3</f>
        <v>-1.8404118393624696E-2</v>
      </c>
      <c r="BM196" s="59">
        <f>AR196-Calculation!W$3</f>
        <v>1.1229791992954838E-3</v>
      </c>
    </row>
    <row r="197" spans="1:65" x14ac:dyDescent="0.3">
      <c r="A197" s="57">
        <v>45370</v>
      </c>
      <c r="B197" s="60">
        <v>1821.550048828125</v>
      </c>
      <c r="C197" s="60">
        <v>1049.093139648438</v>
      </c>
      <c r="D197" s="60">
        <v>8242.7001953125</v>
      </c>
      <c r="E197" s="60">
        <v>1579.733154296875</v>
      </c>
      <c r="F197" s="60">
        <v>801.2325439453125</v>
      </c>
      <c r="G197" s="60">
        <v>182.0278625488281</v>
      </c>
      <c r="H197" s="60">
        <v>218.1579284667969</v>
      </c>
      <c r="I197" s="60">
        <v>646.601806640625</v>
      </c>
      <c r="J197" s="60">
        <v>1044.009521484375</v>
      </c>
      <c r="K197" s="60">
        <v>3629.062255859375</v>
      </c>
      <c r="L197" s="60">
        <v>145.7471618652344</v>
      </c>
      <c r="M197" s="60">
        <v>2993.523681640625</v>
      </c>
      <c r="N197" s="60">
        <v>4249.9404296875</v>
      </c>
      <c r="O197" s="60">
        <v>1815.907836914062</v>
      </c>
      <c r="P197" s="60">
        <v>82.489997863769531</v>
      </c>
      <c r="Q197" s="60">
        <v>919.0233154296875</v>
      </c>
      <c r="R197" s="60">
        <v>145</v>
      </c>
      <c r="S197" s="60">
        <v>685.49371337890625</v>
      </c>
      <c r="T197" s="60">
        <v>445.01370239257813</v>
      </c>
      <c r="U197" s="60">
        <v>2026.28564453125</v>
      </c>
      <c r="V197" s="60">
        <v>72012.046875</v>
      </c>
      <c r="W197" s="60">
        <v>21817.44921875</v>
      </c>
      <c r="X197" s="34">
        <f t="shared" ref="X197:X260" si="72">(B197-B196)/B196</f>
        <v>-2.5856984306467205E-2</v>
      </c>
      <c r="Y197" s="34">
        <f t="shared" ref="Y197:Y260" si="73">(C197-C196)/C196</f>
        <v>-9.9400319453300506E-3</v>
      </c>
      <c r="Z197" s="34">
        <f t="shared" ref="Z197:Z260" si="74">(D197-D196)/D196</f>
        <v>1.3893866449774143E-2</v>
      </c>
      <c r="AA197" s="34">
        <f t="shared" ref="AA197:AA260" si="75">(E197-E196)/E196</f>
        <v>2.821671784545544E-3</v>
      </c>
      <c r="AB197" s="34">
        <f t="shared" ref="AB197:AB260" si="76">(F197-F196)/F196</f>
        <v>-3.1783855386319698E-2</v>
      </c>
      <c r="AC197" s="34">
        <f t="shared" ref="AC197:AC260" si="77">(G197-G196)/G196</f>
        <v>-2.3696601787800635E-2</v>
      </c>
      <c r="AD197" s="34">
        <f t="shared" ref="AD197:AD260" si="78">(H197-H196)/H196</f>
        <v>-2.4520780380755586E-2</v>
      </c>
      <c r="AE197" s="34">
        <f t="shared" ref="AE197:AE260" si="79">(I197-I196)/I196</f>
        <v>-3.873741781821953E-2</v>
      </c>
      <c r="AF197" s="34">
        <f t="shared" ref="AF197:AF260" si="80">(J197-J196)/J196</f>
        <v>-9.1347017756511321E-3</v>
      </c>
      <c r="AG197" s="34">
        <f t="shared" ref="AG197:AG260" si="81">(K197-K196)/K196</f>
        <v>4.6355612048106622E-3</v>
      </c>
      <c r="AH197" s="34">
        <f t="shared" ref="AH197:AH260" si="82">(L197-L196)/L196</f>
        <v>1.0180285584578943E-3</v>
      </c>
      <c r="AI197" s="34">
        <f t="shared" ref="AI197:AI260" si="83">(M197-M196)/M196</f>
        <v>-2.0195766299854239E-2</v>
      </c>
      <c r="AJ197" s="34">
        <f t="shared" ref="AJ197:AJ260" si="84">(N197-N196)/N196</f>
        <v>-2.7339268509289747E-3</v>
      </c>
      <c r="AK197" s="34">
        <f t="shared" ref="AK197:AK260" si="85">(O197-O196)/O196</f>
        <v>-6.5461733215293203E-3</v>
      </c>
      <c r="AL197" s="34">
        <f t="shared" ref="AL197:AL260" si="86">(P197-P196)/P196</f>
        <v>-5.1857249719142219E-3</v>
      </c>
      <c r="AM197" s="34">
        <f t="shared" ref="AM197:AM260" si="87">(Q197-Q196)/Q196</f>
        <v>1.0222536033758535E-2</v>
      </c>
      <c r="AN197" s="34">
        <f t="shared" ref="AN197:AN260" si="88">(R197-R196)/R196</f>
        <v>1.1046925307574449E-3</v>
      </c>
      <c r="AO197" s="34">
        <f t="shared" ref="AO197:AO260" si="89">(S197-S196)/S196</f>
        <v>-9.7818080025039514E-3</v>
      </c>
      <c r="AP197" s="34">
        <f t="shared" ref="AP197:AP260" si="90">(T197-T196)/T196</f>
        <v>-9.5064822327422631E-3</v>
      </c>
      <c r="AQ197" s="34">
        <f t="shared" ref="AQ197:AQ260" si="91">(U197-U196)/U196</f>
        <v>9.0687318960617387E-3</v>
      </c>
      <c r="AR197" s="34">
        <f t="shared" si="71"/>
        <v>-1.080219664028873E-2</v>
      </c>
      <c r="AS197" s="59">
        <f>X197-Calculation!C$3</f>
        <v>-2.6937040157383733E-2</v>
      </c>
      <c r="AT197" s="59">
        <f>Y197-Calculation!D$3</f>
        <v>-1.0448951177386742E-2</v>
      </c>
      <c r="AU197" s="59">
        <f>Z197-Calculation!E$3</f>
        <v>1.2588561870584011E-2</v>
      </c>
      <c r="AV197" s="59">
        <f>AA197-Calculation!F$3</f>
        <v>2.4996363119432438E-3</v>
      </c>
      <c r="AW197" s="59">
        <f>AB197-Calculation!G$3</f>
        <v>-3.3229995535621247E-2</v>
      </c>
      <c r="AX197" s="59">
        <f>AC197-Calculation!H$3</f>
        <v>-2.5668281394869773E-2</v>
      </c>
      <c r="AY197" s="59">
        <f>AD197-Calculation!I$3</f>
        <v>-2.6949667377412917E-2</v>
      </c>
      <c r="AZ197" s="59">
        <f>AE197-Calculation!J$3</f>
        <v>-4.3417808693423918E-2</v>
      </c>
      <c r="BA197" s="59">
        <f>AF197-Calculation!K$3</f>
        <v>-9.8370869787357818E-3</v>
      </c>
      <c r="BB197" s="59">
        <f>AG197-Calculation!L$3</f>
        <v>3.562328627771004E-3</v>
      </c>
      <c r="BC197" s="59">
        <f>AH197-Calculation!M$3</f>
        <v>-3.2597643073514347E-4</v>
      </c>
      <c r="BD197" s="59">
        <f>AI197-Calculation!N$3</f>
        <v>-2.1771582164712838E-2</v>
      </c>
      <c r="BE197" s="59">
        <f>AJ197-Calculation!O$3</f>
        <v>-3.7164611317253497E-3</v>
      </c>
      <c r="BF197" s="59">
        <f>AK197-Calculation!P$3</f>
        <v>-7.8126198524060865E-3</v>
      </c>
      <c r="BG197" s="59">
        <f>AL197-Calculation!Q$3</f>
        <v>-6.9874425331014588E-3</v>
      </c>
      <c r="BH197" s="59">
        <f>AM197-Calculation!R$3</f>
        <v>7.4669659434247471E-3</v>
      </c>
      <c r="BI197" s="59">
        <f>AN197-Calculation!S$3</f>
        <v>-4.5328392813866604E-4</v>
      </c>
      <c r="BJ197" s="59">
        <f>AO197-Calculation!T$3</f>
        <v>-1.0671050623757963E-2</v>
      </c>
      <c r="BK197" s="59">
        <f>AP197-Calculation!U$3</f>
        <v>-1.1459277262328814E-2</v>
      </c>
      <c r="BL197" s="59">
        <f>AQ197-Calculation!V$3</f>
        <v>7.6018241514497747E-3</v>
      </c>
      <c r="BM197" s="59">
        <f>AR197-Calculation!W$3</f>
        <v>-1.1148095243361205E-2</v>
      </c>
    </row>
    <row r="198" spans="1:65" x14ac:dyDescent="0.3">
      <c r="A198" s="57">
        <v>45371</v>
      </c>
      <c r="B198" s="60">
        <v>1847.75</v>
      </c>
      <c r="C198" s="60">
        <v>1033.069091796875</v>
      </c>
      <c r="D198" s="60">
        <v>8238.3115234375</v>
      </c>
      <c r="E198" s="60">
        <v>1582.929565429688</v>
      </c>
      <c r="F198" s="60">
        <v>799.2093505859375</v>
      </c>
      <c r="G198" s="60">
        <v>184.04057312011719</v>
      </c>
      <c r="H198" s="60">
        <v>224.09046936035159</v>
      </c>
      <c r="I198" s="60">
        <v>671.88232421875</v>
      </c>
      <c r="J198" s="60">
        <v>1042.064575195312</v>
      </c>
      <c r="K198" s="60">
        <v>3782.110107421875</v>
      </c>
      <c r="L198" s="60">
        <v>145.69775390625</v>
      </c>
      <c r="M198" s="60">
        <v>2916.799560546875</v>
      </c>
      <c r="N198" s="60">
        <v>4220.65185546875</v>
      </c>
      <c r="O198" s="60">
        <v>1816.400268554688</v>
      </c>
      <c r="P198" s="60">
        <v>83.660003662109375</v>
      </c>
      <c r="Q198" s="60">
        <v>905.22125244140625</v>
      </c>
      <c r="R198" s="60">
        <v>145.25999450683591</v>
      </c>
      <c r="S198" s="60">
        <v>697.28485107421875</v>
      </c>
      <c r="T198" s="60">
        <v>450.30636596679688</v>
      </c>
      <c r="U198" s="60">
        <v>2019.487548828125</v>
      </c>
      <c r="V198" s="60">
        <v>72101.6875</v>
      </c>
      <c r="W198" s="60">
        <v>21839.099609375</v>
      </c>
      <c r="X198" s="34">
        <f t="shared" si="72"/>
        <v>1.4383327643800105E-2</v>
      </c>
      <c r="Y198" s="34">
        <f t="shared" si="73"/>
        <v>-1.5274189913140392E-2</v>
      </c>
      <c r="Z198" s="34">
        <f t="shared" si="74"/>
        <v>-5.3243133572852396E-4</v>
      </c>
      <c r="AA198" s="34">
        <f t="shared" si="75"/>
        <v>2.0233867499195764E-3</v>
      </c>
      <c r="AB198" s="34">
        <f t="shared" si="76"/>
        <v>-2.5251013262799914E-3</v>
      </c>
      <c r="AC198" s="34">
        <f t="shared" si="77"/>
        <v>1.1057156542445204E-2</v>
      </c>
      <c r="AD198" s="34">
        <f t="shared" si="78"/>
        <v>2.719378999997062E-2</v>
      </c>
      <c r="AE198" s="34">
        <f t="shared" si="79"/>
        <v>3.9097505324750301E-2</v>
      </c>
      <c r="AF198" s="34">
        <f t="shared" si="80"/>
        <v>-1.862958382120525E-3</v>
      </c>
      <c r="AG198" s="34">
        <f t="shared" si="81"/>
        <v>4.2172837160727547E-2</v>
      </c>
      <c r="AH198" s="34">
        <f t="shared" si="82"/>
        <v>-3.3899774343522832E-4</v>
      </c>
      <c r="AI198" s="34">
        <f t="shared" si="83"/>
        <v>-2.5630036456468157E-2</v>
      </c>
      <c r="AJ198" s="34">
        <f t="shared" si="84"/>
        <v>-6.8915258233169172E-3</v>
      </c>
      <c r="AK198" s="34">
        <f t="shared" si="85"/>
        <v>2.7117656007407488E-4</v>
      </c>
      <c r="AL198" s="34">
        <f t="shared" si="86"/>
        <v>1.4183608057210565E-2</v>
      </c>
      <c r="AM198" s="34">
        <f t="shared" si="87"/>
        <v>-1.5018185889906529E-2</v>
      </c>
      <c r="AN198" s="34">
        <f t="shared" si="88"/>
        <v>1.7930655643855799E-3</v>
      </c>
      <c r="AO198" s="34">
        <f t="shared" si="89"/>
        <v>1.7200942131463365E-2</v>
      </c>
      <c r="AP198" s="34">
        <f t="shared" si="90"/>
        <v>1.1893259793492194E-2</v>
      </c>
      <c r="AQ198" s="34">
        <f t="shared" si="91"/>
        <v>-3.354954283702501E-3</v>
      </c>
      <c r="AR198" s="34">
        <f t="shared" si="71"/>
        <v>9.9234289068006964E-4</v>
      </c>
      <c r="AS198" s="59">
        <f>X198-Calculation!C$3</f>
        <v>1.3303271792883577E-2</v>
      </c>
      <c r="AT198" s="59">
        <f>Y198-Calculation!D$3</f>
        <v>-1.5783109145197084E-2</v>
      </c>
      <c r="AU198" s="59">
        <f>Z198-Calculation!E$3</f>
        <v>-1.8377359149186557E-3</v>
      </c>
      <c r="AV198" s="59">
        <f>AA198-Calculation!F$3</f>
        <v>1.7013512773172759E-3</v>
      </c>
      <c r="AW198" s="59">
        <f>AB198-Calculation!G$3</f>
        <v>-3.9712414755815372E-3</v>
      </c>
      <c r="AX198" s="59">
        <f>AC198-Calculation!H$3</f>
        <v>9.0854769353760634E-3</v>
      </c>
      <c r="AY198" s="59">
        <f>AD198-Calculation!I$3</f>
        <v>2.4764903003313288E-2</v>
      </c>
      <c r="AZ198" s="59">
        <f>AE198-Calculation!J$3</f>
        <v>3.4417114449545913E-2</v>
      </c>
      <c r="BA198" s="59">
        <f>AF198-Calculation!K$3</f>
        <v>-2.5653435852051754E-3</v>
      </c>
      <c r="BB198" s="59">
        <f>AG198-Calculation!L$3</f>
        <v>4.1099604583687888E-2</v>
      </c>
      <c r="BC198" s="59">
        <f>AH198-Calculation!M$3</f>
        <v>-1.6830027326282661E-3</v>
      </c>
      <c r="BD198" s="59">
        <f>AI198-Calculation!N$3</f>
        <v>-2.7205852321326756E-2</v>
      </c>
      <c r="BE198" s="59">
        <f>AJ198-Calculation!O$3</f>
        <v>-7.8740601041132931E-3</v>
      </c>
      <c r="BF198" s="59">
        <f>AK198-Calculation!P$3</f>
        <v>-9.9526997080269086E-4</v>
      </c>
      <c r="BG198" s="59">
        <f>AL198-Calculation!Q$3</f>
        <v>1.2381890496023328E-2</v>
      </c>
      <c r="BH198" s="59">
        <f>AM198-Calculation!R$3</f>
        <v>-1.7773755980240315E-2</v>
      </c>
      <c r="BI198" s="59">
        <f>AN198-Calculation!S$3</f>
        <v>2.350891054894689E-4</v>
      </c>
      <c r="BJ198" s="59">
        <f>AO198-Calculation!T$3</f>
        <v>1.6311699510209353E-2</v>
      </c>
      <c r="BK198" s="59">
        <f>AP198-Calculation!U$3</f>
        <v>9.9404647639056432E-3</v>
      </c>
      <c r="BL198" s="59">
        <f>AQ198-Calculation!V$3</f>
        <v>-4.821862028314465E-3</v>
      </c>
      <c r="BM198" s="59">
        <f>AR198-Calculation!W$3</f>
        <v>6.4644428760759435E-4</v>
      </c>
    </row>
    <row r="199" spans="1:65" x14ac:dyDescent="0.3">
      <c r="A199" s="57">
        <v>45372</v>
      </c>
      <c r="B199" s="60">
        <v>1855.349975585938</v>
      </c>
      <c r="C199" s="60">
        <v>1033.917724609375</v>
      </c>
      <c r="D199" s="60">
        <v>8348.021484375</v>
      </c>
      <c r="E199" s="60">
        <v>1600.809692382812</v>
      </c>
      <c r="F199" s="60">
        <v>820.1080322265625</v>
      </c>
      <c r="G199" s="60">
        <v>193.26960754394531</v>
      </c>
      <c r="H199" s="60">
        <v>236.5039367675781</v>
      </c>
      <c r="I199" s="60">
        <v>741.26318359375</v>
      </c>
      <c r="J199" s="60">
        <v>1071.387451171875</v>
      </c>
      <c r="K199" s="60">
        <v>3826.388916015625</v>
      </c>
      <c r="L199" s="60">
        <v>148.16804504394531</v>
      </c>
      <c r="M199" s="60">
        <v>3054.63916015625</v>
      </c>
      <c r="N199" s="60">
        <v>4229.494140625</v>
      </c>
      <c r="O199" s="60">
        <v>1837.524536132812</v>
      </c>
      <c r="P199" s="60">
        <v>84.919998168945313</v>
      </c>
      <c r="Q199" s="60">
        <v>924.26361083984375</v>
      </c>
      <c r="R199" s="60">
        <v>148.27000427246091</v>
      </c>
      <c r="S199" s="60">
        <v>704.90869140625</v>
      </c>
      <c r="T199" s="60">
        <v>449.64483642578119</v>
      </c>
      <c r="U199" s="60">
        <v>2039.43505859375</v>
      </c>
      <c r="V199" s="60">
        <v>72641.1875</v>
      </c>
      <c r="W199" s="60">
        <v>22011.94921875</v>
      </c>
      <c r="X199" s="34">
        <f t="shared" si="72"/>
        <v>4.1130973269857688E-3</v>
      </c>
      <c r="Y199" s="34">
        <f t="shared" si="73"/>
        <v>8.2146762422629965E-4</v>
      </c>
      <c r="Z199" s="34">
        <f t="shared" si="74"/>
        <v>1.3317044472691008E-2</v>
      </c>
      <c r="AA199" s="34">
        <f t="shared" si="75"/>
        <v>1.1295592263620719E-2</v>
      </c>
      <c r="AB199" s="34">
        <f t="shared" si="76"/>
        <v>2.6149195608513847E-2</v>
      </c>
      <c r="AC199" s="34">
        <f t="shared" si="77"/>
        <v>5.0146738120646038E-2</v>
      </c>
      <c r="AD199" s="34">
        <f t="shared" si="78"/>
        <v>5.5394892262307094E-2</v>
      </c>
      <c r="AE199" s="34">
        <f t="shared" si="79"/>
        <v>0.103263409192487</v>
      </c>
      <c r="AF199" s="34">
        <f t="shared" si="80"/>
        <v>2.8139211978362309E-2</v>
      </c>
      <c r="AG199" s="34">
        <f t="shared" si="81"/>
        <v>1.1707435092082295E-2</v>
      </c>
      <c r="AH199" s="34">
        <f t="shared" si="82"/>
        <v>1.6954901990354872E-2</v>
      </c>
      <c r="AI199" s="34">
        <f t="shared" si="83"/>
        <v>4.7257138088546355E-2</v>
      </c>
      <c r="AJ199" s="34">
        <f t="shared" si="84"/>
        <v>2.0950046246512714E-3</v>
      </c>
      <c r="AK199" s="34">
        <f t="shared" si="85"/>
        <v>1.1629742597942191E-2</v>
      </c>
      <c r="AL199" s="34">
        <f t="shared" si="86"/>
        <v>1.5060894712900954E-2</v>
      </c>
      <c r="AM199" s="34">
        <f t="shared" si="87"/>
        <v>2.1036137128994423E-2</v>
      </c>
      <c r="AN199" s="34">
        <f t="shared" si="88"/>
        <v>2.0721532971580484E-2</v>
      </c>
      <c r="AO199" s="34">
        <f t="shared" si="89"/>
        <v>1.0933609586220267E-2</v>
      </c>
      <c r="AP199" s="34">
        <f t="shared" si="90"/>
        <v>-1.4690654874385219E-3</v>
      </c>
      <c r="AQ199" s="34">
        <f t="shared" si="91"/>
        <v>9.8775106472927792E-3</v>
      </c>
      <c r="AR199" s="34">
        <f t="shared" si="71"/>
        <v>7.9146856998078725E-3</v>
      </c>
      <c r="AS199" s="59">
        <f>X199-Calculation!C$3</f>
        <v>3.0330414760692407E-3</v>
      </c>
      <c r="AT199" s="59">
        <f>Y199-Calculation!D$3</f>
        <v>3.1254839216960772E-4</v>
      </c>
      <c r="AU199" s="59">
        <f>Z199-Calculation!E$3</f>
        <v>1.2011739893500876E-2</v>
      </c>
      <c r="AV199" s="59">
        <f>AA199-Calculation!F$3</f>
        <v>1.0973556791018418E-2</v>
      </c>
      <c r="AW199" s="59">
        <f>AB199-Calculation!G$3</f>
        <v>2.4703055459212302E-2</v>
      </c>
      <c r="AX199" s="59">
        <f>AC199-Calculation!H$3</f>
        <v>4.8175058513576896E-2</v>
      </c>
      <c r="AY199" s="59">
        <f>AD199-Calculation!I$3</f>
        <v>5.2966005265649763E-2</v>
      </c>
      <c r="AZ199" s="59">
        <f>AE199-Calculation!J$3</f>
        <v>9.8583018317282611E-2</v>
      </c>
      <c r="BA199" s="59">
        <f>AF199-Calculation!K$3</f>
        <v>2.7436826775277659E-2</v>
      </c>
      <c r="BB199" s="59">
        <f>AG199-Calculation!L$3</f>
        <v>1.0634202515042638E-2</v>
      </c>
      <c r="BC199" s="59">
        <f>AH199-Calculation!M$3</f>
        <v>1.5610897001161835E-2</v>
      </c>
      <c r="BD199" s="59">
        <f>AI199-Calculation!N$3</f>
        <v>4.5681322223687759E-2</v>
      </c>
      <c r="BE199" s="59">
        <f>AJ199-Calculation!O$3</f>
        <v>1.1124703438548963E-3</v>
      </c>
      <c r="BF199" s="59">
        <f>AK199-Calculation!P$3</f>
        <v>1.0363296067065425E-2</v>
      </c>
      <c r="BG199" s="59">
        <f>AL199-Calculation!Q$3</f>
        <v>1.3259177151713717E-2</v>
      </c>
      <c r="BH199" s="59">
        <f>AM199-Calculation!R$3</f>
        <v>1.8280567038660635E-2</v>
      </c>
      <c r="BI199" s="59">
        <f>AN199-Calculation!S$3</f>
        <v>1.9163556512684372E-2</v>
      </c>
      <c r="BJ199" s="59">
        <f>AO199-Calculation!T$3</f>
        <v>1.0044366964966255E-2</v>
      </c>
      <c r="BK199" s="59">
        <f>AP199-Calculation!U$3</f>
        <v>-3.4218605170250722E-3</v>
      </c>
      <c r="BL199" s="59">
        <f>AQ199-Calculation!V$3</f>
        <v>8.4106029026808152E-3</v>
      </c>
      <c r="BM199" s="59">
        <f>AR199-Calculation!W$3</f>
        <v>7.568787096735397E-3</v>
      </c>
    </row>
    <row r="200" spans="1:65" x14ac:dyDescent="0.3">
      <c r="A200" s="57">
        <v>45373</v>
      </c>
      <c r="B200" s="60">
        <v>1851.75</v>
      </c>
      <c r="C200" s="60">
        <v>1031.62158203125</v>
      </c>
      <c r="D200" s="60">
        <v>8533.7158203125</v>
      </c>
      <c r="E200" s="60">
        <v>1585.776489257812</v>
      </c>
      <c r="F200" s="60">
        <v>832.0255126953125</v>
      </c>
      <c r="G200" s="60">
        <v>194.59977722167969</v>
      </c>
      <c r="H200" s="60">
        <v>238.39837646484381</v>
      </c>
      <c r="I200" s="60">
        <v>726.29315185546875</v>
      </c>
      <c r="J200" s="60">
        <v>1086.547607421875</v>
      </c>
      <c r="K200" s="60">
        <v>3894.198486328125</v>
      </c>
      <c r="L200" s="60">
        <v>147.82220458984381</v>
      </c>
      <c r="M200" s="60">
        <v>3103.0322265625</v>
      </c>
      <c r="N200" s="60">
        <v>4383.05078125</v>
      </c>
      <c r="O200" s="60">
        <v>1850.278076171875</v>
      </c>
      <c r="P200" s="60">
        <v>84.480003356933594</v>
      </c>
      <c r="Q200" s="60">
        <v>934.12921142578125</v>
      </c>
      <c r="R200" s="60">
        <v>149.03999328613281</v>
      </c>
      <c r="S200" s="60">
        <v>707.1817626953125</v>
      </c>
      <c r="T200" s="60">
        <v>453.51702880859381</v>
      </c>
      <c r="U200" s="60">
        <v>2035.21728515625</v>
      </c>
      <c r="V200" s="60">
        <v>72831.9375</v>
      </c>
      <c r="W200" s="60">
        <v>22096.75</v>
      </c>
      <c r="X200" s="34">
        <f t="shared" si="72"/>
        <v>-1.9403215745326145E-3</v>
      </c>
      <c r="Y200" s="34">
        <f t="shared" si="73"/>
        <v>-2.2208175016948345E-3</v>
      </c>
      <c r="Z200" s="34">
        <f t="shared" si="74"/>
        <v>2.2244113324943433E-2</v>
      </c>
      <c r="AA200" s="34">
        <f t="shared" si="75"/>
        <v>-9.3909995651157083E-3</v>
      </c>
      <c r="AB200" s="34">
        <f t="shared" si="76"/>
        <v>1.4531598277844553E-2</v>
      </c>
      <c r="AC200" s="34">
        <f t="shared" si="77"/>
        <v>6.8824565571279656E-3</v>
      </c>
      <c r="AD200" s="34">
        <f t="shared" si="78"/>
        <v>8.0101825075641429E-3</v>
      </c>
      <c r="AE200" s="34">
        <f t="shared" si="79"/>
        <v>-2.0195299145580648E-2</v>
      </c>
      <c r="AF200" s="34">
        <f t="shared" si="80"/>
        <v>1.4150022229043231E-2</v>
      </c>
      <c r="AG200" s="34">
        <f t="shared" si="81"/>
        <v>1.7721557270009378E-2</v>
      </c>
      <c r="AH200" s="34">
        <f t="shared" si="82"/>
        <v>-2.3341095848226417E-3</v>
      </c>
      <c r="AI200" s="34">
        <f t="shared" si="83"/>
        <v>1.5842482162041885E-2</v>
      </c>
      <c r="AJ200" s="34">
        <f t="shared" si="84"/>
        <v>3.6306148092289034E-2</v>
      </c>
      <c r="AK200" s="34">
        <f t="shared" si="85"/>
        <v>6.9406093841356785E-3</v>
      </c>
      <c r="AL200" s="34">
        <f t="shared" si="86"/>
        <v>-5.181286169323329E-3</v>
      </c>
      <c r="AM200" s="34">
        <f t="shared" si="87"/>
        <v>1.0674011689125138E-2</v>
      </c>
      <c r="AN200" s="34">
        <f t="shared" si="88"/>
        <v>5.1931543230886532E-3</v>
      </c>
      <c r="AO200" s="34">
        <f t="shared" si="89"/>
        <v>3.2246322350315483E-3</v>
      </c>
      <c r="AP200" s="34">
        <f t="shared" si="90"/>
        <v>8.6116687419177367E-3</v>
      </c>
      <c r="AQ200" s="34">
        <f t="shared" si="91"/>
        <v>-2.0681087243877615E-3</v>
      </c>
      <c r="AR200" s="34">
        <f t="shared" si="71"/>
        <v>3.8524885010077091E-3</v>
      </c>
      <c r="AS200" s="59">
        <f>X200-Calculation!C$3</f>
        <v>-3.0203774254491424E-3</v>
      </c>
      <c r="AT200" s="59">
        <f>Y200-Calculation!D$3</f>
        <v>-2.7297367337515265E-3</v>
      </c>
      <c r="AU200" s="59">
        <f>Z200-Calculation!E$3</f>
        <v>2.0938808745753303E-2</v>
      </c>
      <c r="AV200" s="59">
        <f>AA200-Calculation!F$3</f>
        <v>-9.7130350377180093E-3</v>
      </c>
      <c r="AW200" s="59">
        <f>AB200-Calculation!G$3</f>
        <v>1.3085458128543007E-2</v>
      </c>
      <c r="AX200" s="59">
        <f>AC200-Calculation!H$3</f>
        <v>4.9107769500588254E-3</v>
      </c>
      <c r="AY200" s="59">
        <f>AD200-Calculation!I$3</f>
        <v>5.5812955109068117E-3</v>
      </c>
      <c r="AZ200" s="59">
        <f>AE200-Calculation!J$3</f>
        <v>-2.4875690020785039E-2</v>
      </c>
      <c r="BA200" s="59">
        <f>AF200-Calculation!K$3</f>
        <v>1.3447637025958581E-2</v>
      </c>
      <c r="BB200" s="59">
        <f>AG200-Calculation!L$3</f>
        <v>1.6648324692969719E-2</v>
      </c>
      <c r="BC200" s="59">
        <f>AH200-Calculation!M$3</f>
        <v>-3.6781145740156793E-3</v>
      </c>
      <c r="BD200" s="59">
        <f>AI200-Calculation!N$3</f>
        <v>1.4266666297183286E-2</v>
      </c>
      <c r="BE200" s="59">
        <f>AJ200-Calculation!O$3</f>
        <v>3.5323613811492661E-2</v>
      </c>
      <c r="BF200" s="59">
        <f>AK200-Calculation!P$3</f>
        <v>5.6741628532589131E-3</v>
      </c>
      <c r="BG200" s="59">
        <f>AL200-Calculation!Q$3</f>
        <v>-6.9830037305105659E-3</v>
      </c>
      <c r="BH200" s="59">
        <f>AM200-Calculation!R$3</f>
        <v>7.9184415987913499E-3</v>
      </c>
      <c r="BI200" s="59">
        <f>AN200-Calculation!S$3</f>
        <v>3.635177864192542E-3</v>
      </c>
      <c r="BJ200" s="59">
        <f>AO200-Calculation!T$3</f>
        <v>2.3353896137775368E-3</v>
      </c>
      <c r="BK200" s="59">
        <f>AP200-Calculation!U$3</f>
        <v>6.6588737123311863E-3</v>
      </c>
      <c r="BL200" s="59">
        <f>AQ200-Calculation!V$3</f>
        <v>-3.5350164689997255E-3</v>
      </c>
      <c r="BM200" s="59">
        <f>AR200-Calculation!W$3</f>
        <v>3.506589897935234E-3</v>
      </c>
    </row>
    <row r="201" spans="1:65" x14ac:dyDescent="0.3">
      <c r="A201" s="57">
        <v>45377</v>
      </c>
      <c r="B201" s="60">
        <v>1859</v>
      </c>
      <c r="C201" s="60">
        <v>1038.859741210938</v>
      </c>
      <c r="D201" s="60">
        <v>8548.3115234375</v>
      </c>
      <c r="E201" s="60">
        <v>1592.119384765625</v>
      </c>
      <c r="F201" s="60">
        <v>853.417724609375</v>
      </c>
      <c r="G201" s="60">
        <v>196.47186279296881</v>
      </c>
      <c r="H201" s="60">
        <v>239.0963134765625</v>
      </c>
      <c r="I201" s="60">
        <v>763.437255859375</v>
      </c>
      <c r="J201" s="60">
        <v>1112.280029296875</v>
      </c>
      <c r="K201" s="60">
        <v>3818.724609375</v>
      </c>
      <c r="L201" s="60">
        <v>148.01982116699219</v>
      </c>
      <c r="M201" s="60">
        <v>3230.254150390625</v>
      </c>
      <c r="N201" s="60">
        <v>4371.0263671875</v>
      </c>
      <c r="O201" s="60">
        <v>1835.653442382812</v>
      </c>
      <c r="P201" s="60">
        <v>85.739997863769531</v>
      </c>
      <c r="Q201" s="60">
        <v>925.76434326171875</v>
      </c>
      <c r="R201" s="60">
        <v>149.71000671386719</v>
      </c>
      <c r="S201" s="60">
        <v>700.8836669921875</v>
      </c>
      <c r="T201" s="60">
        <v>461.66036987304688</v>
      </c>
      <c r="U201" s="60">
        <v>2067.123046875</v>
      </c>
      <c r="V201" s="60">
        <v>72470.296875</v>
      </c>
      <c r="W201" s="60">
        <v>22004.69921875</v>
      </c>
      <c r="X201" s="34">
        <f t="shared" si="72"/>
        <v>3.9152153368435267E-3</v>
      </c>
      <c r="Y201" s="34">
        <f t="shared" si="73"/>
        <v>7.0162928982506452E-3</v>
      </c>
      <c r="Z201" s="34">
        <f t="shared" si="74"/>
        <v>1.710357297141108E-3</v>
      </c>
      <c r="AA201" s="34">
        <f t="shared" si="75"/>
        <v>3.9998672894826486E-3</v>
      </c>
      <c r="AB201" s="34">
        <f t="shared" si="76"/>
        <v>2.5711004756048053E-2</v>
      </c>
      <c r="AC201" s="34">
        <f t="shared" si="77"/>
        <v>9.6201835275305583E-3</v>
      </c>
      <c r="AD201" s="34">
        <f t="shared" si="78"/>
        <v>2.9276080737975023E-3</v>
      </c>
      <c r="AE201" s="34">
        <f t="shared" si="79"/>
        <v>5.1142027030013734E-2</v>
      </c>
      <c r="AF201" s="34">
        <f t="shared" si="80"/>
        <v>2.3682737598637815E-2</v>
      </c>
      <c r="AG201" s="34">
        <f t="shared" si="81"/>
        <v>-1.9381106848585419E-2</v>
      </c>
      <c r="AH201" s="34">
        <f t="shared" si="82"/>
        <v>1.3368531317517504E-3</v>
      </c>
      <c r="AI201" s="34">
        <f t="shared" si="83"/>
        <v>4.0999227381231504E-2</v>
      </c>
      <c r="AJ201" s="34">
        <f t="shared" si="84"/>
        <v>-2.7433891740288631E-3</v>
      </c>
      <c r="AK201" s="34">
        <f t="shared" si="85"/>
        <v>-7.9040193889777528E-3</v>
      </c>
      <c r="AL201" s="34">
        <f t="shared" si="86"/>
        <v>1.4914707111366669E-2</v>
      </c>
      <c r="AM201" s="34">
        <f t="shared" si="87"/>
        <v>-8.9547228175158172E-3</v>
      </c>
      <c r="AN201" s="34">
        <f t="shared" si="88"/>
        <v>4.4955277637999955E-3</v>
      </c>
      <c r="AO201" s="34">
        <f t="shared" si="89"/>
        <v>-8.9059079791888231E-3</v>
      </c>
      <c r="AP201" s="34">
        <f t="shared" si="90"/>
        <v>1.7955976395960103E-2</v>
      </c>
      <c r="AQ201" s="34">
        <f t="shared" si="91"/>
        <v>1.5676833108412055E-2</v>
      </c>
      <c r="AR201" s="34">
        <f t="shared" si="71"/>
        <v>-4.1658063402989125E-3</v>
      </c>
      <c r="AS201" s="59">
        <f>X201-Calculation!C$3</f>
        <v>2.8351594859269986E-3</v>
      </c>
      <c r="AT201" s="59">
        <f>Y201-Calculation!D$3</f>
        <v>6.5073736661939536E-3</v>
      </c>
      <c r="AU201" s="59">
        <f>Z201-Calculation!E$3</f>
        <v>4.0505271795097616E-4</v>
      </c>
      <c r="AV201" s="59">
        <f>AA201-Calculation!F$3</f>
        <v>3.6778318168803484E-3</v>
      </c>
      <c r="AW201" s="59">
        <f>AB201-Calculation!G$3</f>
        <v>2.4264864606746508E-2</v>
      </c>
      <c r="AX201" s="59">
        <f>AC201-Calculation!H$3</f>
        <v>7.6485039204614181E-3</v>
      </c>
      <c r="AY201" s="59">
        <f>AD201-Calculation!I$3</f>
        <v>4.9872107714017113E-4</v>
      </c>
      <c r="AZ201" s="59">
        <f>AE201-Calculation!J$3</f>
        <v>4.6461636154809346E-2</v>
      </c>
      <c r="BA201" s="59">
        <f>AF201-Calculation!K$3</f>
        <v>2.2980352395553166E-2</v>
      </c>
      <c r="BB201" s="59">
        <f>AG201-Calculation!L$3</f>
        <v>-2.0454339425625079E-2</v>
      </c>
      <c r="BC201" s="59">
        <f>AH201-Calculation!M$3</f>
        <v>-7.1518574412874052E-6</v>
      </c>
      <c r="BD201" s="59">
        <f>AI201-Calculation!N$3</f>
        <v>3.9423411516372908E-2</v>
      </c>
      <c r="BE201" s="59">
        <f>AJ201-Calculation!O$3</f>
        <v>-3.7259234548252381E-3</v>
      </c>
      <c r="BF201" s="59">
        <f>AK201-Calculation!P$3</f>
        <v>-9.1704659198545181E-3</v>
      </c>
      <c r="BG201" s="59">
        <f>AL201-Calculation!Q$3</f>
        <v>1.3112989550179432E-2</v>
      </c>
      <c r="BH201" s="59">
        <f>AM201-Calculation!R$3</f>
        <v>-1.1710292907849605E-2</v>
      </c>
      <c r="BI201" s="59">
        <f>AN201-Calculation!S$3</f>
        <v>2.9375513049038843E-3</v>
      </c>
      <c r="BJ201" s="59">
        <f>AO201-Calculation!T$3</f>
        <v>-9.7951506004428351E-3</v>
      </c>
      <c r="BK201" s="59">
        <f>AP201-Calculation!U$3</f>
        <v>1.6003181366373555E-2</v>
      </c>
      <c r="BL201" s="59">
        <f>AQ201-Calculation!V$3</f>
        <v>1.4209925363800091E-2</v>
      </c>
      <c r="BM201" s="59">
        <f>AR201-Calculation!W$3</f>
        <v>-4.511704943371388E-3</v>
      </c>
    </row>
    <row r="202" spans="1:65" x14ac:dyDescent="0.3">
      <c r="A202" s="57">
        <v>45378</v>
      </c>
      <c r="B202" s="60">
        <v>1822.5</v>
      </c>
      <c r="C202" s="60">
        <v>1051.139770507812</v>
      </c>
      <c r="D202" s="60">
        <v>8740.9716796875</v>
      </c>
      <c r="E202" s="60">
        <v>1580.881958007812</v>
      </c>
      <c r="F202" s="60">
        <v>866.0506591796875</v>
      </c>
      <c r="G202" s="60">
        <v>196.5211486816406</v>
      </c>
      <c r="H202" s="60">
        <v>242.38664245605469</v>
      </c>
      <c r="I202" s="60">
        <v>814.13043212890625</v>
      </c>
      <c r="J202" s="60">
        <v>1127.240844726562</v>
      </c>
      <c r="K202" s="60">
        <v>3821.360595703125</v>
      </c>
      <c r="L202" s="60">
        <v>148.01982116699219</v>
      </c>
      <c r="M202" s="60">
        <v>3210.926025390625</v>
      </c>
      <c r="N202" s="60">
        <v>4278.76123046875</v>
      </c>
      <c r="O202" s="60">
        <v>1852.59228515625</v>
      </c>
      <c r="P202" s="60">
        <v>86.209999084472656</v>
      </c>
      <c r="Q202" s="60">
        <v>930.83245849609375</v>
      </c>
      <c r="R202" s="60">
        <v>149.49000549316409</v>
      </c>
      <c r="S202" s="60">
        <v>694.49090576171875</v>
      </c>
      <c r="T202" s="60">
        <v>464.34561157226563</v>
      </c>
      <c r="U202" s="60">
        <v>2107.017333984375</v>
      </c>
      <c r="V202" s="60">
        <v>72996.3125</v>
      </c>
      <c r="W202" s="60">
        <v>22123.650390625</v>
      </c>
      <c r="X202" s="34">
        <f t="shared" si="72"/>
        <v>-1.9634211941904251E-2</v>
      </c>
      <c r="Y202" s="34">
        <f t="shared" si="73"/>
        <v>1.1820680703787769E-2</v>
      </c>
      <c r="Z202" s="34">
        <f t="shared" si="74"/>
        <v>2.2537802432886337E-2</v>
      </c>
      <c r="AA202" s="34">
        <f t="shared" si="75"/>
        <v>-7.0581558552326841E-3</v>
      </c>
      <c r="AB202" s="34">
        <f t="shared" si="76"/>
        <v>1.4802756265807376E-2</v>
      </c>
      <c r="AC202" s="34">
        <f t="shared" si="77"/>
        <v>2.5085469222493444E-4</v>
      </c>
      <c r="AD202" s="34">
        <f t="shared" si="78"/>
        <v>1.3761521169646655E-2</v>
      </c>
      <c r="AE202" s="34">
        <f t="shared" si="79"/>
        <v>6.6401234522498756E-2</v>
      </c>
      <c r="AF202" s="34">
        <f t="shared" si="80"/>
        <v>1.3450583518203134E-2</v>
      </c>
      <c r="AG202" s="34">
        <f t="shared" si="81"/>
        <v>6.9027924183211122E-4</v>
      </c>
      <c r="AH202" s="34">
        <f t="shared" si="82"/>
        <v>0</v>
      </c>
      <c r="AI202" s="34">
        <f t="shared" si="83"/>
        <v>-5.9834688232387866E-3</v>
      </c>
      <c r="AJ202" s="34">
        <f t="shared" si="84"/>
        <v>-2.1108345950820066E-2</v>
      </c>
      <c r="AK202" s="34">
        <f t="shared" si="85"/>
        <v>9.2276910130978211E-3</v>
      </c>
      <c r="AL202" s="34">
        <f t="shared" si="86"/>
        <v>5.481703200528416E-3</v>
      </c>
      <c r="AM202" s="34">
        <f t="shared" si="87"/>
        <v>5.4745198076204321E-3</v>
      </c>
      <c r="AN202" s="34">
        <f t="shared" si="88"/>
        <v>-1.4695158027984948E-3</v>
      </c>
      <c r="AO202" s="34">
        <f t="shared" si="89"/>
        <v>-9.1210018602702128E-3</v>
      </c>
      <c r="AP202" s="34">
        <f t="shared" si="90"/>
        <v>5.8164873453555718E-3</v>
      </c>
      <c r="AQ202" s="34">
        <f t="shared" si="91"/>
        <v>1.9299425435600315E-2</v>
      </c>
      <c r="AR202" s="34">
        <f t="shared" si="71"/>
        <v>5.40571678315161E-3</v>
      </c>
      <c r="AS202" s="59">
        <f>X202-Calculation!C$3</f>
        <v>-2.0714267792820779E-2</v>
      </c>
      <c r="AT202" s="59">
        <f>Y202-Calculation!D$3</f>
        <v>1.1311761471731078E-2</v>
      </c>
      <c r="AU202" s="59">
        <f>Z202-Calculation!E$3</f>
        <v>2.1232497853696207E-2</v>
      </c>
      <c r="AV202" s="59">
        <f>AA202-Calculation!F$3</f>
        <v>-7.3801913278349843E-3</v>
      </c>
      <c r="AW202" s="59">
        <f>AB202-Calculation!G$3</f>
        <v>1.3356616116505831E-2</v>
      </c>
      <c r="AX202" s="59">
        <f>AC202-Calculation!H$3</f>
        <v>-1.7208249148442053E-3</v>
      </c>
      <c r="AY202" s="59">
        <f>AD202-Calculation!I$3</f>
        <v>1.1332634172989324E-2</v>
      </c>
      <c r="AZ202" s="59">
        <f>AE202-Calculation!J$3</f>
        <v>6.1720843647294368E-2</v>
      </c>
      <c r="BA202" s="59">
        <f>AF202-Calculation!K$3</f>
        <v>1.2748198315118484E-2</v>
      </c>
      <c r="BB202" s="59">
        <f>AG202-Calculation!L$3</f>
        <v>-3.8295333520754695E-4</v>
      </c>
      <c r="BC202" s="59">
        <f>AH202-Calculation!M$3</f>
        <v>-1.3440049891930378E-3</v>
      </c>
      <c r="BD202" s="59">
        <f>AI202-Calculation!N$3</f>
        <v>-7.5592846880973858E-3</v>
      </c>
      <c r="BE202" s="59">
        <f>AJ202-Calculation!O$3</f>
        <v>-2.2090880231616442E-2</v>
      </c>
      <c r="BF202" s="59">
        <f>AK202-Calculation!P$3</f>
        <v>7.9612444822210558E-3</v>
      </c>
      <c r="BG202" s="59">
        <f>AL202-Calculation!Q$3</f>
        <v>3.6799856393411792E-3</v>
      </c>
      <c r="BH202" s="59">
        <f>AM202-Calculation!R$3</f>
        <v>2.7189497172866446E-3</v>
      </c>
      <c r="BI202" s="59">
        <f>AN202-Calculation!S$3</f>
        <v>-3.0274922616946058E-3</v>
      </c>
      <c r="BJ202" s="59">
        <f>AO202-Calculation!T$3</f>
        <v>-1.0010244481524225E-2</v>
      </c>
      <c r="BK202" s="59">
        <f>AP202-Calculation!U$3</f>
        <v>3.8636923157690213E-3</v>
      </c>
      <c r="BL202" s="59">
        <f>AQ202-Calculation!V$3</f>
        <v>1.7832517690988352E-2</v>
      </c>
      <c r="BM202" s="59">
        <f>AR202-Calculation!W$3</f>
        <v>5.0598181800791345E-3</v>
      </c>
    </row>
    <row r="203" spans="1:65" x14ac:dyDescent="0.3">
      <c r="A203" s="57">
        <v>45379</v>
      </c>
      <c r="B203" s="60">
        <v>1835.150024414062</v>
      </c>
      <c r="C203" s="60">
        <v>1045.498779296875</v>
      </c>
      <c r="D203" s="60">
        <v>8727.2822265625</v>
      </c>
      <c r="E203" s="60">
        <v>1642.013549804688</v>
      </c>
      <c r="F203" s="60">
        <v>864.5208740234375</v>
      </c>
      <c r="G203" s="60">
        <v>198.5410461425781</v>
      </c>
      <c r="H203" s="60">
        <v>246.5743103027344</v>
      </c>
      <c r="I203" s="60">
        <v>831.4136962890625</v>
      </c>
      <c r="J203" s="60">
        <v>1153.57177734375</v>
      </c>
      <c r="K203" s="60">
        <v>3924.36865234375</v>
      </c>
      <c r="L203" s="60">
        <v>148.4150695800781</v>
      </c>
      <c r="M203" s="60">
        <v>3255.89404296875</v>
      </c>
      <c r="N203" s="60">
        <v>4418.89013671875</v>
      </c>
      <c r="O203" s="60">
        <v>1892.18212890625</v>
      </c>
      <c r="P203" s="60">
        <v>87.55999755859375</v>
      </c>
      <c r="Q203" s="60">
        <v>917.22735595703125</v>
      </c>
      <c r="R203" s="60">
        <v>149.3800048828125</v>
      </c>
      <c r="S203" s="60">
        <v>712.53271484375</v>
      </c>
      <c r="T203" s="60">
        <v>459.17938232421881</v>
      </c>
      <c r="U203" s="60">
        <v>2135.49951171875</v>
      </c>
      <c r="V203" s="60">
        <v>73651.3515625</v>
      </c>
      <c r="W203" s="60">
        <v>22326.900390625</v>
      </c>
      <c r="X203" s="34">
        <f t="shared" si="72"/>
        <v>6.9410284850820554E-3</v>
      </c>
      <c r="Y203" s="34">
        <f t="shared" si="73"/>
        <v>-5.3665472177994444E-3</v>
      </c>
      <c r="Z203" s="34">
        <f t="shared" si="74"/>
        <v>-1.5661248687959843E-3</v>
      </c>
      <c r="AA203" s="34">
        <f t="shared" si="75"/>
        <v>3.8669295634136035E-2</v>
      </c>
      <c r="AB203" s="34">
        <f t="shared" si="76"/>
        <v>-1.7663922312569956E-3</v>
      </c>
      <c r="AC203" s="34">
        <f t="shared" si="77"/>
        <v>1.0278270173403494E-2</v>
      </c>
      <c r="AD203" s="34">
        <f t="shared" si="78"/>
        <v>1.7276809498439877E-2</v>
      </c>
      <c r="AE203" s="34">
        <f t="shared" si="79"/>
        <v>2.1229109585010189E-2</v>
      </c>
      <c r="AF203" s="34">
        <f t="shared" si="80"/>
        <v>2.3358746039383555E-2</v>
      </c>
      <c r="AG203" s="34">
        <f t="shared" si="81"/>
        <v>2.6955858799729854E-2</v>
      </c>
      <c r="AH203" s="34">
        <f t="shared" si="82"/>
        <v>2.6702397690374175E-3</v>
      </c>
      <c r="AI203" s="34">
        <f t="shared" si="83"/>
        <v>1.4004688125025994E-2</v>
      </c>
      <c r="AJ203" s="34">
        <f t="shared" si="84"/>
        <v>3.2749877523464539E-2</v>
      </c>
      <c r="AK203" s="34">
        <f t="shared" si="85"/>
        <v>2.1369971184275412E-2</v>
      </c>
      <c r="AL203" s="34">
        <f t="shared" si="86"/>
        <v>1.5659418727035378E-2</v>
      </c>
      <c r="AM203" s="34">
        <f t="shared" si="87"/>
        <v>-1.4616059436779507E-2</v>
      </c>
      <c r="AN203" s="34">
        <f t="shared" si="88"/>
        <v>-7.3583922877453541E-4</v>
      </c>
      <c r="AO203" s="34">
        <f t="shared" si="89"/>
        <v>2.5978467007056003E-2</v>
      </c>
      <c r="AP203" s="34">
        <f t="shared" si="90"/>
        <v>-1.1125827657881943E-2</v>
      </c>
      <c r="AQ203" s="34">
        <f t="shared" si="91"/>
        <v>1.351777096228968E-2</v>
      </c>
      <c r="AR203" s="34">
        <f t="shared" si="71"/>
        <v>9.1870010785438973E-3</v>
      </c>
      <c r="AS203" s="59">
        <f>X203-Calculation!C$3</f>
        <v>5.8609726341655273E-3</v>
      </c>
      <c r="AT203" s="59">
        <f>Y203-Calculation!D$3</f>
        <v>-5.875466449856136E-3</v>
      </c>
      <c r="AU203" s="59">
        <f>Z203-Calculation!E$3</f>
        <v>-2.8714294479861161E-3</v>
      </c>
      <c r="AV203" s="59">
        <f>AA203-Calculation!F$3</f>
        <v>3.8347260161533732E-2</v>
      </c>
      <c r="AW203" s="59">
        <f>AB203-Calculation!G$3</f>
        <v>-3.2125323805585419E-3</v>
      </c>
      <c r="AX203" s="59">
        <f>AC203-Calculation!H$3</f>
        <v>8.3065905663343535E-3</v>
      </c>
      <c r="AY203" s="59">
        <f>AD203-Calculation!I$3</f>
        <v>1.4847922501782546E-2</v>
      </c>
      <c r="AZ203" s="59">
        <f>AE203-Calculation!J$3</f>
        <v>1.6548718709805801E-2</v>
      </c>
      <c r="BA203" s="59">
        <f>AF203-Calculation!K$3</f>
        <v>2.2656360836298906E-2</v>
      </c>
      <c r="BB203" s="59">
        <f>AG203-Calculation!L$3</f>
        <v>2.5882626222690195E-2</v>
      </c>
      <c r="BC203" s="59">
        <f>AH203-Calculation!M$3</f>
        <v>1.3262347798443797E-3</v>
      </c>
      <c r="BD203" s="59">
        <f>AI203-Calculation!N$3</f>
        <v>1.2428872260167395E-2</v>
      </c>
      <c r="BE203" s="59">
        <f>AJ203-Calculation!O$3</f>
        <v>3.1767343242668167E-2</v>
      </c>
      <c r="BF203" s="59">
        <f>AK203-Calculation!P$3</f>
        <v>2.0103524653398645E-2</v>
      </c>
      <c r="BG203" s="59">
        <f>AL203-Calculation!Q$3</f>
        <v>1.3857701165848141E-2</v>
      </c>
      <c r="BH203" s="59">
        <f>AM203-Calculation!R$3</f>
        <v>-1.7371629527113294E-2</v>
      </c>
      <c r="BI203" s="59">
        <f>AN203-Calculation!S$3</f>
        <v>-2.2938156876706464E-3</v>
      </c>
      <c r="BJ203" s="59">
        <f>AO203-Calculation!T$3</f>
        <v>2.5089224385801991E-2</v>
      </c>
      <c r="BK203" s="59">
        <f>AP203-Calculation!U$3</f>
        <v>-1.3078622687468493E-2</v>
      </c>
      <c r="BL203" s="59">
        <f>AQ203-Calculation!V$3</f>
        <v>1.2050863217677716E-2</v>
      </c>
      <c r="BM203" s="59">
        <f>AR203-Calculation!W$3</f>
        <v>8.8411024754714226E-3</v>
      </c>
    </row>
    <row r="204" spans="1:65" x14ac:dyDescent="0.3">
      <c r="A204" s="57">
        <v>45383</v>
      </c>
      <c r="B204" s="60">
        <v>1888.300048828125</v>
      </c>
      <c r="C204" s="60">
        <v>1051.389282226562</v>
      </c>
      <c r="D204" s="60">
        <v>8626.158203125</v>
      </c>
      <c r="E204" s="60">
        <v>1644.1611328125</v>
      </c>
      <c r="F204" s="60">
        <v>875.3773193359375</v>
      </c>
      <c r="G204" s="60">
        <v>208.0000915527344</v>
      </c>
      <c r="H204" s="60">
        <v>253.00537109375</v>
      </c>
      <c r="I204" s="60">
        <v>895.5235595703125</v>
      </c>
      <c r="J204" s="60">
        <v>1182.29638671875</v>
      </c>
      <c r="K204" s="60">
        <v>3853.4345703125</v>
      </c>
      <c r="L204" s="60">
        <v>150.5395202636719</v>
      </c>
      <c r="M204" s="60">
        <v>3330.6123046875</v>
      </c>
      <c r="N204" s="60">
        <v>4380.009765625</v>
      </c>
      <c r="O204" s="60">
        <v>1886.864013671875</v>
      </c>
      <c r="P204" s="60">
        <v>88.269996643066406</v>
      </c>
      <c r="Q204" s="60">
        <v>984.49041748046875</v>
      </c>
      <c r="R204" s="60">
        <v>150.1000061035156</v>
      </c>
      <c r="S204" s="60">
        <v>718.1678466796875</v>
      </c>
      <c r="T204" s="60">
        <v>473.17977905273438</v>
      </c>
      <c r="U204" s="60">
        <v>2122.846435546875</v>
      </c>
      <c r="V204" s="60">
        <v>74014.546875</v>
      </c>
      <c r="W204" s="60">
        <v>22462</v>
      </c>
      <c r="X204" s="34">
        <f t="shared" si="72"/>
        <v>2.8962223091833061E-2</v>
      </c>
      <c r="Y204" s="34">
        <f t="shared" si="73"/>
        <v>5.6341557219689543E-3</v>
      </c>
      <c r="Z204" s="34">
        <f t="shared" si="74"/>
        <v>-1.1587115073432283E-2</v>
      </c>
      <c r="AA204" s="34">
        <f t="shared" si="75"/>
        <v>1.3078960329331588E-3</v>
      </c>
      <c r="AB204" s="34">
        <f t="shared" si="76"/>
        <v>1.2557759608480752E-2</v>
      </c>
      <c r="AC204" s="34">
        <f t="shared" si="77"/>
        <v>4.7642770066616311E-2</v>
      </c>
      <c r="AD204" s="34">
        <f t="shared" si="78"/>
        <v>2.6081633496692291E-2</v>
      </c>
      <c r="AE204" s="34">
        <f t="shared" si="79"/>
        <v>7.7109462554439984E-2</v>
      </c>
      <c r="AF204" s="34">
        <f t="shared" si="80"/>
        <v>2.4900582641803334E-2</v>
      </c>
      <c r="AG204" s="34">
        <f t="shared" si="81"/>
        <v>-1.8075285049707564E-2</v>
      </c>
      <c r="AH204" s="34">
        <f t="shared" si="82"/>
        <v>1.431425184521137E-2</v>
      </c>
      <c r="AI204" s="34">
        <f t="shared" si="83"/>
        <v>2.2948615874066127E-2</v>
      </c>
      <c r="AJ204" s="34">
        <f t="shared" si="84"/>
        <v>-8.7986733978004366E-3</v>
      </c>
      <c r="AK204" s="34">
        <f t="shared" si="85"/>
        <v>-2.8105725940076728E-3</v>
      </c>
      <c r="AL204" s="34">
        <f t="shared" si="86"/>
        <v>8.1087152155016468E-3</v>
      </c>
      <c r="AM204" s="34">
        <f t="shared" si="87"/>
        <v>7.3333030340395261E-2</v>
      </c>
      <c r="AN204" s="34">
        <f t="shared" si="88"/>
        <v>4.819930359942967E-3</v>
      </c>
      <c r="AO204" s="34">
        <f t="shared" si="89"/>
        <v>7.9085938351240725E-3</v>
      </c>
      <c r="AP204" s="34">
        <f t="shared" si="90"/>
        <v>3.0490037809733635E-2</v>
      </c>
      <c r="AQ204" s="34">
        <f t="shared" si="91"/>
        <v>-5.9251131187059896E-3</v>
      </c>
      <c r="AR204" s="34">
        <f t="shared" si="71"/>
        <v>6.0509791780917303E-3</v>
      </c>
      <c r="AS204" s="59">
        <f>X204-Calculation!C$3</f>
        <v>2.7882167240916533E-2</v>
      </c>
      <c r="AT204" s="59">
        <f>Y204-Calculation!D$3</f>
        <v>5.1252364899122627E-3</v>
      </c>
      <c r="AU204" s="59">
        <f>Z204-Calculation!E$3</f>
        <v>-1.2892419652622415E-2</v>
      </c>
      <c r="AV204" s="59">
        <f>AA204-Calculation!F$3</f>
        <v>9.858605603308584E-4</v>
      </c>
      <c r="AW204" s="59">
        <f>AB204-Calculation!G$3</f>
        <v>1.1111619459179206E-2</v>
      </c>
      <c r="AX204" s="59">
        <f>AC204-Calculation!H$3</f>
        <v>4.5671090459547169E-2</v>
      </c>
      <c r="AY204" s="59">
        <f>AD204-Calculation!I$3</f>
        <v>2.365274650003496E-2</v>
      </c>
      <c r="AZ204" s="59">
        <f>AE204-Calculation!J$3</f>
        <v>7.2429071679235596E-2</v>
      </c>
      <c r="BA204" s="59">
        <f>AF204-Calculation!K$3</f>
        <v>2.4198197438718684E-2</v>
      </c>
      <c r="BB204" s="59">
        <f>AG204-Calculation!L$3</f>
        <v>-1.9148517626747224E-2</v>
      </c>
      <c r="BC204" s="59">
        <f>AH204-Calculation!M$3</f>
        <v>1.2970246856018332E-2</v>
      </c>
      <c r="BD204" s="59">
        <f>AI204-Calculation!N$3</f>
        <v>2.1372800009207528E-2</v>
      </c>
      <c r="BE204" s="59">
        <f>AJ204-Calculation!O$3</f>
        <v>-9.7812076785968108E-3</v>
      </c>
      <c r="BF204" s="59">
        <f>AK204-Calculation!P$3</f>
        <v>-4.077019124884439E-3</v>
      </c>
      <c r="BG204" s="59">
        <f>AL204-Calculation!Q$3</f>
        <v>6.3069976543144099E-3</v>
      </c>
      <c r="BH204" s="59">
        <f>AM204-Calculation!R$3</f>
        <v>7.057746025006148E-2</v>
      </c>
      <c r="BI204" s="59">
        <f>AN204-Calculation!S$3</f>
        <v>3.2619539010468558E-3</v>
      </c>
      <c r="BJ204" s="59">
        <f>AO204-Calculation!T$3</f>
        <v>7.0193512138700615E-3</v>
      </c>
      <c r="BK204" s="59">
        <f>AP204-Calculation!U$3</f>
        <v>2.8537242780147087E-2</v>
      </c>
      <c r="BL204" s="59">
        <f>AQ204-Calculation!V$3</f>
        <v>-7.3920208633179536E-3</v>
      </c>
      <c r="BM204" s="59">
        <f>AR204-Calculation!W$3</f>
        <v>5.7050805750192548E-3</v>
      </c>
    </row>
    <row r="205" spans="1:65" x14ac:dyDescent="0.3">
      <c r="A205" s="57">
        <v>45384</v>
      </c>
      <c r="B205" s="60">
        <v>1892.650024414062</v>
      </c>
      <c r="C205" s="60">
        <v>1045.498779296875</v>
      </c>
      <c r="D205" s="60">
        <v>8849.3447265625</v>
      </c>
      <c r="E205" s="60">
        <v>1654.699462890625</v>
      </c>
      <c r="F205" s="60">
        <v>866.6982421875</v>
      </c>
      <c r="G205" s="60">
        <v>217.75469970703119</v>
      </c>
      <c r="H205" s="60">
        <v>251.45991516113281</v>
      </c>
      <c r="I205" s="60">
        <v>910.8736572265625</v>
      </c>
      <c r="J205" s="60">
        <v>1194.115234375</v>
      </c>
      <c r="K205" s="60">
        <v>3829.562255859375</v>
      </c>
      <c r="L205" s="60">
        <v>152.21931457519531</v>
      </c>
      <c r="M205" s="60">
        <v>3467.277587890625</v>
      </c>
      <c r="N205" s="60">
        <v>4267.76611328125</v>
      </c>
      <c r="O205" s="60">
        <v>1942.013916015625</v>
      </c>
      <c r="P205" s="60">
        <v>87.989997863769531</v>
      </c>
      <c r="Q205" s="60">
        <v>981.90704345703125</v>
      </c>
      <c r="R205" s="60">
        <v>148.27000427246091</v>
      </c>
      <c r="S205" s="60">
        <v>725.83917236328125</v>
      </c>
      <c r="T205" s="60">
        <v>479.83450317382813</v>
      </c>
      <c r="U205" s="60">
        <v>2134.209228515625</v>
      </c>
      <c r="V205" s="60">
        <v>73903.90625</v>
      </c>
      <c r="W205" s="60">
        <v>22453.30078125</v>
      </c>
      <c r="X205" s="34">
        <f t="shared" si="72"/>
        <v>2.3036463874671989E-3</v>
      </c>
      <c r="Y205" s="34">
        <f t="shared" si="73"/>
        <v>-5.6025898582611868E-3</v>
      </c>
      <c r="Z205" s="34">
        <f t="shared" si="74"/>
        <v>2.5873223998679525E-2</v>
      </c>
      <c r="AA205" s="34">
        <f t="shared" si="75"/>
        <v>6.4095482296787701E-3</v>
      </c>
      <c r="AB205" s="34">
        <f t="shared" si="76"/>
        <v>-9.9146698877479039E-3</v>
      </c>
      <c r="AC205" s="34">
        <f t="shared" si="77"/>
        <v>4.6897133945845874E-2</v>
      </c>
      <c r="AD205" s="34">
        <f t="shared" si="78"/>
        <v>-6.108391793961266E-3</v>
      </c>
      <c r="AE205" s="34">
        <f t="shared" si="79"/>
        <v>1.7140919959286429E-2</v>
      </c>
      <c r="AF205" s="34">
        <f t="shared" si="80"/>
        <v>9.996518461035879E-3</v>
      </c>
      <c r="AG205" s="34">
        <f t="shared" si="81"/>
        <v>-6.1950745542797784E-3</v>
      </c>
      <c r="AH205" s="34">
        <f t="shared" si="82"/>
        <v>1.115849385318372E-2</v>
      </c>
      <c r="AI205" s="34">
        <f t="shared" si="83"/>
        <v>4.1033080617273419E-2</v>
      </c>
      <c r="AJ205" s="34">
        <f t="shared" si="84"/>
        <v>-2.5626347508321944E-2</v>
      </c>
      <c r="AK205" s="34">
        <f t="shared" si="85"/>
        <v>2.92283396917551E-2</v>
      </c>
      <c r="AL205" s="34">
        <f t="shared" si="86"/>
        <v>-3.1720719377513295E-3</v>
      </c>
      <c r="AM205" s="34">
        <f t="shared" si="87"/>
        <v>-2.6240722891431815E-3</v>
      </c>
      <c r="AN205" s="34">
        <f t="shared" si="88"/>
        <v>-1.2191883788416619E-2</v>
      </c>
      <c r="AO205" s="34">
        <f t="shared" si="89"/>
        <v>1.0681800527635239E-2</v>
      </c>
      <c r="AP205" s="34">
        <f t="shared" si="90"/>
        <v>1.40638387684612E-2</v>
      </c>
      <c r="AQ205" s="34">
        <f t="shared" si="91"/>
        <v>5.3526212628860204E-3</v>
      </c>
      <c r="AR205" s="34">
        <f t="shared" si="71"/>
        <v>-3.872860275131333E-4</v>
      </c>
      <c r="AS205" s="59">
        <f>X205-Calculation!C$3</f>
        <v>1.223590536550671E-3</v>
      </c>
      <c r="AT205" s="59">
        <f>Y205-Calculation!D$3</f>
        <v>-6.1115090903178784E-3</v>
      </c>
      <c r="AU205" s="59">
        <f>Z205-Calculation!E$3</f>
        <v>2.4567919419489395E-2</v>
      </c>
      <c r="AV205" s="59">
        <f>AA205-Calculation!F$3</f>
        <v>6.0875127570764699E-3</v>
      </c>
      <c r="AW205" s="59">
        <f>AB205-Calculation!G$3</f>
        <v>-1.1360810037049449E-2</v>
      </c>
      <c r="AX205" s="59">
        <f>AC205-Calculation!H$3</f>
        <v>4.4925454338776732E-2</v>
      </c>
      <c r="AY205" s="59">
        <f>AD205-Calculation!I$3</f>
        <v>-8.5372787906185972E-3</v>
      </c>
      <c r="AZ205" s="59">
        <f>AE205-Calculation!J$3</f>
        <v>1.246052908408204E-2</v>
      </c>
      <c r="BA205" s="59">
        <f>AF205-Calculation!K$3</f>
        <v>9.2941332579512294E-3</v>
      </c>
      <c r="BB205" s="59">
        <f>AG205-Calculation!L$3</f>
        <v>-7.2683071313194361E-3</v>
      </c>
      <c r="BC205" s="59">
        <f>AH205-Calculation!M$3</f>
        <v>9.8144888639906825E-3</v>
      </c>
      <c r="BD205" s="59">
        <f>AI205-Calculation!N$3</f>
        <v>3.9457264752414824E-2</v>
      </c>
      <c r="BE205" s="59">
        <f>AJ205-Calculation!O$3</f>
        <v>-2.660888178911832E-2</v>
      </c>
      <c r="BF205" s="59">
        <f>AK205-Calculation!P$3</f>
        <v>2.7961893160878333E-2</v>
      </c>
      <c r="BG205" s="59">
        <f>AL205-Calculation!Q$3</f>
        <v>-4.9737894989385668E-3</v>
      </c>
      <c r="BH205" s="59">
        <f>AM205-Calculation!R$3</f>
        <v>-5.3796423794769694E-3</v>
      </c>
      <c r="BI205" s="59">
        <f>AN205-Calculation!S$3</f>
        <v>-1.374986024731273E-2</v>
      </c>
      <c r="BJ205" s="59">
        <f>AO205-Calculation!T$3</f>
        <v>9.7925579063812274E-3</v>
      </c>
      <c r="BK205" s="59">
        <f>AP205-Calculation!U$3</f>
        <v>1.2111043738874649E-2</v>
      </c>
      <c r="BL205" s="59">
        <f>AQ205-Calculation!V$3</f>
        <v>3.8857135182740563E-3</v>
      </c>
      <c r="BM205" s="59">
        <f>AR205-Calculation!W$3</f>
        <v>-7.3318463058560858E-4</v>
      </c>
    </row>
    <row r="206" spans="1:65" x14ac:dyDescent="0.3">
      <c r="A206" s="57">
        <v>45385</v>
      </c>
      <c r="B206" s="60">
        <v>1878.949951171875</v>
      </c>
      <c r="C206" s="60">
        <v>1061.522827148438</v>
      </c>
      <c r="D206" s="60">
        <v>8662.6962890625</v>
      </c>
      <c r="E206" s="60">
        <v>1638.517456054688</v>
      </c>
      <c r="F206" s="60">
        <v>871.73211669921875</v>
      </c>
      <c r="G206" s="60">
        <v>218.24736022949219</v>
      </c>
      <c r="H206" s="60">
        <v>251.06109619140619</v>
      </c>
      <c r="I206" s="60">
        <v>945.5228271484375</v>
      </c>
      <c r="J206" s="60">
        <v>1191.621826171875</v>
      </c>
      <c r="K206" s="60">
        <v>3841.278564453125</v>
      </c>
      <c r="L206" s="60">
        <v>152.66395568847659</v>
      </c>
      <c r="M206" s="60">
        <v>3512.588134765625</v>
      </c>
      <c r="N206" s="60">
        <v>4264.3984375</v>
      </c>
      <c r="O206" s="60">
        <v>1959.1005859375</v>
      </c>
      <c r="P206" s="60">
        <v>89.589996337890625</v>
      </c>
      <c r="Q206" s="60">
        <v>1100.564453125</v>
      </c>
      <c r="R206" s="60">
        <v>147.5299987792969</v>
      </c>
      <c r="S206" s="60">
        <v>730.2430419921875</v>
      </c>
      <c r="T206" s="60">
        <v>497.44436645507813</v>
      </c>
      <c r="U206" s="60">
        <v>2088.409912109375</v>
      </c>
      <c r="V206" s="60">
        <v>73876.8203125</v>
      </c>
      <c r="W206" s="60">
        <v>22434.650390625</v>
      </c>
      <c r="X206" s="34">
        <f t="shared" si="72"/>
        <v>-7.238566594702788E-3</v>
      </c>
      <c r="Y206" s="34">
        <f t="shared" si="73"/>
        <v>1.5326701636456755E-2</v>
      </c>
      <c r="Z206" s="34">
        <f t="shared" si="74"/>
        <v>-2.1091780608314372E-2</v>
      </c>
      <c r="AA206" s="34">
        <f t="shared" si="75"/>
        <v>-9.7794235139645226E-3</v>
      </c>
      <c r="AB206" s="34">
        <f t="shared" si="76"/>
        <v>5.808105135893111E-3</v>
      </c>
      <c r="AC206" s="34">
        <f t="shared" si="77"/>
        <v>2.2624564389371322E-3</v>
      </c>
      <c r="AD206" s="34">
        <f t="shared" si="78"/>
        <v>-1.5860140948153125E-3</v>
      </c>
      <c r="AE206" s="34">
        <f t="shared" si="79"/>
        <v>3.8039490600019273E-2</v>
      </c>
      <c r="AF206" s="34">
        <f t="shared" si="80"/>
        <v>-2.0880800540410576E-3</v>
      </c>
      <c r="AG206" s="34">
        <f t="shared" si="81"/>
        <v>3.0594380795934588E-3</v>
      </c>
      <c r="AH206" s="34">
        <f t="shared" si="82"/>
        <v>2.9210558103099902E-3</v>
      </c>
      <c r="AI206" s="34">
        <f t="shared" si="83"/>
        <v>1.3068047113748805E-2</v>
      </c>
      <c r="AJ206" s="34">
        <f t="shared" si="84"/>
        <v>-7.8909567484727503E-4</v>
      </c>
      <c r="AK206" s="34">
        <f t="shared" si="85"/>
        <v>8.7984281579872696E-3</v>
      </c>
      <c r="AL206" s="34">
        <f t="shared" si="86"/>
        <v>1.8183867632299417E-2</v>
      </c>
      <c r="AM206" s="34">
        <f t="shared" si="87"/>
        <v>0.12084383186641359</v>
      </c>
      <c r="AN206" s="34">
        <f t="shared" si="88"/>
        <v>-4.9909318934406441E-3</v>
      </c>
      <c r="AO206" s="34">
        <f t="shared" si="89"/>
        <v>6.0672801862808818E-3</v>
      </c>
      <c r="AP206" s="34">
        <f t="shared" si="90"/>
        <v>3.6699868735513862E-2</v>
      </c>
      <c r="AQ206" s="34">
        <f t="shared" si="91"/>
        <v>-2.1459618763856683E-2</v>
      </c>
      <c r="AR206" s="34">
        <f t="shared" si="71"/>
        <v>-8.3063024036868183E-4</v>
      </c>
      <c r="AS206" s="59">
        <f>X206-Calculation!C$3</f>
        <v>-8.3186224456193152E-3</v>
      </c>
      <c r="AT206" s="59">
        <f>Y206-Calculation!D$3</f>
        <v>1.4817782404400064E-2</v>
      </c>
      <c r="AU206" s="59">
        <f>Z206-Calculation!E$3</f>
        <v>-2.2397085187504502E-2</v>
      </c>
      <c r="AV206" s="59">
        <f>AA206-Calculation!F$3</f>
        <v>-1.0101458986566824E-2</v>
      </c>
      <c r="AW206" s="59">
        <f>AB206-Calculation!G$3</f>
        <v>4.3619649865915648E-3</v>
      </c>
      <c r="AX206" s="59">
        <f>AC206-Calculation!H$3</f>
        <v>2.9077683186799243E-4</v>
      </c>
      <c r="AY206" s="59">
        <f>AD206-Calculation!I$3</f>
        <v>-4.0149010914726432E-3</v>
      </c>
      <c r="AZ206" s="59">
        <f>AE206-Calculation!J$3</f>
        <v>3.3359099724814885E-2</v>
      </c>
      <c r="BA206" s="59">
        <f>AF206-Calculation!K$3</f>
        <v>-2.7904652571257077E-3</v>
      </c>
      <c r="BB206" s="59">
        <f>AG206-Calculation!L$3</f>
        <v>1.9862055025538007E-3</v>
      </c>
      <c r="BC206" s="59">
        <f>AH206-Calculation!M$3</f>
        <v>1.5770508211169524E-3</v>
      </c>
      <c r="BD206" s="59">
        <f>AI206-Calculation!N$3</f>
        <v>1.1492231248890206E-2</v>
      </c>
      <c r="BE206" s="59">
        <f>AJ206-Calculation!O$3</f>
        <v>-1.77162995564365E-3</v>
      </c>
      <c r="BF206" s="59">
        <f>AK206-Calculation!P$3</f>
        <v>7.5319816271105042E-3</v>
      </c>
      <c r="BG206" s="59">
        <f>AL206-Calculation!Q$3</f>
        <v>1.638215007111218E-2</v>
      </c>
      <c r="BH206" s="59">
        <f>AM206-Calculation!R$3</f>
        <v>0.11808826177607981</v>
      </c>
      <c r="BI206" s="59">
        <f>AN206-Calculation!S$3</f>
        <v>-6.5489083523367552E-3</v>
      </c>
      <c r="BJ206" s="59">
        <f>AO206-Calculation!T$3</f>
        <v>5.1780375650268707E-3</v>
      </c>
      <c r="BK206" s="59">
        <f>AP206-Calculation!U$3</f>
        <v>3.4747073705927313E-2</v>
      </c>
      <c r="BL206" s="59">
        <f>AQ206-Calculation!V$3</f>
        <v>-2.2926526508468645E-2</v>
      </c>
      <c r="BM206" s="59">
        <f>AR206-Calculation!W$3</f>
        <v>-1.1765288434411572E-3</v>
      </c>
    </row>
    <row r="207" spans="1:65" x14ac:dyDescent="0.3">
      <c r="A207" s="57">
        <v>45386</v>
      </c>
      <c r="B207" s="60">
        <v>1890.849975585938</v>
      </c>
      <c r="C207" s="60">
        <v>1061.223266601562</v>
      </c>
      <c r="D207" s="60">
        <v>8725.3740234375</v>
      </c>
      <c r="E207" s="60">
        <v>1653.950317382812</v>
      </c>
      <c r="F207" s="60">
        <v>872.27764892578125</v>
      </c>
      <c r="G207" s="60">
        <v>217.0649719238281</v>
      </c>
      <c r="H207" s="60">
        <v>250.76197814941409</v>
      </c>
      <c r="I207" s="60">
        <v>955.10626220703125</v>
      </c>
      <c r="J207" s="60">
        <v>1193.217651367188</v>
      </c>
      <c r="K207" s="60">
        <v>3919.487060546875</v>
      </c>
      <c r="L207" s="60">
        <v>150.6383361816406</v>
      </c>
      <c r="M207" s="60">
        <v>3465.271484375</v>
      </c>
      <c r="N207" s="60">
        <v>4232.3486328125</v>
      </c>
      <c r="O207" s="60">
        <v>1972.296997070312</v>
      </c>
      <c r="P207" s="60">
        <v>91.949996948242188</v>
      </c>
      <c r="Q207" s="60">
        <v>1080.169189453125</v>
      </c>
      <c r="R207" s="60">
        <v>148.75</v>
      </c>
      <c r="S207" s="60">
        <v>719.11492919921875</v>
      </c>
      <c r="T207" s="60">
        <v>486.32388305664063</v>
      </c>
      <c r="U207" s="60">
        <v>2070.84423828125</v>
      </c>
      <c r="V207" s="60">
        <v>74227.6328125</v>
      </c>
      <c r="W207" s="60">
        <v>22514.650390625</v>
      </c>
      <c r="X207" s="34">
        <f t="shared" si="72"/>
        <v>6.3333376211756331E-3</v>
      </c>
      <c r="Y207" s="34">
        <f t="shared" si="73"/>
        <v>-2.82198874310237E-4</v>
      </c>
      <c r="Z207" s="34">
        <f t="shared" si="74"/>
        <v>7.2353609411583272E-3</v>
      </c>
      <c r="AA207" s="34">
        <f t="shared" si="75"/>
        <v>9.4187957968322033E-3</v>
      </c>
      <c r="AB207" s="34">
        <f t="shared" si="76"/>
        <v>6.2580260163883549E-4</v>
      </c>
      <c r="AC207" s="34">
        <f t="shared" si="77"/>
        <v>-5.4176522658545886E-3</v>
      </c>
      <c r="AD207" s="34">
        <f t="shared" si="78"/>
        <v>-1.1914153428377369E-3</v>
      </c>
      <c r="AE207" s="34">
        <f t="shared" si="79"/>
        <v>1.0135593539815456E-2</v>
      </c>
      <c r="AF207" s="34">
        <f t="shared" si="80"/>
        <v>1.339204402154664E-3</v>
      </c>
      <c r="AG207" s="34">
        <f t="shared" si="81"/>
        <v>2.0360016796877208E-2</v>
      </c>
      <c r="AH207" s="34">
        <f t="shared" si="82"/>
        <v>-1.326848565989891E-2</v>
      </c>
      <c r="AI207" s="34">
        <f t="shared" si="83"/>
        <v>-1.3470594494786155E-2</v>
      </c>
      <c r="AJ207" s="34">
        <f t="shared" si="84"/>
        <v>-7.515668424803469E-3</v>
      </c>
      <c r="AK207" s="34">
        <f t="shared" si="85"/>
        <v>6.7359538491981452E-3</v>
      </c>
      <c r="AL207" s="34">
        <f t="shared" si="86"/>
        <v>2.6342233584325293E-2</v>
      </c>
      <c r="AM207" s="34">
        <f t="shared" si="87"/>
        <v>-1.8531639481870987E-2</v>
      </c>
      <c r="AN207" s="34">
        <f t="shared" si="88"/>
        <v>8.2695128502522641E-3</v>
      </c>
      <c r="AO207" s="34">
        <f t="shared" si="89"/>
        <v>-1.5238916570310578E-2</v>
      </c>
      <c r="AP207" s="34">
        <f t="shared" si="90"/>
        <v>-2.2355230350049084E-2</v>
      </c>
      <c r="AQ207" s="34">
        <f t="shared" si="91"/>
        <v>-8.4110277997976879E-3</v>
      </c>
      <c r="AR207" s="34">
        <f t="shared" si="71"/>
        <v>3.5659124883635554E-3</v>
      </c>
      <c r="AS207" s="59">
        <f>X207-Calculation!C$3</f>
        <v>5.253281770259105E-3</v>
      </c>
      <c r="AT207" s="59">
        <f>Y207-Calculation!D$3</f>
        <v>-7.9111810636692888E-4</v>
      </c>
      <c r="AU207" s="59">
        <f>Z207-Calculation!E$3</f>
        <v>5.9300563619681954E-3</v>
      </c>
      <c r="AV207" s="59">
        <f>AA207-Calculation!F$3</f>
        <v>9.0967603242299022E-3</v>
      </c>
      <c r="AW207" s="59">
        <f>AB207-Calculation!G$3</f>
        <v>-8.2033754766271051E-4</v>
      </c>
      <c r="AX207" s="59">
        <f>AC207-Calculation!H$3</f>
        <v>-7.3893318729237288E-3</v>
      </c>
      <c r="AY207" s="59">
        <f>AD207-Calculation!I$3</f>
        <v>-3.6203023394950681E-3</v>
      </c>
      <c r="AZ207" s="59">
        <f>AE207-Calculation!J$3</f>
        <v>5.4552026646110668E-3</v>
      </c>
      <c r="BA207" s="59">
        <f>AF207-Calculation!K$3</f>
        <v>6.3681919907001379E-4</v>
      </c>
      <c r="BB207" s="59">
        <f>AG207-Calculation!L$3</f>
        <v>1.9286784219837549E-2</v>
      </c>
      <c r="BC207" s="59">
        <f>AH207-Calculation!M$3</f>
        <v>-1.4612490649091947E-2</v>
      </c>
      <c r="BD207" s="59">
        <f>AI207-Calculation!N$3</f>
        <v>-1.5046410359644755E-2</v>
      </c>
      <c r="BE207" s="59">
        <f>AJ207-Calculation!O$3</f>
        <v>-8.498202705599844E-3</v>
      </c>
      <c r="BF207" s="59">
        <f>AK207-Calculation!P$3</f>
        <v>5.4695073183213799E-3</v>
      </c>
      <c r="BG207" s="59">
        <f>AL207-Calculation!Q$3</f>
        <v>2.4540516023138056E-2</v>
      </c>
      <c r="BH207" s="59">
        <f>AM207-Calculation!R$3</f>
        <v>-2.1287209572204775E-2</v>
      </c>
      <c r="BI207" s="59">
        <f>AN207-Calculation!S$3</f>
        <v>6.7115363913561529E-3</v>
      </c>
      <c r="BJ207" s="59">
        <f>AO207-Calculation!T$3</f>
        <v>-1.612815919156459E-2</v>
      </c>
      <c r="BK207" s="59">
        <f>AP207-Calculation!U$3</f>
        <v>-2.4308025379635632E-2</v>
      </c>
      <c r="BL207" s="59">
        <f>AQ207-Calculation!V$3</f>
        <v>-9.8779355444096519E-3</v>
      </c>
      <c r="BM207" s="59">
        <f>AR207-Calculation!W$3</f>
        <v>3.2200138852910799E-3</v>
      </c>
    </row>
    <row r="208" spans="1:65" x14ac:dyDescent="0.3">
      <c r="A208" s="57">
        <v>45387</v>
      </c>
      <c r="B208" s="60">
        <v>1901.949951171875</v>
      </c>
      <c r="C208" s="60">
        <v>1057.379516601562</v>
      </c>
      <c r="D208" s="60">
        <v>8595.009765625</v>
      </c>
      <c r="E208" s="60">
        <v>1676.075439453125</v>
      </c>
      <c r="F208" s="60">
        <v>865.33447265625</v>
      </c>
      <c r="G208" s="60">
        <v>221.20329284667969</v>
      </c>
      <c r="H208" s="60">
        <v>254.20185852050781</v>
      </c>
      <c r="I208" s="60">
        <v>950.28143310546875</v>
      </c>
      <c r="J208" s="60">
        <v>1214.4619140625</v>
      </c>
      <c r="K208" s="60">
        <v>3936.03662109375</v>
      </c>
      <c r="L208" s="60">
        <v>152.71337890625</v>
      </c>
      <c r="M208" s="60">
        <v>3509.407470703125</v>
      </c>
      <c r="N208" s="60">
        <v>4234.1728515625</v>
      </c>
      <c r="O208" s="60">
        <v>1982.736206054688</v>
      </c>
      <c r="P208" s="60">
        <v>95.519996643066406</v>
      </c>
      <c r="Q208" s="60">
        <v>1082.777099609375</v>
      </c>
      <c r="R208" s="60">
        <v>147.30999755859381</v>
      </c>
      <c r="S208" s="60">
        <v>724.2764892578125</v>
      </c>
      <c r="T208" s="60">
        <v>490.12799072265619</v>
      </c>
      <c r="U208" s="60">
        <v>2053.67578125</v>
      </c>
      <c r="V208" s="60">
        <v>74248.21875</v>
      </c>
      <c r="W208" s="60">
        <v>22513.69921875</v>
      </c>
      <c r="X208" s="34">
        <f t="shared" si="72"/>
        <v>5.8703629210442127E-3</v>
      </c>
      <c r="Y208" s="34">
        <f t="shared" si="73"/>
        <v>-3.6219993671163467E-3</v>
      </c>
      <c r="Z208" s="34">
        <f t="shared" si="74"/>
        <v>-1.4940821730085665E-2</v>
      </c>
      <c r="AA208" s="34">
        <f t="shared" si="75"/>
        <v>1.3377138259705068E-2</v>
      </c>
      <c r="AB208" s="34">
        <f t="shared" si="76"/>
        <v>-7.9598236617455936E-3</v>
      </c>
      <c r="AC208" s="34">
        <f t="shared" si="77"/>
        <v>1.9064895114923472E-2</v>
      </c>
      <c r="AD208" s="34">
        <f t="shared" si="78"/>
        <v>1.3717711099902483E-2</v>
      </c>
      <c r="AE208" s="34">
        <f t="shared" si="79"/>
        <v>-5.0516149799012186E-3</v>
      </c>
      <c r="AF208" s="34">
        <f t="shared" si="80"/>
        <v>1.78041807133597E-2</v>
      </c>
      <c r="AG208" s="34">
        <f t="shared" si="81"/>
        <v>4.2223791764644542E-3</v>
      </c>
      <c r="AH208" s="34">
        <f t="shared" si="82"/>
        <v>1.3774997634780729E-2</v>
      </c>
      <c r="AI208" s="34">
        <f t="shared" si="83"/>
        <v>1.2736660468634368E-2</v>
      </c>
      <c r="AJ208" s="34">
        <f t="shared" si="84"/>
        <v>4.3101807253240421E-4</v>
      </c>
      <c r="AK208" s="34">
        <f t="shared" si="85"/>
        <v>5.2929193726312575E-3</v>
      </c>
      <c r="AL208" s="34">
        <f t="shared" si="86"/>
        <v>3.8825446583035113E-2</v>
      </c>
      <c r="AM208" s="34">
        <f t="shared" si="87"/>
        <v>2.4143534010355816E-3</v>
      </c>
      <c r="AN208" s="34">
        <f t="shared" si="88"/>
        <v>-9.6806886817223069E-3</v>
      </c>
      <c r="AO208" s="34">
        <f t="shared" si="89"/>
        <v>7.1776566568315901E-3</v>
      </c>
      <c r="AP208" s="34">
        <f t="shared" si="90"/>
        <v>7.8221691316206973E-3</v>
      </c>
      <c r="AQ208" s="34">
        <f t="shared" si="91"/>
        <v>-8.290559335114165E-3</v>
      </c>
      <c r="AR208" s="34">
        <f t="shared" si="71"/>
        <v>-4.2246797462867275E-5</v>
      </c>
      <c r="AS208" s="59">
        <f>X208-Calculation!C$3</f>
        <v>4.7903070701276846E-3</v>
      </c>
      <c r="AT208" s="59">
        <f>Y208-Calculation!D$3</f>
        <v>-4.1309185991730384E-3</v>
      </c>
      <c r="AU208" s="59">
        <f>Z208-Calculation!E$3</f>
        <v>-1.6246126309275799E-2</v>
      </c>
      <c r="AV208" s="59">
        <f>AA208-Calculation!F$3</f>
        <v>1.3055102787102767E-2</v>
      </c>
      <c r="AW208" s="59">
        <f>AB208-Calculation!G$3</f>
        <v>-9.405963811047139E-3</v>
      </c>
      <c r="AX208" s="59">
        <f>AC208-Calculation!H$3</f>
        <v>1.7093215507854333E-2</v>
      </c>
      <c r="AY208" s="59">
        <f>AD208-Calculation!I$3</f>
        <v>1.1288824103245151E-2</v>
      </c>
      <c r="AZ208" s="59">
        <f>AE208-Calculation!J$3</f>
        <v>-9.732005855105608E-3</v>
      </c>
      <c r="BA208" s="59">
        <f>AF208-Calculation!K$3</f>
        <v>1.7101795510275051E-2</v>
      </c>
      <c r="BB208" s="59">
        <f>AG208-Calculation!L$3</f>
        <v>3.1491465994247961E-3</v>
      </c>
      <c r="BC208" s="59">
        <f>AH208-Calculation!M$3</f>
        <v>1.2430992645587691E-2</v>
      </c>
      <c r="BD208" s="59">
        <f>AI208-Calculation!N$3</f>
        <v>1.1160844603775769E-2</v>
      </c>
      <c r="BE208" s="59">
        <f>AJ208-Calculation!O$3</f>
        <v>-5.515162082639709E-4</v>
      </c>
      <c r="BF208" s="59">
        <f>AK208-Calculation!P$3</f>
        <v>4.0264728417544922E-3</v>
      </c>
      <c r="BG208" s="59">
        <f>AL208-Calculation!Q$3</f>
        <v>3.7023729021847876E-2</v>
      </c>
      <c r="BH208" s="59">
        <f>AM208-Calculation!R$3</f>
        <v>-3.4121668929820584E-4</v>
      </c>
      <c r="BI208" s="59">
        <f>AN208-Calculation!S$3</f>
        <v>-1.1238665140618418E-2</v>
      </c>
      <c r="BJ208" s="59">
        <f>AO208-Calculation!T$3</f>
        <v>6.2884140355775791E-3</v>
      </c>
      <c r="BK208" s="59">
        <f>AP208-Calculation!U$3</f>
        <v>5.8693741020341469E-3</v>
      </c>
      <c r="BL208" s="59">
        <f>AQ208-Calculation!V$3</f>
        <v>-9.757467079726129E-3</v>
      </c>
      <c r="BM208" s="59">
        <f>AR208-Calculation!W$3</f>
        <v>-3.8814540053534258E-4</v>
      </c>
    </row>
    <row r="209" spans="1:65" x14ac:dyDescent="0.3">
      <c r="A209" s="57">
        <v>45390</v>
      </c>
      <c r="B209" s="60">
        <v>1919.099975585938</v>
      </c>
      <c r="C209" s="60">
        <v>1074.302124023438</v>
      </c>
      <c r="D209" s="60">
        <v>8615.044921875</v>
      </c>
      <c r="E209" s="60">
        <v>1687.263061523438</v>
      </c>
      <c r="F209" s="60">
        <v>875.9229736328125</v>
      </c>
      <c r="G209" s="60">
        <v>220.26725769042969</v>
      </c>
      <c r="H209" s="60">
        <v>255.6974792480469</v>
      </c>
      <c r="I209" s="60">
        <v>925.86016845703125</v>
      </c>
      <c r="J209" s="60">
        <v>1199.900268554688</v>
      </c>
      <c r="K209" s="60">
        <v>4106.4150390625</v>
      </c>
      <c r="L209" s="60">
        <v>152.5651550292969</v>
      </c>
      <c r="M209" s="60">
        <v>3490.911376953125</v>
      </c>
      <c r="N209" s="60">
        <v>4299.86328125</v>
      </c>
      <c r="O209" s="60">
        <v>2046.552490234375</v>
      </c>
      <c r="P209" s="60">
        <v>97.120002746582031</v>
      </c>
      <c r="Q209" s="60">
        <v>1108.53564453125</v>
      </c>
      <c r="R209" s="60">
        <v>148.30999755859381</v>
      </c>
      <c r="S209" s="60">
        <v>727.63861083984375</v>
      </c>
      <c r="T209" s="60">
        <v>499.92532348632813</v>
      </c>
      <c r="U209" s="60">
        <v>2116.7431640625</v>
      </c>
      <c r="V209" s="60">
        <v>74742.5</v>
      </c>
      <c r="W209" s="60">
        <v>22666.30078125</v>
      </c>
      <c r="X209" s="34">
        <f t="shared" si="72"/>
        <v>9.0170745047713115E-3</v>
      </c>
      <c r="Y209" s="34">
        <f t="shared" si="73"/>
        <v>1.6004289052492234E-2</v>
      </c>
      <c r="Z209" s="34">
        <f t="shared" si="74"/>
        <v>2.331021929739845E-3</v>
      </c>
      <c r="AA209" s="34">
        <f t="shared" si="75"/>
        <v>6.6748917184558743E-3</v>
      </c>
      <c r="AB209" s="34">
        <f t="shared" si="76"/>
        <v>1.2236310133421359E-2</v>
      </c>
      <c r="AC209" s="34">
        <f t="shared" si="77"/>
        <v>-4.2315606797896279E-3</v>
      </c>
      <c r="AD209" s="34">
        <f t="shared" si="78"/>
        <v>5.8835947787471872E-3</v>
      </c>
      <c r="AE209" s="34">
        <f t="shared" si="79"/>
        <v>-2.569898116248585E-2</v>
      </c>
      <c r="AF209" s="34">
        <f t="shared" si="80"/>
        <v>-1.1990203512518432E-2</v>
      </c>
      <c r="AG209" s="34">
        <f t="shared" si="81"/>
        <v>4.3286796940777715E-2</v>
      </c>
      <c r="AH209" s="34">
        <f t="shared" si="82"/>
        <v>-9.7060177709832804E-4</v>
      </c>
      <c r="AI209" s="34">
        <f t="shared" si="83"/>
        <v>-5.2704320898633713E-3</v>
      </c>
      <c r="AJ209" s="34">
        <f t="shared" si="84"/>
        <v>1.5514347663737637E-2</v>
      </c>
      <c r="AK209" s="34">
        <f t="shared" si="85"/>
        <v>3.2185968050016465E-2</v>
      </c>
      <c r="AL209" s="34">
        <f t="shared" si="86"/>
        <v>1.6750483246920907E-2</v>
      </c>
      <c r="AM209" s="34">
        <f t="shared" si="87"/>
        <v>2.3789332939501313E-2</v>
      </c>
      <c r="AN209" s="34">
        <f t="shared" si="88"/>
        <v>6.788405516076677E-3</v>
      </c>
      <c r="AO209" s="34">
        <f t="shared" si="89"/>
        <v>4.6420415848048794E-3</v>
      </c>
      <c r="AP209" s="34">
        <f t="shared" si="90"/>
        <v>1.9989335335095868E-2</v>
      </c>
      <c r="AQ209" s="34">
        <f t="shared" si="91"/>
        <v>3.0709512858993305E-2</v>
      </c>
      <c r="AR209" s="34">
        <f t="shared" si="71"/>
        <v>6.7781647528145621E-3</v>
      </c>
      <c r="AS209" s="59">
        <f>X209-Calculation!C$3</f>
        <v>7.9370186538547834E-3</v>
      </c>
      <c r="AT209" s="59">
        <f>Y209-Calculation!D$3</f>
        <v>1.5495369820435543E-2</v>
      </c>
      <c r="AU209" s="59">
        <f>Z209-Calculation!E$3</f>
        <v>1.0257173505497132E-3</v>
      </c>
      <c r="AV209" s="59">
        <f>AA209-Calculation!F$3</f>
        <v>6.3528562458535741E-3</v>
      </c>
      <c r="AW209" s="59">
        <f>AB209-Calculation!G$3</f>
        <v>1.0790169984119814E-2</v>
      </c>
      <c r="AX209" s="59">
        <f>AC209-Calculation!H$3</f>
        <v>-6.2032402868587681E-3</v>
      </c>
      <c r="AY209" s="59">
        <f>AD209-Calculation!I$3</f>
        <v>3.454707782089856E-3</v>
      </c>
      <c r="AZ209" s="59">
        <f>AE209-Calculation!J$3</f>
        <v>-3.0379372037690242E-2</v>
      </c>
      <c r="BA209" s="59">
        <f>AF209-Calculation!K$3</f>
        <v>-1.2692588715603081E-2</v>
      </c>
      <c r="BB209" s="59">
        <f>AG209-Calculation!L$3</f>
        <v>4.2213564363738056E-2</v>
      </c>
      <c r="BC209" s="59">
        <f>AH209-Calculation!M$3</f>
        <v>-2.3146067662913657E-3</v>
      </c>
      <c r="BD209" s="59">
        <f>AI209-Calculation!N$3</f>
        <v>-6.8462479547219696E-3</v>
      </c>
      <c r="BE209" s="59">
        <f>AJ209-Calculation!O$3</f>
        <v>1.4531813382941263E-2</v>
      </c>
      <c r="BF209" s="59">
        <f>AK209-Calculation!P$3</f>
        <v>3.0919521519139698E-2</v>
      </c>
      <c r="BG209" s="59">
        <f>AL209-Calculation!Q$3</f>
        <v>1.4948765685733671E-2</v>
      </c>
      <c r="BH209" s="59">
        <f>AM209-Calculation!R$3</f>
        <v>2.1033762849167525E-2</v>
      </c>
      <c r="BI209" s="59">
        <f>AN209-Calculation!S$3</f>
        <v>5.2304290571805658E-3</v>
      </c>
      <c r="BJ209" s="59">
        <f>AO209-Calculation!T$3</f>
        <v>3.7527989635508679E-3</v>
      </c>
      <c r="BK209" s="59">
        <f>AP209-Calculation!U$3</f>
        <v>1.8036540305509319E-2</v>
      </c>
      <c r="BL209" s="59">
        <f>AQ209-Calculation!V$3</f>
        <v>2.9242605114381343E-2</v>
      </c>
      <c r="BM209" s="59">
        <f>AR209-Calculation!W$3</f>
        <v>6.4322661497420866E-3</v>
      </c>
    </row>
    <row r="210" spans="1:65" x14ac:dyDescent="0.3">
      <c r="A210" s="57">
        <v>45391</v>
      </c>
      <c r="B210" s="60">
        <v>1916.199951171875</v>
      </c>
      <c r="C210" s="60">
        <v>1078.24560546875</v>
      </c>
      <c r="D210" s="60">
        <v>8565.8173828125</v>
      </c>
      <c r="E210" s="60">
        <v>1708.4892578125</v>
      </c>
      <c r="F210" s="60">
        <v>860.57318115234375</v>
      </c>
      <c r="G210" s="60">
        <v>224.7996826171875</v>
      </c>
      <c r="H210" s="60">
        <v>254.99951171875</v>
      </c>
      <c r="I210" s="60">
        <v>907.354248046875</v>
      </c>
      <c r="J210" s="60">
        <v>1206.931884765625</v>
      </c>
      <c r="K210" s="60">
        <v>4148.3017578125</v>
      </c>
      <c r="L210" s="60">
        <v>153.94853210449219</v>
      </c>
      <c r="M210" s="60">
        <v>3470.751708984375</v>
      </c>
      <c r="N210" s="60">
        <v>4231.17919921875</v>
      </c>
      <c r="O210" s="60">
        <v>2059.157958984375</v>
      </c>
      <c r="P210" s="60">
        <v>99.580001831054688</v>
      </c>
      <c r="Q210" s="60">
        <v>1094.438598632812</v>
      </c>
      <c r="R210" s="60">
        <v>147.80000305175781</v>
      </c>
      <c r="S210" s="60">
        <v>723.75567626953125</v>
      </c>
      <c r="T210" s="60">
        <v>496.26712036132813</v>
      </c>
      <c r="U210" s="60">
        <v>2083.1005859375</v>
      </c>
      <c r="V210" s="60">
        <v>74683.703125</v>
      </c>
      <c r="W210" s="60">
        <v>22642.75</v>
      </c>
      <c r="X210" s="34">
        <f t="shared" si="72"/>
        <v>-1.5111377473586397E-3</v>
      </c>
      <c r="Y210" s="34">
        <f t="shared" si="73"/>
        <v>3.6707378279613369E-3</v>
      </c>
      <c r="Z210" s="34">
        <f t="shared" si="74"/>
        <v>-5.7141360850601342E-3</v>
      </c>
      <c r="AA210" s="34">
        <f t="shared" si="75"/>
        <v>1.2580253057811158E-2</v>
      </c>
      <c r="AB210" s="34">
        <f t="shared" si="76"/>
        <v>-1.7524135046723177E-2</v>
      </c>
      <c r="AC210" s="34">
        <f t="shared" si="77"/>
        <v>2.0576934467163615E-2</v>
      </c>
      <c r="AD210" s="34">
        <f t="shared" si="78"/>
        <v>-2.7296613613457619E-3</v>
      </c>
      <c r="AE210" s="34">
        <f t="shared" si="79"/>
        <v>-1.9987813538837967E-2</v>
      </c>
      <c r="AF210" s="34">
        <f t="shared" si="80"/>
        <v>5.8601672115690213E-3</v>
      </c>
      <c r="AG210" s="34">
        <f t="shared" si="81"/>
        <v>1.0200313010630993E-2</v>
      </c>
      <c r="AH210" s="34">
        <f t="shared" si="82"/>
        <v>9.0674510502062929E-3</v>
      </c>
      <c r="AI210" s="34">
        <f t="shared" si="83"/>
        <v>-5.7749011051507707E-3</v>
      </c>
      <c r="AJ210" s="34">
        <f t="shared" si="84"/>
        <v>-1.597355021280655E-2</v>
      </c>
      <c r="AK210" s="34">
        <f t="shared" si="85"/>
        <v>6.1593674289567813E-3</v>
      </c>
      <c r="AL210" s="34">
        <f t="shared" si="86"/>
        <v>2.532947914850869E-2</v>
      </c>
      <c r="AM210" s="34">
        <f t="shared" si="87"/>
        <v>-1.2716817874087363E-2</v>
      </c>
      <c r="AN210" s="34">
        <f t="shared" si="88"/>
        <v>-3.4387061912971003E-3</v>
      </c>
      <c r="AO210" s="34">
        <f t="shared" si="89"/>
        <v>-5.3363503701800534E-3</v>
      </c>
      <c r="AP210" s="34">
        <f t="shared" si="90"/>
        <v>-7.3174991406492413E-3</v>
      </c>
      <c r="AQ210" s="34">
        <f t="shared" si="91"/>
        <v>-1.5893556996509878E-2</v>
      </c>
      <c r="AR210" s="34">
        <f t="shared" si="71"/>
        <v>-1.0390218270412109E-3</v>
      </c>
      <c r="AS210" s="59">
        <f>X210-Calculation!C$3</f>
        <v>-2.5911935982751676E-3</v>
      </c>
      <c r="AT210" s="59">
        <f>Y210-Calculation!D$3</f>
        <v>3.1618185959046449E-3</v>
      </c>
      <c r="AU210" s="59">
        <f>Z210-Calculation!E$3</f>
        <v>-7.019440664250266E-3</v>
      </c>
      <c r="AV210" s="59">
        <f>AA210-Calculation!F$3</f>
        <v>1.2258217585208857E-2</v>
      </c>
      <c r="AW210" s="59">
        <f>AB210-Calculation!G$3</f>
        <v>-1.8970275196024722E-2</v>
      </c>
      <c r="AX210" s="59">
        <f>AC210-Calculation!H$3</f>
        <v>1.8605254860094476E-2</v>
      </c>
      <c r="AY210" s="59">
        <f>AD210-Calculation!I$3</f>
        <v>-5.1585483580030931E-3</v>
      </c>
      <c r="AZ210" s="59">
        <f>AE210-Calculation!J$3</f>
        <v>-2.4668204414042355E-2</v>
      </c>
      <c r="BA210" s="59">
        <f>AF210-Calculation!K$3</f>
        <v>5.1577820084843708E-3</v>
      </c>
      <c r="BB210" s="59">
        <f>AG210-Calculation!L$3</f>
        <v>9.1270804335913357E-3</v>
      </c>
      <c r="BC210" s="59">
        <f>AH210-Calculation!M$3</f>
        <v>7.7234460610132553E-3</v>
      </c>
      <c r="BD210" s="59">
        <f>AI210-Calculation!N$3</f>
        <v>-7.3507169700093699E-3</v>
      </c>
      <c r="BE210" s="59">
        <f>AJ210-Calculation!O$3</f>
        <v>-1.6956084493602926E-2</v>
      </c>
      <c r="BF210" s="59">
        <f>AK210-Calculation!P$3</f>
        <v>4.8929208980800151E-3</v>
      </c>
      <c r="BG210" s="59">
        <f>AL210-Calculation!Q$3</f>
        <v>2.3527761587321453E-2</v>
      </c>
      <c r="BH210" s="59">
        <f>AM210-Calculation!R$3</f>
        <v>-1.5472387964421151E-2</v>
      </c>
      <c r="BI210" s="59">
        <f>AN210-Calculation!S$3</f>
        <v>-4.9966826501932115E-3</v>
      </c>
      <c r="BJ210" s="59">
        <f>AO210-Calculation!T$3</f>
        <v>-6.2255929914340645E-3</v>
      </c>
      <c r="BK210" s="59">
        <f>AP210-Calculation!U$3</f>
        <v>-9.2702941702357908E-3</v>
      </c>
      <c r="BL210" s="59">
        <f>AQ210-Calculation!V$3</f>
        <v>-1.736046474112184E-2</v>
      </c>
      <c r="BM210" s="59">
        <f>AR210-Calculation!W$3</f>
        <v>-1.3849204301136862E-3</v>
      </c>
    </row>
    <row r="211" spans="1:65" x14ac:dyDescent="0.3">
      <c r="A211" s="57">
        <v>45392</v>
      </c>
      <c r="B211" s="60">
        <v>1907.5</v>
      </c>
      <c r="C211" s="60">
        <v>1086.033081054688</v>
      </c>
      <c r="D211" s="60">
        <v>8591.2421875</v>
      </c>
      <c r="E211" s="60">
        <v>1702.1962890625</v>
      </c>
      <c r="F211" s="60">
        <v>877.06353759765625</v>
      </c>
      <c r="G211" s="60">
        <v>225.39088439941409</v>
      </c>
      <c r="H211" s="60">
        <v>261.72970581054688</v>
      </c>
      <c r="I211" s="60">
        <v>946.2828369140625</v>
      </c>
      <c r="J211" s="60">
        <v>1188.679565429688</v>
      </c>
      <c r="K211" s="60">
        <v>4213.18212890625</v>
      </c>
      <c r="L211" s="60">
        <v>157.11048889160159</v>
      </c>
      <c r="M211" s="60">
        <v>3489.19873046875</v>
      </c>
      <c r="N211" s="60">
        <v>4206.10107421875</v>
      </c>
      <c r="O211" s="60">
        <v>2044.681274414062</v>
      </c>
      <c r="P211" s="60">
        <v>99.099998474121094</v>
      </c>
      <c r="Q211" s="60">
        <v>1085.827758789062</v>
      </c>
      <c r="R211" s="60">
        <v>148.52000427246091</v>
      </c>
      <c r="S211" s="60">
        <v>737.81964111328125</v>
      </c>
      <c r="T211" s="60">
        <v>491.91815185546881</v>
      </c>
      <c r="U211" s="60">
        <v>2081.463134765625</v>
      </c>
      <c r="V211" s="60">
        <v>75038.1484375</v>
      </c>
      <c r="W211" s="60">
        <v>22753.80078125</v>
      </c>
      <c r="X211" s="34">
        <f t="shared" si="72"/>
        <v>-4.5402105174642349E-3</v>
      </c>
      <c r="Y211" s="34">
        <f t="shared" si="73"/>
        <v>7.2223578250082219E-3</v>
      </c>
      <c r="Z211" s="34">
        <f t="shared" si="74"/>
        <v>2.9681702925999131E-3</v>
      </c>
      <c r="AA211" s="34">
        <f t="shared" si="75"/>
        <v>-3.6833528342211145E-3</v>
      </c>
      <c r="AB211" s="34">
        <f t="shared" si="76"/>
        <v>1.9162061758921208E-2</v>
      </c>
      <c r="AC211" s="34">
        <f t="shared" si="77"/>
        <v>2.6299048795071093E-3</v>
      </c>
      <c r="AD211" s="34">
        <f t="shared" si="78"/>
        <v>2.6392968545053127E-2</v>
      </c>
      <c r="AE211" s="34">
        <f t="shared" si="79"/>
        <v>4.2903407297627379E-2</v>
      </c>
      <c r="AF211" s="34">
        <f t="shared" si="80"/>
        <v>-1.5122907569453663E-2</v>
      </c>
      <c r="AG211" s="34">
        <f t="shared" si="81"/>
        <v>1.5640224574203346E-2</v>
      </c>
      <c r="AH211" s="34">
        <f t="shared" si="82"/>
        <v>2.0539051226310057E-2</v>
      </c>
      <c r="AI211" s="34">
        <f t="shared" si="83"/>
        <v>5.3149931286133514E-3</v>
      </c>
      <c r="AJ211" s="34">
        <f t="shared" si="84"/>
        <v>-5.9269824838972677E-3</v>
      </c>
      <c r="AK211" s="34">
        <f t="shared" si="85"/>
        <v>-7.0303905084839607E-3</v>
      </c>
      <c r="AL211" s="34">
        <f t="shared" si="86"/>
        <v>-4.8202786514099207E-3</v>
      </c>
      <c r="AM211" s="34">
        <f t="shared" si="87"/>
        <v>-7.8678144708225588E-3</v>
      </c>
      <c r="AN211" s="34">
        <f t="shared" si="88"/>
        <v>4.8714560611406799E-3</v>
      </c>
      <c r="AO211" s="34">
        <f t="shared" si="89"/>
        <v>1.9431923375358082E-2</v>
      </c>
      <c r="AP211" s="34">
        <f t="shared" si="90"/>
        <v>-8.7633621640959593E-3</v>
      </c>
      <c r="AQ211" s="34">
        <f t="shared" si="91"/>
        <v>-7.8606438063002354E-4</v>
      </c>
      <c r="AR211" s="34">
        <f t="shared" si="71"/>
        <v>4.9044741142308243E-3</v>
      </c>
      <c r="AS211" s="59">
        <f>X211-Calculation!C$3</f>
        <v>-5.620266368380763E-3</v>
      </c>
      <c r="AT211" s="59">
        <f>Y211-Calculation!D$3</f>
        <v>6.7134385929515303E-3</v>
      </c>
      <c r="AU211" s="59">
        <f>Z211-Calculation!E$3</f>
        <v>1.6628657134097813E-3</v>
      </c>
      <c r="AV211" s="59">
        <f>AA211-Calculation!F$3</f>
        <v>-4.0053883068234151E-3</v>
      </c>
      <c r="AW211" s="59">
        <f>AB211-Calculation!G$3</f>
        <v>1.7715921609619663E-2</v>
      </c>
      <c r="AX211" s="59">
        <f>AC211-Calculation!H$3</f>
        <v>6.5822527243796945E-4</v>
      </c>
      <c r="AY211" s="59">
        <f>AD211-Calculation!I$3</f>
        <v>2.3964081548395796E-2</v>
      </c>
      <c r="AZ211" s="59">
        <f>AE211-Calculation!J$3</f>
        <v>3.8223016422422991E-2</v>
      </c>
      <c r="BA211" s="59">
        <f>AF211-Calculation!K$3</f>
        <v>-1.5825292772538312E-2</v>
      </c>
      <c r="BB211" s="59">
        <f>AG211-Calculation!L$3</f>
        <v>1.4566991997163688E-2</v>
      </c>
      <c r="BC211" s="59">
        <f>AH211-Calculation!M$3</f>
        <v>1.9195046237117017E-2</v>
      </c>
      <c r="BD211" s="59">
        <f>AI211-Calculation!N$3</f>
        <v>3.7391772637547526E-3</v>
      </c>
      <c r="BE211" s="59">
        <f>AJ211-Calculation!O$3</f>
        <v>-6.9095167646936427E-3</v>
      </c>
      <c r="BF211" s="59">
        <f>AK211-Calculation!P$3</f>
        <v>-8.2968370393607261E-3</v>
      </c>
      <c r="BG211" s="59">
        <f>AL211-Calculation!Q$3</f>
        <v>-6.6219962125971575E-3</v>
      </c>
      <c r="BH211" s="59">
        <f>AM211-Calculation!R$3</f>
        <v>-1.0623384561156347E-2</v>
      </c>
      <c r="BI211" s="59">
        <f>AN211-Calculation!S$3</f>
        <v>3.3134796022445687E-3</v>
      </c>
      <c r="BJ211" s="59">
        <f>AO211-Calculation!T$3</f>
        <v>1.854268075410407E-2</v>
      </c>
      <c r="BK211" s="59">
        <f>AP211-Calculation!U$3</f>
        <v>-1.071615719368251E-2</v>
      </c>
      <c r="BL211" s="59">
        <f>AQ211-Calculation!V$3</f>
        <v>-2.2529721252419876E-3</v>
      </c>
      <c r="BM211" s="59">
        <f>AR211-Calculation!W$3</f>
        <v>4.5585755111583488E-3</v>
      </c>
    </row>
    <row r="212" spans="1:65" x14ac:dyDescent="0.3">
      <c r="A212" s="57">
        <v>45394</v>
      </c>
      <c r="B212" s="60">
        <v>1884.050048828125</v>
      </c>
      <c r="C212" s="60">
        <v>1071.706298828125</v>
      </c>
      <c r="D212" s="60">
        <v>8647.8134765625</v>
      </c>
      <c r="E212" s="60">
        <v>1696.75244140625</v>
      </c>
      <c r="F212" s="60">
        <v>873.219970703125</v>
      </c>
      <c r="G212" s="60">
        <v>230.07112121582031</v>
      </c>
      <c r="H212" s="60">
        <v>261.72970581054688</v>
      </c>
      <c r="I212" s="60">
        <v>934.86529541015625</v>
      </c>
      <c r="J212" s="60">
        <v>1174.516723632812</v>
      </c>
      <c r="K212" s="60">
        <v>4200.6357421875</v>
      </c>
      <c r="L212" s="60">
        <v>154.09674072265619</v>
      </c>
      <c r="M212" s="60">
        <v>3560.344970703125</v>
      </c>
      <c r="N212" s="60">
        <v>4155.4765625</v>
      </c>
      <c r="O212" s="60">
        <v>2039.510864257812</v>
      </c>
      <c r="P212" s="60">
        <v>98.910003662109375</v>
      </c>
      <c r="Q212" s="60">
        <v>1089.616577148438</v>
      </c>
      <c r="R212" s="60">
        <v>149.4100036621094</v>
      </c>
      <c r="S212" s="60">
        <v>725.744384765625</v>
      </c>
      <c r="T212" s="60">
        <v>483.6580810546875</v>
      </c>
      <c r="U212" s="60">
        <v>2031.297241210938</v>
      </c>
      <c r="V212" s="60">
        <v>74244.8984375</v>
      </c>
      <c r="W212" s="60">
        <v>22519.400390625</v>
      </c>
      <c r="X212" s="34">
        <f t="shared" si="72"/>
        <v>-1.2293552383682831E-2</v>
      </c>
      <c r="Y212" s="34">
        <f t="shared" si="73"/>
        <v>-1.3191846985590597E-2</v>
      </c>
      <c r="Z212" s="34">
        <f t="shared" si="74"/>
        <v>6.5847624625004209E-3</v>
      </c>
      <c r="AA212" s="34">
        <f t="shared" si="75"/>
        <v>-3.1981315499449527E-3</v>
      </c>
      <c r="AB212" s="34">
        <f t="shared" si="76"/>
        <v>-4.3823129451477051E-3</v>
      </c>
      <c r="AC212" s="34">
        <f t="shared" si="77"/>
        <v>2.0764978268208917E-2</v>
      </c>
      <c r="AD212" s="34">
        <f t="shared" si="78"/>
        <v>0</v>
      </c>
      <c r="AE212" s="34">
        <f t="shared" si="79"/>
        <v>-1.2065675354675322E-2</v>
      </c>
      <c r="AF212" s="34">
        <f t="shared" si="80"/>
        <v>-1.1914768461386208E-2</v>
      </c>
      <c r="AG212" s="34">
        <f t="shared" si="81"/>
        <v>-2.9778885257939385E-3</v>
      </c>
      <c r="AH212" s="34">
        <f t="shared" si="82"/>
        <v>-1.9182348614704737E-2</v>
      </c>
      <c r="AI212" s="34">
        <f t="shared" si="83"/>
        <v>2.0390423627380201E-2</v>
      </c>
      <c r="AJ212" s="34">
        <f t="shared" si="84"/>
        <v>-1.2035971277307714E-2</v>
      </c>
      <c r="AK212" s="34">
        <f t="shared" si="85"/>
        <v>-2.5287120398418419E-3</v>
      </c>
      <c r="AL212" s="34">
        <f t="shared" si="86"/>
        <v>-1.9172029761567945E-3</v>
      </c>
      <c r="AM212" s="34">
        <f t="shared" si="87"/>
        <v>3.4893364336175008E-3</v>
      </c>
      <c r="AN212" s="34">
        <f t="shared" si="88"/>
        <v>5.9924546461484389E-3</v>
      </c>
      <c r="AO212" s="34">
        <f t="shared" si="89"/>
        <v>-1.6366135671633975E-2</v>
      </c>
      <c r="AP212" s="34">
        <f t="shared" si="90"/>
        <v>-1.6791555200037039E-2</v>
      </c>
      <c r="AQ212" s="34">
        <f t="shared" si="91"/>
        <v>-2.4101264498415331E-2</v>
      </c>
      <c r="AR212" s="34">
        <f t="shared" si="71"/>
        <v>-1.0301592814249954E-2</v>
      </c>
      <c r="AS212" s="59">
        <f>X212-Calculation!C$3</f>
        <v>-1.3373608234599359E-2</v>
      </c>
      <c r="AT212" s="59">
        <f>Y212-Calculation!D$3</f>
        <v>-1.3700766217647289E-2</v>
      </c>
      <c r="AU212" s="59">
        <f>Z212-Calculation!E$3</f>
        <v>5.279457883310289E-3</v>
      </c>
      <c r="AV212" s="59">
        <f>AA212-Calculation!F$3</f>
        <v>-3.520167022547253E-3</v>
      </c>
      <c r="AW212" s="59">
        <f>AB212-Calculation!G$3</f>
        <v>-5.8284530944492513E-3</v>
      </c>
      <c r="AX212" s="59">
        <f>AC212-Calculation!H$3</f>
        <v>1.8793298661139778E-2</v>
      </c>
      <c r="AY212" s="59">
        <f>AD212-Calculation!I$3</f>
        <v>-2.4288869966573312E-3</v>
      </c>
      <c r="AZ212" s="59">
        <f>AE212-Calculation!J$3</f>
        <v>-1.6746066229879709E-2</v>
      </c>
      <c r="BA212" s="59">
        <f>AF212-Calculation!K$3</f>
        <v>-1.2617153664470858E-2</v>
      </c>
      <c r="BB212" s="59">
        <f>AG212-Calculation!L$3</f>
        <v>-4.0511211028335971E-3</v>
      </c>
      <c r="BC212" s="59">
        <f>AH212-Calculation!M$3</f>
        <v>-2.0526353603897776E-2</v>
      </c>
      <c r="BD212" s="59">
        <f>AI212-Calculation!N$3</f>
        <v>1.8814607762521602E-2</v>
      </c>
      <c r="BE212" s="59">
        <f>AJ212-Calculation!O$3</f>
        <v>-1.301850555810409E-2</v>
      </c>
      <c r="BF212" s="59">
        <f>AK212-Calculation!P$3</f>
        <v>-3.7951585707186077E-3</v>
      </c>
      <c r="BG212" s="59">
        <f>AL212-Calculation!Q$3</f>
        <v>-3.7189205373440318E-3</v>
      </c>
      <c r="BH212" s="59">
        <f>AM212-Calculation!R$3</f>
        <v>7.3376634328371337E-4</v>
      </c>
      <c r="BI212" s="59">
        <f>AN212-Calculation!S$3</f>
        <v>4.4344781872523277E-3</v>
      </c>
      <c r="BJ212" s="59">
        <f>AO212-Calculation!T$3</f>
        <v>-1.7255378292887986E-2</v>
      </c>
      <c r="BK212" s="59">
        <f>AP212-Calculation!U$3</f>
        <v>-1.8744350229623587E-2</v>
      </c>
      <c r="BL212" s="59">
        <f>AQ212-Calculation!V$3</f>
        <v>-2.5568172243027293E-2</v>
      </c>
      <c r="BM212" s="59">
        <f>AR212-Calculation!W$3</f>
        <v>-1.0647491417322429E-2</v>
      </c>
    </row>
    <row r="213" spans="1:65" x14ac:dyDescent="0.3">
      <c r="A213" s="57">
        <v>45397</v>
      </c>
      <c r="B213" s="60">
        <v>1815.099975585938</v>
      </c>
      <c r="C213" s="60">
        <v>1056.2314453125</v>
      </c>
      <c r="D213" s="60">
        <v>8583.1318359375</v>
      </c>
      <c r="E213" s="60">
        <v>1654.998901367188</v>
      </c>
      <c r="F213" s="60">
        <v>875.0550537109375</v>
      </c>
      <c r="G213" s="60">
        <v>231.00718688964841</v>
      </c>
      <c r="H213" s="60">
        <v>255.74729919433591</v>
      </c>
      <c r="I213" s="60">
        <v>920.09356689453125</v>
      </c>
      <c r="J213" s="60">
        <v>1158.658325195312</v>
      </c>
      <c r="K213" s="60">
        <v>4119.69384765625</v>
      </c>
      <c r="L213" s="60">
        <v>153.15802001953119</v>
      </c>
      <c r="M213" s="60">
        <v>3551.68408203125</v>
      </c>
      <c r="N213" s="60">
        <v>4099.70654296875</v>
      </c>
      <c r="O213" s="60">
        <v>2022.276611328125</v>
      </c>
      <c r="P213" s="60">
        <v>97.769996643066406</v>
      </c>
      <c r="Q213" s="60">
        <v>1056.231079101562</v>
      </c>
      <c r="R213" s="60">
        <v>148.07000732421881</v>
      </c>
      <c r="S213" s="60">
        <v>717.41015625</v>
      </c>
      <c r="T213" s="60">
        <v>469.85235595703119</v>
      </c>
      <c r="U213" s="60">
        <v>1984.952026367188</v>
      </c>
      <c r="V213" s="60">
        <v>73399.78125</v>
      </c>
      <c r="W213" s="60">
        <v>22272.5</v>
      </c>
      <c r="X213" s="34">
        <f t="shared" si="72"/>
        <v>-3.6596731220104178E-2</v>
      </c>
      <c r="Y213" s="34">
        <f t="shared" si="73"/>
        <v>-1.4439453731443246E-2</v>
      </c>
      <c r="Z213" s="34">
        <f t="shared" si="74"/>
        <v>-7.4795369720105139E-3</v>
      </c>
      <c r="AA213" s="34">
        <f t="shared" si="75"/>
        <v>-2.4607915108969678E-2</v>
      </c>
      <c r="AB213" s="34">
        <f t="shared" si="76"/>
        <v>2.1015128711896888E-3</v>
      </c>
      <c r="AC213" s="34">
        <f t="shared" si="77"/>
        <v>4.068592654660085E-3</v>
      </c>
      <c r="AD213" s="34">
        <f t="shared" si="78"/>
        <v>-2.285719382782378E-2</v>
      </c>
      <c r="AE213" s="34">
        <f t="shared" si="79"/>
        <v>-1.580091654717395E-2</v>
      </c>
      <c r="AF213" s="34">
        <f t="shared" si="80"/>
        <v>-1.3502062693879355E-2</v>
      </c>
      <c r="AG213" s="34">
        <f t="shared" si="81"/>
        <v>-1.9268962961568086E-2</v>
      </c>
      <c r="AH213" s="34">
        <f t="shared" si="82"/>
        <v>-6.0917622184787964E-3</v>
      </c>
      <c r="AI213" s="34">
        <f t="shared" si="83"/>
        <v>-2.4325981732507733E-3</v>
      </c>
      <c r="AJ213" s="34">
        <f t="shared" si="84"/>
        <v>-1.3420848052551133E-2</v>
      </c>
      <c r="AK213" s="34">
        <f t="shared" si="85"/>
        <v>-8.4501893231927819E-3</v>
      </c>
      <c r="AL213" s="34">
        <f t="shared" si="86"/>
        <v>-1.1525699897225711E-2</v>
      </c>
      <c r="AM213" s="34">
        <f t="shared" si="87"/>
        <v>-3.0639675228002535E-2</v>
      </c>
      <c r="AN213" s="34">
        <f t="shared" si="88"/>
        <v>-8.9685851351760694E-3</v>
      </c>
      <c r="AO213" s="34">
        <f t="shared" si="89"/>
        <v>-1.1483696864311933E-2</v>
      </c>
      <c r="AP213" s="34">
        <f t="shared" si="90"/>
        <v>-2.8544390424638195E-2</v>
      </c>
      <c r="AQ213" s="34">
        <f t="shared" si="91"/>
        <v>-2.2815575142573302E-2</v>
      </c>
      <c r="AR213" s="34">
        <f t="shared" si="71"/>
        <v>-1.0963897188301094E-2</v>
      </c>
      <c r="AS213" s="59">
        <f>X213-Calculation!C$3</f>
        <v>-3.7676787071020706E-2</v>
      </c>
      <c r="AT213" s="59">
        <f>Y213-Calculation!D$3</f>
        <v>-1.4948372963499938E-2</v>
      </c>
      <c r="AU213" s="59">
        <f>Z213-Calculation!E$3</f>
        <v>-8.7848415512006457E-3</v>
      </c>
      <c r="AV213" s="59">
        <f>AA213-Calculation!F$3</f>
        <v>-2.4929950581571977E-2</v>
      </c>
      <c r="AW213" s="59">
        <f>AB213-Calculation!G$3</f>
        <v>6.5537272188814278E-4</v>
      </c>
      <c r="AX213" s="59">
        <f>AC213-Calculation!H$3</f>
        <v>2.0969130475909452E-3</v>
      </c>
      <c r="AY213" s="59">
        <f>AD213-Calculation!I$3</f>
        <v>-2.5286080824481111E-2</v>
      </c>
      <c r="AZ213" s="59">
        <f>AE213-Calculation!J$3</f>
        <v>-2.0481307422378338E-2</v>
      </c>
      <c r="BA213" s="59">
        <f>AF213-Calculation!K$3</f>
        <v>-1.4204447896964005E-2</v>
      </c>
      <c r="BB213" s="59">
        <f>AG213-Calculation!L$3</f>
        <v>-2.0342195538607746E-2</v>
      </c>
      <c r="BC213" s="59">
        <f>AH213-Calculation!M$3</f>
        <v>-7.435767207671834E-3</v>
      </c>
      <c r="BD213" s="59">
        <f>AI213-Calculation!N$3</f>
        <v>-4.0084140381093716E-3</v>
      </c>
      <c r="BE213" s="59">
        <f>AJ213-Calculation!O$3</f>
        <v>-1.4403382333347509E-2</v>
      </c>
      <c r="BF213" s="59">
        <f>AK213-Calculation!P$3</f>
        <v>-9.7166358540695472E-3</v>
      </c>
      <c r="BG213" s="59">
        <f>AL213-Calculation!Q$3</f>
        <v>-1.3327417458412948E-2</v>
      </c>
      <c r="BH213" s="59">
        <f>AM213-Calculation!R$3</f>
        <v>-3.339524531833632E-2</v>
      </c>
      <c r="BI213" s="59">
        <f>AN213-Calculation!S$3</f>
        <v>-1.0526561594072181E-2</v>
      </c>
      <c r="BJ213" s="59">
        <f>AO213-Calculation!T$3</f>
        <v>-1.2372939485565945E-2</v>
      </c>
      <c r="BK213" s="59">
        <f>AP213-Calculation!U$3</f>
        <v>-3.0497185454224744E-2</v>
      </c>
      <c r="BL213" s="59">
        <f>AQ213-Calculation!V$3</f>
        <v>-2.4282482887185264E-2</v>
      </c>
      <c r="BM213" s="59">
        <f>AR213-Calculation!W$3</f>
        <v>-1.1309795791373568E-2</v>
      </c>
    </row>
    <row r="214" spans="1:65" x14ac:dyDescent="0.3">
      <c r="A214" s="57">
        <v>45398</v>
      </c>
      <c r="B214" s="60">
        <v>1811.650024414062</v>
      </c>
      <c r="C214" s="60">
        <v>1050.19140625</v>
      </c>
      <c r="D214" s="60">
        <v>8508.8173828125</v>
      </c>
      <c r="E214" s="60">
        <v>1616.691772460938</v>
      </c>
      <c r="F214" s="60">
        <v>915.97100830078125</v>
      </c>
      <c r="G214" s="60">
        <v>230.02186584472659</v>
      </c>
      <c r="H214" s="60">
        <v>256.99365234375</v>
      </c>
      <c r="I214" s="60">
        <v>937.11248779296875</v>
      </c>
      <c r="J214" s="60">
        <v>1127.04150390625</v>
      </c>
      <c r="K214" s="60">
        <v>4252.82373046875</v>
      </c>
      <c r="L214" s="60">
        <v>150.29249572753909</v>
      </c>
      <c r="M214" s="60">
        <v>3642.59814453125</v>
      </c>
      <c r="N214" s="60">
        <v>4045.152099609375</v>
      </c>
      <c r="O214" s="60">
        <v>2000.462890625</v>
      </c>
      <c r="P214" s="60">
        <v>95.139999389648438</v>
      </c>
      <c r="Q214" s="60">
        <v>1088.902954101562</v>
      </c>
      <c r="R214" s="60">
        <v>145.75</v>
      </c>
      <c r="S214" s="60">
        <v>711.91717529296875</v>
      </c>
      <c r="T214" s="60">
        <v>467.14761352539063</v>
      </c>
      <c r="U214" s="60">
        <v>1960.588623046875</v>
      </c>
      <c r="V214" s="60">
        <v>72943.6796875</v>
      </c>
      <c r="W214" s="60">
        <v>22147.900390625</v>
      </c>
      <c r="X214" s="34">
        <f t="shared" si="72"/>
        <v>-1.9006948478208316E-3</v>
      </c>
      <c r="Y214" s="34">
        <f t="shared" si="73"/>
        <v>-5.7184806315939349E-3</v>
      </c>
      <c r="Z214" s="34">
        <f t="shared" si="74"/>
        <v>-8.6581977937057915E-3</v>
      </c>
      <c r="AA214" s="34">
        <f t="shared" si="75"/>
        <v>-2.314631681906534E-2</v>
      </c>
      <c r="AB214" s="34">
        <f t="shared" si="76"/>
        <v>4.6758149005970744E-2</v>
      </c>
      <c r="AC214" s="34">
        <f t="shared" si="77"/>
        <v>-4.2653263657658567E-3</v>
      </c>
      <c r="AD214" s="34">
        <f t="shared" si="78"/>
        <v>4.8733775619152035E-3</v>
      </c>
      <c r="AE214" s="34">
        <f t="shared" si="79"/>
        <v>1.8496945865928819E-2</v>
      </c>
      <c r="AF214" s="34">
        <f t="shared" si="80"/>
        <v>-2.7287441518820899E-2</v>
      </c>
      <c r="AG214" s="34">
        <f t="shared" si="81"/>
        <v>3.2315479677753098E-2</v>
      </c>
      <c r="AH214" s="34">
        <f t="shared" si="82"/>
        <v>-1.8709593474939685E-2</v>
      </c>
      <c r="AI214" s="34">
        <f t="shared" si="83"/>
        <v>2.5597451913010567E-2</v>
      </c>
      <c r="AJ214" s="34">
        <f t="shared" si="84"/>
        <v>-1.3306914235834572E-2</v>
      </c>
      <c r="AK214" s="34">
        <f t="shared" si="85"/>
        <v>-1.0786714626936665E-2</v>
      </c>
      <c r="AL214" s="34">
        <f t="shared" si="86"/>
        <v>-2.6899839866205838E-2</v>
      </c>
      <c r="AM214" s="34">
        <f t="shared" si="87"/>
        <v>3.0932506765272365E-2</v>
      </c>
      <c r="AN214" s="34">
        <f t="shared" si="88"/>
        <v>-1.566831369933578E-2</v>
      </c>
      <c r="AO214" s="34">
        <f t="shared" si="89"/>
        <v>-7.6566813407602215E-3</v>
      </c>
      <c r="AP214" s="34">
        <f t="shared" si="90"/>
        <v>-5.7565794815082755E-3</v>
      </c>
      <c r="AQ214" s="34">
        <f t="shared" si="91"/>
        <v>-1.2274051461536971E-2</v>
      </c>
      <c r="AR214" s="34">
        <f t="shared" si="71"/>
        <v>-5.5943252609720511E-3</v>
      </c>
      <c r="AS214" s="59">
        <f>X214-Calculation!C$3</f>
        <v>-2.9807506987373595E-3</v>
      </c>
      <c r="AT214" s="59">
        <f>Y214-Calculation!D$3</f>
        <v>-6.2273998636506265E-3</v>
      </c>
      <c r="AU214" s="59">
        <f>Z214-Calculation!E$3</f>
        <v>-9.9635023728959233E-3</v>
      </c>
      <c r="AV214" s="59">
        <f>AA214-Calculation!F$3</f>
        <v>-2.3468352291667639E-2</v>
      </c>
      <c r="AW214" s="59">
        <f>AB214-Calculation!G$3</f>
        <v>4.5312008856669195E-2</v>
      </c>
      <c r="AX214" s="59">
        <f>AC214-Calculation!H$3</f>
        <v>-6.2370059728349969E-3</v>
      </c>
      <c r="AY214" s="59">
        <f>AD214-Calculation!I$3</f>
        <v>2.4444905652578723E-3</v>
      </c>
      <c r="AZ214" s="59">
        <f>AE214-Calculation!J$3</f>
        <v>1.381655499072443E-2</v>
      </c>
      <c r="BA214" s="59">
        <f>AF214-Calculation!K$3</f>
        <v>-2.7989826721905548E-2</v>
      </c>
      <c r="BB214" s="59">
        <f>AG214-Calculation!L$3</f>
        <v>3.1242247100713438E-2</v>
      </c>
      <c r="BC214" s="59">
        <f>AH214-Calculation!M$3</f>
        <v>-2.0053598464132724E-2</v>
      </c>
      <c r="BD214" s="59">
        <f>AI214-Calculation!N$3</f>
        <v>2.4021636048151968E-2</v>
      </c>
      <c r="BE214" s="59">
        <f>AJ214-Calculation!O$3</f>
        <v>-1.4289448516630946E-2</v>
      </c>
      <c r="BF214" s="59">
        <f>AK214-Calculation!P$3</f>
        <v>-1.205316115781343E-2</v>
      </c>
      <c r="BG214" s="59">
        <f>AL214-Calculation!Q$3</f>
        <v>-2.8701557427393075E-2</v>
      </c>
      <c r="BH214" s="59">
        <f>AM214-Calculation!R$3</f>
        <v>2.8176936674938577E-2</v>
      </c>
      <c r="BI214" s="59">
        <f>AN214-Calculation!S$3</f>
        <v>-1.7226290158231891E-2</v>
      </c>
      <c r="BJ214" s="59">
        <f>AO214-Calculation!T$3</f>
        <v>-8.5459239620142326E-3</v>
      </c>
      <c r="BK214" s="59">
        <f>AP214-Calculation!U$3</f>
        <v>-7.7093745110948259E-3</v>
      </c>
      <c r="BL214" s="59">
        <f>AQ214-Calculation!V$3</f>
        <v>-1.3740959206148935E-2</v>
      </c>
      <c r="BM214" s="59">
        <f>AR214-Calculation!W$3</f>
        <v>-5.9402238640445266E-3</v>
      </c>
    </row>
    <row r="215" spans="1:65" x14ac:dyDescent="0.3">
      <c r="A215" s="57">
        <v>45400</v>
      </c>
      <c r="B215" s="60">
        <v>1775.449951171875</v>
      </c>
      <c r="C215" s="60">
        <v>1022.336608886719</v>
      </c>
      <c r="D215" s="60">
        <v>8606.267578125</v>
      </c>
      <c r="E215" s="60">
        <v>1592.119384765625</v>
      </c>
      <c r="F215" s="60">
        <v>897.719970703125</v>
      </c>
      <c r="G215" s="60">
        <v>227.75563049316409</v>
      </c>
      <c r="H215" s="60">
        <v>252.45698547363281</v>
      </c>
      <c r="I215" s="60">
        <v>919.0526123046875</v>
      </c>
      <c r="J215" s="60">
        <v>1115.870727539062</v>
      </c>
      <c r="K215" s="60">
        <v>4248.43017578125</v>
      </c>
      <c r="L215" s="60">
        <v>150.3418884277344</v>
      </c>
      <c r="M215" s="60">
        <v>3598.560302734375</v>
      </c>
      <c r="N215" s="60">
        <v>3978.15234375</v>
      </c>
      <c r="O215" s="60">
        <v>1994.209350585938</v>
      </c>
      <c r="P215" s="60">
        <v>96.169998168945313</v>
      </c>
      <c r="Q215" s="60">
        <v>1062.135620117188</v>
      </c>
      <c r="R215" s="60">
        <v>143.9700012207031</v>
      </c>
      <c r="S215" s="60">
        <v>705.38232421875</v>
      </c>
      <c r="T215" s="60">
        <v>461.44631958007813</v>
      </c>
      <c r="U215" s="60">
        <v>1925.953857421875</v>
      </c>
      <c r="V215" s="60">
        <v>72488.9921875</v>
      </c>
      <c r="W215" s="60">
        <v>21995.849609375</v>
      </c>
      <c r="X215" s="34">
        <f t="shared" si="72"/>
        <v>-1.9981824720199562E-2</v>
      </c>
      <c r="Y215" s="34">
        <f t="shared" si="73"/>
        <v>-2.6523543420284033E-2</v>
      </c>
      <c r="Z215" s="34">
        <f t="shared" si="74"/>
        <v>1.1452848372248043E-2</v>
      </c>
      <c r="AA215" s="34">
        <f t="shared" si="75"/>
        <v>-1.5199179035784117E-2</v>
      </c>
      <c r="AB215" s="34">
        <f t="shared" si="76"/>
        <v>-1.9925344178211239E-2</v>
      </c>
      <c r="AC215" s="34">
        <f t="shared" si="77"/>
        <v>-9.852260537232118E-3</v>
      </c>
      <c r="AD215" s="34">
        <f t="shared" si="78"/>
        <v>-1.7652836281142947E-2</v>
      </c>
      <c r="AE215" s="34">
        <f t="shared" si="79"/>
        <v>-1.9271833129462172E-2</v>
      </c>
      <c r="AF215" s="34">
        <f t="shared" si="80"/>
        <v>-9.9115927217150353E-3</v>
      </c>
      <c r="AG215" s="34">
        <f t="shared" si="81"/>
        <v>-1.0330911803428397E-3</v>
      </c>
      <c r="AH215" s="34">
        <f t="shared" si="82"/>
        <v>3.2864382187687595E-4</v>
      </c>
      <c r="AI215" s="34">
        <f t="shared" si="83"/>
        <v>-1.2089678863695254E-2</v>
      </c>
      <c r="AJ215" s="34">
        <f t="shared" si="84"/>
        <v>-1.6562975682878504E-2</v>
      </c>
      <c r="AK215" s="34">
        <f t="shared" si="85"/>
        <v>-3.1260465107194597E-3</v>
      </c>
      <c r="AL215" s="34">
        <f t="shared" si="86"/>
        <v>1.0826138174318115E-2</v>
      </c>
      <c r="AM215" s="34">
        <f t="shared" si="87"/>
        <v>-2.4581927970302394E-2</v>
      </c>
      <c r="AN215" s="34">
        <f t="shared" si="88"/>
        <v>-1.2212684592088531E-2</v>
      </c>
      <c r="AO215" s="34">
        <f t="shared" si="89"/>
        <v>-9.1792294118055555E-3</v>
      </c>
      <c r="AP215" s="34">
        <f t="shared" si="90"/>
        <v>-1.2204480511603043E-2</v>
      </c>
      <c r="AQ215" s="34">
        <f t="shared" si="91"/>
        <v>-1.7665493524682118E-2</v>
      </c>
      <c r="AR215" s="34">
        <f t="shared" si="71"/>
        <v>-6.8652458503182393E-3</v>
      </c>
      <c r="AS215" s="59">
        <f>X215-Calculation!C$3</f>
        <v>-2.106188057111609E-2</v>
      </c>
      <c r="AT215" s="59">
        <f>Y215-Calculation!D$3</f>
        <v>-2.7032462652340727E-2</v>
      </c>
      <c r="AU215" s="59">
        <f>Z215-Calculation!E$3</f>
        <v>1.0147543793057911E-2</v>
      </c>
      <c r="AV215" s="59">
        <f>AA215-Calculation!F$3</f>
        <v>-1.5521214508386418E-2</v>
      </c>
      <c r="AW215" s="59">
        <f>AB215-Calculation!G$3</f>
        <v>-2.1371484327512784E-2</v>
      </c>
      <c r="AX215" s="59">
        <f>AC215-Calculation!H$3</f>
        <v>-1.1823940144301258E-2</v>
      </c>
      <c r="AY215" s="59">
        <f>AD215-Calculation!I$3</f>
        <v>-2.0081723277800279E-2</v>
      </c>
      <c r="AZ215" s="59">
        <f>AE215-Calculation!J$3</f>
        <v>-2.395222400466656E-2</v>
      </c>
      <c r="BA215" s="59">
        <f>AF215-Calculation!K$3</f>
        <v>-1.0613977924799685E-2</v>
      </c>
      <c r="BB215" s="59">
        <f>AG215-Calculation!L$3</f>
        <v>-2.1063237573824981E-3</v>
      </c>
      <c r="BC215" s="59">
        <f>AH215-Calculation!M$3</f>
        <v>-1.0153611673161618E-3</v>
      </c>
      <c r="BD215" s="59">
        <f>AI215-Calculation!N$3</f>
        <v>-1.3665494728553853E-2</v>
      </c>
      <c r="BE215" s="59">
        <f>AJ215-Calculation!O$3</f>
        <v>-1.754550996367488E-2</v>
      </c>
      <c r="BF215" s="59">
        <f>AK215-Calculation!P$3</f>
        <v>-4.3924930415962255E-3</v>
      </c>
      <c r="BG215" s="59">
        <f>AL215-Calculation!Q$3</f>
        <v>9.0244206131308777E-3</v>
      </c>
      <c r="BH215" s="59">
        <f>AM215-Calculation!R$3</f>
        <v>-2.7337498060636182E-2</v>
      </c>
      <c r="BI215" s="59">
        <f>AN215-Calculation!S$3</f>
        <v>-1.3770661050984642E-2</v>
      </c>
      <c r="BJ215" s="59">
        <f>AO215-Calculation!T$3</f>
        <v>-1.0068472033059567E-2</v>
      </c>
      <c r="BK215" s="59">
        <f>AP215-Calculation!U$3</f>
        <v>-1.4157275541189594E-2</v>
      </c>
      <c r="BL215" s="59">
        <f>AQ215-Calculation!V$3</f>
        <v>-1.913240126929408E-2</v>
      </c>
      <c r="BM215" s="59">
        <f>AR215-Calculation!W$3</f>
        <v>-7.2111444533907148E-3</v>
      </c>
    </row>
    <row r="216" spans="1:65" x14ac:dyDescent="0.3">
      <c r="A216" s="57">
        <v>45401</v>
      </c>
      <c r="B216" s="60">
        <v>1770.050048828125</v>
      </c>
      <c r="C216" s="60">
        <v>1027.428344726562</v>
      </c>
      <c r="D216" s="60">
        <v>8399.44140625</v>
      </c>
      <c r="E216" s="60">
        <v>1617.191284179688</v>
      </c>
      <c r="F216" s="60">
        <v>909.201171875</v>
      </c>
      <c r="G216" s="60">
        <v>229.87406921386719</v>
      </c>
      <c r="H216" s="60">
        <v>253.80303955078119</v>
      </c>
      <c r="I216" s="60">
        <v>914.9052734375</v>
      </c>
      <c r="J216" s="60">
        <v>1125.1962890625</v>
      </c>
      <c r="K216" s="60">
        <v>4241.54638671875</v>
      </c>
      <c r="L216" s="60">
        <v>150.04545593261719</v>
      </c>
      <c r="M216" s="60">
        <v>3671.125732421875</v>
      </c>
      <c r="N216" s="60">
        <v>3942.968505859375</v>
      </c>
      <c r="O216" s="60">
        <v>2051.279296875</v>
      </c>
      <c r="P216" s="60">
        <v>97.110000610351563</v>
      </c>
      <c r="Q216" s="60">
        <v>1077.143188476562</v>
      </c>
      <c r="R216" s="60">
        <v>141.6300048828125</v>
      </c>
      <c r="S216" s="60">
        <v>710.7332763671875</v>
      </c>
      <c r="T216" s="60">
        <v>460.49285888671881</v>
      </c>
      <c r="U216" s="60">
        <v>1884.620361328125</v>
      </c>
      <c r="V216" s="60">
        <v>73088.328125</v>
      </c>
      <c r="W216" s="60">
        <v>22147</v>
      </c>
      <c r="X216" s="34">
        <f t="shared" si="72"/>
        <v>-3.0414275210550582E-3</v>
      </c>
      <c r="Y216" s="34">
        <f t="shared" si="73"/>
        <v>4.9804886136159705E-3</v>
      </c>
      <c r="Z216" s="34">
        <f t="shared" si="74"/>
        <v>-2.4032040602676691E-2</v>
      </c>
      <c r="AA216" s="34">
        <f t="shared" si="75"/>
        <v>1.5747499624692889E-2</v>
      </c>
      <c r="AB216" s="34">
        <f t="shared" si="76"/>
        <v>1.2789290142317465E-2</v>
      </c>
      <c r="AC216" s="34">
        <f t="shared" si="77"/>
        <v>9.3013670666055384E-3</v>
      </c>
      <c r="AD216" s="34">
        <f t="shared" si="78"/>
        <v>5.3318155353200385E-3</v>
      </c>
      <c r="AE216" s="34">
        <f t="shared" si="79"/>
        <v>-4.5126239909022313E-3</v>
      </c>
      <c r="AF216" s="34">
        <f t="shared" si="80"/>
        <v>8.3572059856830555E-3</v>
      </c>
      <c r="AG216" s="34">
        <f t="shared" si="81"/>
        <v>-1.6203135694078177E-3</v>
      </c>
      <c r="AH216" s="34">
        <f t="shared" si="82"/>
        <v>-1.9717225732448053E-3</v>
      </c>
      <c r="AI216" s="34">
        <f t="shared" si="83"/>
        <v>2.0165128157602633E-2</v>
      </c>
      <c r="AJ216" s="34">
        <f t="shared" si="84"/>
        <v>-8.844266094007602E-3</v>
      </c>
      <c r="AK216" s="34">
        <f t="shared" si="85"/>
        <v>2.8617831057854468E-2</v>
      </c>
      <c r="AL216" s="34">
        <f t="shared" si="86"/>
        <v>9.774383480333583E-3</v>
      </c>
      <c r="AM216" s="34">
        <f t="shared" si="87"/>
        <v>1.4129615912625423E-2</v>
      </c>
      <c r="AN216" s="34">
        <f t="shared" si="88"/>
        <v>-1.6253360547684025E-2</v>
      </c>
      <c r="AO216" s="34">
        <f t="shared" si="89"/>
        <v>7.5858891904669939E-3</v>
      </c>
      <c r="AP216" s="34">
        <f t="shared" si="90"/>
        <v>-2.066244009112434E-3</v>
      </c>
      <c r="AQ216" s="34">
        <f t="shared" si="91"/>
        <v>-2.146131172066601E-2</v>
      </c>
      <c r="AR216" s="34">
        <f t="shared" si="71"/>
        <v>6.8717686886064708E-3</v>
      </c>
      <c r="AS216" s="59">
        <f>X216-Calculation!C$3</f>
        <v>-4.1214833719715859E-3</v>
      </c>
      <c r="AT216" s="59">
        <f>Y216-Calculation!D$3</f>
        <v>4.4715693815592789E-3</v>
      </c>
      <c r="AU216" s="59">
        <f>Z216-Calculation!E$3</f>
        <v>-2.5337345181866824E-2</v>
      </c>
      <c r="AV216" s="59">
        <f>AA216-Calculation!F$3</f>
        <v>1.5425464152090588E-2</v>
      </c>
      <c r="AW216" s="59">
        <f>AB216-Calculation!G$3</f>
        <v>1.134314999301592E-2</v>
      </c>
      <c r="AX216" s="59">
        <f>AC216-Calculation!H$3</f>
        <v>7.3296874595363982E-3</v>
      </c>
      <c r="AY216" s="59">
        <f>AD216-Calculation!I$3</f>
        <v>2.9029285386627073E-3</v>
      </c>
      <c r="AZ216" s="59">
        <f>AE216-Calculation!J$3</f>
        <v>-9.1930148661066198E-3</v>
      </c>
      <c r="BA216" s="59">
        <f>AF216-Calculation!K$3</f>
        <v>7.654820782598405E-3</v>
      </c>
      <c r="BB216" s="59">
        <f>AG216-Calculation!L$3</f>
        <v>-2.6935461464474759E-3</v>
      </c>
      <c r="BC216" s="59">
        <f>AH216-Calculation!M$3</f>
        <v>-3.3157275624378429E-3</v>
      </c>
      <c r="BD216" s="59">
        <f>AI216-Calculation!N$3</f>
        <v>1.8589312292744034E-2</v>
      </c>
      <c r="BE216" s="59">
        <f>AJ216-Calculation!O$3</f>
        <v>-9.8268003748039762E-3</v>
      </c>
      <c r="BF216" s="59">
        <f>AK216-Calculation!P$3</f>
        <v>2.73513845269777E-2</v>
      </c>
      <c r="BG216" s="59">
        <f>AL216-Calculation!Q$3</f>
        <v>7.9726659191463461E-3</v>
      </c>
      <c r="BH216" s="59">
        <f>AM216-Calculation!R$3</f>
        <v>1.1374045822291635E-2</v>
      </c>
      <c r="BI216" s="59">
        <f>AN216-Calculation!S$3</f>
        <v>-1.7811337006580136E-2</v>
      </c>
      <c r="BJ216" s="59">
        <f>AO216-Calculation!T$3</f>
        <v>6.6966465692129828E-3</v>
      </c>
      <c r="BK216" s="59">
        <f>AP216-Calculation!U$3</f>
        <v>-4.0190390386989844E-3</v>
      </c>
      <c r="BL216" s="59">
        <f>AQ216-Calculation!V$3</f>
        <v>-2.2928219465277972E-2</v>
      </c>
      <c r="BM216" s="59">
        <f>AR216-Calculation!W$3</f>
        <v>6.5258700855339953E-3</v>
      </c>
    </row>
    <row r="217" spans="1:65" x14ac:dyDescent="0.3">
      <c r="A217" s="57">
        <v>45404</v>
      </c>
      <c r="B217" s="60">
        <v>1793.75</v>
      </c>
      <c r="C217" s="60">
        <v>1052.237915039062</v>
      </c>
      <c r="D217" s="60">
        <v>8391.09375</v>
      </c>
      <c r="E217" s="60">
        <v>1627.629638671875</v>
      </c>
      <c r="F217" s="60">
        <v>914.6318359375</v>
      </c>
      <c r="G217" s="60">
        <v>229.87406921386719</v>
      </c>
      <c r="H217" s="60">
        <v>258.58895874023438</v>
      </c>
      <c r="I217" s="60">
        <v>942.251220703125</v>
      </c>
      <c r="J217" s="60">
        <v>1137.01513671875</v>
      </c>
      <c r="K217" s="60">
        <v>4361.44580078125</v>
      </c>
      <c r="L217" s="60">
        <v>151.67585754394531</v>
      </c>
      <c r="M217" s="60">
        <v>3704.594482421875</v>
      </c>
      <c r="N217" s="60">
        <v>4034.858642578125</v>
      </c>
      <c r="O217" s="60">
        <v>2058.911865234375</v>
      </c>
      <c r="P217" s="60">
        <v>95.889999389648438</v>
      </c>
      <c r="Q217" s="60">
        <v>1068.778198242188</v>
      </c>
      <c r="R217" s="60">
        <v>141.6600036621094</v>
      </c>
      <c r="S217" s="60">
        <v>725.55499267578125</v>
      </c>
      <c r="T217" s="60">
        <v>471.79815673828119</v>
      </c>
      <c r="U217" s="60">
        <v>1928.484497070312</v>
      </c>
      <c r="V217" s="60">
        <v>73648.6171875</v>
      </c>
      <c r="W217" s="60">
        <v>22336.400390625</v>
      </c>
      <c r="X217" s="34">
        <f t="shared" si="72"/>
        <v>1.338942432027034E-2</v>
      </c>
      <c r="Y217" s="34">
        <f t="shared" si="73"/>
        <v>2.4147251182857696E-2</v>
      </c>
      <c r="Z217" s="34">
        <f t="shared" si="74"/>
        <v>-9.9383469045793136E-4</v>
      </c>
      <c r="AA217" s="34">
        <f t="shared" si="75"/>
        <v>6.4546195581816086E-3</v>
      </c>
      <c r="AB217" s="34">
        <f t="shared" si="76"/>
        <v>5.9730060084509278E-3</v>
      </c>
      <c r="AC217" s="34">
        <f t="shared" si="77"/>
        <v>0</v>
      </c>
      <c r="AD217" s="34">
        <f t="shared" si="78"/>
        <v>1.8856823771393839E-2</v>
      </c>
      <c r="AE217" s="34">
        <f t="shared" si="79"/>
        <v>2.9889375501007086E-2</v>
      </c>
      <c r="AF217" s="34">
        <f t="shared" si="80"/>
        <v>1.050380966515391E-2</v>
      </c>
      <c r="AG217" s="34">
        <f t="shared" si="81"/>
        <v>2.8267854016151381E-2</v>
      </c>
      <c r="AH217" s="34">
        <f t="shared" si="82"/>
        <v>1.086605123223665E-2</v>
      </c>
      <c r="AI217" s="34">
        <f t="shared" si="83"/>
        <v>9.1167539440062603E-3</v>
      </c>
      <c r="AJ217" s="34">
        <f t="shared" si="84"/>
        <v>2.3304811230979494E-2</v>
      </c>
      <c r="AK217" s="34">
        <f t="shared" si="85"/>
        <v>3.7208820714969221E-3</v>
      </c>
      <c r="AL217" s="34">
        <f t="shared" si="86"/>
        <v>-1.2563085295389005E-2</v>
      </c>
      <c r="AM217" s="34">
        <f t="shared" si="87"/>
        <v>-7.7659036643075866E-3</v>
      </c>
      <c r="AN217" s="34">
        <f t="shared" si="88"/>
        <v>2.1181090349975637E-4</v>
      </c>
      <c r="AO217" s="34">
        <f t="shared" si="89"/>
        <v>2.0854118980263389E-2</v>
      </c>
      <c r="AP217" s="34">
        <f t="shared" si="90"/>
        <v>2.4550430334346375E-2</v>
      </c>
      <c r="AQ217" s="34">
        <f t="shared" si="91"/>
        <v>2.3274786074833246E-2</v>
      </c>
      <c r="AR217" s="34">
        <f t="shared" si="71"/>
        <v>8.5519659829773782E-3</v>
      </c>
      <c r="AS217" s="59">
        <f>X217-Calculation!C$3</f>
        <v>1.2309368469353812E-2</v>
      </c>
      <c r="AT217" s="59">
        <f>Y217-Calculation!D$3</f>
        <v>2.3638331950801002E-2</v>
      </c>
      <c r="AU217" s="59">
        <f>Z217-Calculation!E$3</f>
        <v>-2.2991392696480629E-3</v>
      </c>
      <c r="AV217" s="59">
        <f>AA217-Calculation!F$3</f>
        <v>6.1325840855793083E-3</v>
      </c>
      <c r="AW217" s="59">
        <f>AB217-Calculation!G$3</f>
        <v>4.5268658591493816E-3</v>
      </c>
      <c r="AX217" s="59">
        <f>AC217-Calculation!H$3</f>
        <v>-1.9716796070691398E-3</v>
      </c>
      <c r="AY217" s="59">
        <f>AD217-Calculation!I$3</f>
        <v>1.6427936774736508E-2</v>
      </c>
      <c r="AZ217" s="59">
        <f>AE217-Calculation!J$3</f>
        <v>2.5208984625802698E-2</v>
      </c>
      <c r="BA217" s="59">
        <f>AF217-Calculation!K$3</f>
        <v>9.8014244620692609E-3</v>
      </c>
      <c r="BB217" s="59">
        <f>AG217-Calculation!L$3</f>
        <v>2.7194621439111721E-2</v>
      </c>
      <c r="BC217" s="59">
        <f>AH217-Calculation!M$3</f>
        <v>9.5220462430436123E-3</v>
      </c>
      <c r="BD217" s="59">
        <f>AI217-Calculation!N$3</f>
        <v>7.5409380791476611E-3</v>
      </c>
      <c r="BE217" s="59">
        <f>AJ217-Calculation!O$3</f>
        <v>2.2322276950183118E-2</v>
      </c>
      <c r="BF217" s="59">
        <f>AK217-Calculation!P$3</f>
        <v>2.4544355406201563E-3</v>
      </c>
      <c r="BG217" s="59">
        <f>AL217-Calculation!Q$3</f>
        <v>-1.4364802856576242E-2</v>
      </c>
      <c r="BH217" s="59">
        <f>AM217-Calculation!R$3</f>
        <v>-1.0521473754641374E-2</v>
      </c>
      <c r="BI217" s="59">
        <f>AN217-Calculation!S$3</f>
        <v>-1.3461655553963546E-3</v>
      </c>
      <c r="BJ217" s="59">
        <f>AO217-Calculation!T$3</f>
        <v>1.9964876359009377E-2</v>
      </c>
      <c r="BK217" s="59">
        <f>AP217-Calculation!U$3</f>
        <v>2.2597635304759826E-2</v>
      </c>
      <c r="BL217" s="59">
        <f>AQ217-Calculation!V$3</f>
        <v>2.1807878330221284E-2</v>
      </c>
      <c r="BM217" s="59">
        <f>AR217-Calculation!W$3</f>
        <v>8.2060673799049036E-3</v>
      </c>
    </row>
    <row r="218" spans="1:65" x14ac:dyDescent="0.3">
      <c r="A218" s="57">
        <v>45405</v>
      </c>
      <c r="B218" s="60">
        <v>1816.400024414062</v>
      </c>
      <c r="C218" s="60">
        <v>1054.035034179688</v>
      </c>
      <c r="D218" s="60">
        <v>8391.1416015625</v>
      </c>
      <c r="E218" s="60">
        <v>1619.288940429688</v>
      </c>
      <c r="F218" s="60">
        <v>953.7623291015625</v>
      </c>
      <c r="G218" s="60">
        <v>230.90864562988281</v>
      </c>
      <c r="H218" s="60">
        <v>259.3865966796875</v>
      </c>
      <c r="I218" s="60">
        <v>1057.434326171875</v>
      </c>
      <c r="J218" s="60">
        <v>1140.256713867188</v>
      </c>
      <c r="K218" s="60">
        <v>4413.38916015625</v>
      </c>
      <c r="L218" s="60">
        <v>151.9228820800781</v>
      </c>
      <c r="M218" s="60">
        <v>3714.57666015625</v>
      </c>
      <c r="N218" s="60">
        <v>4065.878662109375</v>
      </c>
      <c r="O218" s="60">
        <v>2031.287963867188</v>
      </c>
      <c r="P218" s="60">
        <v>92.290000915527344</v>
      </c>
      <c r="Q218" s="60">
        <v>1111.365112304688</v>
      </c>
      <c r="R218" s="60">
        <v>141.25</v>
      </c>
      <c r="S218" s="60">
        <v>732.08984375</v>
      </c>
      <c r="T218" s="60">
        <v>472.2457275390625</v>
      </c>
      <c r="U218" s="60">
        <v>1938.259643554688</v>
      </c>
      <c r="V218" s="60">
        <v>73738.453125</v>
      </c>
      <c r="W218" s="60">
        <v>22368</v>
      </c>
      <c r="X218" s="34">
        <f t="shared" si="72"/>
        <v>1.2627191310975356E-2</v>
      </c>
      <c r="Y218" s="34">
        <f t="shared" si="73"/>
        <v>1.7079019059669555E-3</v>
      </c>
      <c r="Z218" s="34">
        <f t="shared" si="74"/>
        <v>5.7026609314191012E-6</v>
      </c>
      <c r="AA218" s="34">
        <f t="shared" si="75"/>
        <v>-5.1244448024385623E-3</v>
      </c>
      <c r="AB218" s="34">
        <f t="shared" si="76"/>
        <v>4.2782780597128069E-2</v>
      </c>
      <c r="AC218" s="34">
        <f t="shared" si="77"/>
        <v>4.5006225345629982E-3</v>
      </c>
      <c r="AD218" s="34">
        <f t="shared" si="78"/>
        <v>3.0845784883429322E-3</v>
      </c>
      <c r="AE218" s="34">
        <f t="shared" si="79"/>
        <v>0.1222424582085426</v>
      </c>
      <c r="AF218" s="34">
        <f t="shared" si="80"/>
        <v>2.850953381142001E-3</v>
      </c>
      <c r="AG218" s="34">
        <f t="shared" si="81"/>
        <v>1.1909665222870722E-2</v>
      </c>
      <c r="AH218" s="34">
        <f t="shared" si="82"/>
        <v>1.6286345113375293E-3</v>
      </c>
      <c r="AI218" s="34">
        <f t="shared" si="83"/>
        <v>2.6945399238000162E-3</v>
      </c>
      <c r="AJ218" s="34">
        <f t="shared" si="84"/>
        <v>7.6880065150013183E-3</v>
      </c>
      <c r="AK218" s="34">
        <f t="shared" si="85"/>
        <v>-1.3416747862610668E-2</v>
      </c>
      <c r="AL218" s="34">
        <f t="shared" si="86"/>
        <v>-3.7543002367666327E-2</v>
      </c>
      <c r="AM218" s="34">
        <f t="shared" si="87"/>
        <v>3.9846353651807644E-2</v>
      </c>
      <c r="AN218" s="34">
        <f t="shared" si="88"/>
        <v>-2.8942796238192489E-3</v>
      </c>
      <c r="AO218" s="34">
        <f t="shared" si="89"/>
        <v>9.0066930007866256E-3</v>
      </c>
      <c r="AP218" s="34">
        <f t="shared" si="90"/>
        <v>9.4864889654409164E-4</v>
      </c>
      <c r="AQ218" s="34">
        <f t="shared" si="91"/>
        <v>5.068822953581415E-3</v>
      </c>
      <c r="AR218" s="34">
        <f t="shared" si="71"/>
        <v>1.4147135985377009E-3</v>
      </c>
      <c r="AS218" s="59">
        <f>X218-Calculation!C$3</f>
        <v>1.1547135460058828E-2</v>
      </c>
      <c r="AT218" s="59">
        <f>Y218-Calculation!D$3</f>
        <v>1.1989826739102634E-3</v>
      </c>
      <c r="AU218" s="59">
        <f>Z218-Calculation!E$3</f>
        <v>-1.2996019182587126E-3</v>
      </c>
      <c r="AV218" s="59">
        <f>AA218-Calculation!F$3</f>
        <v>-5.4464802750408626E-3</v>
      </c>
      <c r="AW218" s="59">
        <f>AB218-Calculation!G$3</f>
        <v>4.133664044782652E-2</v>
      </c>
      <c r="AX218" s="59">
        <f>AC218-Calculation!H$3</f>
        <v>2.5289429274938584E-3</v>
      </c>
      <c r="AY218" s="59">
        <f>AD218-Calculation!I$3</f>
        <v>6.55691491685601E-4</v>
      </c>
      <c r="AZ218" s="59">
        <f>AE218-Calculation!J$3</f>
        <v>0.11756206733333821</v>
      </c>
      <c r="BA218" s="59">
        <f>AF218-Calculation!K$3</f>
        <v>2.148568178057351E-3</v>
      </c>
      <c r="BB218" s="59">
        <f>AG218-Calculation!L$3</f>
        <v>1.0836432645831064E-2</v>
      </c>
      <c r="BC218" s="59">
        <f>AH218-Calculation!M$3</f>
        <v>2.8462952214449149E-4</v>
      </c>
      <c r="BD218" s="59">
        <f>AI218-Calculation!N$3</f>
        <v>1.1187240589414175E-3</v>
      </c>
      <c r="BE218" s="59">
        <f>AJ218-Calculation!O$3</f>
        <v>6.7054722342049433E-3</v>
      </c>
      <c r="BF218" s="59">
        <f>AK218-Calculation!P$3</f>
        <v>-1.4683194393487434E-2</v>
      </c>
      <c r="BG218" s="59">
        <f>AL218-Calculation!Q$3</f>
        <v>-3.9344719928853564E-2</v>
      </c>
      <c r="BH218" s="59">
        <f>AM218-Calculation!R$3</f>
        <v>3.7090783561473856E-2</v>
      </c>
      <c r="BI218" s="59">
        <f>AN218-Calculation!S$3</f>
        <v>-4.4522560827153597E-3</v>
      </c>
      <c r="BJ218" s="59">
        <f>AO218-Calculation!T$3</f>
        <v>8.1174503795326137E-3</v>
      </c>
      <c r="BK218" s="59">
        <f>AP218-Calculation!U$3</f>
        <v>-1.0041461330424586E-3</v>
      </c>
      <c r="BL218" s="59">
        <f>AQ218-Calculation!V$3</f>
        <v>3.6019152089694509E-3</v>
      </c>
      <c r="BM218" s="59">
        <f>AR218-Calculation!W$3</f>
        <v>1.0688149954652256E-3</v>
      </c>
    </row>
    <row r="219" spans="1:65" x14ac:dyDescent="0.3">
      <c r="A219" s="57">
        <v>45406</v>
      </c>
      <c r="B219" s="60">
        <v>1808.300048828125</v>
      </c>
      <c r="C219" s="60">
        <v>1061.522827148438</v>
      </c>
      <c r="D219" s="60">
        <v>8296.982421875</v>
      </c>
      <c r="E219" s="60">
        <v>1628.528564453125</v>
      </c>
      <c r="F219" s="60">
        <v>1014.937866210938</v>
      </c>
      <c r="G219" s="60">
        <v>233.02708435058591</v>
      </c>
      <c r="H219" s="60">
        <v>263.275146484375</v>
      </c>
      <c r="I219" s="60">
        <v>1034.334838867188</v>
      </c>
      <c r="J219" s="60">
        <v>1165.739990234375</v>
      </c>
      <c r="K219" s="60">
        <v>4423.6904296875</v>
      </c>
      <c r="L219" s="60">
        <v>151.774658203125</v>
      </c>
      <c r="M219" s="60">
        <v>3862.349365234375</v>
      </c>
      <c r="N219" s="60">
        <v>4111.0751953125</v>
      </c>
      <c r="O219" s="60">
        <v>2027.200805664062</v>
      </c>
      <c r="P219" s="60">
        <v>92.889999389648438</v>
      </c>
      <c r="Q219" s="60">
        <v>1136.434936523438</v>
      </c>
      <c r="R219" s="60">
        <v>143.30000305175781</v>
      </c>
      <c r="S219" s="60">
        <v>732.18450927734375</v>
      </c>
      <c r="T219" s="60">
        <v>478.88101196289063</v>
      </c>
      <c r="U219" s="60">
        <v>1949.37451171875</v>
      </c>
      <c r="V219" s="60">
        <v>73852.9375</v>
      </c>
      <c r="W219" s="60">
        <v>22402.400390625</v>
      </c>
      <c r="X219" s="34">
        <f t="shared" si="72"/>
        <v>-4.4593566819346149E-3</v>
      </c>
      <c r="Y219" s="34">
        <f t="shared" si="73"/>
        <v>7.1039317726070087E-3</v>
      </c>
      <c r="Z219" s="34">
        <f t="shared" si="74"/>
        <v>-1.1221259771133738E-2</v>
      </c>
      <c r="AA219" s="34">
        <f t="shared" si="75"/>
        <v>5.7059761187433639E-3</v>
      </c>
      <c r="AB219" s="34">
        <f t="shared" si="76"/>
        <v>6.4141280529502964E-2</v>
      </c>
      <c r="AC219" s="34">
        <f t="shared" si="77"/>
        <v>9.1743586080301406E-3</v>
      </c>
      <c r="AD219" s="34">
        <f t="shared" si="78"/>
        <v>1.499132898331447E-2</v>
      </c>
      <c r="AE219" s="34">
        <f t="shared" si="79"/>
        <v>-2.1844843441305557E-2</v>
      </c>
      <c r="AF219" s="34">
        <f t="shared" si="80"/>
        <v>2.2348718544932176E-2</v>
      </c>
      <c r="AG219" s="34">
        <f t="shared" si="81"/>
        <v>2.3340949908177366E-3</v>
      </c>
      <c r="AH219" s="34">
        <f t="shared" si="82"/>
        <v>-9.7565208692505063E-4</v>
      </c>
      <c r="AI219" s="34">
        <f t="shared" si="83"/>
        <v>3.9781842884865672E-2</v>
      </c>
      <c r="AJ219" s="34">
        <f t="shared" si="84"/>
        <v>1.1116055583340273E-2</v>
      </c>
      <c r="AK219" s="34">
        <f t="shared" si="85"/>
        <v>-2.0121018170878805E-3</v>
      </c>
      <c r="AL219" s="34">
        <f t="shared" si="86"/>
        <v>6.5012294741471494E-3</v>
      </c>
      <c r="AM219" s="34">
        <f t="shared" si="87"/>
        <v>2.2557685085832481E-2</v>
      </c>
      <c r="AN219" s="34">
        <f t="shared" si="88"/>
        <v>1.4513295941648231E-2</v>
      </c>
      <c r="AO219" s="34">
        <f t="shared" si="89"/>
        <v>1.2930861990769149E-4</v>
      </c>
      <c r="AP219" s="34">
        <f t="shared" si="90"/>
        <v>1.4050491167819571E-2</v>
      </c>
      <c r="AQ219" s="34">
        <f t="shared" si="91"/>
        <v>5.7344578168474049E-3</v>
      </c>
      <c r="AR219" s="34">
        <f t="shared" si="71"/>
        <v>1.5379287654238199E-3</v>
      </c>
      <c r="AS219" s="59">
        <f>X219-Calculation!C$3</f>
        <v>-5.5394125328511431E-3</v>
      </c>
      <c r="AT219" s="59">
        <f>Y219-Calculation!D$3</f>
        <v>6.5950125405503171E-3</v>
      </c>
      <c r="AU219" s="59">
        <f>Z219-Calculation!E$3</f>
        <v>-1.2526564350323869E-2</v>
      </c>
      <c r="AV219" s="59">
        <f>AA219-Calculation!F$3</f>
        <v>5.3839406461410637E-3</v>
      </c>
      <c r="AW219" s="59">
        <f>AB219-Calculation!G$3</f>
        <v>6.2695140380201422E-2</v>
      </c>
      <c r="AX219" s="59">
        <f>AC219-Calculation!H$3</f>
        <v>7.2026790009610004E-3</v>
      </c>
      <c r="AY219" s="59">
        <f>AD219-Calculation!I$3</f>
        <v>1.2562441986657139E-2</v>
      </c>
      <c r="AZ219" s="59">
        <f>AE219-Calculation!J$3</f>
        <v>-2.6525234316509945E-2</v>
      </c>
      <c r="BA219" s="59">
        <f>AF219-Calculation!K$3</f>
        <v>2.1646333341847526E-2</v>
      </c>
      <c r="BB219" s="59">
        <f>AG219-Calculation!L$3</f>
        <v>1.2608624137780784E-3</v>
      </c>
      <c r="BC219" s="59">
        <f>AH219-Calculation!M$3</f>
        <v>-2.3196570761180885E-3</v>
      </c>
      <c r="BD219" s="59">
        <f>AI219-Calculation!N$3</f>
        <v>3.8206027020007076E-2</v>
      </c>
      <c r="BE219" s="59">
        <f>AJ219-Calculation!O$3</f>
        <v>1.0133521302543899E-2</v>
      </c>
      <c r="BF219" s="59">
        <f>AK219-Calculation!P$3</f>
        <v>-3.2785483479646463E-3</v>
      </c>
      <c r="BG219" s="59">
        <f>AL219-Calculation!Q$3</f>
        <v>4.6995119129599125E-3</v>
      </c>
      <c r="BH219" s="59">
        <f>AM219-Calculation!R$3</f>
        <v>1.9802114995498693E-2</v>
      </c>
      <c r="BI219" s="59">
        <f>AN219-Calculation!S$3</f>
        <v>1.2955319482752119E-2</v>
      </c>
      <c r="BJ219" s="59">
        <f>AO219-Calculation!T$3</f>
        <v>-7.5993400134631984E-4</v>
      </c>
      <c r="BK219" s="59">
        <f>AP219-Calculation!U$3</f>
        <v>1.209769613823302E-2</v>
      </c>
      <c r="BL219" s="59">
        <f>AQ219-Calculation!V$3</f>
        <v>4.2675500722354409E-3</v>
      </c>
      <c r="BM219" s="59">
        <f>AR219-Calculation!W$3</f>
        <v>1.1920301623513446E-3</v>
      </c>
    </row>
    <row r="220" spans="1:65" x14ac:dyDescent="0.3">
      <c r="A220" s="57">
        <v>45407</v>
      </c>
      <c r="B220" s="60">
        <v>1812.650024414062</v>
      </c>
      <c r="C220" s="60">
        <v>1125.169311523438</v>
      </c>
      <c r="D220" s="60">
        <v>8333.044921875</v>
      </c>
      <c r="E220" s="60">
        <v>1653.700561523438</v>
      </c>
      <c r="F220" s="60">
        <v>1021.732238769531</v>
      </c>
      <c r="G220" s="60">
        <v>234.1109313964844</v>
      </c>
      <c r="H220" s="60">
        <v>270.80300903320313</v>
      </c>
      <c r="I220" s="60">
        <v>1040.151000976562</v>
      </c>
      <c r="J220" s="60">
        <v>1152.324951171875</v>
      </c>
      <c r="K220" s="60">
        <v>4506.1943359375</v>
      </c>
      <c r="L220" s="60">
        <v>154.09674072265619</v>
      </c>
      <c r="M220" s="60">
        <v>3915.244384765625</v>
      </c>
      <c r="N220" s="60">
        <v>4209.2822265625</v>
      </c>
      <c r="O220" s="60">
        <v>2065.017822265625</v>
      </c>
      <c r="P220" s="60">
        <v>94.830001831054688</v>
      </c>
      <c r="Q220" s="60">
        <v>1208.396850585938</v>
      </c>
      <c r="R220" s="60">
        <v>142.1499938964844</v>
      </c>
      <c r="S220" s="60">
        <v>769.68878173828125</v>
      </c>
      <c r="T220" s="60">
        <v>484.87423706054688</v>
      </c>
      <c r="U220" s="60">
        <v>1990.509643554688</v>
      </c>
      <c r="V220" s="60">
        <v>74339.4375</v>
      </c>
      <c r="W220" s="60">
        <v>22570.349609375</v>
      </c>
      <c r="X220" s="34">
        <f t="shared" si="72"/>
        <v>2.4055607302317233E-3</v>
      </c>
      <c r="Y220" s="34">
        <f t="shared" si="73"/>
        <v>5.9957716167040091E-2</v>
      </c>
      <c r="Z220" s="34">
        <f t="shared" si="74"/>
        <v>4.3464597327482809E-3</v>
      </c>
      <c r="AA220" s="34">
        <f t="shared" si="75"/>
        <v>1.5456896255771813E-2</v>
      </c>
      <c r="AB220" s="34">
        <f t="shared" si="76"/>
        <v>6.6943729116723787E-3</v>
      </c>
      <c r="AC220" s="34">
        <f t="shared" si="77"/>
        <v>4.6511633998212072E-3</v>
      </c>
      <c r="AD220" s="34">
        <f t="shared" si="78"/>
        <v>2.8593137823113481E-2</v>
      </c>
      <c r="AE220" s="34">
        <f t="shared" si="79"/>
        <v>5.6230940801955381E-3</v>
      </c>
      <c r="AF220" s="34">
        <f t="shared" si="80"/>
        <v>-1.1507745444850762E-2</v>
      </c>
      <c r="AG220" s="34">
        <f t="shared" si="81"/>
        <v>1.8650470136046177E-2</v>
      </c>
      <c r="AH220" s="34">
        <f t="shared" si="82"/>
        <v>1.5299540430678974E-2</v>
      </c>
      <c r="AI220" s="34">
        <f t="shared" si="83"/>
        <v>1.3695037535280091E-2</v>
      </c>
      <c r="AJ220" s="34">
        <f t="shared" si="84"/>
        <v>2.388840548622825E-2</v>
      </c>
      <c r="AK220" s="34">
        <f t="shared" si="85"/>
        <v>1.86547955663302E-2</v>
      </c>
      <c r="AL220" s="34">
        <f t="shared" si="86"/>
        <v>2.0884944064521564E-2</v>
      </c>
      <c r="AM220" s="34">
        <f t="shared" si="87"/>
        <v>6.3322511258448844E-2</v>
      </c>
      <c r="AN220" s="34">
        <f t="shared" si="88"/>
        <v>-8.0251858393753355E-3</v>
      </c>
      <c r="AO220" s="34">
        <f t="shared" si="89"/>
        <v>5.1222433670378674E-2</v>
      </c>
      <c r="AP220" s="34">
        <f t="shared" si="90"/>
        <v>1.2515061044267665E-2</v>
      </c>
      <c r="AQ220" s="34">
        <f t="shared" si="91"/>
        <v>2.1101708054892639E-2</v>
      </c>
      <c r="AR220" s="34">
        <f t="shared" si="71"/>
        <v>7.4969296067167743E-3</v>
      </c>
      <c r="AS220" s="59">
        <f>X220-Calculation!C$3</f>
        <v>1.3255048793151954E-3</v>
      </c>
      <c r="AT220" s="59">
        <f>Y220-Calculation!D$3</f>
        <v>5.9448796934983401E-2</v>
      </c>
      <c r="AU220" s="59">
        <f>Z220-Calculation!E$3</f>
        <v>3.0411551535581491E-3</v>
      </c>
      <c r="AV220" s="59">
        <f>AA220-Calculation!F$3</f>
        <v>1.5134860783169512E-2</v>
      </c>
      <c r="AW220" s="59">
        <f>AB220-Calculation!G$3</f>
        <v>5.2482327623708325E-3</v>
      </c>
      <c r="AX220" s="59">
        <f>AC220-Calculation!H$3</f>
        <v>2.6794837927520674E-3</v>
      </c>
      <c r="AY220" s="59">
        <f>AD220-Calculation!I$3</f>
        <v>2.616425082645615E-2</v>
      </c>
      <c r="AZ220" s="59">
        <f>AE220-Calculation!J$3</f>
        <v>9.4270320499114865E-4</v>
      </c>
      <c r="BA220" s="59">
        <f>AF220-Calculation!K$3</f>
        <v>-1.2210130647935412E-2</v>
      </c>
      <c r="BB220" s="59">
        <f>AG220-Calculation!L$3</f>
        <v>1.7577237559006517E-2</v>
      </c>
      <c r="BC220" s="59">
        <f>AH220-Calculation!M$3</f>
        <v>1.3955535441485936E-2</v>
      </c>
      <c r="BD220" s="59">
        <f>AI220-Calculation!N$3</f>
        <v>1.2119221670421492E-2</v>
      </c>
      <c r="BE220" s="59">
        <f>AJ220-Calculation!O$3</f>
        <v>2.2905871205431874E-2</v>
      </c>
      <c r="BF220" s="59">
        <f>AK220-Calculation!P$3</f>
        <v>1.7388349035453433E-2</v>
      </c>
      <c r="BG220" s="59">
        <f>AL220-Calculation!Q$3</f>
        <v>1.9083226503334327E-2</v>
      </c>
      <c r="BH220" s="59">
        <f>AM220-Calculation!R$3</f>
        <v>6.0566941168115056E-2</v>
      </c>
      <c r="BI220" s="59">
        <f>AN220-Calculation!S$3</f>
        <v>-9.5831622982714467E-3</v>
      </c>
      <c r="BJ220" s="59">
        <f>AO220-Calculation!T$3</f>
        <v>5.0333191049124662E-2</v>
      </c>
      <c r="BK220" s="59">
        <f>AP220-Calculation!U$3</f>
        <v>1.0562266014681115E-2</v>
      </c>
      <c r="BL220" s="59">
        <f>AQ220-Calculation!V$3</f>
        <v>1.9634800310280677E-2</v>
      </c>
      <c r="BM220" s="59">
        <f>AR220-Calculation!W$3</f>
        <v>7.1510310036442988E-3</v>
      </c>
    </row>
    <row r="221" spans="1:65" x14ac:dyDescent="0.3">
      <c r="A221" s="57">
        <v>45408</v>
      </c>
      <c r="B221" s="60">
        <v>1806.650024414062</v>
      </c>
      <c r="C221" s="60">
        <v>1128.463989257812</v>
      </c>
      <c r="D221" s="60">
        <v>8561.4296875</v>
      </c>
      <c r="E221" s="60">
        <v>1595.565551757812</v>
      </c>
      <c r="F221" s="60">
        <v>1000.828125</v>
      </c>
      <c r="G221" s="60">
        <v>235.44110107421881</v>
      </c>
      <c r="H221" s="60">
        <v>278.03173828125</v>
      </c>
      <c r="I221" s="60">
        <v>1060.904174804688</v>
      </c>
      <c r="J221" s="60">
        <v>1168.632080078125</v>
      </c>
      <c r="K221" s="60">
        <v>4492.32958984375</v>
      </c>
      <c r="L221" s="60">
        <v>155.23307800292969</v>
      </c>
      <c r="M221" s="60">
        <v>3899.24365234375</v>
      </c>
      <c r="N221" s="60">
        <v>4203.0126953125</v>
      </c>
      <c r="O221" s="60">
        <v>2013.856567382812</v>
      </c>
      <c r="P221" s="60">
        <v>95.410003662109375</v>
      </c>
      <c r="Q221" s="60">
        <v>1185.123168945312</v>
      </c>
      <c r="R221" s="60">
        <v>144.83000183105469</v>
      </c>
      <c r="S221" s="60">
        <v>758.89208984375</v>
      </c>
      <c r="T221" s="60">
        <v>486.18765258789063</v>
      </c>
      <c r="U221" s="60">
        <v>2001.177856445312</v>
      </c>
      <c r="V221" s="60">
        <v>73730.15625</v>
      </c>
      <c r="W221" s="60">
        <v>22419.94921875</v>
      </c>
      <c r="X221" s="34">
        <f t="shared" si="72"/>
        <v>-3.3100708461025158E-3</v>
      </c>
      <c r="Y221" s="34">
        <f t="shared" si="73"/>
        <v>2.9281617447539676E-3</v>
      </c>
      <c r="Z221" s="34">
        <f t="shared" si="74"/>
        <v>2.7407120418308228E-2</v>
      </c>
      <c r="AA221" s="34">
        <f t="shared" si="75"/>
        <v>-3.5154495994166091E-2</v>
      </c>
      <c r="AB221" s="34">
        <f t="shared" si="76"/>
        <v>-2.0459483391368546E-2</v>
      </c>
      <c r="AC221" s="34">
        <f t="shared" si="77"/>
        <v>5.6817922589084977E-3</v>
      </c>
      <c r="AD221" s="34">
        <f t="shared" si="78"/>
        <v>2.6693681410166908E-2</v>
      </c>
      <c r="AE221" s="34">
        <f t="shared" si="79"/>
        <v>1.9952077927763823E-2</v>
      </c>
      <c r="AF221" s="34">
        <f t="shared" si="80"/>
        <v>1.4151502047808831E-2</v>
      </c>
      <c r="AG221" s="34">
        <f t="shared" si="81"/>
        <v>-3.0768193868552902E-3</v>
      </c>
      <c r="AH221" s="34">
        <f t="shared" si="82"/>
        <v>7.3741811471449469E-3</v>
      </c>
      <c r="AI221" s="34">
        <f t="shared" si="83"/>
        <v>-4.0867774395219108E-3</v>
      </c>
      <c r="AJ221" s="34">
        <f t="shared" si="84"/>
        <v>-1.4894537625527659E-3</v>
      </c>
      <c r="AK221" s="34">
        <f t="shared" si="85"/>
        <v>-2.4775212267505571E-2</v>
      </c>
      <c r="AL221" s="34">
        <f t="shared" si="86"/>
        <v>6.1162271417857334E-3</v>
      </c>
      <c r="AM221" s="34">
        <f t="shared" si="87"/>
        <v>-1.9259965490096044E-2</v>
      </c>
      <c r="AN221" s="34">
        <f t="shared" si="88"/>
        <v>1.8853380581373102E-2</v>
      </c>
      <c r="AO221" s="34">
        <f t="shared" si="89"/>
        <v>-1.4027347352195747E-2</v>
      </c>
      <c r="AP221" s="34">
        <f t="shared" si="90"/>
        <v>2.7087756514061648E-3</v>
      </c>
      <c r="AQ221" s="34">
        <f t="shared" si="91"/>
        <v>5.3595384102598986E-3</v>
      </c>
      <c r="AR221" s="34">
        <f t="shared" si="71"/>
        <v>-6.6636269808832953E-3</v>
      </c>
      <c r="AS221" s="59">
        <f>X221-Calculation!C$3</f>
        <v>-4.3901266970190434E-3</v>
      </c>
      <c r="AT221" s="59">
        <f>Y221-Calculation!D$3</f>
        <v>2.4192425126972755E-3</v>
      </c>
      <c r="AU221" s="59">
        <f>Z221-Calculation!E$3</f>
        <v>2.6101815839118095E-2</v>
      </c>
      <c r="AV221" s="59">
        <f>AA221-Calculation!F$3</f>
        <v>-3.5476531466768393E-2</v>
      </c>
      <c r="AW221" s="59">
        <f>AB221-Calculation!G$3</f>
        <v>-2.1905623540670091E-2</v>
      </c>
      <c r="AX221" s="59">
        <f>AC221-Calculation!H$3</f>
        <v>3.7101126518393579E-3</v>
      </c>
      <c r="AY221" s="59">
        <f>AD221-Calculation!I$3</f>
        <v>2.4264794413509577E-2</v>
      </c>
      <c r="AZ221" s="59">
        <f>AE221-Calculation!J$3</f>
        <v>1.5271687052559433E-2</v>
      </c>
      <c r="BA221" s="59">
        <f>AF221-Calculation!K$3</f>
        <v>1.3449116844724182E-2</v>
      </c>
      <c r="BB221" s="59">
        <f>AG221-Calculation!L$3</f>
        <v>-4.1500519638949483E-3</v>
      </c>
      <c r="BC221" s="59">
        <f>AH221-Calculation!M$3</f>
        <v>6.0301761579519093E-3</v>
      </c>
      <c r="BD221" s="59">
        <f>AI221-Calculation!N$3</f>
        <v>-5.6625933043805091E-3</v>
      </c>
      <c r="BE221" s="59">
        <f>AJ221-Calculation!O$3</f>
        <v>-2.4719880433491407E-3</v>
      </c>
      <c r="BF221" s="59">
        <f>AK221-Calculation!P$3</f>
        <v>-2.6041658798382338E-2</v>
      </c>
      <c r="BG221" s="59">
        <f>AL221-Calculation!Q$3</f>
        <v>4.3145095805984966E-3</v>
      </c>
      <c r="BH221" s="59">
        <f>AM221-Calculation!R$3</f>
        <v>-2.2015535580429832E-2</v>
      </c>
      <c r="BI221" s="59">
        <f>AN221-Calculation!S$3</f>
        <v>1.7295404122476991E-2</v>
      </c>
      <c r="BJ221" s="59">
        <f>AO221-Calculation!T$3</f>
        <v>-1.4916589973449759E-2</v>
      </c>
      <c r="BK221" s="59">
        <f>AP221-Calculation!U$3</f>
        <v>7.5598062181961453E-4</v>
      </c>
      <c r="BL221" s="59">
        <f>AQ221-Calculation!V$3</f>
        <v>3.8926306656479346E-3</v>
      </c>
      <c r="BM221" s="59">
        <f>AR221-Calculation!W$3</f>
        <v>-7.0095255839557708E-3</v>
      </c>
    </row>
    <row r="222" spans="1:65" x14ac:dyDescent="0.3">
      <c r="A222" s="57">
        <v>45411</v>
      </c>
      <c r="B222" s="60">
        <v>1806.849975585938</v>
      </c>
      <c r="C222" s="60">
        <v>1157.366943359375</v>
      </c>
      <c r="D222" s="60">
        <v>8357.083984375</v>
      </c>
      <c r="E222" s="60">
        <v>1593.867431640625</v>
      </c>
      <c r="F222" s="60">
        <v>978.55987548828125</v>
      </c>
      <c r="G222" s="60">
        <v>231.9432067871094</v>
      </c>
      <c r="H222" s="60">
        <v>276.08743286132813</v>
      </c>
      <c r="I222" s="60">
        <v>915.79754638671875</v>
      </c>
      <c r="J222" s="60">
        <v>1167.834228515625</v>
      </c>
      <c r="K222" s="60">
        <v>4463.8681640625</v>
      </c>
      <c r="L222" s="60">
        <v>158.54325866699219</v>
      </c>
      <c r="M222" s="60">
        <v>3931.83203125</v>
      </c>
      <c r="N222" s="60">
        <v>4171.291015625</v>
      </c>
      <c r="O222" s="60">
        <v>2030.74609375</v>
      </c>
      <c r="P222" s="60">
        <v>94.260002136230469</v>
      </c>
      <c r="Q222" s="60">
        <v>1169.549682617188</v>
      </c>
      <c r="R222" s="60">
        <v>144.8999938964844</v>
      </c>
      <c r="S222" s="60">
        <v>782.7584228515625</v>
      </c>
      <c r="T222" s="60">
        <v>484.94229125976563</v>
      </c>
      <c r="U222" s="60">
        <v>2021.125122070312</v>
      </c>
      <c r="V222" s="60">
        <v>74671.28125</v>
      </c>
      <c r="W222" s="60">
        <v>22643.400390625</v>
      </c>
      <c r="X222" s="34">
        <f t="shared" si="72"/>
        <v>1.1067509986653792E-4</v>
      </c>
      <c r="Y222" s="34">
        <f t="shared" si="73"/>
        <v>2.5612650803835003E-2</v>
      </c>
      <c r="Z222" s="34">
        <f t="shared" si="74"/>
        <v>-2.3868175127730384E-2</v>
      </c>
      <c r="AA222" s="34">
        <f t="shared" si="75"/>
        <v>-1.0642747427808592E-3</v>
      </c>
      <c r="AB222" s="34">
        <f t="shared" si="76"/>
        <v>-2.224982387632117E-2</v>
      </c>
      <c r="AC222" s="34">
        <f t="shared" si="77"/>
        <v>-1.485676999958793E-2</v>
      </c>
      <c r="AD222" s="34">
        <f t="shared" si="78"/>
        <v>-6.9931060099155439E-3</v>
      </c>
      <c r="AE222" s="34">
        <f t="shared" si="79"/>
        <v>-0.13677637609889062</v>
      </c>
      <c r="AF222" s="34">
        <f t="shared" si="80"/>
        <v>-6.8272262596681611E-4</v>
      </c>
      <c r="AG222" s="34">
        <f t="shared" si="81"/>
        <v>-6.3355604730328642E-3</v>
      </c>
      <c r="AH222" s="34">
        <f t="shared" si="82"/>
        <v>2.1323938857928382E-2</v>
      </c>
      <c r="AI222" s="34">
        <f t="shared" si="83"/>
        <v>8.3576154279719969E-3</v>
      </c>
      <c r="AJ222" s="34">
        <f t="shared" si="84"/>
        <v>-7.5473670881076047E-3</v>
      </c>
      <c r="AK222" s="34">
        <f t="shared" si="85"/>
        <v>8.3866580374874541E-3</v>
      </c>
      <c r="AL222" s="34">
        <f t="shared" si="86"/>
        <v>-1.2053259424992684E-2</v>
      </c>
      <c r="AM222" s="34">
        <f t="shared" si="87"/>
        <v>-1.3140816698388871E-2</v>
      </c>
      <c r="AN222" s="34">
        <f t="shared" si="88"/>
        <v>4.8327048639661141E-4</v>
      </c>
      <c r="AO222" s="34">
        <f t="shared" si="89"/>
        <v>3.1448915237377681E-2</v>
      </c>
      <c r="AP222" s="34">
        <f t="shared" si="90"/>
        <v>-2.5614828379457244E-3</v>
      </c>
      <c r="AQ222" s="34">
        <f t="shared" si="91"/>
        <v>9.9677625158376901E-3</v>
      </c>
      <c r="AR222" s="34">
        <f t="shared" si="71"/>
        <v>9.9666225688025117E-3</v>
      </c>
      <c r="AS222" s="59">
        <f>X222-Calculation!C$3</f>
        <v>-9.6938075104998993E-4</v>
      </c>
      <c r="AT222" s="59">
        <f>Y222-Calculation!D$3</f>
        <v>2.5103731571778309E-2</v>
      </c>
      <c r="AU222" s="59">
        <f>Z222-Calculation!E$3</f>
        <v>-2.5173479706920514E-2</v>
      </c>
      <c r="AV222" s="59">
        <f>AA222-Calculation!F$3</f>
        <v>-1.3863102153831596E-3</v>
      </c>
      <c r="AW222" s="59">
        <f>AB222-Calculation!G$3</f>
        <v>-2.3695964025622716E-2</v>
      </c>
      <c r="AX222" s="59">
        <f>AC222-Calculation!H$3</f>
        <v>-1.6828449606657071E-2</v>
      </c>
      <c r="AY222" s="59">
        <f>AD222-Calculation!I$3</f>
        <v>-9.4219930065728742E-3</v>
      </c>
      <c r="AZ222" s="59">
        <f>AE222-Calculation!J$3</f>
        <v>-0.14145676697409501</v>
      </c>
      <c r="BA222" s="59">
        <f>AF222-Calculation!K$3</f>
        <v>-1.3851078290514664E-3</v>
      </c>
      <c r="BB222" s="59">
        <f>AG222-Calculation!L$3</f>
        <v>-7.4087930500725228E-3</v>
      </c>
      <c r="BC222" s="59">
        <f>AH222-Calculation!M$3</f>
        <v>1.9979933868735342E-2</v>
      </c>
      <c r="BD222" s="59">
        <f>AI222-Calculation!N$3</f>
        <v>6.7817995631133977E-3</v>
      </c>
      <c r="BE222" s="59">
        <f>AJ222-Calculation!O$3</f>
        <v>-8.5299013689039797E-3</v>
      </c>
      <c r="BF222" s="59">
        <f>AK222-Calculation!P$3</f>
        <v>7.1202115066106887E-3</v>
      </c>
      <c r="BG222" s="59">
        <f>AL222-Calculation!Q$3</f>
        <v>-1.385497698617992E-2</v>
      </c>
      <c r="BH222" s="59">
        <f>AM222-Calculation!R$3</f>
        <v>-1.5896386788722659E-2</v>
      </c>
      <c r="BI222" s="59">
        <f>AN222-Calculation!S$3</f>
        <v>-1.0747059724994996E-3</v>
      </c>
      <c r="BJ222" s="59">
        <f>AO222-Calculation!T$3</f>
        <v>3.0559672616123669E-2</v>
      </c>
      <c r="BK222" s="59">
        <f>AP222-Calculation!U$3</f>
        <v>-4.5142778675322749E-3</v>
      </c>
      <c r="BL222" s="59">
        <f>AQ222-Calculation!V$3</f>
        <v>8.500854771225726E-3</v>
      </c>
      <c r="BM222" s="59">
        <f>AR222-Calculation!W$3</f>
        <v>9.620723965730037E-3</v>
      </c>
    </row>
    <row r="223" spans="1:65" x14ac:dyDescent="0.3">
      <c r="A223" s="57">
        <v>45412</v>
      </c>
      <c r="B223" s="60">
        <v>1797.650024414062</v>
      </c>
      <c r="C223" s="60">
        <v>1164.006225585938</v>
      </c>
      <c r="D223" s="60">
        <v>8494.03125</v>
      </c>
      <c r="E223" s="60">
        <v>1613.19580078125</v>
      </c>
      <c r="F223" s="60">
        <v>980.7669677734375</v>
      </c>
      <c r="G223" s="60">
        <v>230.3174743652344</v>
      </c>
      <c r="H223" s="60">
        <v>280.87335205078119</v>
      </c>
      <c r="I223" s="60">
        <v>922.0433349609375</v>
      </c>
      <c r="J223" s="60">
        <v>1190.17578125</v>
      </c>
      <c r="K223" s="60">
        <v>4488.81494140625</v>
      </c>
      <c r="L223" s="60">
        <v>160.66770935058591</v>
      </c>
      <c r="M223" s="60">
        <v>3855.15673828125</v>
      </c>
      <c r="N223" s="60">
        <v>4251.1572265625</v>
      </c>
      <c r="O223" s="60">
        <v>2123.61474609375</v>
      </c>
      <c r="P223" s="60">
        <v>96.069999694824219</v>
      </c>
      <c r="Q223" s="60">
        <v>1155.796997070312</v>
      </c>
      <c r="R223" s="60">
        <v>144.7200012207031</v>
      </c>
      <c r="S223" s="60">
        <v>782.52166748046875</v>
      </c>
      <c r="T223" s="60">
        <v>496.52008056640619</v>
      </c>
      <c r="U223" s="60">
        <v>2044.347290039062</v>
      </c>
      <c r="V223" s="60">
        <v>74482.78125</v>
      </c>
      <c r="W223" s="60">
        <v>22604.849609375</v>
      </c>
      <c r="X223" s="34">
        <f t="shared" si="72"/>
        <v>-5.0917072785151875E-3</v>
      </c>
      <c r="Y223" s="34">
        <f t="shared" si="73"/>
        <v>5.7365403985807336E-3</v>
      </c>
      <c r="Z223" s="34">
        <f t="shared" si="74"/>
        <v>1.6386967736718498E-2</v>
      </c>
      <c r="AA223" s="34">
        <f t="shared" si="75"/>
        <v>1.2126710639121106E-2</v>
      </c>
      <c r="AB223" s="34">
        <f t="shared" si="76"/>
        <v>2.2554494011467171E-3</v>
      </c>
      <c r="AC223" s="34">
        <f t="shared" si="77"/>
        <v>-7.0091831720132643E-3</v>
      </c>
      <c r="AD223" s="34">
        <f t="shared" si="78"/>
        <v>1.7334795502470107E-2</v>
      </c>
      <c r="AE223" s="34">
        <f t="shared" si="79"/>
        <v>6.8200538414429288E-3</v>
      </c>
      <c r="AF223" s="34">
        <f t="shared" si="80"/>
        <v>1.9130756907829477E-2</v>
      </c>
      <c r="AG223" s="34">
        <f t="shared" si="81"/>
        <v>5.5886008338217382E-3</v>
      </c>
      <c r="AH223" s="34">
        <f t="shared" si="82"/>
        <v>1.3399817194725166E-2</v>
      </c>
      <c r="AI223" s="34">
        <f t="shared" si="83"/>
        <v>-1.9501161890777299E-2</v>
      </c>
      <c r="AJ223" s="34">
        <f t="shared" si="84"/>
        <v>1.914664084532432E-2</v>
      </c>
      <c r="AK223" s="34">
        <f t="shared" si="85"/>
        <v>4.5731296802476E-2</v>
      </c>
      <c r="AL223" s="34">
        <f t="shared" si="86"/>
        <v>1.9202180326474298E-2</v>
      </c>
      <c r="AM223" s="34">
        <f t="shared" si="87"/>
        <v>-1.1758957957305846E-2</v>
      </c>
      <c r="AN223" s="34">
        <f t="shared" si="88"/>
        <v>-1.2421855304555252E-3</v>
      </c>
      <c r="AO223" s="34">
        <f t="shared" si="89"/>
        <v>-3.0246288533217972E-4</v>
      </c>
      <c r="AP223" s="34">
        <f t="shared" si="90"/>
        <v>2.3874571294997191E-2</v>
      </c>
      <c r="AQ223" s="34">
        <f t="shared" si="91"/>
        <v>1.1489723083033419E-2</v>
      </c>
      <c r="AR223" s="34">
        <f t="shared" si="71"/>
        <v>-1.7025173156396201E-3</v>
      </c>
      <c r="AS223" s="59">
        <f>X223-Calculation!C$3</f>
        <v>-6.1717631294317156E-3</v>
      </c>
      <c r="AT223" s="59">
        <f>Y223-Calculation!D$3</f>
        <v>5.227621166524042E-3</v>
      </c>
      <c r="AU223" s="59">
        <f>Z223-Calculation!E$3</f>
        <v>1.5081663157528366E-2</v>
      </c>
      <c r="AV223" s="59">
        <f>AA223-Calculation!F$3</f>
        <v>1.1804675166518805E-2</v>
      </c>
      <c r="AW223" s="59">
        <f>AB223-Calculation!G$3</f>
        <v>8.0930925184517105E-4</v>
      </c>
      <c r="AX223" s="59">
        <f>AC223-Calculation!H$3</f>
        <v>-8.9808627790824037E-3</v>
      </c>
      <c r="AY223" s="59">
        <f>AD223-Calculation!I$3</f>
        <v>1.4905908505812776E-2</v>
      </c>
      <c r="AZ223" s="59">
        <f>AE223-Calculation!J$3</f>
        <v>2.1396629662385393E-3</v>
      </c>
      <c r="BA223" s="59">
        <f>AF223-Calculation!K$3</f>
        <v>1.8428371704744827E-2</v>
      </c>
      <c r="BB223" s="59">
        <f>AG223-Calculation!L$3</f>
        <v>4.5153682567820805E-3</v>
      </c>
      <c r="BC223" s="59">
        <f>AH223-Calculation!M$3</f>
        <v>1.2055812205532129E-2</v>
      </c>
      <c r="BD223" s="59">
        <f>AI223-Calculation!N$3</f>
        <v>-2.1076977755635898E-2</v>
      </c>
      <c r="BE223" s="59">
        <f>AJ223-Calculation!O$3</f>
        <v>1.8164106564527945E-2</v>
      </c>
      <c r="BF223" s="59">
        <f>AK223-Calculation!P$3</f>
        <v>4.4464850271599236E-2</v>
      </c>
      <c r="BG223" s="59">
        <f>AL223-Calculation!Q$3</f>
        <v>1.7400462765287061E-2</v>
      </c>
      <c r="BH223" s="59">
        <f>AM223-Calculation!R$3</f>
        <v>-1.4514528047639634E-2</v>
      </c>
      <c r="BI223" s="59">
        <f>AN223-Calculation!S$3</f>
        <v>-2.800161989351636E-3</v>
      </c>
      <c r="BJ223" s="59">
        <f>AO223-Calculation!T$3</f>
        <v>-1.1917055065861911E-3</v>
      </c>
      <c r="BK223" s="59">
        <f>AP223-Calculation!U$3</f>
        <v>2.1921776265410642E-2</v>
      </c>
      <c r="BL223" s="59">
        <f>AQ223-Calculation!V$3</f>
        <v>1.0022815338421455E-2</v>
      </c>
      <c r="BM223" s="59">
        <f>AR223-Calculation!W$3</f>
        <v>-2.0484159187120956E-3</v>
      </c>
    </row>
    <row r="224" spans="1:65" x14ac:dyDescent="0.3">
      <c r="A224" s="57">
        <v>45414</v>
      </c>
      <c r="B224" s="60">
        <v>1786.849975585938</v>
      </c>
      <c r="C224" s="60">
        <v>1147.982177734375</v>
      </c>
      <c r="D224" s="60">
        <v>8691.5068359375</v>
      </c>
      <c r="E224" s="60">
        <v>1613.645263671875</v>
      </c>
      <c r="F224" s="60">
        <v>975.6585693359375</v>
      </c>
      <c r="G224" s="60">
        <v>231.30278015136719</v>
      </c>
      <c r="H224" s="60">
        <v>291.84109497070313</v>
      </c>
      <c r="I224" s="60">
        <v>944.71319580078125</v>
      </c>
      <c r="J224" s="60">
        <v>1298.192138671875</v>
      </c>
      <c r="K224" s="60">
        <v>4493.6962890625</v>
      </c>
      <c r="L224" s="60">
        <v>166.0035400390625</v>
      </c>
      <c r="M224" s="60">
        <v>3862.838623046875</v>
      </c>
      <c r="N224" s="60">
        <v>4268.421875</v>
      </c>
      <c r="O224" s="60">
        <v>2151.977294921875</v>
      </c>
      <c r="P224" s="60">
        <v>96.849998474121094</v>
      </c>
      <c r="Q224" s="60">
        <v>1157.12548828125</v>
      </c>
      <c r="R224" s="60">
        <v>143.22999572753909</v>
      </c>
      <c r="S224" s="60">
        <v>786.12054443359375</v>
      </c>
      <c r="T224" s="60">
        <v>502.43545532226563</v>
      </c>
      <c r="U224" s="60">
        <v>2057.198974609375</v>
      </c>
      <c r="V224" s="60">
        <v>74611.109375</v>
      </c>
      <c r="W224" s="60">
        <v>22648.19921875</v>
      </c>
      <c r="X224" s="34">
        <f t="shared" si="72"/>
        <v>-6.0078706541582417E-3</v>
      </c>
      <c r="Y224" s="34">
        <f t="shared" si="73"/>
        <v>-1.3766290505445332E-2</v>
      </c>
      <c r="Z224" s="34">
        <f t="shared" si="74"/>
        <v>2.3248747282098827E-2</v>
      </c>
      <c r="AA224" s="34">
        <f t="shared" si="75"/>
        <v>2.7861645214259228E-4</v>
      </c>
      <c r="AB224" s="34">
        <f t="shared" si="76"/>
        <v>-5.2085751308460337E-3</v>
      </c>
      <c r="AC224" s="34">
        <f t="shared" si="77"/>
        <v>4.2780331316515704E-3</v>
      </c>
      <c r="AD224" s="34">
        <f t="shared" si="78"/>
        <v>3.9048713022583191E-2</v>
      </c>
      <c r="AE224" s="34">
        <f t="shared" si="79"/>
        <v>2.458654596836727E-2</v>
      </c>
      <c r="AF224" s="34">
        <f t="shared" si="80"/>
        <v>9.0756642105781382E-2</v>
      </c>
      <c r="AG224" s="34">
        <f t="shared" si="81"/>
        <v>1.0874468473233111E-3</v>
      </c>
      <c r="AH224" s="34">
        <f t="shared" si="82"/>
        <v>3.3210348924770629E-2</v>
      </c>
      <c r="AI224" s="34">
        <f t="shared" si="83"/>
        <v>1.992625796337875E-3</v>
      </c>
      <c r="AJ224" s="34">
        <f t="shared" si="84"/>
        <v>4.0611644118042304E-3</v>
      </c>
      <c r="AK224" s="34">
        <f t="shared" si="85"/>
        <v>1.3355788228677563E-2</v>
      </c>
      <c r="AL224" s="34">
        <f t="shared" si="86"/>
        <v>8.1190671570169418E-3</v>
      </c>
      <c r="AM224" s="34">
        <f t="shared" si="87"/>
        <v>1.1494156969652836E-3</v>
      </c>
      <c r="AN224" s="34">
        <f t="shared" si="88"/>
        <v>-1.0295781375040862E-2</v>
      </c>
      <c r="AO224" s="34">
        <f t="shared" si="89"/>
        <v>4.5990764252094342E-3</v>
      </c>
      <c r="AP224" s="34">
        <f t="shared" si="90"/>
        <v>1.1913666712354226E-2</v>
      </c>
      <c r="AQ224" s="34">
        <f t="shared" si="91"/>
        <v>6.2864488010094376E-3</v>
      </c>
      <c r="AR224" s="34">
        <f t="shared" si="71"/>
        <v>1.9177127972141625E-3</v>
      </c>
      <c r="AS224" s="59">
        <f>X224-Calculation!C$3</f>
        <v>-7.0879265050747698E-3</v>
      </c>
      <c r="AT224" s="59">
        <f>Y224-Calculation!D$3</f>
        <v>-1.4275209737502024E-2</v>
      </c>
      <c r="AU224" s="59">
        <f>Z224-Calculation!E$3</f>
        <v>2.1943442702908697E-2</v>
      </c>
      <c r="AV224" s="59">
        <f>AA224-Calculation!F$3</f>
        <v>-4.3419020459708091E-5</v>
      </c>
      <c r="AW224" s="59">
        <f>AB224-Calculation!G$3</f>
        <v>-6.6547152801475799E-3</v>
      </c>
      <c r="AX224" s="59">
        <f>AC224-Calculation!H$3</f>
        <v>2.3063535245824306E-3</v>
      </c>
      <c r="AY224" s="59">
        <f>AD224-Calculation!I$3</f>
        <v>3.661982602592586E-2</v>
      </c>
      <c r="AZ224" s="59">
        <f>AE224-Calculation!J$3</f>
        <v>1.9906155093162882E-2</v>
      </c>
      <c r="BA224" s="59">
        <f>AF224-Calculation!K$3</f>
        <v>9.0054256902696736E-2</v>
      </c>
      <c r="BB224" s="59">
        <f>AG224-Calculation!L$3</f>
        <v>1.4214270283652904E-5</v>
      </c>
      <c r="BC224" s="59">
        <f>AH224-Calculation!M$3</f>
        <v>3.1866343935577593E-2</v>
      </c>
      <c r="BD224" s="59">
        <f>AI224-Calculation!N$3</f>
        <v>4.1680993147927628E-4</v>
      </c>
      <c r="BE224" s="59">
        <f>AJ224-Calculation!O$3</f>
        <v>3.0786301310078553E-3</v>
      </c>
      <c r="BF224" s="59">
        <f>AK224-Calculation!P$3</f>
        <v>1.2089341697800798E-2</v>
      </c>
      <c r="BG224" s="59">
        <f>AL224-Calculation!Q$3</f>
        <v>6.3173495958297049E-3</v>
      </c>
      <c r="BH224" s="59">
        <f>AM224-Calculation!R$3</f>
        <v>-1.6061543933685038E-3</v>
      </c>
      <c r="BI224" s="59">
        <f>AN224-Calculation!S$3</f>
        <v>-1.1853757833936973E-2</v>
      </c>
      <c r="BJ224" s="59">
        <f>AO224-Calculation!T$3</f>
        <v>3.7098338039554227E-3</v>
      </c>
      <c r="BK224" s="59">
        <f>AP224-Calculation!U$3</f>
        <v>9.9608716827676753E-3</v>
      </c>
      <c r="BL224" s="59">
        <f>AQ224-Calculation!V$3</f>
        <v>4.8195410563974736E-3</v>
      </c>
      <c r="BM224" s="59">
        <f>AR224-Calculation!W$3</f>
        <v>1.5718141941416873E-3</v>
      </c>
    </row>
    <row r="225" spans="1:65" x14ac:dyDescent="0.3">
      <c r="A225" s="57">
        <v>45415</v>
      </c>
      <c r="B225" s="60">
        <v>1799.800048828125</v>
      </c>
      <c r="C225" s="60">
        <v>1139.645751953125</v>
      </c>
      <c r="D225" s="60">
        <v>8686.6884765625</v>
      </c>
      <c r="E225" s="60">
        <v>1625.482055664062</v>
      </c>
      <c r="F225" s="60">
        <v>971.864501953125</v>
      </c>
      <c r="G225" s="60">
        <v>230.66230773925781</v>
      </c>
      <c r="H225" s="60">
        <v>304.10498046875</v>
      </c>
      <c r="I225" s="60">
        <v>942.06939697265625</v>
      </c>
      <c r="J225" s="60">
        <v>1306.270874023438</v>
      </c>
      <c r="K225" s="60">
        <v>4490.62109375</v>
      </c>
      <c r="L225" s="60">
        <v>163.97789001464841</v>
      </c>
      <c r="M225" s="60">
        <v>3836.415771484375</v>
      </c>
      <c r="N225" s="60">
        <v>4260.23388671875</v>
      </c>
      <c r="O225" s="60">
        <v>2159.7080078125</v>
      </c>
      <c r="P225" s="60">
        <v>95.260002136230469</v>
      </c>
      <c r="Q225" s="60">
        <v>1163.546752929688</v>
      </c>
      <c r="R225" s="60">
        <v>144.13999938964841</v>
      </c>
      <c r="S225" s="60">
        <v>787.44647216796875</v>
      </c>
      <c r="T225" s="60">
        <v>503.69049072265619</v>
      </c>
      <c r="U225" s="60">
        <v>2037.15234375</v>
      </c>
      <c r="V225" s="60">
        <v>73878.1484375</v>
      </c>
      <c r="W225" s="60">
        <v>22475.849609375</v>
      </c>
      <c r="X225" s="34">
        <f t="shared" si="72"/>
        <v>7.2474317481189205E-3</v>
      </c>
      <c r="Y225" s="34">
        <f t="shared" si="73"/>
        <v>-7.2618076682187983E-3</v>
      </c>
      <c r="Z225" s="34">
        <f t="shared" si="74"/>
        <v>-5.5437560666432735E-4</v>
      </c>
      <c r="AA225" s="34">
        <f t="shared" si="75"/>
        <v>7.3354362688440207E-3</v>
      </c>
      <c r="AB225" s="34">
        <f t="shared" si="76"/>
        <v>-3.8887245006158826E-3</v>
      </c>
      <c r="AC225" s="34">
        <f t="shared" si="77"/>
        <v>-2.768978443277865E-3</v>
      </c>
      <c r="AD225" s="34">
        <f t="shared" si="78"/>
        <v>4.2022476304366944E-2</v>
      </c>
      <c r="AE225" s="34">
        <f t="shared" si="79"/>
        <v>-2.7985200586554712E-3</v>
      </c>
      <c r="AF225" s="34">
        <f t="shared" si="80"/>
        <v>6.2230659937811397E-3</v>
      </c>
      <c r="AG225" s="34">
        <f t="shared" si="81"/>
        <v>-6.8433536996813024E-4</v>
      </c>
      <c r="AH225" s="34">
        <f t="shared" si="82"/>
        <v>-1.220245076663686E-2</v>
      </c>
      <c r="AI225" s="34">
        <f t="shared" si="83"/>
        <v>-6.8402680362708388E-3</v>
      </c>
      <c r="AJ225" s="34">
        <f t="shared" si="84"/>
        <v>-1.9182706210945936E-3</v>
      </c>
      <c r="AK225" s="34">
        <f t="shared" si="85"/>
        <v>3.5923766058626816E-3</v>
      </c>
      <c r="AL225" s="34">
        <f t="shared" si="86"/>
        <v>-1.6417102353548117E-2</v>
      </c>
      <c r="AM225" s="34">
        <f t="shared" si="87"/>
        <v>5.5493243502706489E-3</v>
      </c>
      <c r="AN225" s="34">
        <f t="shared" si="88"/>
        <v>6.353443337667782E-3</v>
      </c>
      <c r="AO225" s="34">
        <f t="shared" si="89"/>
        <v>1.6866722842491563E-3</v>
      </c>
      <c r="AP225" s="34">
        <f t="shared" si="90"/>
        <v>2.497903734889847E-3</v>
      </c>
      <c r="AQ225" s="34">
        <f t="shared" si="91"/>
        <v>-9.7446241743249437E-3</v>
      </c>
      <c r="AR225" s="34">
        <f t="shared" si="71"/>
        <v>-7.6098592965534824E-3</v>
      </c>
      <c r="AS225" s="59">
        <f>X225-Calculation!C$3</f>
        <v>6.1673758972023924E-3</v>
      </c>
      <c r="AT225" s="59">
        <f>Y225-Calculation!D$3</f>
        <v>-7.7707269002754899E-3</v>
      </c>
      <c r="AU225" s="59">
        <f>Z225-Calculation!E$3</f>
        <v>-1.8596801858544593E-3</v>
      </c>
      <c r="AV225" s="59">
        <f>AA225-Calculation!F$3</f>
        <v>7.0134007962417205E-3</v>
      </c>
      <c r="AW225" s="59">
        <f>AB225-Calculation!G$3</f>
        <v>-5.3348646499174288E-3</v>
      </c>
      <c r="AX225" s="59">
        <f>AC225-Calculation!H$3</f>
        <v>-4.7406580503470044E-3</v>
      </c>
      <c r="AY225" s="59">
        <f>AD225-Calculation!I$3</f>
        <v>3.9593589307709613E-2</v>
      </c>
      <c r="AZ225" s="59">
        <f>AE225-Calculation!J$3</f>
        <v>-7.478910933859861E-3</v>
      </c>
      <c r="BA225" s="59">
        <f>AF225-Calculation!K$3</f>
        <v>5.5206807906964892E-3</v>
      </c>
      <c r="BB225" s="59">
        <f>AG225-Calculation!L$3</f>
        <v>-1.7575679470077884E-3</v>
      </c>
      <c r="BC225" s="59">
        <f>AH225-Calculation!M$3</f>
        <v>-1.3546455755829898E-2</v>
      </c>
      <c r="BD225" s="59">
        <f>AI225-Calculation!N$3</f>
        <v>-8.416083901129438E-3</v>
      </c>
      <c r="BE225" s="59">
        <f>AJ225-Calculation!O$3</f>
        <v>-2.9008049018909689E-3</v>
      </c>
      <c r="BF225" s="59">
        <f>AK225-Calculation!P$3</f>
        <v>2.3259300749859158E-3</v>
      </c>
      <c r="BG225" s="59">
        <f>AL225-Calculation!Q$3</f>
        <v>-1.8218819914735354E-2</v>
      </c>
      <c r="BH225" s="59">
        <f>AM225-Calculation!R$3</f>
        <v>2.7937542599368614E-3</v>
      </c>
      <c r="BI225" s="59">
        <f>AN225-Calculation!S$3</f>
        <v>4.7954668787716708E-3</v>
      </c>
      <c r="BJ225" s="59">
        <f>AO225-Calculation!T$3</f>
        <v>7.9742966299514489E-4</v>
      </c>
      <c r="BK225" s="59">
        <f>AP225-Calculation!U$3</f>
        <v>5.4510870530329676E-4</v>
      </c>
      <c r="BL225" s="59">
        <f>AQ225-Calculation!V$3</f>
        <v>-1.1211531918936908E-2</v>
      </c>
      <c r="BM225" s="59">
        <f>AR225-Calculation!W$3</f>
        <v>-7.9557578996259579E-3</v>
      </c>
    </row>
    <row r="226" spans="1:65" x14ac:dyDescent="0.3">
      <c r="A226" s="57">
        <v>45418</v>
      </c>
      <c r="B226" s="60">
        <v>1766.650024414062</v>
      </c>
      <c r="C226" s="60">
        <v>1141.792236328125</v>
      </c>
      <c r="D226" s="60">
        <v>8636.080078125</v>
      </c>
      <c r="E226" s="60">
        <v>1609.5498046875</v>
      </c>
      <c r="F226" s="60">
        <v>945.083251953125</v>
      </c>
      <c r="G226" s="60">
        <v>228.4453430175781</v>
      </c>
      <c r="H226" s="60">
        <v>288.10211181640619</v>
      </c>
      <c r="I226" s="60">
        <v>940.2353515625</v>
      </c>
      <c r="J226" s="60">
        <v>1322.5283203125</v>
      </c>
      <c r="K226" s="60">
        <v>4490.376953125</v>
      </c>
      <c r="L226" s="60">
        <v>161.754638671875</v>
      </c>
      <c r="M226" s="60">
        <v>3734.834228515625</v>
      </c>
      <c r="N226" s="60">
        <v>4219.9970703125</v>
      </c>
      <c r="O226" s="60">
        <v>2191.173095703125</v>
      </c>
      <c r="P226" s="60">
        <v>96.800003051757813</v>
      </c>
      <c r="Q226" s="60">
        <v>1110.085693359375</v>
      </c>
      <c r="R226" s="60">
        <v>145.67999267578119</v>
      </c>
      <c r="S226" s="60">
        <v>765.048095703125</v>
      </c>
      <c r="T226" s="60">
        <v>495.71255493164063</v>
      </c>
      <c r="U226" s="60">
        <v>2041.221313476562</v>
      </c>
      <c r="V226" s="60">
        <v>73895.5390625</v>
      </c>
      <c r="W226" s="60">
        <v>22442.69921875</v>
      </c>
      <c r="X226" s="34">
        <f t="shared" si="72"/>
        <v>-1.8418726255534552E-2</v>
      </c>
      <c r="Y226" s="34">
        <f t="shared" si="73"/>
        <v>1.8834663063687597E-3</v>
      </c>
      <c r="Z226" s="34">
        <f t="shared" si="74"/>
        <v>-5.8259713783965208E-3</v>
      </c>
      <c r="AA226" s="34">
        <f t="shared" si="75"/>
        <v>-9.8015545118110853E-3</v>
      </c>
      <c r="AB226" s="34">
        <f t="shared" si="76"/>
        <v>-2.7556567758343451E-2</v>
      </c>
      <c r="AC226" s="34">
        <f t="shared" si="77"/>
        <v>-9.6113003611573485E-3</v>
      </c>
      <c r="AD226" s="34">
        <f t="shared" si="78"/>
        <v>-5.2622843031629569E-2</v>
      </c>
      <c r="AE226" s="34">
        <f t="shared" si="79"/>
        <v>-1.9468262275050673E-3</v>
      </c>
      <c r="AF226" s="34">
        <f t="shared" si="80"/>
        <v>1.2445693012344041E-2</v>
      </c>
      <c r="AG226" s="34">
        <f t="shared" si="81"/>
        <v>-5.4366783548002388E-5</v>
      </c>
      <c r="AH226" s="34">
        <f t="shared" si="82"/>
        <v>-1.3558238507489042E-2</v>
      </c>
      <c r="AI226" s="34">
        <f t="shared" si="83"/>
        <v>-2.6478241415801074E-2</v>
      </c>
      <c r="AJ226" s="34">
        <f t="shared" si="84"/>
        <v>-9.4447435225770114E-3</v>
      </c>
      <c r="AK226" s="34">
        <f t="shared" si="85"/>
        <v>1.4569139798900404E-2</v>
      </c>
      <c r="AL226" s="34">
        <f t="shared" si="86"/>
        <v>1.6166291003489611E-2</v>
      </c>
      <c r="AM226" s="34">
        <f t="shared" si="87"/>
        <v>-4.5946636381996378E-2</v>
      </c>
      <c r="AN226" s="34">
        <f t="shared" si="88"/>
        <v>1.0684010633091349E-2</v>
      </c>
      <c r="AO226" s="34">
        <f t="shared" si="89"/>
        <v>-2.8444316225301462E-2</v>
      </c>
      <c r="AP226" s="34">
        <f t="shared" si="90"/>
        <v>-1.5838964479097953E-2</v>
      </c>
      <c r="AQ226" s="34">
        <f t="shared" si="91"/>
        <v>1.9973811674152291E-3</v>
      </c>
      <c r="AR226" s="34">
        <f t="shared" si="71"/>
        <v>-1.4749338156797639E-3</v>
      </c>
      <c r="AS226" s="59">
        <f>X226-Calculation!C$3</f>
        <v>-1.949878210645108E-2</v>
      </c>
      <c r="AT226" s="59">
        <f>Y226-Calculation!D$3</f>
        <v>1.3745470743120676E-3</v>
      </c>
      <c r="AU226" s="59">
        <f>Z226-Calculation!E$3</f>
        <v>-7.1312759575866526E-3</v>
      </c>
      <c r="AV226" s="59">
        <f>AA226-Calculation!F$3</f>
        <v>-1.0123589984413386E-2</v>
      </c>
      <c r="AW226" s="59">
        <f>AB226-Calculation!G$3</f>
        <v>-2.9002707907644996E-2</v>
      </c>
      <c r="AX226" s="59">
        <f>AC226-Calculation!H$3</f>
        <v>-1.1582979968226489E-2</v>
      </c>
      <c r="AY226" s="59">
        <f>AD226-Calculation!I$3</f>
        <v>-5.5051730028286901E-2</v>
      </c>
      <c r="AZ226" s="59">
        <f>AE226-Calculation!J$3</f>
        <v>-6.6272171027094567E-3</v>
      </c>
      <c r="BA226" s="59">
        <f>AF226-Calculation!K$3</f>
        <v>1.1743307809259392E-2</v>
      </c>
      <c r="BB226" s="59">
        <f>AG226-Calculation!L$3</f>
        <v>-1.1275993605876606E-3</v>
      </c>
      <c r="BC226" s="59">
        <f>AH226-Calculation!M$3</f>
        <v>-1.490224349668208E-2</v>
      </c>
      <c r="BD226" s="59">
        <f>AI226-Calculation!N$3</f>
        <v>-2.8054057280659673E-2</v>
      </c>
      <c r="BE226" s="59">
        <f>AJ226-Calculation!O$3</f>
        <v>-1.0427277803373387E-2</v>
      </c>
      <c r="BF226" s="59">
        <f>AK226-Calculation!P$3</f>
        <v>1.3302693268023639E-2</v>
      </c>
      <c r="BG226" s="59">
        <f>AL226-Calculation!Q$3</f>
        <v>1.4364573442302374E-2</v>
      </c>
      <c r="BH226" s="59">
        <f>AM226-Calculation!R$3</f>
        <v>-4.8702206472330166E-2</v>
      </c>
      <c r="BI226" s="59">
        <f>AN226-Calculation!S$3</f>
        <v>9.126034174195238E-3</v>
      </c>
      <c r="BJ226" s="59">
        <f>AO226-Calculation!T$3</f>
        <v>-2.9333558846555474E-2</v>
      </c>
      <c r="BK226" s="59">
        <f>AP226-Calculation!U$3</f>
        <v>-1.7791759508684502E-2</v>
      </c>
      <c r="BL226" s="59">
        <f>AQ226-Calculation!V$3</f>
        <v>5.3047342280326533E-4</v>
      </c>
      <c r="BM226" s="59">
        <f>AR226-Calculation!W$3</f>
        <v>-1.8208324187522391E-3</v>
      </c>
    </row>
    <row r="227" spans="1:65" x14ac:dyDescent="0.3">
      <c r="A227" s="57">
        <v>45419</v>
      </c>
      <c r="B227" s="60">
        <v>1726</v>
      </c>
      <c r="C227" s="60">
        <v>1125.8681640625</v>
      </c>
      <c r="D227" s="60">
        <v>8278.666015625</v>
      </c>
      <c r="E227" s="60">
        <v>1613.345703125</v>
      </c>
      <c r="F227" s="60">
        <v>915.59893798828125</v>
      </c>
      <c r="G227" s="60">
        <v>224.0606994628906</v>
      </c>
      <c r="H227" s="60">
        <v>279.4276123046875</v>
      </c>
      <c r="I227" s="60">
        <v>927.76031494140625</v>
      </c>
      <c r="J227" s="60">
        <v>1302.929565429688</v>
      </c>
      <c r="K227" s="60">
        <v>4513.22412109375</v>
      </c>
      <c r="L227" s="60">
        <v>157.85157775878909</v>
      </c>
      <c r="M227" s="60">
        <v>3635.6015625</v>
      </c>
      <c r="N227" s="60">
        <v>4189.1171875</v>
      </c>
      <c r="O227" s="60">
        <v>2158.23095703125</v>
      </c>
      <c r="P227" s="60">
        <v>96.069999694824219</v>
      </c>
      <c r="Q227" s="60">
        <v>1064.620483398438</v>
      </c>
      <c r="R227" s="60">
        <v>146.47999572753909</v>
      </c>
      <c r="S227" s="60">
        <v>759.46038818359375</v>
      </c>
      <c r="T227" s="60">
        <v>483.69699096679688</v>
      </c>
      <c r="U227" s="60">
        <v>1964.558227539062</v>
      </c>
      <c r="V227" s="60">
        <v>73511.8515625</v>
      </c>
      <c r="W227" s="60">
        <v>22302.5</v>
      </c>
      <c r="X227" s="34">
        <f t="shared" si="72"/>
        <v>-2.300966453587449E-2</v>
      </c>
      <c r="Y227" s="34">
        <f t="shared" si="73"/>
        <v>-1.3946558541013574E-2</v>
      </c>
      <c r="Z227" s="34">
        <f t="shared" si="74"/>
        <v>-4.1386145017960396E-2</v>
      </c>
      <c r="AA227" s="34">
        <f t="shared" si="75"/>
        <v>2.3583603479961825E-3</v>
      </c>
      <c r="AB227" s="34">
        <f t="shared" si="76"/>
        <v>-3.1197583814876594E-2</v>
      </c>
      <c r="AC227" s="34">
        <f t="shared" si="77"/>
        <v>-1.9193403099270517E-2</v>
      </c>
      <c r="AD227" s="34">
        <f t="shared" si="78"/>
        <v>-3.0109114636572121E-2</v>
      </c>
      <c r="AE227" s="34">
        <f t="shared" si="79"/>
        <v>-1.3267993593691739E-2</v>
      </c>
      <c r="AF227" s="34">
        <f t="shared" si="80"/>
        <v>-1.4819157050777604E-2</v>
      </c>
      <c r="AG227" s="34">
        <f t="shared" si="81"/>
        <v>5.0880289577581918E-3</v>
      </c>
      <c r="AH227" s="34">
        <f t="shared" si="82"/>
        <v>-2.4129514585380183E-2</v>
      </c>
      <c r="AI227" s="34">
        <f t="shared" si="83"/>
        <v>-2.6569496781939931E-2</v>
      </c>
      <c r="AJ227" s="34">
        <f t="shared" si="84"/>
        <v>-7.3175128555748679E-3</v>
      </c>
      <c r="AK227" s="34">
        <f t="shared" si="85"/>
        <v>-1.5034019328036795E-2</v>
      </c>
      <c r="AL227" s="34">
        <f t="shared" si="86"/>
        <v>-7.5413567553636301E-3</v>
      </c>
      <c r="AM227" s="34">
        <f t="shared" si="87"/>
        <v>-4.0956486722523958E-2</v>
      </c>
      <c r="AN227" s="34">
        <f t="shared" si="88"/>
        <v>5.4915094177575121E-3</v>
      </c>
      <c r="AO227" s="34">
        <f t="shared" si="89"/>
        <v>-7.3037336487921222E-3</v>
      </c>
      <c r="AP227" s="34">
        <f t="shared" si="90"/>
        <v>-2.4238974472818649E-2</v>
      </c>
      <c r="AQ227" s="34">
        <f t="shared" si="91"/>
        <v>-3.7557459071857896E-2</v>
      </c>
      <c r="AR227" s="34">
        <f t="shared" si="71"/>
        <v>-6.2469855957820357E-3</v>
      </c>
      <c r="AS227" s="59">
        <f>X227-Calculation!C$3</f>
        <v>-2.4089720386791018E-2</v>
      </c>
      <c r="AT227" s="59">
        <f>Y227-Calculation!D$3</f>
        <v>-1.4455477773070265E-2</v>
      </c>
      <c r="AU227" s="59">
        <f>Z227-Calculation!E$3</f>
        <v>-4.269144959715053E-2</v>
      </c>
      <c r="AV227" s="59">
        <f>AA227-Calculation!F$3</f>
        <v>2.0363248753938823E-3</v>
      </c>
      <c r="AW227" s="59">
        <f>AB227-Calculation!G$3</f>
        <v>-3.264372396417814E-2</v>
      </c>
      <c r="AX227" s="59">
        <f>AC227-Calculation!H$3</f>
        <v>-2.1165082706339655E-2</v>
      </c>
      <c r="AY227" s="59">
        <f>AD227-Calculation!I$3</f>
        <v>-3.2538001633229452E-2</v>
      </c>
      <c r="AZ227" s="59">
        <f>AE227-Calculation!J$3</f>
        <v>-1.7948384468896128E-2</v>
      </c>
      <c r="BA227" s="59">
        <f>AF227-Calculation!K$3</f>
        <v>-1.5521542253862253E-2</v>
      </c>
      <c r="BB227" s="59">
        <f>AG227-Calculation!L$3</f>
        <v>4.0147963807185341E-3</v>
      </c>
      <c r="BC227" s="59">
        <f>AH227-Calculation!M$3</f>
        <v>-2.5473519574573222E-2</v>
      </c>
      <c r="BD227" s="59">
        <f>AI227-Calculation!N$3</f>
        <v>-2.814531264679853E-2</v>
      </c>
      <c r="BE227" s="59">
        <f>AJ227-Calculation!O$3</f>
        <v>-8.3000471363712421E-3</v>
      </c>
      <c r="BF227" s="59">
        <f>AK227-Calculation!P$3</f>
        <v>-1.6300465858913562E-2</v>
      </c>
      <c r="BG227" s="59">
        <f>AL227-Calculation!Q$3</f>
        <v>-9.3430743165508669E-3</v>
      </c>
      <c r="BH227" s="59">
        <f>AM227-Calculation!R$3</f>
        <v>-4.3712056812857746E-2</v>
      </c>
      <c r="BI227" s="59">
        <f>AN227-Calculation!S$3</f>
        <v>3.9335329588614009E-3</v>
      </c>
      <c r="BJ227" s="59">
        <f>AO227-Calculation!T$3</f>
        <v>-8.1929762700461341E-3</v>
      </c>
      <c r="BK227" s="59">
        <f>AP227-Calculation!U$3</f>
        <v>-2.6191769502405197E-2</v>
      </c>
      <c r="BL227" s="59">
        <f>AQ227-Calculation!V$3</f>
        <v>-3.9024366816469862E-2</v>
      </c>
      <c r="BM227" s="59">
        <f>AR227-Calculation!W$3</f>
        <v>-6.5928841988545112E-3</v>
      </c>
    </row>
    <row r="228" spans="1:65" x14ac:dyDescent="0.3">
      <c r="A228" s="57">
        <v>45420</v>
      </c>
      <c r="B228" s="60">
        <v>1773</v>
      </c>
      <c r="C228" s="60">
        <v>1126.816650390625</v>
      </c>
      <c r="D228" s="60">
        <v>8346.876953125</v>
      </c>
      <c r="E228" s="60">
        <v>1601.259155273438</v>
      </c>
      <c r="F228" s="60">
        <v>936.3297119140625</v>
      </c>
      <c r="G228" s="60">
        <v>228.19903564453119</v>
      </c>
      <c r="H228" s="60">
        <v>285.45986938476563</v>
      </c>
      <c r="I228" s="60">
        <v>931.7093505859375</v>
      </c>
      <c r="J228" s="60">
        <v>1260.640625</v>
      </c>
      <c r="K228" s="60">
        <v>4491.451171875</v>
      </c>
      <c r="L228" s="60">
        <v>155.38128662109381</v>
      </c>
      <c r="M228" s="60">
        <v>3774.0771484375</v>
      </c>
      <c r="N228" s="60">
        <v>4317.45458984375</v>
      </c>
      <c r="O228" s="60">
        <v>2149.26904296875</v>
      </c>
      <c r="P228" s="60">
        <v>97.30999755859375</v>
      </c>
      <c r="Q228" s="60">
        <v>1112.816650390625</v>
      </c>
      <c r="R228" s="60">
        <v>146.6199951171875</v>
      </c>
      <c r="S228" s="60">
        <v>767.88934326171875</v>
      </c>
      <c r="T228" s="60">
        <v>476.34176635742188</v>
      </c>
      <c r="U228" s="60">
        <v>1981.478637695312</v>
      </c>
      <c r="V228" s="60">
        <v>73466.390625</v>
      </c>
      <c r="W228" s="60">
        <v>22302.5</v>
      </c>
      <c r="X228" s="34">
        <f t="shared" si="72"/>
        <v>2.7230590961761298E-2</v>
      </c>
      <c r="Y228" s="34">
        <f t="shared" si="73"/>
        <v>8.4244883939390528E-4</v>
      </c>
      <c r="Z228" s="34">
        <f t="shared" si="74"/>
        <v>8.2393633673903434E-3</v>
      </c>
      <c r="AA228" s="34">
        <f t="shared" si="75"/>
        <v>-7.4916044516378484E-3</v>
      </c>
      <c r="AB228" s="34">
        <f t="shared" si="76"/>
        <v>2.2641762747486478E-2</v>
      </c>
      <c r="AC228" s="34">
        <f t="shared" si="77"/>
        <v>1.8469710179254334E-2</v>
      </c>
      <c r="AD228" s="34">
        <f t="shared" si="78"/>
        <v>2.1587906185522424E-2</v>
      </c>
      <c r="AE228" s="34">
        <f t="shared" si="79"/>
        <v>4.2565257221426371E-3</v>
      </c>
      <c r="AF228" s="34">
        <f t="shared" si="80"/>
        <v>-3.2456812364789381E-2</v>
      </c>
      <c r="AG228" s="34">
        <f t="shared" si="81"/>
        <v>-4.8242561491658141E-3</v>
      </c>
      <c r="AH228" s="34">
        <f t="shared" si="82"/>
        <v>-1.5649454840863886E-2</v>
      </c>
      <c r="AI228" s="34">
        <f t="shared" si="83"/>
        <v>3.8088768407910485E-2</v>
      </c>
      <c r="AJ228" s="34">
        <f t="shared" si="84"/>
        <v>3.0635906468956951E-2</v>
      </c>
      <c r="AK228" s="34">
        <f t="shared" si="85"/>
        <v>-4.1524351382798913E-3</v>
      </c>
      <c r="AL228" s="34">
        <f t="shared" si="86"/>
        <v>1.2907232931284544E-2</v>
      </c>
      <c r="AM228" s="34">
        <f t="shared" si="87"/>
        <v>4.5270749289302803E-2</v>
      </c>
      <c r="AN228" s="34">
        <f t="shared" si="88"/>
        <v>9.5575773984056978E-4</v>
      </c>
      <c r="AO228" s="34">
        <f t="shared" si="89"/>
        <v>1.1098610552005991E-2</v>
      </c>
      <c r="AP228" s="34">
        <f t="shared" si="90"/>
        <v>-1.520626496905352E-2</v>
      </c>
      <c r="AQ228" s="34">
        <f t="shared" si="91"/>
        <v>8.6128320958171068E-3</v>
      </c>
      <c r="AR228" s="34">
        <f t="shared" si="71"/>
        <v>0</v>
      </c>
      <c r="AS228" s="59">
        <f>X228-Calculation!C$3</f>
        <v>2.615053511084477E-2</v>
      </c>
      <c r="AT228" s="59">
        <f>Y228-Calculation!D$3</f>
        <v>3.3352960733721334E-4</v>
      </c>
      <c r="AU228" s="59">
        <f>Z228-Calculation!E$3</f>
        <v>6.9340587882002116E-3</v>
      </c>
      <c r="AV228" s="59">
        <f>AA228-Calculation!F$3</f>
        <v>-7.8136399242401487E-3</v>
      </c>
      <c r="AW228" s="59">
        <f>AB228-Calculation!G$3</f>
        <v>2.1195622598184933E-2</v>
      </c>
      <c r="AX228" s="59">
        <f>AC228-Calculation!H$3</f>
        <v>1.6498030572185195E-2</v>
      </c>
      <c r="AY228" s="59">
        <f>AD228-Calculation!I$3</f>
        <v>1.9159019188865093E-2</v>
      </c>
      <c r="AZ228" s="59">
        <f>AE228-Calculation!J$3</f>
        <v>-4.2386515306175234E-4</v>
      </c>
      <c r="BA228" s="59">
        <f>AF228-Calculation!K$3</f>
        <v>-3.3159197567874034E-2</v>
      </c>
      <c r="BB228" s="59">
        <f>AG228-Calculation!L$3</f>
        <v>-5.8974887262054718E-3</v>
      </c>
      <c r="BC228" s="59">
        <f>AH228-Calculation!M$3</f>
        <v>-1.6993459830056925E-2</v>
      </c>
      <c r="BD228" s="59">
        <f>AI228-Calculation!N$3</f>
        <v>3.6512952543051889E-2</v>
      </c>
      <c r="BE228" s="59">
        <f>AJ228-Calculation!O$3</f>
        <v>2.9653372188160575E-2</v>
      </c>
      <c r="BF228" s="59">
        <f>AK228-Calculation!P$3</f>
        <v>-5.4188816691566576E-3</v>
      </c>
      <c r="BG228" s="59">
        <f>AL228-Calculation!Q$3</f>
        <v>1.1105515370097307E-2</v>
      </c>
      <c r="BH228" s="59">
        <f>AM228-Calculation!R$3</f>
        <v>4.2515179198969015E-2</v>
      </c>
      <c r="BI228" s="59">
        <f>AN228-Calculation!S$3</f>
        <v>-6.022187190555412E-4</v>
      </c>
      <c r="BJ228" s="59">
        <f>AO228-Calculation!T$3</f>
        <v>1.0209367930751979E-2</v>
      </c>
      <c r="BK228" s="59">
        <f>AP228-Calculation!U$3</f>
        <v>-1.7159059998640071E-2</v>
      </c>
      <c r="BL228" s="59">
        <f>AQ228-Calculation!V$3</f>
        <v>7.1459243512051428E-3</v>
      </c>
      <c r="BM228" s="59">
        <f>AR228-Calculation!W$3</f>
        <v>-3.4589860307247529E-4</v>
      </c>
    </row>
    <row r="229" spans="1:65" x14ac:dyDescent="0.3">
      <c r="A229" s="57">
        <v>45421</v>
      </c>
      <c r="B229" s="60">
        <v>1712.150024414062</v>
      </c>
      <c r="C229" s="60">
        <v>1113.837768554688</v>
      </c>
      <c r="D229" s="60">
        <v>8439.8427734375</v>
      </c>
      <c r="E229" s="60">
        <v>1562.85205078125</v>
      </c>
      <c r="F229" s="60">
        <v>926.53472900390625</v>
      </c>
      <c r="G229" s="60">
        <v>222.8783264160156</v>
      </c>
      <c r="H229" s="60">
        <v>272.34841918945313</v>
      </c>
      <c r="I229" s="60">
        <v>895.60626220703125</v>
      </c>
      <c r="J229" s="60">
        <v>1219.29931640625</v>
      </c>
      <c r="K229" s="60">
        <v>4460.15771484375</v>
      </c>
      <c r="L229" s="60">
        <v>155.18367004394531</v>
      </c>
      <c r="M229" s="60">
        <v>3764.43798828125</v>
      </c>
      <c r="N229" s="60">
        <v>4458.7529296875</v>
      </c>
      <c r="O229" s="60">
        <v>2178.96142578125</v>
      </c>
      <c r="P229" s="60">
        <v>96.410003662109375</v>
      </c>
      <c r="Q229" s="60">
        <v>1088.509399414062</v>
      </c>
      <c r="R229" s="60">
        <v>146.05000305175781</v>
      </c>
      <c r="S229" s="60">
        <v>776.41302490234375</v>
      </c>
      <c r="T229" s="60">
        <v>459.39340209960938</v>
      </c>
      <c r="U229" s="60">
        <v>2047.920043945312</v>
      </c>
      <c r="V229" s="60">
        <v>72404.171875</v>
      </c>
      <c r="W229" s="60">
        <v>21957.5</v>
      </c>
      <c r="X229" s="34">
        <f t="shared" si="72"/>
        <v>-3.4320347200190615E-2</v>
      </c>
      <c r="Y229" s="34">
        <f t="shared" si="73"/>
        <v>-1.1518184286181567E-2</v>
      </c>
      <c r="Z229" s="34">
        <f t="shared" si="74"/>
        <v>1.1137796907104805E-2</v>
      </c>
      <c r="AA229" s="34">
        <f t="shared" si="75"/>
        <v>-2.398556433897759E-2</v>
      </c>
      <c r="AB229" s="34">
        <f t="shared" si="76"/>
        <v>-1.0461040363797882E-2</v>
      </c>
      <c r="AC229" s="34">
        <f t="shared" si="77"/>
        <v>-2.331608989270112E-2</v>
      </c>
      <c r="AD229" s="34">
        <f t="shared" si="78"/>
        <v>-4.5930975249063255E-2</v>
      </c>
      <c r="AE229" s="34">
        <f t="shared" si="79"/>
        <v>-3.8749303477743975E-2</v>
      </c>
      <c r="AF229" s="34">
        <f t="shared" si="80"/>
        <v>-3.2793888895774718E-2</v>
      </c>
      <c r="AG229" s="34">
        <f t="shared" si="81"/>
        <v>-6.9673376896995723E-3</v>
      </c>
      <c r="AH229" s="34">
        <f t="shared" si="82"/>
        <v>-1.2718170987372098E-3</v>
      </c>
      <c r="AI229" s="34">
        <f t="shared" si="83"/>
        <v>-2.5540442807960866E-3</v>
      </c>
      <c r="AJ229" s="34">
        <f t="shared" si="84"/>
        <v>3.2727232424432665E-2</v>
      </c>
      <c r="AK229" s="34">
        <f t="shared" si="85"/>
        <v>1.3815107470903875E-2</v>
      </c>
      <c r="AL229" s="34">
        <f t="shared" si="86"/>
        <v>-9.2487300284069696E-3</v>
      </c>
      <c r="AM229" s="34">
        <f t="shared" si="87"/>
        <v>-2.1842997198173241E-2</v>
      </c>
      <c r="AN229" s="34">
        <f t="shared" si="88"/>
        <v>-3.8875466130940438E-3</v>
      </c>
      <c r="AO229" s="34">
        <f t="shared" si="89"/>
        <v>1.1100143159194598E-2</v>
      </c>
      <c r="AP229" s="34">
        <f t="shared" si="90"/>
        <v>-3.5580260759866554E-2</v>
      </c>
      <c r="AQ229" s="34">
        <f t="shared" si="91"/>
        <v>3.3531225109385492E-2</v>
      </c>
      <c r="AR229" s="34">
        <f t="shared" si="71"/>
        <v>-1.5469117811904494E-2</v>
      </c>
      <c r="AS229" s="59">
        <f>X229-Calculation!C$3</f>
        <v>-3.5400403051107143E-2</v>
      </c>
      <c r="AT229" s="59">
        <f>Y229-Calculation!D$3</f>
        <v>-1.2027103518238259E-2</v>
      </c>
      <c r="AU229" s="59">
        <f>Z229-Calculation!E$3</f>
        <v>9.8324923279146728E-3</v>
      </c>
      <c r="AV229" s="59">
        <f>AA229-Calculation!F$3</f>
        <v>-2.4307599811579889E-2</v>
      </c>
      <c r="AW229" s="59">
        <f>AB229-Calculation!G$3</f>
        <v>-1.1907180513099427E-2</v>
      </c>
      <c r="AX229" s="59">
        <f>AC229-Calculation!H$3</f>
        <v>-2.5287769499770258E-2</v>
      </c>
      <c r="AY229" s="59">
        <f>AD229-Calculation!I$3</f>
        <v>-4.8359862245720586E-2</v>
      </c>
      <c r="AZ229" s="59">
        <f>AE229-Calculation!J$3</f>
        <v>-4.3429694352948363E-2</v>
      </c>
      <c r="BA229" s="59">
        <f>AF229-Calculation!K$3</f>
        <v>-3.3496274098859372E-2</v>
      </c>
      <c r="BB229" s="59">
        <f>AG229-Calculation!L$3</f>
        <v>-8.04057026673923E-3</v>
      </c>
      <c r="BC229" s="59">
        <f>AH229-Calculation!M$3</f>
        <v>-2.6158220879302476E-3</v>
      </c>
      <c r="BD229" s="59">
        <f>AI229-Calculation!N$3</f>
        <v>-4.1298601456546853E-3</v>
      </c>
      <c r="BE229" s="59">
        <f>AJ229-Calculation!O$3</f>
        <v>3.1744698143636292E-2</v>
      </c>
      <c r="BF229" s="59">
        <f>AK229-Calculation!P$3</f>
        <v>1.254866094002711E-2</v>
      </c>
      <c r="BG229" s="59">
        <f>AL229-Calculation!Q$3</f>
        <v>-1.1050447589594206E-2</v>
      </c>
      <c r="BH229" s="59">
        <f>AM229-Calculation!R$3</f>
        <v>-2.4598567288507029E-2</v>
      </c>
      <c r="BI229" s="59">
        <f>AN229-Calculation!S$3</f>
        <v>-5.445523071990155E-3</v>
      </c>
      <c r="BJ229" s="59">
        <f>AO229-Calculation!T$3</f>
        <v>1.0210900537940586E-2</v>
      </c>
      <c r="BK229" s="59">
        <f>AP229-Calculation!U$3</f>
        <v>-3.7533055789453103E-2</v>
      </c>
      <c r="BL229" s="59">
        <f>AQ229-Calculation!V$3</f>
        <v>3.2064317364773526E-2</v>
      </c>
      <c r="BM229" s="59">
        <f>AR229-Calculation!W$3</f>
        <v>-1.5815016414976971E-2</v>
      </c>
    </row>
    <row r="230" spans="1:65" x14ac:dyDescent="0.3">
      <c r="A230" s="57">
        <v>45422</v>
      </c>
      <c r="B230" s="60">
        <v>1714.75</v>
      </c>
      <c r="C230" s="60">
        <v>1118.280517578125</v>
      </c>
      <c r="D230" s="60">
        <v>8568.583984375</v>
      </c>
      <c r="E230" s="60">
        <v>1570.942993164062</v>
      </c>
      <c r="F230" s="60">
        <v>923.23663330078125</v>
      </c>
      <c r="G230" s="60">
        <v>223.76512145996091</v>
      </c>
      <c r="H230" s="60">
        <v>273.49505615234381</v>
      </c>
      <c r="I230" s="60">
        <v>875.72882080078125</v>
      </c>
      <c r="J230" s="60">
        <v>1269.317993164062</v>
      </c>
      <c r="K230" s="60">
        <v>4547.8369140625</v>
      </c>
      <c r="L230" s="60">
        <v>158.0491943359375</v>
      </c>
      <c r="M230" s="60">
        <v>3790.126953125</v>
      </c>
      <c r="N230" s="60">
        <v>4564.02490234375</v>
      </c>
      <c r="O230" s="60">
        <v>2159.757568359375</v>
      </c>
      <c r="P230" s="60">
        <v>95.269996643066406</v>
      </c>
      <c r="Q230" s="60">
        <v>1081.005493164062</v>
      </c>
      <c r="R230" s="60">
        <v>147.50999450683591</v>
      </c>
      <c r="S230" s="60">
        <v>774.0926513671875</v>
      </c>
      <c r="T230" s="60">
        <v>456.173095703125</v>
      </c>
      <c r="U230" s="60">
        <v>2047.870483398438</v>
      </c>
      <c r="V230" s="60">
        <v>72664.46875</v>
      </c>
      <c r="W230" s="60">
        <v>22055.19921875</v>
      </c>
      <c r="X230" s="34">
        <f t="shared" si="72"/>
        <v>1.5185442565570312E-3</v>
      </c>
      <c r="Y230" s="34">
        <f t="shared" si="73"/>
        <v>3.9886859189574271E-3</v>
      </c>
      <c r="Z230" s="34">
        <f t="shared" si="74"/>
        <v>1.5253982140838441E-2</v>
      </c>
      <c r="AA230" s="34">
        <f t="shared" si="75"/>
        <v>5.1770366739241156E-3</v>
      </c>
      <c r="AB230" s="34">
        <f t="shared" si="76"/>
        <v>-3.5596028944006215E-3</v>
      </c>
      <c r="AC230" s="34">
        <f t="shared" si="77"/>
        <v>3.9788303250718826E-3</v>
      </c>
      <c r="AD230" s="34">
        <f t="shared" si="78"/>
        <v>4.2101840220084017E-3</v>
      </c>
      <c r="AE230" s="34">
        <f t="shared" si="79"/>
        <v>-2.2194397521591989E-2</v>
      </c>
      <c r="AF230" s="34">
        <f t="shared" si="80"/>
        <v>4.1022475847223933E-2</v>
      </c>
      <c r="AG230" s="34">
        <f t="shared" si="81"/>
        <v>1.9658318118874325E-2</v>
      </c>
      <c r="AH230" s="34">
        <f t="shared" si="82"/>
        <v>1.8465372620590306E-2</v>
      </c>
      <c r="AI230" s="34">
        <f t="shared" si="83"/>
        <v>6.8241168864303569E-3</v>
      </c>
      <c r="AJ230" s="34">
        <f t="shared" si="84"/>
        <v>2.3610183007747008E-2</v>
      </c>
      <c r="AK230" s="34">
        <f t="shared" si="85"/>
        <v>-8.8133076587115829E-3</v>
      </c>
      <c r="AL230" s="34">
        <f t="shared" si="86"/>
        <v>-1.1824571888186839E-2</v>
      </c>
      <c r="AM230" s="34">
        <f t="shared" si="87"/>
        <v>-6.8937450186827114E-3</v>
      </c>
      <c r="AN230" s="34">
        <f t="shared" si="88"/>
        <v>9.996517799186205E-3</v>
      </c>
      <c r="AO230" s="34">
        <f t="shared" si="89"/>
        <v>-2.9885814131571319E-3</v>
      </c>
      <c r="AP230" s="34">
        <f t="shared" si="90"/>
        <v>-7.00990998513758E-3</v>
      </c>
      <c r="AQ230" s="34">
        <f t="shared" si="91"/>
        <v>-2.4200430588399465E-5</v>
      </c>
      <c r="AR230" s="34">
        <f t="shared" si="71"/>
        <v>4.4494691449390869E-3</v>
      </c>
      <c r="AS230" s="59">
        <f>X230-Calculation!C$3</f>
        <v>4.3848840564050329E-4</v>
      </c>
      <c r="AT230" s="59">
        <f>Y230-Calculation!D$3</f>
        <v>3.4797666869007351E-3</v>
      </c>
      <c r="AU230" s="59">
        <f>Z230-Calculation!E$3</f>
        <v>1.3948677561648309E-2</v>
      </c>
      <c r="AV230" s="59">
        <f>AA230-Calculation!F$3</f>
        <v>4.8550012013218154E-3</v>
      </c>
      <c r="AW230" s="59">
        <f>AB230-Calculation!G$3</f>
        <v>-5.0057430437021678E-3</v>
      </c>
      <c r="AX230" s="59">
        <f>AC230-Calculation!H$3</f>
        <v>2.0071507180027428E-3</v>
      </c>
      <c r="AY230" s="59">
        <f>AD230-Calculation!I$3</f>
        <v>1.7812970253510705E-3</v>
      </c>
      <c r="AZ230" s="59">
        <f>AE230-Calculation!J$3</f>
        <v>-2.6874788396796377E-2</v>
      </c>
      <c r="BA230" s="59">
        <f>AF230-Calculation!K$3</f>
        <v>4.032009064413928E-2</v>
      </c>
      <c r="BB230" s="59">
        <f>AG230-Calculation!L$3</f>
        <v>1.8585085541834665E-2</v>
      </c>
      <c r="BC230" s="59">
        <f>AH230-Calculation!M$3</f>
        <v>1.7121367631397266E-2</v>
      </c>
      <c r="BD230" s="59">
        <f>AI230-Calculation!N$3</f>
        <v>5.2483010215717586E-3</v>
      </c>
      <c r="BE230" s="59">
        <f>AJ230-Calculation!O$3</f>
        <v>2.2627648726950632E-2</v>
      </c>
      <c r="BF230" s="59">
        <f>AK230-Calculation!P$3</f>
        <v>-1.0079754189588348E-2</v>
      </c>
      <c r="BG230" s="59">
        <f>AL230-Calculation!Q$3</f>
        <v>-1.3626289449374076E-2</v>
      </c>
      <c r="BH230" s="59">
        <f>AM230-Calculation!R$3</f>
        <v>-9.6493151090164993E-3</v>
      </c>
      <c r="BI230" s="59">
        <f>AN230-Calculation!S$3</f>
        <v>8.4385413402900938E-3</v>
      </c>
      <c r="BJ230" s="59">
        <f>AO230-Calculation!T$3</f>
        <v>-3.8778240344111434E-3</v>
      </c>
      <c r="BK230" s="59">
        <f>AP230-Calculation!U$3</f>
        <v>-8.9627050147241295E-3</v>
      </c>
      <c r="BL230" s="59">
        <f>AQ230-Calculation!V$3</f>
        <v>-1.4911081752003632E-3</v>
      </c>
      <c r="BM230" s="59">
        <f>AR230-Calculation!W$3</f>
        <v>4.1035705418666114E-3</v>
      </c>
    </row>
    <row r="231" spans="1:65" x14ac:dyDescent="0.3">
      <c r="A231" s="57">
        <v>45425</v>
      </c>
      <c r="B231" s="60">
        <v>1715.150024414062</v>
      </c>
      <c r="C231" s="60">
        <v>1130.161254882812</v>
      </c>
      <c r="D231" s="60">
        <v>8578.6015625</v>
      </c>
      <c r="E231" s="60">
        <v>1578.784301757812</v>
      </c>
      <c r="F231" s="60">
        <v>907.9365234375</v>
      </c>
      <c r="G231" s="60">
        <v>221.4496154785156</v>
      </c>
      <c r="H231" s="60">
        <v>282.46865844726563</v>
      </c>
      <c r="I231" s="60">
        <v>858.4290771484375</v>
      </c>
      <c r="J231" s="60">
        <v>1279.241943359375</v>
      </c>
      <c r="K231" s="60">
        <v>4547.4462890625</v>
      </c>
      <c r="L231" s="60">
        <v>159.77839660644531</v>
      </c>
      <c r="M231" s="60">
        <v>3837.9326171875</v>
      </c>
      <c r="N231" s="60">
        <v>4571.6513671875</v>
      </c>
      <c r="O231" s="60">
        <v>2151.091064453125</v>
      </c>
      <c r="P231" s="60">
        <v>94.730003356933594</v>
      </c>
      <c r="Q231" s="60">
        <v>1049.342407226562</v>
      </c>
      <c r="R231" s="60">
        <v>147.1000061035156</v>
      </c>
      <c r="S231" s="60">
        <v>765.99517822265625</v>
      </c>
      <c r="T231" s="60">
        <v>447.8935546875</v>
      </c>
      <c r="U231" s="60">
        <v>2052.882080078125</v>
      </c>
      <c r="V231" s="60">
        <v>72776.1328125</v>
      </c>
      <c r="W231" s="60">
        <v>22104.05078125</v>
      </c>
      <c r="X231" s="34">
        <f t="shared" si="72"/>
        <v>2.3328439367957152E-4</v>
      </c>
      <c r="Y231" s="34">
        <f t="shared" si="73"/>
        <v>1.0624111855598911E-2</v>
      </c>
      <c r="Z231" s="34">
        <f t="shared" si="74"/>
        <v>1.1691054371722647E-3</v>
      </c>
      <c r="AA231" s="34">
        <f t="shared" si="75"/>
        <v>4.9914660352866728E-3</v>
      </c>
      <c r="AB231" s="34">
        <f t="shared" si="76"/>
        <v>-1.6572251697357234E-2</v>
      </c>
      <c r="AC231" s="34">
        <f t="shared" si="77"/>
        <v>-1.0347930751395652E-2</v>
      </c>
      <c r="AD231" s="34">
        <f t="shared" si="78"/>
        <v>3.2810839147027544E-2</v>
      </c>
      <c r="AE231" s="34">
        <f t="shared" si="79"/>
        <v>-1.9754681176901968E-2</v>
      </c>
      <c r="AF231" s="34">
        <f t="shared" si="80"/>
        <v>7.8183325602871716E-3</v>
      </c>
      <c r="AG231" s="34">
        <f t="shared" si="81"/>
        <v>-8.5892481938421527E-5</v>
      </c>
      <c r="AH231" s="34">
        <f t="shared" si="82"/>
        <v>1.0940911643196043E-2</v>
      </c>
      <c r="AI231" s="34">
        <f t="shared" si="83"/>
        <v>1.2613209175772785E-2</v>
      </c>
      <c r="AJ231" s="34">
        <f t="shared" si="84"/>
        <v>1.6709954496158873E-3</v>
      </c>
      <c r="AK231" s="34">
        <f t="shared" si="85"/>
        <v>-4.0127207021820373E-3</v>
      </c>
      <c r="AL231" s="34">
        <f t="shared" si="86"/>
        <v>-5.6680309138240357E-3</v>
      </c>
      <c r="AM231" s="34">
        <f t="shared" si="87"/>
        <v>-2.9290402442658594E-2</v>
      </c>
      <c r="AN231" s="34">
        <f t="shared" si="88"/>
        <v>-2.7793940654056008E-3</v>
      </c>
      <c r="AO231" s="34">
        <f t="shared" si="89"/>
        <v>-1.0460599425959734E-2</v>
      </c>
      <c r="AP231" s="34">
        <f t="shared" si="90"/>
        <v>-1.8149998528219385E-2</v>
      </c>
      <c r="AQ231" s="34">
        <f t="shared" si="91"/>
        <v>2.4472234549571259E-3</v>
      </c>
      <c r="AR231" s="34">
        <f t="shared" si="71"/>
        <v>2.214968090538459E-3</v>
      </c>
      <c r="AS231" s="59">
        <f>X231-Calculation!C$3</f>
        <v>-8.4677145723695637E-4</v>
      </c>
      <c r="AT231" s="59">
        <f>Y231-Calculation!D$3</f>
        <v>1.011519262354222E-2</v>
      </c>
      <c r="AU231" s="59">
        <f>Z231-Calculation!E$3</f>
        <v>-1.3619914201786713E-4</v>
      </c>
      <c r="AV231" s="59">
        <f>AA231-Calculation!F$3</f>
        <v>4.6694305626843726E-3</v>
      </c>
      <c r="AW231" s="59">
        <f>AB231-Calculation!G$3</f>
        <v>-1.8018391846658779E-2</v>
      </c>
      <c r="AX231" s="59">
        <f>AC231-Calculation!H$3</f>
        <v>-1.2319610358464793E-2</v>
      </c>
      <c r="AY231" s="59">
        <f>AD231-Calculation!I$3</f>
        <v>3.0381952150370213E-2</v>
      </c>
      <c r="AZ231" s="59">
        <f>AE231-Calculation!J$3</f>
        <v>-2.4435072052106356E-2</v>
      </c>
      <c r="BA231" s="59">
        <f>AF231-Calculation!K$3</f>
        <v>7.1159473572025211E-3</v>
      </c>
      <c r="BB231" s="59">
        <f>AG231-Calculation!L$3</f>
        <v>-1.1591250589780798E-3</v>
      </c>
      <c r="BC231" s="59">
        <f>AH231-Calculation!M$3</f>
        <v>9.5969066540030051E-3</v>
      </c>
      <c r="BD231" s="59">
        <f>AI231-Calculation!N$3</f>
        <v>1.1037393310914186E-2</v>
      </c>
      <c r="BE231" s="59">
        <f>AJ231-Calculation!O$3</f>
        <v>6.8846116881951221E-4</v>
      </c>
      <c r="BF231" s="59">
        <f>AK231-Calculation!P$3</f>
        <v>-5.2791672330588027E-3</v>
      </c>
      <c r="BG231" s="59">
        <f>AL231-Calculation!Q$3</f>
        <v>-7.4697484750112725E-3</v>
      </c>
      <c r="BH231" s="59">
        <f>AM231-Calculation!R$3</f>
        <v>-3.2045972532992378E-2</v>
      </c>
      <c r="BI231" s="59">
        <f>AN231-Calculation!S$3</f>
        <v>-4.3373705243017115E-3</v>
      </c>
      <c r="BJ231" s="59">
        <f>AO231-Calculation!T$3</f>
        <v>-1.1349842047213746E-2</v>
      </c>
      <c r="BK231" s="59">
        <f>AP231-Calculation!U$3</f>
        <v>-2.0102793557805934E-2</v>
      </c>
      <c r="BL231" s="59">
        <f>AQ231-Calculation!V$3</f>
        <v>9.8031571034516208E-4</v>
      </c>
      <c r="BM231" s="59">
        <f>AR231-Calculation!W$3</f>
        <v>1.8690694874659837E-3</v>
      </c>
    </row>
    <row r="232" spans="1:65" x14ac:dyDescent="0.3">
      <c r="A232" s="57">
        <v>45426</v>
      </c>
      <c r="B232" s="60">
        <v>1788.800048828125</v>
      </c>
      <c r="C232" s="60">
        <v>1121.026123046875</v>
      </c>
      <c r="D232" s="60">
        <v>8648.1953125</v>
      </c>
      <c r="E232" s="60">
        <v>1574.688842773438</v>
      </c>
      <c r="F232" s="60">
        <v>969.98004150390625</v>
      </c>
      <c r="G232" s="60">
        <v>227.5585632324219</v>
      </c>
      <c r="H232" s="60">
        <v>287.40414428710938</v>
      </c>
      <c r="I232" s="60">
        <v>886.5184326171875</v>
      </c>
      <c r="J232" s="60">
        <v>1248.771850585938</v>
      </c>
      <c r="K232" s="60">
        <v>4618.81982421875</v>
      </c>
      <c r="L232" s="60">
        <v>161.95225524902341</v>
      </c>
      <c r="M232" s="60">
        <v>3987.61376953125</v>
      </c>
      <c r="N232" s="60">
        <v>4719.40625</v>
      </c>
      <c r="O232" s="60">
        <v>2235.440673828125</v>
      </c>
      <c r="P232" s="60">
        <v>94.989997863769531</v>
      </c>
      <c r="Q232" s="60">
        <v>1148.244140625</v>
      </c>
      <c r="R232" s="60">
        <v>146.30999755859381</v>
      </c>
      <c r="S232" s="60">
        <v>774.897705078125</v>
      </c>
      <c r="T232" s="60">
        <v>453.44891357421881</v>
      </c>
      <c r="U232" s="60">
        <v>2118.5791015625</v>
      </c>
      <c r="V232" s="60">
        <v>73104.609375</v>
      </c>
      <c r="W232" s="60">
        <v>22217.849609375</v>
      </c>
      <c r="X232" s="34">
        <f t="shared" si="72"/>
        <v>4.2940864277586234E-2</v>
      </c>
      <c r="Y232" s="34">
        <f t="shared" si="73"/>
        <v>-8.0830339887065766E-3</v>
      </c>
      <c r="Z232" s="34">
        <f t="shared" si="74"/>
        <v>8.1124819112963677E-3</v>
      </c>
      <c r="AA232" s="34">
        <f t="shared" si="75"/>
        <v>-2.5940585929402917E-3</v>
      </c>
      <c r="AB232" s="34">
        <f t="shared" si="76"/>
        <v>6.8334642857526995E-2</v>
      </c>
      <c r="AC232" s="34">
        <f t="shared" si="77"/>
        <v>2.7586174582899557E-2</v>
      </c>
      <c r="AD232" s="34">
        <f t="shared" si="78"/>
        <v>1.7472684817403064E-2</v>
      </c>
      <c r="AE232" s="34">
        <f t="shared" si="79"/>
        <v>3.2721812688426506E-2</v>
      </c>
      <c r="AF232" s="34">
        <f t="shared" si="80"/>
        <v>-2.3818866268112301E-2</v>
      </c>
      <c r="AG232" s="34">
        <f t="shared" si="81"/>
        <v>1.5695300311279619E-2</v>
      </c>
      <c r="AH232" s="34">
        <f t="shared" si="82"/>
        <v>1.3605460367289761E-2</v>
      </c>
      <c r="AI232" s="34">
        <f t="shared" si="83"/>
        <v>3.9000463862609136E-2</v>
      </c>
      <c r="AJ232" s="34">
        <f t="shared" si="84"/>
        <v>3.2319805458700029E-2</v>
      </c>
      <c r="AK232" s="34">
        <f t="shared" si="85"/>
        <v>3.9212477225572188E-2</v>
      </c>
      <c r="AL232" s="34">
        <f t="shared" si="86"/>
        <v>2.7445845837912944E-3</v>
      </c>
      <c r="AM232" s="34">
        <f t="shared" si="87"/>
        <v>9.4251154549102503E-2</v>
      </c>
      <c r="AN232" s="34">
        <f t="shared" si="88"/>
        <v>-5.3705541274135203E-3</v>
      </c>
      <c r="AO232" s="34">
        <f t="shared" si="89"/>
        <v>1.1622170881186672E-2</v>
      </c>
      <c r="AP232" s="34">
        <f t="shared" si="90"/>
        <v>1.240330169652662E-2</v>
      </c>
      <c r="AQ232" s="34">
        <f t="shared" si="91"/>
        <v>3.2002335702533295E-2</v>
      </c>
      <c r="AR232" s="34">
        <f t="shared" si="71"/>
        <v>5.1483245877054842E-3</v>
      </c>
      <c r="AS232" s="59">
        <f>X232-Calculation!C$3</f>
        <v>4.1860808426669706E-2</v>
      </c>
      <c r="AT232" s="59">
        <f>Y232-Calculation!D$3</f>
        <v>-8.5919532207632682E-3</v>
      </c>
      <c r="AU232" s="59">
        <f>Z232-Calculation!E$3</f>
        <v>6.8071773321062359E-3</v>
      </c>
      <c r="AV232" s="59">
        <f>AA232-Calculation!F$3</f>
        <v>-2.9160940655425919E-3</v>
      </c>
      <c r="AW232" s="59">
        <f>AB232-Calculation!G$3</f>
        <v>6.6888502708225453E-2</v>
      </c>
      <c r="AX232" s="59">
        <f>AC232-Calculation!H$3</f>
        <v>2.5614494975830418E-2</v>
      </c>
      <c r="AY232" s="59">
        <f>AD232-Calculation!I$3</f>
        <v>1.5043797820745733E-2</v>
      </c>
      <c r="AZ232" s="59">
        <f>AE232-Calculation!J$3</f>
        <v>2.8041421813222119E-2</v>
      </c>
      <c r="BA232" s="59">
        <f>AF232-Calculation!K$3</f>
        <v>-2.452125147119695E-2</v>
      </c>
      <c r="BB232" s="59">
        <f>AG232-Calculation!L$3</f>
        <v>1.4622067734239961E-2</v>
      </c>
      <c r="BC232" s="59">
        <f>AH232-Calculation!M$3</f>
        <v>1.2261455378096723E-2</v>
      </c>
      <c r="BD232" s="59">
        <f>AI232-Calculation!N$3</f>
        <v>3.742464799775054E-2</v>
      </c>
      <c r="BE232" s="59">
        <f>AJ232-Calculation!O$3</f>
        <v>3.1337271177903657E-2</v>
      </c>
      <c r="BF232" s="59">
        <f>AK232-Calculation!P$3</f>
        <v>3.7946030694695425E-2</v>
      </c>
      <c r="BG232" s="59">
        <f>AL232-Calculation!Q$3</f>
        <v>9.4286702260405731E-4</v>
      </c>
      <c r="BH232" s="59">
        <f>AM232-Calculation!R$3</f>
        <v>9.1495584458768722E-2</v>
      </c>
      <c r="BI232" s="59">
        <f>AN232-Calculation!S$3</f>
        <v>-6.9285305863096315E-3</v>
      </c>
      <c r="BJ232" s="59">
        <f>AO232-Calculation!T$3</f>
        <v>1.073292825993266E-2</v>
      </c>
      <c r="BK232" s="59">
        <f>AP232-Calculation!U$3</f>
        <v>1.0450506666940069E-2</v>
      </c>
      <c r="BL232" s="59">
        <f>AQ232-Calculation!V$3</f>
        <v>3.0535427957921333E-2</v>
      </c>
      <c r="BM232" s="59">
        <f>AR232-Calculation!W$3</f>
        <v>4.8024259846330087E-3</v>
      </c>
    </row>
    <row r="233" spans="1:65" x14ac:dyDescent="0.3">
      <c r="A233" s="57">
        <v>45427</v>
      </c>
      <c r="B233" s="60">
        <v>1839.150024414062</v>
      </c>
      <c r="C233" s="60">
        <v>1126.217651367188</v>
      </c>
      <c r="D233" s="60">
        <v>8493.5537109375</v>
      </c>
      <c r="E233" s="60">
        <v>1567.297241210938</v>
      </c>
      <c r="F233" s="60">
        <v>991.52899169921875</v>
      </c>
      <c r="G233" s="60">
        <v>229.43067932128909</v>
      </c>
      <c r="H233" s="60">
        <v>290.49505615234381</v>
      </c>
      <c r="I233" s="60">
        <v>938.8143310546875</v>
      </c>
      <c r="J233" s="60">
        <v>1228.126098632812</v>
      </c>
      <c r="K233" s="60">
        <v>4539.5380859375</v>
      </c>
      <c r="L233" s="60">
        <v>160.81593322753909</v>
      </c>
      <c r="M233" s="60">
        <v>4092.963134765625</v>
      </c>
      <c r="N233" s="60">
        <v>4732.3662109375</v>
      </c>
      <c r="O233" s="60">
        <v>2267.348876953125</v>
      </c>
      <c r="P233" s="60">
        <v>95.180000305175781</v>
      </c>
      <c r="Q233" s="60">
        <v>1177.02880859375</v>
      </c>
      <c r="R233" s="60">
        <v>148.21000671386719</v>
      </c>
      <c r="S233" s="60">
        <v>776.8865966796875</v>
      </c>
      <c r="T233" s="60">
        <v>451.43496704101563</v>
      </c>
      <c r="U233" s="60">
        <v>2083.99365234375</v>
      </c>
      <c r="V233" s="60">
        <v>72987.03125</v>
      </c>
      <c r="W233" s="60">
        <v>22200.55078125</v>
      </c>
      <c r="X233" s="34">
        <f t="shared" si="72"/>
        <v>2.8147346942953302E-2</v>
      </c>
      <c r="Y233" s="34">
        <f t="shared" si="73"/>
        <v>4.6310502615253277E-3</v>
      </c>
      <c r="Z233" s="34">
        <f t="shared" si="74"/>
        <v>-1.7881372468425041E-2</v>
      </c>
      <c r="AA233" s="34">
        <f t="shared" si="75"/>
        <v>-4.694007705980479E-3</v>
      </c>
      <c r="AB233" s="34">
        <f t="shared" si="76"/>
        <v>2.2215869681093556E-2</v>
      </c>
      <c r="AC233" s="34">
        <f t="shared" si="77"/>
        <v>8.2269639176578077E-3</v>
      </c>
      <c r="AD233" s="34">
        <f t="shared" si="78"/>
        <v>1.0754583490440868E-2</v>
      </c>
      <c r="AE233" s="34">
        <f t="shared" si="79"/>
        <v>5.8990198639312652E-2</v>
      </c>
      <c r="AF233" s="34">
        <f t="shared" si="80"/>
        <v>-1.6532845406019271E-2</v>
      </c>
      <c r="AG233" s="34">
        <f t="shared" si="81"/>
        <v>-1.7164934182003971E-2</v>
      </c>
      <c r="AH233" s="34">
        <f t="shared" si="82"/>
        <v>-7.0164013445633711E-3</v>
      </c>
      <c r="AI233" s="34">
        <f t="shared" si="83"/>
        <v>2.6419149727923367E-2</v>
      </c>
      <c r="AJ233" s="34">
        <f t="shared" si="84"/>
        <v>2.7460998801491182E-3</v>
      </c>
      <c r="AK233" s="34">
        <f t="shared" si="85"/>
        <v>1.4273786595444808E-2</v>
      </c>
      <c r="AL233" s="34">
        <f t="shared" si="86"/>
        <v>2.0002362951807109E-3</v>
      </c>
      <c r="AM233" s="34">
        <f t="shared" si="87"/>
        <v>2.5068421383872455E-2</v>
      </c>
      <c r="AN233" s="34">
        <f t="shared" si="88"/>
        <v>1.2986188141466345E-2</v>
      </c>
      <c r="AO233" s="34">
        <f t="shared" si="89"/>
        <v>2.5666505250031427E-3</v>
      </c>
      <c r="AP233" s="34">
        <f t="shared" si="90"/>
        <v>-4.4413967547714652E-3</v>
      </c>
      <c r="AQ233" s="34">
        <f t="shared" si="91"/>
        <v>-1.6324832616937669E-2</v>
      </c>
      <c r="AR233" s="34">
        <f t="shared" si="71"/>
        <v>-7.7860046895360301E-4</v>
      </c>
      <c r="AS233" s="59">
        <f>X233-Calculation!C$3</f>
        <v>2.7067291092036774E-2</v>
      </c>
      <c r="AT233" s="59">
        <f>Y233-Calculation!D$3</f>
        <v>4.1221310294686361E-3</v>
      </c>
      <c r="AU233" s="59">
        <f>Z233-Calculation!E$3</f>
        <v>-1.9186677047615175E-2</v>
      </c>
      <c r="AV233" s="59">
        <f>AA233-Calculation!F$3</f>
        <v>-5.0160431785827792E-3</v>
      </c>
      <c r="AW233" s="59">
        <f>AB233-Calculation!G$3</f>
        <v>2.076972953179201E-2</v>
      </c>
      <c r="AX233" s="59">
        <f>AC233-Calculation!H$3</f>
        <v>6.2552843105886675E-3</v>
      </c>
      <c r="AY233" s="59">
        <f>AD233-Calculation!I$3</f>
        <v>8.3256964937835371E-3</v>
      </c>
      <c r="AZ233" s="59">
        <f>AE233-Calculation!J$3</f>
        <v>5.4309807764108264E-2</v>
      </c>
      <c r="BA233" s="59">
        <f>AF233-Calculation!K$3</f>
        <v>-1.7235230609103921E-2</v>
      </c>
      <c r="BB233" s="59">
        <f>AG233-Calculation!L$3</f>
        <v>-1.823816675904363E-2</v>
      </c>
      <c r="BC233" s="59">
        <f>AH233-Calculation!M$3</f>
        <v>-8.3604063337564087E-3</v>
      </c>
      <c r="BD233" s="59">
        <f>AI233-Calculation!N$3</f>
        <v>2.4843333863064768E-2</v>
      </c>
      <c r="BE233" s="59">
        <f>AJ233-Calculation!O$3</f>
        <v>1.7635655993527431E-3</v>
      </c>
      <c r="BF233" s="59">
        <f>AK233-Calculation!P$3</f>
        <v>1.3007340064568043E-2</v>
      </c>
      <c r="BG233" s="59">
        <f>AL233-Calculation!Q$3</f>
        <v>1.9851873399347381E-4</v>
      </c>
      <c r="BH233" s="59">
        <f>AM233-Calculation!R$3</f>
        <v>2.2312851293538667E-2</v>
      </c>
      <c r="BI233" s="59">
        <f>AN233-Calculation!S$3</f>
        <v>1.1428211682570234E-2</v>
      </c>
      <c r="BJ233" s="59">
        <f>AO233-Calculation!T$3</f>
        <v>1.6774079037491312E-3</v>
      </c>
      <c r="BK233" s="59">
        <f>AP233-Calculation!U$3</f>
        <v>-6.3941917843580156E-3</v>
      </c>
      <c r="BL233" s="59">
        <f>AQ233-Calculation!V$3</f>
        <v>-1.7791740361549631E-2</v>
      </c>
      <c r="BM233" s="59">
        <f>AR233-Calculation!W$3</f>
        <v>-1.1244990720260784E-3</v>
      </c>
    </row>
    <row r="234" spans="1:65" x14ac:dyDescent="0.3">
      <c r="A234" s="57">
        <v>45428</v>
      </c>
      <c r="B234" s="60">
        <v>1844.400024414062</v>
      </c>
      <c r="C234" s="60">
        <v>1137.449462890625</v>
      </c>
      <c r="D234" s="60">
        <v>8463.6923828125</v>
      </c>
      <c r="E234" s="60">
        <v>1594.217041015625</v>
      </c>
      <c r="F234" s="60">
        <v>1026.419189453125</v>
      </c>
      <c r="G234" s="60">
        <v>234.40650939941409</v>
      </c>
      <c r="H234" s="60">
        <v>293.93490600585938</v>
      </c>
      <c r="I234" s="60">
        <v>931.36236572265625</v>
      </c>
      <c r="J234" s="60">
        <v>1258.69580078125</v>
      </c>
      <c r="K234" s="60">
        <v>4571.17236328125</v>
      </c>
      <c r="L234" s="60">
        <v>162.14990234375</v>
      </c>
      <c r="M234" s="60">
        <v>4505.30810546875</v>
      </c>
      <c r="N234" s="60">
        <v>4811.0166015625</v>
      </c>
      <c r="O234" s="60">
        <v>2335.744384765625</v>
      </c>
      <c r="P234" s="60">
        <v>95.25</v>
      </c>
      <c r="Q234" s="60">
        <v>1200.499633789062</v>
      </c>
      <c r="R234" s="60">
        <v>150.33000183105469</v>
      </c>
      <c r="S234" s="60">
        <v>768.978515625</v>
      </c>
      <c r="T234" s="60">
        <v>455.07366943359381</v>
      </c>
      <c r="U234" s="60">
        <v>2111.7314453125</v>
      </c>
      <c r="V234" s="60">
        <v>73663.71875</v>
      </c>
      <c r="W234" s="60">
        <v>22403.849609375</v>
      </c>
      <c r="X234" s="34">
        <f t="shared" si="72"/>
        <v>2.8545795233168138E-3</v>
      </c>
      <c r="Y234" s="34">
        <f t="shared" si="73"/>
        <v>9.9730380799857177E-3</v>
      </c>
      <c r="Z234" s="34">
        <f t="shared" si="74"/>
        <v>-3.5157637358019336E-3</v>
      </c>
      <c r="AA234" s="34">
        <f t="shared" si="75"/>
        <v>1.7175937720587099E-2</v>
      </c>
      <c r="AB234" s="34">
        <f t="shared" si="76"/>
        <v>3.5188277948498173E-2</v>
      </c>
      <c r="AC234" s="34">
        <f t="shared" si="77"/>
        <v>2.168772760837695E-2</v>
      </c>
      <c r="AD234" s="34">
        <f t="shared" si="78"/>
        <v>1.184133698892147E-2</v>
      </c>
      <c r="AE234" s="34">
        <f t="shared" si="79"/>
        <v>-7.9376348288798769E-3</v>
      </c>
      <c r="AF234" s="34">
        <f t="shared" si="80"/>
        <v>2.4891338261168044E-2</v>
      </c>
      <c r="AG234" s="34">
        <f t="shared" si="81"/>
        <v>6.9686115073571246E-3</v>
      </c>
      <c r="AH234" s="34">
        <f t="shared" si="82"/>
        <v>8.2950059079250002E-3</v>
      </c>
      <c r="AI234" s="34">
        <f t="shared" si="83"/>
        <v>0.10074485333148184</v>
      </c>
      <c r="AJ234" s="34">
        <f t="shared" si="84"/>
        <v>1.6619675468737459E-2</v>
      </c>
      <c r="AK234" s="34">
        <f t="shared" si="85"/>
        <v>3.0165409702811254E-2</v>
      </c>
      <c r="AL234" s="34">
        <f t="shared" si="86"/>
        <v>7.3544541500082607E-4</v>
      </c>
      <c r="AM234" s="34">
        <f t="shared" si="87"/>
        <v>1.9940739788139688E-2</v>
      </c>
      <c r="AN234" s="34">
        <f t="shared" si="88"/>
        <v>1.4303994475085223E-2</v>
      </c>
      <c r="AO234" s="34">
        <f t="shared" si="89"/>
        <v>-1.0179196151002748E-2</v>
      </c>
      <c r="AP234" s="34">
        <f t="shared" si="90"/>
        <v>8.0603024981172611E-3</v>
      </c>
      <c r="AQ234" s="34">
        <f t="shared" si="91"/>
        <v>1.3309922003627444E-2</v>
      </c>
      <c r="AR234" s="34">
        <f t="shared" si="71"/>
        <v>9.1573776762647191E-3</v>
      </c>
      <c r="AS234" s="59">
        <f>X234-Calculation!C$3</f>
        <v>1.7745236724002859E-3</v>
      </c>
      <c r="AT234" s="59">
        <f>Y234-Calculation!D$3</f>
        <v>9.4641188479290261E-3</v>
      </c>
      <c r="AU234" s="59">
        <f>Z234-Calculation!E$3</f>
        <v>-4.821068314992065E-3</v>
      </c>
      <c r="AV234" s="59">
        <f>AA234-Calculation!F$3</f>
        <v>1.68539022479848E-2</v>
      </c>
      <c r="AW234" s="59">
        <f>AB234-Calculation!G$3</f>
        <v>3.3742137799196624E-2</v>
      </c>
      <c r="AX234" s="59">
        <f>AC234-Calculation!H$3</f>
        <v>1.9716048001307811E-2</v>
      </c>
      <c r="AY234" s="59">
        <f>AD234-Calculation!I$3</f>
        <v>9.4124499922641387E-3</v>
      </c>
      <c r="AZ234" s="59">
        <f>AE234-Calculation!J$3</f>
        <v>-1.2618025704084266E-2</v>
      </c>
      <c r="BA234" s="59">
        <f>AF234-Calculation!K$3</f>
        <v>2.4188953058083395E-2</v>
      </c>
      <c r="BB234" s="59">
        <f>AG234-Calculation!L$3</f>
        <v>5.8953789303174669E-3</v>
      </c>
      <c r="BC234" s="59">
        <f>AH234-Calculation!M$3</f>
        <v>6.9510009187319626E-3</v>
      </c>
      <c r="BD234" s="59">
        <f>AI234-Calculation!N$3</f>
        <v>9.9169037466623242E-2</v>
      </c>
      <c r="BE234" s="59">
        <f>AJ234-Calculation!O$3</f>
        <v>1.5637141187941083E-2</v>
      </c>
      <c r="BF234" s="59">
        <f>AK234-Calculation!P$3</f>
        <v>2.8898963171934487E-2</v>
      </c>
      <c r="BG234" s="59">
        <f>AL234-Calculation!Q$3</f>
        <v>-1.0662721461864111E-3</v>
      </c>
      <c r="BH234" s="59">
        <f>AM234-Calculation!R$3</f>
        <v>1.71851696978059E-2</v>
      </c>
      <c r="BI234" s="59">
        <f>AN234-Calculation!S$3</f>
        <v>1.2746018016189112E-2</v>
      </c>
      <c r="BJ234" s="59">
        <f>AO234-Calculation!T$3</f>
        <v>-1.106843877225676E-2</v>
      </c>
      <c r="BK234" s="59">
        <f>AP234-Calculation!U$3</f>
        <v>6.1075074685307106E-3</v>
      </c>
      <c r="BL234" s="59">
        <f>AQ234-Calculation!V$3</f>
        <v>1.184301425901548E-2</v>
      </c>
      <c r="BM234" s="59">
        <f>AR234-Calculation!W$3</f>
        <v>8.8114790731922445E-3</v>
      </c>
    </row>
    <row r="235" spans="1:65" x14ac:dyDescent="0.3">
      <c r="A235" s="57">
        <v>45429</v>
      </c>
      <c r="B235" s="60">
        <v>1833</v>
      </c>
      <c r="C235" s="60">
        <v>1139.495971679688</v>
      </c>
      <c r="D235" s="60">
        <v>8376.736328125</v>
      </c>
      <c r="E235" s="60">
        <v>1582.979614257812</v>
      </c>
      <c r="F235" s="60">
        <v>1152.712890625</v>
      </c>
      <c r="G235" s="60">
        <v>244.5552673339844</v>
      </c>
      <c r="H235" s="60">
        <v>299.01995849609381</v>
      </c>
      <c r="I235" s="60">
        <v>919.68048095703125</v>
      </c>
      <c r="J235" s="60">
        <v>1281.6357421875</v>
      </c>
      <c r="K235" s="60">
        <v>4583.03564453125</v>
      </c>
      <c r="L235" s="60">
        <v>161.9028625488281</v>
      </c>
      <c r="M235" s="60">
        <v>4434.84716796875</v>
      </c>
      <c r="N235" s="60">
        <v>4762.2177734375</v>
      </c>
      <c r="O235" s="60">
        <v>2476.426025390625</v>
      </c>
      <c r="P235" s="60">
        <v>95.510002136230469</v>
      </c>
      <c r="Q235" s="60">
        <v>1356.405151367188</v>
      </c>
      <c r="R235" s="60">
        <v>149.49000549316409</v>
      </c>
      <c r="S235" s="60">
        <v>774.56622314453125</v>
      </c>
      <c r="T235" s="60">
        <v>461.47552490234381</v>
      </c>
      <c r="U235" s="60">
        <v>2167.851806640625</v>
      </c>
      <c r="V235" s="60">
        <v>73917.03125</v>
      </c>
      <c r="W235" s="60">
        <v>22466.099609375</v>
      </c>
      <c r="X235" s="34">
        <f t="shared" si="72"/>
        <v>-6.1808849832799481E-3</v>
      </c>
      <c r="Y235" s="34">
        <f t="shared" si="73"/>
        <v>1.7992085414169677E-3</v>
      </c>
      <c r="Z235" s="34">
        <f t="shared" si="74"/>
        <v>-1.0274009351295013E-2</v>
      </c>
      <c r="AA235" s="34">
        <f t="shared" si="75"/>
        <v>-7.0488687980991265E-3</v>
      </c>
      <c r="AB235" s="34">
        <f t="shared" si="76"/>
        <v>0.1230430047193137</v>
      </c>
      <c r="AC235" s="34">
        <f t="shared" si="77"/>
        <v>4.3295546529714589E-2</v>
      </c>
      <c r="AD235" s="34">
        <f t="shared" si="78"/>
        <v>1.7299927250331627E-2</v>
      </c>
      <c r="AE235" s="34">
        <f t="shared" si="79"/>
        <v>-1.2542792360480309E-2</v>
      </c>
      <c r="AF235" s="34">
        <f t="shared" si="80"/>
        <v>1.8225167186552611E-2</v>
      </c>
      <c r="AG235" s="34">
        <f t="shared" si="81"/>
        <v>2.5952382249450718E-3</v>
      </c>
      <c r="AH235" s="34">
        <f t="shared" si="82"/>
        <v>-1.5235272507176164E-3</v>
      </c>
      <c r="AI235" s="34">
        <f t="shared" si="83"/>
        <v>-1.5639538040577352E-2</v>
      </c>
      <c r="AJ235" s="34">
        <f t="shared" si="84"/>
        <v>-1.0143142742253548E-2</v>
      </c>
      <c r="AK235" s="34">
        <f t="shared" si="85"/>
        <v>6.0229895678039436E-2</v>
      </c>
      <c r="AL235" s="34">
        <f t="shared" si="86"/>
        <v>2.7296812202673884E-3</v>
      </c>
      <c r="AM235" s="34">
        <f t="shared" si="87"/>
        <v>0.12986719295036439</v>
      </c>
      <c r="AN235" s="34">
        <f t="shared" si="88"/>
        <v>-5.5876826159731536E-3</v>
      </c>
      <c r="AO235" s="34">
        <f t="shared" si="89"/>
        <v>7.2664026445390982E-3</v>
      </c>
      <c r="AP235" s="34">
        <f t="shared" si="90"/>
        <v>1.4067734300510183E-2</v>
      </c>
      <c r="AQ235" s="34">
        <f t="shared" si="91"/>
        <v>2.657552003248223E-2</v>
      </c>
      <c r="AR235" s="34">
        <f t="shared" si="71"/>
        <v>2.7785403439751347E-3</v>
      </c>
      <c r="AS235" s="59">
        <f>X235-Calculation!C$3</f>
        <v>-7.2609408341964762E-3</v>
      </c>
      <c r="AT235" s="59">
        <f>Y235-Calculation!D$3</f>
        <v>1.2902893093602757E-3</v>
      </c>
      <c r="AU235" s="59">
        <f>Z235-Calculation!E$3</f>
        <v>-1.1579313930485145E-2</v>
      </c>
      <c r="AV235" s="59">
        <f>AA235-Calculation!F$3</f>
        <v>-7.3709042707014267E-3</v>
      </c>
      <c r="AW235" s="59">
        <f>AB235-Calculation!G$3</f>
        <v>0.12159686457001216</v>
      </c>
      <c r="AX235" s="59">
        <f>AC235-Calculation!H$3</f>
        <v>4.1323866922645447E-2</v>
      </c>
      <c r="AY235" s="59">
        <f>AD235-Calculation!I$3</f>
        <v>1.4871040253674295E-2</v>
      </c>
      <c r="AZ235" s="59">
        <f>AE235-Calculation!J$3</f>
        <v>-1.7223183235684697E-2</v>
      </c>
      <c r="BA235" s="59">
        <f>AF235-Calculation!K$3</f>
        <v>1.7522781983467961E-2</v>
      </c>
      <c r="BB235" s="59">
        <f>AG235-Calculation!L$3</f>
        <v>1.5220056479054137E-3</v>
      </c>
      <c r="BC235" s="59">
        <f>AH235-Calculation!M$3</f>
        <v>-2.8675322399106542E-3</v>
      </c>
      <c r="BD235" s="59">
        <f>AI235-Calculation!N$3</f>
        <v>-1.7215353905435951E-2</v>
      </c>
      <c r="BE235" s="59">
        <f>AJ235-Calculation!O$3</f>
        <v>-1.1125677023049924E-2</v>
      </c>
      <c r="BF235" s="59">
        <f>AK235-Calculation!P$3</f>
        <v>5.8963449147162672E-2</v>
      </c>
      <c r="BG235" s="59">
        <f>AL235-Calculation!Q$3</f>
        <v>9.2796365908015131E-4</v>
      </c>
      <c r="BH235" s="59">
        <f>AM235-Calculation!R$3</f>
        <v>0.12711162286003061</v>
      </c>
      <c r="BI235" s="59">
        <f>AN235-Calculation!S$3</f>
        <v>-7.1456590748692648E-3</v>
      </c>
      <c r="BJ235" s="59">
        <f>AO235-Calculation!T$3</f>
        <v>6.3771600232850872E-3</v>
      </c>
      <c r="BK235" s="59">
        <f>AP235-Calculation!U$3</f>
        <v>1.2114939270923632E-2</v>
      </c>
      <c r="BL235" s="59">
        <f>AQ235-Calculation!V$3</f>
        <v>2.5108612287870268E-2</v>
      </c>
      <c r="BM235" s="59">
        <f>AR235-Calculation!W$3</f>
        <v>2.4326417409026597E-3</v>
      </c>
    </row>
    <row r="236" spans="1:65" x14ac:dyDescent="0.3">
      <c r="A236" s="57">
        <v>45433</v>
      </c>
      <c r="B236" s="60">
        <v>1859.349975585938</v>
      </c>
      <c r="C236" s="60">
        <v>1135.802001953125</v>
      </c>
      <c r="D236" s="60">
        <v>8414.896484375</v>
      </c>
      <c r="E236" s="60">
        <v>1580.782104492188</v>
      </c>
      <c r="F236" s="60">
        <v>1258.920654296875</v>
      </c>
      <c r="G236" s="60">
        <v>270.12420654296881</v>
      </c>
      <c r="H236" s="60">
        <v>318.26333618164063</v>
      </c>
      <c r="I236" s="60">
        <v>900.9432373046875</v>
      </c>
      <c r="J236" s="60">
        <v>1289.06591796875</v>
      </c>
      <c r="K236" s="60">
        <v>4562.58056640625</v>
      </c>
      <c r="L236" s="60">
        <v>161.7052307128906</v>
      </c>
      <c r="M236" s="60">
        <v>4680.0419921875</v>
      </c>
      <c r="N236" s="60">
        <v>4729.1376953125</v>
      </c>
      <c r="O236" s="60">
        <v>2484.353759765625</v>
      </c>
      <c r="P236" s="60">
        <v>95.580001831054688</v>
      </c>
      <c r="Q236" s="60">
        <v>1432.893920898438</v>
      </c>
      <c r="R236" s="60">
        <v>150.69000244140619</v>
      </c>
      <c r="S236" s="60">
        <v>786.6888427734375</v>
      </c>
      <c r="T236" s="60">
        <v>461.79656982421881</v>
      </c>
      <c r="U236" s="60">
        <v>2139.5185546875</v>
      </c>
      <c r="V236" s="60">
        <v>73953.3125</v>
      </c>
      <c r="W236" s="60">
        <v>22529.05078125</v>
      </c>
      <c r="X236" s="34">
        <f t="shared" si="72"/>
        <v>1.4375327651902867E-2</v>
      </c>
      <c r="Y236" s="34">
        <f t="shared" si="73"/>
        <v>-3.2417576001763423E-3</v>
      </c>
      <c r="Z236" s="34">
        <f t="shared" si="74"/>
        <v>4.5554921099613442E-3</v>
      </c>
      <c r="AA236" s="34">
        <f t="shared" si="75"/>
        <v>-1.3882110330614738E-3</v>
      </c>
      <c r="AB236" s="34">
        <f t="shared" si="76"/>
        <v>9.2137222144092826E-2</v>
      </c>
      <c r="AC236" s="34">
        <f t="shared" si="77"/>
        <v>0.10455280512958814</v>
      </c>
      <c r="AD236" s="34">
        <f t="shared" si="78"/>
        <v>6.4354826956469532E-2</v>
      </c>
      <c r="AE236" s="34">
        <f t="shared" si="79"/>
        <v>-2.0373645021633531E-2</v>
      </c>
      <c r="AF236" s="34">
        <f t="shared" si="80"/>
        <v>5.797416174246321E-3</v>
      </c>
      <c r="AG236" s="34">
        <f t="shared" si="81"/>
        <v>-4.4632160235123222E-3</v>
      </c>
      <c r="AH236" s="34">
        <f t="shared" si="82"/>
        <v>-1.2206815421678936E-3</v>
      </c>
      <c r="AI236" s="34">
        <f t="shared" si="83"/>
        <v>5.5288224133111269E-2</v>
      </c>
      <c r="AJ236" s="34">
        <f t="shared" si="84"/>
        <v>-6.9463598051967895E-3</v>
      </c>
      <c r="AK236" s="34">
        <f t="shared" si="85"/>
        <v>3.2012805122048822E-3</v>
      </c>
      <c r="AL236" s="34">
        <f t="shared" si="86"/>
        <v>7.3290433733186236E-4</v>
      </c>
      <c r="AM236" s="34">
        <f t="shared" si="87"/>
        <v>5.6390798467665197E-2</v>
      </c>
      <c r="AN236" s="34">
        <f t="shared" si="88"/>
        <v>8.0272720860725105E-3</v>
      </c>
      <c r="AO236" s="34">
        <f t="shared" si="89"/>
        <v>1.5650849813320884E-2</v>
      </c>
      <c r="AP236" s="34">
        <f t="shared" si="90"/>
        <v>6.9569219720360829E-4</v>
      </c>
      <c r="AQ236" s="34">
        <f t="shared" si="91"/>
        <v>-1.3069736531959326E-2</v>
      </c>
      <c r="AR236" s="34">
        <f t="shared" si="71"/>
        <v>2.8020516676036979E-3</v>
      </c>
      <c r="AS236" s="59">
        <f>X236-Calculation!C$3</f>
        <v>1.3295271800986339E-2</v>
      </c>
      <c r="AT236" s="59">
        <f>Y236-Calculation!D$3</f>
        <v>-3.7506768322330343E-3</v>
      </c>
      <c r="AU236" s="59">
        <f>Z236-Calculation!E$3</f>
        <v>3.2501875307712124E-3</v>
      </c>
      <c r="AV236" s="59">
        <f>AA236-Calculation!F$3</f>
        <v>-1.7102465056637742E-3</v>
      </c>
      <c r="AW236" s="59">
        <f>AB236-Calculation!G$3</f>
        <v>9.0691081994791284E-2</v>
      </c>
      <c r="AX236" s="59">
        <f>AC236-Calculation!H$3</f>
        <v>0.10258112552251901</v>
      </c>
      <c r="AY236" s="59">
        <f>AD236-Calculation!I$3</f>
        <v>6.1925939959812201E-2</v>
      </c>
      <c r="AZ236" s="59">
        <f>AE236-Calculation!J$3</f>
        <v>-2.5054035896837919E-2</v>
      </c>
      <c r="BA236" s="59">
        <f>AF236-Calculation!K$3</f>
        <v>5.0950309711616706E-3</v>
      </c>
      <c r="BB236" s="59">
        <f>AG236-Calculation!L$3</f>
        <v>-5.5364486005519808E-3</v>
      </c>
      <c r="BC236" s="59">
        <f>AH236-Calculation!M$3</f>
        <v>-2.5646865313609314E-3</v>
      </c>
      <c r="BD236" s="59">
        <f>AI236-Calculation!N$3</f>
        <v>5.3712408268252673E-2</v>
      </c>
      <c r="BE236" s="59">
        <f>AJ236-Calculation!O$3</f>
        <v>-7.9288940859931645E-3</v>
      </c>
      <c r="BF236" s="59">
        <f>AK236-Calculation!P$3</f>
        <v>1.9348339813281164E-3</v>
      </c>
      <c r="BG236" s="59">
        <f>AL236-Calculation!Q$3</f>
        <v>-1.0688132238553748E-3</v>
      </c>
      <c r="BH236" s="59">
        <f>AM236-Calculation!R$3</f>
        <v>5.3635228377331409E-2</v>
      </c>
      <c r="BI236" s="59">
        <f>AN236-Calculation!S$3</f>
        <v>6.4692956271763993E-3</v>
      </c>
      <c r="BJ236" s="59">
        <f>AO236-Calculation!T$3</f>
        <v>1.4761607192066872E-2</v>
      </c>
      <c r="BK236" s="59">
        <f>AP236-Calculation!U$3</f>
        <v>-1.257102832382942E-3</v>
      </c>
      <c r="BL236" s="59">
        <f>AQ236-Calculation!V$3</f>
        <v>-1.453664427657129E-2</v>
      </c>
      <c r="BM236" s="59">
        <f>AR236-Calculation!W$3</f>
        <v>2.4561530645312224E-3</v>
      </c>
    </row>
    <row r="237" spans="1:65" x14ac:dyDescent="0.3">
      <c r="A237" s="57">
        <v>45434</v>
      </c>
      <c r="B237" s="60">
        <v>1866.449951171875</v>
      </c>
      <c r="C237" s="60">
        <v>1124.171020507812</v>
      </c>
      <c r="D237" s="60">
        <v>8400.443359375</v>
      </c>
      <c r="E237" s="60">
        <v>1582.180419921875</v>
      </c>
      <c r="F237" s="60">
        <v>1308.739013671875</v>
      </c>
      <c r="G237" s="60">
        <v>279.4354248046875</v>
      </c>
      <c r="H237" s="60">
        <v>301.06393432617188</v>
      </c>
      <c r="I237" s="60">
        <v>877.66204833984375</v>
      </c>
      <c r="J237" s="60">
        <v>1266.425537109375</v>
      </c>
      <c r="K237" s="60">
        <v>4584.548828125</v>
      </c>
      <c r="L237" s="60">
        <v>160.47007751464841</v>
      </c>
      <c r="M237" s="60">
        <v>4816.0224609375</v>
      </c>
      <c r="N237" s="60">
        <v>4674.95849609375</v>
      </c>
      <c r="O237" s="60">
        <v>2482.778076171875</v>
      </c>
      <c r="P237" s="60">
        <v>95.430000305175781</v>
      </c>
      <c r="Q237" s="60">
        <v>1416.361206054688</v>
      </c>
      <c r="R237" s="60">
        <v>150.9700012207031</v>
      </c>
      <c r="S237" s="60">
        <v>788.422119140625</v>
      </c>
      <c r="T237" s="60">
        <v>454.69427490234381</v>
      </c>
      <c r="U237" s="60">
        <v>2126.02197265625</v>
      </c>
      <c r="V237" s="60">
        <v>74221.0625</v>
      </c>
      <c r="W237" s="60">
        <v>22597.80078125</v>
      </c>
      <c r="X237" s="34">
        <f t="shared" si="72"/>
        <v>3.8185256563652713E-3</v>
      </c>
      <c r="Y237" s="34">
        <f t="shared" si="73"/>
        <v>-1.0240324832420017E-2</v>
      </c>
      <c r="Z237" s="34">
        <f t="shared" si="74"/>
        <v>-1.7175642061476265E-3</v>
      </c>
      <c r="AA237" s="34">
        <f t="shared" si="75"/>
        <v>8.8457190001922593E-4</v>
      </c>
      <c r="AB237" s="34">
        <f t="shared" si="76"/>
        <v>3.9572279003416824E-2</v>
      </c>
      <c r="AC237" s="34">
        <f t="shared" si="77"/>
        <v>3.44701364638254E-2</v>
      </c>
      <c r="AD237" s="34">
        <f t="shared" si="78"/>
        <v>-5.4041417594053731E-2</v>
      </c>
      <c r="AE237" s="34">
        <f t="shared" si="79"/>
        <v>-2.584090539876082E-2</v>
      </c>
      <c r="AF237" s="34">
        <f t="shared" si="80"/>
        <v>-1.7563400400074695E-2</v>
      </c>
      <c r="AG237" s="34">
        <f t="shared" si="81"/>
        <v>4.8148764496346117E-3</v>
      </c>
      <c r="AH237" s="34">
        <f t="shared" si="82"/>
        <v>-7.6383008316856212E-3</v>
      </c>
      <c r="AI237" s="34">
        <f t="shared" si="83"/>
        <v>2.9055395010770261E-2</v>
      </c>
      <c r="AJ237" s="34">
        <f t="shared" si="84"/>
        <v>-1.1456464731921885E-2</v>
      </c>
      <c r="AK237" s="34">
        <f t="shared" si="85"/>
        <v>-6.342428438607916E-4</v>
      </c>
      <c r="AL237" s="34">
        <f t="shared" si="86"/>
        <v>-1.569381910496779E-3</v>
      </c>
      <c r="AM237" s="34">
        <f t="shared" si="87"/>
        <v>-1.1537989381226374E-2</v>
      </c>
      <c r="AN237" s="34">
        <f t="shared" si="88"/>
        <v>1.8581111869433889E-3</v>
      </c>
      <c r="AO237" s="34">
        <f t="shared" si="89"/>
        <v>2.2032553062236262E-3</v>
      </c>
      <c r="AP237" s="34">
        <f t="shared" si="90"/>
        <v>-1.537970480070578E-2</v>
      </c>
      <c r="AQ237" s="34">
        <f t="shared" si="91"/>
        <v>-6.3082332245636089E-3</v>
      </c>
      <c r="AR237" s="34">
        <f t="shared" si="71"/>
        <v>3.051615474950138E-3</v>
      </c>
      <c r="AS237" s="59">
        <f>X237-Calculation!C$3</f>
        <v>2.7384698054487436E-3</v>
      </c>
      <c r="AT237" s="59">
        <f>Y237-Calculation!D$3</f>
        <v>-1.0749244064476709E-2</v>
      </c>
      <c r="AU237" s="59">
        <f>Z237-Calculation!E$3</f>
        <v>-3.0228687853377581E-3</v>
      </c>
      <c r="AV237" s="59">
        <f>AA237-Calculation!F$3</f>
        <v>5.6253642741692562E-4</v>
      </c>
      <c r="AW237" s="59">
        <f>AB237-Calculation!G$3</f>
        <v>3.8126138854115275E-2</v>
      </c>
      <c r="AX237" s="59">
        <f>AC237-Calculation!H$3</f>
        <v>3.2498456856756258E-2</v>
      </c>
      <c r="AY237" s="59">
        <f>AD237-Calculation!I$3</f>
        <v>-5.6470304590711062E-2</v>
      </c>
      <c r="AZ237" s="59">
        <f>AE237-Calculation!J$3</f>
        <v>-3.0521296273965208E-2</v>
      </c>
      <c r="BA237" s="59">
        <f>AF237-Calculation!K$3</f>
        <v>-1.8265785603159345E-2</v>
      </c>
      <c r="BB237" s="59">
        <f>AG237-Calculation!L$3</f>
        <v>3.7416438725949536E-3</v>
      </c>
      <c r="BC237" s="59">
        <f>AH237-Calculation!M$3</f>
        <v>-8.9823058208786596E-3</v>
      </c>
      <c r="BD237" s="59">
        <f>AI237-Calculation!N$3</f>
        <v>2.7479579145911662E-2</v>
      </c>
      <c r="BE237" s="59">
        <f>AJ237-Calculation!O$3</f>
        <v>-1.243899901271826E-2</v>
      </c>
      <c r="BF237" s="59">
        <f>AK237-Calculation!P$3</f>
        <v>-1.9006893747375575E-3</v>
      </c>
      <c r="BG237" s="59">
        <f>AL237-Calculation!Q$3</f>
        <v>-3.3710994716840163E-3</v>
      </c>
      <c r="BH237" s="59">
        <f>AM237-Calculation!R$3</f>
        <v>-1.4293559471560162E-2</v>
      </c>
      <c r="BI237" s="59">
        <f>AN237-Calculation!S$3</f>
        <v>3.0013472804727792E-4</v>
      </c>
      <c r="BJ237" s="59">
        <f>AO237-Calculation!T$3</f>
        <v>1.3140126849696147E-3</v>
      </c>
      <c r="BK237" s="59">
        <f>AP237-Calculation!U$3</f>
        <v>-1.7332499830292329E-2</v>
      </c>
      <c r="BL237" s="59">
        <f>AQ237-Calculation!V$3</f>
        <v>-7.775140969175573E-3</v>
      </c>
      <c r="BM237" s="59">
        <f>AR237-Calculation!W$3</f>
        <v>2.7057168718776625E-3</v>
      </c>
    </row>
    <row r="238" spans="1:65" x14ac:dyDescent="0.3">
      <c r="A238" s="57">
        <v>45435</v>
      </c>
      <c r="B238" s="60">
        <v>1888.800048828125</v>
      </c>
      <c r="C238" s="60">
        <v>1163.357177734375</v>
      </c>
      <c r="D238" s="60">
        <v>8551.0791015625</v>
      </c>
      <c r="E238" s="60">
        <v>1606.652954101562</v>
      </c>
      <c r="F238" s="60">
        <v>1393.893676757812</v>
      </c>
      <c r="G238" s="60">
        <v>284.26345825195313</v>
      </c>
      <c r="H238" s="60">
        <v>303.90554809570313</v>
      </c>
      <c r="I238" s="60">
        <v>863.81561279296875</v>
      </c>
      <c r="J238" s="60">
        <v>1275.900634765625</v>
      </c>
      <c r="K238" s="60">
        <v>4738.2314453125</v>
      </c>
      <c r="L238" s="60">
        <v>160.8653259277344</v>
      </c>
      <c r="M238" s="60">
        <v>4844.1083984375</v>
      </c>
      <c r="N238" s="60">
        <v>4814.61865234375</v>
      </c>
      <c r="O238" s="60">
        <v>2569.58984375</v>
      </c>
      <c r="P238" s="60">
        <v>96.050003051757813</v>
      </c>
      <c r="Q238" s="60">
        <v>1538.020141601562</v>
      </c>
      <c r="R238" s="60">
        <v>151.97999572753909</v>
      </c>
      <c r="S238" s="60">
        <v>801.277587890625</v>
      </c>
      <c r="T238" s="60">
        <v>467.0892333984375</v>
      </c>
      <c r="U238" s="60">
        <v>2158.6220703125</v>
      </c>
      <c r="V238" s="60">
        <v>75418.0390625</v>
      </c>
      <c r="W238" s="60">
        <v>22967.650390625</v>
      </c>
      <c r="X238" s="34">
        <f t="shared" si="72"/>
        <v>1.1974656830319612E-2</v>
      </c>
      <c r="Y238" s="34">
        <f t="shared" si="73"/>
        <v>3.4857825465792323E-2</v>
      </c>
      <c r="Z238" s="34">
        <f t="shared" si="74"/>
        <v>1.7931879990523193E-2</v>
      </c>
      <c r="AA238" s="34">
        <f t="shared" si="75"/>
        <v>1.5467600200042579E-2</v>
      </c>
      <c r="AB238" s="34">
        <f t="shared" si="76"/>
        <v>6.5066191346296098E-2</v>
      </c>
      <c r="AC238" s="34">
        <f t="shared" si="77"/>
        <v>1.7277814545668999E-2</v>
      </c>
      <c r="AD238" s="34">
        <f t="shared" si="78"/>
        <v>9.4385724942153085E-3</v>
      </c>
      <c r="AE238" s="34">
        <f t="shared" si="79"/>
        <v>-1.5776500274868276E-2</v>
      </c>
      <c r="AF238" s="34">
        <f t="shared" si="80"/>
        <v>7.4817645243296146E-3</v>
      </c>
      <c r="AG238" s="34">
        <f t="shared" si="81"/>
        <v>3.3521862880966084E-2</v>
      </c>
      <c r="AH238" s="34">
        <f t="shared" si="82"/>
        <v>2.4630661317522847E-3</v>
      </c>
      <c r="AI238" s="34">
        <f t="shared" si="83"/>
        <v>5.8317704553505585E-3</v>
      </c>
      <c r="AJ238" s="34">
        <f t="shared" si="84"/>
        <v>2.9874095431370287E-2</v>
      </c>
      <c r="AK238" s="34">
        <f t="shared" si="85"/>
        <v>3.4965576831569901E-2</v>
      </c>
      <c r="AL238" s="34">
        <f t="shared" si="86"/>
        <v>6.4969374892520516E-3</v>
      </c>
      <c r="AM238" s="34">
        <f t="shared" si="87"/>
        <v>8.5895416385879636E-2</v>
      </c>
      <c r="AN238" s="34">
        <f t="shared" si="88"/>
        <v>6.6900344351159078E-3</v>
      </c>
      <c r="AO238" s="34">
        <f t="shared" si="89"/>
        <v>1.6305312139152536E-2</v>
      </c>
      <c r="AP238" s="34">
        <f t="shared" si="90"/>
        <v>2.7259983642318346E-2</v>
      </c>
      <c r="AQ238" s="34">
        <f t="shared" si="91"/>
        <v>1.5333847944910686E-2</v>
      </c>
      <c r="AR238" s="34">
        <f t="shared" si="71"/>
        <v>1.6366619608483058E-2</v>
      </c>
      <c r="AS238" s="59">
        <f>X238-Calculation!C$3</f>
        <v>1.0894600979403084E-2</v>
      </c>
      <c r="AT238" s="59">
        <f>Y238-Calculation!D$3</f>
        <v>3.4348906233735634E-2</v>
      </c>
      <c r="AU238" s="59">
        <f>Z238-Calculation!E$3</f>
        <v>1.6626575411333062E-2</v>
      </c>
      <c r="AV238" s="59">
        <f>AA238-Calculation!F$3</f>
        <v>1.5145564727440278E-2</v>
      </c>
      <c r="AW238" s="59">
        <f>AB238-Calculation!G$3</f>
        <v>6.3620051196994556E-2</v>
      </c>
      <c r="AX238" s="59">
        <f>AC238-Calculation!H$3</f>
        <v>1.5306134938599858E-2</v>
      </c>
      <c r="AY238" s="59">
        <f>AD238-Calculation!I$3</f>
        <v>7.0096854975579773E-3</v>
      </c>
      <c r="AZ238" s="59">
        <f>AE238-Calculation!J$3</f>
        <v>-2.0456891150072667E-2</v>
      </c>
      <c r="BA238" s="59">
        <f>AF238-Calculation!K$3</f>
        <v>6.7793793212449641E-3</v>
      </c>
      <c r="BB238" s="59">
        <f>AG238-Calculation!L$3</f>
        <v>3.2448630303926425E-2</v>
      </c>
      <c r="BC238" s="59">
        <f>AH238-Calculation!M$3</f>
        <v>1.1190611425592469E-3</v>
      </c>
      <c r="BD238" s="59">
        <f>AI238-Calculation!N$3</f>
        <v>4.2559545904919602E-3</v>
      </c>
      <c r="BE238" s="59">
        <f>AJ238-Calculation!O$3</f>
        <v>2.8891561150573911E-2</v>
      </c>
      <c r="BF238" s="59">
        <f>AK238-Calculation!P$3</f>
        <v>3.3699130300693138E-2</v>
      </c>
      <c r="BG238" s="59">
        <f>AL238-Calculation!Q$3</f>
        <v>4.6952199280648147E-3</v>
      </c>
      <c r="BH238" s="59">
        <f>AM238-Calculation!R$3</f>
        <v>8.3139846295545855E-2</v>
      </c>
      <c r="BI238" s="59">
        <f>AN238-Calculation!S$3</f>
        <v>5.1320579762197966E-3</v>
      </c>
      <c r="BJ238" s="59">
        <f>AO238-Calculation!T$3</f>
        <v>1.5416069517898524E-2</v>
      </c>
      <c r="BK238" s="59">
        <f>AP238-Calculation!U$3</f>
        <v>2.5307188612731797E-2</v>
      </c>
      <c r="BL238" s="59">
        <f>AQ238-Calculation!V$3</f>
        <v>1.3866940200298722E-2</v>
      </c>
      <c r="BM238" s="59">
        <f>AR238-Calculation!W$3</f>
        <v>1.6020721005410583E-2</v>
      </c>
    </row>
    <row r="239" spans="1:65" x14ac:dyDescent="0.3">
      <c r="A239" s="57">
        <v>45436</v>
      </c>
      <c r="B239" s="60">
        <v>1926.650024414062</v>
      </c>
      <c r="C239" s="60">
        <v>1172.092895507812</v>
      </c>
      <c r="D239" s="60">
        <v>8536.53125</v>
      </c>
      <c r="E239" s="60">
        <v>1599.910522460938</v>
      </c>
      <c r="F239" s="60">
        <v>1510.71484375</v>
      </c>
      <c r="G239" s="60">
        <v>292.835693359375</v>
      </c>
      <c r="H239" s="60">
        <v>304.7530517578125</v>
      </c>
      <c r="I239" s="60">
        <v>902.198974609375</v>
      </c>
      <c r="J239" s="60">
        <v>1257.648559570312</v>
      </c>
      <c r="K239" s="60">
        <v>4765.66748046875</v>
      </c>
      <c r="L239" s="60">
        <v>161.5075988769531</v>
      </c>
      <c r="M239" s="60">
        <v>5056.22607421875</v>
      </c>
      <c r="N239" s="60">
        <v>4789.447265625</v>
      </c>
      <c r="O239" s="60">
        <v>2540.587158203125</v>
      </c>
      <c r="P239" s="60">
        <v>95.930000305175781</v>
      </c>
      <c r="Q239" s="60">
        <v>1563.26220703125</v>
      </c>
      <c r="R239" s="60">
        <v>150.69000244140619</v>
      </c>
      <c r="S239" s="60">
        <v>797.9072265625</v>
      </c>
      <c r="T239" s="60">
        <v>466.5152587890625</v>
      </c>
      <c r="U239" s="60">
        <v>2221.4912109375</v>
      </c>
      <c r="V239" s="60">
        <v>75410.390625</v>
      </c>
      <c r="W239" s="60">
        <v>22957.099609375</v>
      </c>
      <c r="X239" s="34">
        <f t="shared" si="72"/>
        <v>2.0039164870532717E-2</v>
      </c>
      <c r="Y239" s="34">
        <f t="shared" si="73"/>
        <v>7.5090590754335286E-3</v>
      </c>
      <c r="Z239" s="34">
        <f t="shared" si="74"/>
        <v>-1.7012883859116373E-3</v>
      </c>
      <c r="AA239" s="34">
        <f t="shared" si="75"/>
        <v>-4.1965700330065673E-3</v>
      </c>
      <c r="AB239" s="34">
        <f t="shared" si="76"/>
        <v>8.380923806463722E-2</v>
      </c>
      <c r="AC239" s="34">
        <f t="shared" si="77"/>
        <v>3.0155951665880278E-2</v>
      </c>
      <c r="AD239" s="34">
        <f t="shared" si="78"/>
        <v>2.7887074369648789E-3</v>
      </c>
      <c r="AE239" s="34">
        <f t="shared" si="79"/>
        <v>4.4434670140195316E-2</v>
      </c>
      <c r="AF239" s="34">
        <f t="shared" si="80"/>
        <v>-1.4305248150194507E-2</v>
      </c>
      <c r="AG239" s="34">
        <f t="shared" si="81"/>
        <v>5.7903535259748199E-3</v>
      </c>
      <c r="AH239" s="34">
        <f t="shared" si="82"/>
        <v>3.9926127368630189E-3</v>
      </c>
      <c r="AI239" s="34">
        <f t="shared" si="83"/>
        <v>4.3788796272533868E-2</v>
      </c>
      <c r="AJ239" s="34">
        <f t="shared" si="84"/>
        <v>-5.2281163964038157E-3</v>
      </c>
      <c r="AK239" s="34">
        <f t="shared" si="85"/>
        <v>-1.1286892971428137E-2</v>
      </c>
      <c r="AL239" s="34">
        <f t="shared" si="86"/>
        <v>-1.249377852881131E-3</v>
      </c>
      <c r="AM239" s="34">
        <f t="shared" si="87"/>
        <v>1.6412051277431932E-2</v>
      </c>
      <c r="AN239" s="34">
        <f t="shared" si="88"/>
        <v>-8.4879150045873326E-3</v>
      </c>
      <c r="AO239" s="34">
        <f t="shared" si="89"/>
        <v>-4.2062343675398758E-3</v>
      </c>
      <c r="AP239" s="34">
        <f t="shared" si="90"/>
        <v>-1.228832883170713E-3</v>
      </c>
      <c r="AQ239" s="34">
        <f t="shared" si="91"/>
        <v>2.9124663131003078E-2</v>
      </c>
      <c r="AR239" s="34">
        <f t="shared" si="71"/>
        <v>-4.5937573371922485E-4</v>
      </c>
      <c r="AS239" s="59">
        <f>X239-Calculation!C$3</f>
        <v>1.8959109019616189E-2</v>
      </c>
      <c r="AT239" s="59">
        <f>Y239-Calculation!D$3</f>
        <v>7.000139843376837E-3</v>
      </c>
      <c r="AU239" s="59">
        <f>Z239-Calculation!E$3</f>
        <v>-3.0065929651017691E-3</v>
      </c>
      <c r="AV239" s="59">
        <f>AA239-Calculation!F$3</f>
        <v>-4.5186055056088675E-3</v>
      </c>
      <c r="AW239" s="59">
        <f>AB239-Calculation!G$3</f>
        <v>8.2363097915335678E-2</v>
      </c>
      <c r="AX239" s="59">
        <f>AC239-Calculation!H$3</f>
        <v>2.818427205881114E-2</v>
      </c>
      <c r="AY239" s="59">
        <f>AD239-Calculation!I$3</f>
        <v>3.5982044030754765E-4</v>
      </c>
      <c r="AZ239" s="59">
        <f>AE239-Calculation!J$3</f>
        <v>3.9754279264990929E-2</v>
      </c>
      <c r="BA239" s="59">
        <f>AF239-Calculation!K$3</f>
        <v>-1.5007633353279157E-2</v>
      </c>
      <c r="BB239" s="59">
        <f>AG239-Calculation!L$3</f>
        <v>4.7171209489351613E-3</v>
      </c>
      <c r="BC239" s="59">
        <f>AH239-Calculation!M$3</f>
        <v>2.6486077476699814E-3</v>
      </c>
      <c r="BD239" s="59">
        <f>AI239-Calculation!N$3</f>
        <v>4.2212980407675273E-2</v>
      </c>
      <c r="BE239" s="59">
        <f>AJ239-Calculation!O$3</f>
        <v>-6.2106506772001907E-3</v>
      </c>
      <c r="BF239" s="59">
        <f>AK239-Calculation!P$3</f>
        <v>-1.2553339502304903E-2</v>
      </c>
      <c r="BG239" s="59">
        <f>AL239-Calculation!Q$3</f>
        <v>-3.0510954140683683E-3</v>
      </c>
      <c r="BH239" s="59">
        <f>AM239-Calculation!R$3</f>
        <v>1.3656481187098144E-2</v>
      </c>
      <c r="BI239" s="59">
        <f>AN239-Calculation!S$3</f>
        <v>-1.0045891463483444E-2</v>
      </c>
      <c r="BJ239" s="59">
        <f>AO239-Calculation!T$3</f>
        <v>-5.0954769887938869E-3</v>
      </c>
      <c r="BK239" s="59">
        <f>AP239-Calculation!U$3</f>
        <v>-3.1816279127572632E-3</v>
      </c>
      <c r="BL239" s="59">
        <f>AQ239-Calculation!V$3</f>
        <v>2.7657755386391116E-2</v>
      </c>
      <c r="BM239" s="59">
        <f>AR239-Calculation!W$3</f>
        <v>-8.0527433679170013E-4</v>
      </c>
    </row>
    <row r="240" spans="1:65" x14ac:dyDescent="0.3">
      <c r="A240" s="57">
        <v>45439</v>
      </c>
      <c r="B240" s="60">
        <v>1929.5</v>
      </c>
      <c r="C240" s="60">
        <v>1185.07177734375</v>
      </c>
      <c r="D240" s="60">
        <v>8584.70703125</v>
      </c>
      <c r="E240" s="60">
        <v>1594.017333984375</v>
      </c>
      <c r="F240" s="60">
        <v>1532.338134765625</v>
      </c>
      <c r="G240" s="60">
        <v>290.12612915039063</v>
      </c>
      <c r="H240" s="60">
        <v>297.67391967773438</v>
      </c>
      <c r="I240" s="60">
        <v>893.40863037109375</v>
      </c>
      <c r="J240" s="60">
        <v>1266.674926757812</v>
      </c>
      <c r="K240" s="60">
        <v>4680.08740234375</v>
      </c>
      <c r="L240" s="60">
        <v>161.7052307128906</v>
      </c>
      <c r="M240" s="60">
        <v>5032.4453125</v>
      </c>
      <c r="N240" s="60">
        <v>4757.25732421875</v>
      </c>
      <c r="O240" s="60">
        <v>2510.40234375</v>
      </c>
      <c r="P240" s="60">
        <v>95.660003662109375</v>
      </c>
      <c r="Q240" s="60">
        <v>1542.399169921875</v>
      </c>
      <c r="R240" s="60">
        <v>151.3800048828125</v>
      </c>
      <c r="S240" s="60">
        <v>802.818359375</v>
      </c>
      <c r="T240" s="60">
        <v>463.1099853515625</v>
      </c>
      <c r="U240" s="60">
        <v>2232.45703125</v>
      </c>
      <c r="V240" s="60">
        <v>75390.5</v>
      </c>
      <c r="W240" s="60">
        <v>22932.44921875</v>
      </c>
      <c r="X240" s="34">
        <f t="shared" si="72"/>
        <v>1.4792388601062598E-3</v>
      </c>
      <c r="Y240" s="34">
        <f t="shared" si="73"/>
        <v>1.1073253566915294E-2</v>
      </c>
      <c r="Z240" s="34">
        <f t="shared" si="74"/>
        <v>5.6434844363745518E-3</v>
      </c>
      <c r="AA240" s="34">
        <f t="shared" si="75"/>
        <v>-3.6834487890599131E-3</v>
      </c>
      <c r="AB240" s="34">
        <f t="shared" si="76"/>
        <v>1.4313284274052795E-2</v>
      </c>
      <c r="AC240" s="34">
        <f t="shared" si="77"/>
        <v>-9.2528481685432134E-3</v>
      </c>
      <c r="AD240" s="34">
        <f t="shared" si="78"/>
        <v>-2.3229076917345909E-2</v>
      </c>
      <c r="AE240" s="34">
        <f t="shared" si="79"/>
        <v>-9.7432434370557826E-3</v>
      </c>
      <c r="AF240" s="34">
        <f t="shared" si="80"/>
        <v>7.1771776930941236E-3</v>
      </c>
      <c r="AG240" s="34">
        <f t="shared" si="81"/>
        <v>-1.7957626812138049E-2</v>
      </c>
      <c r="AH240" s="34">
        <f t="shared" si="82"/>
        <v>1.2236689624001448E-3</v>
      </c>
      <c r="AI240" s="34">
        <f t="shared" si="83"/>
        <v>-4.7032631392820833E-3</v>
      </c>
      <c r="AJ240" s="34">
        <f t="shared" si="84"/>
        <v>-6.7210138500291778E-3</v>
      </c>
      <c r="AK240" s="34">
        <f t="shared" si="85"/>
        <v>-1.1881038741640237E-2</v>
      </c>
      <c r="AL240" s="34">
        <f t="shared" si="86"/>
        <v>-2.8145172751744369E-3</v>
      </c>
      <c r="AM240" s="34">
        <f t="shared" si="87"/>
        <v>-1.3345833485602804E-2</v>
      </c>
      <c r="AN240" s="34">
        <f t="shared" si="88"/>
        <v>4.578953017633702E-3</v>
      </c>
      <c r="AO240" s="34">
        <f t="shared" si="89"/>
        <v>6.1550173366117667E-3</v>
      </c>
      <c r="AP240" s="34">
        <f t="shared" si="90"/>
        <v>-7.2993827604676776E-3</v>
      </c>
      <c r="AQ240" s="34">
        <f t="shared" si="91"/>
        <v>4.9362429428078955E-3</v>
      </c>
      <c r="AR240" s="34">
        <f t="shared" si="71"/>
        <v>-1.0737589261900274E-3</v>
      </c>
      <c r="AS240" s="59">
        <f>X240-Calculation!C$3</f>
        <v>3.9918300918973188E-4</v>
      </c>
      <c r="AT240" s="59">
        <f>Y240-Calculation!D$3</f>
        <v>1.0564334334858603E-2</v>
      </c>
      <c r="AU240" s="59">
        <f>Z240-Calculation!E$3</f>
        <v>4.33817985718442E-3</v>
      </c>
      <c r="AV240" s="59">
        <f>AA240-Calculation!F$3</f>
        <v>-4.0054842616622137E-3</v>
      </c>
      <c r="AW240" s="59">
        <f>AB240-Calculation!G$3</f>
        <v>1.286714412475125E-2</v>
      </c>
      <c r="AX240" s="59">
        <f>AC240-Calculation!H$3</f>
        <v>-1.1224527775612354E-2</v>
      </c>
      <c r="AY240" s="59">
        <f>AD240-Calculation!I$3</f>
        <v>-2.565796391400324E-2</v>
      </c>
      <c r="AZ240" s="59">
        <f>AE240-Calculation!J$3</f>
        <v>-1.4423634312260172E-2</v>
      </c>
      <c r="BA240" s="59">
        <f>AF240-Calculation!K$3</f>
        <v>6.4747924900094731E-3</v>
      </c>
      <c r="BB240" s="59">
        <f>AG240-Calculation!L$3</f>
        <v>-1.9030859389177708E-2</v>
      </c>
      <c r="BC240" s="59">
        <f>AH240-Calculation!M$3</f>
        <v>-1.2033602679289296E-4</v>
      </c>
      <c r="BD240" s="59">
        <f>AI240-Calculation!N$3</f>
        <v>-6.2790790041406825E-3</v>
      </c>
      <c r="BE240" s="59">
        <f>AJ240-Calculation!O$3</f>
        <v>-7.7035481308255528E-3</v>
      </c>
      <c r="BF240" s="59">
        <f>AK240-Calculation!P$3</f>
        <v>-1.3147485272517002E-2</v>
      </c>
      <c r="BG240" s="59">
        <f>AL240-Calculation!Q$3</f>
        <v>-4.6162348363616738E-3</v>
      </c>
      <c r="BH240" s="59">
        <f>AM240-Calculation!R$3</f>
        <v>-1.610140357593659E-2</v>
      </c>
      <c r="BI240" s="59">
        <f>AN240-Calculation!S$3</f>
        <v>3.0209765587375908E-3</v>
      </c>
      <c r="BJ240" s="59">
        <f>AO240-Calculation!T$3</f>
        <v>5.2657747153577556E-3</v>
      </c>
      <c r="BK240" s="59">
        <f>AP240-Calculation!U$3</f>
        <v>-9.2521777900542272E-3</v>
      </c>
      <c r="BL240" s="59">
        <f>AQ240-Calculation!V$3</f>
        <v>3.4693351981959315E-3</v>
      </c>
      <c r="BM240" s="59">
        <f>AR240-Calculation!W$3</f>
        <v>-1.4196575292625027E-3</v>
      </c>
    </row>
    <row r="241" spans="1:65" x14ac:dyDescent="0.3">
      <c r="A241" s="57">
        <v>45440</v>
      </c>
      <c r="B241" s="60">
        <v>1893.650024414062</v>
      </c>
      <c r="C241" s="60">
        <v>1181.477661132812</v>
      </c>
      <c r="D241" s="60">
        <v>8576.1689453125</v>
      </c>
      <c r="E241" s="60">
        <v>1597.863037109375</v>
      </c>
      <c r="F241" s="60">
        <v>1441.678466796875</v>
      </c>
      <c r="G241" s="60">
        <v>284.85467529296881</v>
      </c>
      <c r="H241" s="60">
        <v>290.64462280273438</v>
      </c>
      <c r="I241" s="60">
        <v>893.0947265625</v>
      </c>
      <c r="J241" s="60">
        <v>1256.401733398438</v>
      </c>
      <c r="K241" s="60">
        <v>4658.26611328125</v>
      </c>
      <c r="L241" s="60">
        <v>158.09861755371091</v>
      </c>
      <c r="M241" s="60">
        <v>4912.4658203125</v>
      </c>
      <c r="N241" s="60">
        <v>4850.87890625</v>
      </c>
      <c r="O241" s="60">
        <v>2514.046142578125</v>
      </c>
      <c r="P241" s="60">
        <v>96.050003051757813</v>
      </c>
      <c r="Q241" s="60">
        <v>1494.276977539062</v>
      </c>
      <c r="R241" s="60">
        <v>151.69999694824219</v>
      </c>
      <c r="S241" s="60">
        <v>800.36285400390625</v>
      </c>
      <c r="T241" s="60">
        <v>465.7757568359375</v>
      </c>
      <c r="U241" s="60">
        <v>2234.541015625</v>
      </c>
      <c r="V241" s="60">
        <v>75170.453125</v>
      </c>
      <c r="W241" s="60">
        <v>22888.150390625</v>
      </c>
      <c r="X241" s="34">
        <f t="shared" si="72"/>
        <v>-1.857993033736095E-2</v>
      </c>
      <c r="Y241" s="34">
        <f t="shared" si="73"/>
        <v>-3.032825757604234E-3</v>
      </c>
      <c r="Z241" s="34">
        <f t="shared" si="74"/>
        <v>-9.9456928540714437E-4</v>
      </c>
      <c r="AA241" s="34">
        <f t="shared" si="75"/>
        <v>2.4125855114682814E-3</v>
      </c>
      <c r="AB241" s="34">
        <f t="shared" si="76"/>
        <v>-5.9164270543078684E-2</v>
      </c>
      <c r="AC241" s="34">
        <f t="shared" si="77"/>
        <v>-1.8169524657633617E-2</v>
      </c>
      <c r="AD241" s="34">
        <f t="shared" si="78"/>
        <v>-2.3614083768608306E-2</v>
      </c>
      <c r="AE241" s="34">
        <f t="shared" si="79"/>
        <v>-3.5135524543048602E-4</v>
      </c>
      <c r="AF241" s="34">
        <f t="shared" si="80"/>
        <v>-8.110362921345109E-3</v>
      </c>
      <c r="AG241" s="34">
        <f t="shared" si="81"/>
        <v>-4.6625815260569869E-3</v>
      </c>
      <c r="AH241" s="34">
        <f t="shared" si="82"/>
        <v>-2.2303627058194973E-2</v>
      </c>
      <c r="AI241" s="34">
        <f t="shared" si="83"/>
        <v>-2.3841191456067116E-2</v>
      </c>
      <c r="AJ241" s="34">
        <f t="shared" si="84"/>
        <v>1.967973890220975E-2</v>
      </c>
      <c r="AK241" s="34">
        <f t="shared" si="85"/>
        <v>1.4514800136307831E-3</v>
      </c>
      <c r="AL241" s="34">
        <f t="shared" si="86"/>
        <v>4.0769326230217888E-3</v>
      </c>
      <c r="AM241" s="34">
        <f t="shared" si="87"/>
        <v>-3.1199570980870291E-2</v>
      </c>
      <c r="AN241" s="34">
        <f t="shared" si="88"/>
        <v>2.113833102842098E-3</v>
      </c>
      <c r="AO241" s="34">
        <f t="shared" si="89"/>
        <v>-3.0586063988439164E-3</v>
      </c>
      <c r="AP241" s="34">
        <f t="shared" si="90"/>
        <v>5.7562384070628976E-3</v>
      </c>
      <c r="AQ241" s="34">
        <f t="shared" si="91"/>
        <v>9.3349361077428355E-4</v>
      </c>
      <c r="AR241" s="34">
        <f t="shared" si="71"/>
        <v>-1.9317094176221025E-3</v>
      </c>
      <c r="AS241" s="59">
        <f>X241-Calculation!C$3</f>
        <v>-1.9659986188277478E-2</v>
      </c>
      <c r="AT241" s="59">
        <f>Y241-Calculation!D$3</f>
        <v>-3.541744989660926E-3</v>
      </c>
      <c r="AU241" s="59">
        <f>Z241-Calculation!E$3</f>
        <v>-2.2998738645972762E-3</v>
      </c>
      <c r="AV241" s="59">
        <f>AA241-Calculation!F$3</f>
        <v>2.0905500388659812E-3</v>
      </c>
      <c r="AW241" s="59">
        <f>AB241-Calculation!G$3</f>
        <v>-6.0610410692380233E-2</v>
      </c>
      <c r="AX241" s="59">
        <f>AC241-Calculation!H$3</f>
        <v>-2.0141204264702756E-2</v>
      </c>
      <c r="AY241" s="59">
        <f>AD241-Calculation!I$3</f>
        <v>-2.6042970765265638E-2</v>
      </c>
      <c r="AZ241" s="59">
        <f>AE241-Calculation!J$3</f>
        <v>-5.0317461206348755E-3</v>
      </c>
      <c r="BA241" s="59">
        <f>AF241-Calculation!K$3</f>
        <v>-8.8127481244297586E-3</v>
      </c>
      <c r="BB241" s="59">
        <f>AG241-Calculation!L$3</f>
        <v>-5.7358141030966446E-3</v>
      </c>
      <c r="BC241" s="59">
        <f>AH241-Calculation!M$3</f>
        <v>-2.3647632047388012E-2</v>
      </c>
      <c r="BD241" s="59">
        <f>AI241-Calculation!N$3</f>
        <v>-2.5417007320925715E-2</v>
      </c>
      <c r="BE241" s="59">
        <f>AJ241-Calculation!O$3</f>
        <v>1.8697204621413374E-2</v>
      </c>
      <c r="BF241" s="59">
        <f>AK241-Calculation!P$3</f>
        <v>1.8503348275401735E-4</v>
      </c>
      <c r="BG241" s="59">
        <f>AL241-Calculation!Q$3</f>
        <v>2.2752150618345519E-3</v>
      </c>
      <c r="BH241" s="59">
        <f>AM241-Calculation!R$3</f>
        <v>-3.3955141071204079E-2</v>
      </c>
      <c r="BI241" s="59">
        <f>AN241-Calculation!S$3</f>
        <v>5.55856643945987E-4</v>
      </c>
      <c r="BJ241" s="59">
        <f>AO241-Calculation!T$3</f>
        <v>-3.9478490200979275E-3</v>
      </c>
      <c r="BK241" s="59">
        <f>AP241-Calculation!U$3</f>
        <v>3.8034433774763472E-3</v>
      </c>
      <c r="BL241" s="59">
        <f>AQ241-Calculation!V$3</f>
        <v>-5.3341413383768026E-4</v>
      </c>
      <c r="BM241" s="59">
        <f>AR241-Calculation!W$3</f>
        <v>-2.2776080206945775E-3</v>
      </c>
    </row>
    <row r="242" spans="1:65" x14ac:dyDescent="0.3">
      <c r="A242" s="57">
        <v>45441</v>
      </c>
      <c r="B242" s="60">
        <v>1879.599975585938</v>
      </c>
      <c r="C242" s="60">
        <v>1157.866088867188</v>
      </c>
      <c r="D242" s="60">
        <v>8652.91796875</v>
      </c>
      <c r="E242" s="60">
        <v>1568.146118164062</v>
      </c>
      <c r="F242" s="60">
        <v>1528.321044921875</v>
      </c>
      <c r="G242" s="60">
        <v>287.85989379882813</v>
      </c>
      <c r="H242" s="60">
        <v>293.23696899414063</v>
      </c>
      <c r="I242" s="60">
        <v>871.4989013671875</v>
      </c>
      <c r="J242" s="60">
        <v>1237.15234375</v>
      </c>
      <c r="K242" s="60">
        <v>4633.3193359375</v>
      </c>
      <c r="L242" s="60">
        <v>157.60455322265619</v>
      </c>
      <c r="M242" s="60">
        <v>4943.78173828125</v>
      </c>
      <c r="N242" s="60">
        <v>4813.26171875</v>
      </c>
      <c r="O242" s="60">
        <v>2495.186767578125</v>
      </c>
      <c r="P242" s="60">
        <v>95.910003662109375</v>
      </c>
      <c r="Q242" s="60">
        <v>1651.978637695312</v>
      </c>
      <c r="R242" s="60">
        <v>151.30000305175781</v>
      </c>
      <c r="S242" s="60">
        <v>792.17767333984375</v>
      </c>
      <c r="T242" s="60">
        <v>462.06900024414063</v>
      </c>
      <c r="U242" s="60">
        <v>2236.724609375</v>
      </c>
      <c r="V242" s="60">
        <v>74502.8984375</v>
      </c>
      <c r="W242" s="60">
        <v>22704.69921875</v>
      </c>
      <c r="X242" s="34">
        <f t="shared" si="72"/>
        <v>-7.4195593942822102E-3</v>
      </c>
      <c r="Y242" s="34">
        <f t="shared" si="73"/>
        <v>-1.9984780958943474E-2</v>
      </c>
      <c r="Z242" s="34">
        <f t="shared" si="74"/>
        <v>8.949103489787117E-3</v>
      </c>
      <c r="AA242" s="34">
        <f t="shared" si="75"/>
        <v>-1.85979137480222E-2</v>
      </c>
      <c r="AB242" s="34">
        <f t="shared" si="76"/>
        <v>6.0098406212241419E-2</v>
      </c>
      <c r="AC242" s="34">
        <f t="shared" si="77"/>
        <v>1.0550005903074948E-2</v>
      </c>
      <c r="AD242" s="34">
        <f t="shared" si="78"/>
        <v>8.9192986486652491E-3</v>
      </c>
      <c r="AE242" s="34">
        <f t="shared" si="79"/>
        <v>-2.4180889835095441E-2</v>
      </c>
      <c r="AF242" s="34">
        <f t="shared" si="80"/>
        <v>-1.532104671359401E-2</v>
      </c>
      <c r="AG242" s="34">
        <f t="shared" si="81"/>
        <v>-5.3553783182596374E-3</v>
      </c>
      <c r="AH242" s="34">
        <f t="shared" si="82"/>
        <v>-3.1250389073570945E-3</v>
      </c>
      <c r="AI242" s="34">
        <f t="shared" si="83"/>
        <v>6.3747859250770072E-3</v>
      </c>
      <c r="AJ242" s="34">
        <f t="shared" si="84"/>
        <v>-7.7547158416040908E-3</v>
      </c>
      <c r="AK242" s="34">
        <f t="shared" si="85"/>
        <v>-7.5016025683044664E-3</v>
      </c>
      <c r="AL242" s="34">
        <f t="shared" si="86"/>
        <v>-1.4575677792846814E-3</v>
      </c>
      <c r="AM242" s="34">
        <f t="shared" si="87"/>
        <v>0.10553710090345517</v>
      </c>
      <c r="AN242" s="34">
        <f t="shared" si="88"/>
        <v>-2.6367429435140135E-3</v>
      </c>
      <c r="AO242" s="34">
        <f t="shared" si="89"/>
        <v>-1.0226837269015175E-2</v>
      </c>
      <c r="AP242" s="34">
        <f t="shared" si="90"/>
        <v>-7.95824286127997E-3</v>
      </c>
      <c r="AQ242" s="34">
        <f t="shared" si="91"/>
        <v>9.7720012062040853E-4</v>
      </c>
      <c r="AR242" s="34">
        <f t="shared" si="71"/>
        <v>-8.0151156272610692E-3</v>
      </c>
      <c r="AS242" s="59">
        <f>X242-Calculation!C$3</f>
        <v>-8.4996152451987383E-3</v>
      </c>
      <c r="AT242" s="59">
        <f>Y242-Calculation!D$3</f>
        <v>-2.0493700191000167E-2</v>
      </c>
      <c r="AU242" s="59">
        <f>Z242-Calculation!E$3</f>
        <v>7.6437989105969852E-3</v>
      </c>
      <c r="AV242" s="59">
        <f>AA242-Calculation!F$3</f>
        <v>-1.89199492206245E-2</v>
      </c>
      <c r="AW242" s="59">
        <f>AB242-Calculation!G$3</f>
        <v>5.865226606293987E-2</v>
      </c>
      <c r="AX242" s="59">
        <f>AC242-Calculation!H$3</f>
        <v>8.5783262960058074E-3</v>
      </c>
      <c r="AY242" s="59">
        <f>AD242-Calculation!I$3</f>
        <v>6.4904116520079179E-3</v>
      </c>
      <c r="AZ242" s="59">
        <f>AE242-Calculation!J$3</f>
        <v>-2.8861280710299829E-2</v>
      </c>
      <c r="BA242" s="59">
        <f>AF242-Calculation!K$3</f>
        <v>-1.6023431916678661E-2</v>
      </c>
      <c r="BB242" s="59">
        <f>AG242-Calculation!L$3</f>
        <v>-6.428610895299296E-3</v>
      </c>
      <c r="BC242" s="59">
        <f>AH242-Calculation!M$3</f>
        <v>-4.4690438965501325E-3</v>
      </c>
      <c r="BD242" s="59">
        <f>AI242-Calculation!N$3</f>
        <v>4.798970060218408E-3</v>
      </c>
      <c r="BE242" s="59">
        <f>AJ242-Calculation!O$3</f>
        <v>-8.7372501224004667E-3</v>
      </c>
      <c r="BF242" s="59">
        <f>AK242-Calculation!P$3</f>
        <v>-8.7680490991812327E-3</v>
      </c>
      <c r="BG242" s="59">
        <f>AL242-Calculation!Q$3</f>
        <v>-3.2592853404719187E-3</v>
      </c>
      <c r="BH242" s="59">
        <f>AM242-Calculation!R$3</f>
        <v>0.10278153081312139</v>
      </c>
      <c r="BI242" s="59">
        <f>AN242-Calculation!S$3</f>
        <v>-4.1947194024101247E-3</v>
      </c>
      <c r="BJ242" s="59">
        <f>AO242-Calculation!T$3</f>
        <v>-1.1116079890269187E-2</v>
      </c>
      <c r="BK242" s="59">
        <f>AP242-Calculation!U$3</f>
        <v>-9.9110378908665205E-3</v>
      </c>
      <c r="BL242" s="59">
        <f>AQ242-Calculation!V$3</f>
        <v>-4.8970762399155529E-4</v>
      </c>
      <c r="BM242" s="59">
        <f>AR242-Calculation!W$3</f>
        <v>-8.3610142303335439E-3</v>
      </c>
    </row>
    <row r="243" spans="1:65" x14ac:dyDescent="0.3">
      <c r="A243" s="57">
        <v>45442</v>
      </c>
      <c r="B243" s="60">
        <v>1874.900024414062</v>
      </c>
      <c r="C243" s="60">
        <v>1166.052734375</v>
      </c>
      <c r="D243" s="60">
        <v>8555.896484375</v>
      </c>
      <c r="E243" s="60">
        <v>1522.397338867188</v>
      </c>
      <c r="F243" s="60">
        <v>1535.016479492188</v>
      </c>
      <c r="G243" s="60">
        <v>286.38189697265619</v>
      </c>
      <c r="H243" s="60">
        <v>289.89678955078119</v>
      </c>
      <c r="I243" s="60">
        <v>844.2686767578125</v>
      </c>
      <c r="J243" s="60">
        <v>1209.674560546875</v>
      </c>
      <c r="K243" s="60">
        <v>4630.92724609375</v>
      </c>
      <c r="L243" s="60">
        <v>158.3950500488281</v>
      </c>
      <c r="M243" s="60">
        <v>4869.8955078125</v>
      </c>
      <c r="N243" s="60">
        <v>4806.00927734375</v>
      </c>
      <c r="O243" s="60">
        <v>2455.646484375</v>
      </c>
      <c r="P243" s="60">
        <v>94.769996643066406</v>
      </c>
      <c r="Q243" s="60">
        <v>1621.3486328125</v>
      </c>
      <c r="R243" s="60">
        <v>150.88999938964841</v>
      </c>
      <c r="S243" s="60">
        <v>795.25909423828125</v>
      </c>
      <c r="T243" s="60">
        <v>448.06869506835938</v>
      </c>
      <c r="U243" s="60">
        <v>2213.8994140625</v>
      </c>
      <c r="V243" s="60">
        <v>73885.6015625</v>
      </c>
      <c r="W243" s="60">
        <v>22488.650390625</v>
      </c>
      <c r="X243" s="34">
        <f t="shared" si="72"/>
        <v>-2.5005060826364229E-3</v>
      </c>
      <c r="Y243" s="34">
        <f t="shared" si="73"/>
        <v>7.0704596900506402E-3</v>
      </c>
      <c r="Z243" s="34">
        <f t="shared" si="74"/>
        <v>-1.1212574154220917E-2</v>
      </c>
      <c r="AA243" s="34">
        <f t="shared" si="75"/>
        <v>-2.9173798772295131E-2</v>
      </c>
      <c r="AB243" s="34">
        <f t="shared" si="76"/>
        <v>4.3809084436543981E-3</v>
      </c>
      <c r="AC243" s="34">
        <f t="shared" si="77"/>
        <v>-5.1344312216165654E-3</v>
      </c>
      <c r="AD243" s="34">
        <f t="shared" si="78"/>
        <v>-1.1390717394252476E-2</v>
      </c>
      <c r="AE243" s="34">
        <f t="shared" si="79"/>
        <v>-3.1245277035526778E-2</v>
      </c>
      <c r="AF243" s="34">
        <f t="shared" si="80"/>
        <v>-2.2210508949799659E-2</v>
      </c>
      <c r="AG243" s="34">
        <f t="shared" si="81"/>
        <v>-5.162799432355524E-4</v>
      </c>
      <c r="AH243" s="34">
        <f t="shared" si="82"/>
        <v>5.0156978970977264E-3</v>
      </c>
      <c r="AI243" s="34">
        <f t="shared" si="83"/>
        <v>-1.4945285690228956E-2</v>
      </c>
      <c r="AJ243" s="34">
        <f t="shared" si="84"/>
        <v>-1.5067623225220035E-3</v>
      </c>
      <c r="AK243" s="34">
        <f t="shared" si="85"/>
        <v>-1.5846622672459721E-2</v>
      </c>
      <c r="AL243" s="34">
        <f t="shared" si="86"/>
        <v>-1.1886215989097547E-2</v>
      </c>
      <c r="AM243" s="34">
        <f t="shared" si="87"/>
        <v>-1.8541404945492636E-2</v>
      </c>
      <c r="AN243" s="34">
        <f t="shared" si="88"/>
        <v>-2.7098721337708524E-3</v>
      </c>
      <c r="AO243" s="34">
        <f t="shared" si="89"/>
        <v>3.8898103318743397E-3</v>
      </c>
      <c r="AP243" s="34">
        <f t="shared" si="90"/>
        <v>-3.0299165640594788E-2</v>
      </c>
      <c r="AQ243" s="34">
        <f t="shared" si="91"/>
        <v>-1.020474099351818E-2</v>
      </c>
      <c r="AR243" s="34">
        <f t="shared" si="71"/>
        <v>-9.5155996581792416E-3</v>
      </c>
      <c r="AS243" s="59">
        <f>X243-Calculation!C$3</f>
        <v>-3.5805619335529506E-3</v>
      </c>
      <c r="AT243" s="59">
        <f>Y243-Calculation!D$3</f>
        <v>6.5615404579939486E-3</v>
      </c>
      <c r="AU243" s="59">
        <f>Z243-Calculation!E$3</f>
        <v>-1.2517878733411049E-2</v>
      </c>
      <c r="AV243" s="59">
        <f>AA243-Calculation!F$3</f>
        <v>-2.9495834244897431E-2</v>
      </c>
      <c r="AW243" s="59">
        <f>AB243-Calculation!G$3</f>
        <v>2.9347682943528519E-3</v>
      </c>
      <c r="AX243" s="59">
        <f>AC243-Calculation!H$3</f>
        <v>-7.1061108286857057E-3</v>
      </c>
      <c r="AY243" s="59">
        <f>AD243-Calculation!I$3</f>
        <v>-1.3819604390909807E-2</v>
      </c>
      <c r="AZ243" s="59">
        <f>AE243-Calculation!J$3</f>
        <v>-3.5925667910731165E-2</v>
      </c>
      <c r="BA243" s="59">
        <f>AF243-Calculation!K$3</f>
        <v>-2.2912894152884309E-2</v>
      </c>
      <c r="BB243" s="59">
        <f>AG243-Calculation!L$3</f>
        <v>-1.5895125202752105E-3</v>
      </c>
      <c r="BC243" s="59">
        <f>AH243-Calculation!M$3</f>
        <v>3.6716929079046888E-3</v>
      </c>
      <c r="BD243" s="59">
        <f>AI243-Calculation!N$3</f>
        <v>-1.6521101555087556E-2</v>
      </c>
      <c r="BE243" s="59">
        <f>AJ243-Calculation!O$3</f>
        <v>-2.4892966033183785E-3</v>
      </c>
      <c r="BF243" s="59">
        <f>AK243-Calculation!P$3</f>
        <v>-1.7113069203336488E-2</v>
      </c>
      <c r="BG243" s="59">
        <f>AL243-Calculation!Q$3</f>
        <v>-1.3687933550284784E-2</v>
      </c>
      <c r="BH243" s="59">
        <f>AM243-Calculation!R$3</f>
        <v>-2.1296975035826424E-2</v>
      </c>
      <c r="BI243" s="59">
        <f>AN243-Calculation!S$3</f>
        <v>-4.2678485926669636E-3</v>
      </c>
      <c r="BJ243" s="59">
        <f>AO243-Calculation!T$3</f>
        <v>3.0005677106203282E-3</v>
      </c>
      <c r="BK243" s="59">
        <f>AP243-Calculation!U$3</f>
        <v>-3.2251960670181337E-2</v>
      </c>
      <c r="BL243" s="59">
        <f>AQ243-Calculation!V$3</f>
        <v>-1.1671648738130144E-2</v>
      </c>
      <c r="BM243" s="59">
        <f>AR243-Calculation!W$3</f>
        <v>-9.8614982612517162E-3</v>
      </c>
    </row>
    <row r="244" spans="1:65" x14ac:dyDescent="0.3">
      <c r="A244" s="57">
        <v>45443</v>
      </c>
      <c r="B244" s="60">
        <v>1908.349975585938</v>
      </c>
      <c r="C244" s="60">
        <v>1160.26220703125</v>
      </c>
      <c r="D244" s="60">
        <v>8666.7978515625</v>
      </c>
      <c r="E244" s="60">
        <v>1526.892333984375</v>
      </c>
      <c r="F244" s="60">
        <v>1544.736938476562</v>
      </c>
      <c r="G244" s="60">
        <v>291.60409545898438</v>
      </c>
      <c r="H244" s="60">
        <v>298.02288818359381</v>
      </c>
      <c r="I244" s="60">
        <v>890.21966552734375</v>
      </c>
      <c r="J244" s="60">
        <v>1237.850463867188</v>
      </c>
      <c r="K244" s="60">
        <v>4621.6513671875</v>
      </c>
      <c r="L244" s="60">
        <v>160.12425231933591</v>
      </c>
      <c r="M244" s="60">
        <v>4867.546875</v>
      </c>
      <c r="N244" s="60">
        <v>4790.66357421875</v>
      </c>
      <c r="O244" s="60">
        <v>2468.202880859375</v>
      </c>
      <c r="P244" s="60">
        <v>95.120002746582031</v>
      </c>
      <c r="Q244" s="60">
        <v>1566.706665039062</v>
      </c>
      <c r="R244" s="60">
        <v>150.42999267578119</v>
      </c>
      <c r="S244" s="60">
        <v>799.5924072265625</v>
      </c>
      <c r="T244" s="60">
        <v>458.06051635742188</v>
      </c>
      <c r="U244" s="60">
        <v>2162.691162109375</v>
      </c>
      <c r="V244" s="60">
        <v>73961.3125</v>
      </c>
      <c r="W244" s="60">
        <v>22530.69921875</v>
      </c>
      <c r="X244" s="34">
        <f t="shared" si="72"/>
        <v>1.7840925242043018E-2</v>
      </c>
      <c r="Y244" s="34">
        <f t="shared" si="73"/>
        <v>-4.9659223575799095E-3</v>
      </c>
      <c r="Z244" s="34">
        <f t="shared" si="74"/>
        <v>1.2961980943788995E-2</v>
      </c>
      <c r="AA244" s="34">
        <f t="shared" si="75"/>
        <v>2.952576835513756E-3</v>
      </c>
      <c r="AB244" s="34">
        <f t="shared" si="76"/>
        <v>6.3324785852395538E-3</v>
      </c>
      <c r="AC244" s="34">
        <f t="shared" si="77"/>
        <v>1.8235085881936171E-2</v>
      </c>
      <c r="AD244" s="34">
        <f t="shared" si="78"/>
        <v>2.8031005950099237E-2</v>
      </c>
      <c r="AE244" s="34">
        <f t="shared" si="79"/>
        <v>5.4426973349282246E-2</v>
      </c>
      <c r="AF244" s="34">
        <f t="shared" si="80"/>
        <v>2.3292135123991586E-2</v>
      </c>
      <c r="AG244" s="34">
        <f t="shared" si="81"/>
        <v>-2.0030284246150337E-3</v>
      </c>
      <c r="AH244" s="34">
        <f t="shared" si="82"/>
        <v>1.0917022154257694E-2</v>
      </c>
      <c r="AI244" s="34">
        <f t="shared" si="83"/>
        <v>-4.8227581243421349E-4</v>
      </c>
      <c r="AJ244" s="34">
        <f t="shared" si="84"/>
        <v>-3.1930240329210249E-3</v>
      </c>
      <c r="AK244" s="34">
        <f t="shared" si="85"/>
        <v>5.1132752879007324E-3</v>
      </c>
      <c r="AL244" s="34">
        <f t="shared" si="86"/>
        <v>3.6932163755777894E-3</v>
      </c>
      <c r="AM244" s="34">
        <f t="shared" si="87"/>
        <v>-3.3701553550917876E-2</v>
      </c>
      <c r="AN244" s="34">
        <f t="shared" si="88"/>
        <v>-3.048622942063409E-3</v>
      </c>
      <c r="AO244" s="34">
        <f t="shared" si="89"/>
        <v>5.4489323286919513E-3</v>
      </c>
      <c r="AP244" s="34">
        <f t="shared" si="90"/>
        <v>2.2299753138384511E-2</v>
      </c>
      <c r="AQ244" s="34">
        <f t="shared" si="91"/>
        <v>-2.313034261080452E-2</v>
      </c>
      <c r="AR244" s="34">
        <f t="shared" si="71"/>
        <v>1.869779973213919E-3</v>
      </c>
      <c r="AS244" s="59">
        <f>X244-Calculation!C$3</f>
        <v>1.676086939112649E-2</v>
      </c>
      <c r="AT244" s="59">
        <f>Y244-Calculation!D$3</f>
        <v>-5.4748415896366011E-3</v>
      </c>
      <c r="AU244" s="59">
        <f>Z244-Calculation!E$3</f>
        <v>1.1656676364598863E-2</v>
      </c>
      <c r="AV244" s="59">
        <f>AA244-Calculation!F$3</f>
        <v>2.6305413629114558E-3</v>
      </c>
      <c r="AW244" s="59">
        <f>AB244-Calculation!G$3</f>
        <v>4.8863384359380075E-3</v>
      </c>
      <c r="AX244" s="59">
        <f>AC244-Calculation!H$3</f>
        <v>1.6263406274867033E-2</v>
      </c>
      <c r="AY244" s="59">
        <f>AD244-Calculation!I$3</f>
        <v>2.5602118953441905E-2</v>
      </c>
      <c r="AZ244" s="59">
        <f>AE244-Calculation!J$3</f>
        <v>4.9746582474077858E-2</v>
      </c>
      <c r="BA244" s="59">
        <f>AF244-Calculation!K$3</f>
        <v>2.2589749920906937E-2</v>
      </c>
      <c r="BB244" s="59">
        <f>AG244-Calculation!L$3</f>
        <v>-3.0762610016546918E-3</v>
      </c>
      <c r="BC244" s="59">
        <f>AH244-Calculation!M$3</f>
        <v>9.573017165064656E-3</v>
      </c>
      <c r="BD244" s="59">
        <f>AI244-Calculation!N$3</f>
        <v>-2.0580916772928123E-3</v>
      </c>
      <c r="BE244" s="59">
        <f>AJ244-Calculation!O$3</f>
        <v>-4.1755583137174004E-3</v>
      </c>
      <c r="BF244" s="59">
        <f>AK244-Calculation!P$3</f>
        <v>3.8468287570239666E-3</v>
      </c>
      <c r="BG244" s="59">
        <f>AL244-Calculation!Q$3</f>
        <v>1.8914988143905523E-3</v>
      </c>
      <c r="BH244" s="59">
        <f>AM244-Calculation!R$3</f>
        <v>-3.6457123641251664E-2</v>
      </c>
      <c r="BI244" s="59">
        <f>AN244-Calculation!S$3</f>
        <v>-4.6065994009595202E-3</v>
      </c>
      <c r="BJ244" s="59">
        <f>AO244-Calculation!T$3</f>
        <v>4.5596897074379403E-3</v>
      </c>
      <c r="BK244" s="59">
        <f>AP244-Calculation!U$3</f>
        <v>2.0346958108797962E-2</v>
      </c>
      <c r="BL244" s="59">
        <f>AQ244-Calculation!V$3</f>
        <v>-2.4597250355416482E-2</v>
      </c>
      <c r="BM244" s="59">
        <f>AR244-Calculation!W$3</f>
        <v>1.5238813701414437E-3</v>
      </c>
    </row>
    <row r="245" spans="1:65" x14ac:dyDescent="0.3">
      <c r="A245" s="57">
        <v>45446</v>
      </c>
      <c r="B245" s="60">
        <v>2038</v>
      </c>
      <c r="C245" s="60">
        <v>1221.911865234375</v>
      </c>
      <c r="D245" s="60">
        <v>8905.96484375</v>
      </c>
      <c r="E245" s="60">
        <v>1574.039672851562</v>
      </c>
      <c r="F245" s="60">
        <v>1583.56982421875</v>
      </c>
      <c r="G245" s="60">
        <v>313.97073364257813</v>
      </c>
      <c r="H245" s="60">
        <v>310.53607177734381</v>
      </c>
      <c r="I245" s="60">
        <v>894.86273193359375</v>
      </c>
      <c r="J245" s="60">
        <v>1285.276000976562</v>
      </c>
      <c r="K245" s="60">
        <v>4560.52978515625</v>
      </c>
      <c r="L245" s="60">
        <v>162.39691162109381</v>
      </c>
      <c r="M245" s="60">
        <v>5160.939453125</v>
      </c>
      <c r="N245" s="60">
        <v>4829.02978515625</v>
      </c>
      <c r="O245" s="60">
        <v>2594.01318359375</v>
      </c>
      <c r="P245" s="60">
        <v>94.610000610351563</v>
      </c>
      <c r="Q245" s="60">
        <v>1602.896728515625</v>
      </c>
      <c r="R245" s="60">
        <v>150.61000061035159</v>
      </c>
      <c r="S245" s="60">
        <v>872.10321044921875</v>
      </c>
      <c r="T245" s="60">
        <v>488.24050903320313</v>
      </c>
      <c r="U245" s="60">
        <v>2232.90380859375</v>
      </c>
      <c r="V245" s="60">
        <v>76468.78125</v>
      </c>
      <c r="W245" s="60">
        <v>23263.900390625</v>
      </c>
      <c r="X245" s="34">
        <f t="shared" si="72"/>
        <v>6.7938284943910465E-2</v>
      </c>
      <c r="Y245" s="34">
        <f t="shared" si="73"/>
        <v>5.3134246577648425E-2</v>
      </c>
      <c r="Z245" s="34">
        <f t="shared" si="74"/>
        <v>2.7595773696784863E-2</v>
      </c>
      <c r="AA245" s="34">
        <f t="shared" si="75"/>
        <v>3.0877972086059025E-2</v>
      </c>
      <c r="AB245" s="34">
        <f t="shared" si="76"/>
        <v>2.5138834176183688E-2</v>
      </c>
      <c r="AC245" s="34">
        <f t="shared" si="77"/>
        <v>7.670207151373748E-2</v>
      </c>
      <c r="AD245" s="34">
        <f t="shared" si="78"/>
        <v>4.1987324094521855E-2</v>
      </c>
      <c r="AE245" s="34">
        <f t="shared" si="79"/>
        <v>5.2156412468146998E-3</v>
      </c>
      <c r="AF245" s="34">
        <f t="shared" si="80"/>
        <v>3.8312816041778767E-2</v>
      </c>
      <c r="AG245" s="34">
        <f t="shared" si="81"/>
        <v>-1.3225052513739361E-2</v>
      </c>
      <c r="AH245" s="34">
        <f t="shared" si="82"/>
        <v>1.4193098602112637E-2</v>
      </c>
      <c r="AI245" s="34">
        <f t="shared" si="83"/>
        <v>6.0275244524481339E-2</v>
      </c>
      <c r="AJ245" s="34">
        <f t="shared" si="84"/>
        <v>8.0085379286431464E-3</v>
      </c>
      <c r="AK245" s="34">
        <f t="shared" si="85"/>
        <v>5.0972431687046148E-2</v>
      </c>
      <c r="AL245" s="34">
        <f t="shared" si="86"/>
        <v>-5.3616707475210284E-3</v>
      </c>
      <c r="AM245" s="34">
        <f t="shared" si="87"/>
        <v>2.3099450767741926E-2</v>
      </c>
      <c r="AN245" s="34">
        <f t="shared" si="88"/>
        <v>1.1966226373377902E-3</v>
      </c>
      <c r="AO245" s="34">
        <f t="shared" si="89"/>
        <v>9.0684707067397771E-2</v>
      </c>
      <c r="AP245" s="34">
        <f t="shared" si="90"/>
        <v>6.5886474817296814E-2</v>
      </c>
      <c r="AQ245" s="34">
        <f t="shared" si="91"/>
        <v>3.2465405932437102E-2</v>
      </c>
      <c r="AR245" s="34">
        <f t="shared" si="71"/>
        <v>3.2542317695352818E-2</v>
      </c>
      <c r="AS245" s="59">
        <f>X245-Calculation!C$3</f>
        <v>6.6858229092993937E-2</v>
      </c>
      <c r="AT245" s="59">
        <f>Y245-Calculation!D$3</f>
        <v>5.2625327345591735E-2</v>
      </c>
      <c r="AU245" s="59">
        <f>Z245-Calculation!E$3</f>
        <v>2.6290469117594729E-2</v>
      </c>
      <c r="AV245" s="59">
        <f>AA245-Calculation!F$3</f>
        <v>3.0555936613456725E-2</v>
      </c>
      <c r="AW245" s="59">
        <f>AB245-Calculation!G$3</f>
        <v>2.3692694026882143E-2</v>
      </c>
      <c r="AX245" s="59">
        <f>AC245-Calculation!H$3</f>
        <v>7.4730391906668345E-2</v>
      </c>
      <c r="AY245" s="59">
        <f>AD245-Calculation!I$3</f>
        <v>3.9558437097864524E-2</v>
      </c>
      <c r="AZ245" s="59">
        <f>AE245-Calculation!J$3</f>
        <v>5.3525037161031037E-4</v>
      </c>
      <c r="BA245" s="59">
        <f>AF245-Calculation!K$3</f>
        <v>3.7610430838694114E-2</v>
      </c>
      <c r="BB245" s="59">
        <f>AG245-Calculation!L$3</f>
        <v>-1.4298285090779019E-2</v>
      </c>
      <c r="BC245" s="59">
        <f>AH245-Calculation!M$3</f>
        <v>1.2849093612919599E-2</v>
      </c>
      <c r="BD245" s="59">
        <f>AI245-Calculation!N$3</f>
        <v>5.8699428659622743E-2</v>
      </c>
      <c r="BE245" s="59">
        <f>AJ245-Calculation!O$3</f>
        <v>7.0260036478467713E-3</v>
      </c>
      <c r="BF245" s="59">
        <f>AK245-Calculation!P$3</f>
        <v>4.9705985156169384E-2</v>
      </c>
      <c r="BG245" s="59">
        <f>AL245-Calculation!Q$3</f>
        <v>-7.1633883087082652E-3</v>
      </c>
      <c r="BH245" s="59">
        <f>AM245-Calculation!R$3</f>
        <v>2.0343880677408138E-2</v>
      </c>
      <c r="BI245" s="59">
        <f>AN245-Calculation!S$3</f>
        <v>-3.6135382155832074E-4</v>
      </c>
      <c r="BJ245" s="59">
        <f>AO245-Calculation!T$3</f>
        <v>8.9795464446143766E-2</v>
      </c>
      <c r="BK245" s="59">
        <f>AP245-Calculation!U$3</f>
        <v>6.3933679787710265E-2</v>
      </c>
      <c r="BL245" s="59">
        <f>AQ245-Calculation!V$3</f>
        <v>3.099849818782514E-2</v>
      </c>
      <c r="BM245" s="59">
        <f>AR245-Calculation!W$3</f>
        <v>3.219641909228034E-2</v>
      </c>
    </row>
    <row r="246" spans="1:65" x14ac:dyDescent="0.3">
      <c r="A246" s="57">
        <v>45447</v>
      </c>
      <c r="B246" s="60">
        <v>1646</v>
      </c>
      <c r="C246" s="60">
        <v>1129.412353515625</v>
      </c>
      <c r="D246" s="60">
        <v>8821.345703125</v>
      </c>
      <c r="E246" s="60">
        <v>1475.649658203125</v>
      </c>
      <c r="F246" s="60">
        <v>1425.212890625</v>
      </c>
      <c r="G246" s="60">
        <v>251.7973327636719</v>
      </c>
      <c r="H246" s="60">
        <v>245.8265075683594</v>
      </c>
      <c r="I246" s="60">
        <v>844.9957275390625</v>
      </c>
      <c r="J246" s="60">
        <v>1228.17578125</v>
      </c>
      <c r="K246" s="60">
        <v>4389.22412109375</v>
      </c>
      <c r="L246" s="60">
        <v>152.81217956542969</v>
      </c>
      <c r="M246" s="60">
        <v>4240.736328125</v>
      </c>
      <c r="N246" s="60">
        <v>4969.48583984375</v>
      </c>
      <c r="O246" s="60">
        <v>2533.841064453125</v>
      </c>
      <c r="P246" s="60">
        <v>92.779998779296875</v>
      </c>
      <c r="Q246" s="60">
        <v>1318.443725585938</v>
      </c>
      <c r="R246" s="60">
        <v>148.7799987792969</v>
      </c>
      <c r="S246" s="60">
        <v>746.48529052734375</v>
      </c>
      <c r="T246" s="60">
        <v>439.89617919921881</v>
      </c>
      <c r="U246" s="60">
        <v>2194.646728515625</v>
      </c>
      <c r="V246" s="60">
        <v>72079.046875</v>
      </c>
      <c r="W246" s="60">
        <v>21884.5</v>
      </c>
      <c r="X246" s="34">
        <f t="shared" si="72"/>
        <v>-0.19234543670264967</v>
      </c>
      <c r="Y246" s="34">
        <f t="shared" si="73"/>
        <v>-7.5700641225058943E-2</v>
      </c>
      <c r="Z246" s="34">
        <f t="shared" si="74"/>
        <v>-9.5014007027417989E-3</v>
      </c>
      <c r="AA246" s="34">
        <f t="shared" si="75"/>
        <v>-6.2507963646298514E-2</v>
      </c>
      <c r="AB246" s="34">
        <f t="shared" si="76"/>
        <v>-9.9999969165789696E-2</v>
      </c>
      <c r="AC246" s="34">
        <f t="shared" si="77"/>
        <v>-0.19802291811594117</v>
      </c>
      <c r="AD246" s="34">
        <f t="shared" si="78"/>
        <v>-0.20838018539560049</v>
      </c>
      <c r="AE246" s="34">
        <f t="shared" si="79"/>
        <v>-5.5725870141870873E-2</v>
      </c>
      <c r="AF246" s="34">
        <f t="shared" si="80"/>
        <v>-4.4426426450954411E-2</v>
      </c>
      <c r="AG246" s="34">
        <f t="shared" si="81"/>
        <v>-3.756266752605604E-2</v>
      </c>
      <c r="AH246" s="34">
        <f t="shared" si="82"/>
        <v>-5.9020408454732914E-2</v>
      </c>
      <c r="AI246" s="34">
        <f t="shared" si="83"/>
        <v>-0.17830147657376758</v>
      </c>
      <c r="AJ246" s="34">
        <f t="shared" si="84"/>
        <v>2.9085771042299619E-2</v>
      </c>
      <c r="AK246" s="34">
        <f t="shared" si="85"/>
        <v>-2.319653559249165E-2</v>
      </c>
      <c r="AL246" s="34">
        <f t="shared" si="86"/>
        <v>-1.934258343989971E-2</v>
      </c>
      <c r="AM246" s="34">
        <f t="shared" si="87"/>
        <v>-0.17746184009814966</v>
      </c>
      <c r="AN246" s="34">
        <f t="shared" si="88"/>
        <v>-1.2150599718734145E-2</v>
      </c>
      <c r="AO246" s="34">
        <f t="shared" si="89"/>
        <v>-0.14404019893146527</v>
      </c>
      <c r="AP246" s="34">
        <f t="shared" si="90"/>
        <v>-9.9017449268423222E-2</v>
      </c>
      <c r="AQ246" s="34">
        <f t="shared" si="91"/>
        <v>-1.7133331015373541E-2</v>
      </c>
      <c r="AR246" s="34">
        <f t="shared" si="71"/>
        <v>-5.9293599416410735E-2</v>
      </c>
      <c r="AS246" s="59">
        <f>X246-Calculation!C$3</f>
        <v>-0.1934254925535662</v>
      </c>
      <c r="AT246" s="59">
        <f>Y246-Calculation!D$3</f>
        <v>-7.6209560457115633E-2</v>
      </c>
      <c r="AU246" s="59">
        <f>Z246-Calculation!E$3</f>
        <v>-1.0806705281931931E-2</v>
      </c>
      <c r="AV246" s="59">
        <f>AA246-Calculation!F$3</f>
        <v>-6.2829999118900817E-2</v>
      </c>
      <c r="AW246" s="59">
        <f>AB246-Calculation!G$3</f>
        <v>-0.10144610931509124</v>
      </c>
      <c r="AX246" s="59">
        <f>AC246-Calculation!H$3</f>
        <v>-0.19999459772301031</v>
      </c>
      <c r="AY246" s="59">
        <f>AD246-Calculation!I$3</f>
        <v>-0.21080907239225782</v>
      </c>
      <c r="AZ246" s="59">
        <f>AE246-Calculation!J$3</f>
        <v>-6.0406261017075261E-2</v>
      </c>
      <c r="BA246" s="59">
        <f>AF246-Calculation!K$3</f>
        <v>-4.5128811654039064E-2</v>
      </c>
      <c r="BB246" s="59">
        <f>AG246-Calculation!L$3</f>
        <v>-3.8635900103095699E-2</v>
      </c>
      <c r="BC246" s="59">
        <f>AH246-Calculation!M$3</f>
        <v>-6.036441344392595E-2</v>
      </c>
      <c r="BD246" s="59">
        <f>AI246-Calculation!N$3</f>
        <v>-0.17987729243862619</v>
      </c>
      <c r="BE246" s="59">
        <f>AJ246-Calculation!O$3</f>
        <v>2.8103236761503243E-2</v>
      </c>
      <c r="BF246" s="59">
        <f>AK246-Calculation!P$3</f>
        <v>-2.4462982123368417E-2</v>
      </c>
      <c r="BG246" s="59">
        <f>AL246-Calculation!Q$3</f>
        <v>-2.1144301001086947E-2</v>
      </c>
      <c r="BH246" s="59">
        <f>AM246-Calculation!R$3</f>
        <v>-0.18021741018848345</v>
      </c>
      <c r="BI246" s="59">
        <f>AN246-Calculation!S$3</f>
        <v>-1.3708576177630256E-2</v>
      </c>
      <c r="BJ246" s="59">
        <f>AO246-Calculation!T$3</f>
        <v>-0.14492944155271928</v>
      </c>
      <c r="BK246" s="59">
        <f>AP246-Calculation!U$3</f>
        <v>-0.10097024429800977</v>
      </c>
      <c r="BL246" s="59">
        <f>AQ246-Calculation!V$3</f>
        <v>-1.8600238759985503E-2</v>
      </c>
      <c r="BM246" s="59">
        <f>AR246-Calculation!W$3</f>
        <v>-5.9639498019483213E-2</v>
      </c>
    </row>
    <row r="247" spans="1:65" x14ac:dyDescent="0.3">
      <c r="A247" s="57">
        <v>45448</v>
      </c>
      <c r="B247" s="60">
        <v>1828.849975585938</v>
      </c>
      <c r="C247" s="60">
        <v>1182.575927734375</v>
      </c>
      <c r="D247" s="60">
        <v>9160.490234375</v>
      </c>
      <c r="E247" s="60">
        <v>1516.004516601562</v>
      </c>
      <c r="F247" s="60">
        <v>1294.6787109375</v>
      </c>
      <c r="G247" s="60">
        <v>256.52682495117188</v>
      </c>
      <c r="H247" s="60">
        <v>254.60069274902341</v>
      </c>
      <c r="I247" s="60">
        <v>879.9091796875</v>
      </c>
      <c r="J247" s="60">
        <v>1285.12646484375</v>
      </c>
      <c r="K247" s="60">
        <v>4470.84912109375</v>
      </c>
      <c r="L247" s="60">
        <v>164.07672119140619</v>
      </c>
      <c r="M247" s="60">
        <v>4271.611328125</v>
      </c>
      <c r="N247" s="60">
        <v>5294.939453125</v>
      </c>
      <c r="O247" s="60">
        <v>2699.339599609375</v>
      </c>
      <c r="P247" s="60">
        <v>93.550003051757813</v>
      </c>
      <c r="Q247" s="60">
        <v>1376.849731445312</v>
      </c>
      <c r="R247" s="60">
        <v>150.19000244140619</v>
      </c>
      <c r="S247" s="60">
        <v>760.49627685546875</v>
      </c>
      <c r="T247" s="60">
        <v>464.55963134765619</v>
      </c>
      <c r="U247" s="60">
        <v>2333.93017578125</v>
      </c>
      <c r="V247" s="60">
        <v>74382.2421875</v>
      </c>
      <c r="W247" s="60">
        <v>22620.349609375</v>
      </c>
      <c r="X247" s="34">
        <f t="shared" si="72"/>
        <v>0.11108746997930617</v>
      </c>
      <c r="Y247" s="34">
        <f t="shared" si="73"/>
        <v>4.707189013230012E-2</v>
      </c>
      <c r="Z247" s="34">
        <f t="shared" si="74"/>
        <v>3.8445895066764768E-2</v>
      </c>
      <c r="AA247" s="34">
        <f t="shared" si="75"/>
        <v>2.7347181069778115E-2</v>
      </c>
      <c r="AB247" s="34">
        <f t="shared" si="76"/>
        <v>-9.1589249961285937E-2</v>
      </c>
      <c r="AC247" s="34">
        <f t="shared" si="77"/>
        <v>1.8782932033433834E-2</v>
      </c>
      <c r="AD247" s="34">
        <f t="shared" si="78"/>
        <v>3.5692591769112131E-2</v>
      </c>
      <c r="AE247" s="34">
        <f t="shared" si="79"/>
        <v>4.1317903760434718E-2</v>
      </c>
      <c r="AF247" s="34">
        <f t="shared" si="80"/>
        <v>4.6370140547623666E-2</v>
      </c>
      <c r="AG247" s="34">
        <f t="shared" si="81"/>
        <v>1.8596680813751629E-2</v>
      </c>
      <c r="AH247" s="34">
        <f t="shared" si="82"/>
        <v>7.371494640028585E-2</v>
      </c>
      <c r="AI247" s="34">
        <f t="shared" si="83"/>
        <v>7.2805752612426812E-3</v>
      </c>
      <c r="AJ247" s="34">
        <f t="shared" si="84"/>
        <v>6.5490399564451296E-2</v>
      </c>
      <c r="AK247" s="34">
        <f t="shared" si="85"/>
        <v>6.5315278640797184E-2</v>
      </c>
      <c r="AL247" s="34">
        <f t="shared" si="86"/>
        <v>8.2992485728805368E-3</v>
      </c>
      <c r="AM247" s="34">
        <f t="shared" si="87"/>
        <v>4.4299202708418597E-2</v>
      </c>
      <c r="AN247" s="34">
        <f t="shared" si="88"/>
        <v>9.4771049447373371E-3</v>
      </c>
      <c r="AO247" s="34">
        <f t="shared" si="89"/>
        <v>1.876927316039562E-2</v>
      </c>
      <c r="AP247" s="34">
        <f t="shared" si="90"/>
        <v>5.6066529591901455E-2</v>
      </c>
      <c r="AQ247" s="34">
        <f t="shared" si="91"/>
        <v>6.346508777739869E-2</v>
      </c>
      <c r="AR247" s="34">
        <f t="shared" si="71"/>
        <v>3.362423676003564E-2</v>
      </c>
      <c r="AS247" s="59">
        <f>X247-Calculation!C$3</f>
        <v>0.11000741412838964</v>
      </c>
      <c r="AT247" s="59">
        <f>Y247-Calculation!D$3</f>
        <v>4.6562970900243431E-2</v>
      </c>
      <c r="AU247" s="59">
        <f>Z247-Calculation!E$3</f>
        <v>3.7140590487574635E-2</v>
      </c>
      <c r="AV247" s="59">
        <f>AA247-Calculation!F$3</f>
        <v>2.7025145597175816E-2</v>
      </c>
      <c r="AW247" s="59">
        <f>AB247-Calculation!G$3</f>
        <v>-9.3035390110587479E-2</v>
      </c>
      <c r="AX247" s="59">
        <f>AC247-Calculation!H$3</f>
        <v>1.6811252426364696E-2</v>
      </c>
      <c r="AY247" s="59">
        <f>AD247-Calculation!I$3</f>
        <v>3.32637047724548E-2</v>
      </c>
      <c r="AZ247" s="59">
        <f>AE247-Calculation!J$3</f>
        <v>3.6637512885230331E-2</v>
      </c>
      <c r="BA247" s="59">
        <f>AF247-Calculation!K$3</f>
        <v>4.5667755344539013E-2</v>
      </c>
      <c r="BB247" s="59">
        <f>AG247-Calculation!L$3</f>
        <v>1.752344823671197E-2</v>
      </c>
      <c r="BC247" s="59">
        <f>AH247-Calculation!M$3</f>
        <v>7.2370941411092807E-2</v>
      </c>
      <c r="BD247" s="59">
        <f>AI247-Calculation!N$3</f>
        <v>5.704759396384082E-3</v>
      </c>
      <c r="BE247" s="59">
        <f>AJ247-Calculation!O$3</f>
        <v>6.4507865283654917E-2</v>
      </c>
      <c r="BF247" s="59">
        <f>AK247-Calculation!P$3</f>
        <v>6.404883210992042E-2</v>
      </c>
      <c r="BG247" s="59">
        <f>AL247-Calculation!Q$3</f>
        <v>6.4975310116932999E-3</v>
      </c>
      <c r="BH247" s="59">
        <f>AM247-Calculation!R$3</f>
        <v>4.154363261808481E-2</v>
      </c>
      <c r="BI247" s="59">
        <f>AN247-Calculation!S$3</f>
        <v>7.9191284858412259E-3</v>
      </c>
      <c r="BJ247" s="59">
        <f>AO247-Calculation!T$3</f>
        <v>1.7880030539141608E-2</v>
      </c>
      <c r="BK247" s="59">
        <f>AP247-Calculation!U$3</f>
        <v>5.4113734562314907E-2</v>
      </c>
      <c r="BL247" s="59">
        <f>AQ247-Calculation!V$3</f>
        <v>6.1998180032786725E-2</v>
      </c>
      <c r="BM247" s="59">
        <f>AR247-Calculation!W$3</f>
        <v>3.3278338156963162E-2</v>
      </c>
    </row>
    <row r="248" spans="1:65" x14ac:dyDescent="0.3">
      <c r="A248" s="57">
        <v>45449</v>
      </c>
      <c r="B248" s="60">
        <v>1865.199951171875</v>
      </c>
      <c r="C248" s="60">
        <v>1169.0478515625</v>
      </c>
      <c r="D248" s="60">
        <v>9255.126953125</v>
      </c>
      <c r="E248" s="60">
        <v>1524.744750976562</v>
      </c>
      <c r="F248" s="60">
        <v>1357.714111328125</v>
      </c>
      <c r="G248" s="60">
        <v>269.63153076171881</v>
      </c>
      <c r="H248" s="60">
        <v>277.13436889648438</v>
      </c>
      <c r="I248" s="60">
        <v>892.632080078125</v>
      </c>
      <c r="J248" s="60">
        <v>1332.202880859375</v>
      </c>
      <c r="K248" s="60">
        <v>4608.27490234375</v>
      </c>
      <c r="L248" s="60">
        <v>162.59454345703119</v>
      </c>
      <c r="M248" s="60">
        <v>4566.86376953125</v>
      </c>
      <c r="N248" s="60">
        <v>5178.67236328125</v>
      </c>
      <c r="O248" s="60">
        <v>2658.86376953125</v>
      </c>
      <c r="P248" s="60">
        <v>94.230003356933594</v>
      </c>
      <c r="Q248" s="60">
        <v>1555.192626953125</v>
      </c>
      <c r="R248" s="60">
        <v>154.24000549316409</v>
      </c>
      <c r="S248" s="60">
        <v>786.68878173828125</v>
      </c>
      <c r="T248" s="60">
        <v>481.55657958984381</v>
      </c>
      <c r="U248" s="60">
        <v>2379.9775390625</v>
      </c>
      <c r="V248" s="60">
        <v>75074.5078125</v>
      </c>
      <c r="W248" s="60">
        <v>22821.400390625</v>
      </c>
      <c r="X248" s="34">
        <f t="shared" si="72"/>
        <v>1.9875865200091672E-2</v>
      </c>
      <c r="Y248" s="34">
        <f t="shared" si="73"/>
        <v>-1.1439499024635666E-2</v>
      </c>
      <c r="Z248" s="34">
        <f t="shared" si="74"/>
        <v>1.0330966610812271E-2</v>
      </c>
      <c r="AA248" s="34">
        <f t="shared" si="75"/>
        <v>5.7653089283619318E-3</v>
      </c>
      <c r="AB248" s="34">
        <f t="shared" si="76"/>
        <v>4.868806434994203E-2</v>
      </c>
      <c r="AC248" s="34">
        <f t="shared" si="77"/>
        <v>5.1085128477465554E-2</v>
      </c>
      <c r="AD248" s="34">
        <f t="shared" si="78"/>
        <v>8.8505949862728334E-2</v>
      </c>
      <c r="AE248" s="34">
        <f t="shared" si="79"/>
        <v>1.4459333627072218E-2</v>
      </c>
      <c r="AF248" s="34">
        <f t="shared" si="80"/>
        <v>3.6631738045600604E-2</v>
      </c>
      <c r="AG248" s="34">
        <f t="shared" si="81"/>
        <v>3.0738183626375679E-2</v>
      </c>
      <c r="AH248" s="34">
        <f t="shared" si="82"/>
        <v>-9.0334431576429598E-3</v>
      </c>
      <c r="AI248" s="34">
        <f t="shared" si="83"/>
        <v>6.9119687800774099E-2</v>
      </c>
      <c r="AJ248" s="34">
        <f t="shared" si="84"/>
        <v>-2.1958152850101199E-2</v>
      </c>
      <c r="AK248" s="34">
        <f t="shared" si="85"/>
        <v>-1.4994715775659466E-2</v>
      </c>
      <c r="AL248" s="34">
        <f t="shared" si="86"/>
        <v>7.2688432174562497E-3</v>
      </c>
      <c r="AM248" s="34">
        <f t="shared" si="87"/>
        <v>0.12952967301711432</v>
      </c>
      <c r="AN248" s="34">
        <f t="shared" si="88"/>
        <v>2.6965863146170003E-2</v>
      </c>
      <c r="AO248" s="34">
        <f t="shared" si="89"/>
        <v>3.4441332166824462E-2</v>
      </c>
      <c r="AP248" s="34">
        <f t="shared" si="90"/>
        <v>3.6587226042178074E-2</v>
      </c>
      <c r="AQ248" s="34">
        <f t="shared" si="91"/>
        <v>1.9729537652443393E-2</v>
      </c>
      <c r="AR248" s="34">
        <f t="shared" si="71"/>
        <v>8.8880492442377883E-3</v>
      </c>
      <c r="AS248" s="59">
        <f>X248-Calculation!C$3</f>
        <v>1.8795809349175144E-2</v>
      </c>
      <c r="AT248" s="59">
        <f>Y248-Calculation!D$3</f>
        <v>-1.1948418256692357E-2</v>
      </c>
      <c r="AU248" s="59">
        <f>Z248-Calculation!E$3</f>
        <v>9.0256620316221392E-3</v>
      </c>
      <c r="AV248" s="59">
        <f>AA248-Calculation!F$3</f>
        <v>5.4432734557596316E-3</v>
      </c>
      <c r="AW248" s="59">
        <f>AB248-Calculation!G$3</f>
        <v>4.7241924200640481E-2</v>
      </c>
      <c r="AX248" s="59">
        <f>AC248-Calculation!H$3</f>
        <v>4.9113448870396412E-2</v>
      </c>
      <c r="AY248" s="59">
        <f>AD248-Calculation!I$3</f>
        <v>8.6077062866071002E-2</v>
      </c>
      <c r="AZ248" s="59">
        <f>AE248-Calculation!J$3</f>
        <v>9.778942751867829E-3</v>
      </c>
      <c r="BA248" s="59">
        <f>AF248-Calculation!K$3</f>
        <v>3.5929352842515951E-2</v>
      </c>
      <c r="BB248" s="59">
        <f>AG248-Calculation!L$3</f>
        <v>2.966495104933602E-2</v>
      </c>
      <c r="BC248" s="59">
        <f>AH248-Calculation!M$3</f>
        <v>-1.0377448146835997E-2</v>
      </c>
      <c r="BD248" s="59">
        <f>AI248-Calculation!N$3</f>
        <v>6.7543871935915503E-2</v>
      </c>
      <c r="BE248" s="59">
        <f>AJ248-Calculation!O$3</f>
        <v>-2.2940687130897575E-2</v>
      </c>
      <c r="BF248" s="59">
        <f>AK248-Calculation!P$3</f>
        <v>-1.6261162306536233E-2</v>
      </c>
      <c r="BG248" s="59">
        <f>AL248-Calculation!Q$3</f>
        <v>5.4671256562690129E-3</v>
      </c>
      <c r="BH248" s="59">
        <f>AM248-Calculation!R$3</f>
        <v>0.12677410292678054</v>
      </c>
      <c r="BI248" s="59">
        <f>AN248-Calculation!S$3</f>
        <v>2.5407886687273892E-2</v>
      </c>
      <c r="BJ248" s="59">
        <f>AO248-Calculation!T$3</f>
        <v>3.355208954557045E-2</v>
      </c>
      <c r="BK248" s="59">
        <f>AP248-Calculation!U$3</f>
        <v>3.4634431012591525E-2</v>
      </c>
      <c r="BL248" s="59">
        <f>AQ248-Calculation!V$3</f>
        <v>1.8262629907831431E-2</v>
      </c>
      <c r="BM248" s="59">
        <f>AR248-Calculation!W$3</f>
        <v>8.5421506411653136E-3</v>
      </c>
    </row>
    <row r="249" spans="1:65" x14ac:dyDescent="0.3">
      <c r="A249" s="57">
        <v>45450</v>
      </c>
      <c r="B249" s="60">
        <v>1864.25</v>
      </c>
      <c r="C249" s="60">
        <v>1184.872314453125</v>
      </c>
      <c r="D249" s="60">
        <v>9278.1171875</v>
      </c>
      <c r="E249" s="60">
        <v>1565.948608398438</v>
      </c>
      <c r="F249" s="60">
        <v>1419.360595703125</v>
      </c>
      <c r="G249" s="60">
        <v>279.04132080078119</v>
      </c>
      <c r="H249" s="60">
        <v>284.66220092773438</v>
      </c>
      <c r="I249" s="60">
        <v>886.23760986328125</v>
      </c>
      <c r="J249" s="60">
        <v>1334.34716796875</v>
      </c>
      <c r="K249" s="60">
        <v>4649.52685546875</v>
      </c>
      <c r="L249" s="60">
        <v>163.0885925292969</v>
      </c>
      <c r="M249" s="60">
        <v>4643.734375</v>
      </c>
      <c r="N249" s="60">
        <v>5223.2138671875</v>
      </c>
      <c r="O249" s="60">
        <v>2814.0712890625</v>
      </c>
      <c r="P249" s="60">
        <v>95.139999389648438</v>
      </c>
      <c r="Q249" s="60">
        <v>1551.502075195312</v>
      </c>
      <c r="R249" s="60">
        <v>154.80000305175781</v>
      </c>
      <c r="S249" s="60">
        <v>799.207275390625</v>
      </c>
      <c r="T249" s="60">
        <v>486.06118774414063</v>
      </c>
      <c r="U249" s="60">
        <v>2389.35546875</v>
      </c>
      <c r="V249" s="60">
        <v>76693.359375</v>
      </c>
      <c r="W249" s="60">
        <v>23290.150390625</v>
      </c>
      <c r="X249" s="34">
        <f t="shared" si="72"/>
        <v>-5.0930259314995211E-4</v>
      </c>
      <c r="Y249" s="34">
        <f t="shared" si="73"/>
        <v>1.3536197743723399E-2</v>
      </c>
      <c r="Z249" s="34">
        <f t="shared" si="74"/>
        <v>2.484053918594529E-3</v>
      </c>
      <c r="AA249" s="34">
        <f t="shared" si="75"/>
        <v>2.7023445986933771E-2</v>
      </c>
      <c r="AB249" s="34">
        <f t="shared" si="76"/>
        <v>4.5404613431245106E-2</v>
      </c>
      <c r="AC249" s="34">
        <f t="shared" si="77"/>
        <v>3.4898700506129199E-2</v>
      </c>
      <c r="AD249" s="34">
        <f t="shared" si="78"/>
        <v>2.716311246860113E-2</v>
      </c>
      <c r="AE249" s="34">
        <f t="shared" si="79"/>
        <v>-7.1636123746349027E-3</v>
      </c>
      <c r="AF249" s="34">
        <f t="shared" si="80"/>
        <v>1.6095799972987352E-3</v>
      </c>
      <c r="AG249" s="34">
        <f t="shared" si="81"/>
        <v>8.9517127339819556E-3</v>
      </c>
      <c r="AH249" s="34">
        <f t="shared" si="82"/>
        <v>3.0385341461121817E-3</v>
      </c>
      <c r="AI249" s="34">
        <f t="shared" si="83"/>
        <v>1.6832252799307855E-2</v>
      </c>
      <c r="AJ249" s="34">
        <f t="shared" si="84"/>
        <v>8.6009503559379714E-3</v>
      </c>
      <c r="AK249" s="34">
        <f t="shared" si="85"/>
        <v>5.8373626099171162E-2</v>
      </c>
      <c r="AL249" s="34">
        <f t="shared" si="86"/>
        <v>9.6571792454243268E-3</v>
      </c>
      <c r="AM249" s="34">
        <f t="shared" si="87"/>
        <v>-2.3730512181268149E-3</v>
      </c>
      <c r="AN249" s="34">
        <f t="shared" si="88"/>
        <v>3.6306894362665245E-3</v>
      </c>
      <c r="AO249" s="34">
        <f t="shared" si="89"/>
        <v>1.5912892039317846E-2</v>
      </c>
      <c r="AP249" s="34">
        <f t="shared" si="90"/>
        <v>9.3542656153375123E-3</v>
      </c>
      <c r="AQ249" s="34">
        <f t="shared" si="91"/>
        <v>3.9403437778635815E-3</v>
      </c>
      <c r="AR249" s="34">
        <f t="shared" si="71"/>
        <v>2.0539931466807E-2</v>
      </c>
      <c r="AS249" s="59">
        <f>X249-Calculation!C$3</f>
        <v>-1.5893584440664801E-3</v>
      </c>
      <c r="AT249" s="59">
        <f>Y249-Calculation!D$3</f>
        <v>1.3027278511666707E-2</v>
      </c>
      <c r="AU249" s="59">
        <f>Z249-Calculation!E$3</f>
        <v>1.1787493394043972E-3</v>
      </c>
      <c r="AV249" s="59">
        <f>AA249-Calculation!F$3</f>
        <v>2.6701410514331472E-2</v>
      </c>
      <c r="AW249" s="59">
        <f>AB249-Calculation!G$3</f>
        <v>4.3958473281943557E-2</v>
      </c>
      <c r="AX249" s="59">
        <f>AC249-Calculation!H$3</f>
        <v>3.2927020899060057E-2</v>
      </c>
      <c r="AY249" s="59">
        <f>AD249-Calculation!I$3</f>
        <v>2.4734225471943799E-2</v>
      </c>
      <c r="AZ249" s="59">
        <f>AE249-Calculation!J$3</f>
        <v>-1.1844003249839292E-2</v>
      </c>
      <c r="BA249" s="59">
        <f>AF249-Calculation!K$3</f>
        <v>9.0719479421408496E-4</v>
      </c>
      <c r="BB249" s="59">
        <f>AG249-Calculation!L$3</f>
        <v>7.8784801569422979E-3</v>
      </c>
      <c r="BC249" s="59">
        <f>AH249-Calculation!M$3</f>
        <v>1.6945291569191439E-3</v>
      </c>
      <c r="BD249" s="59">
        <f>AI249-Calculation!N$3</f>
        <v>1.5256436934449256E-2</v>
      </c>
      <c r="BE249" s="59">
        <f>AJ249-Calculation!O$3</f>
        <v>7.6184160751415963E-3</v>
      </c>
      <c r="BF249" s="59">
        <f>AK249-Calculation!P$3</f>
        <v>5.7107179568294399E-2</v>
      </c>
      <c r="BG249" s="59">
        <f>AL249-Calculation!Q$3</f>
        <v>7.8554616842370899E-3</v>
      </c>
      <c r="BH249" s="59">
        <f>AM249-Calculation!R$3</f>
        <v>-5.1286213084606024E-3</v>
      </c>
      <c r="BI249" s="59">
        <f>AN249-Calculation!S$3</f>
        <v>2.0727129773704138E-3</v>
      </c>
      <c r="BJ249" s="59">
        <f>AO249-Calculation!T$3</f>
        <v>1.5023649418063834E-2</v>
      </c>
      <c r="BK249" s="59">
        <f>AP249-Calculation!U$3</f>
        <v>7.4014705857509619E-3</v>
      </c>
      <c r="BL249" s="59">
        <f>AQ249-Calculation!V$3</f>
        <v>2.4734360332516175E-3</v>
      </c>
      <c r="BM249" s="59">
        <f>AR249-Calculation!W$3</f>
        <v>2.0194032863734526E-2</v>
      </c>
    </row>
    <row r="250" spans="1:65" x14ac:dyDescent="0.3">
      <c r="A250" s="57">
        <v>45453</v>
      </c>
      <c r="B250" s="60">
        <v>1880.349975585938</v>
      </c>
      <c r="C250" s="60">
        <v>1198.050659179688</v>
      </c>
      <c r="D250" s="60">
        <v>9285.2724609375</v>
      </c>
      <c r="E250" s="60">
        <v>1564.050903320312</v>
      </c>
      <c r="F250" s="60">
        <v>1407.358642578125</v>
      </c>
      <c r="G250" s="60">
        <v>279.23834228515619</v>
      </c>
      <c r="H250" s="60">
        <v>283.61532592773438</v>
      </c>
      <c r="I250" s="60">
        <v>879.26483154296875</v>
      </c>
      <c r="J250" s="60">
        <v>1356.389404296875</v>
      </c>
      <c r="K250" s="60">
        <v>4669.78662109375</v>
      </c>
      <c r="L250" s="60">
        <v>162.89097595214841</v>
      </c>
      <c r="M250" s="60">
        <v>4709.84130859375</v>
      </c>
      <c r="N250" s="60">
        <v>5354.54638671875</v>
      </c>
      <c r="O250" s="60">
        <v>2764.9287109375</v>
      </c>
      <c r="P250" s="60">
        <v>95.389999389648438</v>
      </c>
      <c r="Q250" s="60">
        <v>1537.159057617188</v>
      </c>
      <c r="R250" s="60">
        <v>154.3699951171875</v>
      </c>
      <c r="S250" s="60">
        <v>800.98870849609375</v>
      </c>
      <c r="T250" s="60">
        <v>490.1766357421875</v>
      </c>
      <c r="U250" s="60">
        <v>2418.333984375</v>
      </c>
      <c r="V250" s="60">
        <v>76490.078125</v>
      </c>
      <c r="W250" s="60">
        <v>23259.19921875</v>
      </c>
      <c r="X250" s="34">
        <f t="shared" si="72"/>
        <v>8.6361676738302019E-3</v>
      </c>
      <c r="Y250" s="34">
        <f t="shared" si="73"/>
        <v>1.1122164444061122E-2</v>
      </c>
      <c r="Z250" s="34">
        <f t="shared" si="74"/>
        <v>7.7119886426310559E-4</v>
      </c>
      <c r="AA250" s="34">
        <f t="shared" si="75"/>
        <v>-1.211856550047816E-3</v>
      </c>
      <c r="AB250" s="34">
        <f t="shared" si="76"/>
        <v>-8.4558872222702895E-3</v>
      </c>
      <c r="AC250" s="34">
        <f t="shared" si="77"/>
        <v>7.0606562429390723E-4</v>
      </c>
      <c r="AD250" s="34">
        <f t="shared" si="78"/>
        <v>-3.6776045312238853E-3</v>
      </c>
      <c r="AE250" s="34">
        <f t="shared" si="79"/>
        <v>-7.867842938180181E-3</v>
      </c>
      <c r="AF250" s="34">
        <f t="shared" si="80"/>
        <v>1.6519116506747981E-2</v>
      </c>
      <c r="AG250" s="34">
        <f t="shared" si="81"/>
        <v>4.3573822143151116E-3</v>
      </c>
      <c r="AH250" s="34">
        <f t="shared" si="82"/>
        <v>-1.2117130578154626E-3</v>
      </c>
      <c r="AI250" s="34">
        <f t="shared" si="83"/>
        <v>1.4235726735285111E-2</v>
      </c>
      <c r="AJ250" s="34">
        <f t="shared" si="84"/>
        <v>2.514400575406029E-2</v>
      </c>
      <c r="AK250" s="34">
        <f t="shared" si="85"/>
        <v>-1.746316033854697E-2</v>
      </c>
      <c r="AL250" s="34">
        <f t="shared" si="86"/>
        <v>2.6277065545913894E-3</v>
      </c>
      <c r="AM250" s="34">
        <f t="shared" si="87"/>
        <v>-9.2446009627918206E-3</v>
      </c>
      <c r="AN250" s="34">
        <f t="shared" si="88"/>
        <v>-2.7778289799292714E-3</v>
      </c>
      <c r="AO250" s="34">
        <f t="shared" si="89"/>
        <v>2.2290001108886889E-3</v>
      </c>
      <c r="AP250" s="34">
        <f t="shared" si="90"/>
        <v>8.4669340029947405E-3</v>
      </c>
      <c r="AQ250" s="34">
        <f t="shared" si="91"/>
        <v>1.2128172640699719E-2</v>
      </c>
      <c r="AR250" s="34">
        <f t="shared" si="71"/>
        <v>-1.328938257412833E-3</v>
      </c>
      <c r="AS250" s="59">
        <f>X250-Calculation!C$3</f>
        <v>7.5561118229136737E-3</v>
      </c>
      <c r="AT250" s="59">
        <f>Y250-Calculation!D$3</f>
        <v>1.061324521200443E-2</v>
      </c>
      <c r="AU250" s="59">
        <f>Z250-Calculation!E$3</f>
        <v>-5.3410571492702621E-4</v>
      </c>
      <c r="AV250" s="59">
        <f>AA250-Calculation!F$3</f>
        <v>-1.5338920226501164E-3</v>
      </c>
      <c r="AW250" s="59">
        <f>AB250-Calculation!G$3</f>
        <v>-9.9020273715718348E-3</v>
      </c>
      <c r="AX250" s="59">
        <f>AC250-Calculation!H$3</f>
        <v>-1.2656139827752326E-3</v>
      </c>
      <c r="AY250" s="59">
        <f>AD250-Calculation!I$3</f>
        <v>-6.1064915278812165E-3</v>
      </c>
      <c r="AZ250" s="59">
        <f>AE250-Calculation!J$3</f>
        <v>-1.254823381338457E-2</v>
      </c>
      <c r="BA250" s="59">
        <f>AF250-Calculation!K$3</f>
        <v>1.5816731303663331E-2</v>
      </c>
      <c r="BB250" s="59">
        <f>AG250-Calculation!L$3</f>
        <v>3.2841496372754534E-3</v>
      </c>
      <c r="BC250" s="59">
        <f>AH250-Calculation!M$3</f>
        <v>-2.5557180470085006E-3</v>
      </c>
      <c r="BD250" s="59">
        <f>AI250-Calculation!N$3</f>
        <v>1.2659910870426512E-2</v>
      </c>
      <c r="BE250" s="59">
        <f>AJ250-Calculation!O$3</f>
        <v>2.4161471473263915E-2</v>
      </c>
      <c r="BF250" s="59">
        <f>AK250-Calculation!P$3</f>
        <v>-1.8729606869423737E-2</v>
      </c>
      <c r="BG250" s="59">
        <f>AL250-Calculation!Q$3</f>
        <v>8.2598899340415228E-4</v>
      </c>
      <c r="BH250" s="59">
        <f>AM250-Calculation!R$3</f>
        <v>-1.2000171053125609E-2</v>
      </c>
      <c r="BI250" s="59">
        <f>AN250-Calculation!S$3</f>
        <v>-4.3358054388253821E-3</v>
      </c>
      <c r="BJ250" s="59">
        <f>AO250-Calculation!T$3</f>
        <v>1.3397574896346774E-3</v>
      </c>
      <c r="BK250" s="59">
        <f>AP250-Calculation!U$3</f>
        <v>6.51413897340819E-3</v>
      </c>
      <c r="BL250" s="59">
        <f>AQ250-Calculation!V$3</f>
        <v>1.0661264896087755E-2</v>
      </c>
      <c r="BM250" s="59">
        <f>AR250-Calculation!W$3</f>
        <v>-1.6748368604853083E-3</v>
      </c>
    </row>
    <row r="251" spans="1:65" x14ac:dyDescent="0.3">
      <c r="A251" s="57">
        <v>45454</v>
      </c>
      <c r="B251" s="60">
        <v>1855.699951171875</v>
      </c>
      <c r="C251" s="60">
        <v>1192.659423828125</v>
      </c>
      <c r="D251" s="60">
        <v>9361.2578125</v>
      </c>
      <c r="E251" s="60">
        <v>1566.498046875</v>
      </c>
      <c r="F251" s="60">
        <v>1411.177490234375</v>
      </c>
      <c r="G251" s="60">
        <v>281.99725341796881</v>
      </c>
      <c r="H251" s="60">
        <v>294.33377075195313</v>
      </c>
      <c r="I251" s="60">
        <v>883.13116455078125</v>
      </c>
      <c r="J251" s="60">
        <v>1328.811767578125</v>
      </c>
      <c r="K251" s="60">
        <v>4646.255859375</v>
      </c>
      <c r="L251" s="60">
        <v>165.5984191894531</v>
      </c>
      <c r="M251" s="60">
        <v>4752.802734375</v>
      </c>
      <c r="N251" s="60">
        <v>5414.80859375</v>
      </c>
      <c r="O251" s="60">
        <v>2792.50390625</v>
      </c>
      <c r="P251" s="60">
        <v>95.25</v>
      </c>
      <c r="Q251" s="60">
        <v>1574.480834960938</v>
      </c>
      <c r="R251" s="60">
        <v>154.53999328613281</v>
      </c>
      <c r="S251" s="60">
        <v>804.59979248046875</v>
      </c>
      <c r="T251" s="60">
        <v>492.88134765625</v>
      </c>
      <c r="U251" s="60">
        <v>2423.891357421875</v>
      </c>
      <c r="V251" s="60">
        <v>76456.59375</v>
      </c>
      <c r="W251" s="60">
        <v>23264.849609375</v>
      </c>
      <c r="X251" s="34">
        <f t="shared" si="72"/>
        <v>-1.3109274727637728E-2</v>
      </c>
      <c r="Y251" s="34">
        <f t="shared" si="73"/>
        <v>-4.5000061643923842E-3</v>
      </c>
      <c r="Z251" s="34">
        <f t="shared" si="74"/>
        <v>8.1834272372905727E-3</v>
      </c>
      <c r="AA251" s="34">
        <f t="shared" si="75"/>
        <v>1.5646188685374189E-3</v>
      </c>
      <c r="AB251" s="34">
        <f t="shared" si="76"/>
        <v>2.7134857744961828E-3</v>
      </c>
      <c r="AC251" s="34">
        <f t="shared" si="77"/>
        <v>9.8801300359935285E-3</v>
      </c>
      <c r="AD251" s="34">
        <f t="shared" si="78"/>
        <v>3.7792191903443982E-2</v>
      </c>
      <c r="AE251" s="34">
        <f t="shared" si="79"/>
        <v>4.3972337674733396E-3</v>
      </c>
      <c r="AF251" s="34">
        <f t="shared" si="80"/>
        <v>-2.0331651538553337E-2</v>
      </c>
      <c r="AG251" s="34">
        <f t="shared" si="81"/>
        <v>-5.0389372423270727E-3</v>
      </c>
      <c r="AH251" s="34">
        <f t="shared" si="82"/>
        <v>1.6621198451779416E-2</v>
      </c>
      <c r="AI251" s="34">
        <f t="shared" si="83"/>
        <v>9.1216291518911689E-3</v>
      </c>
      <c r="AJ251" s="34">
        <f t="shared" si="84"/>
        <v>1.1254400032974315E-2</v>
      </c>
      <c r="AK251" s="34">
        <f t="shared" si="85"/>
        <v>9.9732029992014234E-3</v>
      </c>
      <c r="AL251" s="34">
        <f t="shared" si="86"/>
        <v>-1.4676526946663341E-3</v>
      </c>
      <c r="AM251" s="34">
        <f t="shared" si="87"/>
        <v>2.4279710781266832E-2</v>
      </c>
      <c r="AN251" s="34">
        <f t="shared" si="88"/>
        <v>1.1012384162884835E-3</v>
      </c>
      <c r="AO251" s="34">
        <f t="shared" si="89"/>
        <v>4.5082832580187497E-3</v>
      </c>
      <c r="AP251" s="34">
        <f t="shared" si="90"/>
        <v>5.5178311588989443E-3</v>
      </c>
      <c r="AQ251" s="34">
        <f t="shared" si="91"/>
        <v>2.298017181572735E-3</v>
      </c>
      <c r="AR251" s="34">
        <f t="shared" si="71"/>
        <v>2.4293143421915555E-4</v>
      </c>
      <c r="AS251" s="59">
        <f>X251-Calculation!C$3</f>
        <v>-1.4189330578554257E-2</v>
      </c>
      <c r="AT251" s="59">
        <f>Y251-Calculation!D$3</f>
        <v>-5.0089253964490758E-3</v>
      </c>
      <c r="AU251" s="59">
        <f>Z251-Calculation!E$3</f>
        <v>6.8781226581004409E-3</v>
      </c>
      <c r="AV251" s="59">
        <f>AA251-Calculation!F$3</f>
        <v>1.2425833959351185E-3</v>
      </c>
      <c r="AW251" s="59">
        <f>AB251-Calculation!G$3</f>
        <v>1.2673456251946367E-3</v>
      </c>
      <c r="AX251" s="59">
        <f>AC251-Calculation!H$3</f>
        <v>7.9084504289243882E-3</v>
      </c>
      <c r="AY251" s="59">
        <f>AD251-Calculation!I$3</f>
        <v>3.5363304906786651E-2</v>
      </c>
      <c r="AZ251" s="59">
        <f>AE251-Calculation!J$3</f>
        <v>-2.831571077310498E-4</v>
      </c>
      <c r="BA251" s="59">
        <f>AF251-Calculation!K$3</f>
        <v>-2.1034036741637986E-2</v>
      </c>
      <c r="BB251" s="59">
        <f>AG251-Calculation!L$3</f>
        <v>-6.1121698193667313E-3</v>
      </c>
      <c r="BC251" s="59">
        <f>AH251-Calculation!M$3</f>
        <v>1.5277193462586379E-2</v>
      </c>
      <c r="BD251" s="59">
        <f>AI251-Calculation!N$3</f>
        <v>7.5458132870325698E-3</v>
      </c>
      <c r="BE251" s="59">
        <f>AJ251-Calculation!O$3</f>
        <v>1.027186575217794E-2</v>
      </c>
      <c r="BF251" s="59">
        <f>AK251-Calculation!P$3</f>
        <v>8.7067564683246581E-3</v>
      </c>
      <c r="BG251" s="59">
        <f>AL251-Calculation!Q$3</f>
        <v>-3.2693702558535711E-3</v>
      </c>
      <c r="BH251" s="59">
        <f>AM251-Calculation!R$3</f>
        <v>2.1524140690933044E-2</v>
      </c>
      <c r="BI251" s="59">
        <f>AN251-Calculation!S$3</f>
        <v>-4.5673804260762743E-4</v>
      </c>
      <c r="BJ251" s="59">
        <f>AO251-Calculation!T$3</f>
        <v>3.6190406367647382E-3</v>
      </c>
      <c r="BK251" s="59">
        <f>AP251-Calculation!U$3</f>
        <v>3.5650361293123939E-3</v>
      </c>
      <c r="BL251" s="59">
        <f>AQ251-Calculation!V$3</f>
        <v>8.3110943696077118E-4</v>
      </c>
      <c r="BM251" s="59">
        <f>AR251-Calculation!W$3</f>
        <v>-1.0296716885331973E-4</v>
      </c>
    </row>
    <row r="252" spans="1:65" x14ac:dyDescent="0.3">
      <c r="A252" s="57">
        <v>45455</v>
      </c>
      <c r="B252" s="60">
        <v>1827.349975585938</v>
      </c>
      <c r="C252" s="60">
        <v>1185.970458984375</v>
      </c>
      <c r="D252" s="60">
        <v>9448.5966796875</v>
      </c>
      <c r="E252" s="60">
        <v>1577.3359375</v>
      </c>
      <c r="F252" s="60">
        <v>1409.83837890625</v>
      </c>
      <c r="G252" s="60">
        <v>286.23410034179688</v>
      </c>
      <c r="H252" s="60">
        <v>294.28387451171881</v>
      </c>
      <c r="I252" s="60">
        <v>893.19390869140625</v>
      </c>
      <c r="J252" s="60">
        <v>1355.49169921875</v>
      </c>
      <c r="K252" s="60">
        <v>4736.0830078125</v>
      </c>
      <c r="L252" s="60">
        <v>171.79389953613281</v>
      </c>
      <c r="M252" s="60">
        <v>4784.51025390625</v>
      </c>
      <c r="N252" s="60">
        <v>5418.177734375</v>
      </c>
      <c r="O252" s="60">
        <v>2745.232421875</v>
      </c>
      <c r="P252" s="60">
        <v>94.959999084472656</v>
      </c>
      <c r="Q252" s="60">
        <v>1574.431884765625</v>
      </c>
      <c r="R252" s="60">
        <v>156.1300048828125</v>
      </c>
      <c r="S252" s="60">
        <v>808.018310546875</v>
      </c>
      <c r="T252" s="60">
        <v>499.48751831054688</v>
      </c>
      <c r="U252" s="60">
        <v>2402.108154296875</v>
      </c>
      <c r="V252" s="60">
        <v>76606.5703125</v>
      </c>
      <c r="W252" s="60">
        <v>23322.94921875</v>
      </c>
      <c r="X252" s="34">
        <f t="shared" si="72"/>
        <v>-1.5277241112192749E-2</v>
      </c>
      <c r="Y252" s="34">
        <f t="shared" si="73"/>
        <v>-5.6084450515472145E-3</v>
      </c>
      <c r="Z252" s="34">
        <f t="shared" si="74"/>
        <v>9.3298217971176083E-3</v>
      </c>
      <c r="AA252" s="34">
        <f t="shared" si="75"/>
        <v>6.9185471674353249E-3</v>
      </c>
      <c r="AB252" s="34">
        <f t="shared" si="76"/>
        <v>-9.489318936787988E-4</v>
      </c>
      <c r="AC252" s="34">
        <f t="shared" si="77"/>
        <v>1.5024426204422377E-2</v>
      </c>
      <c r="AD252" s="34">
        <f t="shared" si="78"/>
        <v>-1.695226480700637E-4</v>
      </c>
      <c r="AE252" s="34">
        <f t="shared" si="79"/>
        <v>1.1394393658096729E-2</v>
      </c>
      <c r="AF252" s="34">
        <f t="shared" si="80"/>
        <v>2.0078036853369757E-2</v>
      </c>
      <c r="AG252" s="34">
        <f t="shared" si="81"/>
        <v>1.9333233286378523E-2</v>
      </c>
      <c r="AH252" s="34">
        <f t="shared" si="82"/>
        <v>3.7412678073887699E-2</v>
      </c>
      <c r="AI252" s="34">
        <f t="shared" si="83"/>
        <v>6.6713308553546739E-3</v>
      </c>
      <c r="AJ252" s="34">
        <f t="shared" si="84"/>
        <v>6.222086278153588E-4</v>
      </c>
      <c r="AK252" s="34">
        <f t="shared" si="85"/>
        <v>-1.6927992211291109E-2</v>
      </c>
      <c r="AL252" s="34">
        <f t="shared" si="86"/>
        <v>-3.0446290344078083E-3</v>
      </c>
      <c r="AM252" s="34">
        <f t="shared" si="87"/>
        <v>-3.1089737154005548E-5</v>
      </c>
      <c r="AN252" s="34">
        <f t="shared" si="88"/>
        <v>1.0288673908091612E-2</v>
      </c>
      <c r="AO252" s="34">
        <f t="shared" si="89"/>
        <v>4.2487185534406322E-3</v>
      </c>
      <c r="AP252" s="34">
        <f t="shared" si="90"/>
        <v>1.3403166270565007E-2</v>
      </c>
      <c r="AQ252" s="34">
        <f t="shared" si="91"/>
        <v>-8.9868727236064247E-3</v>
      </c>
      <c r="AR252" s="34">
        <f t="shared" si="71"/>
        <v>2.4973129141392641E-3</v>
      </c>
      <c r="AS252" s="59">
        <f>X252-Calculation!C$3</f>
        <v>-1.6357296963109277E-2</v>
      </c>
      <c r="AT252" s="59">
        <f>Y252-Calculation!D$3</f>
        <v>-6.1173642836039061E-3</v>
      </c>
      <c r="AU252" s="59">
        <f>Z252-Calculation!E$3</f>
        <v>8.0245172179274765E-3</v>
      </c>
      <c r="AV252" s="59">
        <f>AA252-Calculation!F$3</f>
        <v>6.5965116948330247E-3</v>
      </c>
      <c r="AW252" s="59">
        <f>AB252-Calculation!G$3</f>
        <v>-2.3950720429803448E-3</v>
      </c>
      <c r="AX252" s="59">
        <f>AC252-Calculation!H$3</f>
        <v>1.3052746597353237E-2</v>
      </c>
      <c r="AY252" s="59">
        <f>AD252-Calculation!I$3</f>
        <v>-2.598409644727395E-3</v>
      </c>
      <c r="AZ252" s="59">
        <f>AE252-Calculation!J$3</f>
        <v>6.7140027828923397E-3</v>
      </c>
      <c r="BA252" s="59">
        <f>AF252-Calculation!K$3</f>
        <v>1.9375651650285108E-2</v>
      </c>
      <c r="BB252" s="59">
        <f>AG252-Calculation!L$3</f>
        <v>1.8260000709338864E-2</v>
      </c>
      <c r="BC252" s="59">
        <f>AH252-Calculation!M$3</f>
        <v>3.6068673084694663E-2</v>
      </c>
      <c r="BD252" s="59">
        <f>AI252-Calculation!N$3</f>
        <v>5.0955149904960747E-3</v>
      </c>
      <c r="BE252" s="59">
        <f>AJ252-Calculation!O$3</f>
        <v>-3.6032565298101625E-4</v>
      </c>
      <c r="BF252" s="59">
        <f>AK252-Calculation!P$3</f>
        <v>-1.8194438742167876E-2</v>
      </c>
      <c r="BG252" s="59">
        <f>AL252-Calculation!Q$3</f>
        <v>-4.8463465955950451E-3</v>
      </c>
      <c r="BH252" s="59">
        <f>AM252-Calculation!R$3</f>
        <v>-2.7866598274877931E-3</v>
      </c>
      <c r="BI252" s="59">
        <f>AN252-Calculation!S$3</f>
        <v>8.730697449195501E-3</v>
      </c>
      <c r="BJ252" s="59">
        <f>AO252-Calculation!T$3</f>
        <v>3.3594759321866207E-3</v>
      </c>
      <c r="BK252" s="59">
        <f>AP252-Calculation!U$3</f>
        <v>1.1450371240978457E-2</v>
      </c>
      <c r="BL252" s="59">
        <f>AQ252-Calculation!V$3</f>
        <v>-1.0453780468218389E-2</v>
      </c>
      <c r="BM252" s="59">
        <f>AR252-Calculation!W$3</f>
        <v>2.1514143110667886E-3</v>
      </c>
    </row>
    <row r="253" spans="1:65" x14ac:dyDescent="0.3">
      <c r="A253" s="57">
        <v>45456</v>
      </c>
      <c r="B253" s="60">
        <v>1797.550048828125</v>
      </c>
      <c r="C253" s="60">
        <v>1172.741943359375</v>
      </c>
      <c r="D253" s="60">
        <v>9466.8662109375</v>
      </c>
      <c r="E253" s="60">
        <v>1588.323608398438</v>
      </c>
      <c r="F253" s="60">
        <v>1479.0234375</v>
      </c>
      <c r="G253" s="60">
        <v>296.48138427734381</v>
      </c>
      <c r="H253" s="60">
        <v>303.05807495117188</v>
      </c>
      <c r="I253" s="60">
        <v>904.21478271484375</v>
      </c>
      <c r="J253" s="60">
        <v>1432.340087890625</v>
      </c>
      <c r="K253" s="60">
        <v>4688.09423828125</v>
      </c>
      <c r="L253" s="60">
        <v>170.21290588378909</v>
      </c>
      <c r="M253" s="60">
        <v>4990.70751953125</v>
      </c>
      <c r="N253" s="60">
        <v>5442.31982421875</v>
      </c>
      <c r="O253" s="60">
        <v>2818.256591796875</v>
      </c>
      <c r="P253" s="60">
        <v>95.010002136230469</v>
      </c>
      <c r="Q253" s="60">
        <v>1667.99462890625</v>
      </c>
      <c r="R253" s="60">
        <v>158.92999267578119</v>
      </c>
      <c r="S253" s="60">
        <v>812.64056396484375</v>
      </c>
      <c r="T253" s="60">
        <v>522.3218994140625</v>
      </c>
      <c r="U253" s="60">
        <v>2423.09716796875</v>
      </c>
      <c r="V253" s="60">
        <v>76810.8984375</v>
      </c>
      <c r="W253" s="60">
        <v>23398.900390625</v>
      </c>
      <c r="X253" s="34">
        <f t="shared" si="72"/>
        <v>-1.6307728216242559E-2</v>
      </c>
      <c r="Y253" s="34">
        <f t="shared" si="73"/>
        <v>-1.1154169587266494E-2</v>
      </c>
      <c r="Z253" s="34">
        <f t="shared" si="74"/>
        <v>1.9335708644729918E-3</v>
      </c>
      <c r="AA253" s="34">
        <f t="shared" si="75"/>
        <v>6.9659675134599881E-3</v>
      </c>
      <c r="AB253" s="34">
        <f t="shared" si="76"/>
        <v>4.9073042434426874E-2</v>
      </c>
      <c r="AC253" s="34">
        <f t="shared" si="77"/>
        <v>3.5800360345991204E-2</v>
      </c>
      <c r="AD253" s="34">
        <f t="shared" si="78"/>
        <v>2.9815430607645025E-2</v>
      </c>
      <c r="AE253" s="34">
        <f t="shared" si="79"/>
        <v>1.233872501390418E-2</v>
      </c>
      <c r="AF253" s="34">
        <f t="shared" si="80"/>
        <v>5.6694104962920294E-2</v>
      </c>
      <c r="AG253" s="34">
        <f t="shared" si="81"/>
        <v>-1.0132586243123097E-2</v>
      </c>
      <c r="AH253" s="34">
        <f t="shared" si="82"/>
        <v>-9.2028509546184245E-3</v>
      </c>
      <c r="AI253" s="34">
        <f t="shared" si="83"/>
        <v>4.309683848135825E-2</v>
      </c>
      <c r="AJ253" s="34">
        <f t="shared" si="84"/>
        <v>4.4557581953399775E-3</v>
      </c>
      <c r="AK253" s="34">
        <f t="shared" si="85"/>
        <v>2.6600359714533506E-2</v>
      </c>
      <c r="AL253" s="34">
        <f t="shared" si="86"/>
        <v>5.2656963184394897E-4</v>
      </c>
      <c r="AM253" s="34">
        <f t="shared" si="87"/>
        <v>5.9426352480503181E-2</v>
      </c>
      <c r="AN253" s="34">
        <f t="shared" si="88"/>
        <v>1.7933694391864638E-2</v>
      </c>
      <c r="AO253" s="34">
        <f t="shared" si="89"/>
        <v>5.7204810307335263E-3</v>
      </c>
      <c r="AP253" s="34">
        <f t="shared" si="90"/>
        <v>4.5715619042393733E-2</v>
      </c>
      <c r="AQ253" s="34">
        <f t="shared" si="91"/>
        <v>8.7377471469508947E-3</v>
      </c>
      <c r="AR253" s="34">
        <f t="shared" si="71"/>
        <v>3.2564994745150257E-3</v>
      </c>
      <c r="AS253" s="59">
        <f>X253-Calculation!C$3</f>
        <v>-1.7387784067159087E-2</v>
      </c>
      <c r="AT253" s="59">
        <f>Y253-Calculation!D$3</f>
        <v>-1.1663088819323186E-2</v>
      </c>
      <c r="AU253" s="59">
        <f>Z253-Calculation!E$3</f>
        <v>6.2826628528285999E-4</v>
      </c>
      <c r="AV253" s="59">
        <f>AA253-Calculation!F$3</f>
        <v>6.6439320408576879E-3</v>
      </c>
      <c r="AW253" s="59">
        <f>AB253-Calculation!G$3</f>
        <v>4.7626902285125325E-2</v>
      </c>
      <c r="AX253" s="59">
        <f>AC253-Calculation!H$3</f>
        <v>3.3828680738922062E-2</v>
      </c>
      <c r="AY253" s="59">
        <f>AD253-Calculation!I$3</f>
        <v>2.7386543610987694E-2</v>
      </c>
      <c r="AZ253" s="59">
        <f>AE253-Calculation!J$3</f>
        <v>7.6583341386997905E-3</v>
      </c>
      <c r="BA253" s="59">
        <f>AF253-Calculation!K$3</f>
        <v>5.5991719759835641E-2</v>
      </c>
      <c r="BB253" s="59">
        <f>AG253-Calculation!L$3</f>
        <v>-1.1205818820162755E-2</v>
      </c>
      <c r="BC253" s="59">
        <f>AH253-Calculation!M$3</f>
        <v>-1.0546855943811462E-2</v>
      </c>
      <c r="BD253" s="59">
        <f>AI253-Calculation!N$3</f>
        <v>4.1521022616499655E-2</v>
      </c>
      <c r="BE253" s="59">
        <f>AJ253-Calculation!O$3</f>
        <v>3.4732239145436024E-3</v>
      </c>
      <c r="BF253" s="59">
        <f>AK253-Calculation!P$3</f>
        <v>2.5333913183656739E-2</v>
      </c>
      <c r="BG253" s="59">
        <f>AL253-Calculation!Q$3</f>
        <v>-1.275147929343288E-3</v>
      </c>
      <c r="BH253" s="59">
        <f>AM253-Calculation!R$3</f>
        <v>5.6670782390169393E-2</v>
      </c>
      <c r="BI253" s="59">
        <f>AN253-Calculation!S$3</f>
        <v>1.6375717932968527E-2</v>
      </c>
      <c r="BJ253" s="59">
        <f>AO253-Calculation!T$3</f>
        <v>4.8312384094795153E-3</v>
      </c>
      <c r="BK253" s="59">
        <f>AP253-Calculation!U$3</f>
        <v>4.3762824012807185E-2</v>
      </c>
      <c r="BL253" s="59">
        <f>AQ253-Calculation!V$3</f>
        <v>7.2708394023389307E-3</v>
      </c>
      <c r="BM253" s="59">
        <f>AR253-Calculation!W$3</f>
        <v>2.9106008714425502E-3</v>
      </c>
    </row>
    <row r="254" spans="1:65" x14ac:dyDescent="0.3">
      <c r="A254" s="57">
        <v>45457</v>
      </c>
      <c r="B254" s="60">
        <v>1806.300048828125</v>
      </c>
      <c r="C254" s="60">
        <v>1179.131591796875</v>
      </c>
      <c r="D254" s="60">
        <v>9580.6884765625</v>
      </c>
      <c r="E254" s="60">
        <v>1589.971801757812</v>
      </c>
      <c r="F254" s="60">
        <v>1569.98095703125</v>
      </c>
      <c r="G254" s="60">
        <v>305.05361938476563</v>
      </c>
      <c r="H254" s="60">
        <v>304.80294799804688</v>
      </c>
      <c r="I254" s="60">
        <v>916.74200439453125</v>
      </c>
      <c r="J254" s="60">
        <v>1443.211547851562</v>
      </c>
      <c r="K254" s="60">
        <v>4818.5390625</v>
      </c>
      <c r="L254" s="60">
        <v>172.3274841308594</v>
      </c>
      <c r="M254" s="60">
        <v>5089.4013671875</v>
      </c>
      <c r="N254" s="60">
        <v>5431.2783203125</v>
      </c>
      <c r="O254" s="60">
        <v>2884.14111328125</v>
      </c>
      <c r="P254" s="60">
        <v>95.220001220703125</v>
      </c>
      <c r="Q254" s="60">
        <v>1907.94189453125</v>
      </c>
      <c r="R254" s="60">
        <v>159.24000549316409</v>
      </c>
      <c r="S254" s="60">
        <v>808.11456298828125</v>
      </c>
      <c r="T254" s="60">
        <v>531.6328125</v>
      </c>
      <c r="U254" s="60">
        <v>2484.824951171875</v>
      </c>
      <c r="V254" s="60">
        <v>76992.7734375</v>
      </c>
      <c r="W254" s="60">
        <v>23465.599609375</v>
      </c>
      <c r="X254" s="34">
        <f t="shared" si="72"/>
        <v>4.8677365093140962E-3</v>
      </c>
      <c r="Y254" s="34">
        <f t="shared" si="73"/>
        <v>5.4484692678395631E-3</v>
      </c>
      <c r="Z254" s="34">
        <f t="shared" si="74"/>
        <v>1.2023225330204411E-2</v>
      </c>
      <c r="AA254" s="34">
        <f t="shared" si="75"/>
        <v>1.0376936731652697E-3</v>
      </c>
      <c r="AB254" s="34">
        <f t="shared" si="76"/>
        <v>6.1498362517497296E-2</v>
      </c>
      <c r="AC254" s="34">
        <f t="shared" si="77"/>
        <v>2.8913232202811466E-2</v>
      </c>
      <c r="AD254" s="34">
        <f t="shared" si="78"/>
        <v>5.7575533902408989E-3</v>
      </c>
      <c r="AE254" s="34">
        <f t="shared" si="79"/>
        <v>1.385425445276991E-2</v>
      </c>
      <c r="AF254" s="34">
        <f t="shared" si="80"/>
        <v>7.5899990880986925E-3</v>
      </c>
      <c r="AG254" s="34">
        <f t="shared" si="81"/>
        <v>2.7824701806031464E-2</v>
      </c>
      <c r="AH254" s="34">
        <f t="shared" si="82"/>
        <v>1.2423136988883889E-2</v>
      </c>
      <c r="AI254" s="34">
        <f t="shared" si="83"/>
        <v>1.9775522262126026E-2</v>
      </c>
      <c r="AJ254" s="34">
        <f t="shared" si="84"/>
        <v>-2.0288230502578039E-3</v>
      </c>
      <c r="AK254" s="34">
        <f t="shared" si="85"/>
        <v>2.3377758319148682E-2</v>
      </c>
      <c r="AL254" s="34">
        <f t="shared" si="86"/>
        <v>2.2102839674874256E-3</v>
      </c>
      <c r="AM254" s="34">
        <f t="shared" si="87"/>
        <v>0.14385373997417486</v>
      </c>
      <c r="AN254" s="34">
        <f t="shared" si="88"/>
        <v>1.9506250026407985E-3</v>
      </c>
      <c r="AO254" s="34">
        <f t="shared" si="89"/>
        <v>-5.569499206980643E-3</v>
      </c>
      <c r="AP254" s="34">
        <f t="shared" si="90"/>
        <v>1.7826005565499792E-2</v>
      </c>
      <c r="AQ254" s="34">
        <f t="shared" si="91"/>
        <v>2.5474745304939865E-2</v>
      </c>
      <c r="AR254" s="34">
        <f t="shared" si="71"/>
        <v>2.8505279152657831E-3</v>
      </c>
      <c r="AS254" s="59">
        <f>X254-Calculation!C$3</f>
        <v>3.7876806583975681E-3</v>
      </c>
      <c r="AT254" s="59">
        <f>Y254-Calculation!D$3</f>
        <v>4.9395500357828715E-3</v>
      </c>
      <c r="AU254" s="59">
        <f>Z254-Calculation!E$3</f>
        <v>1.0717920751014279E-2</v>
      </c>
      <c r="AV254" s="59">
        <f>AA254-Calculation!F$3</f>
        <v>7.1565820056296932E-4</v>
      </c>
      <c r="AW254" s="59">
        <f>AB254-Calculation!G$3</f>
        <v>6.0052222368195747E-2</v>
      </c>
      <c r="AX254" s="59">
        <f>AC254-Calculation!H$3</f>
        <v>2.6941552595742328E-2</v>
      </c>
      <c r="AY254" s="59">
        <f>AD254-Calculation!I$3</f>
        <v>3.3286663935835677E-3</v>
      </c>
      <c r="AZ254" s="59">
        <f>AE254-Calculation!J$3</f>
        <v>9.1738635775655206E-3</v>
      </c>
      <c r="BA254" s="59">
        <f>AF254-Calculation!K$3</f>
        <v>6.887613885014042E-3</v>
      </c>
      <c r="BB254" s="59">
        <f>AG254-Calculation!L$3</f>
        <v>2.6751469228991805E-2</v>
      </c>
      <c r="BC254" s="59">
        <f>AH254-Calculation!M$3</f>
        <v>1.1079131999690852E-2</v>
      </c>
      <c r="BD254" s="59">
        <f>AI254-Calculation!N$3</f>
        <v>1.8199706397267427E-2</v>
      </c>
      <c r="BE254" s="59">
        <f>AJ254-Calculation!O$3</f>
        <v>-3.011357331054179E-3</v>
      </c>
      <c r="BF254" s="59">
        <f>AK254-Calculation!P$3</f>
        <v>2.2111311788271915E-2</v>
      </c>
      <c r="BG254" s="59">
        <f>AL254-Calculation!Q$3</f>
        <v>4.0856640630018855E-4</v>
      </c>
      <c r="BH254" s="59">
        <f>AM254-Calculation!R$3</f>
        <v>0.14109816988384108</v>
      </c>
      <c r="BI254" s="59">
        <f>AN254-Calculation!S$3</f>
        <v>3.9264854374468751E-4</v>
      </c>
      <c r="BJ254" s="59">
        <f>AO254-Calculation!T$3</f>
        <v>-6.4587418282346541E-3</v>
      </c>
      <c r="BK254" s="59">
        <f>AP254-Calculation!U$3</f>
        <v>1.5873210535913243E-2</v>
      </c>
      <c r="BL254" s="59">
        <f>AQ254-Calculation!V$3</f>
        <v>2.4007837560327903E-2</v>
      </c>
      <c r="BM254" s="59">
        <f>AR254-Calculation!W$3</f>
        <v>2.5046293121933081E-3</v>
      </c>
    </row>
    <row r="255" spans="1:65" x14ac:dyDescent="0.3">
      <c r="A255" s="57">
        <v>45461</v>
      </c>
      <c r="B255" s="60">
        <v>1814</v>
      </c>
      <c r="C255" s="60">
        <v>1189.9638671875</v>
      </c>
      <c r="D255" s="60">
        <v>9538.8046875</v>
      </c>
      <c r="E255" s="60">
        <v>1596.164794921875</v>
      </c>
      <c r="F255" s="60">
        <v>1614.120483398438</v>
      </c>
      <c r="G255" s="60">
        <v>313.57659912109381</v>
      </c>
      <c r="H255" s="60">
        <v>304.7032470703125</v>
      </c>
      <c r="I255" s="60">
        <v>909.91351318359375</v>
      </c>
      <c r="J255" s="60">
        <v>1450.3427734375</v>
      </c>
      <c r="K255" s="60">
        <v>4819.51513671875</v>
      </c>
      <c r="L255" s="60">
        <v>173.00927734375</v>
      </c>
      <c r="M255" s="60">
        <v>5415.18701171875</v>
      </c>
      <c r="N255" s="60">
        <v>5385.09814453125</v>
      </c>
      <c r="O255" s="60">
        <v>2916.935546875</v>
      </c>
      <c r="P255" s="60">
        <v>95.339996337890625</v>
      </c>
      <c r="Q255" s="60">
        <v>2055.90087890625</v>
      </c>
      <c r="R255" s="60">
        <v>162.02000427246091</v>
      </c>
      <c r="S255" s="60">
        <v>813.60345458984375</v>
      </c>
      <c r="T255" s="60">
        <v>550.6241455078125</v>
      </c>
      <c r="U255" s="60">
        <v>2452.373046875</v>
      </c>
      <c r="V255" s="60">
        <v>77301.140625</v>
      </c>
      <c r="W255" s="60">
        <v>23557.900390625</v>
      </c>
      <c r="X255" s="34">
        <f t="shared" si="72"/>
        <v>4.2628306282062635E-3</v>
      </c>
      <c r="Y255" s="34">
        <f t="shared" si="73"/>
        <v>9.1866552181149932E-3</v>
      </c>
      <c r="Z255" s="34">
        <f t="shared" si="74"/>
        <v>-4.371688857743518E-3</v>
      </c>
      <c r="AA255" s="34">
        <f t="shared" si="75"/>
        <v>3.8950333315447595E-3</v>
      </c>
      <c r="AB255" s="34">
        <f t="shared" si="76"/>
        <v>2.8114689015498275E-2</v>
      </c>
      <c r="AC255" s="34">
        <f t="shared" si="77"/>
        <v>2.7939284095423584E-2</v>
      </c>
      <c r="AD255" s="34">
        <f t="shared" si="78"/>
        <v>-3.2709961760282535E-4</v>
      </c>
      <c r="AE255" s="34">
        <f t="shared" si="79"/>
        <v>-7.4486509598165798E-3</v>
      </c>
      <c r="AF255" s="34">
        <f t="shared" si="80"/>
        <v>4.9412198762917737E-3</v>
      </c>
      <c r="AG255" s="34">
        <f t="shared" si="81"/>
        <v>2.0256642233041979E-4</v>
      </c>
      <c r="AH255" s="34">
        <f t="shared" si="82"/>
        <v>3.956381167689229E-3</v>
      </c>
      <c r="AI255" s="34">
        <f t="shared" si="83"/>
        <v>6.4012566710038299E-2</v>
      </c>
      <c r="AJ255" s="34">
        <f t="shared" si="84"/>
        <v>-8.5026347496390004E-3</v>
      </c>
      <c r="AK255" s="34">
        <f t="shared" si="85"/>
        <v>1.1370606466768957E-2</v>
      </c>
      <c r="AL255" s="34">
        <f t="shared" si="86"/>
        <v>1.2601881500649485E-3</v>
      </c>
      <c r="AM255" s="34">
        <f t="shared" si="87"/>
        <v>7.7548999159301496E-2</v>
      </c>
      <c r="AN255" s="34">
        <f t="shared" si="88"/>
        <v>1.7457916876397989E-2</v>
      </c>
      <c r="AO255" s="34">
        <f t="shared" si="89"/>
        <v>6.7922196343862895E-3</v>
      </c>
      <c r="AP255" s="34">
        <f t="shared" si="90"/>
        <v>3.5722650222633691E-2</v>
      </c>
      <c r="AQ255" s="34">
        <f t="shared" si="91"/>
        <v>-1.3060036394744937E-2</v>
      </c>
      <c r="AR255" s="34">
        <f t="shared" si="71"/>
        <v>3.9334507869606666E-3</v>
      </c>
      <c r="AS255" s="59">
        <f>X255-Calculation!C$3</f>
        <v>3.1827747772897354E-3</v>
      </c>
      <c r="AT255" s="59">
        <f>Y255-Calculation!D$3</f>
        <v>8.6777359860583016E-3</v>
      </c>
      <c r="AU255" s="59">
        <f>Z255-Calculation!E$3</f>
        <v>-5.6769934369336498E-3</v>
      </c>
      <c r="AV255" s="59">
        <f>AA255-Calculation!F$3</f>
        <v>3.5729978589424593E-3</v>
      </c>
      <c r="AW255" s="59">
        <f>AB255-Calculation!G$3</f>
        <v>2.6668548866196729E-2</v>
      </c>
      <c r="AX255" s="59">
        <f>AC255-Calculation!H$3</f>
        <v>2.5967604488354445E-2</v>
      </c>
      <c r="AY255" s="59">
        <f>AD255-Calculation!I$3</f>
        <v>-2.7559866142601564E-3</v>
      </c>
      <c r="AZ255" s="59">
        <f>AE255-Calculation!J$3</f>
        <v>-1.2129041835020969E-2</v>
      </c>
      <c r="BA255" s="59">
        <f>AF255-Calculation!K$3</f>
        <v>4.2388346732071232E-3</v>
      </c>
      <c r="BB255" s="59">
        <f>AG255-Calculation!L$3</f>
        <v>-8.7066615470923834E-4</v>
      </c>
      <c r="BC255" s="59">
        <f>AH255-Calculation!M$3</f>
        <v>2.6123761784961914E-3</v>
      </c>
      <c r="BD255" s="59">
        <f>AI255-Calculation!N$3</f>
        <v>6.2436750845179703E-2</v>
      </c>
      <c r="BE255" s="59">
        <f>AJ255-Calculation!O$3</f>
        <v>-9.4851690304353746E-3</v>
      </c>
      <c r="BF255" s="59">
        <f>AK255-Calculation!P$3</f>
        <v>1.0104159935892192E-2</v>
      </c>
      <c r="BG255" s="59">
        <f>AL255-Calculation!Q$3</f>
        <v>-5.4152941112228857E-4</v>
      </c>
      <c r="BH255" s="59">
        <f>AM255-Calculation!R$3</f>
        <v>7.4793429068967715E-2</v>
      </c>
      <c r="BI255" s="59">
        <f>AN255-Calculation!S$3</f>
        <v>1.5899940417501878E-2</v>
      </c>
      <c r="BJ255" s="59">
        <f>AO255-Calculation!T$3</f>
        <v>5.9029770131322785E-3</v>
      </c>
      <c r="BK255" s="59">
        <f>AP255-Calculation!U$3</f>
        <v>3.3769855193047142E-2</v>
      </c>
      <c r="BL255" s="59">
        <f>AQ255-Calculation!V$3</f>
        <v>-1.4526944139356901E-2</v>
      </c>
      <c r="BM255" s="59">
        <f>AR255-Calculation!W$3</f>
        <v>3.5875521838881911E-3</v>
      </c>
    </row>
    <row r="256" spans="1:65" x14ac:dyDescent="0.3">
      <c r="A256" s="57">
        <v>45462</v>
      </c>
      <c r="B256" s="60">
        <v>1789.650024414062</v>
      </c>
      <c r="C256" s="60">
        <v>1224.657470703125</v>
      </c>
      <c r="D256" s="60">
        <v>9315.294921875</v>
      </c>
      <c r="E256" s="60">
        <v>1593.118286132812</v>
      </c>
      <c r="F256" s="60">
        <v>1551.184326171875</v>
      </c>
      <c r="G256" s="60">
        <v>304.75802612304688</v>
      </c>
      <c r="H256" s="60">
        <v>296.17831420898438</v>
      </c>
      <c r="I256" s="60">
        <v>900.2440185546875</v>
      </c>
      <c r="J256" s="60">
        <v>1446.85205078125</v>
      </c>
      <c r="K256" s="60">
        <v>4765.47216796875</v>
      </c>
      <c r="L256" s="60">
        <v>172.4757080078125</v>
      </c>
      <c r="M256" s="60">
        <v>5198.4208984375</v>
      </c>
      <c r="N256" s="60">
        <v>5284.83349609375</v>
      </c>
      <c r="O256" s="60">
        <v>2889.3115234375</v>
      </c>
      <c r="P256" s="60">
        <v>94.730003356933594</v>
      </c>
      <c r="Q256" s="60">
        <v>1953.161254882812</v>
      </c>
      <c r="R256" s="60">
        <v>162.3399963378906</v>
      </c>
      <c r="S256" s="60">
        <v>821.01824951171875</v>
      </c>
      <c r="T256" s="60">
        <v>543.13262939453125</v>
      </c>
      <c r="U256" s="60">
        <v>2419.22705078125</v>
      </c>
      <c r="V256" s="60">
        <v>77337.59375</v>
      </c>
      <c r="W256" s="60">
        <v>23516</v>
      </c>
      <c r="X256" s="34">
        <f t="shared" si="72"/>
        <v>-1.3423360300958078E-2</v>
      </c>
      <c r="Y256" s="34">
        <f t="shared" si="73"/>
        <v>2.915517392777978E-2</v>
      </c>
      <c r="Z256" s="34">
        <f t="shared" si="74"/>
        <v>-2.3431632468363189E-2</v>
      </c>
      <c r="AA256" s="34">
        <f t="shared" si="75"/>
        <v>-1.9086430165326804E-3</v>
      </c>
      <c r="AB256" s="34">
        <f t="shared" si="76"/>
        <v>-3.8990990990991264E-2</v>
      </c>
      <c r="AC256" s="34">
        <f t="shared" si="77"/>
        <v>-2.8122548119866132E-2</v>
      </c>
      <c r="AD256" s="34">
        <f t="shared" si="78"/>
        <v>-2.7977820857816242E-2</v>
      </c>
      <c r="AE256" s="34">
        <f t="shared" si="79"/>
        <v>-1.0626828252143158E-2</v>
      </c>
      <c r="AF256" s="34">
        <f t="shared" si="80"/>
        <v>-2.4068259725778724E-3</v>
      </c>
      <c r="AG256" s="34">
        <f t="shared" si="81"/>
        <v>-1.1213362177921044E-2</v>
      </c>
      <c r="AH256" s="34">
        <f t="shared" si="82"/>
        <v>-3.0840504285637679E-3</v>
      </c>
      <c r="AI256" s="34">
        <f t="shared" si="83"/>
        <v>-4.0029294059864731E-2</v>
      </c>
      <c r="AJ256" s="34">
        <f t="shared" si="84"/>
        <v>-1.8618908281053736E-2</v>
      </c>
      <c r="AK256" s="34">
        <f t="shared" si="85"/>
        <v>-9.470220714027925E-3</v>
      </c>
      <c r="AL256" s="34">
        <f t="shared" si="86"/>
        <v>-6.3980805998269585E-3</v>
      </c>
      <c r="AM256" s="34">
        <f t="shared" si="87"/>
        <v>-4.9973043485489421E-2</v>
      </c>
      <c r="AN256" s="34">
        <f t="shared" si="88"/>
        <v>1.9750157819498197E-3</v>
      </c>
      <c r="AO256" s="34">
        <f t="shared" si="89"/>
        <v>9.1135243834638939E-3</v>
      </c>
      <c r="AP256" s="34">
        <f t="shared" si="90"/>
        <v>-1.3605498731575252E-2</v>
      </c>
      <c r="AQ256" s="34">
        <f t="shared" si="91"/>
        <v>-1.3515886637225583E-2</v>
      </c>
      <c r="AR256" s="34">
        <f t="shared" si="71"/>
        <v>-1.7786131162042989E-3</v>
      </c>
      <c r="AS256" s="59">
        <f>X256-Calculation!C$3</f>
        <v>-1.4503416151874607E-2</v>
      </c>
      <c r="AT256" s="59">
        <f>Y256-Calculation!D$3</f>
        <v>2.8646254695723086E-2</v>
      </c>
      <c r="AU256" s="59">
        <f>Z256-Calculation!E$3</f>
        <v>-2.4736937047553323E-2</v>
      </c>
      <c r="AV256" s="59">
        <f>AA256-Calculation!F$3</f>
        <v>-2.2306784891349806E-3</v>
      </c>
      <c r="AW256" s="59">
        <f>AB256-Calculation!G$3</f>
        <v>-4.0437131140292813E-2</v>
      </c>
      <c r="AX256" s="59">
        <f>AC256-Calculation!H$3</f>
        <v>-3.009422772693527E-2</v>
      </c>
      <c r="AY256" s="59">
        <f>AD256-Calculation!I$3</f>
        <v>-3.0406707854473573E-2</v>
      </c>
      <c r="AZ256" s="59">
        <f>AE256-Calculation!J$3</f>
        <v>-1.5307219127347548E-2</v>
      </c>
      <c r="BA256" s="59">
        <f>AF256-Calculation!K$3</f>
        <v>-3.1092111756625225E-3</v>
      </c>
      <c r="BB256" s="59">
        <f>AG256-Calculation!L$3</f>
        <v>-1.2286594754960701E-2</v>
      </c>
      <c r="BC256" s="59">
        <f>AH256-Calculation!M$3</f>
        <v>-4.4280554177568059E-3</v>
      </c>
      <c r="BD256" s="59">
        <f>AI256-Calculation!N$3</f>
        <v>-4.1605109924723327E-2</v>
      </c>
      <c r="BE256" s="59">
        <f>AJ256-Calculation!O$3</f>
        <v>-1.9601442561850112E-2</v>
      </c>
      <c r="BF256" s="59">
        <f>AK256-Calculation!P$3</f>
        <v>-1.073666724490469E-2</v>
      </c>
      <c r="BG256" s="59">
        <f>AL256-Calculation!Q$3</f>
        <v>-8.1997981610141962E-3</v>
      </c>
      <c r="BH256" s="59">
        <f>AM256-Calculation!R$3</f>
        <v>-5.2728613575823209E-2</v>
      </c>
      <c r="BI256" s="59">
        <f>AN256-Calculation!S$3</f>
        <v>4.1703932305370869E-4</v>
      </c>
      <c r="BJ256" s="59">
        <f>AO256-Calculation!T$3</f>
        <v>8.224281762209882E-3</v>
      </c>
      <c r="BK256" s="59">
        <f>AP256-Calculation!U$3</f>
        <v>-1.5558293761161803E-2</v>
      </c>
      <c r="BL256" s="59">
        <f>AQ256-Calculation!V$3</f>
        <v>-1.4982794381837547E-2</v>
      </c>
      <c r="BM256" s="59">
        <f>AR256-Calculation!W$3</f>
        <v>-2.1245117192767744E-3</v>
      </c>
    </row>
    <row r="257" spans="1:65" x14ac:dyDescent="0.3">
      <c r="A257" s="57">
        <v>45463</v>
      </c>
      <c r="B257" s="60">
        <v>1806.400024414062</v>
      </c>
      <c r="C257" s="60">
        <v>1237.486572265625</v>
      </c>
      <c r="D257" s="60">
        <v>9263.5517578125</v>
      </c>
      <c r="E257" s="60">
        <v>1584.228149414062</v>
      </c>
      <c r="F257" s="60">
        <v>1556.838256835938</v>
      </c>
      <c r="G257" s="60">
        <v>307.31982421875</v>
      </c>
      <c r="H257" s="60">
        <v>292.53900146484381</v>
      </c>
      <c r="I257" s="60">
        <v>877.05047607421875</v>
      </c>
      <c r="J257" s="60">
        <v>1434.933227539062</v>
      </c>
      <c r="K257" s="60">
        <v>4761.712890625</v>
      </c>
      <c r="L257" s="60">
        <v>176.7542419433594</v>
      </c>
      <c r="M257" s="60">
        <v>5175.5703125</v>
      </c>
      <c r="N257" s="60">
        <v>5150.92724609375</v>
      </c>
      <c r="O257" s="60">
        <v>2827.6123046875</v>
      </c>
      <c r="P257" s="60">
        <v>95.19000244140625</v>
      </c>
      <c r="Q257" s="60">
        <v>1959.533203125</v>
      </c>
      <c r="R257" s="60">
        <v>163.2200012207031</v>
      </c>
      <c r="S257" s="60">
        <v>812.49603271484375</v>
      </c>
      <c r="T257" s="60">
        <v>545.84710693359375</v>
      </c>
      <c r="U257" s="60">
        <v>2409.50146484375</v>
      </c>
      <c r="V257" s="60">
        <v>77478.9296875</v>
      </c>
      <c r="W257" s="60">
        <v>23567</v>
      </c>
      <c r="X257" s="34">
        <f t="shared" si="72"/>
        <v>9.3593718165561508E-3</v>
      </c>
      <c r="Y257" s="34">
        <f t="shared" si="73"/>
        <v>1.0475665130376658E-2</v>
      </c>
      <c r="Z257" s="34">
        <f t="shared" si="74"/>
        <v>-5.5546458267244038E-3</v>
      </c>
      <c r="AA257" s="34">
        <f t="shared" si="75"/>
        <v>-5.5803368752550143E-3</v>
      </c>
      <c r="AB257" s="34">
        <f t="shared" si="76"/>
        <v>3.6449121930055431E-3</v>
      </c>
      <c r="AC257" s="34">
        <f t="shared" si="77"/>
        <v>8.4060069829589718E-3</v>
      </c>
      <c r="AD257" s="34">
        <f t="shared" si="78"/>
        <v>-1.2287573294689824E-2</v>
      </c>
      <c r="AE257" s="34">
        <f t="shared" si="79"/>
        <v>-2.5763617421979908E-2</v>
      </c>
      <c r="AF257" s="34">
        <f t="shared" si="80"/>
        <v>-8.237762275522368E-3</v>
      </c>
      <c r="AG257" s="34">
        <f t="shared" si="81"/>
        <v>-7.8885726560698108E-4</v>
      </c>
      <c r="AH257" s="34">
        <f t="shared" si="82"/>
        <v>2.4806588620312271E-2</v>
      </c>
      <c r="AI257" s="34">
        <f t="shared" si="83"/>
        <v>-4.3956782999945709E-3</v>
      </c>
      <c r="AJ257" s="34">
        <f t="shared" si="84"/>
        <v>-2.5337837057492148E-2</v>
      </c>
      <c r="AK257" s="34">
        <f t="shared" si="85"/>
        <v>-2.1354297814378493E-2</v>
      </c>
      <c r="AL257" s="34">
        <f t="shared" si="86"/>
        <v>4.8558964232210964E-3</v>
      </c>
      <c r="AM257" s="34">
        <f t="shared" si="87"/>
        <v>3.2623769421282452E-3</v>
      </c>
      <c r="AN257" s="34">
        <f t="shared" si="88"/>
        <v>5.420752141578708E-3</v>
      </c>
      <c r="AO257" s="34">
        <f t="shared" si="89"/>
        <v>-1.0380057692923864E-2</v>
      </c>
      <c r="AP257" s="34">
        <f t="shared" si="90"/>
        <v>4.9978170931997256E-3</v>
      </c>
      <c r="AQ257" s="34">
        <f t="shared" si="91"/>
        <v>-4.0201211929898357E-3</v>
      </c>
      <c r="AR257" s="34">
        <f t="shared" si="71"/>
        <v>2.1687361796223848E-3</v>
      </c>
      <c r="AS257" s="59">
        <f>X257-Calculation!C$3</f>
        <v>8.2793159656396227E-3</v>
      </c>
      <c r="AT257" s="59">
        <f>Y257-Calculation!D$3</f>
        <v>9.9667458983199661E-3</v>
      </c>
      <c r="AU257" s="59">
        <f>Z257-Calculation!E$3</f>
        <v>-6.8599504059145356E-3</v>
      </c>
      <c r="AV257" s="59">
        <f>AA257-Calculation!F$3</f>
        <v>-5.9023723478573145E-3</v>
      </c>
      <c r="AW257" s="59">
        <f>AB257-Calculation!G$3</f>
        <v>2.1987720437039969E-3</v>
      </c>
      <c r="AX257" s="59">
        <f>AC257-Calculation!H$3</f>
        <v>6.4343273758898315E-3</v>
      </c>
      <c r="AY257" s="59">
        <f>AD257-Calculation!I$3</f>
        <v>-1.4716460291347155E-2</v>
      </c>
      <c r="AZ257" s="59">
        <f>AE257-Calculation!J$3</f>
        <v>-3.04440082971843E-2</v>
      </c>
      <c r="BA257" s="59">
        <f>AF257-Calculation!K$3</f>
        <v>-8.9401474786070176E-3</v>
      </c>
      <c r="BB257" s="59">
        <f>AG257-Calculation!L$3</f>
        <v>-1.8620898426466392E-3</v>
      </c>
      <c r="BC257" s="59">
        <f>AH257-Calculation!M$3</f>
        <v>2.3462583631119232E-2</v>
      </c>
      <c r="BD257" s="59">
        <f>AI257-Calculation!N$3</f>
        <v>-5.9714941648531701E-3</v>
      </c>
      <c r="BE257" s="59">
        <f>AJ257-Calculation!O$3</f>
        <v>-2.6320371338288524E-2</v>
      </c>
      <c r="BF257" s="59">
        <f>AK257-Calculation!P$3</f>
        <v>-2.262074434525526E-2</v>
      </c>
      <c r="BG257" s="59">
        <f>AL257-Calculation!Q$3</f>
        <v>3.0541788620338595E-3</v>
      </c>
      <c r="BH257" s="59">
        <f>AM257-Calculation!R$3</f>
        <v>5.0680685179445772E-4</v>
      </c>
      <c r="BI257" s="59">
        <f>AN257-Calculation!S$3</f>
        <v>3.8627756826825968E-3</v>
      </c>
      <c r="BJ257" s="59">
        <f>AO257-Calculation!T$3</f>
        <v>-1.1269300314177876E-2</v>
      </c>
      <c r="BK257" s="59">
        <f>AP257-Calculation!U$3</f>
        <v>3.0450220636131752E-3</v>
      </c>
      <c r="BL257" s="59">
        <f>AQ257-Calculation!V$3</f>
        <v>-5.4870289376017997E-3</v>
      </c>
      <c r="BM257" s="59">
        <f>AR257-Calculation!W$3</f>
        <v>1.8228375765499095E-3</v>
      </c>
    </row>
    <row r="258" spans="1:65" x14ac:dyDescent="0.3">
      <c r="A258" s="57">
        <v>45464</v>
      </c>
      <c r="B258" s="60">
        <v>1780.449951171875</v>
      </c>
      <c r="C258" s="60">
        <v>1235.43994140625</v>
      </c>
      <c r="D258" s="60">
        <v>9234.9404296875</v>
      </c>
      <c r="E258" s="60">
        <v>1578.131103515625</v>
      </c>
      <c r="F258" s="60">
        <v>1518.054809570312</v>
      </c>
      <c r="G258" s="60">
        <v>300.471923828125</v>
      </c>
      <c r="H258" s="60">
        <v>294.18417358398438</v>
      </c>
      <c r="I258" s="60">
        <v>850.7169189453125</v>
      </c>
      <c r="J258" s="60">
        <v>1397.880493164062</v>
      </c>
      <c r="K258" s="60">
        <v>4731.0546875</v>
      </c>
      <c r="L258" s="60">
        <v>174.42228698730469</v>
      </c>
      <c r="M258" s="60">
        <v>5060.04248046875</v>
      </c>
      <c r="N258" s="60">
        <v>5101.70703125</v>
      </c>
      <c r="O258" s="60">
        <v>2796.8369140625</v>
      </c>
      <c r="P258" s="60">
        <v>94.69000244140625</v>
      </c>
      <c r="Q258" s="60">
        <v>1916.134643554688</v>
      </c>
      <c r="R258" s="60">
        <v>161.6600036621094</v>
      </c>
      <c r="S258" s="60">
        <v>805.322021484375</v>
      </c>
      <c r="T258" s="60">
        <v>549.04803466796875</v>
      </c>
      <c r="U258" s="60">
        <v>2416.89501953125</v>
      </c>
      <c r="V258" s="60">
        <v>77209.8984375</v>
      </c>
      <c r="W258" s="60">
        <v>23501.099609375</v>
      </c>
      <c r="X258" s="34">
        <f t="shared" si="72"/>
        <v>-1.4365629368613639E-2</v>
      </c>
      <c r="Y258" s="34">
        <f t="shared" si="73"/>
        <v>-1.6538610642279302E-3</v>
      </c>
      <c r="Z258" s="34">
        <f t="shared" si="74"/>
        <v>-3.0885915978037665E-3</v>
      </c>
      <c r="AA258" s="34">
        <f t="shared" si="75"/>
        <v>-3.8485908110470583E-3</v>
      </c>
      <c r="AB258" s="34">
        <f t="shared" si="76"/>
        <v>-2.4911674090311729E-2</v>
      </c>
      <c r="AC258" s="34">
        <f t="shared" si="77"/>
        <v>-2.2282651007084625E-2</v>
      </c>
      <c r="AD258" s="34">
        <f t="shared" si="78"/>
        <v>5.6237702012470929E-3</v>
      </c>
      <c r="AE258" s="34">
        <f t="shared" si="79"/>
        <v>-3.0025132928241889E-2</v>
      </c>
      <c r="AF258" s="34">
        <f t="shared" si="80"/>
        <v>-2.5821922347248276E-2</v>
      </c>
      <c r="AG258" s="34">
        <f t="shared" si="81"/>
        <v>-6.4384820818073193E-3</v>
      </c>
      <c r="AH258" s="34">
        <f t="shared" si="82"/>
        <v>-1.3193205042298147E-2</v>
      </c>
      <c r="AI258" s="34">
        <f t="shared" si="83"/>
        <v>-2.2321758773565112E-2</v>
      </c>
      <c r="AJ258" s="34">
        <f t="shared" si="84"/>
        <v>-9.5556028055097404E-3</v>
      </c>
      <c r="AK258" s="34">
        <f t="shared" si="85"/>
        <v>-1.0883879156269696E-2</v>
      </c>
      <c r="AL258" s="34">
        <f t="shared" si="86"/>
        <v>-5.2526524548391794E-3</v>
      </c>
      <c r="AM258" s="34">
        <f t="shared" si="87"/>
        <v>-2.2147396890801047E-2</v>
      </c>
      <c r="AN258" s="34">
        <f t="shared" si="88"/>
        <v>-9.5576372192541104E-3</v>
      </c>
      <c r="AO258" s="34">
        <f t="shared" si="89"/>
        <v>-8.8295953969126199E-3</v>
      </c>
      <c r="AP258" s="34">
        <f t="shared" si="90"/>
        <v>5.864147109539258E-3</v>
      </c>
      <c r="AQ258" s="34">
        <f t="shared" si="91"/>
        <v>3.0684997686770249E-3</v>
      </c>
      <c r="AR258" s="34">
        <f t="shared" si="71"/>
        <v>-2.7962995130903384E-3</v>
      </c>
      <c r="AS258" s="59">
        <f>X258-Calculation!C$3</f>
        <v>-1.5445685219530167E-2</v>
      </c>
      <c r="AT258" s="59">
        <f>Y258-Calculation!D$3</f>
        <v>-2.1627802962846223E-3</v>
      </c>
      <c r="AU258" s="59">
        <f>Z258-Calculation!E$3</f>
        <v>-4.3938961769938983E-3</v>
      </c>
      <c r="AV258" s="59">
        <f>AA258-Calculation!F$3</f>
        <v>-4.1706262836493585E-3</v>
      </c>
      <c r="AW258" s="59">
        <f>AB258-Calculation!G$3</f>
        <v>-2.6357814239613274E-2</v>
      </c>
      <c r="AX258" s="59">
        <f>AC258-Calculation!H$3</f>
        <v>-2.4254330614153764E-2</v>
      </c>
      <c r="AY258" s="59">
        <f>AD258-Calculation!I$3</f>
        <v>3.1948832045897617E-3</v>
      </c>
      <c r="AZ258" s="59">
        <f>AE258-Calculation!J$3</f>
        <v>-3.4705523803446277E-2</v>
      </c>
      <c r="BA258" s="59">
        <f>AF258-Calculation!K$3</f>
        <v>-2.6524307550332926E-2</v>
      </c>
      <c r="BB258" s="59">
        <f>AG258-Calculation!L$3</f>
        <v>-7.5117146588469779E-3</v>
      </c>
      <c r="BC258" s="59">
        <f>AH258-Calculation!M$3</f>
        <v>-1.4537210031491185E-2</v>
      </c>
      <c r="BD258" s="59">
        <f>AI258-Calculation!N$3</f>
        <v>-2.3897574638423711E-2</v>
      </c>
      <c r="BE258" s="59">
        <f>AJ258-Calculation!O$3</f>
        <v>-1.0538137086306115E-2</v>
      </c>
      <c r="BF258" s="59">
        <f>AK258-Calculation!P$3</f>
        <v>-1.2150325687146461E-2</v>
      </c>
      <c r="BG258" s="59">
        <f>AL258-Calculation!Q$3</f>
        <v>-7.0543700160264162E-3</v>
      </c>
      <c r="BH258" s="59">
        <f>AM258-Calculation!R$3</f>
        <v>-2.4902966981134835E-2</v>
      </c>
      <c r="BI258" s="59">
        <f>AN258-Calculation!S$3</f>
        <v>-1.1115613678150222E-2</v>
      </c>
      <c r="BJ258" s="59">
        <f>AO258-Calculation!T$3</f>
        <v>-9.7188380181666319E-3</v>
      </c>
      <c r="BK258" s="59">
        <f>AP258-Calculation!U$3</f>
        <v>3.9113520799527075E-3</v>
      </c>
      <c r="BL258" s="59">
        <f>AQ258-Calculation!V$3</f>
        <v>1.6015920240650611E-3</v>
      </c>
      <c r="BM258" s="59">
        <f>AR258-Calculation!W$3</f>
        <v>-3.1421981161628134E-3</v>
      </c>
    </row>
    <row r="259" spans="1:65" x14ac:dyDescent="0.3">
      <c r="A259" s="57">
        <v>45467</v>
      </c>
      <c r="B259" s="60">
        <v>1812.349975585938</v>
      </c>
      <c r="C259" s="60">
        <v>1226.105102539062</v>
      </c>
      <c r="D259" s="60">
        <v>9372.470703125</v>
      </c>
      <c r="E259" s="60">
        <v>1586.876831054688</v>
      </c>
      <c r="F259" s="60">
        <v>1540.422241210938</v>
      </c>
      <c r="G259" s="60">
        <v>305.201416015625</v>
      </c>
      <c r="H259" s="60">
        <v>293.83523559570313</v>
      </c>
      <c r="I259" s="60">
        <v>830.03216552734375</v>
      </c>
      <c r="J259" s="60">
        <v>1430.993530273438</v>
      </c>
      <c r="K259" s="60">
        <v>4755.85498046875</v>
      </c>
      <c r="L259" s="60">
        <v>173.7503662109375</v>
      </c>
      <c r="M259" s="60">
        <v>5211.240234375</v>
      </c>
      <c r="N259" s="60">
        <v>5169.501953125</v>
      </c>
      <c r="O259" s="60">
        <v>2871.535400390625</v>
      </c>
      <c r="P259" s="60">
        <v>94.389999389648438</v>
      </c>
      <c r="Q259" s="60">
        <v>1951.094848632812</v>
      </c>
      <c r="R259" s="60">
        <v>161.36000061035159</v>
      </c>
      <c r="S259" s="60">
        <v>801.85540771484375</v>
      </c>
      <c r="T259" s="60">
        <v>560.83984375</v>
      </c>
      <c r="U259" s="60">
        <v>2421.162109375</v>
      </c>
      <c r="V259" s="60">
        <v>77341.078125</v>
      </c>
      <c r="W259" s="60">
        <v>23537.849609375</v>
      </c>
      <c r="X259" s="34">
        <f t="shared" si="72"/>
        <v>1.7916832985429704E-2</v>
      </c>
      <c r="Y259" s="34">
        <f t="shared" si="73"/>
        <v>-7.5558823657283537E-3</v>
      </c>
      <c r="Z259" s="34">
        <f t="shared" si="74"/>
        <v>1.4892383387269328E-2</v>
      </c>
      <c r="AA259" s="34">
        <f t="shared" si="75"/>
        <v>5.5418257200431408E-3</v>
      </c>
      <c r="AB259" s="34">
        <f t="shared" si="76"/>
        <v>1.4734271450289103E-2</v>
      </c>
      <c r="AC259" s="34">
        <f t="shared" si="77"/>
        <v>1.5740213352530567E-2</v>
      </c>
      <c r="AD259" s="34">
        <f t="shared" si="78"/>
        <v>-1.1861208712562995E-3</v>
      </c>
      <c r="AE259" s="34">
        <f t="shared" si="79"/>
        <v>-2.4314496346931651E-2</v>
      </c>
      <c r="AF259" s="34">
        <f t="shared" si="80"/>
        <v>2.3688031467143166E-2</v>
      </c>
      <c r="AG259" s="34">
        <f t="shared" si="81"/>
        <v>5.2420220451636877E-3</v>
      </c>
      <c r="AH259" s="34">
        <f t="shared" si="82"/>
        <v>-3.8522644552647861E-3</v>
      </c>
      <c r="AI259" s="34">
        <f t="shared" si="83"/>
        <v>2.9880728173697746E-2</v>
      </c>
      <c r="AJ259" s="34">
        <f t="shared" si="84"/>
        <v>1.3288674057473103E-2</v>
      </c>
      <c r="AK259" s="34">
        <f t="shared" si="85"/>
        <v>2.670820238124751E-2</v>
      </c>
      <c r="AL259" s="34">
        <f t="shared" si="86"/>
        <v>-3.1682653292088893E-3</v>
      </c>
      <c r="AM259" s="34">
        <f t="shared" si="87"/>
        <v>1.8245171442267855E-2</v>
      </c>
      <c r="AN259" s="34">
        <f t="shared" si="88"/>
        <v>-1.8557654643189183E-3</v>
      </c>
      <c r="AO259" s="34">
        <f t="shared" si="89"/>
        <v>-4.3046305416329783E-3</v>
      </c>
      <c r="AP259" s="34">
        <f t="shared" si="90"/>
        <v>2.1476825955969822E-2</v>
      </c>
      <c r="AQ259" s="34">
        <f t="shared" si="91"/>
        <v>1.7655255231472941E-3</v>
      </c>
      <c r="AR259" s="34">
        <f t="shared" si="71"/>
        <v>1.5637566161091365E-3</v>
      </c>
      <c r="AS259" s="59">
        <f>X259-Calculation!C$3</f>
        <v>1.6836777134513176E-2</v>
      </c>
      <c r="AT259" s="59">
        <f>Y259-Calculation!D$3</f>
        <v>-8.0648015977850453E-3</v>
      </c>
      <c r="AU259" s="59">
        <f>Z259-Calculation!E$3</f>
        <v>1.3587078808079196E-2</v>
      </c>
      <c r="AV259" s="59">
        <f>AA259-Calculation!F$3</f>
        <v>5.2197902474408406E-3</v>
      </c>
      <c r="AW259" s="59">
        <f>AB259-Calculation!G$3</f>
        <v>1.3288131300987558E-2</v>
      </c>
      <c r="AX259" s="59">
        <f>AC259-Calculation!H$3</f>
        <v>1.3768533745461426E-2</v>
      </c>
      <c r="AY259" s="59">
        <f>AD259-Calculation!I$3</f>
        <v>-3.6150078679136307E-3</v>
      </c>
      <c r="AZ259" s="59">
        <f>AE259-Calculation!J$3</f>
        <v>-2.8994887222136043E-2</v>
      </c>
      <c r="BA259" s="59">
        <f>AF259-Calculation!K$3</f>
        <v>2.2985646264058517E-2</v>
      </c>
      <c r="BB259" s="59">
        <f>AG259-Calculation!L$3</f>
        <v>4.16878946812403E-3</v>
      </c>
      <c r="BC259" s="59">
        <f>AH259-Calculation!M$3</f>
        <v>-5.1962694444578237E-3</v>
      </c>
      <c r="BD259" s="59">
        <f>AI259-Calculation!N$3</f>
        <v>2.8304912308839147E-2</v>
      </c>
      <c r="BE259" s="59">
        <f>AJ259-Calculation!O$3</f>
        <v>1.2306139776676727E-2</v>
      </c>
      <c r="BF259" s="59">
        <f>AK259-Calculation!P$3</f>
        <v>2.5441755850370742E-2</v>
      </c>
      <c r="BG259" s="59">
        <f>AL259-Calculation!Q$3</f>
        <v>-4.9699828903961261E-3</v>
      </c>
      <c r="BH259" s="59">
        <f>AM259-Calculation!R$3</f>
        <v>1.5489601351934067E-2</v>
      </c>
      <c r="BI259" s="59">
        <f>AN259-Calculation!S$3</f>
        <v>-3.4137419232150292E-3</v>
      </c>
      <c r="BJ259" s="59">
        <f>AO259-Calculation!T$3</f>
        <v>-5.1938731628869894E-3</v>
      </c>
      <c r="BK259" s="59">
        <f>AP259-Calculation!U$3</f>
        <v>1.9524030926383273E-2</v>
      </c>
      <c r="BL259" s="59">
        <f>AQ259-Calculation!V$3</f>
        <v>2.9861777853533032E-4</v>
      </c>
      <c r="BM259" s="59">
        <f>AR259-Calculation!W$3</f>
        <v>1.2178580130366612E-3</v>
      </c>
    </row>
    <row r="260" spans="1:65" x14ac:dyDescent="0.3">
      <c r="A260" s="57">
        <v>45468</v>
      </c>
      <c r="B260" s="60">
        <v>1797.099975585938</v>
      </c>
      <c r="C260" s="60">
        <v>1269.384643554688</v>
      </c>
      <c r="D260" s="60">
        <v>9290.43359375</v>
      </c>
      <c r="E260" s="60">
        <v>1602.569213867188</v>
      </c>
      <c r="F260" s="60">
        <v>1532.834106445312</v>
      </c>
      <c r="G260" s="60">
        <v>305.15216064453119</v>
      </c>
      <c r="H260" s="60">
        <v>293.03756713867188</v>
      </c>
      <c r="I260" s="60">
        <v>837.54180908203125</v>
      </c>
      <c r="J260" s="60">
        <v>1427.602416992188</v>
      </c>
      <c r="K260" s="60">
        <v>4662.2685546875</v>
      </c>
      <c r="L260" s="60">
        <v>173.90846252441409</v>
      </c>
      <c r="M260" s="60">
        <v>5256.8447265625</v>
      </c>
      <c r="N260" s="60">
        <v>5155.97998046875</v>
      </c>
      <c r="O260" s="60">
        <v>2865.232421875</v>
      </c>
      <c r="P260" s="60">
        <v>93.949996948242188</v>
      </c>
      <c r="Q260" s="60">
        <v>1955.424682617188</v>
      </c>
      <c r="R260" s="60">
        <v>160.27000427246091</v>
      </c>
      <c r="S260" s="60">
        <v>811.0516357421875</v>
      </c>
      <c r="T260" s="60">
        <v>581.777099609375</v>
      </c>
      <c r="U260" s="60">
        <v>2396.352294921875</v>
      </c>
      <c r="V260" s="60">
        <v>78053.5234375</v>
      </c>
      <c r="W260" s="60">
        <v>23721.30078125</v>
      </c>
      <c r="X260" s="34">
        <f t="shared" si="72"/>
        <v>-8.4144895883421361E-3</v>
      </c>
      <c r="Y260" s="34">
        <f t="shared" si="73"/>
        <v>3.5298394016957516E-2</v>
      </c>
      <c r="Z260" s="34">
        <f t="shared" si="74"/>
        <v>-8.7529864828115086E-3</v>
      </c>
      <c r="AA260" s="34">
        <f t="shared" si="75"/>
        <v>9.8888473921888136E-3</v>
      </c>
      <c r="AB260" s="34">
        <f t="shared" si="76"/>
        <v>-4.9260096112743847E-3</v>
      </c>
      <c r="AC260" s="34">
        <f t="shared" si="77"/>
        <v>-1.6138644353892899E-4</v>
      </c>
      <c r="AD260" s="34">
        <f t="shared" si="78"/>
        <v>-2.7146793862693392E-3</v>
      </c>
      <c r="AE260" s="34">
        <f t="shared" si="79"/>
        <v>9.0474126986589774E-3</v>
      </c>
      <c r="AF260" s="34">
        <f t="shared" si="80"/>
        <v>-2.3697614346320749E-3</v>
      </c>
      <c r="AG260" s="34">
        <f t="shared" si="81"/>
        <v>-1.9678149599932894E-2</v>
      </c>
      <c r="AH260" s="34">
        <f t="shared" si="82"/>
        <v>9.0990492235658283E-4</v>
      </c>
      <c r="AI260" s="34">
        <f t="shared" si="83"/>
        <v>8.7511782486399785E-3</v>
      </c>
      <c r="AJ260" s="34">
        <f t="shared" si="84"/>
        <v>-2.6157205817624023E-3</v>
      </c>
      <c r="AK260" s="34">
        <f t="shared" si="85"/>
        <v>-2.194985482250222E-3</v>
      </c>
      <c r="AL260" s="34">
        <f t="shared" si="86"/>
        <v>-4.6615366484948212E-3</v>
      </c>
      <c r="AM260" s="34">
        <f t="shared" si="87"/>
        <v>2.219181700679466E-3</v>
      </c>
      <c r="AN260" s="34">
        <f t="shared" si="88"/>
        <v>-6.7550590838356519E-3</v>
      </c>
      <c r="AO260" s="34">
        <f t="shared" si="89"/>
        <v>1.1468686173173653E-2</v>
      </c>
      <c r="AP260" s="34">
        <f t="shared" si="90"/>
        <v>3.7331969353996172E-2</v>
      </c>
      <c r="AQ260" s="34">
        <f t="shared" si="91"/>
        <v>-1.0247068693607392E-2</v>
      </c>
      <c r="AR260" s="34">
        <f t="shared" ref="AR260:AR323" si="92">(W260-W259)/W259</f>
        <v>7.7938798539154731E-3</v>
      </c>
      <c r="AS260" s="59">
        <f>X260-Calculation!C$3</f>
        <v>-9.4945454392586642E-3</v>
      </c>
      <c r="AT260" s="59">
        <f>Y260-Calculation!D$3</f>
        <v>3.4789474784900826E-2</v>
      </c>
      <c r="AU260" s="59">
        <f>Z260-Calculation!E$3</f>
        <v>-1.005829106200164E-2</v>
      </c>
      <c r="AV260" s="59">
        <f>AA260-Calculation!F$3</f>
        <v>9.5668119195865126E-3</v>
      </c>
      <c r="AW260" s="59">
        <f>AB260-Calculation!G$3</f>
        <v>-6.3721497605759309E-3</v>
      </c>
      <c r="AX260" s="59">
        <f>AC260-Calculation!H$3</f>
        <v>-2.1330660506080688E-3</v>
      </c>
      <c r="AY260" s="59">
        <f>AD260-Calculation!I$3</f>
        <v>-5.14356638292667E-3</v>
      </c>
      <c r="AZ260" s="59">
        <f>AE260-Calculation!J$3</f>
        <v>4.3670218234545879E-3</v>
      </c>
      <c r="BA260" s="59">
        <f>AF260-Calculation!K$3</f>
        <v>-3.0721466377167253E-3</v>
      </c>
      <c r="BB260" s="59">
        <f>AG260-Calculation!L$3</f>
        <v>-2.0751382176972553E-2</v>
      </c>
      <c r="BC260" s="59">
        <f>AH260-Calculation!M$3</f>
        <v>-4.3410006683645497E-4</v>
      </c>
      <c r="BD260" s="59">
        <f>AI260-Calculation!N$3</f>
        <v>7.1753623837813793E-3</v>
      </c>
      <c r="BE260" s="59">
        <f>AJ260-Calculation!O$3</f>
        <v>-3.5982548625587774E-3</v>
      </c>
      <c r="BF260" s="59">
        <f>AK260-Calculation!P$3</f>
        <v>-3.4614320131269877E-3</v>
      </c>
      <c r="BG260" s="59">
        <f>AL260-Calculation!Q$3</f>
        <v>-6.463254209682058E-3</v>
      </c>
      <c r="BH260" s="59">
        <f>AM260-Calculation!R$3</f>
        <v>-5.3638838965432145E-4</v>
      </c>
      <c r="BI260" s="59">
        <f>AN260-Calculation!S$3</f>
        <v>-8.3130355427317622E-3</v>
      </c>
      <c r="BJ260" s="59">
        <f>AO260-Calculation!T$3</f>
        <v>1.0579443551919641E-2</v>
      </c>
      <c r="BK260" s="59">
        <f>AP260-Calculation!U$3</f>
        <v>3.5379174324409624E-2</v>
      </c>
      <c r="BL260" s="59">
        <f>AQ260-Calculation!V$3</f>
        <v>-1.1713976438219356E-2</v>
      </c>
      <c r="BM260" s="59">
        <f>AR260-Calculation!W$3</f>
        <v>7.4479812508429976E-3</v>
      </c>
    </row>
    <row r="261" spans="1:65" x14ac:dyDescent="0.3">
      <c r="A261" s="57">
        <v>45469</v>
      </c>
      <c r="B261" s="60">
        <v>1774.300048828125</v>
      </c>
      <c r="C261" s="60">
        <v>1283.31201171875</v>
      </c>
      <c r="D261" s="60">
        <v>9112.2216796875</v>
      </c>
      <c r="E261" s="60">
        <v>1599.470703125</v>
      </c>
      <c r="F261" s="60">
        <v>1576.87451171875</v>
      </c>
      <c r="G261" s="60">
        <v>302.343994140625</v>
      </c>
      <c r="H261" s="60">
        <v>294.88214111328119</v>
      </c>
      <c r="I261" s="60">
        <v>844.3702392578125</v>
      </c>
      <c r="J261" s="60">
        <v>1426.505249023438</v>
      </c>
      <c r="K261" s="60">
        <v>4627.75390625</v>
      </c>
      <c r="L261" s="60">
        <v>175.0645751953125</v>
      </c>
      <c r="M261" s="60">
        <v>5172.48779296875</v>
      </c>
      <c r="N261" s="60">
        <v>5102.642578125</v>
      </c>
      <c r="O261" s="60">
        <v>2808.211669921875</v>
      </c>
      <c r="P261" s="60">
        <v>92.760002136230469</v>
      </c>
      <c r="Q261" s="60">
        <v>2008.049194335938</v>
      </c>
      <c r="R261" s="60">
        <v>162.0899963378906</v>
      </c>
      <c r="S261" s="60">
        <v>814.0367431640625</v>
      </c>
      <c r="T261" s="60">
        <v>581.62139892578125</v>
      </c>
      <c r="U261" s="60">
        <v>2358.6904296875</v>
      </c>
      <c r="V261" s="60">
        <v>78674.25</v>
      </c>
      <c r="W261" s="60">
        <v>23868.80078125</v>
      </c>
      <c r="X261" s="34">
        <f t="shared" ref="X261:X324" si="93">(B261-B260)/B260</f>
        <v>-1.2687066422322509E-2</v>
      </c>
      <c r="Y261" s="34">
        <f t="shared" ref="Y261:Y324" si="94">(C261-C260)/C260</f>
        <v>1.0971747795105591E-2</v>
      </c>
      <c r="Z261" s="34">
        <f t="shared" ref="Z261:Z324" si="95">(D261-D260)/D260</f>
        <v>-1.9182303200831165E-2</v>
      </c>
      <c r="AA261" s="34">
        <f t="shared" ref="AA261:AA324" si="96">(E261-E260)/E260</f>
        <v>-1.9334645364307754E-3</v>
      </c>
      <c r="AB261" s="34">
        <f t="shared" ref="AB261:AB324" si="97">(F261-F260)/F260</f>
        <v>2.8731357873794293E-2</v>
      </c>
      <c r="AC261" s="34">
        <f t="shared" ref="AC261:AC324" si="98">(G261-G260)/G260</f>
        <v>-9.2025122744498582E-3</v>
      </c>
      <c r="AD261" s="34">
        <f t="shared" ref="AD261:AD324" si="99">(H261-H260)/H260</f>
        <v>6.2946672422257207E-3</v>
      </c>
      <c r="AE261" s="34">
        <f t="shared" ref="AE261:AE324" si="100">(I261-I260)/I260</f>
        <v>8.1529424581984703E-3</v>
      </c>
      <c r="AF261" s="34">
        <f t="shared" ref="AF261:AF324" si="101">(J261-J260)/J260</f>
        <v>-7.6853888427957451E-4</v>
      </c>
      <c r="AG261" s="34">
        <f t="shared" ref="AG261:AG324" si="102">(K261-K260)/K260</f>
        <v>-7.4029730446991439E-3</v>
      </c>
      <c r="AH261" s="34">
        <f t="shared" ref="AH261:AH324" si="103">(L261-L260)/L260</f>
        <v>6.6478229645443995E-3</v>
      </c>
      <c r="AI261" s="34">
        <f t="shared" ref="AI261:AI324" si="104">(M261-M260)/M260</f>
        <v>-1.6047065869665089E-2</v>
      </c>
      <c r="AJ261" s="34">
        <f t="shared" ref="AJ261:AJ324" si="105">(N261-N260)/N260</f>
        <v>-1.0344765213557112E-2</v>
      </c>
      <c r="AK261" s="34">
        <f t="shared" ref="AK261:AK324" si="106">(O261-O260)/O260</f>
        <v>-1.9900916769541085E-2</v>
      </c>
      <c r="AL261" s="34">
        <f t="shared" ref="AL261:AL324" si="107">(P261-P260)/P260</f>
        <v>-1.26662570587128E-2</v>
      </c>
      <c r="AM261" s="34">
        <f t="shared" ref="AM261:AM324" si="108">(Q261-Q260)/Q260</f>
        <v>2.6912062728141527E-2</v>
      </c>
      <c r="AN261" s="34">
        <f t="shared" ref="AN261:AN324" si="109">(R261-R260)/R260</f>
        <v>1.1355787214778377E-2</v>
      </c>
      <c r="AO261" s="34">
        <f t="shared" ref="AO261:AO324" si="110">(S261-S260)/S260</f>
        <v>3.6805393027083285E-3</v>
      </c>
      <c r="AP261" s="34">
        <f t="shared" ref="AP261:AP324" si="111">(T261-T260)/T260</f>
        <v>-2.6762944725444292E-4</v>
      </c>
      <c r="AQ261" s="34">
        <f t="shared" ref="AQ261:AQ324" si="112">(U261-U260)/U260</f>
        <v>-1.5716330739092284E-2</v>
      </c>
      <c r="AR261" s="34">
        <f t="shared" si="92"/>
        <v>6.2180401218380173E-3</v>
      </c>
      <c r="AS261" s="59">
        <f>X261-Calculation!C$3</f>
        <v>-1.3767122273239037E-2</v>
      </c>
      <c r="AT261" s="59">
        <f>Y261-Calculation!D$3</f>
        <v>1.04628285630489E-2</v>
      </c>
      <c r="AU261" s="59">
        <f>Z261-Calculation!E$3</f>
        <v>-2.0487607780021296E-2</v>
      </c>
      <c r="AV261" s="59">
        <f>AA261-Calculation!F$3</f>
        <v>-2.2555000090330756E-3</v>
      </c>
      <c r="AW261" s="59">
        <f>AB261-Calculation!G$3</f>
        <v>2.7285217724492748E-2</v>
      </c>
      <c r="AX261" s="59">
        <f>AC261-Calculation!H$3</f>
        <v>-1.1174191881518998E-2</v>
      </c>
      <c r="AY261" s="59">
        <f>AD261-Calculation!I$3</f>
        <v>3.8657802455683895E-3</v>
      </c>
      <c r="AZ261" s="59">
        <f>AE261-Calculation!J$3</f>
        <v>3.4725515829940809E-3</v>
      </c>
      <c r="BA261" s="59">
        <f>AF261-Calculation!K$3</f>
        <v>-1.4709240873642248E-3</v>
      </c>
      <c r="BB261" s="59">
        <f>AG261-Calculation!L$3</f>
        <v>-8.4762056217388016E-3</v>
      </c>
      <c r="BC261" s="59">
        <f>AH261-Calculation!M$3</f>
        <v>5.3038179753513619E-3</v>
      </c>
      <c r="BD261" s="59">
        <f>AI261-Calculation!N$3</f>
        <v>-1.7622881734523688E-2</v>
      </c>
      <c r="BE261" s="59">
        <f>AJ261-Calculation!O$3</f>
        <v>-1.1327299494353488E-2</v>
      </c>
      <c r="BF261" s="59">
        <f>AK261-Calculation!P$3</f>
        <v>-2.1167363300417852E-2</v>
      </c>
      <c r="BG261" s="59">
        <f>AL261-Calculation!Q$3</f>
        <v>-1.4467974619900037E-2</v>
      </c>
      <c r="BH261" s="59">
        <f>AM261-Calculation!R$3</f>
        <v>2.4156492637807739E-2</v>
      </c>
      <c r="BI261" s="59">
        <f>AN261-Calculation!S$3</f>
        <v>9.7978107558822653E-3</v>
      </c>
      <c r="BJ261" s="59">
        <f>AO261-Calculation!T$3</f>
        <v>2.791296681454317E-3</v>
      </c>
      <c r="BK261" s="59">
        <f>AP261-Calculation!U$3</f>
        <v>-2.2204244768409933E-3</v>
      </c>
      <c r="BL261" s="59">
        <f>AQ261-Calculation!V$3</f>
        <v>-1.7183238483704247E-2</v>
      </c>
      <c r="BM261" s="59">
        <f>AR261-Calculation!W$3</f>
        <v>5.8721415187655418E-3</v>
      </c>
    </row>
    <row r="262" spans="1:65" x14ac:dyDescent="0.3">
      <c r="A262" s="57">
        <v>45470</v>
      </c>
      <c r="B262" s="60">
        <v>1808.449951171875</v>
      </c>
      <c r="C262" s="60">
        <v>1286.856201171875</v>
      </c>
      <c r="D262" s="60">
        <v>9057.208984375</v>
      </c>
      <c r="E262" s="60">
        <v>1602.3193359375</v>
      </c>
      <c r="F262" s="60">
        <v>1588.975708007812</v>
      </c>
      <c r="G262" s="60">
        <v>300.02853393554688</v>
      </c>
      <c r="H262" s="60">
        <v>296.07861328125</v>
      </c>
      <c r="I262" s="60">
        <v>848.59027099609375</v>
      </c>
      <c r="J262" s="60">
        <v>1434.334716796875</v>
      </c>
      <c r="K262" s="60">
        <v>4602.46533203125</v>
      </c>
      <c r="L262" s="60">
        <v>174.9163513183594</v>
      </c>
      <c r="M262" s="60">
        <v>5168.62158203125</v>
      </c>
      <c r="N262" s="60">
        <v>5132.77392578125</v>
      </c>
      <c r="O262" s="60">
        <v>2845.093017578125</v>
      </c>
      <c r="P262" s="60">
        <v>93.470001220703125</v>
      </c>
      <c r="Q262" s="60">
        <v>2173.057861328125</v>
      </c>
      <c r="R262" s="60">
        <v>162.2200012207031</v>
      </c>
      <c r="S262" s="60">
        <v>812.73675537109375</v>
      </c>
      <c r="T262" s="60">
        <v>574.2271728515625</v>
      </c>
      <c r="U262" s="60">
        <v>2326.338134765625</v>
      </c>
      <c r="V262" s="60">
        <v>79243.1796875</v>
      </c>
      <c r="W262" s="60">
        <v>24044.5</v>
      </c>
      <c r="X262" s="34">
        <f t="shared" si="93"/>
        <v>1.9246971427580722E-2</v>
      </c>
      <c r="Y262" s="34">
        <f t="shared" si="94"/>
        <v>2.7617519517940448E-3</v>
      </c>
      <c r="Z262" s="34">
        <f t="shared" si="95"/>
        <v>-6.037242864177843E-3</v>
      </c>
      <c r="AA262" s="34">
        <f t="shared" si="96"/>
        <v>1.7809846763272518E-3</v>
      </c>
      <c r="AB262" s="34">
        <f t="shared" si="97"/>
        <v>7.6741656987480084E-3</v>
      </c>
      <c r="AC262" s="34">
        <f t="shared" si="98"/>
        <v>-7.658363486463593E-3</v>
      </c>
      <c r="AD262" s="34">
        <f t="shared" si="99"/>
        <v>4.0574589001955638E-3</v>
      </c>
      <c r="AE262" s="34">
        <f t="shared" si="100"/>
        <v>4.9978451893219122E-3</v>
      </c>
      <c r="AF262" s="34">
        <f t="shared" si="101"/>
        <v>5.4885656949366082E-3</v>
      </c>
      <c r="AG262" s="34">
        <f t="shared" si="102"/>
        <v>-5.4645460262259379E-3</v>
      </c>
      <c r="AH262" s="34">
        <f t="shared" si="103"/>
        <v>-8.4668115629749291E-4</v>
      </c>
      <c r="AI262" s="34">
        <f t="shared" si="104"/>
        <v>-7.4745675432149987E-4</v>
      </c>
      <c r="AJ262" s="34">
        <f t="shared" si="105"/>
        <v>5.9050476679324785E-3</v>
      </c>
      <c r="AK262" s="34">
        <f t="shared" si="106"/>
        <v>1.3133393059817334E-2</v>
      </c>
      <c r="AL262" s="34">
        <f t="shared" si="107"/>
        <v>7.6541512302891893E-3</v>
      </c>
      <c r="AM262" s="34">
        <f t="shared" si="108"/>
        <v>8.2173617786667541E-2</v>
      </c>
      <c r="AN262" s="34">
        <f t="shared" si="109"/>
        <v>8.0205370935719923E-4</v>
      </c>
      <c r="AO262" s="34">
        <f t="shared" si="110"/>
        <v>-1.5969645152820184E-3</v>
      </c>
      <c r="AP262" s="34">
        <f t="shared" si="111"/>
        <v>-1.2713125906088443E-2</v>
      </c>
      <c r="AQ262" s="34">
        <f t="shared" si="112"/>
        <v>-1.3716210705175633E-2</v>
      </c>
      <c r="AR262" s="34">
        <f t="shared" si="92"/>
        <v>7.3610408985448281E-3</v>
      </c>
      <c r="AS262" s="59">
        <f>X262-Calculation!C$3</f>
        <v>1.8166915576664194E-2</v>
      </c>
      <c r="AT262" s="59">
        <f>Y262-Calculation!D$3</f>
        <v>2.2528327197373528E-3</v>
      </c>
      <c r="AU262" s="59">
        <f>Z262-Calculation!E$3</f>
        <v>-7.3425474433679748E-3</v>
      </c>
      <c r="AV262" s="59">
        <f>AA262-Calculation!F$3</f>
        <v>1.4589492037249514E-3</v>
      </c>
      <c r="AW262" s="59">
        <f>AB262-Calculation!G$3</f>
        <v>6.2280255494464622E-3</v>
      </c>
      <c r="AX262" s="59">
        <f>AC262-Calculation!H$3</f>
        <v>-9.6300430935327332E-3</v>
      </c>
      <c r="AY262" s="59">
        <f>AD262-Calculation!I$3</f>
        <v>1.6285719035382326E-3</v>
      </c>
      <c r="AZ262" s="59">
        <f>AE262-Calculation!J$3</f>
        <v>3.1745431411752279E-4</v>
      </c>
      <c r="BA262" s="59">
        <f>AF262-Calculation!K$3</f>
        <v>4.7861804918519577E-3</v>
      </c>
      <c r="BB262" s="59">
        <f>AG262-Calculation!L$3</f>
        <v>-6.5377786032655965E-3</v>
      </c>
      <c r="BC262" s="59">
        <f>AH262-Calculation!M$3</f>
        <v>-2.1906861454905309E-3</v>
      </c>
      <c r="BD262" s="59">
        <f>AI262-Calculation!N$3</f>
        <v>-2.3232726191800986E-3</v>
      </c>
      <c r="BE262" s="59">
        <f>AJ262-Calculation!O$3</f>
        <v>4.9225133871361034E-3</v>
      </c>
      <c r="BF262" s="59">
        <f>AK262-Calculation!P$3</f>
        <v>1.1866946528940568E-2</v>
      </c>
      <c r="BG262" s="59">
        <f>AL262-Calculation!Q$3</f>
        <v>5.8524336691019524E-3</v>
      </c>
      <c r="BH262" s="59">
        <f>AM262-Calculation!R$3</f>
        <v>7.941804769633376E-2</v>
      </c>
      <c r="BI262" s="59">
        <f>AN262-Calculation!S$3</f>
        <v>-7.5592274953891175E-4</v>
      </c>
      <c r="BJ262" s="59">
        <f>AO262-Calculation!T$3</f>
        <v>-2.4862071365360297E-3</v>
      </c>
      <c r="BK262" s="59">
        <f>AP262-Calculation!U$3</f>
        <v>-1.4665920935674993E-2</v>
      </c>
      <c r="BL262" s="59">
        <f>AQ262-Calculation!V$3</f>
        <v>-1.5183118449787597E-2</v>
      </c>
      <c r="BM262" s="59">
        <f>AR262-Calculation!W$3</f>
        <v>7.0151422954723526E-3</v>
      </c>
    </row>
    <row r="263" spans="1:65" x14ac:dyDescent="0.3">
      <c r="A263" s="57">
        <v>45471</v>
      </c>
      <c r="B263" s="60">
        <v>1788.800048828125</v>
      </c>
      <c r="C263" s="60">
        <v>1263.194702148438</v>
      </c>
      <c r="D263" s="60">
        <v>9138.1884765625</v>
      </c>
      <c r="E263" s="60">
        <v>1587.376586914062</v>
      </c>
      <c r="F263" s="60">
        <v>1583.669067382812</v>
      </c>
      <c r="G263" s="60">
        <v>301.407958984375</v>
      </c>
      <c r="H263" s="60">
        <v>299.9671630859375</v>
      </c>
      <c r="I263" s="60">
        <v>858.1434326171875</v>
      </c>
      <c r="J263" s="60">
        <v>1419.773071289062</v>
      </c>
      <c r="K263" s="60">
        <v>4562.58056640625</v>
      </c>
      <c r="L263" s="60">
        <v>175.14361572265619</v>
      </c>
      <c r="M263" s="60">
        <v>5151.740234375</v>
      </c>
      <c r="N263" s="60">
        <v>5221.10791015625</v>
      </c>
      <c r="O263" s="60">
        <v>2823.131591796875</v>
      </c>
      <c r="P263" s="60">
        <v>94.379997253417969</v>
      </c>
      <c r="Q263" s="60">
        <v>2106.6806640625</v>
      </c>
      <c r="R263" s="60">
        <v>162.80999755859381</v>
      </c>
      <c r="S263" s="60">
        <v>817.50347900390625</v>
      </c>
      <c r="T263" s="60">
        <v>566.53143310546875</v>
      </c>
      <c r="U263" s="60">
        <v>2346.881103515625</v>
      </c>
      <c r="V263" s="60">
        <v>79032.7265625</v>
      </c>
      <c r="W263" s="60">
        <v>24010.599609375</v>
      </c>
      <c r="X263" s="34">
        <f t="shared" si="93"/>
        <v>-1.0865604730181706E-2</v>
      </c>
      <c r="Y263" s="34">
        <f t="shared" si="94"/>
        <v>-1.8387057545271736E-2</v>
      </c>
      <c r="Z263" s="34">
        <f t="shared" si="95"/>
        <v>8.9408881176531729E-3</v>
      </c>
      <c r="AA263" s="34">
        <f t="shared" si="96"/>
        <v>-9.325699745547358E-3</v>
      </c>
      <c r="AB263" s="34">
        <f t="shared" si="97"/>
        <v>-3.3396612662211387E-3</v>
      </c>
      <c r="AC263" s="34">
        <f t="shared" si="98"/>
        <v>4.5976461996259915E-3</v>
      </c>
      <c r="AD263" s="34">
        <f t="shared" si="99"/>
        <v>1.3133504516226918E-2</v>
      </c>
      <c r="AE263" s="34">
        <f t="shared" si="100"/>
        <v>1.1257684594804558E-2</v>
      </c>
      <c r="AF263" s="34">
        <f t="shared" si="101"/>
        <v>-1.0152194837988517E-2</v>
      </c>
      <c r="AG263" s="34">
        <f t="shared" si="102"/>
        <v>-8.6659567748220874E-3</v>
      </c>
      <c r="AH263" s="34">
        <f t="shared" si="103"/>
        <v>1.2992747823967205E-3</v>
      </c>
      <c r="AI263" s="34">
        <f t="shared" si="104"/>
        <v>-3.2661218060416972E-3</v>
      </c>
      <c r="AJ263" s="34">
        <f t="shared" si="105"/>
        <v>1.7209794480000373E-2</v>
      </c>
      <c r="AK263" s="34">
        <f t="shared" si="106"/>
        <v>-7.7190536989699488E-3</v>
      </c>
      <c r="AL263" s="34">
        <f t="shared" si="107"/>
        <v>9.7357015173899913E-3</v>
      </c>
      <c r="AM263" s="34">
        <f t="shared" si="108"/>
        <v>-3.0545526857281527E-2</v>
      </c>
      <c r="AN263" s="34">
        <f t="shared" si="109"/>
        <v>3.637013521458492E-3</v>
      </c>
      <c r="AO263" s="34">
        <f t="shared" si="110"/>
        <v>5.8650277612165144E-3</v>
      </c>
      <c r="AP263" s="34">
        <f t="shared" si="111"/>
        <v>-1.3401908007726927E-2</v>
      </c>
      <c r="AQ263" s="34">
        <f t="shared" si="112"/>
        <v>8.8306031023601267E-3</v>
      </c>
      <c r="AR263" s="34">
        <f t="shared" si="92"/>
        <v>-1.4099020825968517E-3</v>
      </c>
      <c r="AS263" s="59">
        <f>X263-Calculation!C$3</f>
        <v>-1.1945660581098234E-2</v>
      </c>
      <c r="AT263" s="59">
        <f>Y263-Calculation!D$3</f>
        <v>-1.8895976777328429E-2</v>
      </c>
      <c r="AU263" s="59">
        <f>Z263-Calculation!E$3</f>
        <v>7.6355835384630411E-3</v>
      </c>
      <c r="AV263" s="59">
        <f>AA263-Calculation!F$3</f>
        <v>-9.6477352181496591E-3</v>
      </c>
      <c r="AW263" s="59">
        <f>AB263-Calculation!G$3</f>
        <v>-4.785801415522685E-3</v>
      </c>
      <c r="AX263" s="59">
        <f>AC263-Calculation!H$3</f>
        <v>2.6259665925568517E-3</v>
      </c>
      <c r="AY263" s="59">
        <f>AD263-Calculation!I$3</f>
        <v>1.0704617519569587E-2</v>
      </c>
      <c r="AZ263" s="59">
        <f>AE263-Calculation!J$3</f>
        <v>6.5772937196001691E-3</v>
      </c>
      <c r="BA263" s="59">
        <f>AF263-Calculation!K$3</f>
        <v>-1.0854580041073167E-2</v>
      </c>
      <c r="BB263" s="59">
        <f>AG263-Calculation!L$3</f>
        <v>-9.7391893518617451E-3</v>
      </c>
      <c r="BC263" s="59">
        <f>AH263-Calculation!M$3</f>
        <v>-4.4730206796317253E-5</v>
      </c>
      <c r="BD263" s="59">
        <f>AI263-Calculation!N$3</f>
        <v>-4.8419376709002964E-3</v>
      </c>
      <c r="BE263" s="59">
        <f>AJ263-Calculation!O$3</f>
        <v>1.6227260199203997E-2</v>
      </c>
      <c r="BF263" s="59">
        <f>AK263-Calculation!P$3</f>
        <v>-8.985500229846715E-3</v>
      </c>
      <c r="BG263" s="59">
        <f>AL263-Calculation!Q$3</f>
        <v>7.9339839562027545E-3</v>
      </c>
      <c r="BH263" s="59">
        <f>AM263-Calculation!R$3</f>
        <v>-3.3301096947615315E-2</v>
      </c>
      <c r="BI263" s="59">
        <f>AN263-Calculation!S$3</f>
        <v>2.0790370625623812E-3</v>
      </c>
      <c r="BJ263" s="59">
        <f>AO263-Calculation!T$3</f>
        <v>4.9757851399625033E-3</v>
      </c>
      <c r="BK263" s="59">
        <f>AP263-Calculation!U$3</f>
        <v>-1.5354703037313478E-2</v>
      </c>
      <c r="BL263" s="59">
        <f>AQ263-Calculation!V$3</f>
        <v>7.3636953577481627E-3</v>
      </c>
      <c r="BM263" s="59">
        <f>AR263-Calculation!W$3</f>
        <v>-1.7558006856693269E-3</v>
      </c>
    </row>
    <row r="264" spans="1:65" x14ac:dyDescent="0.3">
      <c r="A264" s="57">
        <v>45474</v>
      </c>
      <c r="B264" s="60">
        <v>1776.849975585938</v>
      </c>
      <c r="C264" s="60">
        <v>1259.850219726562</v>
      </c>
      <c r="D264" s="60">
        <v>9167.76171875</v>
      </c>
      <c r="E264" s="60">
        <v>1579.430419921875</v>
      </c>
      <c r="F264" s="60">
        <v>1602.217651367188</v>
      </c>
      <c r="G264" s="60">
        <v>303.13226318359381</v>
      </c>
      <c r="H264" s="60">
        <v>301.51260375976563</v>
      </c>
      <c r="I264" s="60">
        <v>855.33563232421875</v>
      </c>
      <c r="J264" s="60">
        <v>1430.843872070312</v>
      </c>
      <c r="K264" s="60">
        <v>4526.0634765625</v>
      </c>
      <c r="L264" s="60">
        <v>175.62779235839841</v>
      </c>
      <c r="M264" s="60">
        <v>5278.76611328125</v>
      </c>
      <c r="N264" s="60">
        <v>5243.0986328125</v>
      </c>
      <c r="O264" s="60">
        <v>2832.192138671875</v>
      </c>
      <c r="P264" s="60">
        <v>94.629997253417969</v>
      </c>
      <c r="Q264" s="60">
        <v>2162.010986328125</v>
      </c>
      <c r="R264" s="60">
        <v>161.94000244140619</v>
      </c>
      <c r="S264" s="60">
        <v>810.76275634765625</v>
      </c>
      <c r="T264" s="60">
        <v>569.01226806640625</v>
      </c>
      <c r="U264" s="60">
        <v>2336.708984375</v>
      </c>
      <c r="V264" s="60">
        <v>79476.1875</v>
      </c>
      <c r="W264" s="60">
        <v>24141.94921875</v>
      </c>
      <c r="X264" s="34">
        <f t="shared" si="93"/>
        <v>-6.6804969342525193E-3</v>
      </c>
      <c r="Y264" s="34">
        <f t="shared" si="94"/>
        <v>-2.647638100593379E-3</v>
      </c>
      <c r="Z264" s="34">
        <f t="shared" si="95"/>
        <v>3.2362258956848008E-3</v>
      </c>
      <c r="AA264" s="34">
        <f t="shared" si="96"/>
        <v>-5.0058486799498432E-3</v>
      </c>
      <c r="AB264" s="34">
        <f t="shared" si="97"/>
        <v>1.1712411618312083E-2</v>
      </c>
      <c r="AC264" s="34">
        <f t="shared" si="98"/>
        <v>5.7208316762073124E-3</v>
      </c>
      <c r="AD264" s="34">
        <f t="shared" si="99"/>
        <v>5.1520328356253189E-3</v>
      </c>
      <c r="AE264" s="34">
        <f t="shared" si="100"/>
        <v>-3.2719475395918953E-3</v>
      </c>
      <c r="AF264" s="34">
        <f t="shared" si="101"/>
        <v>7.7975847021795035E-3</v>
      </c>
      <c r="AG264" s="34">
        <f t="shared" si="102"/>
        <v>-8.0036043884070974E-3</v>
      </c>
      <c r="AH264" s="34">
        <f t="shared" si="103"/>
        <v>2.7644549516947304E-3</v>
      </c>
      <c r="AI264" s="34">
        <f t="shared" si="104"/>
        <v>2.4656887406447534E-2</v>
      </c>
      <c r="AJ264" s="34">
        <f t="shared" si="105"/>
        <v>4.2118881729054118E-3</v>
      </c>
      <c r="AK264" s="34">
        <f t="shared" si="106"/>
        <v>3.209395871353314E-3</v>
      </c>
      <c r="AL264" s="34">
        <f t="shared" si="107"/>
        <v>2.6488663623154139E-3</v>
      </c>
      <c r="AM264" s="34">
        <f t="shared" si="108"/>
        <v>2.626421897228914E-2</v>
      </c>
      <c r="AN264" s="34">
        <f t="shared" si="109"/>
        <v>-5.3436221990882989E-3</v>
      </c>
      <c r="AO264" s="34">
        <f t="shared" si="110"/>
        <v>-8.245497211171857E-3</v>
      </c>
      <c r="AP264" s="34">
        <f t="shared" si="111"/>
        <v>4.3789890833394471E-3</v>
      </c>
      <c r="AQ264" s="34">
        <f t="shared" si="112"/>
        <v>-4.3343137943320509E-3</v>
      </c>
      <c r="AR264" s="34">
        <f t="shared" si="92"/>
        <v>5.4704843490753228E-3</v>
      </c>
      <c r="AS264" s="59">
        <f>X264-Calculation!C$3</f>
        <v>-7.7605527851690474E-3</v>
      </c>
      <c r="AT264" s="59">
        <f>Y264-Calculation!D$3</f>
        <v>-3.1565573326500711E-3</v>
      </c>
      <c r="AU264" s="59">
        <f>Z264-Calculation!E$3</f>
        <v>1.930921316494669E-3</v>
      </c>
      <c r="AV264" s="59">
        <f>AA264-Calculation!F$3</f>
        <v>-5.3278841525521434E-3</v>
      </c>
      <c r="AW264" s="59">
        <f>AB264-Calculation!G$3</f>
        <v>1.0266271469010537E-2</v>
      </c>
      <c r="AX264" s="59">
        <f>AC264-Calculation!H$3</f>
        <v>3.7491520691381726E-3</v>
      </c>
      <c r="AY264" s="59">
        <f>AD264-Calculation!I$3</f>
        <v>2.7231458389679877E-3</v>
      </c>
      <c r="AZ264" s="59">
        <f>AE264-Calculation!J$3</f>
        <v>-7.9523384147962839E-3</v>
      </c>
      <c r="BA264" s="59">
        <f>AF264-Calculation!K$3</f>
        <v>7.0951994990948531E-3</v>
      </c>
      <c r="BB264" s="59">
        <f>AG264-Calculation!L$3</f>
        <v>-9.0768369654467551E-3</v>
      </c>
      <c r="BC264" s="59">
        <f>AH264-Calculation!M$3</f>
        <v>1.4204499625016926E-3</v>
      </c>
      <c r="BD264" s="59">
        <f>AI264-Calculation!N$3</f>
        <v>2.3081071541588935E-2</v>
      </c>
      <c r="BE264" s="59">
        <f>AJ264-Calculation!O$3</f>
        <v>3.2293538921090367E-3</v>
      </c>
      <c r="BF264" s="59">
        <f>AK264-Calculation!P$3</f>
        <v>1.9429493404765482E-3</v>
      </c>
      <c r="BG264" s="59">
        <f>AL264-Calculation!Q$3</f>
        <v>8.4714880112817686E-4</v>
      </c>
      <c r="BH264" s="59">
        <f>AM264-Calculation!R$3</f>
        <v>2.3508648881955353E-2</v>
      </c>
      <c r="BI264" s="59">
        <f>AN264-Calculation!S$3</f>
        <v>-6.9015986579844101E-3</v>
      </c>
      <c r="BJ264" s="59">
        <f>AO264-Calculation!T$3</f>
        <v>-9.1347398324258689E-3</v>
      </c>
      <c r="BK264" s="59">
        <f>AP264-Calculation!U$3</f>
        <v>2.4261940537528967E-3</v>
      </c>
      <c r="BL264" s="59">
        <f>AQ264-Calculation!V$3</f>
        <v>-5.8012215389440149E-3</v>
      </c>
      <c r="BM264" s="59">
        <f>AR264-Calculation!W$3</f>
        <v>5.1245857460028472E-3</v>
      </c>
    </row>
    <row r="265" spans="1:65" x14ac:dyDescent="0.3">
      <c r="A265" s="57">
        <v>45475</v>
      </c>
      <c r="B265" s="60">
        <v>1774.150024414062</v>
      </c>
      <c r="C265" s="60">
        <v>1251.364013671875</v>
      </c>
      <c r="D265" s="60">
        <v>9041.62890625</v>
      </c>
      <c r="E265" s="60">
        <v>1578.980712890625</v>
      </c>
      <c r="F265" s="60">
        <v>1583.37158203125</v>
      </c>
      <c r="G265" s="60">
        <v>301.60504150390619</v>
      </c>
      <c r="H265" s="60">
        <v>296.27801513671881</v>
      </c>
      <c r="I265" s="60">
        <v>826.42681884765625</v>
      </c>
      <c r="J265" s="60">
        <v>1396.583984375</v>
      </c>
      <c r="K265" s="60">
        <v>4516.4951171875</v>
      </c>
      <c r="L265" s="60">
        <v>172.94012451171881</v>
      </c>
      <c r="M265" s="60">
        <v>5229.8349609375</v>
      </c>
      <c r="N265" s="60">
        <v>5209.41162109375</v>
      </c>
      <c r="O265" s="60">
        <v>2821.654052734375</v>
      </c>
      <c r="P265" s="60">
        <v>95.269996643066406</v>
      </c>
      <c r="Q265" s="60">
        <v>2130.347900390625</v>
      </c>
      <c r="R265" s="60">
        <v>162.61000061035159</v>
      </c>
      <c r="S265" s="60">
        <v>795.54803466796875</v>
      </c>
      <c r="T265" s="60">
        <v>549.680419921875</v>
      </c>
      <c r="U265" s="60">
        <v>2320.582275390625</v>
      </c>
      <c r="V265" s="60">
        <v>79441.453125</v>
      </c>
      <c r="W265" s="60">
        <v>24123.849609375</v>
      </c>
      <c r="X265" s="34">
        <f t="shared" si="93"/>
        <v>-1.5195155522263874E-3</v>
      </c>
      <c r="Y265" s="34">
        <f t="shared" si="94"/>
        <v>-6.7358848867993945E-3</v>
      </c>
      <c r="Z265" s="34">
        <f t="shared" si="95"/>
        <v>-1.375829961221962E-2</v>
      </c>
      <c r="AA265" s="34">
        <f t="shared" si="96"/>
        <v>-2.8472734574293203E-4</v>
      </c>
      <c r="AB265" s="34">
        <f t="shared" si="97"/>
        <v>-1.1762490145990102E-2</v>
      </c>
      <c r="AC265" s="34">
        <f t="shared" si="98"/>
        <v>-5.0381363687528142E-3</v>
      </c>
      <c r="AD265" s="34">
        <f t="shared" si="99"/>
        <v>-1.7361093890514604E-2</v>
      </c>
      <c r="AE265" s="34">
        <f t="shared" si="100"/>
        <v>-3.3798210180964947E-2</v>
      </c>
      <c r="AF265" s="34">
        <f t="shared" si="101"/>
        <v>-2.3943833680288847E-2</v>
      </c>
      <c r="AG265" s="34">
        <f t="shared" si="102"/>
        <v>-2.1140577070004052E-3</v>
      </c>
      <c r="AH265" s="34">
        <f t="shared" si="103"/>
        <v>-1.5303203499790958E-2</v>
      </c>
      <c r="AI265" s="34">
        <f t="shared" si="104"/>
        <v>-9.2694298807140529E-3</v>
      </c>
      <c r="AJ265" s="34">
        <f t="shared" si="105"/>
        <v>-6.4250196454304796E-3</v>
      </c>
      <c r="AK265" s="34">
        <f t="shared" si="106"/>
        <v>-3.7208231015151811E-3</v>
      </c>
      <c r="AL265" s="34">
        <f t="shared" si="107"/>
        <v>6.7631766693866321E-3</v>
      </c>
      <c r="AM265" s="34">
        <f t="shared" si="108"/>
        <v>-1.464520122132929E-2</v>
      </c>
      <c r="AN265" s="34">
        <f t="shared" si="109"/>
        <v>4.1373234459954967E-3</v>
      </c>
      <c r="AO265" s="34">
        <f t="shared" si="110"/>
        <v>-1.8765935608866826E-2</v>
      </c>
      <c r="AP265" s="34">
        <f t="shared" si="111"/>
        <v>-3.3974396035825256E-2</v>
      </c>
      <c r="AQ265" s="34">
        <f t="shared" si="112"/>
        <v>-6.9014623096886902E-3</v>
      </c>
      <c r="AR265" s="34">
        <f t="shared" si="92"/>
        <v>-7.4971615634676354E-4</v>
      </c>
      <c r="AS265" s="59">
        <f>X265-Calculation!C$3</f>
        <v>-2.5995714031429151E-3</v>
      </c>
      <c r="AT265" s="59">
        <f>Y265-Calculation!D$3</f>
        <v>-7.2448041188560861E-3</v>
      </c>
      <c r="AU265" s="59">
        <f>Z265-Calculation!E$3</f>
        <v>-1.5063604191409752E-2</v>
      </c>
      <c r="AV265" s="59">
        <f>AA265-Calculation!F$3</f>
        <v>-6.0676281834523235E-4</v>
      </c>
      <c r="AW265" s="59">
        <f>AB265-Calculation!G$3</f>
        <v>-1.3208630295291648E-2</v>
      </c>
      <c r="AX265" s="59">
        <f>AC265-Calculation!H$3</f>
        <v>-7.0098159758219536E-3</v>
      </c>
      <c r="AY265" s="59">
        <f>AD265-Calculation!I$3</f>
        <v>-1.9789980887171935E-2</v>
      </c>
      <c r="AZ265" s="59">
        <f>AE265-Calculation!J$3</f>
        <v>-3.8478601056169334E-2</v>
      </c>
      <c r="BA265" s="59">
        <f>AF265-Calculation!K$3</f>
        <v>-2.4646218883373497E-2</v>
      </c>
      <c r="BB265" s="59">
        <f>AG265-Calculation!L$3</f>
        <v>-3.1872902840400633E-3</v>
      </c>
      <c r="BC265" s="59">
        <f>AH265-Calculation!M$3</f>
        <v>-1.6647208488983996E-2</v>
      </c>
      <c r="BD265" s="59">
        <f>AI265-Calculation!N$3</f>
        <v>-1.0845245745572652E-2</v>
      </c>
      <c r="BE265" s="59">
        <f>AJ265-Calculation!O$3</f>
        <v>-7.4075539262268546E-3</v>
      </c>
      <c r="BF265" s="59">
        <f>AK265-Calculation!P$3</f>
        <v>-4.9872696323919469E-3</v>
      </c>
      <c r="BG265" s="59">
        <f>AL265-Calculation!Q$3</f>
        <v>4.9614591081993953E-3</v>
      </c>
      <c r="BH265" s="59">
        <f>AM265-Calculation!R$3</f>
        <v>-1.7400771311663076E-2</v>
      </c>
      <c r="BI265" s="59">
        <f>AN265-Calculation!S$3</f>
        <v>2.5793469870993855E-3</v>
      </c>
      <c r="BJ265" s="59">
        <f>AO265-Calculation!T$3</f>
        <v>-1.9655178230120838E-2</v>
      </c>
      <c r="BK265" s="59">
        <f>AP265-Calculation!U$3</f>
        <v>-3.5927191065411805E-2</v>
      </c>
      <c r="BL265" s="59">
        <f>AQ265-Calculation!V$3</f>
        <v>-8.3683700543006542E-3</v>
      </c>
      <c r="BM265" s="59">
        <f>AR265-Calculation!W$3</f>
        <v>-1.0956147594192388E-3</v>
      </c>
    </row>
    <row r="266" spans="1:65" x14ac:dyDescent="0.3">
      <c r="A266" s="57">
        <v>45476</v>
      </c>
      <c r="B266" s="60">
        <v>1775.050048828125</v>
      </c>
      <c r="C266" s="60">
        <v>1277.920776367188</v>
      </c>
      <c r="D266" s="60">
        <v>9061.970703125</v>
      </c>
      <c r="E266" s="60">
        <v>1593.373779296875</v>
      </c>
      <c r="F266" s="60">
        <v>1620.567749023438</v>
      </c>
      <c r="G266" s="60">
        <v>309.88165283203119</v>
      </c>
      <c r="H266" s="60">
        <v>310.386474609375</v>
      </c>
      <c r="I266" s="60">
        <v>816.67425537109375</v>
      </c>
      <c r="J266" s="60">
        <v>1431.542114257812</v>
      </c>
      <c r="K266" s="60">
        <v>4581.47314453125</v>
      </c>
      <c r="L266" s="60">
        <v>179.3035888671875</v>
      </c>
      <c r="M266" s="60">
        <v>5342.62158203125</v>
      </c>
      <c r="N266" s="60">
        <v>5221.2490234375</v>
      </c>
      <c r="O266" s="60">
        <v>2834.259765625</v>
      </c>
      <c r="P266" s="60">
        <v>97.080001831054688</v>
      </c>
      <c r="Q266" s="60">
        <v>2305.025390625</v>
      </c>
      <c r="R266" s="60">
        <v>163.96000671386719</v>
      </c>
      <c r="S266" s="60">
        <v>808.83685302734375</v>
      </c>
      <c r="T266" s="60">
        <v>554.65216064453125</v>
      </c>
      <c r="U266" s="60">
        <v>2297.012939453125</v>
      </c>
      <c r="V266" s="60">
        <v>79986.796875</v>
      </c>
      <c r="W266" s="60">
        <v>24286.5</v>
      </c>
      <c r="X266" s="34">
        <f t="shared" si="93"/>
        <v>5.072989328285247E-4</v>
      </c>
      <c r="Y266" s="34">
        <f t="shared" si="94"/>
        <v>2.1222252202528581E-2</v>
      </c>
      <c r="Z266" s="34">
        <f t="shared" si="95"/>
        <v>2.2497933819136053E-3</v>
      </c>
      <c r="AA266" s="34">
        <f t="shared" si="96"/>
        <v>9.1154162231030355E-3</v>
      </c>
      <c r="AB266" s="34">
        <f t="shared" si="97"/>
        <v>2.3491748503197424E-2</v>
      </c>
      <c r="AC266" s="34">
        <f t="shared" si="98"/>
        <v>2.7441886537622105E-2</v>
      </c>
      <c r="AD266" s="34">
        <f t="shared" si="99"/>
        <v>4.761898876008664E-2</v>
      </c>
      <c r="AE266" s="34">
        <f t="shared" si="100"/>
        <v>-1.1800879707850201E-2</v>
      </c>
      <c r="AF266" s="34">
        <f t="shared" si="101"/>
        <v>2.5031169105420126E-2</v>
      </c>
      <c r="AG266" s="34">
        <f t="shared" si="102"/>
        <v>1.4386825548969695E-2</v>
      </c>
      <c r="AH266" s="34">
        <f t="shared" si="103"/>
        <v>3.6795766011128841E-2</v>
      </c>
      <c r="AI266" s="34">
        <f t="shared" si="104"/>
        <v>2.1566000062367526E-2</v>
      </c>
      <c r="AJ266" s="34">
        <f t="shared" si="105"/>
        <v>2.2723108106524822E-3</v>
      </c>
      <c r="AK266" s="34">
        <f t="shared" si="106"/>
        <v>4.4674905764614222E-3</v>
      </c>
      <c r="AL266" s="34">
        <f t="shared" si="107"/>
        <v>1.8998690582194017E-2</v>
      </c>
      <c r="AM266" s="34">
        <f t="shared" si="108"/>
        <v>8.1994818875520653E-2</v>
      </c>
      <c r="AN266" s="34">
        <f t="shared" si="109"/>
        <v>8.302109946795342E-3</v>
      </c>
      <c r="AO266" s="34">
        <f t="shared" si="110"/>
        <v>1.6703979873347614E-2</v>
      </c>
      <c r="AP266" s="34">
        <f t="shared" si="111"/>
        <v>9.044784100846949E-3</v>
      </c>
      <c r="AQ266" s="34">
        <f t="shared" si="112"/>
        <v>-1.0156647401580518E-2</v>
      </c>
      <c r="AR266" s="34">
        <f t="shared" si="92"/>
        <v>6.742306607722794E-3</v>
      </c>
      <c r="AS266" s="59">
        <f>X266-Calculation!C$3</f>
        <v>-5.7275691808800319E-4</v>
      </c>
      <c r="AT266" s="59">
        <f>Y266-Calculation!D$3</f>
        <v>2.0713332970471888E-2</v>
      </c>
      <c r="AU266" s="59">
        <f>Z266-Calculation!E$3</f>
        <v>9.4448880272347347E-4</v>
      </c>
      <c r="AV266" s="59">
        <f>AA266-Calculation!F$3</f>
        <v>8.7933807505007344E-3</v>
      </c>
      <c r="AW266" s="59">
        <f>AB266-Calculation!G$3</f>
        <v>2.2045608353895879E-2</v>
      </c>
      <c r="AX266" s="59">
        <f>AC266-Calculation!H$3</f>
        <v>2.5470206930552967E-2</v>
      </c>
      <c r="AY266" s="59">
        <f>AD266-Calculation!I$3</f>
        <v>4.5190101763429309E-2</v>
      </c>
      <c r="AZ266" s="59">
        <f>AE266-Calculation!J$3</f>
        <v>-1.648127058305459E-2</v>
      </c>
      <c r="BA266" s="59">
        <f>AF266-Calculation!K$3</f>
        <v>2.4328783902335477E-2</v>
      </c>
      <c r="BB266" s="59">
        <f>AG266-Calculation!L$3</f>
        <v>1.3313592971930037E-2</v>
      </c>
      <c r="BC266" s="59">
        <f>AH266-Calculation!M$3</f>
        <v>3.5451761021935806E-2</v>
      </c>
      <c r="BD266" s="59">
        <f>AI266-Calculation!N$3</f>
        <v>1.9990184197508927E-2</v>
      </c>
      <c r="BE266" s="59">
        <f>AJ266-Calculation!O$3</f>
        <v>1.2897765298561072E-3</v>
      </c>
      <c r="BF266" s="59">
        <f>AK266-Calculation!P$3</f>
        <v>3.2010440455846564E-3</v>
      </c>
      <c r="BG266" s="59">
        <f>AL266-Calculation!Q$3</f>
        <v>1.719697302100678E-2</v>
      </c>
      <c r="BH266" s="59">
        <f>AM266-Calculation!R$3</f>
        <v>7.9239248785186872E-2</v>
      </c>
      <c r="BI266" s="59">
        <f>AN266-Calculation!S$3</f>
        <v>6.7441334878992308E-3</v>
      </c>
      <c r="BJ266" s="59">
        <f>AO266-Calculation!T$3</f>
        <v>1.5814737252093602E-2</v>
      </c>
      <c r="BK266" s="59">
        <f>AP266-Calculation!U$3</f>
        <v>7.0919890712603986E-3</v>
      </c>
      <c r="BL266" s="59">
        <f>AQ266-Calculation!V$3</f>
        <v>-1.1623555146192482E-2</v>
      </c>
      <c r="BM266" s="59">
        <f>AR266-Calculation!W$3</f>
        <v>6.3964080046503185E-3</v>
      </c>
    </row>
    <row r="267" spans="1:65" x14ac:dyDescent="0.3">
      <c r="A267" s="57">
        <v>45477</v>
      </c>
      <c r="B267" s="60">
        <v>1766.800048828125</v>
      </c>
      <c r="C267" s="60">
        <v>1278.8193359375</v>
      </c>
      <c r="D267" s="60">
        <v>9098.9482421875</v>
      </c>
      <c r="E267" s="60">
        <v>1584.927734375</v>
      </c>
      <c r="F267" s="60">
        <v>1670.262084960938</v>
      </c>
      <c r="G267" s="60">
        <v>312.68984985351563</v>
      </c>
      <c r="H267" s="60">
        <v>310.13720703125</v>
      </c>
      <c r="I267" s="60">
        <v>816.54132080078125</v>
      </c>
      <c r="J267" s="60">
        <v>1417.977783203125</v>
      </c>
      <c r="K267" s="60">
        <v>4578.7392578125</v>
      </c>
      <c r="L267" s="60">
        <v>178.81941223144531</v>
      </c>
      <c r="M267" s="60">
        <v>5397.22900390625</v>
      </c>
      <c r="N267" s="60">
        <v>5201.2236328125</v>
      </c>
      <c r="O267" s="60">
        <v>2858.732666015625</v>
      </c>
      <c r="P267" s="60">
        <v>98.099998474121094</v>
      </c>
      <c r="Q267" s="60">
        <v>2748.336181640625</v>
      </c>
      <c r="R267" s="60">
        <v>165.25999450683591</v>
      </c>
      <c r="S267" s="60">
        <v>808.21087646484375</v>
      </c>
      <c r="T267" s="60">
        <v>551.40252685546875</v>
      </c>
      <c r="U267" s="60">
        <v>2347.972412109375</v>
      </c>
      <c r="V267" s="60">
        <v>80049.671875</v>
      </c>
      <c r="W267" s="60">
        <v>24302.150390625</v>
      </c>
      <c r="X267" s="34">
        <f t="shared" si="93"/>
        <v>-4.6477562733775249E-3</v>
      </c>
      <c r="Y267" s="34">
        <f t="shared" si="94"/>
        <v>7.0314184332023104E-4</v>
      </c>
      <c r="Z267" s="34">
        <f t="shared" si="95"/>
        <v>4.0805184958000781E-3</v>
      </c>
      <c r="AA267" s="34">
        <f t="shared" si="96"/>
        <v>-5.3007304573582702E-3</v>
      </c>
      <c r="AB267" s="34">
        <f t="shared" si="97"/>
        <v>3.0664769163428095E-2</v>
      </c>
      <c r="AC267" s="34">
        <f t="shared" si="98"/>
        <v>9.0621596852221258E-3</v>
      </c>
      <c r="AD267" s="34">
        <f t="shared" si="99"/>
        <v>-8.0308775837834479E-4</v>
      </c>
      <c r="AE267" s="34">
        <f t="shared" si="100"/>
        <v>-1.6277551231499887E-4</v>
      </c>
      <c r="AF267" s="34">
        <f t="shared" si="101"/>
        <v>-9.4753279834310141E-3</v>
      </c>
      <c r="AG267" s="34">
        <f t="shared" si="102"/>
        <v>-5.9672656206952743E-4</v>
      </c>
      <c r="AH267" s="34">
        <f t="shared" si="103"/>
        <v>-2.7003175943166617E-3</v>
      </c>
      <c r="AI267" s="34">
        <f t="shared" si="104"/>
        <v>1.022109109480264E-2</v>
      </c>
      <c r="AJ267" s="34">
        <f t="shared" si="105"/>
        <v>-3.8353640163701552E-3</v>
      </c>
      <c r="AK267" s="34">
        <f t="shared" si="106"/>
        <v>8.6346709244656452E-3</v>
      </c>
      <c r="AL267" s="34">
        <f t="shared" si="107"/>
        <v>1.0506763739472057E-2</v>
      </c>
      <c r="AM267" s="34">
        <f t="shared" si="108"/>
        <v>0.19232360425124112</v>
      </c>
      <c r="AN267" s="34">
        <f t="shared" si="109"/>
        <v>7.9286883370124489E-3</v>
      </c>
      <c r="AO267" s="34">
        <f t="shared" si="110"/>
        <v>-7.7392191040389952E-4</v>
      </c>
      <c r="AP267" s="34">
        <f t="shared" si="111"/>
        <v>-5.8588679890587223E-3</v>
      </c>
      <c r="AQ267" s="34">
        <f t="shared" si="112"/>
        <v>2.218510474232787E-2</v>
      </c>
      <c r="AR267" s="34">
        <f t="shared" si="92"/>
        <v>6.4440700080291519E-4</v>
      </c>
      <c r="AS267" s="59">
        <f>X267-Calculation!C$3</f>
        <v>-5.727812124294053E-3</v>
      </c>
      <c r="AT267" s="59">
        <f>Y267-Calculation!D$3</f>
        <v>1.9422261126353911E-4</v>
      </c>
      <c r="AU267" s="59">
        <f>Z267-Calculation!E$3</f>
        <v>2.7752139166099463E-3</v>
      </c>
      <c r="AV267" s="59">
        <f>AA267-Calculation!F$3</f>
        <v>-5.6227659299605704E-3</v>
      </c>
      <c r="AW267" s="59">
        <f>AB267-Calculation!G$3</f>
        <v>2.921862901412655E-2</v>
      </c>
      <c r="AX267" s="59">
        <f>AC267-Calculation!H$3</f>
        <v>7.0904800781529855E-3</v>
      </c>
      <c r="AY267" s="59">
        <f>AD267-Calculation!I$3</f>
        <v>-3.2319747550356758E-3</v>
      </c>
      <c r="AZ267" s="59">
        <f>AE267-Calculation!J$3</f>
        <v>-4.8431663875193884E-3</v>
      </c>
      <c r="BA267" s="59">
        <f>AF267-Calculation!K$3</f>
        <v>-1.0177713186515664E-2</v>
      </c>
      <c r="BB267" s="59">
        <f>AG267-Calculation!L$3</f>
        <v>-1.6699591391091855E-3</v>
      </c>
      <c r="BC267" s="59">
        <f>AH267-Calculation!M$3</f>
        <v>-4.0443225835096993E-3</v>
      </c>
      <c r="BD267" s="59">
        <f>AI267-Calculation!N$3</f>
        <v>8.6452752299440404E-3</v>
      </c>
      <c r="BE267" s="59">
        <f>AJ267-Calculation!O$3</f>
        <v>-4.8178982971665302E-3</v>
      </c>
      <c r="BF267" s="59">
        <f>AK267-Calculation!P$3</f>
        <v>7.3682243935888798E-3</v>
      </c>
      <c r="BG267" s="59">
        <f>AL267-Calculation!Q$3</f>
        <v>8.7050461782848202E-3</v>
      </c>
      <c r="BH267" s="59">
        <f>AM267-Calculation!R$3</f>
        <v>0.18956803416090734</v>
      </c>
      <c r="BI267" s="59">
        <f>AN267-Calculation!S$3</f>
        <v>6.3707118781163377E-3</v>
      </c>
      <c r="BJ267" s="59">
        <f>AO267-Calculation!T$3</f>
        <v>-1.6631645316579108E-3</v>
      </c>
      <c r="BK267" s="59">
        <f>AP267-Calculation!U$3</f>
        <v>-7.8116630186452728E-3</v>
      </c>
      <c r="BL267" s="59">
        <f>AQ267-Calculation!V$3</f>
        <v>2.0718196997715908E-2</v>
      </c>
      <c r="BM267" s="59">
        <f>AR267-Calculation!W$3</f>
        <v>2.985083977304399E-4</v>
      </c>
    </row>
    <row r="268" spans="1:65" x14ac:dyDescent="0.3">
      <c r="A268" s="57">
        <v>45478</v>
      </c>
      <c r="B268" s="60">
        <v>1754.300048828125</v>
      </c>
      <c r="C268" s="60">
        <v>1284.959350585938</v>
      </c>
      <c r="D268" s="60">
        <v>9267.20703125</v>
      </c>
      <c r="E268" s="60">
        <v>1578.830810546875</v>
      </c>
      <c r="F268" s="60">
        <v>1717.823608398438</v>
      </c>
      <c r="G268" s="60">
        <v>319.29141235351563</v>
      </c>
      <c r="H268" s="60">
        <v>315.47152709960938</v>
      </c>
      <c r="I268" s="60">
        <v>799.26251220703125</v>
      </c>
      <c r="J268" s="60">
        <v>1427.851684570312</v>
      </c>
      <c r="K268" s="60">
        <v>4625.41015625</v>
      </c>
      <c r="L268" s="60">
        <v>183.9773864746094</v>
      </c>
      <c r="M268" s="60">
        <v>5433.33984375</v>
      </c>
      <c r="N268" s="60">
        <v>5200.94287109375</v>
      </c>
      <c r="O268" s="60">
        <v>2857.6416015625</v>
      </c>
      <c r="P268" s="60">
        <v>98.720001220703125</v>
      </c>
      <c r="Q268" s="60">
        <v>2797.6884765625</v>
      </c>
      <c r="R268" s="60">
        <v>165.9700012207031</v>
      </c>
      <c r="S268" s="60">
        <v>827.90338134765625</v>
      </c>
      <c r="T268" s="60">
        <v>557.64862060546875</v>
      </c>
      <c r="U268" s="60">
        <v>2411.6845703125</v>
      </c>
      <c r="V268" s="60">
        <v>79996.6015625</v>
      </c>
      <c r="W268" s="60">
        <v>24323.849609375</v>
      </c>
      <c r="X268" s="34">
        <f t="shared" si="93"/>
        <v>-7.0749375450215443E-3</v>
      </c>
      <c r="Y268" s="34">
        <f t="shared" si="94"/>
        <v>4.8013151474103431E-3</v>
      </c>
      <c r="Z268" s="34">
        <f t="shared" si="95"/>
        <v>1.8492114097579317E-2</v>
      </c>
      <c r="AA268" s="34">
        <f t="shared" si="96"/>
        <v>-3.8468150287806397E-3</v>
      </c>
      <c r="AB268" s="34">
        <f t="shared" si="97"/>
        <v>2.8475485294041331E-2</v>
      </c>
      <c r="AC268" s="34">
        <f t="shared" si="98"/>
        <v>2.1112173941983097E-2</v>
      </c>
      <c r="AD268" s="34">
        <f t="shared" si="99"/>
        <v>1.7199871371195649E-2</v>
      </c>
      <c r="AE268" s="34">
        <f t="shared" si="100"/>
        <v>-2.1160972694933174E-2</v>
      </c>
      <c r="AF268" s="34">
        <f t="shared" si="101"/>
        <v>6.9633681741349332E-3</v>
      </c>
      <c r="AG268" s="34">
        <f t="shared" si="102"/>
        <v>1.0192958325344146E-2</v>
      </c>
      <c r="AH268" s="34">
        <f t="shared" si="103"/>
        <v>2.8844599021990654E-2</v>
      </c>
      <c r="AI268" s="34">
        <f t="shared" si="104"/>
        <v>6.6906258410778458E-3</v>
      </c>
      <c r="AJ268" s="34">
        <f t="shared" si="105"/>
        <v>-5.3979935986367391E-5</v>
      </c>
      <c r="AK268" s="34">
        <f t="shared" si="106"/>
        <v>-3.8166019022886714E-4</v>
      </c>
      <c r="AL268" s="34">
        <f t="shared" si="107"/>
        <v>6.3201096455224592E-3</v>
      </c>
      <c r="AM268" s="34">
        <f t="shared" si="108"/>
        <v>1.7957153586798121E-2</v>
      </c>
      <c r="AN268" s="34">
        <f t="shared" si="109"/>
        <v>4.2963012069918618E-3</v>
      </c>
      <c r="AO268" s="34">
        <f t="shared" si="110"/>
        <v>2.4365552922213242E-2</v>
      </c>
      <c r="AP268" s="34">
        <f t="shared" si="111"/>
        <v>1.1327648035311232E-2</v>
      </c>
      <c r="AQ268" s="34">
        <f t="shared" si="112"/>
        <v>2.7134968824393969E-2</v>
      </c>
      <c r="AR268" s="34">
        <f t="shared" si="92"/>
        <v>8.928929498506795E-4</v>
      </c>
      <c r="AS268" s="59">
        <f>X268-Calculation!C$3</f>
        <v>-8.1549933959380715E-3</v>
      </c>
      <c r="AT268" s="59">
        <f>Y268-Calculation!D$3</f>
        <v>4.2923959153536514E-3</v>
      </c>
      <c r="AU268" s="59">
        <f>Z268-Calculation!E$3</f>
        <v>1.7186809518389183E-2</v>
      </c>
      <c r="AV268" s="59">
        <f>AA268-Calculation!F$3</f>
        <v>-4.1688505013829404E-3</v>
      </c>
      <c r="AW268" s="59">
        <f>AB268-Calculation!G$3</f>
        <v>2.7029345144739786E-2</v>
      </c>
      <c r="AX268" s="59">
        <f>AC268-Calculation!H$3</f>
        <v>1.9140494334913959E-2</v>
      </c>
      <c r="AY268" s="59">
        <f>AD268-Calculation!I$3</f>
        <v>1.4770984374538318E-2</v>
      </c>
      <c r="AZ268" s="59">
        <f>AE268-Calculation!J$3</f>
        <v>-2.5841363570137561E-2</v>
      </c>
      <c r="BA268" s="59">
        <f>AF268-Calculation!K$3</f>
        <v>6.2609829710502827E-3</v>
      </c>
      <c r="BB268" s="59">
        <f>AG268-Calculation!L$3</f>
        <v>9.1197257483044882E-3</v>
      </c>
      <c r="BC268" s="59">
        <f>AH268-Calculation!M$3</f>
        <v>2.7500594032797615E-2</v>
      </c>
      <c r="BD268" s="59">
        <f>AI268-Calculation!N$3</f>
        <v>5.1148099762192475E-3</v>
      </c>
      <c r="BE268" s="59">
        <f>AJ268-Calculation!O$3</f>
        <v>-1.0365142167827425E-3</v>
      </c>
      <c r="BF268" s="59">
        <f>AK268-Calculation!P$3</f>
        <v>-1.648106721105633E-3</v>
      </c>
      <c r="BG268" s="59">
        <f>AL268-Calculation!Q$3</f>
        <v>4.5183920843352224E-3</v>
      </c>
      <c r="BH268" s="59">
        <f>AM268-Calculation!R$3</f>
        <v>1.5201583496464333E-2</v>
      </c>
      <c r="BI268" s="59">
        <f>AN268-Calculation!S$3</f>
        <v>2.7383247480957506E-3</v>
      </c>
      <c r="BJ268" s="59">
        <f>AO268-Calculation!T$3</f>
        <v>2.347631030095923E-2</v>
      </c>
      <c r="BK268" s="59">
        <f>AP268-Calculation!U$3</f>
        <v>9.3748530057246818E-3</v>
      </c>
      <c r="BL268" s="59">
        <f>AQ268-Calculation!V$3</f>
        <v>2.5668061079782006E-2</v>
      </c>
      <c r="BM268" s="59">
        <f>AR268-Calculation!W$3</f>
        <v>5.4699434677820422E-4</v>
      </c>
    </row>
    <row r="269" spans="1:65" x14ac:dyDescent="0.3">
      <c r="A269" s="57">
        <v>45481</v>
      </c>
      <c r="B269" s="60">
        <v>1756.449951171875</v>
      </c>
      <c r="C269" s="60">
        <v>1285.757934570312</v>
      </c>
      <c r="D269" s="60">
        <v>9164.876953125</v>
      </c>
      <c r="E269" s="60">
        <v>1569.335327148438</v>
      </c>
      <c r="F269" s="60">
        <v>1683.206298828125</v>
      </c>
      <c r="G269" s="60">
        <v>329.68649291992188</v>
      </c>
      <c r="H269" s="60">
        <v>327.386474609375</v>
      </c>
      <c r="I269" s="60">
        <v>790.95538330078125</v>
      </c>
      <c r="J269" s="60">
        <v>1408.452758789062</v>
      </c>
      <c r="K269" s="60">
        <v>4642.1552734375</v>
      </c>
      <c r="L269" s="60">
        <v>185.82514953613281</v>
      </c>
      <c r="M269" s="60">
        <v>5501.79541015625</v>
      </c>
      <c r="N269" s="60">
        <v>5148.400390625</v>
      </c>
      <c r="O269" s="60">
        <v>2828.624755859375</v>
      </c>
      <c r="P269" s="60">
        <v>99.529998779296875</v>
      </c>
      <c r="Q269" s="60">
        <v>2745.70361328125</v>
      </c>
      <c r="R269" s="60">
        <v>167.5299987792969</v>
      </c>
      <c r="S269" s="60">
        <v>824.5330810546875</v>
      </c>
      <c r="T269" s="60">
        <v>546.41143798828125</v>
      </c>
      <c r="U269" s="60">
        <v>2380.02734375</v>
      </c>
      <c r="V269" s="60">
        <v>79960.3828125</v>
      </c>
      <c r="W269" s="60">
        <v>24320.55078125</v>
      </c>
      <c r="X269" s="34">
        <f t="shared" si="93"/>
        <v>1.2255043515424502E-3</v>
      </c>
      <c r="Y269" s="34">
        <f t="shared" si="94"/>
        <v>6.2148579564788445E-4</v>
      </c>
      <c r="Z269" s="34">
        <f t="shared" si="95"/>
        <v>-1.104217028711371E-2</v>
      </c>
      <c r="AA269" s="34">
        <f t="shared" si="96"/>
        <v>-6.0142501242093204E-3</v>
      </c>
      <c r="AB269" s="34">
        <f t="shared" si="97"/>
        <v>-2.0151841784609877E-2</v>
      </c>
      <c r="AC269" s="34">
        <f t="shared" si="98"/>
        <v>3.255671829625327E-2</v>
      </c>
      <c r="AD269" s="34">
        <f t="shared" si="99"/>
        <v>3.7768693800386964E-2</v>
      </c>
      <c r="AE269" s="34">
        <f t="shared" si="100"/>
        <v>-1.039349247509587E-2</v>
      </c>
      <c r="AF269" s="34">
        <f t="shared" si="101"/>
        <v>-1.3586093003131331E-2</v>
      </c>
      <c r="AG269" s="34">
        <f t="shared" si="102"/>
        <v>3.6202448262611848E-3</v>
      </c>
      <c r="AH269" s="34">
        <f t="shared" si="103"/>
        <v>1.0043424884603509E-2</v>
      </c>
      <c r="AI269" s="34">
        <f t="shared" si="104"/>
        <v>1.2599168904370081E-2</v>
      </c>
      <c r="AJ269" s="34">
        <f t="shared" si="105"/>
        <v>-1.0102491369550538E-2</v>
      </c>
      <c r="AK269" s="34">
        <f t="shared" si="106"/>
        <v>-1.0154123486744868E-2</v>
      </c>
      <c r="AL269" s="34">
        <f t="shared" si="107"/>
        <v>8.2049994791114408E-3</v>
      </c>
      <c r="AM269" s="34">
        <f t="shared" si="108"/>
        <v>-1.8581362334209359E-2</v>
      </c>
      <c r="AN269" s="34">
        <f t="shared" si="109"/>
        <v>9.3992742490816641E-3</v>
      </c>
      <c r="AO269" s="34">
        <f t="shared" si="110"/>
        <v>-4.0708860102523017E-3</v>
      </c>
      <c r="AP269" s="34">
        <f t="shared" si="111"/>
        <v>-2.0151009438500348E-2</v>
      </c>
      <c r="AQ269" s="34">
        <f t="shared" si="112"/>
        <v>-1.3126603268186907E-2</v>
      </c>
      <c r="AR269" s="34">
        <f t="shared" si="92"/>
        <v>-1.3562113637343622E-4</v>
      </c>
      <c r="AS269" s="59">
        <f>X269-Calculation!C$3</f>
        <v>1.4544850062592229E-4</v>
      </c>
      <c r="AT269" s="59">
        <f>Y269-Calculation!D$3</f>
        <v>1.1256656359119252E-4</v>
      </c>
      <c r="AU269" s="59">
        <f>Z269-Calculation!E$3</f>
        <v>-1.2347474866303842E-2</v>
      </c>
      <c r="AV269" s="59">
        <f>AA269-Calculation!F$3</f>
        <v>-6.3362855968116206E-3</v>
      </c>
      <c r="AW269" s="59">
        <f>AB269-Calculation!G$3</f>
        <v>-2.1597981933911423E-2</v>
      </c>
      <c r="AX269" s="59">
        <f>AC269-Calculation!H$3</f>
        <v>3.0585038689184132E-2</v>
      </c>
      <c r="AY269" s="59">
        <f>AD269-Calculation!I$3</f>
        <v>3.5339806803729633E-2</v>
      </c>
      <c r="AZ269" s="59">
        <f>AE269-Calculation!J$3</f>
        <v>-1.5073883350300259E-2</v>
      </c>
      <c r="BA269" s="59">
        <f>AF269-Calculation!K$3</f>
        <v>-1.428847820621598E-2</v>
      </c>
      <c r="BB269" s="59">
        <f>AG269-Calculation!L$3</f>
        <v>2.5470122492215266E-3</v>
      </c>
      <c r="BC269" s="59">
        <f>AH269-Calculation!M$3</f>
        <v>8.6994198954104714E-3</v>
      </c>
      <c r="BD269" s="59">
        <f>AI269-Calculation!N$3</f>
        <v>1.1023353039511482E-2</v>
      </c>
      <c r="BE269" s="59">
        <f>AJ269-Calculation!O$3</f>
        <v>-1.1085025650346914E-2</v>
      </c>
      <c r="BF269" s="59">
        <f>AK269-Calculation!P$3</f>
        <v>-1.1420570017621633E-2</v>
      </c>
      <c r="BG269" s="59">
        <f>AL269-Calculation!Q$3</f>
        <v>6.4032819179242039E-3</v>
      </c>
      <c r="BH269" s="59">
        <f>AM269-Calculation!R$3</f>
        <v>-2.1336932424543147E-2</v>
      </c>
      <c r="BI269" s="59">
        <f>AN269-Calculation!S$3</f>
        <v>7.841297790185553E-3</v>
      </c>
      <c r="BJ269" s="59">
        <f>AO269-Calculation!T$3</f>
        <v>-4.9601286315063128E-3</v>
      </c>
      <c r="BK269" s="59">
        <f>AP269-Calculation!U$3</f>
        <v>-2.2103804468086897E-2</v>
      </c>
      <c r="BL269" s="59">
        <f>AQ269-Calculation!V$3</f>
        <v>-1.4593511012798871E-2</v>
      </c>
      <c r="BM269" s="59">
        <f>AR269-Calculation!W$3</f>
        <v>-4.8151973944591153E-4</v>
      </c>
    </row>
    <row r="270" spans="1:65" x14ac:dyDescent="0.3">
      <c r="A270" s="57">
        <v>45482</v>
      </c>
      <c r="B270" s="60">
        <v>1756.300048828125</v>
      </c>
      <c r="C270" s="60">
        <v>1287.305419921875</v>
      </c>
      <c r="D270" s="60">
        <v>9169.396484375</v>
      </c>
      <c r="E270" s="60">
        <v>1580.829833984375</v>
      </c>
      <c r="F270" s="60">
        <v>1667.633666992188</v>
      </c>
      <c r="G270" s="60">
        <v>329.88357543945313</v>
      </c>
      <c r="H270" s="60">
        <v>328.5330810546875</v>
      </c>
      <c r="I270" s="60">
        <v>776.4178466796875</v>
      </c>
      <c r="J270" s="60">
        <v>1399.825439453125</v>
      </c>
      <c r="K270" s="60">
        <v>4714.65185546875</v>
      </c>
      <c r="L270" s="60">
        <v>185.51884460449219</v>
      </c>
      <c r="M270" s="60">
        <v>5421.20556640625</v>
      </c>
      <c r="N270" s="60">
        <v>5230.044921875</v>
      </c>
      <c r="O270" s="60">
        <v>2902.18359375</v>
      </c>
      <c r="P270" s="60">
        <v>100.09999847412109</v>
      </c>
      <c r="Q270" s="60">
        <v>2712.85888671875</v>
      </c>
      <c r="R270" s="60">
        <v>168.55999755859381</v>
      </c>
      <c r="S270" s="60">
        <v>829.39599609375</v>
      </c>
      <c r="T270" s="60">
        <v>543.27862548828125</v>
      </c>
      <c r="U270" s="60">
        <v>2419.673583984375</v>
      </c>
      <c r="V270" s="60">
        <v>80351.640625</v>
      </c>
      <c r="W270" s="60">
        <v>24433.19921875</v>
      </c>
      <c r="X270" s="34">
        <f t="shared" si="93"/>
        <v>-8.5343931177764317E-5</v>
      </c>
      <c r="Y270" s="34">
        <f t="shared" si="94"/>
        <v>1.2035588581299399E-3</v>
      </c>
      <c r="Z270" s="34">
        <f t="shared" si="95"/>
        <v>4.9313605333882308E-4</v>
      </c>
      <c r="AA270" s="34">
        <f t="shared" si="96"/>
        <v>7.3244427988651403E-3</v>
      </c>
      <c r="AB270" s="34">
        <f t="shared" si="97"/>
        <v>-9.2517666116024872E-3</v>
      </c>
      <c r="AC270" s="34">
        <f t="shared" si="98"/>
        <v>5.977876672646086E-4</v>
      </c>
      <c r="AD270" s="34">
        <f t="shared" si="99"/>
        <v>3.5023024292026323E-3</v>
      </c>
      <c r="AE270" s="34">
        <f t="shared" si="100"/>
        <v>-1.8379717652879893E-2</v>
      </c>
      <c r="AF270" s="34">
        <f t="shared" si="101"/>
        <v>-6.1253877931656793E-3</v>
      </c>
      <c r="AG270" s="34">
        <f t="shared" si="102"/>
        <v>1.5617009290076273E-2</v>
      </c>
      <c r="AH270" s="34">
        <f t="shared" si="103"/>
        <v>-1.6483502497118426E-3</v>
      </c>
      <c r="AI270" s="34">
        <f t="shared" si="104"/>
        <v>-1.4647917223754284E-2</v>
      </c>
      <c r="AJ270" s="34">
        <f t="shared" si="105"/>
        <v>1.5858232665561703E-2</v>
      </c>
      <c r="AK270" s="34">
        <f t="shared" si="106"/>
        <v>2.6005159481918207E-2</v>
      </c>
      <c r="AL270" s="34">
        <f t="shared" si="107"/>
        <v>5.7269135116555809E-3</v>
      </c>
      <c r="AM270" s="34">
        <f t="shared" si="108"/>
        <v>-1.1962225785633485E-2</v>
      </c>
      <c r="AN270" s="34">
        <f t="shared" si="109"/>
        <v>6.148145328012675E-3</v>
      </c>
      <c r="AO270" s="34">
        <f t="shared" si="110"/>
        <v>5.8977803932889934E-3</v>
      </c>
      <c r="AP270" s="34">
        <f t="shared" si="111"/>
        <v>-5.7334314075379745E-3</v>
      </c>
      <c r="AQ270" s="34">
        <f t="shared" si="112"/>
        <v>1.665789275005047E-2</v>
      </c>
      <c r="AR270" s="34">
        <f t="shared" si="92"/>
        <v>4.631820986013468E-3</v>
      </c>
      <c r="AS270" s="59">
        <f>X270-Calculation!C$3</f>
        <v>-1.1653997820942922E-3</v>
      </c>
      <c r="AT270" s="59">
        <f>Y270-Calculation!D$3</f>
        <v>6.9463962607324797E-4</v>
      </c>
      <c r="AU270" s="59">
        <f>Z270-Calculation!E$3</f>
        <v>-8.1216852585130873E-4</v>
      </c>
      <c r="AV270" s="59">
        <f>AA270-Calculation!F$3</f>
        <v>7.0024073262628401E-3</v>
      </c>
      <c r="AW270" s="59">
        <f>AB270-Calculation!G$3</f>
        <v>-1.0697906760904033E-2</v>
      </c>
      <c r="AX270" s="59">
        <f>AC270-Calculation!H$3</f>
        <v>-1.3738919398045312E-3</v>
      </c>
      <c r="AY270" s="59">
        <f>AD270-Calculation!I$3</f>
        <v>1.0734154325453011E-3</v>
      </c>
      <c r="AZ270" s="59">
        <f>AE270-Calculation!J$3</f>
        <v>-2.306010852808428E-2</v>
      </c>
      <c r="BA270" s="59">
        <f>AF270-Calculation!K$3</f>
        <v>-6.8277729962503298E-3</v>
      </c>
      <c r="BB270" s="59">
        <f>AG270-Calculation!L$3</f>
        <v>1.4543776713036615E-2</v>
      </c>
      <c r="BC270" s="59">
        <f>AH270-Calculation!M$3</f>
        <v>-2.9923552389048806E-3</v>
      </c>
      <c r="BD270" s="59">
        <f>AI270-Calculation!N$3</f>
        <v>-1.6223733088612882E-2</v>
      </c>
      <c r="BE270" s="59">
        <f>AJ270-Calculation!O$3</f>
        <v>1.4875698384765327E-2</v>
      </c>
      <c r="BF270" s="59">
        <f>AK270-Calculation!P$3</f>
        <v>2.473871295104144E-2</v>
      </c>
      <c r="BG270" s="59">
        <f>AL270-Calculation!Q$3</f>
        <v>3.925195950468344E-3</v>
      </c>
      <c r="BH270" s="59">
        <f>AM270-Calculation!R$3</f>
        <v>-1.4717795875967273E-2</v>
      </c>
      <c r="BI270" s="59">
        <f>AN270-Calculation!S$3</f>
        <v>4.5901688691165638E-3</v>
      </c>
      <c r="BJ270" s="59">
        <f>AO270-Calculation!T$3</f>
        <v>5.0085377720349824E-3</v>
      </c>
      <c r="BK270" s="59">
        <f>AP270-Calculation!U$3</f>
        <v>-7.6862264371245249E-3</v>
      </c>
      <c r="BL270" s="59">
        <f>AQ270-Calculation!V$3</f>
        <v>1.5190985005438506E-2</v>
      </c>
      <c r="BM270" s="59">
        <f>AR270-Calculation!W$3</f>
        <v>4.2859223829409925E-3</v>
      </c>
    </row>
    <row r="271" spans="1:65" x14ac:dyDescent="0.3">
      <c r="A271" s="57">
        <v>45483</v>
      </c>
      <c r="B271" s="60">
        <v>1755.650024414062</v>
      </c>
      <c r="C271" s="60">
        <v>1289.551879882812</v>
      </c>
      <c r="D271" s="60">
        <v>9177.4287109375</v>
      </c>
      <c r="E271" s="60">
        <v>1581.779418945312</v>
      </c>
      <c r="F271" s="60">
        <v>1618.633544921875</v>
      </c>
      <c r="G271" s="60">
        <v>328.94754028320313</v>
      </c>
      <c r="H271" s="60">
        <v>326.98764038085938</v>
      </c>
      <c r="I271" s="60">
        <v>749.05419921875</v>
      </c>
      <c r="J271" s="60">
        <v>1417.329467773438</v>
      </c>
      <c r="K271" s="60">
        <v>4734.61865234375</v>
      </c>
      <c r="L271" s="60">
        <v>186.41802978515619</v>
      </c>
      <c r="M271" s="60">
        <v>5368.89794921875</v>
      </c>
      <c r="N271" s="60">
        <v>5154.81103515625</v>
      </c>
      <c r="O271" s="60">
        <v>2710.225830078125</v>
      </c>
      <c r="P271" s="60">
        <v>100.4599990844727</v>
      </c>
      <c r="Q271" s="60">
        <v>2636.468994140625</v>
      </c>
      <c r="R271" s="60">
        <v>168.58000183105469</v>
      </c>
      <c r="S271" s="60">
        <v>817.55157470703125</v>
      </c>
      <c r="T271" s="60">
        <v>537.46051025390625</v>
      </c>
      <c r="U271" s="60">
        <v>2421.7080078125</v>
      </c>
      <c r="V271" s="60">
        <v>79924.7734375</v>
      </c>
      <c r="W271" s="60">
        <v>24324.44921875</v>
      </c>
      <c r="X271" s="34">
        <f t="shared" si="93"/>
        <v>-3.7011011557887134E-4</v>
      </c>
      <c r="Y271" s="34">
        <f t="shared" si="94"/>
        <v>1.7450870059052344E-3</v>
      </c>
      <c r="Z271" s="34">
        <f t="shared" si="95"/>
        <v>8.7598203177136243E-4</v>
      </c>
      <c r="AA271" s="34">
        <f t="shared" si="96"/>
        <v>6.0068765184148913E-4</v>
      </c>
      <c r="AB271" s="34">
        <f t="shared" si="97"/>
        <v>-2.938302520522482E-2</v>
      </c>
      <c r="AC271" s="34">
        <f t="shared" si="98"/>
        <v>-2.8374712351261029E-3</v>
      </c>
      <c r="AD271" s="34">
        <f t="shared" si="99"/>
        <v>-4.704064104798236E-3</v>
      </c>
      <c r="AE271" s="34">
        <f t="shared" si="100"/>
        <v>-3.5243455026126441E-2</v>
      </c>
      <c r="AF271" s="34">
        <f t="shared" si="101"/>
        <v>1.250443650113354E-2</v>
      </c>
      <c r="AG271" s="34">
        <f t="shared" si="102"/>
        <v>4.2350522344167486E-3</v>
      </c>
      <c r="AH271" s="34">
        <f t="shared" si="103"/>
        <v>4.8468670801663271E-3</v>
      </c>
      <c r="AI271" s="34">
        <f t="shared" si="104"/>
        <v>-9.6487057254637625E-3</v>
      </c>
      <c r="AJ271" s="34">
        <f t="shared" si="105"/>
        <v>-1.4384940826049011E-2</v>
      </c>
      <c r="AK271" s="34">
        <f t="shared" si="106"/>
        <v>-6.6142529399334279E-2</v>
      </c>
      <c r="AL271" s="34">
        <f t="shared" si="107"/>
        <v>3.5964097486442647E-3</v>
      </c>
      <c r="AM271" s="34">
        <f t="shared" si="108"/>
        <v>-2.8158446778085058E-2</v>
      </c>
      <c r="AN271" s="34">
        <f t="shared" si="109"/>
        <v>1.186774605518542E-4</v>
      </c>
      <c r="AO271" s="34">
        <f t="shared" si="110"/>
        <v>-1.4280779558260523E-2</v>
      </c>
      <c r="AP271" s="34">
        <f t="shared" si="111"/>
        <v>-1.0709265856255373E-2</v>
      </c>
      <c r="AQ271" s="34">
        <f t="shared" si="112"/>
        <v>8.4078441058772877E-4</v>
      </c>
      <c r="AR271" s="34">
        <f t="shared" si="92"/>
        <v>-4.4509111977667423E-3</v>
      </c>
      <c r="AS271" s="59">
        <f>X271-Calculation!C$3</f>
        <v>-1.4501659664953991E-3</v>
      </c>
      <c r="AT271" s="59">
        <f>Y271-Calculation!D$3</f>
        <v>1.2361677738485424E-3</v>
      </c>
      <c r="AU271" s="59">
        <f>Z271-Calculation!E$3</f>
        <v>-4.2932254741876938E-4</v>
      </c>
      <c r="AV271" s="59">
        <f>AA271-Calculation!F$3</f>
        <v>2.7865217923918876E-4</v>
      </c>
      <c r="AW271" s="59">
        <f>AB271-Calculation!G$3</f>
        <v>-3.0829165354526365E-2</v>
      </c>
      <c r="AX271" s="59">
        <f>AC271-Calculation!H$3</f>
        <v>-4.8091508421952422E-3</v>
      </c>
      <c r="AY271" s="59">
        <f>AD271-Calculation!I$3</f>
        <v>-7.1329511014555673E-3</v>
      </c>
      <c r="AZ271" s="59">
        <f>AE271-Calculation!J$3</f>
        <v>-3.9923845901330829E-2</v>
      </c>
      <c r="BA271" s="59">
        <f>AF271-Calculation!K$3</f>
        <v>1.180205129804889E-2</v>
      </c>
      <c r="BB271" s="59">
        <f>AG271-Calculation!L$3</f>
        <v>3.1618196573770904E-3</v>
      </c>
      <c r="BC271" s="59">
        <f>AH271-Calculation!M$3</f>
        <v>3.5028620909732895E-3</v>
      </c>
      <c r="BD271" s="59">
        <f>AI271-Calculation!N$3</f>
        <v>-1.1224521590322362E-2</v>
      </c>
      <c r="BE271" s="59">
        <f>AJ271-Calculation!O$3</f>
        <v>-1.5367475106845385E-2</v>
      </c>
      <c r="BF271" s="59">
        <f>AK271-Calculation!P$3</f>
        <v>-6.7408975930211043E-2</v>
      </c>
      <c r="BG271" s="59">
        <f>AL271-Calculation!Q$3</f>
        <v>1.7946921874570276E-3</v>
      </c>
      <c r="BH271" s="59">
        <f>AM271-Calculation!R$3</f>
        <v>-3.0914016868418846E-2</v>
      </c>
      <c r="BI271" s="59">
        <f>AN271-Calculation!S$3</f>
        <v>-1.4392989983442568E-3</v>
      </c>
      <c r="BJ271" s="59">
        <f>AO271-Calculation!T$3</f>
        <v>-1.5170022179514535E-2</v>
      </c>
      <c r="BK271" s="59">
        <f>AP271-Calculation!U$3</f>
        <v>-1.2662060885841923E-2</v>
      </c>
      <c r="BL271" s="59">
        <f>AQ271-Calculation!V$3</f>
        <v>-6.2612333402423505E-4</v>
      </c>
      <c r="BM271" s="59">
        <f>AR271-Calculation!W$3</f>
        <v>-4.7968098008392178E-3</v>
      </c>
    </row>
    <row r="272" spans="1:65" x14ac:dyDescent="0.3">
      <c r="A272" s="57">
        <v>45484</v>
      </c>
      <c r="B272" s="60">
        <v>1747.050048828125</v>
      </c>
      <c r="C272" s="60">
        <v>1294.6435546875</v>
      </c>
      <c r="D272" s="60">
        <v>9104.671875</v>
      </c>
      <c r="E272" s="60">
        <v>1587.076782226562</v>
      </c>
      <c r="F272" s="60">
        <v>1652.8046875</v>
      </c>
      <c r="G272" s="60">
        <v>330.57330322265619</v>
      </c>
      <c r="H272" s="60">
        <v>331.72369384765619</v>
      </c>
      <c r="I272" s="60">
        <v>775.0721435546875</v>
      </c>
      <c r="J272" s="60">
        <v>1401.1220703125</v>
      </c>
      <c r="K272" s="60">
        <v>4714.6025390625</v>
      </c>
      <c r="L272" s="60">
        <v>190.3704833984375</v>
      </c>
      <c r="M272" s="60">
        <v>5429.0341796875</v>
      </c>
      <c r="N272" s="60">
        <v>5171.18603515625</v>
      </c>
      <c r="O272" s="60">
        <v>2676.54638671875</v>
      </c>
      <c r="P272" s="60">
        <v>101.6600036621094</v>
      </c>
      <c r="Q272" s="60">
        <v>2826.547119140625</v>
      </c>
      <c r="R272" s="60">
        <v>169.88999938964841</v>
      </c>
      <c r="S272" s="60">
        <v>824.9664306640625</v>
      </c>
      <c r="T272" s="60">
        <v>532.9656982421875</v>
      </c>
      <c r="U272" s="60">
        <v>2456.888671875</v>
      </c>
      <c r="V272" s="60">
        <v>79897.34375</v>
      </c>
      <c r="W272" s="60">
        <v>24315.94921875</v>
      </c>
      <c r="X272" s="34">
        <f t="shared" si="93"/>
        <v>-4.8984566777807766E-3</v>
      </c>
      <c r="Y272" s="34">
        <f t="shared" si="94"/>
        <v>3.9484063294534999E-3</v>
      </c>
      <c r="Z272" s="34">
        <f t="shared" si="95"/>
        <v>-7.9278018091047293E-3</v>
      </c>
      <c r="AA272" s="34">
        <f t="shared" si="96"/>
        <v>3.3489898893627906E-3</v>
      </c>
      <c r="AB272" s="34">
        <f t="shared" si="97"/>
        <v>2.1111104910268189E-2</v>
      </c>
      <c r="AC272" s="34">
        <f t="shared" si="98"/>
        <v>4.9423167537698829E-3</v>
      </c>
      <c r="AD272" s="34">
        <f t="shared" si="99"/>
        <v>1.448389138280729E-2</v>
      </c>
      <c r="AE272" s="34">
        <f t="shared" si="100"/>
        <v>3.473439487165781E-2</v>
      </c>
      <c r="AF272" s="34">
        <f t="shared" si="101"/>
        <v>-1.1435165802626724E-2</v>
      </c>
      <c r="AG272" s="34">
        <f t="shared" si="102"/>
        <v>-4.2276083357508723E-3</v>
      </c>
      <c r="AH272" s="34">
        <f t="shared" si="103"/>
        <v>2.1202099484885911E-2</v>
      </c>
      <c r="AI272" s="34">
        <f t="shared" si="104"/>
        <v>1.1200851839156426E-2</v>
      </c>
      <c r="AJ272" s="34">
        <f t="shared" si="105"/>
        <v>3.1766440880802624E-3</v>
      </c>
      <c r="AK272" s="34">
        <f t="shared" si="106"/>
        <v>-1.2426803325981199E-2</v>
      </c>
      <c r="AL272" s="34">
        <f t="shared" si="107"/>
        <v>1.1945098432936176E-2</v>
      </c>
      <c r="AM272" s="34">
        <f t="shared" si="108"/>
        <v>7.2095717955506344E-2</v>
      </c>
      <c r="AN272" s="34">
        <f t="shared" si="109"/>
        <v>7.7707767491102409E-3</v>
      </c>
      <c r="AO272" s="34">
        <f t="shared" si="110"/>
        <v>9.0695880069564493E-3</v>
      </c>
      <c r="AP272" s="34">
        <f t="shared" si="111"/>
        <v>-8.3630553798181712E-3</v>
      </c>
      <c r="AQ272" s="34">
        <f t="shared" si="112"/>
        <v>1.4527211352073067E-2</v>
      </c>
      <c r="AR272" s="34">
        <f t="shared" si="92"/>
        <v>-3.4944265021417015E-4</v>
      </c>
      <c r="AS272" s="59">
        <f>X272-Calculation!C$3</f>
        <v>-5.9785125286973047E-3</v>
      </c>
      <c r="AT272" s="59">
        <f>Y272-Calculation!D$3</f>
        <v>3.4394870973968078E-3</v>
      </c>
      <c r="AU272" s="59">
        <f>Z272-Calculation!E$3</f>
        <v>-9.2331063882948611E-3</v>
      </c>
      <c r="AV272" s="59">
        <f>AA272-Calculation!F$3</f>
        <v>3.0269544167604904E-3</v>
      </c>
      <c r="AW272" s="59">
        <f>AB272-Calculation!G$3</f>
        <v>1.9664964760966644E-2</v>
      </c>
      <c r="AX272" s="59">
        <f>AC272-Calculation!H$3</f>
        <v>2.9706371467007431E-3</v>
      </c>
      <c r="AY272" s="59">
        <f>AD272-Calculation!I$3</f>
        <v>1.2055004386149959E-2</v>
      </c>
      <c r="AZ272" s="59">
        <f>AE272-Calculation!J$3</f>
        <v>3.0054003996453423E-2</v>
      </c>
      <c r="BA272" s="59">
        <f>AF272-Calculation!K$3</f>
        <v>-1.2137551005711374E-2</v>
      </c>
      <c r="BB272" s="59">
        <f>AG272-Calculation!L$3</f>
        <v>-5.30084091279053E-3</v>
      </c>
      <c r="BC272" s="59">
        <f>AH272-Calculation!M$3</f>
        <v>1.9858094495692872E-2</v>
      </c>
      <c r="BD272" s="59">
        <f>AI272-Calculation!N$3</f>
        <v>9.625035974297827E-3</v>
      </c>
      <c r="BE272" s="59">
        <f>AJ272-Calculation!O$3</f>
        <v>2.1941098072838874E-3</v>
      </c>
      <c r="BF272" s="59">
        <f>AK272-Calculation!P$3</f>
        <v>-1.3693249856857964E-2</v>
      </c>
      <c r="BG272" s="59">
        <f>AL272-Calculation!Q$3</f>
        <v>1.0143380871748939E-2</v>
      </c>
      <c r="BH272" s="59">
        <f>AM272-Calculation!R$3</f>
        <v>6.9340147865172563E-2</v>
      </c>
      <c r="BI272" s="59">
        <f>AN272-Calculation!S$3</f>
        <v>6.2128002902141297E-3</v>
      </c>
      <c r="BJ272" s="59">
        <f>AO272-Calculation!T$3</f>
        <v>8.1803453857024373E-3</v>
      </c>
      <c r="BK272" s="59">
        <f>AP272-Calculation!U$3</f>
        <v>-1.0315850409404722E-2</v>
      </c>
      <c r="BL272" s="59">
        <f>AQ272-Calculation!V$3</f>
        <v>1.3060303607461103E-2</v>
      </c>
      <c r="BM272" s="59">
        <f>AR272-Calculation!W$3</f>
        <v>-6.9534125328664549E-4</v>
      </c>
    </row>
    <row r="273" spans="1:65" x14ac:dyDescent="0.3">
      <c r="A273" s="57">
        <v>45485</v>
      </c>
      <c r="B273" s="60">
        <v>1735.25</v>
      </c>
      <c r="C273" s="60">
        <v>1316.175170898438</v>
      </c>
      <c r="D273" s="60">
        <v>9070</v>
      </c>
      <c r="E273" s="60">
        <v>1596.47216796875</v>
      </c>
      <c r="F273" s="60">
        <v>1652.060546875</v>
      </c>
      <c r="G273" s="60">
        <v>328.20852661132813</v>
      </c>
      <c r="H273" s="60">
        <v>324.94363403320313</v>
      </c>
      <c r="I273" s="60">
        <v>785.4560546875</v>
      </c>
      <c r="J273" s="60">
        <v>1377.0849609375</v>
      </c>
      <c r="K273" s="60">
        <v>4745.89599609375</v>
      </c>
      <c r="L273" s="60">
        <v>193.15696716308591</v>
      </c>
      <c r="M273" s="60">
        <v>5371.8828125</v>
      </c>
      <c r="N273" s="60">
        <v>5190.50927734375</v>
      </c>
      <c r="O273" s="60">
        <v>2682.3994140625</v>
      </c>
      <c r="P273" s="60">
        <v>100.0400009155273</v>
      </c>
      <c r="Q273" s="60">
        <v>2732.44287109375</v>
      </c>
      <c r="R273" s="60">
        <v>166.67999267578119</v>
      </c>
      <c r="S273" s="60">
        <v>827.85528564453125</v>
      </c>
      <c r="T273" s="60">
        <v>543.74566650390625</v>
      </c>
      <c r="U273" s="60">
        <v>2420.9140625</v>
      </c>
      <c r="V273" s="60">
        <v>80519.34375</v>
      </c>
      <c r="W273" s="60">
        <v>24502.150390625</v>
      </c>
      <c r="X273" s="34">
        <f t="shared" si="93"/>
        <v>-6.7542706266716058E-3</v>
      </c>
      <c r="Y273" s="34">
        <f t="shared" si="94"/>
        <v>1.6631308388304022E-2</v>
      </c>
      <c r="Z273" s="34">
        <f t="shared" si="95"/>
        <v>-3.8081410814159626E-3</v>
      </c>
      <c r="AA273" s="34">
        <f t="shared" si="96"/>
        <v>5.919931440876389E-3</v>
      </c>
      <c r="AB273" s="34">
        <f t="shared" si="97"/>
        <v>-4.5022901412844642E-4</v>
      </c>
      <c r="AC273" s="34">
        <f t="shared" si="98"/>
        <v>-7.1535619733190713E-3</v>
      </c>
      <c r="AD273" s="34">
        <f t="shared" si="99"/>
        <v>-2.0438877114297434E-2</v>
      </c>
      <c r="AE273" s="34">
        <f t="shared" si="100"/>
        <v>1.3397347871630523E-2</v>
      </c>
      <c r="AF273" s="34">
        <f t="shared" si="101"/>
        <v>-1.715561397847289E-2</v>
      </c>
      <c r="AG273" s="34">
        <f t="shared" si="102"/>
        <v>6.6375599580177358E-3</v>
      </c>
      <c r="AH273" s="34">
        <f t="shared" si="103"/>
        <v>1.4637162835881519E-2</v>
      </c>
      <c r="AI273" s="34">
        <f t="shared" si="104"/>
        <v>-1.0526986070806002E-2</v>
      </c>
      <c r="AJ273" s="34">
        <f t="shared" si="105"/>
        <v>3.7367137937276197E-3</v>
      </c>
      <c r="AK273" s="34">
        <f t="shared" si="106"/>
        <v>2.1867834507906226E-3</v>
      </c>
      <c r="AL273" s="34">
        <f t="shared" si="107"/>
        <v>-1.5935497621725029E-2</v>
      </c>
      <c r="AM273" s="34">
        <f t="shared" si="108"/>
        <v>-3.3293005239369997E-2</v>
      </c>
      <c r="AN273" s="34">
        <f t="shared" si="109"/>
        <v>-1.8894618431924047E-2</v>
      </c>
      <c r="AO273" s="34">
        <f t="shared" si="110"/>
        <v>3.5017848885600666E-3</v>
      </c>
      <c r="AP273" s="34">
        <f t="shared" si="111"/>
        <v>2.0226382855919132E-2</v>
      </c>
      <c r="AQ273" s="34">
        <f t="shared" si="112"/>
        <v>-1.4642344110588294E-2</v>
      </c>
      <c r="AR273" s="34">
        <f t="shared" si="92"/>
        <v>7.6575736443560468E-3</v>
      </c>
      <c r="AS273" s="59">
        <f>X273-Calculation!C$3</f>
        <v>-7.8343264775881331E-3</v>
      </c>
      <c r="AT273" s="59">
        <f>Y273-Calculation!D$3</f>
        <v>1.6122389156247328E-2</v>
      </c>
      <c r="AU273" s="59">
        <f>Z273-Calculation!E$3</f>
        <v>-5.1134456606060944E-3</v>
      </c>
      <c r="AV273" s="59">
        <f>AA273-Calculation!F$3</f>
        <v>5.5978959682740888E-3</v>
      </c>
      <c r="AW273" s="59">
        <f>AB273-Calculation!G$3</f>
        <v>-1.8963691634299924E-3</v>
      </c>
      <c r="AX273" s="59">
        <f>AC273-Calculation!H$3</f>
        <v>-9.1252415803882107E-3</v>
      </c>
      <c r="AY273" s="59">
        <f>AD273-Calculation!I$3</f>
        <v>-2.2867764110954765E-2</v>
      </c>
      <c r="AZ273" s="59">
        <f>AE273-Calculation!J$3</f>
        <v>8.716956996426134E-3</v>
      </c>
      <c r="BA273" s="59">
        <f>AF273-Calculation!K$3</f>
        <v>-1.7857999181557539E-2</v>
      </c>
      <c r="BB273" s="59">
        <f>AG273-Calculation!L$3</f>
        <v>5.5643273809780781E-3</v>
      </c>
      <c r="BC273" s="59">
        <f>AH273-Calculation!M$3</f>
        <v>1.3293157846688481E-2</v>
      </c>
      <c r="BD273" s="59">
        <f>AI273-Calculation!N$3</f>
        <v>-1.2102801935664601E-2</v>
      </c>
      <c r="BE273" s="59">
        <f>AJ273-Calculation!O$3</f>
        <v>2.7541795129312446E-3</v>
      </c>
      <c r="BF273" s="59">
        <f>AK273-Calculation!P$3</f>
        <v>9.2033691991385679E-4</v>
      </c>
      <c r="BG273" s="59">
        <f>AL273-Calculation!Q$3</f>
        <v>-1.7737215182912266E-2</v>
      </c>
      <c r="BH273" s="59">
        <f>AM273-Calculation!R$3</f>
        <v>-3.6048575329703784E-2</v>
      </c>
      <c r="BI273" s="59">
        <f>AN273-Calculation!S$3</f>
        <v>-2.0452594890820158E-2</v>
      </c>
      <c r="BJ273" s="59">
        <f>AO273-Calculation!T$3</f>
        <v>2.6125422673060551E-3</v>
      </c>
      <c r="BK273" s="59">
        <f>AP273-Calculation!U$3</f>
        <v>1.8273587826332583E-2</v>
      </c>
      <c r="BL273" s="59">
        <f>AQ273-Calculation!V$3</f>
        <v>-1.6109251855200256E-2</v>
      </c>
      <c r="BM273" s="59">
        <f>AR273-Calculation!W$3</f>
        <v>7.3116750412835713E-3</v>
      </c>
    </row>
    <row r="274" spans="1:65" x14ac:dyDescent="0.3">
      <c r="A274" s="57">
        <v>45488</v>
      </c>
      <c r="B274" s="60">
        <v>1741.099975585938</v>
      </c>
      <c r="C274" s="60">
        <v>1306.33349609375</v>
      </c>
      <c r="D274" s="60">
        <v>9303.3193359375</v>
      </c>
      <c r="E274" s="60">
        <v>1601.419677734375</v>
      </c>
      <c r="F274" s="60">
        <v>1615.558715820312</v>
      </c>
      <c r="G274" s="60">
        <v>326.53350830078119</v>
      </c>
      <c r="H274" s="60">
        <v>324.44509887695313</v>
      </c>
      <c r="I274" s="60">
        <v>787.93157958984375</v>
      </c>
      <c r="J274" s="60">
        <v>1409.799194335938</v>
      </c>
      <c r="K274" s="60">
        <v>4766.05859375</v>
      </c>
      <c r="L274" s="60">
        <v>192.43565368652341</v>
      </c>
      <c r="M274" s="60">
        <v>5386.95361328125</v>
      </c>
      <c r="N274" s="60">
        <v>5246.1396484375</v>
      </c>
      <c r="O274" s="60">
        <v>2709.283447265625</v>
      </c>
      <c r="P274" s="60">
        <v>101.09999847412109</v>
      </c>
      <c r="Q274" s="60">
        <v>2653.34619140625</v>
      </c>
      <c r="R274" s="60">
        <v>168.92999267578119</v>
      </c>
      <c r="S274" s="60">
        <v>848.70330810546875</v>
      </c>
      <c r="T274" s="60">
        <v>560.84954833984375</v>
      </c>
      <c r="U274" s="60">
        <v>2432.2275390625</v>
      </c>
      <c r="V274" s="60">
        <v>80664.859375</v>
      </c>
      <c r="W274" s="60">
        <v>24586.69921875</v>
      </c>
      <c r="X274" s="34">
        <f t="shared" si="93"/>
        <v>3.3712580815086902E-3</v>
      </c>
      <c r="Y274" s="34">
        <f t="shared" si="94"/>
        <v>-7.4774809784399002E-3</v>
      </c>
      <c r="Z274" s="34">
        <f t="shared" si="95"/>
        <v>2.5724292826626239E-2</v>
      </c>
      <c r="AA274" s="34">
        <f t="shared" si="96"/>
        <v>3.0990266319016998E-3</v>
      </c>
      <c r="AB274" s="34">
        <f t="shared" si="97"/>
        <v>-2.2094729593133852E-2</v>
      </c>
      <c r="AC274" s="34">
        <f t="shared" si="98"/>
        <v>-5.1035185704682373E-3</v>
      </c>
      <c r="AD274" s="34">
        <f t="shared" si="99"/>
        <v>-1.5342204125133256E-3</v>
      </c>
      <c r="AE274" s="34">
        <f t="shared" si="100"/>
        <v>3.1517038891865916E-3</v>
      </c>
      <c r="AF274" s="34">
        <f t="shared" si="101"/>
        <v>2.3756147461059023E-2</v>
      </c>
      <c r="AG274" s="34">
        <f t="shared" si="102"/>
        <v>4.2484280466418608E-3</v>
      </c>
      <c r="AH274" s="34">
        <f t="shared" si="103"/>
        <v>-3.7343383837326561E-3</v>
      </c>
      <c r="AI274" s="34">
        <f t="shared" si="104"/>
        <v>2.805496937904395E-3</v>
      </c>
      <c r="AJ274" s="34">
        <f t="shared" si="105"/>
        <v>1.0717709596739015E-2</v>
      </c>
      <c r="AK274" s="34">
        <f t="shared" si="106"/>
        <v>1.0022382596038921E-2</v>
      </c>
      <c r="AL274" s="34">
        <f t="shared" si="107"/>
        <v>1.0595737194053437E-2</v>
      </c>
      <c r="AM274" s="34">
        <f t="shared" si="108"/>
        <v>-2.8947240040864589E-2</v>
      </c>
      <c r="AN274" s="34">
        <f t="shared" si="109"/>
        <v>1.3498920679559927E-2</v>
      </c>
      <c r="AO274" s="34">
        <f t="shared" si="110"/>
        <v>2.5183172496997659E-2</v>
      </c>
      <c r="AP274" s="34">
        <f t="shared" si="111"/>
        <v>3.1455665561271426E-2</v>
      </c>
      <c r="AQ274" s="34">
        <f t="shared" si="112"/>
        <v>4.6732251828951491E-3</v>
      </c>
      <c r="AR274" s="34">
        <f t="shared" si="92"/>
        <v>3.4506697076412537E-3</v>
      </c>
      <c r="AS274" s="59">
        <f>X274-Calculation!C$3</f>
        <v>2.2912022305921625E-3</v>
      </c>
      <c r="AT274" s="59">
        <f>Y274-Calculation!D$3</f>
        <v>-7.9864002104965918E-3</v>
      </c>
      <c r="AU274" s="59">
        <f>Z274-Calculation!E$3</f>
        <v>2.4418988247436109E-2</v>
      </c>
      <c r="AV274" s="59">
        <f>AA274-Calculation!F$3</f>
        <v>2.7769911592993995E-3</v>
      </c>
      <c r="AW274" s="59">
        <f>AB274-Calculation!G$3</f>
        <v>-2.3540869742435397E-2</v>
      </c>
      <c r="AX274" s="59">
        <f>AC274-Calculation!H$3</f>
        <v>-7.0751981775373767E-3</v>
      </c>
      <c r="AY274" s="59">
        <f>AD274-Calculation!I$3</f>
        <v>-3.963107409170657E-3</v>
      </c>
      <c r="AZ274" s="59">
        <f>AE274-Calculation!J$3</f>
        <v>-1.5286869860177978E-3</v>
      </c>
      <c r="BA274" s="59">
        <f>AF274-Calculation!K$3</f>
        <v>2.3053762257974373E-2</v>
      </c>
      <c r="BB274" s="59">
        <f>AG274-Calculation!L$3</f>
        <v>3.1751954696022026E-3</v>
      </c>
      <c r="BC274" s="59">
        <f>AH274-Calculation!M$3</f>
        <v>-5.0783433729256937E-3</v>
      </c>
      <c r="BD274" s="59">
        <f>AI274-Calculation!N$3</f>
        <v>1.2296810730457962E-3</v>
      </c>
      <c r="BE274" s="59">
        <f>AJ274-Calculation!O$3</f>
        <v>9.7351753159426388E-3</v>
      </c>
      <c r="BF274" s="59">
        <f>AK274-Calculation!P$3</f>
        <v>8.7559360651621558E-3</v>
      </c>
      <c r="BG274" s="59">
        <f>AL274-Calculation!Q$3</f>
        <v>8.7940196328662006E-3</v>
      </c>
      <c r="BH274" s="59">
        <f>AM274-Calculation!R$3</f>
        <v>-3.1702810131198376E-2</v>
      </c>
      <c r="BI274" s="59">
        <f>AN274-Calculation!S$3</f>
        <v>1.1940944220663816E-2</v>
      </c>
      <c r="BJ274" s="59">
        <f>AO274-Calculation!T$3</f>
        <v>2.4293929875743647E-2</v>
      </c>
      <c r="BK274" s="59">
        <f>AP274-Calculation!U$3</f>
        <v>2.9502870531684877E-2</v>
      </c>
      <c r="BL274" s="59">
        <f>AQ274-Calculation!V$3</f>
        <v>3.2063174382831851E-3</v>
      </c>
      <c r="BM274" s="59">
        <f>AR274-Calculation!W$3</f>
        <v>3.1047711045687782E-3</v>
      </c>
    </row>
    <row r="275" spans="1:65" x14ac:dyDescent="0.3">
      <c r="A275" s="57">
        <v>45489</v>
      </c>
      <c r="B275" s="60">
        <v>1759.949951171875</v>
      </c>
      <c r="C275" s="60">
        <v>1302.886474609375</v>
      </c>
      <c r="D275" s="60">
        <v>9346.5986328125</v>
      </c>
      <c r="E275" s="60">
        <v>1608.766235351562</v>
      </c>
      <c r="F275" s="60">
        <v>1588.926147460938</v>
      </c>
      <c r="G275" s="60">
        <v>321.36056518554688</v>
      </c>
      <c r="H275" s="60">
        <v>319.06097412109381</v>
      </c>
      <c r="I275" s="60">
        <v>787.9814453125</v>
      </c>
      <c r="J275" s="60">
        <v>1404.513061523438</v>
      </c>
      <c r="K275" s="60">
        <v>4799.98779296875</v>
      </c>
      <c r="L275" s="60">
        <v>193.0285339355469</v>
      </c>
      <c r="M275" s="60">
        <v>5215.49755859375</v>
      </c>
      <c r="N275" s="60">
        <v>5219.70458984375</v>
      </c>
      <c r="O275" s="60">
        <v>2734.778564453125</v>
      </c>
      <c r="P275" s="60">
        <v>100.5899963378906</v>
      </c>
      <c r="Q275" s="60">
        <v>2659.521240234375</v>
      </c>
      <c r="R275" s="60">
        <v>167.94999694824219</v>
      </c>
      <c r="S275" s="60">
        <v>848.07733154296875</v>
      </c>
      <c r="T275" s="60">
        <v>547.462158203125</v>
      </c>
      <c r="U275" s="60">
        <v>2436.74267578125</v>
      </c>
      <c r="V275" s="60">
        <v>80716.546875</v>
      </c>
      <c r="W275" s="60">
        <v>24613</v>
      </c>
      <c r="X275" s="34">
        <f t="shared" si="93"/>
        <v>1.0826475130811144E-2</v>
      </c>
      <c r="Y275" s="34">
        <f t="shared" si="94"/>
        <v>-2.6386994551409878E-3</v>
      </c>
      <c r="Z275" s="34">
        <f t="shared" si="95"/>
        <v>4.6520274444216657E-3</v>
      </c>
      <c r="AA275" s="34">
        <f t="shared" si="96"/>
        <v>4.5875280036402847E-3</v>
      </c>
      <c r="AB275" s="34">
        <f t="shared" si="97"/>
        <v>-1.6485051331514872E-2</v>
      </c>
      <c r="AC275" s="34">
        <f t="shared" si="98"/>
        <v>-1.5841997785015507E-2</v>
      </c>
      <c r="AD275" s="34">
        <f t="shared" si="99"/>
        <v>-1.6594871596137949E-2</v>
      </c>
      <c r="AE275" s="34">
        <f t="shared" si="100"/>
        <v>6.328686899718819E-5</v>
      </c>
      <c r="AF275" s="34">
        <f t="shared" si="101"/>
        <v>-3.7495643590503987E-3</v>
      </c>
      <c r="AG275" s="34">
        <f t="shared" si="102"/>
        <v>7.1189219669357956E-3</v>
      </c>
      <c r="AH275" s="34">
        <f t="shared" si="103"/>
        <v>3.0809272484884371E-3</v>
      </c>
      <c r="AI275" s="34">
        <f t="shared" si="104"/>
        <v>-3.182801765078952E-2</v>
      </c>
      <c r="AJ275" s="34">
        <f t="shared" si="105"/>
        <v>-5.0389544246355255E-3</v>
      </c>
      <c r="AK275" s="34">
        <f t="shared" si="106"/>
        <v>9.4102804980524413E-3</v>
      </c>
      <c r="AL275" s="34">
        <f t="shared" si="107"/>
        <v>-5.0445315917689564E-3</v>
      </c>
      <c r="AM275" s="34">
        <f t="shared" si="108"/>
        <v>2.3272684311323425E-3</v>
      </c>
      <c r="AN275" s="34">
        <f t="shared" si="109"/>
        <v>-5.8011944002144249E-3</v>
      </c>
      <c r="AO275" s="34">
        <f t="shared" si="110"/>
        <v>-7.3756818963902234E-4</v>
      </c>
      <c r="AP275" s="34">
        <f t="shared" si="111"/>
        <v>-2.3869842057190591E-2</v>
      </c>
      <c r="AQ275" s="34">
        <f t="shared" si="112"/>
        <v>1.8563792434034998E-3</v>
      </c>
      <c r="AR275" s="34">
        <f t="shared" si="92"/>
        <v>1.0697158254550424E-3</v>
      </c>
      <c r="AS275" s="59">
        <f>X275-Calculation!C$3</f>
        <v>9.7464192798946154E-3</v>
      </c>
      <c r="AT275" s="59">
        <f>Y275-Calculation!D$3</f>
        <v>-3.1476186871976799E-3</v>
      </c>
      <c r="AU275" s="59">
        <f>Z275-Calculation!E$3</f>
        <v>3.3467228652315339E-3</v>
      </c>
      <c r="AV275" s="59">
        <f>AA275-Calculation!F$3</f>
        <v>4.2654925310379845E-3</v>
      </c>
      <c r="AW275" s="59">
        <f>AB275-Calculation!G$3</f>
        <v>-1.7931191480816417E-2</v>
      </c>
      <c r="AX275" s="59">
        <f>AC275-Calculation!H$3</f>
        <v>-1.7813677392084646E-2</v>
      </c>
      <c r="AY275" s="59">
        <f>AD275-Calculation!I$3</f>
        <v>-1.902375859279528E-2</v>
      </c>
      <c r="AZ275" s="59">
        <f>AE275-Calculation!J$3</f>
        <v>-4.6171040062072009E-3</v>
      </c>
      <c r="BA275" s="59">
        <f>AF275-Calculation!K$3</f>
        <v>-4.4519495621350488E-3</v>
      </c>
      <c r="BB275" s="59">
        <f>AG275-Calculation!L$3</f>
        <v>6.0456893898961379E-3</v>
      </c>
      <c r="BC275" s="59">
        <f>AH275-Calculation!M$3</f>
        <v>1.7369222592953993E-3</v>
      </c>
      <c r="BD275" s="59">
        <f>AI275-Calculation!N$3</f>
        <v>-3.3403833515648115E-2</v>
      </c>
      <c r="BE275" s="59">
        <f>AJ275-Calculation!O$3</f>
        <v>-6.0214887054319006E-3</v>
      </c>
      <c r="BF275" s="59">
        <f>AK275-Calculation!P$3</f>
        <v>8.143833967175676E-3</v>
      </c>
      <c r="BG275" s="59">
        <f>AL275-Calculation!Q$3</f>
        <v>-6.8462491529561933E-3</v>
      </c>
      <c r="BH275" s="59">
        <f>AM275-Calculation!R$3</f>
        <v>-4.2830165920144502E-4</v>
      </c>
      <c r="BI275" s="59">
        <f>AN275-Calculation!S$3</f>
        <v>-7.3591708591105361E-3</v>
      </c>
      <c r="BJ275" s="59">
        <f>AO275-Calculation!T$3</f>
        <v>-1.6268108108930337E-3</v>
      </c>
      <c r="BK275" s="59">
        <f>AP275-Calculation!U$3</f>
        <v>-2.582263708677714E-2</v>
      </c>
      <c r="BL275" s="59">
        <f>AQ275-Calculation!V$3</f>
        <v>3.8947149879153603E-4</v>
      </c>
      <c r="BM275" s="59">
        <f>AR275-Calculation!W$3</f>
        <v>7.2381722238256709E-4</v>
      </c>
    </row>
    <row r="276" spans="1:65" x14ac:dyDescent="0.3">
      <c r="A276" s="57">
        <v>45491</v>
      </c>
      <c r="B276" s="60">
        <v>1747.550048828125</v>
      </c>
      <c r="C276" s="60">
        <v>1308.281982421875</v>
      </c>
      <c r="D276" s="60">
        <v>9257.9736328125</v>
      </c>
      <c r="E276" s="60">
        <v>1650.445922851562</v>
      </c>
      <c r="F276" s="60">
        <v>1533.925170898438</v>
      </c>
      <c r="G276" s="60">
        <v>308.94561767578119</v>
      </c>
      <c r="H276" s="60">
        <v>307.69442749023438</v>
      </c>
      <c r="I276" s="60">
        <v>764.38916015625</v>
      </c>
      <c r="J276" s="60">
        <v>1446.054077148438</v>
      </c>
      <c r="K276" s="60">
        <v>4824.39697265625</v>
      </c>
      <c r="L276" s="60">
        <v>194.263671875</v>
      </c>
      <c r="M276" s="60">
        <v>4908.5517578125</v>
      </c>
      <c r="N276" s="60">
        <v>5148.68212890625</v>
      </c>
      <c r="O276" s="60">
        <v>2796.978759765625</v>
      </c>
      <c r="P276" s="60">
        <v>99.449996948242188</v>
      </c>
      <c r="Q276" s="60">
        <v>2554.10009765625</v>
      </c>
      <c r="R276" s="60">
        <v>166.52000427246091</v>
      </c>
      <c r="S276" s="60">
        <v>860.45135498046875</v>
      </c>
      <c r="T276" s="60">
        <v>557.9307861328125</v>
      </c>
      <c r="U276" s="60">
        <v>2389.30615234375</v>
      </c>
      <c r="V276" s="60">
        <v>81343.4609375</v>
      </c>
      <c r="W276" s="60">
        <v>24800.849609375</v>
      </c>
      <c r="X276" s="34">
        <f t="shared" si="93"/>
        <v>-7.0455994134909564E-3</v>
      </c>
      <c r="Y276" s="34">
        <f t="shared" si="94"/>
        <v>4.1411956587527358E-3</v>
      </c>
      <c r="Z276" s="34">
        <f t="shared" si="95"/>
        <v>-9.4820590336328267E-3</v>
      </c>
      <c r="AA276" s="34">
        <f t="shared" si="96"/>
        <v>2.5907858198485737E-2</v>
      </c>
      <c r="AB276" s="34">
        <f t="shared" si="97"/>
        <v>-3.4615187527998144E-2</v>
      </c>
      <c r="AC276" s="34">
        <f t="shared" si="98"/>
        <v>-3.8632454802279649E-2</v>
      </c>
      <c r="AD276" s="34">
        <f t="shared" si="99"/>
        <v>-3.5624998206598167E-2</v>
      </c>
      <c r="AE276" s="34">
        <f t="shared" si="100"/>
        <v>-2.9940153155375002E-2</v>
      </c>
      <c r="AF276" s="34">
        <f t="shared" si="101"/>
        <v>2.9576809759206915E-2</v>
      </c>
      <c r="AG276" s="34">
        <f t="shared" si="102"/>
        <v>5.0852587007108067E-3</v>
      </c>
      <c r="AH276" s="34">
        <f t="shared" si="103"/>
        <v>6.3987324271214466E-3</v>
      </c>
      <c r="AI276" s="34">
        <f t="shared" si="104"/>
        <v>-5.8852640104391403E-2</v>
      </c>
      <c r="AJ276" s="34">
        <f t="shared" si="105"/>
        <v>-1.3606605453437363E-2</v>
      </c>
      <c r="AK276" s="34">
        <f t="shared" si="106"/>
        <v>2.2744143208149725E-2</v>
      </c>
      <c r="AL276" s="34">
        <f t="shared" si="107"/>
        <v>-1.1333128851293039E-2</v>
      </c>
      <c r="AM276" s="34">
        <f t="shared" si="108"/>
        <v>-3.9639142934175094E-2</v>
      </c>
      <c r="AN276" s="34">
        <f t="shared" si="109"/>
        <v>-8.5143953662706225E-3</v>
      </c>
      <c r="AO276" s="34">
        <f t="shared" si="110"/>
        <v>1.4590678205001706E-2</v>
      </c>
      <c r="AP276" s="34">
        <f t="shared" si="111"/>
        <v>1.9122103277507855E-2</v>
      </c>
      <c r="AQ276" s="34">
        <f t="shared" si="112"/>
        <v>-1.9467186219115754E-2</v>
      </c>
      <c r="AR276" s="34">
        <f t="shared" si="92"/>
        <v>7.63212974342827E-3</v>
      </c>
      <c r="AS276" s="59">
        <f>X276-Calculation!C$3</f>
        <v>-8.1256552644074845E-3</v>
      </c>
      <c r="AT276" s="59">
        <f>Y276-Calculation!D$3</f>
        <v>3.6322764266960438E-3</v>
      </c>
      <c r="AU276" s="59">
        <f>Z276-Calculation!E$3</f>
        <v>-1.0787363612822959E-2</v>
      </c>
      <c r="AV276" s="59">
        <f>AA276-Calculation!F$3</f>
        <v>2.5585822725883438E-2</v>
      </c>
      <c r="AW276" s="59">
        <f>AB276-Calculation!G$3</f>
        <v>-3.6061327677299693E-2</v>
      </c>
      <c r="AX276" s="59">
        <f>AC276-Calculation!H$3</f>
        <v>-4.0604134409348791E-2</v>
      </c>
      <c r="AY276" s="59">
        <f>AD276-Calculation!I$3</f>
        <v>-3.8053885203255498E-2</v>
      </c>
      <c r="AZ276" s="59">
        <f>AE276-Calculation!J$3</f>
        <v>-3.4620544030579389E-2</v>
      </c>
      <c r="BA276" s="59">
        <f>AF276-Calculation!K$3</f>
        <v>2.8874424556122266E-2</v>
      </c>
      <c r="BB276" s="59">
        <f>AG276-Calculation!L$3</f>
        <v>4.0120261236711481E-3</v>
      </c>
      <c r="BC276" s="59">
        <f>AH276-Calculation!M$3</f>
        <v>5.054727437928409E-3</v>
      </c>
      <c r="BD276" s="59">
        <f>AI276-Calculation!N$3</f>
        <v>-6.0428455969249999E-2</v>
      </c>
      <c r="BE276" s="59">
        <f>AJ276-Calculation!O$3</f>
        <v>-1.4589139734233737E-2</v>
      </c>
      <c r="BF276" s="59">
        <f>AK276-Calculation!P$3</f>
        <v>2.1477696677272957E-2</v>
      </c>
      <c r="BG276" s="59">
        <f>AL276-Calculation!Q$3</f>
        <v>-1.3134846412480276E-2</v>
      </c>
      <c r="BH276" s="59">
        <f>AM276-Calculation!R$3</f>
        <v>-4.2394713024508882E-2</v>
      </c>
      <c r="BI276" s="59">
        <f>AN276-Calculation!S$3</f>
        <v>-1.0072371825166734E-2</v>
      </c>
      <c r="BJ276" s="59">
        <f>AO276-Calculation!T$3</f>
        <v>1.3701435583747694E-2</v>
      </c>
      <c r="BK276" s="59">
        <f>AP276-Calculation!U$3</f>
        <v>1.7169308247921306E-2</v>
      </c>
      <c r="BL276" s="59">
        <f>AQ276-Calculation!V$3</f>
        <v>-2.0934093963727717E-2</v>
      </c>
      <c r="BM276" s="59">
        <f>AR276-Calculation!W$3</f>
        <v>7.2862311403557945E-3</v>
      </c>
    </row>
    <row r="277" spans="1:65" x14ac:dyDescent="0.3">
      <c r="A277" s="57">
        <v>45492</v>
      </c>
      <c r="B277" s="60">
        <v>1723.300048828125</v>
      </c>
      <c r="C277" s="60">
        <v>1291.246459960938</v>
      </c>
      <c r="D277" s="60">
        <v>9027.009765625</v>
      </c>
      <c r="E277" s="60">
        <v>1639.451293945312</v>
      </c>
      <c r="F277" s="60">
        <v>1455.862670898438</v>
      </c>
      <c r="G277" s="60">
        <v>301.80206298828119</v>
      </c>
      <c r="H277" s="60">
        <v>293.23696899414063</v>
      </c>
      <c r="I277" s="60">
        <v>748.5557861328125</v>
      </c>
      <c r="J277" s="60">
        <v>1423.651977539062</v>
      </c>
      <c r="K277" s="60">
        <v>4736.13232421875</v>
      </c>
      <c r="L277" s="60">
        <v>189.19464111328119</v>
      </c>
      <c r="M277" s="60">
        <v>4697.65673828125</v>
      </c>
      <c r="N277" s="60">
        <v>5078.9677734375</v>
      </c>
      <c r="O277" s="60">
        <v>2727.387939453125</v>
      </c>
      <c r="P277" s="60">
        <v>96.980003356933594</v>
      </c>
      <c r="Q277" s="60">
        <v>2524.552734375</v>
      </c>
      <c r="R277" s="60">
        <v>161.96000671386719</v>
      </c>
      <c r="S277" s="60">
        <v>856.406982421875</v>
      </c>
      <c r="T277" s="60">
        <v>546.94659423828125</v>
      </c>
      <c r="U277" s="60">
        <v>2386.279541015625</v>
      </c>
      <c r="V277" s="60">
        <v>80604.6484375</v>
      </c>
      <c r="W277" s="60">
        <v>24530.900390625</v>
      </c>
      <c r="X277" s="34">
        <f t="shared" si="93"/>
        <v>-1.3876569667496279E-2</v>
      </c>
      <c r="Y277" s="34">
        <f t="shared" si="94"/>
        <v>-1.302129257287569E-2</v>
      </c>
      <c r="Z277" s="34">
        <f t="shared" si="95"/>
        <v>-2.4947561566702688E-2</v>
      </c>
      <c r="AA277" s="34">
        <f t="shared" si="96"/>
        <v>-6.6616111161364212E-3</v>
      </c>
      <c r="AB277" s="34">
        <f t="shared" si="97"/>
        <v>-5.0890683249090879E-2</v>
      </c>
      <c r="AC277" s="34">
        <f t="shared" si="98"/>
        <v>-2.3122369371158087E-2</v>
      </c>
      <c r="AD277" s="34">
        <f t="shared" si="99"/>
        <v>-4.6986416406753426E-2</v>
      </c>
      <c r="AE277" s="34">
        <f t="shared" si="100"/>
        <v>-2.0713760540770849E-2</v>
      </c>
      <c r="AF277" s="34">
        <f t="shared" si="101"/>
        <v>-1.5491882332334329E-2</v>
      </c>
      <c r="AG277" s="34">
        <f t="shared" si="102"/>
        <v>-1.8295477950460333E-2</v>
      </c>
      <c r="AH277" s="34">
        <f t="shared" si="103"/>
        <v>-2.6093559916753255E-2</v>
      </c>
      <c r="AI277" s="34">
        <f t="shared" si="104"/>
        <v>-4.2964815272771115E-2</v>
      </c>
      <c r="AJ277" s="34">
        <f t="shared" si="105"/>
        <v>-1.3540232961237332E-2</v>
      </c>
      <c r="AK277" s="34">
        <f t="shared" si="106"/>
        <v>-2.4880711042057187E-2</v>
      </c>
      <c r="AL277" s="34">
        <f t="shared" si="107"/>
        <v>-2.4836537627990863E-2</v>
      </c>
      <c r="AM277" s="34">
        <f t="shared" si="108"/>
        <v>-1.1568600349048146E-2</v>
      </c>
      <c r="AN277" s="34">
        <f t="shared" si="109"/>
        <v>-2.738408264230302E-2</v>
      </c>
      <c r="AO277" s="34">
        <f t="shared" si="110"/>
        <v>-4.700291928397919E-3</v>
      </c>
      <c r="AP277" s="34">
        <f t="shared" si="111"/>
        <v>-1.968737371648913E-2</v>
      </c>
      <c r="AQ277" s="34">
        <f t="shared" si="112"/>
        <v>-1.2667323210782747E-3</v>
      </c>
      <c r="AR277" s="34">
        <f t="shared" si="92"/>
        <v>-1.0884676251089243E-2</v>
      </c>
      <c r="AS277" s="59">
        <f>X277-Calculation!C$3</f>
        <v>-1.4956625518412807E-2</v>
      </c>
      <c r="AT277" s="59">
        <f>Y277-Calculation!D$3</f>
        <v>-1.3530211804932381E-2</v>
      </c>
      <c r="AU277" s="59">
        <f>Z277-Calculation!E$3</f>
        <v>-2.6252866145892818E-2</v>
      </c>
      <c r="AV277" s="59">
        <f>AA277-Calculation!F$3</f>
        <v>-6.9836465887387214E-3</v>
      </c>
      <c r="AW277" s="59">
        <f>AB277-Calculation!G$3</f>
        <v>-5.2336823398392428E-2</v>
      </c>
      <c r="AX277" s="59">
        <f>AC277-Calculation!H$3</f>
        <v>-2.5094048978227226E-2</v>
      </c>
      <c r="AY277" s="59">
        <f>AD277-Calculation!I$3</f>
        <v>-4.9415303403410757E-2</v>
      </c>
      <c r="AZ277" s="59">
        <f>AE277-Calculation!J$3</f>
        <v>-2.5394151415975237E-2</v>
      </c>
      <c r="BA277" s="59">
        <f>AF277-Calculation!K$3</f>
        <v>-1.6194267535418978E-2</v>
      </c>
      <c r="BB277" s="59">
        <f>AG277-Calculation!L$3</f>
        <v>-1.9368710527499992E-2</v>
      </c>
      <c r="BC277" s="59">
        <f>AH277-Calculation!M$3</f>
        <v>-2.7437564905946295E-2</v>
      </c>
      <c r="BD277" s="59">
        <f>AI277-Calculation!N$3</f>
        <v>-4.454063113762971E-2</v>
      </c>
      <c r="BE277" s="59">
        <f>AJ277-Calculation!O$3</f>
        <v>-1.4522767242033708E-2</v>
      </c>
      <c r="BF277" s="59">
        <f>AK277-Calculation!P$3</f>
        <v>-2.6147157572933954E-2</v>
      </c>
      <c r="BG277" s="59">
        <f>AL277-Calculation!Q$3</f>
        <v>-2.66382551891781E-2</v>
      </c>
      <c r="BH277" s="59">
        <f>AM277-Calculation!R$3</f>
        <v>-1.4324170439381934E-2</v>
      </c>
      <c r="BI277" s="59">
        <f>AN277-Calculation!S$3</f>
        <v>-2.8942059101199132E-2</v>
      </c>
      <c r="BJ277" s="59">
        <f>AO277-Calculation!T$3</f>
        <v>-5.58953454965193E-3</v>
      </c>
      <c r="BK277" s="59">
        <f>AP277-Calculation!U$3</f>
        <v>-2.1640168746075678E-2</v>
      </c>
      <c r="BL277" s="59">
        <f>AQ277-Calculation!V$3</f>
        <v>-2.7336400656902387E-3</v>
      </c>
      <c r="BM277" s="59">
        <f>AR277-Calculation!W$3</f>
        <v>-1.1230574854161717E-2</v>
      </c>
    </row>
    <row r="278" spans="1:65" x14ac:dyDescent="0.3">
      <c r="A278" s="57">
        <v>45495</v>
      </c>
      <c r="B278" s="60">
        <v>1715.25</v>
      </c>
      <c r="C278" s="60">
        <v>1281.404907226562</v>
      </c>
      <c r="D278" s="60">
        <v>9049.755859375</v>
      </c>
      <c r="E278" s="60">
        <v>1630.355712890625</v>
      </c>
      <c r="F278" s="60">
        <v>1481.651977539062</v>
      </c>
      <c r="G278" s="60">
        <v>307.71392822265619</v>
      </c>
      <c r="H278" s="60">
        <v>304.00527954101563</v>
      </c>
      <c r="I278" s="60">
        <v>733.80224609375</v>
      </c>
      <c r="J278" s="60">
        <v>1400.351928710938</v>
      </c>
      <c r="K278" s="60">
        <v>4742.625</v>
      </c>
      <c r="L278" s="60">
        <v>190.63726806640619</v>
      </c>
      <c r="M278" s="60">
        <v>4890.447265625</v>
      </c>
      <c r="N278" s="60">
        <v>5112.14013671875</v>
      </c>
      <c r="O278" s="60">
        <v>2782.39599609375</v>
      </c>
      <c r="P278" s="60">
        <v>98.129997253417969</v>
      </c>
      <c r="Q278" s="60">
        <v>2620.23095703125</v>
      </c>
      <c r="R278" s="60">
        <v>161.75999450683591</v>
      </c>
      <c r="S278" s="60">
        <v>844.32183837890625</v>
      </c>
      <c r="T278" s="60">
        <v>550.16693115234375</v>
      </c>
      <c r="U278" s="60">
        <v>2407.66552734375</v>
      </c>
      <c r="V278" s="60">
        <v>80502.078125</v>
      </c>
      <c r="W278" s="60">
        <v>24509.25</v>
      </c>
      <c r="X278" s="34">
        <f t="shared" si="93"/>
        <v>-4.6712984390612526E-3</v>
      </c>
      <c r="Y278" s="34">
        <f t="shared" si="94"/>
        <v>-7.6217461495876092E-3</v>
      </c>
      <c r="Z278" s="34">
        <f t="shared" si="95"/>
        <v>2.5197816708493544E-3</v>
      </c>
      <c r="AA278" s="34">
        <f t="shared" si="96"/>
        <v>-5.5479422220581385E-3</v>
      </c>
      <c r="AB278" s="34">
        <f t="shared" si="97"/>
        <v>1.7714106664132728E-2</v>
      </c>
      <c r="AC278" s="34">
        <f t="shared" si="98"/>
        <v>1.9588551436126381E-2</v>
      </c>
      <c r="AD278" s="34">
        <f t="shared" si="99"/>
        <v>3.6722213381936056E-2</v>
      </c>
      <c r="AE278" s="34">
        <f t="shared" si="100"/>
        <v>-1.9709339387091258E-2</v>
      </c>
      <c r="AF278" s="34">
        <f t="shared" si="101"/>
        <v>-1.6366393750529375E-2</v>
      </c>
      <c r="AG278" s="34">
        <f t="shared" si="102"/>
        <v>1.3708814147883846E-3</v>
      </c>
      <c r="AH278" s="34">
        <f t="shared" si="103"/>
        <v>7.6250941603637715E-3</v>
      </c>
      <c r="AI278" s="34">
        <f t="shared" si="104"/>
        <v>4.1039722160348187E-2</v>
      </c>
      <c r="AJ278" s="34">
        <f t="shared" si="105"/>
        <v>6.5313198982553475E-3</v>
      </c>
      <c r="AK278" s="34">
        <f t="shared" si="106"/>
        <v>2.0168768749360532E-2</v>
      </c>
      <c r="AL278" s="34">
        <f t="shared" si="107"/>
        <v>1.1858051728992399E-2</v>
      </c>
      <c r="AM278" s="34">
        <f t="shared" si="108"/>
        <v>3.7899078657961535E-2</v>
      </c>
      <c r="AN278" s="34">
        <f t="shared" si="109"/>
        <v>-1.2349481275623654E-3</v>
      </c>
      <c r="AO278" s="34">
        <f t="shared" si="110"/>
        <v>-1.4111449685747053E-2</v>
      </c>
      <c r="AP278" s="34">
        <f t="shared" si="111"/>
        <v>5.8878452631145502E-3</v>
      </c>
      <c r="AQ278" s="34">
        <f t="shared" si="112"/>
        <v>8.9620624744672223E-3</v>
      </c>
      <c r="AR278" s="34">
        <f t="shared" si="92"/>
        <v>-8.8257627238477363E-4</v>
      </c>
      <c r="AS278" s="59">
        <f>X278-Calculation!C$3</f>
        <v>-5.7513542899777807E-3</v>
      </c>
      <c r="AT278" s="59">
        <f>Y278-Calculation!D$3</f>
        <v>-8.1306653816443017E-3</v>
      </c>
      <c r="AU278" s="59">
        <f>Z278-Calculation!E$3</f>
        <v>1.2144770916592226E-3</v>
      </c>
      <c r="AV278" s="59">
        <f>AA278-Calculation!F$3</f>
        <v>-5.8699776946604387E-3</v>
      </c>
      <c r="AW278" s="59">
        <f>AB278-Calculation!G$3</f>
        <v>1.6267966514831183E-2</v>
      </c>
      <c r="AX278" s="59">
        <f>AC278-Calculation!H$3</f>
        <v>1.7616871829057242E-2</v>
      </c>
      <c r="AY278" s="59">
        <f>AD278-Calculation!I$3</f>
        <v>3.4293326385278725E-2</v>
      </c>
      <c r="AZ278" s="59">
        <f>AE278-Calculation!J$3</f>
        <v>-2.4389730262295649E-2</v>
      </c>
      <c r="BA278" s="59">
        <f>AF278-Calculation!K$3</f>
        <v>-1.7068778953614024E-2</v>
      </c>
      <c r="BB278" s="59">
        <f>AG278-Calculation!L$3</f>
        <v>2.9764883774872648E-4</v>
      </c>
      <c r="BC278" s="59">
        <f>AH278-Calculation!M$3</f>
        <v>6.281089171170734E-3</v>
      </c>
      <c r="BD278" s="59">
        <f>AI278-Calculation!N$3</f>
        <v>3.9463906295489591E-2</v>
      </c>
      <c r="BE278" s="59">
        <f>AJ278-Calculation!O$3</f>
        <v>5.5487856174589725E-3</v>
      </c>
      <c r="BF278" s="59">
        <f>AK278-Calculation!P$3</f>
        <v>1.8902322218483765E-2</v>
      </c>
      <c r="BG278" s="59">
        <f>AL278-Calculation!Q$3</f>
        <v>1.0056334167805162E-2</v>
      </c>
      <c r="BH278" s="59">
        <f>AM278-Calculation!R$3</f>
        <v>3.5143508567627747E-2</v>
      </c>
      <c r="BI278" s="59">
        <f>AN278-Calculation!S$3</f>
        <v>-2.7929245864584764E-3</v>
      </c>
      <c r="BJ278" s="59">
        <f>AO278-Calculation!T$3</f>
        <v>-1.5000692307001065E-2</v>
      </c>
      <c r="BK278" s="59">
        <f>AP278-Calculation!U$3</f>
        <v>3.9350502335279997E-3</v>
      </c>
      <c r="BL278" s="59">
        <f>AQ278-Calculation!V$3</f>
        <v>7.4951547298552582E-3</v>
      </c>
      <c r="BM278" s="59">
        <f>AR278-Calculation!W$3</f>
        <v>-1.228474875457249E-3</v>
      </c>
    </row>
    <row r="279" spans="1:65" x14ac:dyDescent="0.3">
      <c r="A279" s="57">
        <v>45496</v>
      </c>
      <c r="B279" s="60">
        <v>1720.300048828125</v>
      </c>
      <c r="C279" s="60">
        <v>1262.171264648438</v>
      </c>
      <c r="D279" s="60">
        <v>9023.5966796875</v>
      </c>
      <c r="E279" s="60">
        <v>1618.061645507812</v>
      </c>
      <c r="F279" s="60">
        <v>1456.011474609375</v>
      </c>
      <c r="G279" s="60">
        <v>297.02328491210938</v>
      </c>
      <c r="H279" s="60">
        <v>306.44808959960938</v>
      </c>
      <c r="I279" s="60">
        <v>739.76678466796875</v>
      </c>
      <c r="J279" s="60">
        <v>1392.668334960938</v>
      </c>
      <c r="K279" s="60">
        <v>4803.35546875</v>
      </c>
      <c r="L279" s="60">
        <v>195.60749816894531</v>
      </c>
      <c r="M279" s="60">
        <v>4752.3134765625</v>
      </c>
      <c r="N279" s="60">
        <v>5159.3017578125</v>
      </c>
      <c r="O279" s="60">
        <v>2798.86376953125</v>
      </c>
      <c r="P279" s="60">
        <v>97.389999389648438</v>
      </c>
      <c r="Q279" s="60">
        <v>2490.379638671875</v>
      </c>
      <c r="R279" s="60">
        <v>162.49000549316409</v>
      </c>
      <c r="S279" s="60">
        <v>831.899658203125</v>
      </c>
      <c r="T279" s="60">
        <v>535.84747314453125</v>
      </c>
      <c r="U279" s="60">
        <v>2453.415283203125</v>
      </c>
      <c r="V279" s="60">
        <v>80429.0390625</v>
      </c>
      <c r="W279" s="60">
        <v>24479.05078125</v>
      </c>
      <c r="X279" s="34">
        <f t="shared" si="93"/>
        <v>2.9442057006996065E-3</v>
      </c>
      <c r="Y279" s="34">
        <f t="shared" si="94"/>
        <v>-1.5009808741682489E-2</v>
      </c>
      <c r="Z279" s="34">
        <f t="shared" si="95"/>
        <v>-2.8905950717334184E-3</v>
      </c>
      <c r="AA279" s="34">
        <f t="shared" si="96"/>
        <v>-7.5407270239299749E-3</v>
      </c>
      <c r="AB279" s="34">
        <f t="shared" si="97"/>
        <v>-1.7305347894364796E-2</v>
      </c>
      <c r="AC279" s="34">
        <f t="shared" si="98"/>
        <v>-3.4742149542256871E-2</v>
      </c>
      <c r="AD279" s="34">
        <f t="shared" si="99"/>
        <v>8.0354198528455895E-3</v>
      </c>
      <c r="AE279" s="34">
        <f t="shared" si="100"/>
        <v>8.1282642646159538E-3</v>
      </c>
      <c r="AF279" s="34">
        <f t="shared" si="101"/>
        <v>-5.4869019654744623E-3</v>
      </c>
      <c r="AG279" s="34">
        <f t="shared" si="102"/>
        <v>1.2805243667800005E-2</v>
      </c>
      <c r="AH279" s="34">
        <f t="shared" si="103"/>
        <v>2.6071660347166743E-2</v>
      </c>
      <c r="AI279" s="34">
        <f t="shared" si="104"/>
        <v>-2.8245635124918678E-2</v>
      </c>
      <c r="AJ279" s="34">
        <f t="shared" si="105"/>
        <v>9.2254163290642691E-3</v>
      </c>
      <c r="AK279" s="34">
        <f t="shared" si="106"/>
        <v>5.9185584872244526E-3</v>
      </c>
      <c r="AL279" s="34">
        <f t="shared" si="107"/>
        <v>-7.5409954599153558E-3</v>
      </c>
      <c r="AM279" s="34">
        <f t="shared" si="108"/>
        <v>-4.9557203349165045E-2</v>
      </c>
      <c r="AN279" s="34">
        <f t="shared" si="109"/>
        <v>4.5129266265976032E-3</v>
      </c>
      <c r="AO279" s="34">
        <f t="shared" si="110"/>
        <v>-1.4712612668685409E-2</v>
      </c>
      <c r="AP279" s="34">
        <f t="shared" si="111"/>
        <v>-2.6027478565132763E-2</v>
      </c>
      <c r="AQ279" s="34">
        <f t="shared" si="112"/>
        <v>1.9001707396561967E-2</v>
      </c>
      <c r="AR279" s="34">
        <f t="shared" si="92"/>
        <v>-1.2321559717249609E-3</v>
      </c>
      <c r="AS279" s="59">
        <f>X279-Calculation!C$3</f>
        <v>1.8641498497830786E-3</v>
      </c>
      <c r="AT279" s="59">
        <f>Y279-Calculation!D$3</f>
        <v>-1.5518727973739181E-2</v>
      </c>
      <c r="AU279" s="59">
        <f>Z279-Calculation!E$3</f>
        <v>-4.1958996509235506E-3</v>
      </c>
      <c r="AV279" s="59">
        <f>AA279-Calculation!F$3</f>
        <v>-7.8627624965322759E-3</v>
      </c>
      <c r="AW279" s="59">
        <f>AB279-Calculation!G$3</f>
        <v>-1.8751488043666342E-2</v>
      </c>
      <c r="AX279" s="59">
        <f>AC279-Calculation!H$3</f>
        <v>-3.6713829149326013E-2</v>
      </c>
      <c r="AY279" s="59">
        <f>AD279-Calculation!I$3</f>
        <v>5.6065328561882583E-3</v>
      </c>
      <c r="AZ279" s="59">
        <f>AE279-Calculation!J$3</f>
        <v>3.4478733894115644E-3</v>
      </c>
      <c r="BA279" s="59">
        <f>AF279-Calculation!K$3</f>
        <v>-6.1892871685591128E-3</v>
      </c>
      <c r="BB279" s="59">
        <f>AG279-Calculation!L$3</f>
        <v>1.1732011090760348E-2</v>
      </c>
      <c r="BC279" s="59">
        <f>AH279-Calculation!M$3</f>
        <v>2.4727655357973704E-2</v>
      </c>
      <c r="BD279" s="59">
        <f>AI279-Calculation!N$3</f>
        <v>-2.9821450989777277E-2</v>
      </c>
      <c r="BE279" s="59">
        <f>AJ279-Calculation!O$3</f>
        <v>8.2428820482678931E-3</v>
      </c>
      <c r="BF279" s="59">
        <f>AK279-Calculation!P$3</f>
        <v>4.6521119563476872E-3</v>
      </c>
      <c r="BG279" s="59">
        <f>AL279-Calculation!Q$3</f>
        <v>-9.3427130211025926E-3</v>
      </c>
      <c r="BH279" s="59">
        <f>AM279-Calculation!R$3</f>
        <v>-5.2312773439498833E-2</v>
      </c>
      <c r="BI279" s="59">
        <f>AN279-Calculation!S$3</f>
        <v>2.954950167701492E-3</v>
      </c>
      <c r="BJ279" s="59">
        <f>AO279-Calculation!T$3</f>
        <v>-1.5601855289939421E-2</v>
      </c>
      <c r="BK279" s="59">
        <f>AP279-Calculation!U$3</f>
        <v>-2.7980273594719312E-2</v>
      </c>
      <c r="BL279" s="59">
        <f>AQ279-Calculation!V$3</f>
        <v>1.7534799651950005E-2</v>
      </c>
      <c r="BM279" s="59">
        <f>AR279-Calculation!W$3</f>
        <v>-1.5780545747974362E-3</v>
      </c>
    </row>
    <row r="280" spans="1:65" x14ac:dyDescent="0.3">
      <c r="A280" s="57">
        <v>45497</v>
      </c>
      <c r="B280" s="60">
        <v>1716</v>
      </c>
      <c r="C280" s="60">
        <v>1238.191772460938</v>
      </c>
      <c r="D280" s="60">
        <v>8905.974609375</v>
      </c>
      <c r="E280" s="60">
        <v>1578.48095703125</v>
      </c>
      <c r="F280" s="60">
        <v>1417.178466796875</v>
      </c>
      <c r="G280" s="60">
        <v>295.693115234375</v>
      </c>
      <c r="H280" s="60">
        <v>308.2427978515625</v>
      </c>
      <c r="I280" s="60">
        <v>801.97064208984375</v>
      </c>
      <c r="J280" s="60">
        <v>1385.932739257812</v>
      </c>
      <c r="K280" s="60">
        <v>4799.2548828125</v>
      </c>
      <c r="L280" s="60">
        <v>198.83863830566409</v>
      </c>
      <c r="M280" s="60">
        <v>4745.85498046875</v>
      </c>
      <c r="N280" s="60">
        <v>5069.65771484375</v>
      </c>
      <c r="O280" s="60">
        <v>2783.14013671875</v>
      </c>
      <c r="P280" s="60">
        <v>98.290000915527344</v>
      </c>
      <c r="Q280" s="60">
        <v>2483.71240234375</v>
      </c>
      <c r="R280" s="60">
        <v>160.91999816894531</v>
      </c>
      <c r="S280" s="60">
        <v>820.4404296875</v>
      </c>
      <c r="T280" s="60">
        <v>532.9228515625</v>
      </c>
      <c r="U280" s="60">
        <v>2430.9375</v>
      </c>
      <c r="V280" s="60">
        <v>80148.8828125</v>
      </c>
      <c r="W280" s="60">
        <v>24413.5</v>
      </c>
      <c r="X280" s="34">
        <f t="shared" si="93"/>
        <v>-2.4995923420767265E-3</v>
      </c>
      <c r="Y280" s="34">
        <f t="shared" si="94"/>
        <v>-1.8998604119052884E-2</v>
      </c>
      <c r="Z280" s="34">
        <f t="shared" si="95"/>
        <v>-1.303494321474632E-2</v>
      </c>
      <c r="AA280" s="34">
        <f t="shared" si="96"/>
        <v>-2.446179265570568E-2</v>
      </c>
      <c r="AB280" s="34">
        <f t="shared" si="97"/>
        <v>-2.6670811658897321E-2</v>
      </c>
      <c r="AC280" s="34">
        <f t="shared" si="98"/>
        <v>-4.4783346804880249E-3</v>
      </c>
      <c r="AD280" s="34">
        <f t="shared" si="99"/>
        <v>5.8564837336659735E-3</v>
      </c>
      <c r="AE280" s="34">
        <f t="shared" si="100"/>
        <v>8.4085766908004803E-2</v>
      </c>
      <c r="AF280" s="34">
        <f t="shared" si="101"/>
        <v>-4.8364679041222203E-3</v>
      </c>
      <c r="AG280" s="34">
        <f t="shared" si="102"/>
        <v>-8.5369195850231653E-4</v>
      </c>
      <c r="AH280" s="34">
        <f t="shared" si="103"/>
        <v>1.6518488130388833E-2</v>
      </c>
      <c r="AI280" s="34">
        <f t="shared" si="104"/>
        <v>-1.3590214798754471E-3</v>
      </c>
      <c r="AJ280" s="34">
        <f t="shared" si="105"/>
        <v>-1.7375227729800071E-2</v>
      </c>
      <c r="AK280" s="34">
        <f t="shared" si="106"/>
        <v>-5.6178628569454716E-3</v>
      </c>
      <c r="AL280" s="34">
        <f t="shared" si="107"/>
        <v>9.2412109202104301E-3</v>
      </c>
      <c r="AM280" s="34">
        <f t="shared" si="108"/>
        <v>-2.6771967713648077E-3</v>
      </c>
      <c r="AN280" s="34">
        <f t="shared" si="109"/>
        <v>-9.6621778025900076E-3</v>
      </c>
      <c r="AO280" s="34">
        <f t="shared" si="110"/>
        <v>-1.3774772477219841E-2</v>
      </c>
      <c r="AP280" s="34">
        <f t="shared" si="111"/>
        <v>-5.457936686476466E-3</v>
      </c>
      <c r="AQ280" s="34">
        <f t="shared" si="112"/>
        <v>-9.1618338554484355E-3</v>
      </c>
      <c r="AR280" s="34">
        <f t="shared" si="92"/>
        <v>-2.6778318259059845E-3</v>
      </c>
      <c r="AS280" s="59">
        <f>X280-Calculation!C$3</f>
        <v>-3.5796481929932546E-3</v>
      </c>
      <c r="AT280" s="59">
        <f>Y280-Calculation!D$3</f>
        <v>-1.9507523351109578E-2</v>
      </c>
      <c r="AU280" s="59">
        <f>Z280-Calculation!E$3</f>
        <v>-1.4340247793936452E-2</v>
      </c>
      <c r="AV280" s="59">
        <f>AA280-Calculation!F$3</f>
        <v>-2.478382812830798E-2</v>
      </c>
      <c r="AW280" s="59">
        <f>AB280-Calculation!G$3</f>
        <v>-2.8116951808198867E-2</v>
      </c>
      <c r="AX280" s="59">
        <f>AC280-Calculation!H$3</f>
        <v>-6.4500142875571643E-3</v>
      </c>
      <c r="AY280" s="59">
        <f>AD280-Calculation!I$3</f>
        <v>3.4275967370086423E-3</v>
      </c>
      <c r="AZ280" s="59">
        <f>AE280-Calculation!J$3</f>
        <v>7.9405376032800415E-2</v>
      </c>
      <c r="BA280" s="59">
        <f>AF280-Calculation!K$3</f>
        <v>-5.5388531072068708E-3</v>
      </c>
      <c r="BB280" s="59">
        <f>AG280-Calculation!L$3</f>
        <v>-1.9269245355419747E-3</v>
      </c>
      <c r="BC280" s="59">
        <f>AH280-Calculation!M$3</f>
        <v>1.5174483141195795E-2</v>
      </c>
      <c r="BD280" s="59">
        <f>AI280-Calculation!N$3</f>
        <v>-2.934837344734046E-3</v>
      </c>
      <c r="BE280" s="59">
        <f>AJ280-Calculation!O$3</f>
        <v>-1.8357762010596447E-2</v>
      </c>
      <c r="BF280" s="59">
        <f>AK280-Calculation!P$3</f>
        <v>-6.8843093878222378E-3</v>
      </c>
      <c r="BG280" s="59">
        <f>AL280-Calculation!Q$3</f>
        <v>7.4394933590231933E-3</v>
      </c>
      <c r="BH280" s="59">
        <f>AM280-Calculation!R$3</f>
        <v>-5.4327668616985948E-3</v>
      </c>
      <c r="BI280" s="59">
        <f>AN280-Calculation!S$3</f>
        <v>-1.1220154261486119E-2</v>
      </c>
      <c r="BJ280" s="59">
        <f>AO280-Calculation!T$3</f>
        <v>-1.4664015098473853E-2</v>
      </c>
      <c r="BK280" s="59">
        <f>AP280-Calculation!U$3</f>
        <v>-7.4107317160630164E-3</v>
      </c>
      <c r="BL280" s="59">
        <f>AQ280-Calculation!V$3</f>
        <v>-1.06287416000604E-2</v>
      </c>
      <c r="BM280" s="59">
        <f>AR280-Calculation!W$3</f>
        <v>-3.02373042897846E-3</v>
      </c>
    </row>
    <row r="281" spans="1:65" x14ac:dyDescent="0.3">
      <c r="A281" s="57">
        <v>45498</v>
      </c>
      <c r="B281" s="60">
        <v>1820.5</v>
      </c>
      <c r="C281" s="60">
        <v>1174.895874023438</v>
      </c>
      <c r="D281" s="60">
        <v>8923.333984375</v>
      </c>
      <c r="E281" s="60">
        <v>1571.184448242188</v>
      </c>
      <c r="F281" s="60">
        <v>1395.455810546875</v>
      </c>
      <c r="G281" s="60">
        <v>297.02328491210938</v>
      </c>
      <c r="H281" s="60">
        <v>310.6357421875</v>
      </c>
      <c r="I281" s="60">
        <v>820.17987060546875</v>
      </c>
      <c r="J281" s="60">
        <v>1360.736694335938</v>
      </c>
      <c r="K281" s="60">
        <v>4784.90234375</v>
      </c>
      <c r="L281" s="60">
        <v>202.2377624511719</v>
      </c>
      <c r="M281" s="60">
        <v>4726.8203125</v>
      </c>
      <c r="N281" s="60">
        <v>5056.04296875</v>
      </c>
      <c r="O281" s="60">
        <v>2788.992919921875</v>
      </c>
      <c r="P281" s="60">
        <v>96.949996948242188</v>
      </c>
      <c r="Q281" s="60">
        <v>2389.632568359375</v>
      </c>
      <c r="R281" s="60">
        <v>156.67999267578119</v>
      </c>
      <c r="S281" s="60">
        <v>817.07012939453125</v>
      </c>
      <c r="T281" s="60">
        <v>524.07098388671875</v>
      </c>
      <c r="U281" s="60">
        <v>2430.689208984375</v>
      </c>
      <c r="V281" s="60">
        <v>80039.796875</v>
      </c>
      <c r="W281" s="60">
        <v>24406.099609375</v>
      </c>
      <c r="X281" s="34">
        <f t="shared" si="93"/>
        <v>6.0897435897435896E-2</v>
      </c>
      <c r="Y281" s="34">
        <f t="shared" si="94"/>
        <v>-5.1119624476019393E-2</v>
      </c>
      <c r="Z281" s="34">
        <f t="shared" si="95"/>
        <v>1.9491830778100815E-3</v>
      </c>
      <c r="AA281" s="34">
        <f t="shared" si="96"/>
        <v>-4.6224876876468975E-3</v>
      </c>
      <c r="AB281" s="34">
        <f t="shared" si="97"/>
        <v>-1.5328102112006985E-2</v>
      </c>
      <c r="AC281" s="34">
        <f t="shared" si="98"/>
        <v>4.4984803811885972E-3</v>
      </c>
      <c r="AD281" s="34">
        <f t="shared" si="99"/>
        <v>7.7631800405920503E-3</v>
      </c>
      <c r="AE281" s="34">
        <f t="shared" si="100"/>
        <v>2.2705604868744116E-2</v>
      </c>
      <c r="AF281" s="34">
        <f t="shared" si="101"/>
        <v>-1.8179846833957437E-2</v>
      </c>
      <c r="AG281" s="34">
        <f t="shared" si="102"/>
        <v>-2.9905765401001174E-3</v>
      </c>
      <c r="AH281" s="34">
        <f t="shared" si="103"/>
        <v>1.709488746489261E-2</v>
      </c>
      <c r="AI281" s="34">
        <f t="shared" si="104"/>
        <v>-4.0107984856439793E-3</v>
      </c>
      <c r="AJ281" s="34">
        <f t="shared" si="105"/>
        <v>-2.6855355646371514E-3</v>
      </c>
      <c r="AK281" s="34">
        <f t="shared" si="106"/>
        <v>2.1029423297474628E-3</v>
      </c>
      <c r="AL281" s="34">
        <f t="shared" si="107"/>
        <v>-1.3633166698581944E-2</v>
      </c>
      <c r="AM281" s="34">
        <f t="shared" si="108"/>
        <v>-3.78787149009671E-2</v>
      </c>
      <c r="AN281" s="34">
        <f t="shared" si="109"/>
        <v>-2.6348530582958735E-2</v>
      </c>
      <c r="AO281" s="34">
        <f t="shared" si="110"/>
        <v>-4.1079159083523883E-3</v>
      </c>
      <c r="AP281" s="34">
        <f t="shared" si="111"/>
        <v>-1.6610035861341035E-2</v>
      </c>
      <c r="AQ281" s="34">
        <f t="shared" si="112"/>
        <v>-1.0213796760509063E-4</v>
      </c>
      <c r="AR281" s="34">
        <f t="shared" si="92"/>
        <v>-3.031269840457124E-4</v>
      </c>
      <c r="AS281" s="59">
        <f>X281-Calculation!C$3</f>
        <v>5.9817380046519368E-2</v>
      </c>
      <c r="AT281" s="59">
        <f>Y281-Calculation!D$3</f>
        <v>-5.1628543708076083E-2</v>
      </c>
      <c r="AU281" s="59">
        <f>Z281-Calculation!E$3</f>
        <v>6.4387849861994965E-4</v>
      </c>
      <c r="AV281" s="59">
        <f>AA281-Calculation!F$3</f>
        <v>-4.9445231602491977E-3</v>
      </c>
      <c r="AW281" s="59">
        <f>AB281-Calculation!G$3</f>
        <v>-1.6774242261308532E-2</v>
      </c>
      <c r="AX281" s="59">
        <f>AC281-Calculation!H$3</f>
        <v>2.5268007741194574E-3</v>
      </c>
      <c r="AY281" s="59">
        <f>AD281-Calculation!I$3</f>
        <v>5.3342930439347191E-3</v>
      </c>
      <c r="AZ281" s="59">
        <f>AE281-Calculation!J$3</f>
        <v>1.8025213993539728E-2</v>
      </c>
      <c r="BA281" s="59">
        <f>AF281-Calculation!K$3</f>
        <v>-1.8882232037042087E-2</v>
      </c>
      <c r="BB281" s="59">
        <f>AG281-Calculation!L$3</f>
        <v>-4.0638091171397751E-3</v>
      </c>
      <c r="BC281" s="59">
        <f>AH281-Calculation!M$3</f>
        <v>1.5750882475699571E-2</v>
      </c>
      <c r="BD281" s="59">
        <f>AI281-Calculation!N$3</f>
        <v>-5.5866143505025785E-3</v>
      </c>
      <c r="BE281" s="59">
        <f>AJ281-Calculation!O$3</f>
        <v>-3.6680698454335265E-3</v>
      </c>
      <c r="BF281" s="59">
        <f>AK281-Calculation!P$3</f>
        <v>8.3649579887069706E-4</v>
      </c>
      <c r="BG281" s="59">
        <f>AL281-Calculation!Q$3</f>
        <v>-1.5434884259769181E-2</v>
      </c>
      <c r="BH281" s="59">
        <f>AM281-Calculation!R$3</f>
        <v>-4.0634284991300888E-2</v>
      </c>
      <c r="BI281" s="59">
        <f>AN281-Calculation!S$3</f>
        <v>-2.7906507041854847E-2</v>
      </c>
      <c r="BJ281" s="59">
        <f>AO281-Calculation!T$3</f>
        <v>-4.9971585296063993E-3</v>
      </c>
      <c r="BK281" s="59">
        <f>AP281-Calculation!U$3</f>
        <v>-1.8562830890927584E-2</v>
      </c>
      <c r="BL281" s="59">
        <f>AQ281-Calculation!V$3</f>
        <v>-1.5690457122170545E-3</v>
      </c>
      <c r="BM281" s="59">
        <f>AR281-Calculation!W$3</f>
        <v>-6.4902558711818774E-4</v>
      </c>
    </row>
    <row r="282" spans="1:65" x14ac:dyDescent="0.3">
      <c r="A282" s="57">
        <v>45499</v>
      </c>
      <c r="B282" s="60">
        <v>1803.699951171875</v>
      </c>
      <c r="C282" s="60">
        <v>1176.344604492188</v>
      </c>
      <c r="D282" s="60">
        <v>9129.7734375</v>
      </c>
      <c r="E282" s="60">
        <v>1585.677368164062</v>
      </c>
      <c r="F282" s="60">
        <v>1401.060180664062</v>
      </c>
      <c r="G282" s="60">
        <v>305.34918212890619</v>
      </c>
      <c r="H282" s="60">
        <v>316.36886596679688</v>
      </c>
      <c r="I282" s="60">
        <v>813.268310546875</v>
      </c>
      <c r="J282" s="60">
        <v>1407.935546875</v>
      </c>
      <c r="K282" s="60">
        <v>4894.1103515625</v>
      </c>
      <c r="L282" s="60">
        <v>195.64703369140619</v>
      </c>
      <c r="M282" s="60">
        <v>4800.55908203125</v>
      </c>
      <c r="N282" s="60">
        <v>5126.87841796875</v>
      </c>
      <c r="O282" s="60">
        <v>2864.7841796875</v>
      </c>
      <c r="P282" s="60">
        <v>98.25</v>
      </c>
      <c r="Q282" s="60">
        <v>2390.444580078125</v>
      </c>
      <c r="R282" s="60">
        <v>156.92999267578119</v>
      </c>
      <c r="S282" s="60">
        <v>830.50335693359375</v>
      </c>
      <c r="T282" s="60">
        <v>572.1939697265625</v>
      </c>
      <c r="U282" s="60">
        <v>2488.943359375</v>
      </c>
      <c r="V282" s="60">
        <v>81332.71875</v>
      </c>
      <c r="W282" s="60">
        <v>24834.849609375</v>
      </c>
      <c r="X282" s="34">
        <f t="shared" si="93"/>
        <v>-9.2282608229195279E-3</v>
      </c>
      <c r="Y282" s="34">
        <f t="shared" si="94"/>
        <v>1.2330713732007705E-3</v>
      </c>
      <c r="Z282" s="34">
        <f t="shared" si="95"/>
        <v>2.3134789472912375E-2</v>
      </c>
      <c r="AA282" s="34">
        <f t="shared" si="96"/>
        <v>9.2242002128321097E-3</v>
      </c>
      <c r="AB282" s="34">
        <f t="shared" si="97"/>
        <v>4.0161573550585661E-3</v>
      </c>
      <c r="AC282" s="34">
        <f t="shared" si="98"/>
        <v>2.8031126311395052E-2</v>
      </c>
      <c r="AD282" s="34">
        <f t="shared" si="99"/>
        <v>1.8456098254901899E-2</v>
      </c>
      <c r="AE282" s="34">
        <f t="shared" si="100"/>
        <v>-8.4268833048676689E-3</v>
      </c>
      <c r="AF282" s="34">
        <f t="shared" si="101"/>
        <v>3.4686249540801767E-2</v>
      </c>
      <c r="AG282" s="34">
        <f t="shared" si="102"/>
        <v>2.2823455938478367E-2</v>
      </c>
      <c r="AH282" s="34">
        <f t="shared" si="103"/>
        <v>-3.2589011467910052E-2</v>
      </c>
      <c r="AI282" s="34">
        <f t="shared" si="104"/>
        <v>1.5600078838674916E-2</v>
      </c>
      <c r="AJ282" s="34">
        <f t="shared" si="105"/>
        <v>1.4010056808568335E-2</v>
      </c>
      <c r="AK282" s="34">
        <f t="shared" si="106"/>
        <v>2.7175135234028511E-2</v>
      </c>
      <c r="AL282" s="34">
        <f t="shared" si="107"/>
        <v>1.3409005597512636E-2</v>
      </c>
      <c r="AM282" s="34">
        <f t="shared" si="108"/>
        <v>3.3980609801761047E-4</v>
      </c>
      <c r="AN282" s="34">
        <f t="shared" si="109"/>
        <v>1.5956089589391699E-3</v>
      </c>
      <c r="AO282" s="34">
        <f t="shared" si="110"/>
        <v>1.6440727736573662E-2</v>
      </c>
      <c r="AP282" s="34">
        <f t="shared" si="111"/>
        <v>9.1825320079628445E-2</v>
      </c>
      <c r="AQ282" s="34">
        <f t="shared" si="112"/>
        <v>2.3966104006758467E-2</v>
      </c>
      <c r="AR282" s="34">
        <f t="shared" si="92"/>
        <v>1.756732976027461E-2</v>
      </c>
      <c r="AS282" s="59">
        <f>X282-Calculation!C$3</f>
        <v>-1.0308316673836056E-2</v>
      </c>
      <c r="AT282" s="59">
        <f>Y282-Calculation!D$3</f>
        <v>7.2415214114407856E-4</v>
      </c>
      <c r="AU282" s="59">
        <f>Z282-Calculation!E$3</f>
        <v>2.1829484893722245E-2</v>
      </c>
      <c r="AV282" s="59">
        <f>AA282-Calculation!F$3</f>
        <v>8.9021647402298086E-3</v>
      </c>
      <c r="AW282" s="59">
        <f>AB282-Calculation!G$3</f>
        <v>2.5700172057570199E-3</v>
      </c>
      <c r="AX282" s="59">
        <f>AC282-Calculation!H$3</f>
        <v>2.6059446704325914E-2</v>
      </c>
      <c r="AY282" s="59">
        <f>AD282-Calculation!I$3</f>
        <v>1.6027211258244568E-2</v>
      </c>
      <c r="AZ282" s="59">
        <f>AE282-Calculation!J$3</f>
        <v>-1.3107274180072058E-2</v>
      </c>
      <c r="BA282" s="59">
        <f>AF282-Calculation!K$3</f>
        <v>3.3983864337717114E-2</v>
      </c>
      <c r="BB282" s="59">
        <f>AG282-Calculation!L$3</f>
        <v>2.1750223361438708E-2</v>
      </c>
      <c r="BC282" s="59">
        <f>AH282-Calculation!M$3</f>
        <v>-3.3933016457103088E-2</v>
      </c>
      <c r="BD282" s="59">
        <f>AI282-Calculation!N$3</f>
        <v>1.4024262973816317E-2</v>
      </c>
      <c r="BE282" s="59">
        <f>AJ282-Calculation!O$3</f>
        <v>1.3027522527771961E-2</v>
      </c>
      <c r="BF282" s="59">
        <f>AK282-Calculation!P$3</f>
        <v>2.5908688703151744E-2</v>
      </c>
      <c r="BG282" s="59">
        <f>AL282-Calculation!Q$3</f>
        <v>1.16072880363254E-2</v>
      </c>
      <c r="BH282" s="59">
        <f>AM282-Calculation!R$3</f>
        <v>-2.4157639923161772E-3</v>
      </c>
      <c r="BI282" s="59">
        <f>AN282-Calculation!S$3</f>
        <v>3.7632500043058943E-5</v>
      </c>
      <c r="BJ282" s="59">
        <f>AO282-Calculation!T$3</f>
        <v>1.555148511531965E-2</v>
      </c>
      <c r="BK282" s="59">
        <f>AP282-Calculation!U$3</f>
        <v>8.9872525050041896E-2</v>
      </c>
      <c r="BL282" s="59">
        <f>AQ282-Calculation!V$3</f>
        <v>2.2499196262146505E-2</v>
      </c>
      <c r="BM282" s="59">
        <f>AR282-Calculation!W$3</f>
        <v>1.7221431157202136E-2</v>
      </c>
    </row>
    <row r="283" spans="1:65" x14ac:dyDescent="0.3">
      <c r="A283" s="57">
        <v>45502</v>
      </c>
      <c r="B283" s="60">
        <v>1836.25</v>
      </c>
      <c r="C283" s="60">
        <v>1169.050903320312</v>
      </c>
      <c r="D283" s="60">
        <v>9192.046875</v>
      </c>
      <c r="E283" s="60">
        <v>1616.362548828125</v>
      </c>
      <c r="F283" s="60">
        <v>1457.44970703125</v>
      </c>
      <c r="G283" s="60">
        <v>316.631103515625</v>
      </c>
      <c r="H283" s="60">
        <v>322.10202026367188</v>
      </c>
      <c r="I283" s="60">
        <v>810.85931396484375</v>
      </c>
      <c r="J283" s="60">
        <v>1430.337646484375</v>
      </c>
      <c r="K283" s="60">
        <v>4845.04736328125</v>
      </c>
      <c r="L283" s="60">
        <v>198.62126159667969</v>
      </c>
      <c r="M283" s="60">
        <v>4922.4970703125</v>
      </c>
      <c r="N283" s="60">
        <v>5075.833984375</v>
      </c>
      <c r="O283" s="60">
        <v>2909.623779296875</v>
      </c>
      <c r="P283" s="60">
        <v>99.379997253417969</v>
      </c>
      <c r="Q283" s="60">
        <v>2627.73486328125</v>
      </c>
      <c r="R283" s="60">
        <v>157.47999572753909</v>
      </c>
      <c r="S283" s="60">
        <v>839.31439208984375</v>
      </c>
      <c r="T283" s="60">
        <v>575.715087890625</v>
      </c>
      <c r="U283" s="60">
        <v>2465.72119140625</v>
      </c>
      <c r="V283" s="60">
        <v>81355.84375</v>
      </c>
      <c r="W283" s="60">
        <v>24836.099609375</v>
      </c>
      <c r="X283" s="34">
        <f t="shared" si="93"/>
        <v>1.8046265847585698E-2</v>
      </c>
      <c r="Y283" s="34">
        <f t="shared" si="94"/>
        <v>-6.2003099636135121E-3</v>
      </c>
      <c r="Z283" s="34">
        <f t="shared" si="95"/>
        <v>6.8209181669520481E-3</v>
      </c>
      <c r="AA283" s="34">
        <f t="shared" si="96"/>
        <v>1.9351465361198316E-2</v>
      </c>
      <c r="AB283" s="34">
        <f t="shared" si="97"/>
        <v>4.0247754625687061E-2</v>
      </c>
      <c r="AC283" s="34">
        <f t="shared" si="98"/>
        <v>3.6947606370060726E-2</v>
      </c>
      <c r="AD283" s="34">
        <f t="shared" si="99"/>
        <v>1.8121739885354895E-2</v>
      </c>
      <c r="AE283" s="34">
        <f t="shared" si="100"/>
        <v>-2.9621178530998484E-3</v>
      </c>
      <c r="AF283" s="34">
        <f t="shared" si="101"/>
        <v>1.5911310470921661E-2</v>
      </c>
      <c r="AG283" s="34">
        <f t="shared" si="102"/>
        <v>-1.0024904376254223E-2</v>
      </c>
      <c r="AH283" s="34">
        <f t="shared" si="103"/>
        <v>1.5202008684500374E-2</v>
      </c>
      <c r="AI283" s="34">
        <f t="shared" si="104"/>
        <v>2.5400788990946999E-2</v>
      </c>
      <c r="AJ283" s="34">
        <f t="shared" si="105"/>
        <v>-9.9562403147398244E-3</v>
      </c>
      <c r="AK283" s="34">
        <f t="shared" si="106"/>
        <v>1.5651999172330757E-2</v>
      </c>
      <c r="AL283" s="34">
        <f t="shared" si="107"/>
        <v>1.1501244309597647E-2</v>
      </c>
      <c r="AM283" s="34">
        <f t="shared" si="108"/>
        <v>9.9266172150859838E-2</v>
      </c>
      <c r="AN283" s="34">
        <f t="shared" si="109"/>
        <v>3.5047669497710941E-3</v>
      </c>
      <c r="AO283" s="34">
        <f t="shared" si="110"/>
        <v>1.0609270971260531E-2</v>
      </c>
      <c r="AP283" s="34">
        <f t="shared" si="111"/>
        <v>6.1537142129357925E-3</v>
      </c>
      <c r="AQ283" s="34">
        <f t="shared" si="112"/>
        <v>-9.3301311503453943E-3</v>
      </c>
      <c r="AR283" s="34">
        <f t="shared" si="92"/>
        <v>5.0332497263367071E-5</v>
      </c>
      <c r="AS283" s="59">
        <f>X283-Calculation!C$3</f>
        <v>1.696620999666917E-2</v>
      </c>
      <c r="AT283" s="59">
        <f>Y283-Calculation!D$3</f>
        <v>-6.7092291956702037E-3</v>
      </c>
      <c r="AU283" s="59">
        <f>Z283-Calculation!E$3</f>
        <v>5.5156135877619163E-3</v>
      </c>
      <c r="AV283" s="59">
        <f>AA283-Calculation!F$3</f>
        <v>1.9029429888596017E-2</v>
      </c>
      <c r="AW283" s="59">
        <f>AB283-Calculation!G$3</f>
        <v>3.8801614476385513E-2</v>
      </c>
      <c r="AX283" s="59">
        <f>AC283-Calculation!H$3</f>
        <v>3.4975926762991584E-2</v>
      </c>
      <c r="AY283" s="59">
        <f>AD283-Calculation!I$3</f>
        <v>1.5692852888697564E-2</v>
      </c>
      <c r="AZ283" s="59">
        <f>AE283-Calculation!J$3</f>
        <v>-7.6425087283042373E-3</v>
      </c>
      <c r="BA283" s="59">
        <f>AF283-Calculation!K$3</f>
        <v>1.5208925267837011E-2</v>
      </c>
      <c r="BB283" s="59">
        <f>AG283-Calculation!L$3</f>
        <v>-1.1098136953293881E-2</v>
      </c>
      <c r="BC283" s="59">
        <f>AH283-Calculation!M$3</f>
        <v>1.3858003695307337E-2</v>
      </c>
      <c r="BD283" s="59">
        <f>AI283-Calculation!N$3</f>
        <v>2.3824973126088399E-2</v>
      </c>
      <c r="BE283" s="59">
        <f>AJ283-Calculation!O$3</f>
        <v>-1.0938774595536199E-2</v>
      </c>
      <c r="BF283" s="59">
        <f>AK283-Calculation!P$3</f>
        <v>1.4385552641453992E-2</v>
      </c>
      <c r="BG283" s="59">
        <f>AL283-Calculation!Q$3</f>
        <v>9.69952674841041E-3</v>
      </c>
      <c r="BH283" s="59">
        <f>AM283-Calculation!R$3</f>
        <v>9.6510602060526057E-2</v>
      </c>
      <c r="BI283" s="59">
        <f>AN283-Calculation!S$3</f>
        <v>1.9467904908749831E-3</v>
      </c>
      <c r="BJ283" s="59">
        <f>AO283-Calculation!T$3</f>
        <v>9.7200283500065189E-3</v>
      </c>
      <c r="BK283" s="59">
        <f>AP283-Calculation!U$3</f>
        <v>4.200919183349242E-3</v>
      </c>
      <c r="BL283" s="59">
        <f>AQ283-Calculation!V$3</f>
        <v>-1.0797038894957358E-2</v>
      </c>
      <c r="BM283" s="59">
        <f>AR283-Calculation!W$3</f>
        <v>-2.955661058091082E-4</v>
      </c>
    </row>
    <row r="284" spans="1:65" x14ac:dyDescent="0.3">
      <c r="A284" s="57">
        <v>45503</v>
      </c>
      <c r="B284" s="60">
        <v>1832.400024414062</v>
      </c>
      <c r="C284" s="60">
        <v>1169.0009765625</v>
      </c>
      <c r="D284" s="60">
        <v>9198.4892578125</v>
      </c>
      <c r="E284" s="60">
        <v>1641.85009765625</v>
      </c>
      <c r="F284" s="60">
        <v>1466.327270507812</v>
      </c>
      <c r="G284" s="60">
        <v>313.42880249023438</v>
      </c>
      <c r="H284" s="60">
        <v>316.46856689453119</v>
      </c>
      <c r="I284" s="60">
        <v>801.57183837890625</v>
      </c>
      <c r="J284" s="60">
        <v>1414.82080078125</v>
      </c>
      <c r="K284" s="60">
        <v>4834.89306640625</v>
      </c>
      <c r="L284" s="60">
        <v>199.44139099121091</v>
      </c>
      <c r="M284" s="60">
        <v>4847.77880859375</v>
      </c>
      <c r="N284" s="60">
        <v>5094.5009765625</v>
      </c>
      <c r="O284" s="60">
        <v>2898.810791015625</v>
      </c>
      <c r="P284" s="60">
        <v>98.360000610351563</v>
      </c>
      <c r="Q284" s="60">
        <v>2641.832275390625</v>
      </c>
      <c r="R284" s="60">
        <v>156.53999328613281</v>
      </c>
      <c r="S284" s="60">
        <v>840.469970703125</v>
      </c>
      <c r="T284" s="60">
        <v>569.66058349609375</v>
      </c>
      <c r="U284" s="60">
        <v>2477.72900390625</v>
      </c>
      <c r="V284" s="60">
        <v>81455.3984375</v>
      </c>
      <c r="W284" s="60">
        <v>24857.30078125</v>
      </c>
      <c r="X284" s="34">
        <f t="shared" si="93"/>
        <v>-2.096651101940343E-3</v>
      </c>
      <c r="Y284" s="34">
        <f t="shared" si="94"/>
        <v>-4.2707086295596194E-5</v>
      </c>
      <c r="Z284" s="34">
        <f t="shared" si="95"/>
        <v>7.0086487809604427E-4</v>
      </c>
      <c r="AA284" s="34">
        <f t="shared" si="96"/>
        <v>1.5768460390649153E-2</v>
      </c>
      <c r="AB284" s="34">
        <f t="shared" si="97"/>
        <v>6.091162826225534E-3</v>
      </c>
      <c r="AC284" s="34">
        <f t="shared" si="98"/>
        <v>-1.0113665365893528E-2</v>
      </c>
      <c r="AD284" s="34">
        <f t="shared" si="99"/>
        <v>-1.7489655496507446E-2</v>
      </c>
      <c r="AE284" s="34">
        <f t="shared" si="100"/>
        <v>-1.1453868045894057E-2</v>
      </c>
      <c r="AF284" s="34">
        <f t="shared" si="101"/>
        <v>-1.0848379570560724E-2</v>
      </c>
      <c r="AG284" s="34">
        <f t="shared" si="102"/>
        <v>-2.095809620346647E-3</v>
      </c>
      <c r="AH284" s="34">
        <f t="shared" si="103"/>
        <v>4.1291117976915087E-3</v>
      </c>
      <c r="AI284" s="34">
        <f t="shared" si="104"/>
        <v>-1.5178934725908651E-2</v>
      </c>
      <c r="AJ284" s="34">
        <f t="shared" si="105"/>
        <v>3.6776207111900868E-3</v>
      </c>
      <c r="AK284" s="34">
        <f t="shared" si="106"/>
        <v>-3.7162839945798806E-3</v>
      </c>
      <c r="AL284" s="34">
        <f t="shared" si="107"/>
        <v>-1.026360103900411E-2</v>
      </c>
      <c r="AM284" s="34">
        <f t="shared" si="108"/>
        <v>5.3648533215301542E-3</v>
      </c>
      <c r="AN284" s="34">
        <f t="shared" si="109"/>
        <v>-5.9690276029255498E-3</v>
      </c>
      <c r="AO284" s="34">
        <f t="shared" si="110"/>
        <v>1.3768125796150437E-3</v>
      </c>
      <c r="AP284" s="34">
        <f t="shared" si="111"/>
        <v>-1.051649422063E-2</v>
      </c>
      <c r="AQ284" s="34">
        <f t="shared" si="112"/>
        <v>4.8698987305826353E-3</v>
      </c>
      <c r="AR284" s="34">
        <f t="shared" si="92"/>
        <v>8.5364337430008915E-4</v>
      </c>
      <c r="AS284" s="59">
        <f>X284-Calculation!C$3</f>
        <v>-3.1767069528568712E-3</v>
      </c>
      <c r="AT284" s="59">
        <f>Y284-Calculation!D$3</f>
        <v>-5.5162631835228816E-4</v>
      </c>
      <c r="AU284" s="59">
        <f>Z284-Calculation!E$3</f>
        <v>-6.0443970109408753E-4</v>
      </c>
      <c r="AV284" s="59">
        <f>AA284-Calculation!F$3</f>
        <v>1.5446424918046852E-2</v>
      </c>
      <c r="AW284" s="59">
        <f>AB284-Calculation!G$3</f>
        <v>4.6450226769239877E-3</v>
      </c>
      <c r="AX284" s="59">
        <f>AC284-Calculation!H$3</f>
        <v>-1.2085344972962668E-2</v>
      </c>
      <c r="AY284" s="59">
        <f>AD284-Calculation!I$3</f>
        <v>-1.9918542493164777E-2</v>
      </c>
      <c r="AZ284" s="59">
        <f>AE284-Calculation!J$3</f>
        <v>-1.6134258921098446E-2</v>
      </c>
      <c r="BA284" s="59">
        <f>AF284-Calculation!K$3</f>
        <v>-1.1550764773645373E-2</v>
      </c>
      <c r="BB284" s="59">
        <f>AG284-Calculation!L$3</f>
        <v>-3.1690421973863052E-3</v>
      </c>
      <c r="BC284" s="59">
        <f>AH284-Calculation!M$3</f>
        <v>2.7851068084984712E-3</v>
      </c>
      <c r="BD284" s="59">
        <f>AI284-Calculation!N$3</f>
        <v>-1.675475059076725E-2</v>
      </c>
      <c r="BE284" s="59">
        <f>AJ284-Calculation!O$3</f>
        <v>2.6950864303937117E-3</v>
      </c>
      <c r="BF284" s="59">
        <f>AK284-Calculation!P$3</f>
        <v>-4.9827305254566464E-3</v>
      </c>
      <c r="BG284" s="59">
        <f>AL284-Calculation!Q$3</f>
        <v>-1.2065318600191346E-2</v>
      </c>
      <c r="BH284" s="59">
        <f>AM284-Calculation!R$3</f>
        <v>2.6092832311963667E-3</v>
      </c>
      <c r="BI284" s="59">
        <f>AN284-Calculation!S$3</f>
        <v>-7.527004061821661E-3</v>
      </c>
      <c r="BJ284" s="59">
        <f>AO284-Calculation!T$3</f>
        <v>4.8756995836103233E-4</v>
      </c>
      <c r="BK284" s="59">
        <f>AP284-Calculation!U$3</f>
        <v>-1.246928925021655E-2</v>
      </c>
      <c r="BL284" s="59">
        <f>AQ284-Calculation!V$3</f>
        <v>3.4029909859706713E-3</v>
      </c>
      <c r="BM284" s="59">
        <f>AR284-Calculation!W$3</f>
        <v>5.0774477122761386E-4</v>
      </c>
    </row>
    <row r="285" spans="1:65" x14ac:dyDescent="0.3">
      <c r="A285" s="57">
        <v>45504</v>
      </c>
      <c r="B285" s="60">
        <v>1847.199951171875</v>
      </c>
      <c r="C285" s="60">
        <v>1165.104248046875</v>
      </c>
      <c r="D285" s="60">
        <v>9294.5205078125</v>
      </c>
      <c r="E285" s="60">
        <v>1650.845703125</v>
      </c>
      <c r="F285" s="60">
        <v>1448.274658203125</v>
      </c>
      <c r="G285" s="60">
        <v>311.40887451171881</v>
      </c>
      <c r="H285" s="60">
        <v>314.32489013671881</v>
      </c>
      <c r="I285" s="60">
        <v>849.4708251953125</v>
      </c>
      <c r="J285" s="60">
        <v>1413.573608398438</v>
      </c>
      <c r="K285" s="60">
        <v>4845.48681640625</v>
      </c>
      <c r="L285" s="60">
        <v>198.99674987792969</v>
      </c>
      <c r="M285" s="60">
        <v>4817.63671875</v>
      </c>
      <c r="N285" s="60">
        <v>5135.81494140625</v>
      </c>
      <c r="O285" s="60">
        <v>2884.624755859375</v>
      </c>
      <c r="P285" s="60">
        <v>98.230003356933594</v>
      </c>
      <c r="Q285" s="60">
        <v>2580.0556640625</v>
      </c>
      <c r="R285" s="60">
        <v>156.30000305175781</v>
      </c>
      <c r="S285" s="60">
        <v>840.0848388671875</v>
      </c>
      <c r="T285" s="60">
        <v>573.55352783203125</v>
      </c>
      <c r="U285" s="60">
        <v>2511.7685546875</v>
      </c>
      <c r="V285" s="60">
        <v>81741.34375</v>
      </c>
      <c r="W285" s="60">
        <v>24951.150390625</v>
      </c>
      <c r="X285" s="34">
        <f t="shared" si="93"/>
        <v>8.0767990398523688E-3</v>
      </c>
      <c r="Y285" s="34">
        <f t="shared" si="94"/>
        <v>-3.3333834562598104E-3</v>
      </c>
      <c r="Z285" s="34">
        <f t="shared" si="95"/>
        <v>1.0439893694330113E-2</v>
      </c>
      <c r="AA285" s="34">
        <f t="shared" si="96"/>
        <v>5.4789444429739816E-3</v>
      </c>
      <c r="AB285" s="34">
        <f t="shared" si="97"/>
        <v>-1.2311448247453751E-2</v>
      </c>
      <c r="AC285" s="34">
        <f t="shared" si="98"/>
        <v>-6.4446150528189054E-3</v>
      </c>
      <c r="AD285" s="34">
        <f t="shared" si="99"/>
        <v>-6.7737430571637308E-3</v>
      </c>
      <c r="AE285" s="34">
        <f t="shared" si="100"/>
        <v>5.9756324415384719E-2</v>
      </c>
      <c r="AF285" s="34">
        <f t="shared" si="101"/>
        <v>-8.8151968229712059E-4</v>
      </c>
      <c r="AG285" s="34">
        <f t="shared" si="102"/>
        <v>2.1911032683654113E-3</v>
      </c>
      <c r="AH285" s="34">
        <f t="shared" si="103"/>
        <v>-2.2294324717220624E-3</v>
      </c>
      <c r="AI285" s="34">
        <f t="shared" si="104"/>
        <v>-6.2177114579395707E-3</v>
      </c>
      <c r="AJ285" s="34">
        <f t="shared" si="105"/>
        <v>8.1095214298352106E-3</v>
      </c>
      <c r="AK285" s="34">
        <f t="shared" si="106"/>
        <v>-4.8937430480862094E-3</v>
      </c>
      <c r="AL285" s="34">
        <f t="shared" si="107"/>
        <v>-1.3216475458651801E-3</v>
      </c>
      <c r="AM285" s="34">
        <f t="shared" si="108"/>
        <v>-2.3384002044183758E-2</v>
      </c>
      <c r="AN285" s="34">
        <f t="shared" si="109"/>
        <v>-1.5330921468504986E-3</v>
      </c>
      <c r="AO285" s="34">
        <f t="shared" si="110"/>
        <v>-4.5823390408024248E-4</v>
      </c>
      <c r="AP285" s="34">
        <f t="shared" si="111"/>
        <v>6.8337962090441783E-3</v>
      </c>
      <c r="AQ285" s="34">
        <f t="shared" si="112"/>
        <v>1.3738205722895899E-2</v>
      </c>
      <c r="AR285" s="34">
        <f t="shared" si="92"/>
        <v>3.7755350108564997E-3</v>
      </c>
      <c r="AS285" s="59">
        <f>X285-Calculation!C$3</f>
        <v>6.9967431889358406E-3</v>
      </c>
      <c r="AT285" s="59">
        <f>Y285-Calculation!D$3</f>
        <v>-3.8423026883165025E-3</v>
      </c>
      <c r="AU285" s="59">
        <f>Z285-Calculation!E$3</f>
        <v>9.1345891151399811E-3</v>
      </c>
      <c r="AV285" s="59">
        <f>AA285-Calculation!F$3</f>
        <v>5.1569089703716814E-3</v>
      </c>
      <c r="AW285" s="59">
        <f>AB285-Calculation!G$3</f>
        <v>-1.3757588396755296E-2</v>
      </c>
      <c r="AX285" s="59">
        <f>AC285-Calculation!H$3</f>
        <v>-8.4162946598880448E-3</v>
      </c>
      <c r="AY285" s="59">
        <f>AD285-Calculation!I$3</f>
        <v>-9.202630053821062E-3</v>
      </c>
      <c r="AZ285" s="59">
        <f>AE285-Calculation!J$3</f>
        <v>5.5075933540180332E-2</v>
      </c>
      <c r="BA285" s="59">
        <f>AF285-Calculation!K$3</f>
        <v>-1.5839048853817708E-3</v>
      </c>
      <c r="BB285" s="59">
        <f>AG285-Calculation!L$3</f>
        <v>1.1178706913257531E-3</v>
      </c>
      <c r="BC285" s="59">
        <f>AH285-Calculation!M$3</f>
        <v>-3.5734374609151E-3</v>
      </c>
      <c r="BD285" s="59">
        <f>AI285-Calculation!N$3</f>
        <v>-7.7935273227981699E-3</v>
      </c>
      <c r="BE285" s="59">
        <f>AJ285-Calculation!O$3</f>
        <v>7.1269871490388355E-3</v>
      </c>
      <c r="BF285" s="59">
        <f>AK285-Calculation!P$3</f>
        <v>-6.1601895789629747E-3</v>
      </c>
      <c r="BG285" s="59">
        <f>AL285-Calculation!Q$3</f>
        <v>-3.1233651070524172E-3</v>
      </c>
      <c r="BH285" s="59">
        <f>AM285-Calculation!R$3</f>
        <v>-2.6139572134517546E-2</v>
      </c>
      <c r="BI285" s="59">
        <f>AN285-Calculation!S$3</f>
        <v>-3.0910686057466098E-3</v>
      </c>
      <c r="BJ285" s="59">
        <f>AO285-Calculation!T$3</f>
        <v>-1.3474765253342538E-3</v>
      </c>
      <c r="BK285" s="59">
        <f>AP285-Calculation!U$3</f>
        <v>4.8810011794576278E-3</v>
      </c>
      <c r="BL285" s="59">
        <f>AQ285-Calculation!V$3</f>
        <v>1.2271297978283935E-2</v>
      </c>
      <c r="BM285" s="59">
        <f>AR285-Calculation!W$3</f>
        <v>3.4296364077840242E-3</v>
      </c>
    </row>
    <row r="286" spans="1:65" x14ac:dyDescent="0.3">
      <c r="A286" s="57">
        <v>45505</v>
      </c>
      <c r="B286" s="60">
        <v>1901.949951171875</v>
      </c>
      <c r="C286" s="60">
        <v>1171.299072265625</v>
      </c>
      <c r="D286" s="60">
        <v>9358.2841796875</v>
      </c>
      <c r="E286" s="60">
        <v>1634.00390625</v>
      </c>
      <c r="F286" s="60">
        <v>1438.504272460938</v>
      </c>
      <c r="G286" s="60">
        <v>306.58084106445313</v>
      </c>
      <c r="H286" s="60">
        <v>307.59469604492188</v>
      </c>
      <c r="I286" s="60">
        <v>878.31317138671875</v>
      </c>
      <c r="J286" s="60">
        <v>1387.678955078125</v>
      </c>
      <c r="K286" s="60">
        <v>4851.4423828125</v>
      </c>
      <c r="L286" s="60">
        <v>198.3643493652344</v>
      </c>
      <c r="M286" s="60">
        <v>4710.42822265625</v>
      </c>
      <c r="N286" s="60">
        <v>5063.60986328125</v>
      </c>
      <c r="O286" s="60">
        <v>2805.857421875</v>
      </c>
      <c r="P286" s="60">
        <v>97.529998779296875</v>
      </c>
      <c r="Q286" s="60">
        <v>2513.2109375</v>
      </c>
      <c r="R286" s="60">
        <v>158.82000732421881</v>
      </c>
      <c r="S286" s="60">
        <v>830.696044921875</v>
      </c>
      <c r="T286" s="60">
        <v>584.7625732421875</v>
      </c>
      <c r="U286" s="60">
        <v>2564.564208984375</v>
      </c>
      <c r="V286" s="60">
        <v>81867.546875</v>
      </c>
      <c r="W286" s="60">
        <v>25010.900390625</v>
      </c>
      <c r="X286" s="34">
        <f t="shared" si="93"/>
        <v>2.9639455092701938E-2</v>
      </c>
      <c r="Y286" s="34">
        <f t="shared" si="94"/>
        <v>5.3169699013068629E-3</v>
      </c>
      <c r="Z286" s="34">
        <f t="shared" si="95"/>
        <v>6.8603508724741106E-3</v>
      </c>
      <c r="AA286" s="34">
        <f t="shared" si="96"/>
        <v>-1.0201920653831548E-2</v>
      </c>
      <c r="AB286" s="34">
        <f t="shared" si="97"/>
        <v>-6.7462243344844318E-3</v>
      </c>
      <c r="AC286" s="34">
        <f t="shared" si="98"/>
        <v>-1.5503840264141205E-2</v>
      </c>
      <c r="AD286" s="34">
        <f t="shared" si="99"/>
        <v>-2.141158496506454E-2</v>
      </c>
      <c r="AE286" s="34">
        <f t="shared" si="100"/>
        <v>3.3953309914763398E-2</v>
      </c>
      <c r="AF286" s="34">
        <f t="shared" si="101"/>
        <v>-1.8318574403529853E-2</v>
      </c>
      <c r="AG286" s="34">
        <f t="shared" si="102"/>
        <v>1.229095575306314E-3</v>
      </c>
      <c r="AH286" s="34">
        <f t="shared" si="103"/>
        <v>-3.1779439266380817E-3</v>
      </c>
      <c r="AI286" s="34">
        <f t="shared" si="104"/>
        <v>-2.2253337549612225E-2</v>
      </c>
      <c r="AJ286" s="34">
        <f t="shared" si="105"/>
        <v>-1.4059127703933458E-2</v>
      </c>
      <c r="AK286" s="34">
        <f t="shared" si="106"/>
        <v>-2.7305920405896598E-2</v>
      </c>
      <c r="AL286" s="34">
        <f t="shared" si="107"/>
        <v>-7.1261789037423331E-3</v>
      </c>
      <c r="AM286" s="34">
        <f t="shared" si="108"/>
        <v>-2.590824976901767E-2</v>
      </c>
      <c r="AN286" s="34">
        <f t="shared" si="109"/>
        <v>1.6122867711183025E-2</v>
      </c>
      <c r="AO286" s="34">
        <f t="shared" si="110"/>
        <v>-1.1176006887557714E-2</v>
      </c>
      <c r="AP286" s="34">
        <f t="shared" si="111"/>
        <v>1.9543154851693091E-2</v>
      </c>
      <c r="AQ286" s="34">
        <f t="shared" si="112"/>
        <v>2.101931493582359E-2</v>
      </c>
      <c r="AR286" s="34">
        <f t="shared" si="92"/>
        <v>2.3946791656728628E-3</v>
      </c>
      <c r="AS286" s="59">
        <f>X286-Calculation!C$3</f>
        <v>2.855939924178541E-2</v>
      </c>
      <c r="AT286" s="59">
        <f>Y286-Calculation!D$3</f>
        <v>4.8080506692501713E-3</v>
      </c>
      <c r="AU286" s="59">
        <f>Z286-Calculation!E$3</f>
        <v>5.5550462932839788E-3</v>
      </c>
      <c r="AV286" s="59">
        <f>AA286-Calculation!F$3</f>
        <v>-1.0523956126433849E-2</v>
      </c>
      <c r="AW286" s="59">
        <f>AB286-Calculation!G$3</f>
        <v>-8.1923644837859771E-3</v>
      </c>
      <c r="AX286" s="59">
        <f>AC286-Calculation!H$3</f>
        <v>-1.7475519871210345E-2</v>
      </c>
      <c r="AY286" s="59">
        <f>AD286-Calculation!I$3</f>
        <v>-2.3840471961721871E-2</v>
      </c>
      <c r="AZ286" s="59">
        <f>AE286-Calculation!J$3</f>
        <v>2.927291903955901E-2</v>
      </c>
      <c r="BA286" s="59">
        <f>AF286-Calculation!K$3</f>
        <v>-1.9020959606614502E-2</v>
      </c>
      <c r="BB286" s="59">
        <f>AG286-Calculation!L$3</f>
        <v>1.5586299826665585E-4</v>
      </c>
      <c r="BC286" s="59">
        <f>AH286-Calculation!M$3</f>
        <v>-4.5219489158311197E-3</v>
      </c>
      <c r="BD286" s="59">
        <f>AI286-Calculation!N$3</f>
        <v>-2.3829153414470824E-2</v>
      </c>
      <c r="BE286" s="59">
        <f>AJ286-Calculation!O$3</f>
        <v>-1.5041661984729834E-2</v>
      </c>
      <c r="BF286" s="59">
        <f>AK286-Calculation!P$3</f>
        <v>-2.8572366936773366E-2</v>
      </c>
      <c r="BG286" s="59">
        <f>AL286-Calculation!Q$3</f>
        <v>-8.9278964649295699E-3</v>
      </c>
      <c r="BH286" s="59">
        <f>AM286-Calculation!R$3</f>
        <v>-2.8663819859351458E-2</v>
      </c>
      <c r="BI286" s="59">
        <f>AN286-Calculation!S$3</f>
        <v>1.4564891252286914E-2</v>
      </c>
      <c r="BJ286" s="59">
        <f>AO286-Calculation!T$3</f>
        <v>-1.2065249508811726E-2</v>
      </c>
      <c r="BK286" s="59">
        <f>AP286-Calculation!U$3</f>
        <v>1.7590359822106542E-2</v>
      </c>
      <c r="BL286" s="59">
        <f>AQ286-Calculation!V$3</f>
        <v>1.9552407191211627E-2</v>
      </c>
      <c r="BM286" s="59">
        <f>AR286-Calculation!W$3</f>
        <v>2.0487805626003873E-3</v>
      </c>
    </row>
    <row r="287" spans="1:65" x14ac:dyDescent="0.3">
      <c r="A287" s="57">
        <v>45506</v>
      </c>
      <c r="B287" s="60">
        <v>1881.400024414062</v>
      </c>
      <c r="C287" s="60">
        <v>1159.858764648438</v>
      </c>
      <c r="D287" s="60">
        <v>9248.357421875</v>
      </c>
      <c r="E287" s="60">
        <v>1622.659423828125</v>
      </c>
      <c r="F287" s="60">
        <v>1407.705810546875</v>
      </c>
      <c r="G287" s="60">
        <v>298.50131225585938</v>
      </c>
      <c r="H287" s="60">
        <v>300.76480102539063</v>
      </c>
      <c r="I287" s="60">
        <v>851.8798828125</v>
      </c>
      <c r="J287" s="60">
        <v>1382.140747070312</v>
      </c>
      <c r="K287" s="60">
        <v>4615.06103515625</v>
      </c>
      <c r="L287" s="60">
        <v>195.36048889160159</v>
      </c>
      <c r="M287" s="60">
        <v>4595.39111328125</v>
      </c>
      <c r="N287" s="60">
        <v>4971.5634765625</v>
      </c>
      <c r="O287" s="60">
        <v>2727.735107421875</v>
      </c>
      <c r="P287" s="60">
        <v>96.040000915527344</v>
      </c>
      <c r="Q287" s="60">
        <v>2507.281494140625</v>
      </c>
      <c r="R287" s="60">
        <v>153.78999328613281</v>
      </c>
      <c r="S287" s="60">
        <v>816.44415283203125</v>
      </c>
      <c r="T287" s="60">
        <v>585.3201904296875</v>
      </c>
      <c r="U287" s="60">
        <v>2549.876708984375</v>
      </c>
      <c r="V287" s="60">
        <v>80981.953125</v>
      </c>
      <c r="W287" s="60">
        <v>24717.69921875</v>
      </c>
      <c r="X287" s="34">
        <f t="shared" si="93"/>
        <v>-1.0804662207410474E-2</v>
      </c>
      <c r="Y287" s="34">
        <f t="shared" si="94"/>
        <v>-9.7671960032020191E-3</v>
      </c>
      <c r="Z287" s="34">
        <f t="shared" si="95"/>
        <v>-1.174646502519127E-2</v>
      </c>
      <c r="AA287" s="34">
        <f t="shared" si="96"/>
        <v>-6.9427511026643237E-3</v>
      </c>
      <c r="AB287" s="34">
        <f t="shared" si="97"/>
        <v>-2.1410059395495659E-2</v>
      </c>
      <c r="AC287" s="34">
        <f t="shared" si="98"/>
        <v>-2.6353665090556568E-2</v>
      </c>
      <c r="AD287" s="34">
        <f t="shared" si="99"/>
        <v>-2.2204202827131311E-2</v>
      </c>
      <c r="AE287" s="34">
        <f t="shared" si="100"/>
        <v>-3.0095516537096596E-2</v>
      </c>
      <c r="AF287" s="34">
        <f t="shared" si="101"/>
        <v>-3.9909865228886163E-3</v>
      </c>
      <c r="AG287" s="34">
        <f t="shared" si="102"/>
        <v>-4.8723931772062794E-2</v>
      </c>
      <c r="AH287" s="34">
        <f t="shared" si="103"/>
        <v>-1.514314685700914E-2</v>
      </c>
      <c r="AI287" s="34">
        <f t="shared" si="104"/>
        <v>-2.4421794354426998E-2</v>
      </c>
      <c r="AJ287" s="34">
        <f t="shared" si="105"/>
        <v>-1.8178017107167765E-2</v>
      </c>
      <c r="AK287" s="34">
        <f t="shared" si="106"/>
        <v>-2.78425816807613E-2</v>
      </c>
      <c r="AL287" s="34">
        <f t="shared" si="107"/>
        <v>-1.5277328846699623E-2</v>
      </c>
      <c r="AM287" s="34">
        <f t="shared" si="108"/>
        <v>-2.3593098656785549E-3</v>
      </c>
      <c r="AN287" s="34">
        <f t="shared" si="109"/>
        <v>-3.1671161101369354E-2</v>
      </c>
      <c r="AO287" s="34">
        <f t="shared" si="110"/>
        <v>-1.7156566685211684E-2</v>
      </c>
      <c r="AP287" s="34">
        <f t="shared" si="111"/>
        <v>9.5357879080447774E-4</v>
      </c>
      <c r="AQ287" s="34">
        <f t="shared" si="112"/>
        <v>-5.7270938854038595E-3</v>
      </c>
      <c r="AR287" s="34">
        <f t="shared" si="92"/>
        <v>-1.1722935491954641E-2</v>
      </c>
      <c r="AS287" s="59">
        <f>X287-Calculation!C$3</f>
        <v>-1.1884718058327002E-2</v>
      </c>
      <c r="AT287" s="59">
        <f>Y287-Calculation!D$3</f>
        <v>-1.0276115235258711E-2</v>
      </c>
      <c r="AU287" s="59">
        <f>Z287-Calculation!E$3</f>
        <v>-1.3051769604381402E-2</v>
      </c>
      <c r="AV287" s="59">
        <f>AA287-Calculation!F$3</f>
        <v>-7.2647865752666239E-3</v>
      </c>
      <c r="AW287" s="59">
        <f>AB287-Calculation!G$3</f>
        <v>-2.2856199544797205E-2</v>
      </c>
      <c r="AX287" s="59">
        <f>AC287-Calculation!H$3</f>
        <v>-2.8325344697625706E-2</v>
      </c>
      <c r="AY287" s="59">
        <f>AD287-Calculation!I$3</f>
        <v>-2.4633089823788642E-2</v>
      </c>
      <c r="AZ287" s="59">
        <f>AE287-Calculation!J$3</f>
        <v>-3.4775907412300987E-2</v>
      </c>
      <c r="BA287" s="59">
        <f>AF287-Calculation!K$3</f>
        <v>-4.6933717259732667E-3</v>
      </c>
      <c r="BB287" s="59">
        <f>AG287-Calculation!L$3</f>
        <v>-4.9797164349102453E-2</v>
      </c>
      <c r="BC287" s="59">
        <f>AH287-Calculation!M$3</f>
        <v>-1.648715184620218E-2</v>
      </c>
      <c r="BD287" s="59">
        <f>AI287-Calculation!N$3</f>
        <v>-2.5997610219285597E-2</v>
      </c>
      <c r="BE287" s="59">
        <f>AJ287-Calculation!O$3</f>
        <v>-1.9160551387964141E-2</v>
      </c>
      <c r="BF287" s="59">
        <f>AK287-Calculation!P$3</f>
        <v>-2.9109028211638067E-2</v>
      </c>
      <c r="BG287" s="59">
        <f>AL287-Calculation!Q$3</f>
        <v>-1.707904640788686E-2</v>
      </c>
      <c r="BH287" s="59">
        <f>AM287-Calculation!R$3</f>
        <v>-5.1148799560123423E-3</v>
      </c>
      <c r="BI287" s="59">
        <f>AN287-Calculation!S$3</f>
        <v>-3.3229137560265465E-2</v>
      </c>
      <c r="BJ287" s="59">
        <f>AO287-Calculation!T$3</f>
        <v>-1.8045809306465696E-2</v>
      </c>
      <c r="BK287" s="59">
        <f>AP287-Calculation!U$3</f>
        <v>-9.9921623878207249E-4</v>
      </c>
      <c r="BL287" s="59">
        <f>AQ287-Calculation!V$3</f>
        <v>-7.1940016300158236E-3</v>
      </c>
      <c r="BM287" s="59">
        <f>AR287-Calculation!W$3</f>
        <v>-1.2068834095027115E-2</v>
      </c>
    </row>
    <row r="288" spans="1:65" x14ac:dyDescent="0.3">
      <c r="A288" s="57">
        <v>45509</v>
      </c>
      <c r="B288" s="60">
        <v>1768.75</v>
      </c>
      <c r="C288" s="60">
        <v>1132.532104492188</v>
      </c>
      <c r="D288" s="60">
        <v>9122.22265625</v>
      </c>
      <c r="E288" s="60">
        <v>1566.9365234375</v>
      </c>
      <c r="F288" s="60">
        <v>1330.2880859375</v>
      </c>
      <c r="G288" s="60">
        <v>285.98776245117188</v>
      </c>
      <c r="H288" s="60">
        <v>290.79412841796881</v>
      </c>
      <c r="I288" s="60">
        <v>793.36444091796875</v>
      </c>
      <c r="J288" s="60">
        <v>1343.972534179688</v>
      </c>
      <c r="K288" s="60">
        <v>4565.314453125</v>
      </c>
      <c r="L288" s="60">
        <v>190.55824279785159</v>
      </c>
      <c r="M288" s="60">
        <v>4492.97705078125</v>
      </c>
      <c r="N288" s="60">
        <v>4886.4453125</v>
      </c>
      <c r="O288" s="60">
        <v>2657.5986328125</v>
      </c>
      <c r="P288" s="60">
        <v>92.540000915527344</v>
      </c>
      <c r="Q288" s="60">
        <v>2361.586181640625</v>
      </c>
      <c r="R288" s="60">
        <v>145.03999328613281</v>
      </c>
      <c r="S288" s="60">
        <v>781.58514404296875</v>
      </c>
      <c r="T288" s="60">
        <v>565.63079833984375</v>
      </c>
      <c r="U288" s="60">
        <v>2474.40478515625</v>
      </c>
      <c r="V288" s="60">
        <v>78759.3984375</v>
      </c>
      <c r="W288" s="60">
        <v>24055.599609375</v>
      </c>
      <c r="X288" s="34">
        <f t="shared" si="93"/>
        <v>-5.9875636734482054E-2</v>
      </c>
      <c r="Y288" s="34">
        <f t="shared" si="94"/>
        <v>-2.3560334231325933E-2</v>
      </c>
      <c r="Z288" s="34">
        <f t="shared" si="95"/>
        <v>-1.3638612768863728E-2</v>
      </c>
      <c r="AA288" s="34">
        <f t="shared" si="96"/>
        <v>-3.4340478089459683E-2</v>
      </c>
      <c r="AB288" s="34">
        <f t="shared" si="97"/>
        <v>-5.4995670280922719E-2</v>
      </c>
      <c r="AC288" s="34">
        <f t="shared" si="98"/>
        <v>-4.1921255588858362E-2</v>
      </c>
      <c r="AD288" s="34">
        <f t="shared" si="99"/>
        <v>-3.3151062137022118E-2</v>
      </c>
      <c r="AE288" s="34">
        <f t="shared" si="100"/>
        <v>-6.8689780185137425E-2</v>
      </c>
      <c r="AF288" s="34">
        <f t="shared" si="101"/>
        <v>-2.7615286628028486E-2</v>
      </c>
      <c r="AG288" s="34">
        <f t="shared" si="102"/>
        <v>-1.0779181824962744E-2</v>
      </c>
      <c r="AH288" s="34">
        <f t="shared" si="103"/>
        <v>-2.4581460258397445E-2</v>
      </c>
      <c r="AI288" s="34">
        <f t="shared" si="104"/>
        <v>-2.2286255941090773E-2</v>
      </c>
      <c r="AJ288" s="34">
        <f t="shared" si="105"/>
        <v>-1.7121005185546469E-2</v>
      </c>
      <c r="AK288" s="34">
        <f t="shared" si="106"/>
        <v>-2.5712348101009211E-2</v>
      </c>
      <c r="AL288" s="34">
        <f t="shared" si="107"/>
        <v>-3.6443148340642453E-2</v>
      </c>
      <c r="AM288" s="34">
        <f t="shared" si="108"/>
        <v>-5.8108877220400541E-2</v>
      </c>
      <c r="AN288" s="34">
        <f t="shared" si="109"/>
        <v>-5.6895769438784313E-2</v>
      </c>
      <c r="AO288" s="34">
        <f t="shared" si="110"/>
        <v>-4.2696133799410181E-2</v>
      </c>
      <c r="AP288" s="34">
        <f t="shared" si="111"/>
        <v>-3.3638668905970309E-2</v>
      </c>
      <c r="AQ288" s="34">
        <f t="shared" si="112"/>
        <v>-2.959826393260627E-2</v>
      </c>
      <c r="AR288" s="34">
        <f t="shared" si="92"/>
        <v>-2.6786457894622889E-2</v>
      </c>
      <c r="AS288" s="59">
        <f>X288-Calculation!C$3</f>
        <v>-6.0955692585398583E-2</v>
      </c>
      <c r="AT288" s="59">
        <f>Y288-Calculation!D$3</f>
        <v>-2.4069253463382626E-2</v>
      </c>
      <c r="AU288" s="59">
        <f>Z288-Calculation!E$3</f>
        <v>-1.4943917348053859E-2</v>
      </c>
      <c r="AV288" s="59">
        <f>AA288-Calculation!F$3</f>
        <v>-3.4662513562061986E-2</v>
      </c>
      <c r="AW288" s="59">
        <f>AB288-Calculation!G$3</f>
        <v>-5.6441810430224268E-2</v>
      </c>
      <c r="AX288" s="59">
        <f>AC288-Calculation!H$3</f>
        <v>-4.3892935195927504E-2</v>
      </c>
      <c r="AY288" s="59">
        <f>AD288-Calculation!I$3</f>
        <v>-3.5579949133679449E-2</v>
      </c>
      <c r="AZ288" s="59">
        <f>AE288-Calculation!J$3</f>
        <v>-7.3370171060341813E-2</v>
      </c>
      <c r="BA288" s="59">
        <f>AF288-Calculation!K$3</f>
        <v>-2.8317671831113136E-2</v>
      </c>
      <c r="BB288" s="59">
        <f>AG288-Calculation!L$3</f>
        <v>-1.1852414402002402E-2</v>
      </c>
      <c r="BC288" s="59">
        <f>AH288-Calculation!M$3</f>
        <v>-2.5925465247590485E-2</v>
      </c>
      <c r="BD288" s="59">
        <f>AI288-Calculation!N$3</f>
        <v>-2.3862071805949372E-2</v>
      </c>
      <c r="BE288" s="59">
        <f>AJ288-Calculation!O$3</f>
        <v>-1.8103539466342845E-2</v>
      </c>
      <c r="BF288" s="59">
        <f>AK288-Calculation!P$3</f>
        <v>-2.6978794631885978E-2</v>
      </c>
      <c r="BG288" s="59">
        <f>AL288-Calculation!Q$3</f>
        <v>-3.824486590182969E-2</v>
      </c>
      <c r="BH288" s="59">
        <f>AM288-Calculation!R$3</f>
        <v>-6.0864447310734329E-2</v>
      </c>
      <c r="BI288" s="59">
        <f>AN288-Calculation!S$3</f>
        <v>-5.8453745897680424E-2</v>
      </c>
      <c r="BJ288" s="59">
        <f>AO288-Calculation!T$3</f>
        <v>-4.3585376420664193E-2</v>
      </c>
      <c r="BK288" s="59">
        <f>AP288-Calculation!U$3</f>
        <v>-3.5591463935556858E-2</v>
      </c>
      <c r="BL288" s="59">
        <f>AQ288-Calculation!V$3</f>
        <v>-3.1065171677218232E-2</v>
      </c>
      <c r="BM288" s="59">
        <f>AR288-Calculation!W$3</f>
        <v>-2.7132356497695364E-2</v>
      </c>
    </row>
    <row r="289" spans="1:65" x14ac:dyDescent="0.3">
      <c r="A289" s="57">
        <v>45510</v>
      </c>
      <c r="B289" s="60">
        <v>1749.599975585938</v>
      </c>
      <c r="C289" s="60">
        <v>1125.138427734375</v>
      </c>
      <c r="D289" s="60">
        <v>9066.779296875</v>
      </c>
      <c r="E289" s="60">
        <v>1563.338256835938</v>
      </c>
      <c r="F289" s="60">
        <v>1331.6767578125</v>
      </c>
      <c r="G289" s="60">
        <v>283.03182983398438</v>
      </c>
      <c r="H289" s="60">
        <v>286.7061767578125</v>
      </c>
      <c r="I289" s="60">
        <v>770.02142333984375</v>
      </c>
      <c r="J289" s="60">
        <v>1332.4970703125</v>
      </c>
      <c r="K289" s="60">
        <v>4543.97998046875</v>
      </c>
      <c r="L289" s="60">
        <v>189.09580993652341</v>
      </c>
      <c r="M289" s="60">
        <v>4417.81787109375</v>
      </c>
      <c r="N289" s="60">
        <v>4876.92431640625</v>
      </c>
      <c r="O289" s="60">
        <v>2611.96533203125</v>
      </c>
      <c r="P289" s="60">
        <v>91.160003662109375</v>
      </c>
      <c r="Q289" s="60">
        <v>2283.718994140625</v>
      </c>
      <c r="R289" s="60">
        <v>146.8699951171875</v>
      </c>
      <c r="S289" s="60">
        <v>768.15185546875</v>
      </c>
      <c r="T289" s="60">
        <v>554.94000244140625</v>
      </c>
      <c r="U289" s="60">
        <v>2459.965087890625</v>
      </c>
      <c r="V289" s="60">
        <v>78593.0703125</v>
      </c>
      <c r="W289" s="60">
        <v>23992.55078125</v>
      </c>
      <c r="X289" s="34">
        <f t="shared" si="93"/>
        <v>-1.0826868926678189E-2</v>
      </c>
      <c r="Y289" s="34">
        <f t="shared" si="94"/>
        <v>-6.5284478280888819E-3</v>
      </c>
      <c r="Z289" s="34">
        <f t="shared" si="95"/>
        <v>-6.0778344778740449E-3</v>
      </c>
      <c r="AA289" s="34">
        <f t="shared" si="96"/>
        <v>-2.296370368384976E-3</v>
      </c>
      <c r="AB289" s="34">
        <f t="shared" si="97"/>
        <v>1.0438880793413668E-3</v>
      </c>
      <c r="AC289" s="34">
        <f t="shared" si="98"/>
        <v>-1.0335870989207734E-2</v>
      </c>
      <c r="AD289" s="34">
        <f t="shared" si="99"/>
        <v>-1.4057889278563931E-2</v>
      </c>
      <c r="AE289" s="34">
        <f t="shared" si="100"/>
        <v>-2.9422818031919571E-2</v>
      </c>
      <c r="AF289" s="34">
        <f t="shared" si="101"/>
        <v>-8.5384660589006463E-3</v>
      </c>
      <c r="AG289" s="34">
        <f t="shared" si="102"/>
        <v>-4.6731660820529802E-3</v>
      </c>
      <c r="AH289" s="34">
        <f t="shared" si="103"/>
        <v>-7.6744665560311816E-3</v>
      </c>
      <c r="AI289" s="34">
        <f t="shared" si="104"/>
        <v>-1.6728146802893449E-2</v>
      </c>
      <c r="AJ289" s="34">
        <f t="shared" si="105"/>
        <v>-1.9484503529374145E-3</v>
      </c>
      <c r="AK289" s="34">
        <f t="shared" si="106"/>
        <v>-1.7170877580169774E-2</v>
      </c>
      <c r="AL289" s="34">
        <f t="shared" si="107"/>
        <v>-1.4912440455643201E-2</v>
      </c>
      <c r="AM289" s="34">
        <f t="shared" si="108"/>
        <v>-3.2972409859675179E-2</v>
      </c>
      <c r="AN289" s="34">
        <f t="shared" si="109"/>
        <v>1.2617222254309446E-2</v>
      </c>
      <c r="AO289" s="34">
        <f t="shared" si="110"/>
        <v>-1.7187236319169644E-2</v>
      </c>
      <c r="AP289" s="34">
        <f t="shared" si="111"/>
        <v>-1.8900660872455229E-2</v>
      </c>
      <c r="AQ289" s="34">
        <f t="shared" si="112"/>
        <v>-5.8356245317045747E-3</v>
      </c>
      <c r="AR289" s="34">
        <f t="shared" si="92"/>
        <v>-2.6209626510589443E-3</v>
      </c>
      <c r="AS289" s="59">
        <f>X289-Calculation!C$3</f>
        <v>-1.1906924777594717E-2</v>
      </c>
      <c r="AT289" s="59">
        <f>Y289-Calculation!D$3</f>
        <v>-7.0373670601455735E-3</v>
      </c>
      <c r="AU289" s="59">
        <f>Z289-Calculation!E$3</f>
        <v>-7.3831390570641767E-3</v>
      </c>
      <c r="AV289" s="59">
        <f>AA289-Calculation!F$3</f>
        <v>-2.6184058409872762E-3</v>
      </c>
      <c r="AW289" s="59">
        <f>AB289-Calculation!G$3</f>
        <v>-4.0225206996017922E-4</v>
      </c>
      <c r="AX289" s="59">
        <f>AC289-Calculation!H$3</f>
        <v>-1.2307550596276874E-2</v>
      </c>
      <c r="AY289" s="59">
        <f>AD289-Calculation!I$3</f>
        <v>-1.6486776275221264E-2</v>
      </c>
      <c r="AZ289" s="59">
        <f>AE289-Calculation!J$3</f>
        <v>-3.4103208907123962E-2</v>
      </c>
      <c r="BA289" s="59">
        <f>AF289-Calculation!K$3</f>
        <v>-9.2408512619852959E-3</v>
      </c>
      <c r="BB289" s="59">
        <f>AG289-Calculation!L$3</f>
        <v>-5.7463986590926379E-3</v>
      </c>
      <c r="BC289" s="59">
        <f>AH289-Calculation!M$3</f>
        <v>-9.0184715452242201E-3</v>
      </c>
      <c r="BD289" s="59">
        <f>AI289-Calculation!N$3</f>
        <v>-1.8303962667752048E-2</v>
      </c>
      <c r="BE289" s="59">
        <f>AJ289-Calculation!O$3</f>
        <v>-2.9309846337337896E-3</v>
      </c>
      <c r="BF289" s="59">
        <f>AK289-Calculation!P$3</f>
        <v>-1.8437324111046541E-2</v>
      </c>
      <c r="BG289" s="59">
        <f>AL289-Calculation!Q$3</f>
        <v>-1.671415801683044E-2</v>
      </c>
      <c r="BH289" s="59">
        <f>AM289-Calculation!R$3</f>
        <v>-3.5727979950008967E-2</v>
      </c>
      <c r="BI289" s="59">
        <f>AN289-Calculation!S$3</f>
        <v>1.1059245795413335E-2</v>
      </c>
      <c r="BJ289" s="59">
        <f>AO289-Calculation!T$3</f>
        <v>-1.8076478940423656E-2</v>
      </c>
      <c r="BK289" s="59">
        <f>AP289-Calculation!U$3</f>
        <v>-2.0853455902041778E-2</v>
      </c>
      <c r="BL289" s="59">
        <f>AQ289-Calculation!V$3</f>
        <v>-7.3025322763165387E-3</v>
      </c>
      <c r="BM289" s="59">
        <f>AR289-Calculation!W$3</f>
        <v>-2.9668612541314194E-3</v>
      </c>
    </row>
    <row r="290" spans="1:65" x14ac:dyDescent="0.3">
      <c r="A290" s="57">
        <v>45511</v>
      </c>
      <c r="B290" s="60">
        <v>1772.5</v>
      </c>
      <c r="C290" s="60">
        <v>1135.829345703125</v>
      </c>
      <c r="D290" s="60">
        <v>9336.8369140625</v>
      </c>
      <c r="E290" s="60">
        <v>1570.634765625</v>
      </c>
      <c r="F290" s="60">
        <v>1391.289916992188</v>
      </c>
      <c r="G290" s="60">
        <v>295.79165649414063</v>
      </c>
      <c r="H290" s="60">
        <v>303.70614624023438</v>
      </c>
      <c r="I290" s="60">
        <v>797.00299072265625</v>
      </c>
      <c r="J290" s="60">
        <v>1374.756469726562</v>
      </c>
      <c r="K290" s="60">
        <v>4538.3037109375</v>
      </c>
      <c r="L290" s="60">
        <v>190.41001892089841</v>
      </c>
      <c r="M290" s="60">
        <v>4639.13525390625</v>
      </c>
      <c r="N290" s="60">
        <v>4940.40966796875</v>
      </c>
      <c r="O290" s="60">
        <v>2659.483642578125</v>
      </c>
      <c r="P290" s="60">
        <v>91.459999084472656</v>
      </c>
      <c r="Q290" s="60">
        <v>2384.121826171875</v>
      </c>
      <c r="R290" s="60">
        <v>149.3699951171875</v>
      </c>
      <c r="S290" s="60">
        <v>778.69622802734375</v>
      </c>
      <c r="T290" s="60">
        <v>572.2037353515625</v>
      </c>
      <c r="U290" s="60">
        <v>2554.987548828125</v>
      </c>
      <c r="V290" s="60">
        <v>79468.0078125</v>
      </c>
      <c r="W290" s="60">
        <v>24297.5</v>
      </c>
      <c r="X290" s="34">
        <f t="shared" si="93"/>
        <v>1.3088720126663735E-2</v>
      </c>
      <c r="Y290" s="34">
        <f t="shared" si="94"/>
        <v>9.5018690191549775E-3</v>
      </c>
      <c r="Z290" s="34">
        <f t="shared" si="95"/>
        <v>2.9785396593979007E-2</v>
      </c>
      <c r="AA290" s="34">
        <f t="shared" si="96"/>
        <v>4.6672617120171751E-3</v>
      </c>
      <c r="AB290" s="34">
        <f t="shared" si="97"/>
        <v>4.4765487442772867E-2</v>
      </c>
      <c r="AC290" s="34">
        <f t="shared" si="98"/>
        <v>4.5082656136734428E-2</v>
      </c>
      <c r="AD290" s="34">
        <f t="shared" si="99"/>
        <v>5.9294046869391839E-2</v>
      </c>
      <c r="AE290" s="34">
        <f t="shared" si="100"/>
        <v>3.5040021699375978E-2</v>
      </c>
      <c r="AF290" s="34">
        <f t="shared" si="101"/>
        <v>3.1714440771078982E-2</v>
      </c>
      <c r="AG290" s="34">
        <f t="shared" si="102"/>
        <v>-1.2491845377066218E-3</v>
      </c>
      <c r="AH290" s="34">
        <f t="shared" si="103"/>
        <v>6.9499635386747064E-3</v>
      </c>
      <c r="AI290" s="34">
        <f t="shared" si="104"/>
        <v>5.0096538442791647E-2</v>
      </c>
      <c r="AJ290" s="34">
        <f t="shared" si="105"/>
        <v>1.301749780059774E-2</v>
      </c>
      <c r="AK290" s="34">
        <f t="shared" si="106"/>
        <v>1.8192550247181642E-2</v>
      </c>
      <c r="AL290" s="34">
        <f t="shared" si="107"/>
        <v>3.290866721278712E-3</v>
      </c>
      <c r="AM290" s="34">
        <f t="shared" si="108"/>
        <v>4.3964617489654016E-2</v>
      </c>
      <c r="AN290" s="34">
        <f t="shared" si="109"/>
        <v>1.7021856629090587E-2</v>
      </c>
      <c r="AO290" s="34">
        <f t="shared" si="110"/>
        <v>1.3726937562572504E-2</v>
      </c>
      <c r="AP290" s="34">
        <f t="shared" si="111"/>
        <v>3.110918808196577E-2</v>
      </c>
      <c r="AQ290" s="34">
        <f t="shared" si="112"/>
        <v>3.8627564840353089E-2</v>
      </c>
      <c r="AR290" s="34">
        <f t="shared" si="92"/>
        <v>1.2710162480444369E-2</v>
      </c>
      <c r="AS290" s="59">
        <f>X290-Calculation!C$3</f>
        <v>1.2008664275747207E-2</v>
      </c>
      <c r="AT290" s="59">
        <f>Y290-Calculation!D$3</f>
        <v>8.9929497870982859E-3</v>
      </c>
      <c r="AU290" s="59">
        <f>Z290-Calculation!E$3</f>
        <v>2.8480092014788877E-2</v>
      </c>
      <c r="AV290" s="59">
        <f>AA290-Calculation!F$3</f>
        <v>4.3452262394148749E-3</v>
      </c>
      <c r="AW290" s="59">
        <f>AB290-Calculation!G$3</f>
        <v>4.3319347293471318E-2</v>
      </c>
      <c r="AX290" s="59">
        <f>AC290-Calculation!H$3</f>
        <v>4.3110976529665286E-2</v>
      </c>
      <c r="AY290" s="59">
        <f>AD290-Calculation!I$3</f>
        <v>5.6865159872734508E-2</v>
      </c>
      <c r="AZ290" s="59">
        <f>AE290-Calculation!J$3</f>
        <v>3.0359630824171591E-2</v>
      </c>
      <c r="BA290" s="59">
        <f>AF290-Calculation!K$3</f>
        <v>3.1012055567994332E-2</v>
      </c>
      <c r="BB290" s="59">
        <f>AG290-Calculation!L$3</f>
        <v>-2.32241711474628E-3</v>
      </c>
      <c r="BC290" s="59">
        <f>AH290-Calculation!M$3</f>
        <v>5.6059585494816688E-3</v>
      </c>
      <c r="BD290" s="59">
        <f>AI290-Calculation!N$3</f>
        <v>4.8520722577933051E-2</v>
      </c>
      <c r="BE290" s="59">
        <f>AJ290-Calculation!O$3</f>
        <v>1.2034963519801364E-2</v>
      </c>
      <c r="BF290" s="59">
        <f>AK290-Calculation!P$3</f>
        <v>1.6926103716304874E-2</v>
      </c>
      <c r="BG290" s="59">
        <f>AL290-Calculation!Q$3</f>
        <v>1.489149160091475E-3</v>
      </c>
      <c r="BH290" s="59">
        <f>AM290-Calculation!R$3</f>
        <v>4.1209047399320228E-2</v>
      </c>
      <c r="BI290" s="59">
        <f>AN290-Calculation!S$3</f>
        <v>1.5463880170194476E-2</v>
      </c>
      <c r="BJ290" s="59">
        <f>AO290-Calculation!T$3</f>
        <v>1.2837694941318492E-2</v>
      </c>
      <c r="BK290" s="59">
        <f>AP290-Calculation!U$3</f>
        <v>2.9156393052379222E-2</v>
      </c>
      <c r="BL290" s="59">
        <f>AQ290-Calculation!V$3</f>
        <v>3.7160657095741123E-2</v>
      </c>
      <c r="BM290" s="59">
        <f>AR290-Calculation!W$3</f>
        <v>1.2364263877371894E-2</v>
      </c>
    </row>
    <row r="291" spans="1:65" x14ac:dyDescent="0.3">
      <c r="A291" s="57">
        <v>45512</v>
      </c>
      <c r="B291" s="60">
        <v>1778.150024414062</v>
      </c>
      <c r="C291" s="60">
        <v>1137.17822265625</v>
      </c>
      <c r="D291" s="60">
        <v>9272.49609375</v>
      </c>
      <c r="E291" s="60">
        <v>1539.300048828125</v>
      </c>
      <c r="F291" s="60">
        <v>1402.795776367188</v>
      </c>
      <c r="G291" s="60">
        <v>293.87030029296881</v>
      </c>
      <c r="H291" s="60">
        <v>296.97598266601563</v>
      </c>
      <c r="I291" s="60">
        <v>863.8753662109375</v>
      </c>
      <c r="J291" s="60">
        <v>1347.365234375</v>
      </c>
      <c r="K291" s="60">
        <v>4518.31298828125</v>
      </c>
      <c r="L291" s="60">
        <v>191.47718811035159</v>
      </c>
      <c r="M291" s="60">
        <v>4568.08740234375</v>
      </c>
      <c r="N291" s="60">
        <v>4862.87890625</v>
      </c>
      <c r="O291" s="60">
        <v>2661.566650390625</v>
      </c>
      <c r="P291" s="60">
        <v>92.360000610351563</v>
      </c>
      <c r="Q291" s="60">
        <v>2403.705078125</v>
      </c>
      <c r="R291" s="60">
        <v>147.6000061035156</v>
      </c>
      <c r="S291" s="60">
        <v>778.11846923828125</v>
      </c>
      <c r="T291" s="60">
        <v>561.86505126953125</v>
      </c>
      <c r="U291" s="60">
        <v>2509.833251953125</v>
      </c>
      <c r="V291" s="60">
        <v>78886.21875</v>
      </c>
      <c r="W291" s="60">
        <v>24117</v>
      </c>
      <c r="X291" s="34">
        <f t="shared" si="93"/>
        <v>3.187601926128093E-3</v>
      </c>
      <c r="Y291" s="34">
        <f t="shared" si="94"/>
        <v>1.1875700854427121E-3</v>
      </c>
      <c r="Z291" s="34">
        <f t="shared" si="95"/>
        <v>-6.8910725232433148E-3</v>
      </c>
      <c r="AA291" s="34">
        <f t="shared" si="96"/>
        <v>-1.9950352228709282E-2</v>
      </c>
      <c r="AB291" s="34">
        <f t="shared" si="97"/>
        <v>8.2699222027529471E-3</v>
      </c>
      <c r="AC291" s="34">
        <f t="shared" si="98"/>
        <v>-6.4956402893327674E-3</v>
      </c>
      <c r="AD291" s="34">
        <f t="shared" si="99"/>
        <v>-2.2160116472898537E-2</v>
      </c>
      <c r="AE291" s="34">
        <f t="shared" si="100"/>
        <v>8.3904798685443982E-2</v>
      </c>
      <c r="AF291" s="34">
        <f t="shared" si="101"/>
        <v>-1.9924427311122341E-2</v>
      </c>
      <c r="AG291" s="34">
        <f t="shared" si="102"/>
        <v>-4.4048886829833643E-3</v>
      </c>
      <c r="AH291" s="34">
        <f t="shared" si="103"/>
        <v>5.6045852812845603E-3</v>
      </c>
      <c r="AI291" s="34">
        <f t="shared" si="104"/>
        <v>-1.5314891175607826E-2</v>
      </c>
      <c r="AJ291" s="34">
        <f t="shared" si="105"/>
        <v>-1.5693184761867488E-2</v>
      </c>
      <c r="AK291" s="34">
        <f t="shared" si="106"/>
        <v>7.8323768537290773E-4</v>
      </c>
      <c r="AL291" s="34">
        <f t="shared" si="107"/>
        <v>9.8403841557844641E-3</v>
      </c>
      <c r="AM291" s="34">
        <f t="shared" si="108"/>
        <v>8.2140315726102545E-3</v>
      </c>
      <c r="AN291" s="34">
        <f t="shared" si="109"/>
        <v>-1.1849695866182945E-2</v>
      </c>
      <c r="AO291" s="34">
        <f t="shared" si="110"/>
        <v>-7.4195657853143228E-4</v>
      </c>
      <c r="AP291" s="34">
        <f t="shared" si="111"/>
        <v>-1.8068186981825891E-2</v>
      </c>
      <c r="AQ291" s="34">
        <f t="shared" si="112"/>
        <v>-1.767300075325633E-2</v>
      </c>
      <c r="AR291" s="34">
        <f t="shared" si="92"/>
        <v>-7.428747813561066E-3</v>
      </c>
      <c r="AS291" s="59">
        <f>X291-Calculation!C$3</f>
        <v>2.1075460752115653E-3</v>
      </c>
      <c r="AT291" s="59">
        <f>Y291-Calculation!D$3</f>
        <v>6.786508533860202E-4</v>
      </c>
      <c r="AU291" s="59">
        <f>Z291-Calculation!E$3</f>
        <v>-8.1963771024334466E-3</v>
      </c>
      <c r="AV291" s="59">
        <f>AA291-Calculation!F$3</f>
        <v>-2.0272387701311581E-2</v>
      </c>
      <c r="AW291" s="59">
        <f>AB291-Calculation!G$3</f>
        <v>6.8237820534514009E-3</v>
      </c>
      <c r="AX291" s="59">
        <f>AC291-Calculation!H$3</f>
        <v>-8.4673198964019068E-3</v>
      </c>
      <c r="AY291" s="59">
        <f>AD291-Calculation!I$3</f>
        <v>-2.4589003469555868E-2</v>
      </c>
      <c r="AZ291" s="59">
        <f>AE291-Calculation!J$3</f>
        <v>7.9224407810239594E-2</v>
      </c>
      <c r="BA291" s="59">
        <f>AF291-Calculation!K$3</f>
        <v>-2.0626812514206991E-2</v>
      </c>
      <c r="BB291" s="59">
        <f>AG291-Calculation!L$3</f>
        <v>-5.4781212600230229E-3</v>
      </c>
      <c r="BC291" s="59">
        <f>AH291-Calculation!M$3</f>
        <v>4.2605802920915228E-3</v>
      </c>
      <c r="BD291" s="59">
        <f>AI291-Calculation!N$3</f>
        <v>-1.6890707040466423E-2</v>
      </c>
      <c r="BE291" s="59">
        <f>AJ291-Calculation!O$3</f>
        <v>-1.6675719042663864E-2</v>
      </c>
      <c r="BF291" s="59">
        <f>AK291-Calculation!P$3</f>
        <v>-4.8320884550385806E-4</v>
      </c>
      <c r="BG291" s="59">
        <f>AL291-Calculation!Q$3</f>
        <v>8.0386665945972272E-3</v>
      </c>
      <c r="BH291" s="59">
        <f>AM291-Calculation!R$3</f>
        <v>5.4584614822764665E-3</v>
      </c>
      <c r="BI291" s="59">
        <f>AN291-Calculation!S$3</f>
        <v>-1.3407672325079056E-2</v>
      </c>
      <c r="BJ291" s="59">
        <f>AO291-Calculation!T$3</f>
        <v>-1.6311991997854437E-3</v>
      </c>
      <c r="BK291" s="59">
        <f>AP291-Calculation!U$3</f>
        <v>-2.002098201141244E-2</v>
      </c>
      <c r="BL291" s="59">
        <f>AQ291-Calculation!V$3</f>
        <v>-1.9139908497868292E-2</v>
      </c>
      <c r="BM291" s="59">
        <f>AR291-Calculation!W$3</f>
        <v>-7.7746464166335415E-3</v>
      </c>
    </row>
    <row r="292" spans="1:65" x14ac:dyDescent="0.3">
      <c r="A292" s="57">
        <v>45513</v>
      </c>
      <c r="B292" s="60">
        <v>1780.849975585938</v>
      </c>
      <c r="C292" s="60">
        <v>1141.774169921875</v>
      </c>
      <c r="D292" s="60">
        <v>9392.37890625</v>
      </c>
      <c r="E292" s="60">
        <v>1559.440185546875</v>
      </c>
      <c r="F292" s="60">
        <v>1422.435424804688</v>
      </c>
      <c r="G292" s="60">
        <v>297.76229858398438</v>
      </c>
      <c r="H292" s="60">
        <v>301.56634521484381</v>
      </c>
      <c r="I292" s="60">
        <v>880.72222900390625</v>
      </c>
      <c r="J292" s="60">
        <v>1345.768676757812</v>
      </c>
      <c r="K292" s="60">
        <v>4768.765625</v>
      </c>
      <c r="L292" s="60">
        <v>195.2122497558594</v>
      </c>
      <c r="M292" s="60">
        <v>4622.9384765625</v>
      </c>
      <c r="N292" s="60">
        <v>4908.408203125</v>
      </c>
      <c r="O292" s="60">
        <v>2727.239013671875</v>
      </c>
      <c r="P292" s="60">
        <v>94.389999389648438</v>
      </c>
      <c r="Q292" s="60">
        <v>2419.795166015625</v>
      </c>
      <c r="R292" s="60">
        <v>152.1000061035156</v>
      </c>
      <c r="S292" s="60">
        <v>793.76654052734375</v>
      </c>
      <c r="T292" s="60">
        <v>578.6690673828125</v>
      </c>
      <c r="U292" s="60">
        <v>2561.835205078125</v>
      </c>
      <c r="V292" s="60">
        <v>79705.90625</v>
      </c>
      <c r="W292" s="60">
        <v>24367.5</v>
      </c>
      <c r="X292" s="34">
        <f t="shared" si="93"/>
        <v>1.5184045973655122E-3</v>
      </c>
      <c r="Y292" s="34">
        <f t="shared" si="94"/>
        <v>4.0415364751618865E-3</v>
      </c>
      <c r="Z292" s="34">
        <f t="shared" si="95"/>
        <v>1.2928860933228689E-2</v>
      </c>
      <c r="AA292" s="34">
        <f t="shared" si="96"/>
        <v>1.3083957694981406E-2</v>
      </c>
      <c r="AB292" s="34">
        <f t="shared" si="97"/>
        <v>1.4000361826267172E-2</v>
      </c>
      <c r="AC292" s="34">
        <f t="shared" si="98"/>
        <v>1.3243932058243072E-2</v>
      </c>
      <c r="AD292" s="34">
        <f t="shared" si="99"/>
        <v>1.5457016111604499E-2</v>
      </c>
      <c r="AE292" s="34">
        <f t="shared" si="100"/>
        <v>1.9501496919470156E-2</v>
      </c>
      <c r="AF292" s="34">
        <f t="shared" si="101"/>
        <v>-1.1849479090415653E-3</v>
      </c>
      <c r="AG292" s="34">
        <f t="shared" si="102"/>
        <v>5.5430563878227763E-2</v>
      </c>
      <c r="AH292" s="34">
        <f t="shared" si="103"/>
        <v>1.9506562021138686E-2</v>
      </c>
      <c r="AI292" s="34">
        <f t="shared" si="104"/>
        <v>1.2007448498163048E-2</v>
      </c>
      <c r="AJ292" s="34">
        <f t="shared" si="105"/>
        <v>9.3626219679218449E-3</v>
      </c>
      <c r="AK292" s="34">
        <f t="shared" si="106"/>
        <v>2.4674326029600496E-2</v>
      </c>
      <c r="AL292" s="34">
        <f t="shared" si="107"/>
        <v>2.1979198417949729E-2</v>
      </c>
      <c r="AM292" s="34">
        <f t="shared" si="108"/>
        <v>6.6938694089609388E-3</v>
      </c>
      <c r="AN292" s="34">
        <f t="shared" si="109"/>
        <v>3.0487803617325306E-2</v>
      </c>
      <c r="AO292" s="34">
        <f t="shared" si="110"/>
        <v>2.0110139917872364E-2</v>
      </c>
      <c r="AP292" s="34">
        <f t="shared" si="111"/>
        <v>2.9907566016630967E-2</v>
      </c>
      <c r="AQ292" s="34">
        <f t="shared" si="112"/>
        <v>2.0719286065929935E-2</v>
      </c>
      <c r="AR292" s="34">
        <f t="shared" si="92"/>
        <v>1.0386864037815649E-2</v>
      </c>
      <c r="AS292" s="59">
        <f>X292-Calculation!C$3</f>
        <v>4.383487464489843E-4</v>
      </c>
      <c r="AT292" s="59">
        <f>Y292-Calculation!D$3</f>
        <v>3.5326172431051944E-3</v>
      </c>
      <c r="AU292" s="59">
        <f>Z292-Calculation!E$3</f>
        <v>1.1623556354038557E-2</v>
      </c>
      <c r="AV292" s="59">
        <f>AA292-Calculation!F$3</f>
        <v>1.2761922222379105E-2</v>
      </c>
      <c r="AW292" s="59">
        <f>AB292-Calculation!G$3</f>
        <v>1.2554221676965627E-2</v>
      </c>
      <c r="AX292" s="59">
        <f>AC292-Calculation!H$3</f>
        <v>1.1272252451173932E-2</v>
      </c>
      <c r="AY292" s="59">
        <f>AD292-Calculation!I$3</f>
        <v>1.3028129114947168E-2</v>
      </c>
      <c r="AZ292" s="59">
        <f>AE292-Calculation!J$3</f>
        <v>1.4821106044265767E-2</v>
      </c>
      <c r="BA292" s="59">
        <f>AF292-Calculation!K$3</f>
        <v>-1.8873331121262156E-3</v>
      </c>
      <c r="BB292" s="59">
        <f>AG292-Calculation!L$3</f>
        <v>5.4357331301188104E-2</v>
      </c>
      <c r="BC292" s="59">
        <f>AH292-Calculation!M$3</f>
        <v>1.8162557031945647E-2</v>
      </c>
      <c r="BD292" s="59">
        <f>AI292-Calculation!N$3</f>
        <v>1.0431632633304449E-2</v>
      </c>
      <c r="BE292" s="59">
        <f>AJ292-Calculation!O$3</f>
        <v>8.380087687125469E-3</v>
      </c>
      <c r="BF292" s="59">
        <f>AK292-Calculation!P$3</f>
        <v>2.3407879498723728E-2</v>
      </c>
      <c r="BG292" s="59">
        <f>AL292-Calculation!Q$3</f>
        <v>2.0177480856762492E-2</v>
      </c>
      <c r="BH292" s="59">
        <f>AM292-Calculation!R$3</f>
        <v>3.9382993186271517E-3</v>
      </c>
      <c r="BI292" s="59">
        <f>AN292-Calculation!S$3</f>
        <v>2.8929827158429195E-2</v>
      </c>
      <c r="BJ292" s="59">
        <f>AO292-Calculation!T$3</f>
        <v>1.9220897296618352E-2</v>
      </c>
      <c r="BK292" s="59">
        <f>AP292-Calculation!U$3</f>
        <v>2.7954770987044419E-2</v>
      </c>
      <c r="BL292" s="59">
        <f>AQ292-Calculation!V$3</f>
        <v>1.9252378321317973E-2</v>
      </c>
      <c r="BM292" s="59">
        <f>AR292-Calculation!W$3</f>
        <v>1.0040965434743174E-2</v>
      </c>
    </row>
    <row r="293" spans="1:65" x14ac:dyDescent="0.3">
      <c r="A293" s="57">
        <v>45516</v>
      </c>
      <c r="B293" s="60">
        <v>1798.300048828125</v>
      </c>
      <c r="C293" s="60">
        <v>1163.305908203125</v>
      </c>
      <c r="D293" s="60">
        <v>9339.3857421875</v>
      </c>
      <c r="E293" s="60">
        <v>1558.240844726562</v>
      </c>
      <c r="F293" s="60">
        <v>1333.065185546875</v>
      </c>
      <c r="G293" s="60">
        <v>296.97402954101563</v>
      </c>
      <c r="H293" s="60">
        <v>298.07366943359381</v>
      </c>
      <c r="I293" s="60">
        <v>854.52154541015625</v>
      </c>
      <c r="J293" s="60">
        <v>1345.868408203125</v>
      </c>
      <c r="K293" s="60">
        <v>4747.24462890625</v>
      </c>
      <c r="L293" s="60">
        <v>198.84852600097659</v>
      </c>
      <c r="M293" s="60">
        <v>4625.53173828125</v>
      </c>
      <c r="N293" s="60">
        <v>5007.05322265625</v>
      </c>
      <c r="O293" s="60">
        <v>2695.990234375</v>
      </c>
      <c r="P293" s="60">
        <v>92.510002136230469</v>
      </c>
      <c r="Q293" s="60">
        <v>2441.617919921875</v>
      </c>
      <c r="R293" s="60">
        <v>151.7799987792969</v>
      </c>
      <c r="S293" s="60">
        <v>782.4998779296875</v>
      </c>
      <c r="T293" s="60">
        <v>582.190185546875</v>
      </c>
      <c r="U293" s="60">
        <v>2558.411376953125</v>
      </c>
      <c r="V293" s="60">
        <v>79648.921875</v>
      </c>
      <c r="W293" s="60">
        <v>24347</v>
      </c>
      <c r="X293" s="34">
        <f t="shared" si="93"/>
        <v>9.7987328980059622E-3</v>
      </c>
      <c r="Y293" s="34">
        <f t="shared" si="94"/>
        <v>1.8858140995362763E-2</v>
      </c>
      <c r="Z293" s="34">
        <f t="shared" si="95"/>
        <v>-5.6421450402982139E-3</v>
      </c>
      <c r="AA293" s="34">
        <f t="shared" si="96"/>
        <v>-7.690842081848505E-4</v>
      </c>
      <c r="AB293" s="34">
        <f t="shared" si="97"/>
        <v>-6.2829030899651722E-2</v>
      </c>
      <c r="AC293" s="34">
        <f t="shared" si="98"/>
        <v>-2.6473097726521524E-3</v>
      </c>
      <c r="AD293" s="34">
        <f t="shared" si="99"/>
        <v>-1.1581782372836484E-2</v>
      </c>
      <c r="AE293" s="34">
        <f t="shared" si="100"/>
        <v>-2.9749088567212482E-2</v>
      </c>
      <c r="AF293" s="34">
        <f t="shared" si="101"/>
        <v>7.4107420565936284E-5</v>
      </c>
      <c r="AG293" s="34">
        <f t="shared" si="102"/>
        <v>-4.5129070678012195E-3</v>
      </c>
      <c r="AH293" s="34">
        <f t="shared" si="103"/>
        <v>1.8627295416475485E-2</v>
      </c>
      <c r="AI293" s="34">
        <f t="shared" si="104"/>
        <v>5.6095527377173393E-4</v>
      </c>
      <c r="AJ293" s="34">
        <f t="shared" si="105"/>
        <v>2.0097150735842711E-2</v>
      </c>
      <c r="AK293" s="34">
        <f t="shared" si="106"/>
        <v>-1.1458027382353466E-2</v>
      </c>
      <c r="AL293" s="34">
        <f t="shared" si="107"/>
        <v>-1.9917335158115747E-2</v>
      </c>
      <c r="AM293" s="34">
        <f t="shared" si="108"/>
        <v>9.0184302426650469E-3</v>
      </c>
      <c r="AN293" s="34">
        <f t="shared" si="109"/>
        <v>-2.1039270964979704E-3</v>
      </c>
      <c r="AO293" s="34">
        <f t="shared" si="110"/>
        <v>-1.419392481594295E-2</v>
      </c>
      <c r="AP293" s="34">
        <f t="shared" si="111"/>
        <v>6.0848563756616715E-3</v>
      </c>
      <c r="AQ293" s="34">
        <f t="shared" si="112"/>
        <v>-1.3364747733239102E-3</v>
      </c>
      <c r="AR293" s="34">
        <f t="shared" si="92"/>
        <v>-8.412844977941931E-4</v>
      </c>
      <c r="AS293" s="59">
        <f>X293-Calculation!C$3</f>
        <v>8.7186770470894341E-3</v>
      </c>
      <c r="AT293" s="59">
        <f>Y293-Calculation!D$3</f>
        <v>1.834922176330607E-2</v>
      </c>
      <c r="AU293" s="59">
        <f>Z293-Calculation!E$3</f>
        <v>-6.9474496194883457E-3</v>
      </c>
      <c r="AV293" s="59">
        <f>AA293-Calculation!F$3</f>
        <v>-1.0911196807871508E-3</v>
      </c>
      <c r="AW293" s="59">
        <f>AB293-Calculation!G$3</f>
        <v>-6.4275171048953264E-2</v>
      </c>
      <c r="AX293" s="59">
        <f>AC293-Calculation!H$3</f>
        <v>-4.6189893797212922E-3</v>
      </c>
      <c r="AY293" s="59">
        <f>AD293-Calculation!I$3</f>
        <v>-1.4010669369493816E-2</v>
      </c>
      <c r="AZ293" s="59">
        <f>AE293-Calculation!J$3</f>
        <v>-3.4429479442416873E-2</v>
      </c>
      <c r="BA293" s="59">
        <f>AF293-Calculation!K$3</f>
        <v>-6.28277782518714E-4</v>
      </c>
      <c r="BB293" s="59">
        <f>AG293-Calculation!L$3</f>
        <v>-5.5861396448408773E-3</v>
      </c>
      <c r="BC293" s="59">
        <f>AH293-Calculation!M$3</f>
        <v>1.7283290427282445E-2</v>
      </c>
      <c r="BD293" s="59">
        <f>AI293-Calculation!N$3</f>
        <v>-1.0148605910868648E-3</v>
      </c>
      <c r="BE293" s="59">
        <f>AJ293-Calculation!O$3</f>
        <v>1.9114616455046335E-2</v>
      </c>
      <c r="BF293" s="59">
        <f>AK293-Calculation!P$3</f>
        <v>-1.2724473913230231E-2</v>
      </c>
      <c r="BG293" s="59">
        <f>AL293-Calculation!Q$3</f>
        <v>-2.1719052719302984E-2</v>
      </c>
      <c r="BH293" s="59">
        <f>AM293-Calculation!R$3</f>
        <v>6.262860152331259E-3</v>
      </c>
      <c r="BI293" s="59">
        <f>AN293-Calculation!S$3</f>
        <v>-3.6619035553940816E-3</v>
      </c>
      <c r="BJ293" s="59">
        <f>AO293-Calculation!T$3</f>
        <v>-1.5083167437196962E-2</v>
      </c>
      <c r="BK293" s="59">
        <f>AP293-Calculation!U$3</f>
        <v>4.1320613460751211E-3</v>
      </c>
      <c r="BL293" s="59">
        <f>AQ293-Calculation!V$3</f>
        <v>-2.803382517935874E-3</v>
      </c>
      <c r="BM293" s="59">
        <f>AR293-Calculation!W$3</f>
        <v>-1.1871831008666684E-3</v>
      </c>
    </row>
    <row r="294" spans="1:65" x14ac:dyDescent="0.3">
      <c r="A294" s="57">
        <v>45517</v>
      </c>
      <c r="B294" s="60">
        <v>1825.650024414062</v>
      </c>
      <c r="C294" s="60">
        <v>1158.609741210938</v>
      </c>
      <c r="D294" s="60">
        <v>9301.63671875</v>
      </c>
      <c r="E294" s="60">
        <v>1542.598388671875</v>
      </c>
      <c r="F294" s="60">
        <v>1324.83251953125</v>
      </c>
      <c r="G294" s="60">
        <v>291.80111694335938</v>
      </c>
      <c r="H294" s="60">
        <v>289.34201049804688</v>
      </c>
      <c r="I294" s="60">
        <v>861.3001708984375</v>
      </c>
      <c r="J294" s="60">
        <v>1312.0908203125</v>
      </c>
      <c r="K294" s="60">
        <v>4740.7783203125</v>
      </c>
      <c r="L294" s="60">
        <v>199.79710388183591</v>
      </c>
      <c r="M294" s="60">
        <v>4600.87060546875</v>
      </c>
      <c r="N294" s="60">
        <v>4944.5107421875</v>
      </c>
      <c r="O294" s="60">
        <v>2696.38720703125</v>
      </c>
      <c r="P294" s="60">
        <v>92.830001831054688</v>
      </c>
      <c r="Q294" s="60">
        <v>2378.364990234375</v>
      </c>
      <c r="R294" s="60">
        <v>152.3399963378906</v>
      </c>
      <c r="S294" s="60">
        <v>768.00738525390625</v>
      </c>
      <c r="T294" s="60">
        <v>565.61126708984375</v>
      </c>
      <c r="U294" s="60">
        <v>2615.772216796875</v>
      </c>
      <c r="V294" s="60">
        <v>78956.03125</v>
      </c>
      <c r="W294" s="60">
        <v>24139</v>
      </c>
      <c r="X294" s="34">
        <f t="shared" si="93"/>
        <v>1.5208794329822686E-2</v>
      </c>
      <c r="Y294" s="34">
        <f t="shared" si="94"/>
        <v>-4.0369149327547701E-3</v>
      </c>
      <c r="Z294" s="34">
        <f t="shared" si="95"/>
        <v>-4.0419171538211146E-3</v>
      </c>
      <c r="AA294" s="34">
        <f t="shared" si="96"/>
        <v>-1.0038535511134006E-2</v>
      </c>
      <c r="AB294" s="34">
        <f t="shared" si="97"/>
        <v>-6.1757415202825516E-3</v>
      </c>
      <c r="AC294" s="34">
        <f t="shared" si="98"/>
        <v>-1.7418737273596545E-2</v>
      </c>
      <c r="AD294" s="34">
        <f t="shared" si="99"/>
        <v>-2.9293627149754701E-2</v>
      </c>
      <c r="AE294" s="34">
        <f t="shared" si="100"/>
        <v>7.9326560280321805E-3</v>
      </c>
      <c r="AF294" s="34">
        <f t="shared" si="101"/>
        <v>-2.5097244043139115E-2</v>
      </c>
      <c r="AG294" s="34">
        <f t="shared" si="102"/>
        <v>-1.3621182600062928E-3</v>
      </c>
      <c r="AH294" s="34">
        <f t="shared" si="103"/>
        <v>4.770354097845611E-3</v>
      </c>
      <c r="AI294" s="34">
        <f t="shared" si="104"/>
        <v>-5.3315238566849733E-3</v>
      </c>
      <c r="AJ294" s="34">
        <f t="shared" si="105"/>
        <v>-1.2490875907959914E-2</v>
      </c>
      <c r="AK294" s="34">
        <f t="shared" si="106"/>
        <v>1.4724558390028015E-4</v>
      </c>
      <c r="AL294" s="34">
        <f t="shared" si="107"/>
        <v>3.4590821255520714E-3</v>
      </c>
      <c r="AM294" s="34">
        <f t="shared" si="108"/>
        <v>-2.5906153936453711E-2</v>
      </c>
      <c r="AN294" s="34">
        <f t="shared" si="109"/>
        <v>3.6895346099454439E-3</v>
      </c>
      <c r="AO294" s="34">
        <f t="shared" si="110"/>
        <v>-1.8520760302384982E-2</v>
      </c>
      <c r="AP294" s="34">
        <f t="shared" si="111"/>
        <v>-2.8476808556052856E-2</v>
      </c>
      <c r="AQ294" s="34">
        <f t="shared" si="112"/>
        <v>2.2420491231579198E-2</v>
      </c>
      <c r="AR294" s="34">
        <f t="shared" si="92"/>
        <v>-8.5431469996303452E-3</v>
      </c>
      <c r="AS294" s="59">
        <f>X294-Calculation!C$3</f>
        <v>1.4128738478906158E-2</v>
      </c>
      <c r="AT294" s="59">
        <f>Y294-Calculation!D$3</f>
        <v>-4.5458341648114617E-3</v>
      </c>
      <c r="AU294" s="59">
        <f>Z294-Calculation!E$3</f>
        <v>-5.3472217330112464E-3</v>
      </c>
      <c r="AV294" s="59">
        <f>AA294-Calculation!F$3</f>
        <v>-1.0360570983736307E-2</v>
      </c>
      <c r="AW294" s="59">
        <f>AB294-Calculation!G$3</f>
        <v>-7.6218816695840979E-3</v>
      </c>
      <c r="AX294" s="59">
        <f>AC294-Calculation!H$3</f>
        <v>-1.9390416880665683E-2</v>
      </c>
      <c r="AY294" s="59">
        <f>AD294-Calculation!I$3</f>
        <v>-3.1722514146412029E-2</v>
      </c>
      <c r="AZ294" s="59">
        <f>AE294-Calculation!J$3</f>
        <v>3.2522651528277911E-3</v>
      </c>
      <c r="BA294" s="59">
        <f>AF294-Calculation!K$3</f>
        <v>-2.5799629246223765E-2</v>
      </c>
      <c r="BB294" s="59">
        <f>AG294-Calculation!L$3</f>
        <v>-2.435350837045951E-3</v>
      </c>
      <c r="BC294" s="59">
        <f>AH294-Calculation!M$3</f>
        <v>3.4263491086525735E-3</v>
      </c>
      <c r="BD294" s="59">
        <f>AI294-Calculation!N$3</f>
        <v>-6.9073397215435716E-3</v>
      </c>
      <c r="BE294" s="59">
        <f>AJ294-Calculation!O$3</f>
        <v>-1.347341018875629E-2</v>
      </c>
      <c r="BF294" s="59">
        <f>AK294-Calculation!P$3</f>
        <v>-1.1192009469764856E-3</v>
      </c>
      <c r="BG294" s="59">
        <f>AL294-Calculation!Q$3</f>
        <v>1.6573645643648343E-3</v>
      </c>
      <c r="BH294" s="59">
        <f>AM294-Calculation!R$3</f>
        <v>-2.8661724026787499E-2</v>
      </c>
      <c r="BI294" s="59">
        <f>AN294-Calculation!S$3</f>
        <v>2.1315581510493332E-3</v>
      </c>
      <c r="BJ294" s="59">
        <f>AO294-Calculation!T$3</f>
        <v>-1.9410002923638994E-2</v>
      </c>
      <c r="BK294" s="59">
        <f>AP294-Calculation!U$3</f>
        <v>-3.0429603585639405E-2</v>
      </c>
      <c r="BL294" s="59">
        <f>AQ294-Calculation!V$3</f>
        <v>2.0953583486967235E-2</v>
      </c>
      <c r="BM294" s="59">
        <f>AR294-Calculation!W$3</f>
        <v>-8.8890456027028199E-3</v>
      </c>
    </row>
    <row r="295" spans="1:65" x14ac:dyDescent="0.3">
      <c r="A295" s="57">
        <v>45518</v>
      </c>
      <c r="B295" s="60">
        <v>1808.300048828125</v>
      </c>
      <c r="C295" s="60">
        <v>1152.115356445312</v>
      </c>
      <c r="D295" s="60">
        <v>9376.6533203125</v>
      </c>
      <c r="E295" s="60">
        <v>1528.405395507812</v>
      </c>
      <c r="F295" s="60">
        <v>1307.126953125</v>
      </c>
      <c r="G295" s="60">
        <v>290.17095947265619</v>
      </c>
      <c r="H295" s="60">
        <v>289.39190673828119</v>
      </c>
      <c r="I295" s="60">
        <v>850.55072021484375</v>
      </c>
      <c r="J295" s="60">
        <v>1341.128540039062</v>
      </c>
      <c r="K295" s="60">
        <v>4672.66162109375</v>
      </c>
      <c r="L295" s="60">
        <v>200.32081604003909</v>
      </c>
      <c r="M295" s="60">
        <v>4562.068359375</v>
      </c>
      <c r="N295" s="60">
        <v>4781.39013671875</v>
      </c>
      <c r="O295" s="60">
        <v>2723.370361328125</v>
      </c>
      <c r="P295" s="60">
        <v>93.919998168945313</v>
      </c>
      <c r="Q295" s="60">
        <v>2459.503662109375</v>
      </c>
      <c r="R295" s="60">
        <v>154.8399963378906</v>
      </c>
      <c r="S295" s="60">
        <v>773.2554931640625</v>
      </c>
      <c r="T295" s="60">
        <v>566.3448486328125</v>
      </c>
      <c r="U295" s="60">
        <v>2585.702392578125</v>
      </c>
      <c r="V295" s="60">
        <v>79105.8828125</v>
      </c>
      <c r="W295" s="60">
        <v>24143.75</v>
      </c>
      <c r="X295" s="34">
        <f t="shared" si="93"/>
        <v>-9.5034510195925841E-3</v>
      </c>
      <c r="Y295" s="34">
        <f t="shared" si="94"/>
        <v>-5.6053255333743425E-3</v>
      </c>
      <c r="Z295" s="34">
        <f t="shared" si="95"/>
        <v>8.0648818945254514E-3</v>
      </c>
      <c r="AA295" s="34">
        <f t="shared" si="96"/>
        <v>-9.2007052958759036E-3</v>
      </c>
      <c r="AB295" s="34">
        <f t="shared" si="97"/>
        <v>-1.336438088983093E-2</v>
      </c>
      <c r="AC295" s="34">
        <f t="shared" si="98"/>
        <v>-5.5865360893036153E-3</v>
      </c>
      <c r="AD295" s="34">
        <f t="shared" si="99"/>
        <v>1.7244727147790027E-4</v>
      </c>
      <c r="AE295" s="34">
        <f t="shared" si="100"/>
        <v>-1.2480492918491827E-2</v>
      </c>
      <c r="AF295" s="34">
        <f t="shared" si="101"/>
        <v>2.213087636696227E-2</v>
      </c>
      <c r="AG295" s="34">
        <f t="shared" si="102"/>
        <v>-1.4368252345167644E-2</v>
      </c>
      <c r="AH295" s="34">
        <f t="shared" si="103"/>
        <v>2.6212199677975107E-3</v>
      </c>
      <c r="AI295" s="34">
        <f t="shared" si="104"/>
        <v>-8.4336747153089548E-3</v>
      </c>
      <c r="AJ295" s="34">
        <f t="shared" si="105"/>
        <v>-3.2990241901382514E-2</v>
      </c>
      <c r="AK295" s="34">
        <f t="shared" si="106"/>
        <v>1.0007151134122065E-2</v>
      </c>
      <c r="AL295" s="34">
        <f t="shared" si="107"/>
        <v>1.1741854103098654E-2</v>
      </c>
      <c r="AM295" s="34">
        <f t="shared" si="108"/>
        <v>3.4115315440715527E-2</v>
      </c>
      <c r="AN295" s="34">
        <f t="shared" si="109"/>
        <v>1.6410660759469838E-2</v>
      </c>
      <c r="AO295" s="34">
        <f t="shared" si="110"/>
        <v>6.8334081298205293E-3</v>
      </c>
      <c r="AP295" s="34">
        <f t="shared" si="111"/>
        <v>1.2969712338708154E-3</v>
      </c>
      <c r="AQ295" s="34">
        <f t="shared" si="112"/>
        <v>-1.1495582079226985E-2</v>
      </c>
      <c r="AR295" s="34">
        <f t="shared" si="92"/>
        <v>1.9677699987571978E-4</v>
      </c>
      <c r="AS295" s="59">
        <f>X295-Calculation!C$3</f>
        <v>-1.0583506870509112E-2</v>
      </c>
      <c r="AT295" s="59">
        <f>Y295-Calculation!D$3</f>
        <v>-6.1142447654310341E-3</v>
      </c>
      <c r="AU295" s="59">
        <f>Z295-Calculation!E$3</f>
        <v>6.7595773153353196E-3</v>
      </c>
      <c r="AV295" s="59">
        <f>AA295-Calculation!F$3</f>
        <v>-9.5227407684782047E-3</v>
      </c>
      <c r="AW295" s="59">
        <f>AB295-Calculation!G$3</f>
        <v>-1.4810521039132475E-2</v>
      </c>
      <c r="AX295" s="59">
        <f>AC295-Calculation!H$3</f>
        <v>-7.5582156963727547E-3</v>
      </c>
      <c r="AY295" s="59">
        <f>AD295-Calculation!I$3</f>
        <v>-2.2564397251794311E-3</v>
      </c>
      <c r="AZ295" s="59">
        <f>AE295-Calculation!J$3</f>
        <v>-1.7160883793696215E-2</v>
      </c>
      <c r="BA295" s="59">
        <f>AF295-Calculation!K$3</f>
        <v>2.1428491163877621E-2</v>
      </c>
      <c r="BB295" s="59">
        <f>AG295-Calculation!L$3</f>
        <v>-1.5441484922207302E-2</v>
      </c>
      <c r="BC295" s="59">
        <f>AH295-Calculation!M$3</f>
        <v>1.2772149786044729E-3</v>
      </c>
      <c r="BD295" s="59">
        <f>AI295-Calculation!N$3</f>
        <v>-1.0009490580167554E-2</v>
      </c>
      <c r="BE295" s="59">
        <f>AJ295-Calculation!O$3</f>
        <v>-3.3972776182178886E-2</v>
      </c>
      <c r="BF295" s="59">
        <f>AK295-Calculation!P$3</f>
        <v>8.7407046032452994E-3</v>
      </c>
      <c r="BG295" s="59">
        <f>AL295-Calculation!Q$3</f>
        <v>9.9401365419114172E-3</v>
      </c>
      <c r="BH295" s="59">
        <f>AM295-Calculation!R$3</f>
        <v>3.1359745350381739E-2</v>
      </c>
      <c r="BI295" s="59">
        <f>AN295-Calculation!S$3</f>
        <v>1.4852684300573727E-2</v>
      </c>
      <c r="BJ295" s="59">
        <f>AO295-Calculation!T$3</f>
        <v>5.9441655085665183E-3</v>
      </c>
      <c r="BK295" s="59">
        <f>AP295-Calculation!U$3</f>
        <v>-6.5582379571573488E-4</v>
      </c>
      <c r="BL295" s="59">
        <f>AQ295-Calculation!V$3</f>
        <v>-1.2962489823838949E-2</v>
      </c>
      <c r="BM295" s="59">
        <f>AR295-Calculation!W$3</f>
        <v>-1.4912160319675551E-4</v>
      </c>
    </row>
    <row r="296" spans="1:65" x14ac:dyDescent="0.3">
      <c r="A296" s="57">
        <v>45520</v>
      </c>
      <c r="B296" s="60">
        <v>1831</v>
      </c>
      <c r="C296" s="60">
        <v>1165.853637695312</v>
      </c>
      <c r="D296" s="60">
        <v>9509.904296875</v>
      </c>
      <c r="E296" s="60">
        <v>1549.145263671875</v>
      </c>
      <c r="F296" s="60">
        <v>1308.118896484375</v>
      </c>
      <c r="G296" s="60">
        <v>299.65557861328119</v>
      </c>
      <c r="H296" s="60">
        <v>295.92816162109381</v>
      </c>
      <c r="I296" s="60">
        <v>879.21038818359375</v>
      </c>
      <c r="J296" s="60">
        <v>1366.224975585938</v>
      </c>
      <c r="K296" s="60">
        <v>4756.32666015625</v>
      </c>
      <c r="L296" s="60">
        <v>201.24964904785159</v>
      </c>
      <c r="M296" s="60">
        <v>4667.857421875</v>
      </c>
      <c r="N296" s="60">
        <v>4833.8466796875</v>
      </c>
      <c r="O296" s="60">
        <v>2817.8115234375</v>
      </c>
      <c r="P296" s="60">
        <v>95.319999694824219</v>
      </c>
      <c r="Q296" s="60">
        <v>2447.916015625</v>
      </c>
      <c r="R296" s="60">
        <v>159.3999938964844</v>
      </c>
      <c r="S296" s="60">
        <v>782.01837158203125</v>
      </c>
      <c r="T296" s="60">
        <v>583.24652099609375</v>
      </c>
      <c r="U296" s="60">
        <v>2580.492431640625</v>
      </c>
      <c r="V296" s="60">
        <v>80436.84375</v>
      </c>
      <c r="W296" s="60">
        <v>24541.150390625</v>
      </c>
      <c r="X296" s="34">
        <f t="shared" si="93"/>
        <v>1.2553199446400381E-2</v>
      </c>
      <c r="Y296" s="34">
        <f t="shared" si="94"/>
        <v>1.192439730374527E-2</v>
      </c>
      <c r="Z296" s="34">
        <f t="shared" si="95"/>
        <v>1.4210931343045441E-2</v>
      </c>
      <c r="AA296" s="34">
        <f t="shared" si="96"/>
        <v>1.3569611979269506E-2</v>
      </c>
      <c r="AB296" s="34">
        <f t="shared" si="97"/>
        <v>7.588730054135307E-4</v>
      </c>
      <c r="AC296" s="34">
        <f t="shared" si="98"/>
        <v>3.2686314157219336E-2</v>
      </c>
      <c r="AD296" s="34">
        <f t="shared" si="99"/>
        <v>2.2586170278506922E-2</v>
      </c>
      <c r="AE296" s="34">
        <f t="shared" si="100"/>
        <v>3.3695424961265978E-2</v>
      </c>
      <c r="AF296" s="34">
        <f t="shared" si="101"/>
        <v>1.8712923331081259E-2</v>
      </c>
      <c r="AG296" s="34">
        <f t="shared" si="102"/>
        <v>1.7905221016820849E-2</v>
      </c>
      <c r="AH296" s="34">
        <f t="shared" si="103"/>
        <v>4.6367273565162074E-3</v>
      </c>
      <c r="AI296" s="34">
        <f t="shared" si="104"/>
        <v>2.3188837642602319E-2</v>
      </c>
      <c r="AJ296" s="34">
        <f t="shared" si="105"/>
        <v>1.0970981549049777E-2</v>
      </c>
      <c r="AK296" s="34">
        <f t="shared" si="106"/>
        <v>3.4678045795915255E-2</v>
      </c>
      <c r="AL296" s="34">
        <f t="shared" si="107"/>
        <v>1.4906319773990555E-2</v>
      </c>
      <c r="AM296" s="34">
        <f t="shared" si="108"/>
        <v>-4.7113759832489704E-3</v>
      </c>
      <c r="AN296" s="34">
        <f t="shared" si="109"/>
        <v>2.9449739514608466E-2</v>
      </c>
      <c r="AO296" s="34">
        <f t="shared" si="110"/>
        <v>1.1332448971183086E-2</v>
      </c>
      <c r="AP296" s="34">
        <f t="shared" si="111"/>
        <v>2.9843429147599406E-2</v>
      </c>
      <c r="AQ296" s="34">
        <f t="shared" si="112"/>
        <v>-2.0149112877237614E-3</v>
      </c>
      <c r="AR296" s="34">
        <f t="shared" si="92"/>
        <v>1.6459762490292518E-2</v>
      </c>
      <c r="AS296" s="59">
        <f>X296-Calculation!C$3</f>
        <v>1.1473143595483853E-2</v>
      </c>
      <c r="AT296" s="59">
        <f>Y296-Calculation!D$3</f>
        <v>1.1415478071688578E-2</v>
      </c>
      <c r="AU296" s="59">
        <f>Z296-Calculation!E$3</f>
        <v>1.2905626763855309E-2</v>
      </c>
      <c r="AV296" s="59">
        <f>AA296-Calculation!F$3</f>
        <v>1.3247576506667205E-2</v>
      </c>
      <c r="AW296" s="59">
        <f>AB296-Calculation!G$3</f>
        <v>-6.872671438880153E-4</v>
      </c>
      <c r="AX296" s="59">
        <f>AC296-Calculation!H$3</f>
        <v>3.0714634550150197E-2</v>
      </c>
      <c r="AY296" s="59">
        <f>AD296-Calculation!I$3</f>
        <v>2.015728328184959E-2</v>
      </c>
      <c r="AZ296" s="59">
        <f>AE296-Calculation!J$3</f>
        <v>2.901503408606159E-2</v>
      </c>
      <c r="BA296" s="59">
        <f>AF296-Calculation!K$3</f>
        <v>1.8010538127996609E-2</v>
      </c>
      <c r="BB296" s="59">
        <f>AG296-Calculation!L$3</f>
        <v>1.683198843978119E-2</v>
      </c>
      <c r="BC296" s="59">
        <f>AH296-Calculation!M$3</f>
        <v>3.2927223673231698E-3</v>
      </c>
      <c r="BD296" s="59">
        <f>AI296-Calculation!N$3</f>
        <v>2.161302177774372E-2</v>
      </c>
      <c r="BE296" s="59">
        <f>AJ296-Calculation!O$3</f>
        <v>9.9884472682534031E-3</v>
      </c>
      <c r="BF296" s="59">
        <f>AK296-Calculation!P$3</f>
        <v>3.3411599265038491E-2</v>
      </c>
      <c r="BG296" s="59">
        <f>AL296-Calculation!Q$3</f>
        <v>1.3104602212803318E-2</v>
      </c>
      <c r="BH296" s="59">
        <f>AM296-Calculation!R$3</f>
        <v>-7.4669460735827583E-3</v>
      </c>
      <c r="BI296" s="59">
        <f>AN296-Calculation!S$3</f>
        <v>2.7891763055712355E-2</v>
      </c>
      <c r="BJ296" s="59">
        <f>AO296-Calculation!T$3</f>
        <v>1.0443206349929074E-2</v>
      </c>
      <c r="BK296" s="59">
        <f>AP296-Calculation!U$3</f>
        <v>2.7890634118012857E-2</v>
      </c>
      <c r="BL296" s="59">
        <f>AQ296-Calculation!V$3</f>
        <v>-3.481819032335725E-3</v>
      </c>
      <c r="BM296" s="59">
        <f>AR296-Calculation!W$3</f>
        <v>1.6113863887220043E-2</v>
      </c>
    </row>
    <row r="297" spans="1:65" x14ac:dyDescent="0.3">
      <c r="A297" s="57">
        <v>45523</v>
      </c>
      <c r="B297" s="60">
        <v>1898</v>
      </c>
      <c r="C297" s="60">
        <v>1152.265258789062</v>
      </c>
      <c r="D297" s="60">
        <v>9396.8994140625</v>
      </c>
      <c r="E297" s="60">
        <v>1550.344604492188</v>
      </c>
      <c r="F297" s="60">
        <v>1319.823364257812</v>
      </c>
      <c r="G297" s="60">
        <v>298.5194091796875</v>
      </c>
      <c r="H297" s="60">
        <v>293.134033203125</v>
      </c>
      <c r="I297" s="60">
        <v>889.261962890625</v>
      </c>
      <c r="J297" s="60">
        <v>1346.81640625</v>
      </c>
      <c r="K297" s="60">
        <v>4751.68701171875</v>
      </c>
      <c r="L297" s="60">
        <v>200.28129577636719</v>
      </c>
      <c r="M297" s="60">
        <v>4689.828125</v>
      </c>
      <c r="N297" s="60">
        <v>4891.15771484375</v>
      </c>
      <c r="O297" s="60">
        <v>2743.111572265625</v>
      </c>
      <c r="P297" s="60">
        <v>94.449996948242188</v>
      </c>
      <c r="Q297" s="60">
        <v>2324.8056640625</v>
      </c>
      <c r="R297" s="60">
        <v>158.69999694824219</v>
      </c>
      <c r="S297" s="60">
        <v>783.55914306640625</v>
      </c>
      <c r="T297" s="60">
        <v>601.65460205078125</v>
      </c>
      <c r="U297" s="60">
        <v>2587.78662109375</v>
      </c>
      <c r="V297" s="60">
        <v>80424.6796875</v>
      </c>
      <c r="W297" s="60">
        <v>24572.650390625</v>
      </c>
      <c r="X297" s="34">
        <f t="shared" si="93"/>
        <v>3.6592026215182961E-2</v>
      </c>
      <c r="Y297" s="34">
        <f t="shared" si="94"/>
        <v>-1.1655304291121688E-2</v>
      </c>
      <c r="Z297" s="34">
        <f t="shared" si="95"/>
        <v>-1.1882862254421839E-2</v>
      </c>
      <c r="AA297" s="34">
        <f t="shared" si="96"/>
        <v>7.7419519553008657E-4</v>
      </c>
      <c r="AB297" s="34">
        <f t="shared" si="97"/>
        <v>8.9475565293745847E-3</v>
      </c>
      <c r="AC297" s="34">
        <f t="shared" si="98"/>
        <v>-3.7915844545646526E-3</v>
      </c>
      <c r="AD297" s="34">
        <f t="shared" si="99"/>
        <v>-9.4419145601506039E-3</v>
      </c>
      <c r="AE297" s="34">
        <f t="shared" si="100"/>
        <v>1.1432502211213995E-2</v>
      </c>
      <c r="AF297" s="34">
        <f t="shared" si="101"/>
        <v>-1.420598340885558E-2</v>
      </c>
      <c r="AG297" s="34">
        <f t="shared" si="102"/>
        <v>-9.7546883740478479E-4</v>
      </c>
      <c r="AH297" s="34">
        <f t="shared" si="103"/>
        <v>-4.8117016653984618E-3</v>
      </c>
      <c r="AI297" s="34">
        <f t="shared" si="104"/>
        <v>4.7068068150579326E-3</v>
      </c>
      <c r="AJ297" s="34">
        <f t="shared" si="105"/>
        <v>1.185619630781402E-2</v>
      </c>
      <c r="AK297" s="34">
        <f t="shared" si="106"/>
        <v>-2.6509917555006361E-2</v>
      </c>
      <c r="AL297" s="34">
        <f t="shared" si="107"/>
        <v>-9.127179493993132E-3</v>
      </c>
      <c r="AM297" s="34">
        <f t="shared" si="108"/>
        <v>-5.0291901673378103E-2</v>
      </c>
      <c r="AN297" s="34">
        <f t="shared" si="109"/>
        <v>-4.3914490278889181E-3</v>
      </c>
      <c r="AO297" s="34">
        <f t="shared" si="110"/>
        <v>1.9702497286067633E-3</v>
      </c>
      <c r="AP297" s="34">
        <f t="shared" si="111"/>
        <v>3.156140738439276E-2</v>
      </c>
      <c r="AQ297" s="34">
        <f t="shared" si="112"/>
        <v>2.8266657029052014E-3</v>
      </c>
      <c r="AR297" s="34">
        <f t="shared" si="92"/>
        <v>1.2835584110202657E-3</v>
      </c>
      <c r="AS297" s="59">
        <f>X297-Calculation!C$3</f>
        <v>3.5511970364266433E-2</v>
      </c>
      <c r="AT297" s="59">
        <f>Y297-Calculation!D$3</f>
        <v>-1.2164223523178379E-2</v>
      </c>
      <c r="AU297" s="59">
        <f>Z297-Calculation!E$3</f>
        <v>-1.3188166833611971E-2</v>
      </c>
      <c r="AV297" s="59">
        <f>AA297-Calculation!F$3</f>
        <v>4.521597229277862E-4</v>
      </c>
      <c r="AW297" s="59">
        <f>AB297-Calculation!G$3</f>
        <v>7.5014163800730385E-3</v>
      </c>
      <c r="AX297" s="59">
        <f>AC297-Calculation!H$3</f>
        <v>-5.7632640616337924E-3</v>
      </c>
      <c r="AY297" s="59">
        <f>AD297-Calculation!I$3</f>
        <v>-1.1870801556807935E-2</v>
      </c>
      <c r="AZ297" s="59">
        <f>AE297-Calculation!J$3</f>
        <v>6.7521113360096054E-3</v>
      </c>
      <c r="BA297" s="59">
        <f>AF297-Calculation!K$3</f>
        <v>-1.4908368611940229E-2</v>
      </c>
      <c r="BB297" s="59">
        <f>AG297-Calculation!L$3</f>
        <v>-2.0487014144444432E-3</v>
      </c>
      <c r="BC297" s="59">
        <f>AH297-Calculation!M$3</f>
        <v>-6.1557066545914994E-3</v>
      </c>
      <c r="BD297" s="59">
        <f>AI297-Calculation!N$3</f>
        <v>3.1309909501993339E-3</v>
      </c>
      <c r="BE297" s="59">
        <f>AJ297-Calculation!O$3</f>
        <v>1.0873662027017644E-2</v>
      </c>
      <c r="BF297" s="59">
        <f>AK297-Calculation!P$3</f>
        <v>-2.7776364085883128E-2</v>
      </c>
      <c r="BG297" s="59">
        <f>AL297-Calculation!Q$3</f>
        <v>-1.0928897055180369E-2</v>
      </c>
      <c r="BH297" s="59">
        <f>AM297-Calculation!R$3</f>
        <v>-5.3047471763711891E-2</v>
      </c>
      <c r="BI297" s="59">
        <f>AN297-Calculation!S$3</f>
        <v>-5.9494254867850293E-3</v>
      </c>
      <c r="BJ297" s="59">
        <f>AO297-Calculation!T$3</f>
        <v>1.0810071073527518E-3</v>
      </c>
      <c r="BK297" s="59">
        <f>AP297-Calculation!U$3</f>
        <v>2.9608612354806212E-2</v>
      </c>
      <c r="BL297" s="59">
        <f>AQ297-Calculation!V$3</f>
        <v>1.3597579582932376E-3</v>
      </c>
      <c r="BM297" s="59">
        <f>AR297-Calculation!W$3</f>
        <v>9.3765980794779046E-4</v>
      </c>
    </row>
    <row r="298" spans="1:65" x14ac:dyDescent="0.3">
      <c r="A298" s="57">
        <v>45524</v>
      </c>
      <c r="B298" s="60">
        <v>1924.599975585938</v>
      </c>
      <c r="C298" s="60">
        <v>1167.002685546875</v>
      </c>
      <c r="D298" s="60">
        <v>9405.6025390625</v>
      </c>
      <c r="E298" s="60">
        <v>1601.31982421875</v>
      </c>
      <c r="F298" s="60">
        <v>1298.547119140625</v>
      </c>
      <c r="G298" s="60">
        <v>299.50741577148438</v>
      </c>
      <c r="H298" s="60">
        <v>295.77847290039063</v>
      </c>
      <c r="I298" s="60">
        <v>898.167236328125</v>
      </c>
      <c r="J298" s="60">
        <v>1384.884887695312</v>
      </c>
      <c r="K298" s="60">
        <v>4820.74169921875</v>
      </c>
      <c r="L298" s="60">
        <v>201.279296875</v>
      </c>
      <c r="M298" s="60">
        <v>4634.8291015625</v>
      </c>
      <c r="N298" s="60">
        <v>4943.47314453125</v>
      </c>
      <c r="O298" s="60">
        <v>2749.212646484375</v>
      </c>
      <c r="P298" s="60">
        <v>95.610000610351563</v>
      </c>
      <c r="Q298" s="60">
        <v>2115.58642578125</v>
      </c>
      <c r="R298" s="60">
        <v>161.1300048828125</v>
      </c>
      <c r="S298" s="60">
        <v>789.9146728515625</v>
      </c>
      <c r="T298" s="60">
        <v>618.13568115234375</v>
      </c>
      <c r="U298" s="60">
        <v>2616.169189453125</v>
      </c>
      <c r="V298" s="60">
        <v>80802.859375</v>
      </c>
      <c r="W298" s="60">
        <v>24698.849609375</v>
      </c>
      <c r="X298" s="34">
        <f t="shared" si="93"/>
        <v>1.4014739507870366E-2</v>
      </c>
      <c r="Y298" s="34">
        <f t="shared" si="94"/>
        <v>1.2789960163600527E-2</v>
      </c>
      <c r="Z298" s="34">
        <f t="shared" si="95"/>
        <v>9.2616985842965778E-4</v>
      </c>
      <c r="AA298" s="34">
        <f t="shared" si="96"/>
        <v>3.287992848742094E-2</v>
      </c>
      <c r="AB298" s="34">
        <f t="shared" si="97"/>
        <v>-1.6120524680324554E-2</v>
      </c>
      <c r="AC298" s="34">
        <f t="shared" si="98"/>
        <v>3.3096896262519572E-3</v>
      </c>
      <c r="AD298" s="34">
        <f t="shared" si="99"/>
        <v>9.0212646698487609E-3</v>
      </c>
      <c r="AE298" s="34">
        <f t="shared" si="100"/>
        <v>1.0014229562403207E-2</v>
      </c>
      <c r="AF298" s="34">
        <f t="shared" si="101"/>
        <v>2.8265531418129802E-2</v>
      </c>
      <c r="AG298" s="34">
        <f t="shared" si="102"/>
        <v>1.4532667519913518E-2</v>
      </c>
      <c r="AH298" s="34">
        <f t="shared" si="103"/>
        <v>4.9829970130968902E-3</v>
      </c>
      <c r="AI298" s="34">
        <f t="shared" si="104"/>
        <v>-1.172730044078108E-2</v>
      </c>
      <c r="AJ298" s="34">
        <f t="shared" si="105"/>
        <v>1.0695919603805136E-2</v>
      </c>
      <c r="AK298" s="34">
        <f t="shared" si="106"/>
        <v>2.2241436624143305E-3</v>
      </c>
      <c r="AL298" s="34">
        <f t="shared" si="107"/>
        <v>1.2281669662149882E-2</v>
      </c>
      <c r="AM298" s="34">
        <f t="shared" si="108"/>
        <v>-8.9994291357518547E-2</v>
      </c>
      <c r="AN298" s="34">
        <f t="shared" si="109"/>
        <v>1.5311959554497195E-2</v>
      </c>
      <c r="AO298" s="34">
        <f t="shared" si="110"/>
        <v>8.1111041092371272E-3</v>
      </c>
      <c r="AP298" s="34">
        <f t="shared" si="111"/>
        <v>2.7392924520789178E-2</v>
      </c>
      <c r="AQ298" s="34">
        <f t="shared" si="112"/>
        <v>1.0967893615347182E-2</v>
      </c>
      <c r="AR298" s="34">
        <f t="shared" si="92"/>
        <v>5.1357593399101852E-3</v>
      </c>
      <c r="AS298" s="59">
        <f>X298-Calculation!C$3</f>
        <v>1.2934683656953837E-2</v>
      </c>
      <c r="AT298" s="59">
        <f>Y298-Calculation!D$3</f>
        <v>1.2281040931543835E-2</v>
      </c>
      <c r="AU298" s="59">
        <f>Z298-Calculation!E$3</f>
        <v>-3.7913472076047403E-4</v>
      </c>
      <c r="AV298" s="59">
        <f>AA298-Calculation!F$3</f>
        <v>3.2557893014818637E-2</v>
      </c>
      <c r="AW298" s="59">
        <f>AB298-Calculation!G$3</f>
        <v>-1.75666648296261E-2</v>
      </c>
      <c r="AX298" s="59">
        <f>AC298-Calculation!H$3</f>
        <v>1.3380100191828174E-3</v>
      </c>
      <c r="AY298" s="59">
        <f>AD298-Calculation!I$3</f>
        <v>6.5923776731914296E-3</v>
      </c>
      <c r="AZ298" s="59">
        <f>AE298-Calculation!J$3</f>
        <v>5.3338386871988174E-3</v>
      </c>
      <c r="BA298" s="59">
        <f>AF298-Calculation!K$3</f>
        <v>2.7563146215045152E-2</v>
      </c>
      <c r="BB298" s="59">
        <f>AG298-Calculation!L$3</f>
        <v>1.345943494287386E-2</v>
      </c>
      <c r="BC298" s="59">
        <f>AH298-Calculation!M$3</f>
        <v>3.6389920239038526E-3</v>
      </c>
      <c r="BD298" s="59">
        <f>AI298-Calculation!N$3</f>
        <v>-1.3303116305639679E-2</v>
      </c>
      <c r="BE298" s="59">
        <f>AJ298-Calculation!O$3</f>
        <v>9.7133853230087601E-3</v>
      </c>
      <c r="BF298" s="59">
        <f>AK298-Calculation!P$3</f>
        <v>9.5769713153756467E-4</v>
      </c>
      <c r="BG298" s="59">
        <f>AL298-Calculation!Q$3</f>
        <v>1.0479952100962645E-2</v>
      </c>
      <c r="BH298" s="59">
        <f>AM298-Calculation!R$3</f>
        <v>-9.2749861447852328E-2</v>
      </c>
      <c r="BI298" s="59">
        <f>AN298-Calculation!S$3</f>
        <v>1.3753983095601083E-2</v>
      </c>
      <c r="BJ298" s="59">
        <f>AO298-Calculation!T$3</f>
        <v>7.2218614879831161E-3</v>
      </c>
      <c r="BK298" s="59">
        <f>AP298-Calculation!U$3</f>
        <v>2.5440129491202629E-2</v>
      </c>
      <c r="BL298" s="59">
        <f>AQ298-Calculation!V$3</f>
        <v>9.5009858707352183E-3</v>
      </c>
      <c r="BM298" s="59">
        <f>AR298-Calculation!W$3</f>
        <v>4.7898607368377097E-3</v>
      </c>
    </row>
    <row r="299" spans="1:65" x14ac:dyDescent="0.3">
      <c r="A299" s="57">
        <v>45525</v>
      </c>
      <c r="B299" s="60">
        <v>1920.849975585938</v>
      </c>
      <c r="C299" s="60">
        <v>1173.397216796875</v>
      </c>
      <c r="D299" s="60">
        <v>9475.13671875</v>
      </c>
      <c r="E299" s="60">
        <v>1620.16064453125</v>
      </c>
      <c r="F299" s="60">
        <v>1310.697875976562</v>
      </c>
      <c r="G299" s="60">
        <v>301.7303466796875</v>
      </c>
      <c r="H299" s="60">
        <v>296.0279541015625</v>
      </c>
      <c r="I299" s="60">
        <v>893.8143310546875</v>
      </c>
      <c r="J299" s="60">
        <v>1397.408203125</v>
      </c>
      <c r="K299" s="60">
        <v>4850.6533203125</v>
      </c>
      <c r="L299" s="60">
        <v>200.83464050292969</v>
      </c>
      <c r="M299" s="60">
        <v>4642.77783203125</v>
      </c>
      <c r="N299" s="60">
        <v>4981.46142578125</v>
      </c>
      <c r="O299" s="60">
        <v>2747.32763671875</v>
      </c>
      <c r="P299" s="60">
        <v>95.419998168945313</v>
      </c>
      <c r="Q299" s="60">
        <v>2233.727294921875</v>
      </c>
      <c r="R299" s="60">
        <v>160.69999694824219</v>
      </c>
      <c r="S299" s="60">
        <v>785.34063720703125</v>
      </c>
      <c r="T299" s="60">
        <v>617.979248046875</v>
      </c>
      <c r="U299" s="60">
        <v>2611.5048828125</v>
      </c>
      <c r="V299" s="60">
        <v>80905.296875</v>
      </c>
      <c r="W299" s="60">
        <v>24770.19921875</v>
      </c>
      <c r="X299" s="34">
        <f t="shared" si="93"/>
        <v>-1.9484568469135125E-3</v>
      </c>
      <c r="Y299" s="34">
        <f t="shared" si="94"/>
        <v>5.4794486158388118E-3</v>
      </c>
      <c r="Z299" s="34">
        <f t="shared" si="95"/>
        <v>7.3928469121161472E-3</v>
      </c>
      <c r="AA299" s="34">
        <f t="shared" si="96"/>
        <v>1.1765807197005157E-2</v>
      </c>
      <c r="AB299" s="34">
        <f t="shared" si="97"/>
        <v>9.3571936334342527E-3</v>
      </c>
      <c r="AC299" s="34">
        <f t="shared" si="98"/>
        <v>7.4219561558340778E-3</v>
      </c>
      <c r="AD299" s="34">
        <f t="shared" si="99"/>
        <v>8.4347315315233518E-4</v>
      </c>
      <c r="AE299" s="34">
        <f t="shared" si="100"/>
        <v>-4.8464307061934116E-3</v>
      </c>
      <c r="AF299" s="34">
        <f t="shared" si="101"/>
        <v>9.042856587545639E-3</v>
      </c>
      <c r="AG299" s="34">
        <f t="shared" si="102"/>
        <v>6.2047757295516336E-3</v>
      </c>
      <c r="AH299" s="34">
        <f t="shared" si="103"/>
        <v>-2.2091510601135317E-3</v>
      </c>
      <c r="AI299" s="34">
        <f t="shared" si="104"/>
        <v>1.7149996892162245E-3</v>
      </c>
      <c r="AJ299" s="34">
        <f t="shared" si="105"/>
        <v>7.6845327443570291E-3</v>
      </c>
      <c r="AK299" s="34">
        <f t="shared" si="106"/>
        <v>-6.856544065572751E-4</v>
      </c>
      <c r="AL299" s="34">
        <f t="shared" si="107"/>
        <v>-1.9872653508348445E-3</v>
      </c>
      <c r="AM299" s="34">
        <f t="shared" si="108"/>
        <v>5.5843083364933953E-2</v>
      </c>
      <c r="AN299" s="34">
        <f t="shared" si="109"/>
        <v>-2.6687018031374787E-3</v>
      </c>
      <c r="AO299" s="34">
        <f t="shared" si="110"/>
        <v>-5.7905439685265649E-3</v>
      </c>
      <c r="AP299" s="34">
        <f t="shared" si="111"/>
        <v>-2.530724406284451E-4</v>
      </c>
      <c r="AQ299" s="34">
        <f t="shared" si="112"/>
        <v>-1.7828765277982694E-3</v>
      </c>
      <c r="AR299" s="34">
        <f t="shared" si="92"/>
        <v>2.8887826964992596E-3</v>
      </c>
      <c r="AS299" s="59">
        <f>X299-Calculation!C$3</f>
        <v>-3.0285126978300404E-3</v>
      </c>
      <c r="AT299" s="59">
        <f>Y299-Calculation!D$3</f>
        <v>4.9705293837821202E-3</v>
      </c>
      <c r="AU299" s="59">
        <f>Z299-Calculation!E$3</f>
        <v>6.0875423329260154E-3</v>
      </c>
      <c r="AV299" s="59">
        <f>AA299-Calculation!F$3</f>
        <v>1.1443771724402856E-2</v>
      </c>
      <c r="AW299" s="59">
        <f>AB299-Calculation!G$3</f>
        <v>7.9110534841327074E-3</v>
      </c>
      <c r="AX299" s="59">
        <f>AC299-Calculation!H$3</f>
        <v>5.4502765487649384E-3</v>
      </c>
      <c r="AY299" s="59">
        <f>AD299-Calculation!I$3</f>
        <v>-1.585413843504996E-3</v>
      </c>
      <c r="AZ299" s="59">
        <f>AE299-Calculation!J$3</f>
        <v>-9.526821581397801E-3</v>
      </c>
      <c r="BA299" s="59">
        <f>AF299-Calculation!K$3</f>
        <v>8.3404713844609894E-3</v>
      </c>
      <c r="BB299" s="59">
        <f>AG299-Calculation!L$3</f>
        <v>5.1315431525119758E-3</v>
      </c>
      <c r="BC299" s="59">
        <f>AH299-Calculation!M$3</f>
        <v>-3.5531560493065693E-3</v>
      </c>
      <c r="BD299" s="59">
        <f>AI299-Calculation!N$3</f>
        <v>1.3918382435762575E-4</v>
      </c>
      <c r="BE299" s="59">
        <f>AJ299-Calculation!O$3</f>
        <v>6.7019984635606541E-3</v>
      </c>
      <c r="BF299" s="59">
        <f>AK299-Calculation!P$3</f>
        <v>-1.952100937434041E-3</v>
      </c>
      <c r="BG299" s="59">
        <f>AL299-Calculation!Q$3</f>
        <v>-3.7889829120220818E-3</v>
      </c>
      <c r="BH299" s="59">
        <f>AM299-Calculation!R$3</f>
        <v>5.3087513274600165E-2</v>
      </c>
      <c r="BI299" s="59">
        <f>AN299-Calculation!S$3</f>
        <v>-4.2266782620335895E-3</v>
      </c>
      <c r="BJ299" s="59">
        <f>AO299-Calculation!T$3</f>
        <v>-6.679786589780576E-3</v>
      </c>
      <c r="BK299" s="59">
        <f>AP299-Calculation!U$3</f>
        <v>-2.2058674702149952E-3</v>
      </c>
      <c r="BL299" s="59">
        <f>AQ299-Calculation!V$3</f>
        <v>-3.2497842724102332E-3</v>
      </c>
      <c r="BM299" s="59">
        <f>AR299-Calculation!W$3</f>
        <v>2.5428840934267841E-3</v>
      </c>
    </row>
    <row r="300" spans="1:65" x14ac:dyDescent="0.3">
      <c r="A300" s="57">
        <v>45526</v>
      </c>
      <c r="B300" s="60">
        <v>1886.349975585938</v>
      </c>
      <c r="C300" s="60">
        <v>1168.950927734375</v>
      </c>
      <c r="D300" s="60">
        <v>9534.9580078125</v>
      </c>
      <c r="E300" s="60">
        <v>1624.908325195312</v>
      </c>
      <c r="F300" s="60">
        <v>1293.885131835938</v>
      </c>
      <c r="G300" s="60">
        <v>300.8411865234375</v>
      </c>
      <c r="H300" s="60">
        <v>299.02166748046881</v>
      </c>
      <c r="I300" s="60">
        <v>906.09222412109375</v>
      </c>
      <c r="J300" s="60">
        <v>1362.732299804688</v>
      </c>
      <c r="K300" s="60">
        <v>4870.3974609375</v>
      </c>
      <c r="L300" s="60">
        <v>200.90382385253909</v>
      </c>
      <c r="M300" s="60">
        <v>4679.0380859375</v>
      </c>
      <c r="N300" s="60">
        <v>5024.1142578125</v>
      </c>
      <c r="O300" s="60">
        <v>2711.168212890625</v>
      </c>
      <c r="P300" s="60">
        <v>95.959999084472656</v>
      </c>
      <c r="Q300" s="60">
        <v>2198.44775390625</v>
      </c>
      <c r="R300" s="60">
        <v>161.3800048828125</v>
      </c>
      <c r="S300" s="60">
        <v>789.9146728515625</v>
      </c>
      <c r="T300" s="60">
        <v>614.956787109375</v>
      </c>
      <c r="U300" s="60">
        <v>2685.686767578125</v>
      </c>
      <c r="V300" s="60">
        <v>81053.1875</v>
      </c>
      <c r="W300" s="60">
        <v>24811.5</v>
      </c>
      <c r="X300" s="34">
        <f t="shared" si="93"/>
        <v>-1.796079883306664E-2</v>
      </c>
      <c r="Y300" s="34">
        <f t="shared" si="94"/>
        <v>-3.7892445958218855E-3</v>
      </c>
      <c r="Z300" s="34">
        <f t="shared" si="95"/>
        <v>6.3135014130320513E-3</v>
      </c>
      <c r="AA300" s="34">
        <f t="shared" si="96"/>
        <v>2.9303764908051198E-3</v>
      </c>
      <c r="AB300" s="34">
        <f t="shared" si="97"/>
        <v>-1.2827322336276325E-2</v>
      </c>
      <c r="AC300" s="34">
        <f t="shared" si="98"/>
        <v>-2.9468701641532907E-3</v>
      </c>
      <c r="AD300" s="34">
        <f t="shared" si="99"/>
        <v>1.0112941488894698E-2</v>
      </c>
      <c r="AE300" s="34">
        <f t="shared" si="100"/>
        <v>1.3736513993816278E-2</v>
      </c>
      <c r="AF300" s="34">
        <f t="shared" si="101"/>
        <v>-2.4814440936275398E-2</v>
      </c>
      <c r="AG300" s="34">
        <f t="shared" si="102"/>
        <v>4.0704085246248845E-3</v>
      </c>
      <c r="AH300" s="34">
        <f t="shared" si="103"/>
        <v>3.44479166722208E-4</v>
      </c>
      <c r="AI300" s="34">
        <f t="shared" si="104"/>
        <v>7.8100342549421251E-3</v>
      </c>
      <c r="AJ300" s="34">
        <f t="shared" si="105"/>
        <v>8.5623130213360408E-3</v>
      </c>
      <c r="AK300" s="34">
        <f t="shared" si="106"/>
        <v>-1.3161671489357468E-2</v>
      </c>
      <c r="AL300" s="34">
        <f t="shared" si="107"/>
        <v>5.6592006486024899E-3</v>
      </c>
      <c r="AM300" s="34">
        <f t="shared" si="108"/>
        <v>-1.5794023333031308E-2</v>
      </c>
      <c r="AN300" s="34">
        <f t="shared" si="109"/>
        <v>4.2315366987177201E-3</v>
      </c>
      <c r="AO300" s="34">
        <f t="shared" si="110"/>
        <v>5.8242696580661519E-3</v>
      </c>
      <c r="AP300" s="34">
        <f t="shared" si="111"/>
        <v>-4.8908777229211102E-3</v>
      </c>
      <c r="AQ300" s="34">
        <f t="shared" si="112"/>
        <v>2.8405799757009718E-2</v>
      </c>
      <c r="AR300" s="34">
        <f t="shared" si="92"/>
        <v>1.667357653657345E-3</v>
      </c>
      <c r="AS300" s="59">
        <f>X300-Calculation!C$3</f>
        <v>-1.9040854683983168E-2</v>
      </c>
      <c r="AT300" s="59">
        <f>Y300-Calculation!D$3</f>
        <v>-4.2981638278785771E-3</v>
      </c>
      <c r="AU300" s="59">
        <f>Z300-Calculation!E$3</f>
        <v>5.0081968338419195E-3</v>
      </c>
      <c r="AV300" s="59">
        <f>AA300-Calculation!F$3</f>
        <v>2.6083410182028196E-3</v>
      </c>
      <c r="AW300" s="59">
        <f>AB300-Calculation!G$3</f>
        <v>-1.427346248557787E-2</v>
      </c>
      <c r="AX300" s="59">
        <f>AC300-Calculation!H$3</f>
        <v>-4.9185497712224309E-3</v>
      </c>
      <c r="AY300" s="59">
        <f>AD300-Calculation!I$3</f>
        <v>7.6840544922373664E-3</v>
      </c>
      <c r="AZ300" s="59">
        <f>AE300-Calculation!J$3</f>
        <v>9.0561231186118887E-3</v>
      </c>
      <c r="BA300" s="59">
        <f>AF300-Calculation!K$3</f>
        <v>-2.5516826139360047E-2</v>
      </c>
      <c r="BB300" s="59">
        <f>AG300-Calculation!L$3</f>
        <v>2.9971759475852264E-3</v>
      </c>
      <c r="BC300" s="59">
        <f>AH300-Calculation!M$3</f>
        <v>-9.9952582247082975E-4</v>
      </c>
      <c r="BD300" s="59">
        <f>AI300-Calculation!N$3</f>
        <v>6.2342183900835259E-3</v>
      </c>
      <c r="BE300" s="59">
        <f>AJ300-Calculation!O$3</f>
        <v>7.5797787405396657E-3</v>
      </c>
      <c r="BF300" s="59">
        <f>AK300-Calculation!P$3</f>
        <v>-1.4428118020234233E-2</v>
      </c>
      <c r="BG300" s="59">
        <f>AL300-Calculation!Q$3</f>
        <v>3.8574830874152531E-3</v>
      </c>
      <c r="BH300" s="59">
        <f>AM300-Calculation!R$3</f>
        <v>-1.8549593423365096E-2</v>
      </c>
      <c r="BI300" s="59">
        <f>AN300-Calculation!S$3</f>
        <v>2.6735602398216089E-3</v>
      </c>
      <c r="BJ300" s="59">
        <f>AO300-Calculation!T$3</f>
        <v>4.9350270368121408E-3</v>
      </c>
      <c r="BK300" s="59">
        <f>AP300-Calculation!U$3</f>
        <v>-6.8436727525076606E-3</v>
      </c>
      <c r="BL300" s="59">
        <f>AQ300-Calculation!V$3</f>
        <v>2.6938892012397755E-2</v>
      </c>
      <c r="BM300" s="59">
        <f>AR300-Calculation!W$3</f>
        <v>1.3214590505848697E-3</v>
      </c>
    </row>
    <row r="301" spans="1:65" x14ac:dyDescent="0.3">
      <c r="A301" s="57">
        <v>45527</v>
      </c>
      <c r="B301" s="60">
        <v>1900.900024414062</v>
      </c>
      <c r="C301" s="60">
        <v>1164.954345703125</v>
      </c>
      <c r="D301" s="60">
        <v>10008.3779296875</v>
      </c>
      <c r="E301" s="60">
        <v>1639.101440429688</v>
      </c>
      <c r="F301" s="60">
        <v>1305.09375</v>
      </c>
      <c r="G301" s="60">
        <v>302.32315063476563</v>
      </c>
      <c r="H301" s="60">
        <v>295.57891845703119</v>
      </c>
      <c r="I301" s="60">
        <v>911.01007080078125</v>
      </c>
      <c r="J301" s="60">
        <v>1345.91845703125</v>
      </c>
      <c r="K301" s="60">
        <v>4835.4013671875</v>
      </c>
      <c r="L301" s="60">
        <v>198.3592224121094</v>
      </c>
      <c r="M301" s="60">
        <v>4732.66748046875</v>
      </c>
      <c r="N301" s="60">
        <v>5075.9111328125</v>
      </c>
      <c r="O301" s="60">
        <v>2737.0107421875</v>
      </c>
      <c r="P301" s="60">
        <v>95.860000610351563</v>
      </c>
      <c r="Q301" s="60">
        <v>2170.72021484375</v>
      </c>
      <c r="R301" s="60">
        <v>159.75</v>
      </c>
      <c r="S301" s="60">
        <v>785.14801025390625</v>
      </c>
      <c r="T301" s="60">
        <v>611.62152099609375</v>
      </c>
      <c r="U301" s="60">
        <v>2745.975341796875</v>
      </c>
      <c r="V301" s="60">
        <v>81086.2109375</v>
      </c>
      <c r="W301" s="60">
        <v>24823.150390625</v>
      </c>
      <c r="X301" s="34">
        <f t="shared" si="93"/>
        <v>7.7133347557123144E-3</v>
      </c>
      <c r="Y301" s="34">
        <f t="shared" si="94"/>
        <v>-3.4189476533425175E-3</v>
      </c>
      <c r="Z301" s="34">
        <f t="shared" si="95"/>
        <v>4.9650970826206238E-2</v>
      </c>
      <c r="AA301" s="34">
        <f t="shared" si="96"/>
        <v>8.7347175310151202E-3</v>
      </c>
      <c r="AB301" s="34">
        <f t="shared" si="97"/>
        <v>8.6627613906945147E-3</v>
      </c>
      <c r="AC301" s="34">
        <f t="shared" si="98"/>
        <v>4.9260678979959754E-3</v>
      </c>
      <c r="AD301" s="34">
        <f t="shared" si="99"/>
        <v>-1.1513376446750247E-2</v>
      </c>
      <c r="AE301" s="34">
        <f t="shared" si="100"/>
        <v>5.4275343599353744E-3</v>
      </c>
      <c r="AF301" s="34">
        <f t="shared" si="101"/>
        <v>-1.2338331435930432E-2</v>
      </c>
      <c r="AG301" s="34">
        <f t="shared" si="102"/>
        <v>-7.1854697754510618E-3</v>
      </c>
      <c r="AH301" s="34">
        <f t="shared" si="103"/>
        <v>-1.2665769081117108E-2</v>
      </c>
      <c r="AI301" s="34">
        <f t="shared" si="104"/>
        <v>1.1461628126607721E-2</v>
      </c>
      <c r="AJ301" s="34">
        <f t="shared" si="105"/>
        <v>1.0309653073565322E-2</v>
      </c>
      <c r="AK301" s="34">
        <f t="shared" si="106"/>
        <v>9.5318797166487543E-3</v>
      </c>
      <c r="AL301" s="34">
        <f t="shared" si="107"/>
        <v>-1.0420849841095358E-3</v>
      </c>
      <c r="AM301" s="34">
        <f t="shared" si="108"/>
        <v>-1.2612325679895328E-2</v>
      </c>
      <c r="AN301" s="34">
        <f t="shared" si="109"/>
        <v>-1.0100414137402848E-2</v>
      </c>
      <c r="AO301" s="34">
        <f t="shared" si="110"/>
        <v>-6.0344018936232388E-3</v>
      </c>
      <c r="AP301" s="34">
        <f t="shared" si="111"/>
        <v>-5.4235780191300596E-3</v>
      </c>
      <c r="AQ301" s="34">
        <f t="shared" si="112"/>
        <v>2.2448103385160026E-2</v>
      </c>
      <c r="AR301" s="34">
        <f t="shared" si="92"/>
        <v>4.6955607782681415E-4</v>
      </c>
      <c r="AS301" s="59">
        <f>X301-Calculation!C$3</f>
        <v>6.6332789047957863E-3</v>
      </c>
      <c r="AT301" s="59">
        <f>Y301-Calculation!D$3</f>
        <v>-3.9278668853992092E-3</v>
      </c>
      <c r="AU301" s="59">
        <f>Z301-Calculation!E$3</f>
        <v>4.8345666247016104E-2</v>
      </c>
      <c r="AV301" s="59">
        <f>AA301-Calculation!F$3</f>
        <v>8.4126820584128192E-3</v>
      </c>
      <c r="AW301" s="59">
        <f>AB301-Calculation!G$3</f>
        <v>7.2166212413929684E-3</v>
      </c>
      <c r="AX301" s="59">
        <f>AC301-Calculation!H$3</f>
        <v>2.9543882909268356E-3</v>
      </c>
      <c r="AY301" s="59">
        <f>AD301-Calculation!I$3</f>
        <v>-1.3942263443407578E-2</v>
      </c>
      <c r="AZ301" s="59">
        <f>AE301-Calculation!J$3</f>
        <v>7.4714348473098498E-4</v>
      </c>
      <c r="BA301" s="59">
        <f>AF301-Calculation!K$3</f>
        <v>-1.3040716639015081E-2</v>
      </c>
      <c r="BB301" s="59">
        <f>AG301-Calculation!L$3</f>
        <v>-8.2587023524907203E-3</v>
      </c>
      <c r="BC301" s="59">
        <f>AH301-Calculation!M$3</f>
        <v>-1.4009774070310146E-2</v>
      </c>
      <c r="BD301" s="59">
        <f>AI301-Calculation!N$3</f>
        <v>9.8858122617491214E-3</v>
      </c>
      <c r="BE301" s="59">
        <f>AJ301-Calculation!O$3</f>
        <v>9.3271187927689465E-3</v>
      </c>
      <c r="BF301" s="59">
        <f>AK301-Calculation!P$3</f>
        <v>8.2654331857719889E-3</v>
      </c>
      <c r="BG301" s="59">
        <f>AL301-Calculation!Q$3</f>
        <v>-2.8438025452967729E-3</v>
      </c>
      <c r="BH301" s="59">
        <f>AM301-Calculation!R$3</f>
        <v>-1.5367895770229116E-2</v>
      </c>
      <c r="BI301" s="59">
        <f>AN301-Calculation!S$3</f>
        <v>-1.1658390596298959E-2</v>
      </c>
      <c r="BJ301" s="59">
        <f>AO301-Calculation!T$3</f>
        <v>-6.9236445148772498E-3</v>
      </c>
      <c r="BK301" s="59">
        <f>AP301-Calculation!U$3</f>
        <v>-7.37637304871661E-3</v>
      </c>
      <c r="BL301" s="59">
        <f>AQ301-Calculation!V$3</f>
        <v>2.0981195640548064E-2</v>
      </c>
      <c r="BM301" s="59">
        <f>AR301-Calculation!W$3</f>
        <v>1.2365747475433887E-4</v>
      </c>
    </row>
    <row r="302" spans="1:65" x14ac:dyDescent="0.3">
      <c r="A302" s="57">
        <v>45530</v>
      </c>
      <c r="B302" s="60">
        <v>1888.900024414062</v>
      </c>
      <c r="C302" s="60">
        <v>1169.30078125</v>
      </c>
      <c r="D302" s="60">
        <v>10033.478515625</v>
      </c>
      <c r="E302" s="60">
        <v>1685.378784179688</v>
      </c>
      <c r="F302" s="60">
        <v>1300.977294921875</v>
      </c>
      <c r="G302" s="60">
        <v>303.01480102539063</v>
      </c>
      <c r="H302" s="60">
        <v>296.67657470703119</v>
      </c>
      <c r="I302" s="60">
        <v>906.35809326171875</v>
      </c>
      <c r="J302" s="60">
        <v>1392.069580078125</v>
      </c>
      <c r="K302" s="60">
        <v>4812.794921875</v>
      </c>
      <c r="L302" s="60">
        <v>197.5342102050781</v>
      </c>
      <c r="M302" s="60">
        <v>4712.3046875</v>
      </c>
      <c r="N302" s="60">
        <v>5037.12255859375</v>
      </c>
      <c r="O302" s="60">
        <v>2770.839111328125</v>
      </c>
      <c r="P302" s="60">
        <v>94.489997863769531</v>
      </c>
      <c r="Q302" s="60">
        <v>2119.498291015625</v>
      </c>
      <c r="R302" s="60">
        <v>160.91999816894531</v>
      </c>
      <c r="S302" s="60">
        <v>784.859130859375</v>
      </c>
      <c r="T302" s="60">
        <v>618.58563232421875</v>
      </c>
      <c r="U302" s="60">
        <v>2754.113037109375</v>
      </c>
      <c r="V302" s="60">
        <v>81698.109375</v>
      </c>
      <c r="W302" s="60">
        <v>25010.599609375</v>
      </c>
      <c r="X302" s="34">
        <f t="shared" si="93"/>
        <v>-6.312799119300821E-3</v>
      </c>
      <c r="Y302" s="34">
        <f t="shared" si="94"/>
        <v>3.730992173990858E-3</v>
      </c>
      <c r="Z302" s="34">
        <f t="shared" si="95"/>
        <v>2.5079574446369591E-3</v>
      </c>
      <c r="AA302" s="34">
        <f t="shared" si="96"/>
        <v>2.823336165080086E-2</v>
      </c>
      <c r="AB302" s="34">
        <f t="shared" si="97"/>
        <v>-3.1541451164906736E-3</v>
      </c>
      <c r="AC302" s="34">
        <f t="shared" si="98"/>
        <v>2.287785070950712E-3</v>
      </c>
      <c r="AD302" s="34">
        <f t="shared" si="99"/>
        <v>3.7135809811130634E-3</v>
      </c>
      <c r="AE302" s="34">
        <f t="shared" si="100"/>
        <v>-5.1063952948109505E-3</v>
      </c>
      <c r="AF302" s="34">
        <f t="shared" si="101"/>
        <v>3.4289687317813081E-2</v>
      </c>
      <c r="AG302" s="34">
        <f t="shared" si="102"/>
        <v>-4.6751952104544707E-3</v>
      </c>
      <c r="AH302" s="34">
        <f t="shared" si="103"/>
        <v>-4.1591825023253454E-3</v>
      </c>
      <c r="AI302" s="34">
        <f t="shared" si="104"/>
        <v>-4.3026037753096389E-3</v>
      </c>
      <c r="AJ302" s="34">
        <f t="shared" si="105"/>
        <v>-7.6416968705395215E-3</v>
      </c>
      <c r="AK302" s="34">
        <f t="shared" si="106"/>
        <v>1.2359604081637022E-2</v>
      </c>
      <c r="AL302" s="34">
        <f t="shared" si="107"/>
        <v>-1.4291703920916622E-2</v>
      </c>
      <c r="AM302" s="34">
        <f t="shared" si="108"/>
        <v>-2.3596741522864562E-2</v>
      </c>
      <c r="AN302" s="34">
        <f t="shared" si="109"/>
        <v>7.3239321999706572E-3</v>
      </c>
      <c r="AO302" s="34">
        <f t="shared" si="110"/>
        <v>-3.6792985622905713E-4</v>
      </c>
      <c r="AP302" s="34">
        <f t="shared" si="111"/>
        <v>1.1386308507887638E-2</v>
      </c>
      <c r="AQ302" s="34">
        <f t="shared" si="112"/>
        <v>2.9634990484564811E-3</v>
      </c>
      <c r="AR302" s="34">
        <f t="shared" si="92"/>
        <v>7.551387144670978E-3</v>
      </c>
      <c r="AS302" s="59">
        <f>X302-Calculation!C$3</f>
        <v>-7.3928549702173491E-3</v>
      </c>
      <c r="AT302" s="59">
        <f>Y302-Calculation!D$3</f>
        <v>3.222072941934166E-3</v>
      </c>
      <c r="AU302" s="59">
        <f>Z302-Calculation!E$3</f>
        <v>1.2026528654468273E-3</v>
      </c>
      <c r="AV302" s="59">
        <f>AA302-Calculation!F$3</f>
        <v>2.791132617819856E-2</v>
      </c>
      <c r="AW302" s="59">
        <f>AB302-Calculation!G$3</f>
        <v>-4.6002852657922198E-3</v>
      </c>
      <c r="AX302" s="59">
        <f>AC302-Calculation!H$3</f>
        <v>3.1610546388157216E-4</v>
      </c>
      <c r="AY302" s="59">
        <f>AD302-Calculation!I$3</f>
        <v>1.2846939844557322E-3</v>
      </c>
      <c r="AZ302" s="59">
        <f>AE302-Calculation!J$3</f>
        <v>-9.7867861700153408E-3</v>
      </c>
      <c r="BA302" s="59">
        <f>AF302-Calculation!K$3</f>
        <v>3.3587302114728428E-2</v>
      </c>
      <c r="BB302" s="59">
        <f>AG302-Calculation!L$3</f>
        <v>-5.7484277874941293E-3</v>
      </c>
      <c r="BC302" s="59">
        <f>AH302-Calculation!M$3</f>
        <v>-5.5031874915183829E-3</v>
      </c>
      <c r="BD302" s="59">
        <f>AI302-Calculation!N$3</f>
        <v>-5.8784196401682372E-3</v>
      </c>
      <c r="BE302" s="59">
        <f>AJ302-Calculation!O$3</f>
        <v>-8.6242311513358965E-3</v>
      </c>
      <c r="BF302" s="59">
        <f>AK302-Calculation!P$3</f>
        <v>1.1093157550760256E-2</v>
      </c>
      <c r="BG302" s="59">
        <f>AL302-Calculation!Q$3</f>
        <v>-1.609342148210386E-2</v>
      </c>
      <c r="BH302" s="59">
        <f>AM302-Calculation!R$3</f>
        <v>-2.635231161319835E-2</v>
      </c>
      <c r="BI302" s="59">
        <f>AN302-Calculation!S$3</f>
        <v>5.765955741074546E-3</v>
      </c>
      <c r="BJ302" s="59">
        <f>AO302-Calculation!T$3</f>
        <v>-1.2571724774830685E-3</v>
      </c>
      <c r="BK302" s="59">
        <f>AP302-Calculation!U$3</f>
        <v>9.4335134783010872E-3</v>
      </c>
      <c r="BL302" s="59">
        <f>AQ302-Calculation!V$3</f>
        <v>1.4965913038445173E-3</v>
      </c>
      <c r="BM302" s="59">
        <f>AR302-Calculation!W$3</f>
        <v>7.2054885415985025E-3</v>
      </c>
    </row>
    <row r="303" spans="1:65" x14ac:dyDescent="0.3">
      <c r="A303" s="57">
        <v>45531</v>
      </c>
      <c r="B303" s="60">
        <v>1886.800048828125</v>
      </c>
      <c r="C303" s="60">
        <v>1180.241333007812</v>
      </c>
      <c r="D303" s="60">
        <v>10099.8876953125</v>
      </c>
      <c r="E303" s="60">
        <v>1718.162841796875</v>
      </c>
      <c r="F303" s="60">
        <v>1301.423706054688</v>
      </c>
      <c r="G303" s="60">
        <v>297.28445434570313</v>
      </c>
      <c r="H303" s="60">
        <v>297.175537109375</v>
      </c>
      <c r="I303" s="60">
        <v>897.25341796875</v>
      </c>
      <c r="J303" s="60">
        <v>1440.715454101562</v>
      </c>
      <c r="K303" s="60">
        <v>4806.52587890625</v>
      </c>
      <c r="L303" s="60">
        <v>195.735107421875</v>
      </c>
      <c r="M303" s="60">
        <v>4633.25927734375</v>
      </c>
      <c r="N303" s="60">
        <v>5049.18798828125</v>
      </c>
      <c r="O303" s="60">
        <v>2758.636962890625</v>
      </c>
      <c r="P303" s="60">
        <v>94.400001525878906</v>
      </c>
      <c r="Q303" s="60">
        <v>2112.781982421875</v>
      </c>
      <c r="R303" s="60">
        <v>160.02000427246091</v>
      </c>
      <c r="S303" s="60">
        <v>785.677734375</v>
      </c>
      <c r="T303" s="60">
        <v>631.75103759765625</v>
      </c>
      <c r="U303" s="60">
        <v>2720.272216796875</v>
      </c>
      <c r="V303" s="60">
        <v>81711.7578125</v>
      </c>
      <c r="W303" s="60">
        <v>25017.75</v>
      </c>
      <c r="X303" s="34">
        <f t="shared" si="93"/>
        <v>-1.1117452267429872E-3</v>
      </c>
      <c r="Y303" s="34">
        <f t="shared" si="94"/>
        <v>9.3564905909978378E-3</v>
      </c>
      <c r="Z303" s="34">
        <f t="shared" si="95"/>
        <v>6.6187593449352471E-3</v>
      </c>
      <c r="AA303" s="34">
        <f t="shared" si="96"/>
        <v>1.9452041241366277E-2</v>
      </c>
      <c r="AB303" s="34">
        <f t="shared" si="97"/>
        <v>3.4313522192542351E-4</v>
      </c>
      <c r="AC303" s="34">
        <f t="shared" si="98"/>
        <v>-1.8911111471440416E-2</v>
      </c>
      <c r="AD303" s="34">
        <f t="shared" si="99"/>
        <v>1.6818395683465518E-3</v>
      </c>
      <c r="AE303" s="34">
        <f t="shared" si="100"/>
        <v>-1.0045340093123321E-2</v>
      </c>
      <c r="AF303" s="34">
        <f t="shared" si="101"/>
        <v>3.4945001830085941E-2</v>
      </c>
      <c r="AG303" s="34">
        <f t="shared" si="102"/>
        <v>-1.3025784539989636E-3</v>
      </c>
      <c r="AH303" s="34">
        <f t="shared" si="103"/>
        <v>-9.1078035613946853E-3</v>
      </c>
      <c r="AI303" s="34">
        <f t="shared" si="104"/>
        <v>-1.6774257056409832E-2</v>
      </c>
      <c r="AJ303" s="34">
        <f t="shared" si="105"/>
        <v>2.3953019898067347E-3</v>
      </c>
      <c r="AK303" s="34">
        <f t="shared" si="106"/>
        <v>-4.4037737115855992E-3</v>
      </c>
      <c r="AL303" s="34">
        <f t="shared" si="107"/>
        <v>-9.5244300905135751E-4</v>
      </c>
      <c r="AM303" s="34">
        <f t="shared" si="108"/>
        <v>-3.1688200090652903E-3</v>
      </c>
      <c r="AN303" s="34">
        <f t="shared" si="109"/>
        <v>-5.5928032980681833E-3</v>
      </c>
      <c r="AO303" s="34">
        <f t="shared" si="110"/>
        <v>1.0429941927651105E-3</v>
      </c>
      <c r="AP303" s="34">
        <f t="shared" si="111"/>
        <v>2.1283076401194406E-2</v>
      </c>
      <c r="AQ303" s="34">
        <f t="shared" si="112"/>
        <v>-1.2287375229891869E-2</v>
      </c>
      <c r="AR303" s="34">
        <f t="shared" si="92"/>
        <v>2.8589441023715959E-4</v>
      </c>
      <c r="AS303" s="59">
        <f>X303-Calculation!C$3</f>
        <v>-2.1918010776595153E-3</v>
      </c>
      <c r="AT303" s="59">
        <f>Y303-Calculation!D$3</f>
        <v>8.8475713589411462E-3</v>
      </c>
      <c r="AU303" s="59">
        <f>Z303-Calculation!E$3</f>
        <v>5.3134547657451153E-3</v>
      </c>
      <c r="AV303" s="59">
        <f>AA303-Calculation!F$3</f>
        <v>1.9130005768763978E-2</v>
      </c>
      <c r="AW303" s="59">
        <f>AB303-Calculation!G$3</f>
        <v>-1.1030049273761224E-3</v>
      </c>
      <c r="AX303" s="59">
        <f>AC303-Calculation!H$3</f>
        <v>-2.0882791078509554E-2</v>
      </c>
      <c r="AY303" s="59">
        <f>AD303-Calculation!I$3</f>
        <v>-7.4704742831077945E-4</v>
      </c>
      <c r="AZ303" s="59">
        <f>AE303-Calculation!J$3</f>
        <v>-1.4725730968327711E-2</v>
      </c>
      <c r="BA303" s="59">
        <f>AF303-Calculation!K$3</f>
        <v>3.4242616627001288E-2</v>
      </c>
      <c r="BB303" s="59">
        <f>AG303-Calculation!L$3</f>
        <v>-2.3758110310386216E-3</v>
      </c>
      <c r="BC303" s="59">
        <f>AH303-Calculation!M$3</f>
        <v>-1.0451808550587723E-2</v>
      </c>
      <c r="BD303" s="59">
        <f>AI303-Calculation!N$3</f>
        <v>-1.8350072921268432E-2</v>
      </c>
      <c r="BE303" s="59">
        <f>AJ303-Calculation!O$3</f>
        <v>1.4127677090103596E-3</v>
      </c>
      <c r="BF303" s="59">
        <f>AK303-Calculation!P$3</f>
        <v>-5.6702202424623645E-3</v>
      </c>
      <c r="BG303" s="59">
        <f>AL303-Calculation!Q$3</f>
        <v>-2.7541605702385945E-3</v>
      </c>
      <c r="BH303" s="59">
        <f>AM303-Calculation!R$3</f>
        <v>-5.9243900993990774E-3</v>
      </c>
      <c r="BI303" s="59">
        <f>AN303-Calculation!S$3</f>
        <v>-7.1507797569642945E-3</v>
      </c>
      <c r="BJ303" s="59">
        <f>AO303-Calculation!T$3</f>
        <v>1.5375157151109912E-4</v>
      </c>
      <c r="BK303" s="59">
        <f>AP303-Calculation!U$3</f>
        <v>1.9330281371607857E-2</v>
      </c>
      <c r="BL303" s="59">
        <f>AQ303-Calculation!V$3</f>
        <v>-1.3754282974503833E-2</v>
      </c>
      <c r="BM303" s="59">
        <f>AR303-Calculation!W$3</f>
        <v>-6.0004192835315699E-5</v>
      </c>
    </row>
    <row r="304" spans="1:65" x14ac:dyDescent="0.3">
      <c r="A304" s="57">
        <v>45532</v>
      </c>
      <c r="B304" s="60">
        <v>1861.099975585938</v>
      </c>
      <c r="C304" s="60">
        <v>1169.950073242188</v>
      </c>
      <c r="D304" s="60">
        <v>10249.1025390625</v>
      </c>
      <c r="E304" s="60">
        <v>1712.66552734375</v>
      </c>
      <c r="F304" s="60">
        <v>1312.532958984375</v>
      </c>
      <c r="G304" s="60">
        <v>296.34585571289063</v>
      </c>
      <c r="H304" s="60">
        <v>293.98226928710938</v>
      </c>
      <c r="I304" s="60">
        <v>923.96923828125</v>
      </c>
      <c r="J304" s="60">
        <v>1447.6005859375</v>
      </c>
      <c r="K304" s="60">
        <v>4883.52734375</v>
      </c>
      <c r="L304" s="60">
        <v>194.38328552246091</v>
      </c>
      <c r="M304" s="60">
        <v>4597.63720703125</v>
      </c>
      <c r="N304" s="60">
        <v>5006.62841796875</v>
      </c>
      <c r="O304" s="60">
        <v>2775.699951171875</v>
      </c>
      <c r="P304" s="60">
        <v>94.449996948242188</v>
      </c>
      <c r="Q304" s="60">
        <v>2122.524169921875</v>
      </c>
      <c r="R304" s="60">
        <v>160.57000732421881</v>
      </c>
      <c r="S304" s="60">
        <v>779.41845703125</v>
      </c>
      <c r="T304" s="60">
        <v>626.35186767578125</v>
      </c>
      <c r="U304" s="60">
        <v>2716.451416015625</v>
      </c>
      <c r="V304" s="60">
        <v>81785.5625</v>
      </c>
      <c r="W304" s="60">
        <v>25052.349609375</v>
      </c>
      <c r="X304" s="34">
        <f t="shared" si="93"/>
        <v>-1.3620983981927039E-2</v>
      </c>
      <c r="Y304" s="34">
        <f t="shared" si="94"/>
        <v>-8.7196232480666498E-3</v>
      </c>
      <c r="Z304" s="34">
        <f t="shared" si="95"/>
        <v>1.4773911181136471E-2</v>
      </c>
      <c r="AA304" s="34">
        <f t="shared" si="96"/>
        <v>-3.1995305214352347E-3</v>
      </c>
      <c r="AB304" s="34">
        <f t="shared" si="97"/>
        <v>8.5362306510960509E-3</v>
      </c>
      <c r="AC304" s="34">
        <f t="shared" si="98"/>
        <v>-3.1572408818963402E-3</v>
      </c>
      <c r="AD304" s="34">
        <f t="shared" si="99"/>
        <v>-1.0745392616520612E-2</v>
      </c>
      <c r="AE304" s="34">
        <f t="shared" si="100"/>
        <v>2.9775111219950207E-2</v>
      </c>
      <c r="AF304" s="34">
        <f t="shared" si="101"/>
        <v>4.77896715575357E-3</v>
      </c>
      <c r="AG304" s="34">
        <f t="shared" si="102"/>
        <v>1.602019146129555E-2</v>
      </c>
      <c r="AH304" s="34">
        <f t="shared" si="103"/>
        <v>-6.9063844356774488E-3</v>
      </c>
      <c r="AI304" s="34">
        <f t="shared" si="104"/>
        <v>-7.6883394992999727E-3</v>
      </c>
      <c r="AJ304" s="34">
        <f t="shared" si="105"/>
        <v>-8.4289930205168166E-3</v>
      </c>
      <c r="AK304" s="34">
        <f t="shared" si="106"/>
        <v>6.1852967645915349E-3</v>
      </c>
      <c r="AL304" s="34">
        <f t="shared" si="107"/>
        <v>5.2961251647411743E-4</v>
      </c>
      <c r="AM304" s="34">
        <f t="shared" si="108"/>
        <v>4.6110708918638936E-3</v>
      </c>
      <c r="AN304" s="34">
        <f t="shared" si="109"/>
        <v>3.4370893455384819E-3</v>
      </c>
      <c r="AO304" s="34">
        <f t="shared" si="110"/>
        <v>-7.9667235940308299E-3</v>
      </c>
      <c r="AP304" s="34">
        <f t="shared" si="111"/>
        <v>-8.5463570307795413E-3</v>
      </c>
      <c r="AQ304" s="34">
        <f t="shared" si="112"/>
        <v>-1.4045656010665724E-3</v>
      </c>
      <c r="AR304" s="34">
        <f t="shared" si="92"/>
        <v>1.3830024432652816E-3</v>
      </c>
      <c r="AS304" s="59">
        <f>X304-Calculation!C$3</f>
        <v>-1.4701039832843567E-2</v>
      </c>
      <c r="AT304" s="59">
        <f>Y304-Calculation!D$3</f>
        <v>-9.2285424801233414E-3</v>
      </c>
      <c r="AU304" s="59">
        <f>Z304-Calculation!E$3</f>
        <v>1.3468606601946339E-2</v>
      </c>
      <c r="AV304" s="59">
        <f>AA304-Calculation!F$3</f>
        <v>-3.5215659940375349E-3</v>
      </c>
      <c r="AW304" s="59">
        <f>AB304-Calculation!G$3</f>
        <v>7.0900905017945047E-3</v>
      </c>
      <c r="AX304" s="59">
        <f>AC304-Calculation!H$3</f>
        <v>-5.1289204889654796E-3</v>
      </c>
      <c r="AY304" s="59">
        <f>AD304-Calculation!I$3</f>
        <v>-1.3174279613177943E-2</v>
      </c>
      <c r="AZ304" s="59">
        <f>AE304-Calculation!J$3</f>
        <v>2.5094720344745816E-2</v>
      </c>
      <c r="BA304" s="59">
        <f>AF304-Calculation!K$3</f>
        <v>4.0765819526689196E-3</v>
      </c>
      <c r="BB304" s="59">
        <f>AG304-Calculation!L$3</f>
        <v>1.4946958884255892E-2</v>
      </c>
      <c r="BC304" s="59">
        <f>AH304-Calculation!M$3</f>
        <v>-8.2503894248704863E-3</v>
      </c>
      <c r="BD304" s="59">
        <f>AI304-Calculation!N$3</f>
        <v>-9.264155364158571E-3</v>
      </c>
      <c r="BE304" s="59">
        <f>AJ304-Calculation!O$3</f>
        <v>-9.4115273013131925E-3</v>
      </c>
      <c r="BF304" s="59">
        <f>AK304-Calculation!P$3</f>
        <v>4.9188502337147687E-3</v>
      </c>
      <c r="BG304" s="59">
        <f>AL304-Calculation!Q$3</f>
        <v>-1.2721050447131196E-3</v>
      </c>
      <c r="BH304" s="59">
        <f>AM304-Calculation!R$3</f>
        <v>1.8555008015301061E-3</v>
      </c>
      <c r="BI304" s="59">
        <f>AN304-Calculation!S$3</f>
        <v>1.8791128866423709E-3</v>
      </c>
      <c r="BJ304" s="59">
        <f>AO304-Calculation!T$3</f>
        <v>-8.8559662152848419E-3</v>
      </c>
      <c r="BK304" s="59">
        <f>AP304-Calculation!U$3</f>
        <v>-1.0499152060366092E-2</v>
      </c>
      <c r="BL304" s="59">
        <f>AQ304-Calculation!V$3</f>
        <v>-2.8714733456785364E-3</v>
      </c>
      <c r="BM304" s="59">
        <f>AR304-Calculation!W$3</f>
        <v>1.0371038401928063E-3</v>
      </c>
    </row>
    <row r="305" spans="1:65" x14ac:dyDescent="0.3">
      <c r="A305" s="57">
        <v>45533</v>
      </c>
      <c r="B305" s="60">
        <v>1829.650024414062</v>
      </c>
      <c r="C305" s="60">
        <v>1174.396362304688</v>
      </c>
      <c r="D305" s="60">
        <v>10394.4228515625</v>
      </c>
      <c r="E305" s="60">
        <v>1754.795043945312</v>
      </c>
      <c r="F305" s="60">
        <v>1288.132202148438</v>
      </c>
      <c r="G305" s="60">
        <v>292.64093017578119</v>
      </c>
      <c r="H305" s="60">
        <v>290.38980102539063</v>
      </c>
      <c r="I305" s="60">
        <v>934.30328369140625</v>
      </c>
      <c r="J305" s="60">
        <v>1452.490112304688</v>
      </c>
      <c r="K305" s="60">
        <v>4852.9736328125</v>
      </c>
      <c r="L305" s="60">
        <v>194.7411193847656</v>
      </c>
      <c r="M305" s="60">
        <v>4515.99169921875</v>
      </c>
      <c r="N305" s="60">
        <v>5066.1083984375</v>
      </c>
      <c r="O305" s="60">
        <v>2735.621826171875</v>
      </c>
      <c r="P305" s="60">
        <v>93.980003356933594</v>
      </c>
      <c r="Q305" s="60">
        <v>2085.49755859375</v>
      </c>
      <c r="R305" s="60">
        <v>158.72999572753909</v>
      </c>
      <c r="S305" s="60">
        <v>784.32952880859375</v>
      </c>
      <c r="T305" s="60">
        <v>626.08770751953125</v>
      </c>
      <c r="U305" s="60">
        <v>2730.642822265625</v>
      </c>
      <c r="V305" s="60">
        <v>82134.609375</v>
      </c>
      <c r="W305" s="60">
        <v>25151.94921875</v>
      </c>
      <c r="X305" s="34">
        <f t="shared" si="93"/>
        <v>-1.6898582335413973E-2</v>
      </c>
      <c r="Y305" s="34">
        <f t="shared" si="94"/>
        <v>3.8004092347106392E-3</v>
      </c>
      <c r="Z305" s="34">
        <f t="shared" si="95"/>
        <v>1.4178832921823091E-2</v>
      </c>
      <c r="AA305" s="34">
        <f t="shared" si="96"/>
        <v>2.4598799899302352E-2</v>
      </c>
      <c r="AB305" s="34">
        <f t="shared" si="97"/>
        <v>-1.8590585987888722E-2</v>
      </c>
      <c r="AC305" s="34">
        <f t="shared" si="98"/>
        <v>-1.2502032559884631E-2</v>
      </c>
      <c r="AD305" s="34">
        <f t="shared" si="99"/>
        <v>-1.2220016773223383E-2</v>
      </c>
      <c r="AE305" s="34">
        <f t="shared" si="100"/>
        <v>1.1184404179277055E-2</v>
      </c>
      <c r="AF305" s="34">
        <f t="shared" si="101"/>
        <v>3.3776764217191739E-3</v>
      </c>
      <c r="AG305" s="34">
        <f t="shared" si="102"/>
        <v>-6.2564840507349723E-3</v>
      </c>
      <c r="AH305" s="34">
        <f t="shared" si="103"/>
        <v>1.8408674456906427E-3</v>
      </c>
      <c r="AI305" s="34">
        <f t="shared" si="104"/>
        <v>-1.7758144920098969E-2</v>
      </c>
      <c r="AJ305" s="34">
        <f t="shared" si="105"/>
        <v>1.1880246645682116E-2</v>
      </c>
      <c r="AK305" s="34">
        <f t="shared" si="106"/>
        <v>-1.4438925570135701E-2</v>
      </c>
      <c r="AL305" s="34">
        <f t="shared" si="107"/>
        <v>-4.9761101799309353E-3</v>
      </c>
      <c r="AM305" s="34">
        <f t="shared" si="108"/>
        <v>-1.7444612340733846E-2</v>
      </c>
      <c r="AN305" s="34">
        <f t="shared" si="109"/>
        <v>-1.1459248382323432E-2</v>
      </c>
      <c r="AO305" s="34">
        <f t="shared" si="110"/>
        <v>6.3009436497689269E-3</v>
      </c>
      <c r="AP305" s="34">
        <f t="shared" si="111"/>
        <v>-4.2174402262138273E-4</v>
      </c>
      <c r="AQ305" s="34">
        <f t="shared" si="112"/>
        <v>5.2242444559584093E-3</v>
      </c>
      <c r="AR305" s="34">
        <f t="shared" si="92"/>
        <v>3.9756594063228385E-3</v>
      </c>
      <c r="AS305" s="59">
        <f>X305-Calculation!C$3</f>
        <v>-1.7978638186330501E-2</v>
      </c>
      <c r="AT305" s="59">
        <f>Y305-Calculation!D$3</f>
        <v>3.2914900026539472E-3</v>
      </c>
      <c r="AU305" s="59">
        <f>Z305-Calculation!E$3</f>
        <v>1.2873528342632959E-2</v>
      </c>
      <c r="AV305" s="59">
        <f>AA305-Calculation!F$3</f>
        <v>2.4276764426700053E-2</v>
      </c>
      <c r="AW305" s="59">
        <f>AB305-Calculation!G$3</f>
        <v>-2.0036726137190267E-2</v>
      </c>
      <c r="AX305" s="59">
        <f>AC305-Calculation!H$3</f>
        <v>-1.4473712166953772E-2</v>
      </c>
      <c r="AY305" s="59">
        <f>AD305-Calculation!I$3</f>
        <v>-1.4648903769880714E-2</v>
      </c>
      <c r="AZ305" s="59">
        <f>AE305-Calculation!J$3</f>
        <v>6.5040133040726658E-3</v>
      </c>
      <c r="BA305" s="59">
        <f>AF305-Calculation!K$3</f>
        <v>2.6752912186345235E-3</v>
      </c>
      <c r="BB305" s="59">
        <f>AG305-Calculation!L$3</f>
        <v>-7.3297166277746309E-3</v>
      </c>
      <c r="BC305" s="59">
        <f>AH305-Calculation!M$3</f>
        <v>4.9686245649760495E-4</v>
      </c>
      <c r="BD305" s="59">
        <f>AI305-Calculation!N$3</f>
        <v>-1.9333960784957568E-2</v>
      </c>
      <c r="BE305" s="59">
        <f>AJ305-Calculation!O$3</f>
        <v>1.089771236488574E-2</v>
      </c>
      <c r="BF305" s="59">
        <f>AK305-Calculation!P$3</f>
        <v>-1.5705372101012468E-2</v>
      </c>
      <c r="BG305" s="59">
        <f>AL305-Calculation!Q$3</f>
        <v>-6.7778277411181722E-3</v>
      </c>
      <c r="BH305" s="59">
        <f>AM305-Calculation!R$3</f>
        <v>-2.0200182431067634E-2</v>
      </c>
      <c r="BI305" s="59">
        <f>AN305-Calculation!S$3</f>
        <v>-1.3017224841219543E-2</v>
      </c>
      <c r="BJ305" s="59">
        <f>AO305-Calculation!T$3</f>
        <v>5.4117010285149158E-3</v>
      </c>
      <c r="BK305" s="59">
        <f>AP305-Calculation!U$3</f>
        <v>-2.374539052207933E-3</v>
      </c>
      <c r="BL305" s="59">
        <f>AQ305-Calculation!V$3</f>
        <v>3.7573367113464453E-3</v>
      </c>
      <c r="BM305" s="59">
        <f>AR305-Calculation!W$3</f>
        <v>3.629760803250363E-3</v>
      </c>
    </row>
    <row r="306" spans="1:65" x14ac:dyDescent="0.3">
      <c r="A306" s="57">
        <v>45534</v>
      </c>
      <c r="B306" s="60">
        <v>1838.150024414062</v>
      </c>
      <c r="C306" s="60">
        <v>1174.246459960938</v>
      </c>
      <c r="D306" s="60">
        <v>10474.921875</v>
      </c>
      <c r="E306" s="60">
        <v>1782.181762695312</v>
      </c>
      <c r="F306" s="60">
        <v>1292.347778320312</v>
      </c>
      <c r="G306" s="60">
        <v>295.70364379882813</v>
      </c>
      <c r="H306" s="60">
        <v>289.94073486328119</v>
      </c>
      <c r="I306" s="60">
        <v>941.248046875</v>
      </c>
      <c r="J306" s="60">
        <v>1452.490112304688</v>
      </c>
      <c r="K306" s="60">
        <v>4897.0029296875</v>
      </c>
      <c r="L306" s="60">
        <v>193.52845764160159</v>
      </c>
      <c r="M306" s="60">
        <v>4592.5341796875</v>
      </c>
      <c r="N306" s="60">
        <v>5142.3662109375</v>
      </c>
      <c r="O306" s="60">
        <v>2783.040771484375</v>
      </c>
      <c r="P306" s="60">
        <v>94.769996643066406</v>
      </c>
      <c r="Q306" s="60">
        <v>2086.998779296875</v>
      </c>
      <c r="R306" s="60">
        <v>159.94000244140619</v>
      </c>
      <c r="S306" s="60">
        <v>785.3887939453125</v>
      </c>
      <c r="T306" s="60">
        <v>626.87030029296875</v>
      </c>
      <c r="U306" s="60">
        <v>2791.923583984375</v>
      </c>
      <c r="V306" s="60">
        <v>82365.7734375</v>
      </c>
      <c r="W306" s="60">
        <v>25235.900390625</v>
      </c>
      <c r="X306" s="34">
        <f t="shared" si="93"/>
        <v>4.645697202513956E-3</v>
      </c>
      <c r="Y306" s="34">
        <f t="shared" si="94"/>
        <v>-1.2764203684676351E-4</v>
      </c>
      <c r="Z306" s="34">
        <f t="shared" si="95"/>
        <v>7.7444437836583979E-3</v>
      </c>
      <c r="AA306" s="34">
        <f t="shared" si="96"/>
        <v>1.5606790573346014E-2</v>
      </c>
      <c r="AB306" s="34">
        <f t="shared" si="97"/>
        <v>3.2726269592849668E-3</v>
      </c>
      <c r="AC306" s="34">
        <f t="shared" si="98"/>
        <v>1.046577326420896E-2</v>
      </c>
      <c r="AD306" s="34">
        <f t="shared" si="99"/>
        <v>-1.5464253927780581E-3</v>
      </c>
      <c r="AE306" s="34">
        <f t="shared" si="100"/>
        <v>7.4330929847053352E-3</v>
      </c>
      <c r="AF306" s="34">
        <f t="shared" si="101"/>
        <v>0</v>
      </c>
      <c r="AG306" s="34">
        <f t="shared" si="102"/>
        <v>9.0726429208895561E-3</v>
      </c>
      <c r="AH306" s="34">
        <f t="shared" si="103"/>
        <v>-6.2270451509937813E-3</v>
      </c>
      <c r="AI306" s="34">
        <f t="shared" si="104"/>
        <v>1.6949207520020812E-2</v>
      </c>
      <c r="AJ306" s="34">
        <f t="shared" si="105"/>
        <v>1.5052542603217806E-2</v>
      </c>
      <c r="AK306" s="34">
        <f t="shared" si="106"/>
        <v>1.7333881773730495E-2</v>
      </c>
      <c r="AL306" s="34">
        <f t="shared" si="107"/>
        <v>8.4059720995373743E-3</v>
      </c>
      <c r="AM306" s="34">
        <f t="shared" si="108"/>
        <v>7.1983814938497096E-4</v>
      </c>
      <c r="AN306" s="34">
        <f t="shared" si="109"/>
        <v>7.6230501255987269E-3</v>
      </c>
      <c r="AO306" s="34">
        <f t="shared" si="110"/>
        <v>1.3505358370579097E-3</v>
      </c>
      <c r="AP306" s="34">
        <f t="shared" si="111"/>
        <v>1.2499730693292465E-3</v>
      </c>
      <c r="AQ306" s="34">
        <f t="shared" si="112"/>
        <v>2.2441881164049538E-2</v>
      </c>
      <c r="AR306" s="34">
        <f t="shared" si="92"/>
        <v>3.3377600735777966E-3</v>
      </c>
      <c r="AS306" s="59">
        <f>X306-Calculation!C$3</f>
        <v>3.5656413515974279E-3</v>
      </c>
      <c r="AT306" s="59">
        <f>Y306-Calculation!D$3</f>
        <v>-6.3656126890345539E-4</v>
      </c>
      <c r="AU306" s="59">
        <f>Z306-Calculation!E$3</f>
        <v>6.4391392044682661E-3</v>
      </c>
      <c r="AV306" s="59">
        <f>AA306-Calculation!F$3</f>
        <v>1.5284755100743713E-2</v>
      </c>
      <c r="AW306" s="59">
        <f>AB306-Calculation!G$3</f>
        <v>1.8264868099834208E-3</v>
      </c>
      <c r="AX306" s="59">
        <f>AC306-Calculation!H$3</f>
        <v>8.4940936571398194E-3</v>
      </c>
      <c r="AY306" s="59">
        <f>AD306-Calculation!I$3</f>
        <v>-3.9753123894353893E-3</v>
      </c>
      <c r="AZ306" s="59">
        <f>AE306-Calculation!J$3</f>
        <v>2.7527021095009457E-3</v>
      </c>
      <c r="BA306" s="59">
        <f>AF306-Calculation!K$3</f>
        <v>-7.0238520308465026E-4</v>
      </c>
      <c r="BB306" s="59">
        <f>AG306-Calculation!L$3</f>
        <v>7.9994103438498984E-3</v>
      </c>
      <c r="BC306" s="59">
        <f>AH306-Calculation!M$3</f>
        <v>-7.5710501401868189E-3</v>
      </c>
      <c r="BD306" s="59">
        <f>AI306-Calculation!N$3</f>
        <v>1.5373391655162213E-2</v>
      </c>
      <c r="BE306" s="59">
        <f>AJ306-Calculation!O$3</f>
        <v>1.4070008322421432E-2</v>
      </c>
      <c r="BF306" s="59">
        <f>AK306-Calculation!P$3</f>
        <v>1.6067435242853728E-2</v>
      </c>
      <c r="BG306" s="59">
        <f>AL306-Calculation!Q$3</f>
        <v>6.6042545383501374E-3</v>
      </c>
      <c r="BH306" s="59">
        <f>AM306-Calculation!R$3</f>
        <v>-2.0357319409488165E-3</v>
      </c>
      <c r="BI306" s="59">
        <f>AN306-Calculation!S$3</f>
        <v>6.0650736667026157E-3</v>
      </c>
      <c r="BJ306" s="59">
        <f>AO306-Calculation!T$3</f>
        <v>4.6129321580389829E-4</v>
      </c>
      <c r="BK306" s="59">
        <f>AP306-Calculation!U$3</f>
        <v>-7.0282196025730375E-4</v>
      </c>
      <c r="BL306" s="59">
        <f>AQ306-Calculation!V$3</f>
        <v>2.0974973419437576E-2</v>
      </c>
      <c r="BM306" s="59">
        <f>AR306-Calculation!W$3</f>
        <v>2.9918614705053215E-3</v>
      </c>
    </row>
    <row r="307" spans="1:65" x14ac:dyDescent="0.3">
      <c r="A307" s="57">
        <v>45537</v>
      </c>
      <c r="B307" s="60">
        <v>1945.699951171875</v>
      </c>
      <c r="C307" s="60">
        <v>1187.784912109375</v>
      </c>
      <c r="D307" s="60">
        <v>10700.498046875</v>
      </c>
      <c r="E307" s="60">
        <v>1839.65380859375</v>
      </c>
      <c r="F307" s="60">
        <v>1293.2900390625</v>
      </c>
      <c r="G307" s="60">
        <v>293.33251953125</v>
      </c>
      <c r="H307" s="60">
        <v>286.1986083984375</v>
      </c>
      <c r="I307" s="60">
        <v>918.80218505859375</v>
      </c>
      <c r="J307" s="60">
        <v>1483.124633789062</v>
      </c>
      <c r="K307" s="60">
        <v>4849.07421875</v>
      </c>
      <c r="L307" s="60">
        <v>193.54833984375</v>
      </c>
      <c r="M307" s="60">
        <v>4600.43408203125</v>
      </c>
      <c r="N307" s="60">
        <v>5258.1201171875</v>
      </c>
      <c r="O307" s="60">
        <v>2754.8671875</v>
      </c>
      <c r="P307" s="60">
        <v>94.099998474121094</v>
      </c>
      <c r="Q307" s="60">
        <v>2066.504150390625</v>
      </c>
      <c r="R307" s="60">
        <v>159.96000671386719</v>
      </c>
      <c r="S307" s="60">
        <v>791.6961669921875</v>
      </c>
      <c r="T307" s="60">
        <v>630.92938232421875</v>
      </c>
      <c r="U307" s="60">
        <v>2769.495361328125</v>
      </c>
      <c r="V307" s="60">
        <v>82559.84375</v>
      </c>
      <c r="W307" s="60">
        <v>25278.69921875</v>
      </c>
      <c r="X307" s="34">
        <f t="shared" si="93"/>
        <v>5.850987423733061E-2</v>
      </c>
      <c r="Y307" s="34">
        <f t="shared" si="94"/>
        <v>1.1529480913987521E-2</v>
      </c>
      <c r="Z307" s="34">
        <f t="shared" si="95"/>
        <v>2.1534878690921026E-2</v>
      </c>
      <c r="AA307" s="34">
        <f t="shared" si="96"/>
        <v>3.2248139388161595E-2</v>
      </c>
      <c r="AB307" s="34">
        <f t="shared" si="97"/>
        <v>7.2910772006946011E-4</v>
      </c>
      <c r="AC307" s="34">
        <f t="shared" si="98"/>
        <v>-8.0185831906462342E-3</v>
      </c>
      <c r="AD307" s="34">
        <f t="shared" si="99"/>
        <v>-1.2906521971147854E-2</v>
      </c>
      <c r="AE307" s="34">
        <f t="shared" si="100"/>
        <v>-2.3846914626731879E-2</v>
      </c>
      <c r="AF307" s="34">
        <f t="shared" si="101"/>
        <v>2.1091036162556615E-2</v>
      </c>
      <c r="AG307" s="34">
        <f t="shared" si="102"/>
        <v>-9.7873559860333897E-3</v>
      </c>
      <c r="AH307" s="34">
        <f t="shared" si="103"/>
        <v>1.0273528963491892E-4</v>
      </c>
      <c r="AI307" s="34">
        <f t="shared" si="104"/>
        <v>1.7201619050960554E-3</v>
      </c>
      <c r="AJ307" s="34">
        <f t="shared" si="105"/>
        <v>2.2509852760738528E-2</v>
      </c>
      <c r="AK307" s="34">
        <f t="shared" si="106"/>
        <v>-1.0123309824652052E-2</v>
      </c>
      <c r="AL307" s="34">
        <f t="shared" si="107"/>
        <v>-7.0697287398746693E-3</v>
      </c>
      <c r="AM307" s="34">
        <f t="shared" si="108"/>
        <v>-9.820144175242301E-3</v>
      </c>
      <c r="AN307" s="34">
        <f t="shared" si="109"/>
        <v>1.2507360357408325E-4</v>
      </c>
      <c r="AO307" s="34">
        <f t="shared" si="110"/>
        <v>8.0308925916686685E-3</v>
      </c>
      <c r="AP307" s="34">
        <f t="shared" si="111"/>
        <v>6.4751544766963468E-3</v>
      </c>
      <c r="AQ307" s="34">
        <f t="shared" si="112"/>
        <v>-8.0332509044687087E-3</v>
      </c>
      <c r="AR307" s="34">
        <f t="shared" si="92"/>
        <v>1.6959501132323192E-3</v>
      </c>
      <c r="AS307" s="59">
        <f>X307-Calculation!C$3</f>
        <v>5.7429818386414082E-2</v>
      </c>
      <c r="AT307" s="59">
        <f>Y307-Calculation!D$3</f>
        <v>1.1020561681930829E-2</v>
      </c>
      <c r="AU307" s="59">
        <f>Z307-Calculation!E$3</f>
        <v>2.0229574111730896E-2</v>
      </c>
      <c r="AV307" s="59">
        <f>AA307-Calculation!F$3</f>
        <v>3.1926103915559292E-2</v>
      </c>
      <c r="AW307" s="59">
        <f>AB307-Calculation!G$3</f>
        <v>-7.170324292320859E-4</v>
      </c>
      <c r="AX307" s="59">
        <f>AC307-Calculation!H$3</f>
        <v>-9.9902627977153744E-3</v>
      </c>
      <c r="AY307" s="59">
        <f>AD307-Calculation!I$3</f>
        <v>-1.5335408967805185E-2</v>
      </c>
      <c r="AZ307" s="59">
        <f>AE307-Calculation!J$3</f>
        <v>-2.8527305501936266E-2</v>
      </c>
      <c r="BA307" s="59">
        <f>AF307-Calculation!K$3</f>
        <v>2.0388650959471965E-2</v>
      </c>
      <c r="BB307" s="59">
        <f>AG307-Calculation!L$3</f>
        <v>-1.0860588563073047E-2</v>
      </c>
      <c r="BC307" s="59">
        <f>AH307-Calculation!M$3</f>
        <v>-1.2412696995581188E-3</v>
      </c>
      <c r="BD307" s="59">
        <f>AI307-Calculation!N$3</f>
        <v>1.4434604023745665E-4</v>
      </c>
      <c r="BE307" s="59">
        <f>AJ307-Calculation!O$3</f>
        <v>2.1527318479942152E-2</v>
      </c>
      <c r="BF307" s="59">
        <f>AK307-Calculation!P$3</f>
        <v>-1.1389756355528817E-2</v>
      </c>
      <c r="BG307" s="59">
        <f>AL307-Calculation!Q$3</f>
        <v>-8.8714463010619062E-3</v>
      </c>
      <c r="BH307" s="59">
        <f>AM307-Calculation!R$3</f>
        <v>-1.2575714265576089E-2</v>
      </c>
      <c r="BI307" s="59">
        <f>AN307-Calculation!S$3</f>
        <v>-1.4329028553220278E-3</v>
      </c>
      <c r="BJ307" s="59">
        <f>AO307-Calculation!T$3</f>
        <v>7.1416499704146574E-3</v>
      </c>
      <c r="BK307" s="59">
        <f>AP307-Calculation!U$3</f>
        <v>4.5223594471097963E-3</v>
      </c>
      <c r="BL307" s="59">
        <f>AQ307-Calculation!V$3</f>
        <v>-9.5001586490806728E-3</v>
      </c>
      <c r="BM307" s="59">
        <f>AR307-Calculation!W$3</f>
        <v>1.350051510159844E-3</v>
      </c>
    </row>
    <row r="308" spans="1:65" x14ac:dyDescent="0.3">
      <c r="A308" s="57">
        <v>45538</v>
      </c>
      <c r="B308" s="60">
        <v>1897.900024414062</v>
      </c>
      <c r="C308" s="60">
        <v>1190.58251953125</v>
      </c>
      <c r="D308" s="60">
        <v>10621.203125</v>
      </c>
      <c r="E308" s="60">
        <v>1864.691528320312</v>
      </c>
      <c r="F308" s="60">
        <v>1309.557250976562</v>
      </c>
      <c r="G308" s="60">
        <v>293.57949829101563</v>
      </c>
      <c r="H308" s="60">
        <v>285.74957275390619</v>
      </c>
      <c r="I308" s="60">
        <v>907.78692626953125</v>
      </c>
      <c r="J308" s="60">
        <v>1496.795288085938</v>
      </c>
      <c r="K308" s="60">
        <v>4803.5146484375</v>
      </c>
      <c r="L308" s="60">
        <v>193.43901062011719</v>
      </c>
      <c r="M308" s="60">
        <v>4742.087890625</v>
      </c>
      <c r="N308" s="60">
        <v>5322.5009765625</v>
      </c>
      <c r="O308" s="60">
        <v>2762.65478515625</v>
      </c>
      <c r="P308" s="60">
        <v>94.319999694824219</v>
      </c>
      <c r="Q308" s="60">
        <v>2191.829345703125</v>
      </c>
      <c r="R308" s="60">
        <v>159.11000061035159</v>
      </c>
      <c r="S308" s="60">
        <v>794.248046875</v>
      </c>
      <c r="T308" s="60">
        <v>639.9964599609375</v>
      </c>
      <c r="U308" s="60">
        <v>2761.456787109375</v>
      </c>
      <c r="V308" s="60">
        <v>82555.4375</v>
      </c>
      <c r="W308" s="60">
        <v>25279.849609375</v>
      </c>
      <c r="X308" s="34">
        <f t="shared" si="93"/>
        <v>-2.4566956857363105E-2</v>
      </c>
      <c r="Y308" s="34">
        <f t="shared" si="94"/>
        <v>2.3553148329749011E-3</v>
      </c>
      <c r="Z308" s="34">
        <f t="shared" si="95"/>
        <v>-7.4103954346459123E-3</v>
      </c>
      <c r="AA308" s="34">
        <f t="shared" si="96"/>
        <v>1.3610017063863299E-2</v>
      </c>
      <c r="AB308" s="34">
        <f t="shared" si="97"/>
        <v>1.2578162224039144E-2</v>
      </c>
      <c r="AC308" s="34">
        <f t="shared" si="98"/>
        <v>8.4197538056912668E-4</v>
      </c>
      <c r="AD308" s="34">
        <f t="shared" si="99"/>
        <v>-1.5689651569031121E-3</v>
      </c>
      <c r="AE308" s="34">
        <f t="shared" si="100"/>
        <v>-1.1988716361574647E-2</v>
      </c>
      <c r="AF308" s="34">
        <f t="shared" si="101"/>
        <v>9.2174682999839001E-3</v>
      </c>
      <c r="AG308" s="34">
        <f t="shared" si="102"/>
        <v>-9.3955192800172071E-3</v>
      </c>
      <c r="AH308" s="34">
        <f t="shared" si="103"/>
        <v>-5.64867793343374E-4</v>
      </c>
      <c r="AI308" s="34">
        <f t="shared" si="104"/>
        <v>3.0791400565227743E-2</v>
      </c>
      <c r="AJ308" s="34">
        <f t="shared" si="105"/>
        <v>1.2244083044918435E-2</v>
      </c>
      <c r="AK308" s="34">
        <f t="shared" si="106"/>
        <v>2.8268504890492114E-3</v>
      </c>
      <c r="AL308" s="34">
        <f t="shared" si="107"/>
        <v>2.3379513737572335E-3</v>
      </c>
      <c r="AM308" s="34">
        <f t="shared" si="108"/>
        <v>6.0645992551628877E-2</v>
      </c>
      <c r="AN308" s="34">
        <f t="shared" si="109"/>
        <v>-5.313866390591419E-3</v>
      </c>
      <c r="AO308" s="34">
        <f t="shared" si="110"/>
        <v>3.223307108467638E-3</v>
      </c>
      <c r="AP308" s="34">
        <f t="shared" si="111"/>
        <v>1.4370986501401209E-2</v>
      </c>
      <c r="AQ308" s="34">
        <f t="shared" si="112"/>
        <v>-2.9025411383592505E-3</v>
      </c>
      <c r="AR308" s="34">
        <f t="shared" si="92"/>
        <v>4.5508299894905958E-5</v>
      </c>
      <c r="AS308" s="59">
        <f>X308-Calculation!C$3</f>
        <v>-2.5647012708279633E-2</v>
      </c>
      <c r="AT308" s="59">
        <f>Y308-Calculation!D$3</f>
        <v>1.8463956009182091E-3</v>
      </c>
      <c r="AU308" s="59">
        <f>Z308-Calculation!E$3</f>
        <v>-8.7157000138360433E-3</v>
      </c>
      <c r="AV308" s="59">
        <f>AA308-Calculation!F$3</f>
        <v>1.3287981591260998E-2</v>
      </c>
      <c r="AW308" s="59">
        <f>AB308-Calculation!G$3</f>
        <v>1.1132022074737598E-2</v>
      </c>
      <c r="AX308" s="59">
        <f>AC308-Calculation!H$3</f>
        <v>-1.1297042265000132E-3</v>
      </c>
      <c r="AY308" s="59">
        <f>AD308-Calculation!I$3</f>
        <v>-3.9978521535604435E-3</v>
      </c>
      <c r="AZ308" s="59">
        <f>AE308-Calculation!J$3</f>
        <v>-1.6669107236779036E-2</v>
      </c>
      <c r="BA308" s="59">
        <f>AF308-Calculation!K$3</f>
        <v>8.5150830968992505E-3</v>
      </c>
      <c r="BB308" s="59">
        <f>AG308-Calculation!L$3</f>
        <v>-1.0468751857056865E-2</v>
      </c>
      <c r="BC308" s="59">
        <f>AH308-Calculation!M$3</f>
        <v>-1.9088727825364118E-3</v>
      </c>
      <c r="BD308" s="59">
        <f>AI308-Calculation!N$3</f>
        <v>2.9215584700369144E-2</v>
      </c>
      <c r="BE308" s="59">
        <f>AJ308-Calculation!O$3</f>
        <v>1.126154876412206E-2</v>
      </c>
      <c r="BF308" s="59">
        <f>AK308-Calculation!P$3</f>
        <v>1.5604039581724456E-3</v>
      </c>
      <c r="BG308" s="59">
        <f>AL308-Calculation!Q$3</f>
        <v>5.3623381256999642E-4</v>
      </c>
      <c r="BH308" s="59">
        <f>AM308-Calculation!R$3</f>
        <v>5.7890422461295089E-2</v>
      </c>
      <c r="BI308" s="59">
        <f>AN308-Calculation!S$3</f>
        <v>-6.8718428494875302E-3</v>
      </c>
      <c r="BJ308" s="59">
        <f>AO308-Calculation!T$3</f>
        <v>2.3340644872136265E-3</v>
      </c>
      <c r="BK308" s="59">
        <f>AP308-Calculation!U$3</f>
        <v>1.2418191471814659E-2</v>
      </c>
      <c r="BL308" s="59">
        <f>AQ308-Calculation!V$3</f>
        <v>-4.3694488829712141E-3</v>
      </c>
      <c r="BM308" s="59">
        <f>AR308-Calculation!W$3</f>
        <v>-3.003903031775693E-4</v>
      </c>
    </row>
    <row r="309" spans="1:65" x14ac:dyDescent="0.3">
      <c r="A309" s="57">
        <v>45539</v>
      </c>
      <c r="B309" s="60">
        <v>1930.900024414062</v>
      </c>
      <c r="C309" s="60">
        <v>1176.6943359375</v>
      </c>
      <c r="D309" s="60">
        <v>10544.3115234375</v>
      </c>
      <c r="E309" s="60">
        <v>1870.988525390625</v>
      </c>
      <c r="F309" s="60">
        <v>1316.351806640625</v>
      </c>
      <c r="G309" s="60">
        <v>295.35791015625</v>
      </c>
      <c r="H309" s="60">
        <v>278.1156005859375</v>
      </c>
      <c r="I309" s="60">
        <v>917.2237548828125</v>
      </c>
      <c r="J309" s="60">
        <v>1484.122436523438</v>
      </c>
      <c r="K309" s="60">
        <v>4771.677734375</v>
      </c>
      <c r="L309" s="60">
        <v>186.73954772949219</v>
      </c>
      <c r="M309" s="60">
        <v>4771.03662109375</v>
      </c>
      <c r="N309" s="60">
        <v>5357.61279296875</v>
      </c>
      <c r="O309" s="60">
        <v>2727.685791015625</v>
      </c>
      <c r="P309" s="60">
        <v>92.709999084472656</v>
      </c>
      <c r="Q309" s="60">
        <v>2349.4326171875</v>
      </c>
      <c r="R309" s="60">
        <v>155.82000732421881</v>
      </c>
      <c r="S309" s="60">
        <v>786.25543212890625</v>
      </c>
      <c r="T309" s="60">
        <v>634.5875244140625</v>
      </c>
      <c r="U309" s="60">
        <v>2753.815185546875</v>
      </c>
      <c r="V309" s="60">
        <v>82352.640625</v>
      </c>
      <c r="W309" s="60">
        <v>25198.69921875</v>
      </c>
      <c r="X309" s="34">
        <f t="shared" si="93"/>
        <v>1.7387638745717429E-2</v>
      </c>
      <c r="Y309" s="34">
        <f t="shared" si="94"/>
        <v>-1.1665032339982603E-2</v>
      </c>
      <c r="Z309" s="34">
        <f t="shared" si="95"/>
        <v>-7.2394436541293435E-3</v>
      </c>
      <c r="AA309" s="34">
        <f t="shared" si="96"/>
        <v>3.3769644869815017E-3</v>
      </c>
      <c r="AB309" s="34">
        <f t="shared" si="97"/>
        <v>5.1884372821395354E-3</v>
      </c>
      <c r="AC309" s="34">
        <f t="shared" si="98"/>
        <v>6.0576841216326838E-3</v>
      </c>
      <c r="AD309" s="34">
        <f t="shared" si="99"/>
        <v>-2.6715603086984271E-2</v>
      </c>
      <c r="AE309" s="34">
        <f t="shared" si="100"/>
        <v>1.0395422472166512E-2</v>
      </c>
      <c r="AF309" s="34">
        <f t="shared" si="101"/>
        <v>-8.4666565049825258E-3</v>
      </c>
      <c r="AG309" s="34">
        <f t="shared" si="102"/>
        <v>-6.6278374050250883E-3</v>
      </c>
      <c r="AH309" s="34">
        <f t="shared" si="103"/>
        <v>-3.4633463380257135E-2</v>
      </c>
      <c r="AI309" s="34">
        <f t="shared" si="104"/>
        <v>6.1046381122502984E-3</v>
      </c>
      <c r="AJ309" s="34">
        <f t="shared" si="105"/>
        <v>6.5968642487552387E-3</v>
      </c>
      <c r="AK309" s="34">
        <f t="shared" si="106"/>
        <v>-1.265775019322482E-2</v>
      </c>
      <c r="AL309" s="34">
        <f t="shared" si="107"/>
        <v>-1.7069556992798749E-2</v>
      </c>
      <c r="AM309" s="34">
        <f t="shared" si="108"/>
        <v>7.1904900713799347E-2</v>
      </c>
      <c r="AN309" s="34">
        <f t="shared" si="109"/>
        <v>-2.0677476422049233E-2</v>
      </c>
      <c r="AO309" s="34">
        <f t="shared" si="110"/>
        <v>-1.0063121687917276E-2</v>
      </c>
      <c r="AP309" s="34">
        <f t="shared" si="111"/>
        <v>-8.4515085399146372E-3</v>
      </c>
      <c r="AQ309" s="34">
        <f t="shared" si="112"/>
        <v>-2.7672356120767112E-3</v>
      </c>
      <c r="AR309" s="34">
        <f t="shared" si="92"/>
        <v>-3.2100820170585776E-3</v>
      </c>
      <c r="AS309" s="59">
        <f>X309-Calculation!C$3</f>
        <v>1.6307582894800901E-2</v>
      </c>
      <c r="AT309" s="59">
        <f>Y309-Calculation!D$3</f>
        <v>-1.2173951572039295E-2</v>
      </c>
      <c r="AU309" s="59">
        <f>Z309-Calculation!E$3</f>
        <v>-8.5447482333194762E-3</v>
      </c>
      <c r="AV309" s="59">
        <f>AA309-Calculation!F$3</f>
        <v>3.0549290143792015E-3</v>
      </c>
      <c r="AW309" s="59">
        <f>AB309-Calculation!G$3</f>
        <v>3.7422971328379892E-3</v>
      </c>
      <c r="AX309" s="59">
        <f>AC309-Calculation!H$3</f>
        <v>4.0860045145635435E-3</v>
      </c>
      <c r="AY309" s="59">
        <f>AD309-Calculation!I$3</f>
        <v>-2.9144490083641603E-2</v>
      </c>
      <c r="AZ309" s="59">
        <f>AE309-Calculation!J$3</f>
        <v>5.7150315969621227E-3</v>
      </c>
      <c r="BA309" s="59">
        <f>AF309-Calculation!K$3</f>
        <v>-9.1690417080671754E-3</v>
      </c>
      <c r="BB309" s="59">
        <f>AG309-Calculation!L$3</f>
        <v>-7.7010699820647469E-3</v>
      </c>
      <c r="BC309" s="59">
        <f>AH309-Calculation!M$3</f>
        <v>-3.597746836945017E-2</v>
      </c>
      <c r="BD309" s="59">
        <f>AI309-Calculation!N$3</f>
        <v>4.5288222473916992E-3</v>
      </c>
      <c r="BE309" s="59">
        <f>AJ309-Calculation!O$3</f>
        <v>5.6143299679588636E-3</v>
      </c>
      <c r="BF309" s="59">
        <f>AK309-Calculation!P$3</f>
        <v>-1.3924196724101586E-2</v>
      </c>
      <c r="BG309" s="59">
        <f>AL309-Calculation!Q$3</f>
        <v>-1.8871274553985986E-2</v>
      </c>
      <c r="BH309" s="59">
        <f>AM309-Calculation!R$3</f>
        <v>6.9149330623465566E-2</v>
      </c>
      <c r="BI309" s="59">
        <f>AN309-Calculation!S$3</f>
        <v>-2.2235452880945344E-2</v>
      </c>
      <c r="BJ309" s="59">
        <f>AO309-Calculation!T$3</f>
        <v>-1.0952364309171288E-2</v>
      </c>
      <c r="BK309" s="59">
        <f>AP309-Calculation!U$3</f>
        <v>-1.0404303569501188E-2</v>
      </c>
      <c r="BL309" s="59">
        <f>AQ309-Calculation!V$3</f>
        <v>-4.2341433566886752E-3</v>
      </c>
      <c r="BM309" s="59">
        <f>AR309-Calculation!W$3</f>
        <v>-3.5559806201310527E-3</v>
      </c>
    </row>
    <row r="310" spans="1:65" x14ac:dyDescent="0.3">
      <c r="A310" s="57">
        <v>45540</v>
      </c>
      <c r="B310" s="60">
        <v>1890.300048828125</v>
      </c>
      <c r="C310" s="60">
        <v>1179.5419921875</v>
      </c>
      <c r="D310" s="60">
        <v>10440.490234375</v>
      </c>
      <c r="E310" s="60">
        <v>1864.041748046875</v>
      </c>
      <c r="F310" s="60">
        <v>1301.721069335938</v>
      </c>
      <c r="G310" s="60">
        <v>287.10824584960938</v>
      </c>
      <c r="H310" s="60">
        <v>272.97637939453119</v>
      </c>
      <c r="I310" s="60">
        <v>960.50396728515625</v>
      </c>
      <c r="J310" s="60">
        <v>1530.323608398438</v>
      </c>
      <c r="K310" s="60">
        <v>4738.65625</v>
      </c>
      <c r="L310" s="60">
        <v>188.50883483886719</v>
      </c>
      <c r="M310" s="60">
        <v>4702.93310546875</v>
      </c>
      <c r="N310" s="60">
        <v>5405.16845703125</v>
      </c>
      <c r="O310" s="60">
        <v>2701.39697265625</v>
      </c>
      <c r="P310" s="60">
        <v>93.400001525878906</v>
      </c>
      <c r="Q310" s="60">
        <v>2253.138671875</v>
      </c>
      <c r="R310" s="60">
        <v>156.1300048828125</v>
      </c>
      <c r="S310" s="60">
        <v>788.422119140625</v>
      </c>
      <c r="T310" s="60">
        <v>634.890625</v>
      </c>
      <c r="U310" s="60">
        <v>2740.71533203125</v>
      </c>
      <c r="V310" s="60">
        <v>82201.15625</v>
      </c>
      <c r="W310" s="60">
        <v>25145.099609375</v>
      </c>
      <c r="X310" s="34">
        <f t="shared" si="93"/>
        <v>-2.1026451433319153E-2</v>
      </c>
      <c r="Y310" s="34">
        <f t="shared" si="94"/>
        <v>2.420047554432397E-3</v>
      </c>
      <c r="Z310" s="34">
        <f t="shared" si="95"/>
        <v>-9.8461894673473882E-3</v>
      </c>
      <c r="AA310" s="34">
        <f t="shared" si="96"/>
        <v>-3.7128914739333594E-3</v>
      </c>
      <c r="AB310" s="34">
        <f t="shared" si="97"/>
        <v>-1.1114610266707643E-2</v>
      </c>
      <c r="AC310" s="34">
        <f t="shared" si="98"/>
        <v>-2.7931076239930037E-2</v>
      </c>
      <c r="AD310" s="34">
        <f t="shared" si="99"/>
        <v>-1.8478723166118441E-2</v>
      </c>
      <c r="AE310" s="34">
        <f t="shared" si="100"/>
        <v>4.7186100634597467E-2</v>
      </c>
      <c r="AF310" s="34">
        <f t="shared" si="101"/>
        <v>3.1130296758552084E-2</v>
      </c>
      <c r="AG310" s="34">
        <f t="shared" si="102"/>
        <v>-6.9203090009860423E-3</v>
      </c>
      <c r="AH310" s="34">
        <f t="shared" si="103"/>
        <v>9.4746245821370409E-3</v>
      </c>
      <c r="AI310" s="34">
        <f t="shared" si="104"/>
        <v>-1.4274364469117702E-2</v>
      </c>
      <c r="AJ310" s="34">
        <f t="shared" si="105"/>
        <v>8.87627865248331E-3</v>
      </c>
      <c r="AK310" s="34">
        <f t="shared" si="106"/>
        <v>-9.6377736929833969E-3</v>
      </c>
      <c r="AL310" s="34">
        <f t="shared" si="107"/>
        <v>7.442589237624247E-3</v>
      </c>
      <c r="AM310" s="34">
        <f t="shared" si="108"/>
        <v>-4.0986042590901474E-2</v>
      </c>
      <c r="AN310" s="34">
        <f t="shared" si="109"/>
        <v>1.9894592736648575E-3</v>
      </c>
      <c r="AO310" s="34">
        <f t="shared" si="110"/>
        <v>2.7557037105004349E-3</v>
      </c>
      <c r="AP310" s="34">
        <f t="shared" si="111"/>
        <v>4.7763401308174738E-4</v>
      </c>
      <c r="AQ310" s="34">
        <f t="shared" si="112"/>
        <v>-4.756983542097624E-3</v>
      </c>
      <c r="AR310" s="34">
        <f t="shared" si="92"/>
        <v>-2.1270784221717794E-3</v>
      </c>
      <c r="AS310" s="59">
        <f>X310-Calculation!C$3</f>
        <v>-2.2106507284235681E-2</v>
      </c>
      <c r="AT310" s="59">
        <f>Y310-Calculation!D$3</f>
        <v>1.9111283223757049E-3</v>
      </c>
      <c r="AU310" s="59">
        <f>Z310-Calculation!E$3</f>
        <v>-1.115149404653752E-2</v>
      </c>
      <c r="AV310" s="59">
        <f>AA310-Calculation!F$3</f>
        <v>-4.0349269465356601E-3</v>
      </c>
      <c r="AW310" s="59">
        <f>AB310-Calculation!G$3</f>
        <v>-1.2560750416009188E-2</v>
      </c>
      <c r="AX310" s="59">
        <f>AC310-Calculation!H$3</f>
        <v>-2.9902755846999175E-2</v>
      </c>
      <c r="AY310" s="59">
        <f>AD310-Calculation!I$3</f>
        <v>-2.0907610162775772E-2</v>
      </c>
      <c r="AZ310" s="59">
        <f>AE310-Calculation!J$3</f>
        <v>4.2505709759393079E-2</v>
      </c>
      <c r="BA310" s="59">
        <f>AF310-Calculation!K$3</f>
        <v>3.0427911555467434E-2</v>
      </c>
      <c r="BB310" s="59">
        <f>AG310-Calculation!L$3</f>
        <v>-7.9935415780257001E-3</v>
      </c>
      <c r="BC310" s="59">
        <f>AH310-Calculation!M$3</f>
        <v>8.1306195929440033E-3</v>
      </c>
      <c r="BD310" s="59">
        <f>AI310-Calculation!N$3</f>
        <v>-1.58501803339763E-2</v>
      </c>
      <c r="BE310" s="59">
        <f>AJ310-Calculation!O$3</f>
        <v>7.8937443716869359E-3</v>
      </c>
      <c r="BF310" s="59">
        <f>AK310-Calculation!P$3</f>
        <v>-1.0904220223860162E-2</v>
      </c>
      <c r="BG310" s="59">
        <f>AL310-Calculation!Q$3</f>
        <v>5.6408716764370101E-3</v>
      </c>
      <c r="BH310" s="59">
        <f>AM310-Calculation!R$3</f>
        <v>-4.3741612681235262E-2</v>
      </c>
      <c r="BI310" s="59">
        <f>AN310-Calculation!S$3</f>
        <v>4.3148281476874657E-4</v>
      </c>
      <c r="BJ310" s="59">
        <f>AO310-Calculation!T$3</f>
        <v>1.8664610892464234E-3</v>
      </c>
      <c r="BK310" s="59">
        <f>AP310-Calculation!U$3</f>
        <v>-1.4751610165048027E-3</v>
      </c>
      <c r="BL310" s="59">
        <f>AQ310-Calculation!V$3</f>
        <v>-6.223891286709588E-3</v>
      </c>
      <c r="BM310" s="59">
        <f>AR310-Calculation!W$3</f>
        <v>-2.4729770252442549E-3</v>
      </c>
    </row>
    <row r="311" spans="1:65" x14ac:dyDescent="0.3">
      <c r="A311" s="57">
        <v>45541</v>
      </c>
      <c r="B311" s="60">
        <v>1863.300048828125</v>
      </c>
      <c r="C311" s="60">
        <v>1157.760498046875</v>
      </c>
      <c r="D311" s="60">
        <v>10415.8212890625</v>
      </c>
      <c r="E311" s="60">
        <v>1856.24560546875</v>
      </c>
      <c r="F311" s="60">
        <v>1279.254516601562</v>
      </c>
      <c r="G311" s="60">
        <v>280.19232177734381</v>
      </c>
      <c r="H311" s="60">
        <v>263.246826171875</v>
      </c>
      <c r="I311" s="60">
        <v>938.45684814453125</v>
      </c>
      <c r="J311" s="60">
        <v>1508.12109375</v>
      </c>
      <c r="K311" s="60">
        <v>4691.6650390625</v>
      </c>
      <c r="L311" s="60">
        <v>182.34614562988281</v>
      </c>
      <c r="M311" s="60">
        <v>4615.595703125</v>
      </c>
      <c r="N311" s="60">
        <v>5414.17041015625</v>
      </c>
      <c r="O311" s="60">
        <v>2676.59619140625</v>
      </c>
      <c r="P311" s="60">
        <v>93.089996337890625</v>
      </c>
      <c r="Q311" s="60">
        <v>2165.209716796875</v>
      </c>
      <c r="R311" s="60">
        <v>154.66999816894531</v>
      </c>
      <c r="S311" s="60">
        <v>753.514892578125</v>
      </c>
      <c r="T311" s="60">
        <v>632.96392822265625</v>
      </c>
      <c r="U311" s="60">
        <v>2731.386962890625</v>
      </c>
      <c r="V311" s="60">
        <v>81183.9296875</v>
      </c>
      <c r="W311" s="60">
        <v>24852.150390625</v>
      </c>
      <c r="X311" s="34">
        <f t="shared" si="93"/>
        <v>-1.4283446702939257E-2</v>
      </c>
      <c r="Y311" s="34">
        <f t="shared" si="94"/>
        <v>-1.8466060797234098E-2</v>
      </c>
      <c r="Z311" s="34">
        <f t="shared" si="95"/>
        <v>-2.362814844774074E-3</v>
      </c>
      <c r="AA311" s="34">
        <f t="shared" si="96"/>
        <v>-4.1823862508947145E-3</v>
      </c>
      <c r="AB311" s="34">
        <f t="shared" si="97"/>
        <v>-1.7259114309209907E-2</v>
      </c>
      <c r="AC311" s="34">
        <f t="shared" si="98"/>
        <v>-2.4088211231272715E-2</v>
      </c>
      <c r="AD311" s="34">
        <f t="shared" si="99"/>
        <v>-3.5642472965011107E-2</v>
      </c>
      <c r="AE311" s="34">
        <f t="shared" si="100"/>
        <v>-2.295369919495565E-2</v>
      </c>
      <c r="AF311" s="34">
        <f t="shared" si="101"/>
        <v>-1.4508378833463873E-2</v>
      </c>
      <c r="AG311" s="34">
        <f t="shared" si="102"/>
        <v>-9.9165688453345825E-3</v>
      </c>
      <c r="AH311" s="34">
        <f t="shared" si="103"/>
        <v>-3.2691779216884417E-2</v>
      </c>
      <c r="AI311" s="34">
        <f t="shared" si="104"/>
        <v>-1.8570836621552355E-2</v>
      </c>
      <c r="AJ311" s="34">
        <f t="shared" si="105"/>
        <v>1.6654343331871397E-3</v>
      </c>
      <c r="AK311" s="34">
        <f t="shared" si="106"/>
        <v>-9.1807244551746509E-3</v>
      </c>
      <c r="AL311" s="34">
        <f t="shared" si="107"/>
        <v>-3.3191133075344353E-3</v>
      </c>
      <c r="AM311" s="34">
        <f t="shared" si="108"/>
        <v>-3.9025096935091416E-2</v>
      </c>
      <c r="AN311" s="34">
        <f t="shared" si="109"/>
        <v>-9.351224416876398E-3</v>
      </c>
      <c r="AO311" s="34">
        <f t="shared" si="110"/>
        <v>-4.4274793559253067E-2</v>
      </c>
      <c r="AP311" s="34">
        <f t="shared" si="111"/>
        <v>-3.0346908608766274E-3</v>
      </c>
      <c r="AQ311" s="34">
        <f t="shared" si="112"/>
        <v>-3.403625700050864E-3</v>
      </c>
      <c r="AR311" s="34">
        <f t="shared" si="92"/>
        <v>-1.1650350298901897E-2</v>
      </c>
      <c r="AS311" s="59">
        <f>X311-Calculation!C$3</f>
        <v>-1.5363502553855785E-2</v>
      </c>
      <c r="AT311" s="59">
        <f>Y311-Calculation!D$3</f>
        <v>-1.8974980029290791E-2</v>
      </c>
      <c r="AU311" s="59">
        <f>Z311-Calculation!E$3</f>
        <v>-3.6681194239642058E-3</v>
      </c>
      <c r="AV311" s="59">
        <f>AA311-Calculation!F$3</f>
        <v>-4.5044217234970147E-3</v>
      </c>
      <c r="AW311" s="59">
        <f>AB311-Calculation!G$3</f>
        <v>-1.8705254458511452E-2</v>
      </c>
      <c r="AX311" s="59">
        <f>AC311-Calculation!H$3</f>
        <v>-2.6059890838341853E-2</v>
      </c>
      <c r="AY311" s="59">
        <f>AD311-Calculation!I$3</f>
        <v>-3.8071359961668438E-2</v>
      </c>
      <c r="AZ311" s="59">
        <f>AE311-Calculation!J$3</f>
        <v>-2.7634090070160038E-2</v>
      </c>
      <c r="BA311" s="59">
        <f>AF311-Calculation!K$3</f>
        <v>-1.5210764036548523E-2</v>
      </c>
      <c r="BB311" s="59">
        <f>AG311-Calculation!L$3</f>
        <v>-1.098980142237424E-2</v>
      </c>
      <c r="BC311" s="59">
        <f>AH311-Calculation!M$3</f>
        <v>-3.4035784206077453E-2</v>
      </c>
      <c r="BD311" s="59">
        <f>AI311-Calculation!N$3</f>
        <v>-2.0146652486410954E-2</v>
      </c>
      <c r="BE311" s="59">
        <f>AJ311-Calculation!O$3</f>
        <v>6.8290005239076464E-4</v>
      </c>
      <c r="BF311" s="59">
        <f>AK311-Calculation!P$3</f>
        <v>-1.0447170986051416E-2</v>
      </c>
      <c r="BG311" s="59">
        <f>AL311-Calculation!Q$3</f>
        <v>-5.1208308687216725E-3</v>
      </c>
      <c r="BH311" s="59">
        <f>AM311-Calculation!R$3</f>
        <v>-4.1780667025425204E-2</v>
      </c>
      <c r="BI311" s="59">
        <f>AN311-Calculation!S$3</f>
        <v>-1.0909200875772509E-2</v>
      </c>
      <c r="BJ311" s="59">
        <f>AO311-Calculation!T$3</f>
        <v>-4.5164036180507079E-2</v>
      </c>
      <c r="BK311" s="59">
        <f>AP311-Calculation!U$3</f>
        <v>-4.9874858904631779E-3</v>
      </c>
      <c r="BL311" s="59">
        <f>AQ311-Calculation!V$3</f>
        <v>-4.8705334446628281E-3</v>
      </c>
      <c r="BM311" s="59">
        <f>AR311-Calculation!W$3</f>
        <v>-1.1996248901974371E-2</v>
      </c>
    </row>
    <row r="312" spans="1:65" x14ac:dyDescent="0.3">
      <c r="A312" s="57">
        <v>45544</v>
      </c>
      <c r="B312" s="60">
        <v>1865.75</v>
      </c>
      <c r="C312" s="60">
        <v>1169.850219726562</v>
      </c>
      <c r="D312" s="60">
        <v>10432.65234375</v>
      </c>
      <c r="E312" s="60">
        <v>1859.5439453125</v>
      </c>
      <c r="F312" s="60">
        <v>1227.130126953125</v>
      </c>
      <c r="G312" s="60">
        <v>278.16693115234381</v>
      </c>
      <c r="H312" s="60">
        <v>261.50048828125</v>
      </c>
      <c r="I312" s="60">
        <v>941.96246337890625</v>
      </c>
      <c r="J312" s="60">
        <v>1534.963623046875</v>
      </c>
      <c r="K312" s="60">
        <v>4686.5810546875</v>
      </c>
      <c r="L312" s="60">
        <v>183.87689208984381</v>
      </c>
      <c r="M312" s="60">
        <v>4569.86572265625</v>
      </c>
      <c r="N312" s="60">
        <v>5415.63134765625</v>
      </c>
      <c r="O312" s="60">
        <v>2687.260498046875</v>
      </c>
      <c r="P312" s="60">
        <v>93.769996643066406</v>
      </c>
      <c r="Q312" s="60">
        <v>2140.976318359375</v>
      </c>
      <c r="R312" s="60">
        <v>153.7200012207031</v>
      </c>
      <c r="S312" s="60">
        <v>755.20001220703125</v>
      </c>
      <c r="T312" s="60">
        <v>648.6234130859375</v>
      </c>
      <c r="U312" s="60">
        <v>2744.08984375</v>
      </c>
      <c r="V312" s="60">
        <v>81559.5390625</v>
      </c>
      <c r="W312" s="60">
        <v>24936.400390625</v>
      </c>
      <c r="X312" s="34">
        <f t="shared" si="93"/>
        <v>1.3148452249630081E-3</v>
      </c>
      <c r="Y312" s="34">
        <f t="shared" si="94"/>
        <v>1.0442333885188023E-2</v>
      </c>
      <c r="Z312" s="34">
        <f t="shared" si="95"/>
        <v>1.6159123913900137E-3</v>
      </c>
      <c r="AA312" s="34">
        <f t="shared" si="96"/>
        <v>1.776887624155255E-3</v>
      </c>
      <c r="AB312" s="34">
        <f t="shared" si="97"/>
        <v>-4.0745910193781841E-2</v>
      </c>
      <c r="AC312" s="34">
        <f t="shared" si="98"/>
        <v>-7.2285729036125641E-3</v>
      </c>
      <c r="AD312" s="34">
        <f t="shared" si="99"/>
        <v>-6.6338421473875944E-3</v>
      </c>
      <c r="AE312" s="34">
        <f t="shared" si="100"/>
        <v>3.7355103128141934E-3</v>
      </c>
      <c r="AF312" s="34">
        <f t="shared" si="101"/>
        <v>1.7798656492583123E-2</v>
      </c>
      <c r="AG312" s="34">
        <f t="shared" si="102"/>
        <v>-1.083620491375892E-3</v>
      </c>
      <c r="AH312" s="34">
        <f t="shared" si="103"/>
        <v>8.3947289078872434E-3</v>
      </c>
      <c r="AI312" s="34">
        <f t="shared" si="104"/>
        <v>-9.9077092991026947E-3</v>
      </c>
      <c r="AJ312" s="34">
        <f t="shared" si="105"/>
        <v>2.6983589161868254E-4</v>
      </c>
      <c r="AK312" s="34">
        <f t="shared" si="106"/>
        <v>3.9842792405013873E-3</v>
      </c>
      <c r="AL312" s="34">
        <f t="shared" si="107"/>
        <v>7.3047624011883137E-3</v>
      </c>
      <c r="AM312" s="34">
        <f t="shared" si="108"/>
        <v>-1.1192171478590038E-2</v>
      </c>
      <c r="AN312" s="34">
        <f t="shared" si="109"/>
        <v>-6.1420893482169612E-3</v>
      </c>
      <c r="AO312" s="34">
        <f t="shared" si="110"/>
        <v>2.2363454863389251E-3</v>
      </c>
      <c r="AP312" s="34">
        <f t="shared" si="111"/>
        <v>2.4739932506505725E-2</v>
      </c>
      <c r="AQ312" s="34">
        <f t="shared" si="112"/>
        <v>4.6507071432791598E-3</v>
      </c>
      <c r="AR312" s="34">
        <f t="shared" si="92"/>
        <v>3.3900486950127948E-3</v>
      </c>
      <c r="AS312" s="59">
        <f>X312-Calculation!C$3</f>
        <v>2.3478937404648021E-4</v>
      </c>
      <c r="AT312" s="59">
        <f>Y312-Calculation!D$3</f>
        <v>9.9334146531313318E-3</v>
      </c>
      <c r="AU312" s="59">
        <f>Z312-Calculation!E$3</f>
        <v>3.1060781219988186E-4</v>
      </c>
      <c r="AV312" s="59">
        <f>AA312-Calculation!F$3</f>
        <v>1.4548521515529546E-3</v>
      </c>
      <c r="AW312" s="59">
        <f>AB312-Calculation!G$3</f>
        <v>-4.219205034308339E-2</v>
      </c>
      <c r="AX312" s="59">
        <f>AC312-Calculation!H$3</f>
        <v>-9.2002525106817043E-3</v>
      </c>
      <c r="AY312" s="59">
        <f>AD312-Calculation!I$3</f>
        <v>-9.0627291440449256E-3</v>
      </c>
      <c r="AZ312" s="59">
        <f>AE312-Calculation!J$3</f>
        <v>-9.4488056239019598E-4</v>
      </c>
      <c r="BA312" s="59">
        <f>AF312-Calculation!K$3</f>
        <v>1.7096271289498473E-2</v>
      </c>
      <c r="BB312" s="59">
        <f>AG312-Calculation!L$3</f>
        <v>-2.1568530684155504E-3</v>
      </c>
      <c r="BC312" s="59">
        <f>AH312-Calculation!M$3</f>
        <v>7.0507239186942058E-3</v>
      </c>
      <c r="BD312" s="59">
        <f>AI312-Calculation!N$3</f>
        <v>-1.1483525163961294E-2</v>
      </c>
      <c r="BE312" s="59">
        <f>AJ312-Calculation!O$3</f>
        <v>-7.1269838917769257E-4</v>
      </c>
      <c r="BF312" s="59">
        <f>AK312-Calculation!P$3</f>
        <v>2.7178327096246215E-3</v>
      </c>
      <c r="BG312" s="59">
        <f>AL312-Calculation!Q$3</f>
        <v>5.5030448400010768E-3</v>
      </c>
      <c r="BH312" s="59">
        <f>AM312-Calculation!R$3</f>
        <v>-1.3947741568923826E-2</v>
      </c>
      <c r="BI312" s="59">
        <f>AN312-Calculation!S$3</f>
        <v>-7.7000658071130724E-3</v>
      </c>
      <c r="BJ312" s="59">
        <f>AO312-Calculation!T$3</f>
        <v>1.3471028650849136E-3</v>
      </c>
      <c r="BK312" s="59">
        <f>AP312-Calculation!U$3</f>
        <v>2.2787137476919177E-2</v>
      </c>
      <c r="BL312" s="59">
        <f>AQ312-Calculation!V$3</f>
        <v>3.1837993986671958E-3</v>
      </c>
      <c r="BM312" s="59">
        <f>AR312-Calculation!W$3</f>
        <v>3.0441500919403197E-3</v>
      </c>
    </row>
    <row r="313" spans="1:65" x14ac:dyDescent="0.3">
      <c r="A313" s="57">
        <v>45545</v>
      </c>
      <c r="B313" s="60">
        <v>1849.699951171875</v>
      </c>
      <c r="C313" s="60">
        <v>1186.186157226562</v>
      </c>
      <c r="D313" s="60">
        <v>10567.44140625</v>
      </c>
      <c r="E313" s="60">
        <v>1823.611572265625</v>
      </c>
      <c r="F313" s="60">
        <v>1240.173828125</v>
      </c>
      <c r="G313" s="60">
        <v>282.31649780273438</v>
      </c>
      <c r="H313" s="60">
        <v>263.94537353515619</v>
      </c>
      <c r="I313" s="60">
        <v>947.24578857421875</v>
      </c>
      <c r="J313" s="60">
        <v>1504.379028320312</v>
      </c>
      <c r="K313" s="60">
        <v>4676.5615234375</v>
      </c>
      <c r="L313" s="60">
        <v>184.25459289550781</v>
      </c>
      <c r="M313" s="60">
        <v>4597.8828125</v>
      </c>
      <c r="N313" s="60">
        <v>5344.36962890625</v>
      </c>
      <c r="O313" s="60">
        <v>2668.560546875</v>
      </c>
      <c r="P313" s="60">
        <v>93.220001220703125</v>
      </c>
      <c r="Q313" s="60">
        <v>2161.4208984375</v>
      </c>
      <c r="R313" s="60">
        <v>153.41999816894531</v>
      </c>
      <c r="S313" s="60">
        <v>753.6593017578125</v>
      </c>
      <c r="T313" s="60">
        <v>637.73699951171875</v>
      </c>
      <c r="U313" s="60">
        <v>2734.06640625</v>
      </c>
      <c r="V313" s="60">
        <v>81921.2890625</v>
      </c>
      <c r="W313" s="60">
        <v>25041.099609375</v>
      </c>
      <c r="X313" s="34">
        <f t="shared" si="93"/>
        <v>-8.6024648683505293E-3</v>
      </c>
      <c r="Y313" s="34">
        <f t="shared" si="94"/>
        <v>1.3964127393862713E-2</v>
      </c>
      <c r="Z313" s="34">
        <f t="shared" si="95"/>
        <v>1.291992276352902E-2</v>
      </c>
      <c r="AA313" s="34">
        <f t="shared" si="96"/>
        <v>-1.9323218005926981E-2</v>
      </c>
      <c r="AB313" s="34">
        <f t="shared" si="97"/>
        <v>1.062943601935808E-2</v>
      </c>
      <c r="AC313" s="34">
        <f t="shared" si="98"/>
        <v>1.4917541180040459E-2</v>
      </c>
      <c r="AD313" s="34">
        <f t="shared" si="99"/>
        <v>9.3494481405199548E-3</v>
      </c>
      <c r="AE313" s="34">
        <f t="shared" si="100"/>
        <v>5.6088489729842579E-3</v>
      </c>
      <c r="AF313" s="34">
        <f t="shared" si="101"/>
        <v>-1.9925289607745287E-2</v>
      </c>
      <c r="AG313" s="34">
        <f t="shared" si="102"/>
        <v>-2.1379191212277239E-3</v>
      </c>
      <c r="AH313" s="34">
        <f t="shared" si="103"/>
        <v>2.0540960931592091E-3</v>
      </c>
      <c r="AI313" s="34">
        <f t="shared" si="104"/>
        <v>6.1308343710950374E-3</v>
      </c>
      <c r="AJ313" s="34">
        <f t="shared" si="105"/>
        <v>-1.3158524680754034E-2</v>
      </c>
      <c r="AK313" s="34">
        <f t="shared" si="106"/>
        <v>-6.9587415084865394E-3</v>
      </c>
      <c r="AL313" s="34">
        <f t="shared" si="107"/>
        <v>-5.8653667703202307E-3</v>
      </c>
      <c r="AM313" s="34">
        <f t="shared" si="108"/>
        <v>9.5491855294278227E-3</v>
      </c>
      <c r="AN313" s="34">
        <f t="shared" si="109"/>
        <v>-1.9516201494628892E-3</v>
      </c>
      <c r="AO313" s="34">
        <f t="shared" si="110"/>
        <v>-2.040135625416778E-3</v>
      </c>
      <c r="AP313" s="34">
        <f t="shared" si="111"/>
        <v>-1.6783873900611705E-2</v>
      </c>
      <c r="AQ313" s="34">
        <f t="shared" si="112"/>
        <v>-3.6527366342722356E-3</v>
      </c>
      <c r="AR313" s="34">
        <f t="shared" si="92"/>
        <v>4.1986500501236075E-3</v>
      </c>
      <c r="AS313" s="59">
        <f>X313-Calculation!C$3</f>
        <v>-9.6825207192670574E-3</v>
      </c>
      <c r="AT313" s="59">
        <f>Y313-Calculation!D$3</f>
        <v>1.3455208161806021E-2</v>
      </c>
      <c r="AU313" s="59">
        <f>Z313-Calculation!E$3</f>
        <v>1.1614618184338888E-2</v>
      </c>
      <c r="AV313" s="59">
        <f>AA313-Calculation!F$3</f>
        <v>-1.964525347852928E-2</v>
      </c>
      <c r="AW313" s="59">
        <f>AB313-Calculation!G$3</f>
        <v>9.1832958700565348E-3</v>
      </c>
      <c r="AX313" s="59">
        <f>AC313-Calculation!H$3</f>
        <v>1.2945861572971319E-2</v>
      </c>
      <c r="AY313" s="59">
        <f>AD313-Calculation!I$3</f>
        <v>6.9205611438626236E-3</v>
      </c>
      <c r="AZ313" s="59">
        <f>AE313-Calculation!J$3</f>
        <v>9.2845809777986846E-4</v>
      </c>
      <c r="BA313" s="59">
        <f>AF313-Calculation!K$3</f>
        <v>-2.0627674810829937E-2</v>
      </c>
      <c r="BB313" s="59">
        <f>AG313-Calculation!L$3</f>
        <v>-3.211151698267382E-3</v>
      </c>
      <c r="BC313" s="59">
        <f>AH313-Calculation!M$3</f>
        <v>7.1009110396617133E-4</v>
      </c>
      <c r="BD313" s="59">
        <f>AI313-Calculation!N$3</f>
        <v>4.5550185062364391E-3</v>
      </c>
      <c r="BE313" s="59">
        <f>AJ313-Calculation!O$3</f>
        <v>-1.414105896155041E-2</v>
      </c>
      <c r="BF313" s="59">
        <f>AK313-Calculation!P$3</f>
        <v>-8.2251880393633056E-3</v>
      </c>
      <c r="BG313" s="59">
        <f>AL313-Calculation!Q$3</f>
        <v>-7.6670843315074675E-3</v>
      </c>
      <c r="BH313" s="59">
        <f>AM313-Calculation!R$3</f>
        <v>6.7936154390940348E-3</v>
      </c>
      <c r="BI313" s="59">
        <f>AN313-Calculation!S$3</f>
        <v>-3.5095966083590001E-3</v>
      </c>
      <c r="BJ313" s="59">
        <f>AO313-Calculation!T$3</f>
        <v>-2.9293782466707895E-3</v>
      </c>
      <c r="BK313" s="59">
        <f>AP313-Calculation!U$3</f>
        <v>-1.8736668930198253E-2</v>
      </c>
      <c r="BL313" s="59">
        <f>AQ313-Calculation!V$3</f>
        <v>-5.1196443788841996E-3</v>
      </c>
      <c r="BM313" s="59">
        <f>AR313-Calculation!W$3</f>
        <v>3.852751447051132E-3</v>
      </c>
    </row>
    <row r="314" spans="1:65" x14ac:dyDescent="0.3">
      <c r="A314" s="57">
        <v>45546</v>
      </c>
      <c r="B314" s="60">
        <v>1814.449951171875</v>
      </c>
      <c r="C314" s="60">
        <v>1185.087158203125</v>
      </c>
      <c r="D314" s="60">
        <v>10983.8779296875</v>
      </c>
      <c r="E314" s="60">
        <v>1832.25732421875</v>
      </c>
      <c r="F314" s="60">
        <v>1227.675659179688</v>
      </c>
      <c r="G314" s="60">
        <v>284.58883666992188</v>
      </c>
      <c r="H314" s="60">
        <v>258.20742797851563</v>
      </c>
      <c r="I314" s="60">
        <v>957.61309814453125</v>
      </c>
      <c r="J314" s="60">
        <v>1518.199462890625</v>
      </c>
      <c r="K314" s="60">
        <v>4666.14599609375</v>
      </c>
      <c r="L314" s="60">
        <v>182.07777404785159</v>
      </c>
      <c r="M314" s="60">
        <v>4512.85107421875</v>
      </c>
      <c r="N314" s="60">
        <v>5329.99462890625</v>
      </c>
      <c r="O314" s="60">
        <v>2633.095458984375</v>
      </c>
      <c r="P314" s="60">
        <v>93.199996948242188</v>
      </c>
      <c r="Q314" s="60">
        <v>2122.47509765625</v>
      </c>
      <c r="R314" s="60">
        <v>154.3999938964844</v>
      </c>
      <c r="S314" s="60">
        <v>740.1297607421875</v>
      </c>
      <c r="T314" s="60">
        <v>641.6201171875</v>
      </c>
      <c r="U314" s="60">
        <v>2738.68115234375</v>
      </c>
      <c r="V314" s="60">
        <v>81523.15625</v>
      </c>
      <c r="W314" s="60">
        <v>24918.44921875</v>
      </c>
      <c r="X314" s="34">
        <f t="shared" si="93"/>
        <v>-1.9057144904862763E-2</v>
      </c>
      <c r="Y314" s="34">
        <f t="shared" si="94"/>
        <v>-9.2649793351713846E-4</v>
      </c>
      <c r="Z314" s="34">
        <f t="shared" si="95"/>
        <v>3.9407507212786914E-2</v>
      </c>
      <c r="AA314" s="34">
        <f t="shared" si="96"/>
        <v>4.741005203418215E-3</v>
      </c>
      <c r="AB314" s="34">
        <f t="shared" si="97"/>
        <v>-1.0077755764454277E-2</v>
      </c>
      <c r="AC314" s="34">
        <f t="shared" si="98"/>
        <v>8.0489056958168714E-3</v>
      </c>
      <c r="AD314" s="34">
        <f t="shared" si="99"/>
        <v>-2.1739140488765955E-2</v>
      </c>
      <c r="AE314" s="34">
        <f t="shared" si="100"/>
        <v>1.0944687952550552E-2</v>
      </c>
      <c r="AF314" s="34">
        <f t="shared" si="101"/>
        <v>9.1868035316498113E-3</v>
      </c>
      <c r="AG314" s="34">
        <f t="shared" si="102"/>
        <v>-2.2271763755380004E-3</v>
      </c>
      <c r="AH314" s="34">
        <f t="shared" si="103"/>
        <v>-1.1814190427756187E-2</v>
      </c>
      <c r="AI314" s="34">
        <f t="shared" si="104"/>
        <v>-1.8493672359390957E-2</v>
      </c>
      <c r="AJ314" s="34">
        <f t="shared" si="105"/>
        <v>-2.689746592797308E-3</v>
      </c>
      <c r="AK314" s="34">
        <f t="shared" si="106"/>
        <v>-1.3289969355260143E-2</v>
      </c>
      <c r="AL314" s="34">
        <f t="shared" si="107"/>
        <v>-2.1459206392388219E-4</v>
      </c>
      <c r="AM314" s="34">
        <f t="shared" si="108"/>
        <v>-1.8018610262075321E-2</v>
      </c>
      <c r="AN314" s="34">
        <f t="shared" si="109"/>
        <v>6.3876661402376281E-3</v>
      </c>
      <c r="AO314" s="34">
        <f t="shared" si="110"/>
        <v>-1.7951799950016011E-2</v>
      </c>
      <c r="AP314" s="34">
        <f t="shared" si="111"/>
        <v>6.0889013476626667E-3</v>
      </c>
      <c r="AQ314" s="34">
        <f t="shared" si="112"/>
        <v>1.6878690595081446E-3</v>
      </c>
      <c r="AR314" s="34">
        <f t="shared" si="92"/>
        <v>-4.8979634496195048E-3</v>
      </c>
      <c r="AS314" s="59">
        <f>X314-Calculation!C$3</f>
        <v>-2.0137200755779291E-2</v>
      </c>
      <c r="AT314" s="59">
        <f>Y314-Calculation!D$3</f>
        <v>-1.4354171655738303E-3</v>
      </c>
      <c r="AU314" s="59">
        <f>Z314-Calculation!E$3</f>
        <v>3.8102202633596781E-2</v>
      </c>
      <c r="AV314" s="59">
        <f>AA314-Calculation!F$3</f>
        <v>4.4189697308159148E-3</v>
      </c>
      <c r="AW314" s="59">
        <f>AB314-Calculation!G$3</f>
        <v>-1.1523895913755822E-2</v>
      </c>
      <c r="AX314" s="59">
        <f>AC314-Calculation!H$3</f>
        <v>6.0772260887477312E-3</v>
      </c>
      <c r="AY314" s="59">
        <f>AD314-Calculation!I$3</f>
        <v>-2.4168027485423287E-2</v>
      </c>
      <c r="AZ314" s="59">
        <f>AE314-Calculation!J$3</f>
        <v>6.2642970773461627E-3</v>
      </c>
      <c r="BA314" s="59">
        <f>AF314-Calculation!K$3</f>
        <v>8.4844183285651617E-3</v>
      </c>
      <c r="BB314" s="59">
        <f>AG314-Calculation!L$3</f>
        <v>-3.3004089525776586E-3</v>
      </c>
      <c r="BC314" s="59">
        <f>AH314-Calculation!M$3</f>
        <v>-1.3158195416949224E-2</v>
      </c>
      <c r="BD314" s="59">
        <f>AI314-Calculation!N$3</f>
        <v>-2.0069488224249556E-2</v>
      </c>
      <c r="BE314" s="59">
        <f>AJ314-Calculation!O$3</f>
        <v>-3.6722808735936831E-3</v>
      </c>
      <c r="BF314" s="59">
        <f>AK314-Calculation!P$3</f>
        <v>-1.4556415886136908E-2</v>
      </c>
      <c r="BG314" s="59">
        <f>AL314-Calculation!Q$3</f>
        <v>-2.0163096251111191E-3</v>
      </c>
      <c r="BH314" s="59">
        <f>AM314-Calculation!R$3</f>
        <v>-2.0774180352409109E-2</v>
      </c>
      <c r="BI314" s="59">
        <f>AN314-Calculation!S$3</f>
        <v>4.8296896813415169E-3</v>
      </c>
      <c r="BJ314" s="59">
        <f>AO314-Calculation!T$3</f>
        <v>-1.8841042571270023E-2</v>
      </c>
      <c r="BK314" s="59">
        <f>AP314-Calculation!U$3</f>
        <v>4.1361063180761163E-3</v>
      </c>
      <c r="BL314" s="59">
        <f>AQ314-Calculation!V$3</f>
        <v>2.2096131489618073E-4</v>
      </c>
      <c r="BM314" s="59">
        <f>AR314-Calculation!W$3</f>
        <v>-5.2438620526919803E-3</v>
      </c>
    </row>
    <row r="315" spans="1:65" x14ac:dyDescent="0.3">
      <c r="A315" s="57">
        <v>45547</v>
      </c>
      <c r="B315" s="60">
        <v>1811.900024414062</v>
      </c>
      <c r="C315" s="60">
        <v>1202.322387695312</v>
      </c>
      <c r="D315" s="60">
        <v>11275.0478515625</v>
      </c>
      <c r="E315" s="60">
        <v>1853.94677734375</v>
      </c>
      <c r="F315" s="60">
        <v>1227.279174804688</v>
      </c>
      <c r="G315" s="60">
        <v>288.19500732421881</v>
      </c>
      <c r="H315" s="60">
        <v>265.44223022460938</v>
      </c>
      <c r="I315" s="60">
        <v>953.32659912109375</v>
      </c>
      <c r="J315" s="60">
        <v>1572.183959960938</v>
      </c>
      <c r="K315" s="60">
        <v>4812.59716796875</v>
      </c>
      <c r="L315" s="60">
        <v>182.4753723144531</v>
      </c>
      <c r="M315" s="60">
        <v>4554.9990234375</v>
      </c>
      <c r="N315" s="60">
        <v>5470.162109375</v>
      </c>
      <c r="O315" s="60">
        <v>2719.054931640625</v>
      </c>
      <c r="P315" s="60">
        <v>93.800003051757813</v>
      </c>
      <c r="Q315" s="60">
        <v>2123.213134765625</v>
      </c>
      <c r="R315" s="60">
        <v>157.46000671386719</v>
      </c>
      <c r="S315" s="60">
        <v>758.57037353515625</v>
      </c>
      <c r="T315" s="60">
        <v>665.260986328125</v>
      </c>
      <c r="U315" s="60">
        <v>2801.401123046875</v>
      </c>
      <c r="V315" s="60">
        <v>82962.7109375</v>
      </c>
      <c r="W315" s="60">
        <v>25388.900390625</v>
      </c>
      <c r="X315" s="34">
        <f t="shared" si="93"/>
        <v>-1.4053442235571541E-3</v>
      </c>
      <c r="Y315" s="34">
        <f t="shared" si="94"/>
        <v>1.4543427774814273E-2</v>
      </c>
      <c r="Z315" s="34">
        <f t="shared" si="95"/>
        <v>2.650884539494186E-2</v>
      </c>
      <c r="AA315" s="34">
        <f t="shared" si="96"/>
        <v>1.1837558424959821E-2</v>
      </c>
      <c r="AB315" s="34">
        <f t="shared" si="97"/>
        <v>-3.2295531155592362E-4</v>
      </c>
      <c r="AC315" s="34">
        <f t="shared" si="98"/>
        <v>1.267151128095555E-2</v>
      </c>
      <c r="AD315" s="34">
        <f t="shared" si="99"/>
        <v>2.8019342056634127E-2</v>
      </c>
      <c r="AE315" s="34">
        <f t="shared" si="100"/>
        <v>-4.476232657785289E-3</v>
      </c>
      <c r="AF315" s="34">
        <f t="shared" si="101"/>
        <v>3.5558237497678613E-2</v>
      </c>
      <c r="AG315" s="34">
        <f t="shared" si="102"/>
        <v>3.1385895768713874E-2</v>
      </c>
      <c r="AH315" s="34">
        <f t="shared" si="103"/>
        <v>2.1836727117336874E-3</v>
      </c>
      <c r="AI315" s="34">
        <f t="shared" si="104"/>
        <v>9.3395391351456282E-3</v>
      </c>
      <c r="AJ315" s="34">
        <f t="shared" si="105"/>
        <v>2.6297865237720378E-2</v>
      </c>
      <c r="AK315" s="34">
        <f t="shared" si="106"/>
        <v>3.264578667778565E-2</v>
      </c>
      <c r="AL315" s="34">
        <f t="shared" si="107"/>
        <v>6.4378339395100327E-3</v>
      </c>
      <c r="AM315" s="34">
        <f t="shared" si="108"/>
        <v>3.477247437154763E-4</v>
      </c>
      <c r="AN315" s="34">
        <f t="shared" si="109"/>
        <v>1.9818736647323525E-2</v>
      </c>
      <c r="AO315" s="34">
        <f t="shared" si="110"/>
        <v>2.491537804732628E-2</v>
      </c>
      <c r="AP315" s="34">
        <f t="shared" si="111"/>
        <v>3.6845585896298279E-2</v>
      </c>
      <c r="AQ315" s="34">
        <f t="shared" si="112"/>
        <v>2.2901523475797669E-2</v>
      </c>
      <c r="AR315" s="34">
        <f t="shared" si="92"/>
        <v>1.8879632827271085E-2</v>
      </c>
      <c r="AS315" s="59">
        <f>X315-Calculation!C$3</f>
        <v>-2.485400074473682E-3</v>
      </c>
      <c r="AT315" s="59">
        <f>Y315-Calculation!D$3</f>
        <v>1.4034508542757581E-2</v>
      </c>
      <c r="AU315" s="59">
        <f>Z315-Calculation!E$3</f>
        <v>2.5203540815751727E-2</v>
      </c>
      <c r="AV315" s="59">
        <f>AA315-Calculation!F$3</f>
        <v>1.1515522952357519E-2</v>
      </c>
      <c r="AW315" s="59">
        <f>AB315-Calculation!G$3</f>
        <v>-1.7690954608574696E-3</v>
      </c>
      <c r="AX315" s="59">
        <f>AC315-Calculation!H$3</f>
        <v>1.069983167388641E-2</v>
      </c>
      <c r="AY315" s="59">
        <f>AD315-Calculation!I$3</f>
        <v>2.5590455059976796E-2</v>
      </c>
      <c r="AZ315" s="59">
        <f>AE315-Calculation!J$3</f>
        <v>-9.1566235329896793E-3</v>
      </c>
      <c r="BA315" s="59">
        <f>AF315-Calculation!K$3</f>
        <v>3.485585229459396E-2</v>
      </c>
      <c r="BB315" s="59">
        <f>AG315-Calculation!L$3</f>
        <v>3.0312663191674215E-2</v>
      </c>
      <c r="BC315" s="59">
        <f>AH315-Calculation!M$3</f>
        <v>8.3966772254064959E-4</v>
      </c>
      <c r="BD315" s="59">
        <f>AI315-Calculation!N$3</f>
        <v>7.763723270287029E-3</v>
      </c>
      <c r="BE315" s="59">
        <f>AJ315-Calculation!O$3</f>
        <v>2.5315330956924002E-2</v>
      </c>
      <c r="BF315" s="59">
        <f>AK315-Calculation!P$3</f>
        <v>3.1379340146908886E-2</v>
      </c>
      <c r="BG315" s="59">
        <f>AL315-Calculation!Q$3</f>
        <v>4.6361163783227959E-3</v>
      </c>
      <c r="BH315" s="59">
        <f>AM315-Calculation!R$3</f>
        <v>-2.4078453466183113E-3</v>
      </c>
      <c r="BI315" s="59">
        <f>AN315-Calculation!S$3</f>
        <v>1.8260760188427413E-2</v>
      </c>
      <c r="BJ315" s="59">
        <f>AO315-Calculation!T$3</f>
        <v>2.4026135426072268E-2</v>
      </c>
      <c r="BK315" s="59">
        <f>AP315-Calculation!U$3</f>
        <v>3.489279086671173E-2</v>
      </c>
      <c r="BL315" s="59">
        <f>AQ315-Calculation!V$3</f>
        <v>2.1434615731185706E-2</v>
      </c>
      <c r="BM315" s="59">
        <f>AR315-Calculation!W$3</f>
        <v>1.8533734224198611E-2</v>
      </c>
    </row>
    <row r="316" spans="1:65" x14ac:dyDescent="0.3">
      <c r="A316" s="57">
        <v>45548</v>
      </c>
      <c r="B316" s="60">
        <v>1788.199951171875</v>
      </c>
      <c r="C316" s="60">
        <v>1216.410400390625</v>
      </c>
      <c r="D316" s="60">
        <v>11288.17578125</v>
      </c>
      <c r="E316" s="60">
        <v>1893.527465820312</v>
      </c>
      <c r="F316" s="60">
        <v>1231.444946289062</v>
      </c>
      <c r="G316" s="60">
        <v>286.46603393554688</v>
      </c>
      <c r="H316" s="60">
        <v>263.74578857421881</v>
      </c>
      <c r="I316" s="60">
        <v>964.52459716796875</v>
      </c>
      <c r="J316" s="60">
        <v>1571.13623046875</v>
      </c>
      <c r="K316" s="60">
        <v>4796.11083984375</v>
      </c>
      <c r="L316" s="60">
        <v>185.39768981933591</v>
      </c>
      <c r="M316" s="60">
        <v>4558.1884765625</v>
      </c>
      <c r="N316" s="60">
        <v>5463.2333984375</v>
      </c>
      <c r="O316" s="60">
        <v>2717.269287109375</v>
      </c>
      <c r="P316" s="60">
        <v>94.319999694824219</v>
      </c>
      <c r="Q316" s="60">
        <v>2122.10595703125</v>
      </c>
      <c r="R316" s="60">
        <v>158.47999572753909</v>
      </c>
      <c r="S316" s="60">
        <v>761.5555419921875</v>
      </c>
      <c r="T316" s="60">
        <v>658.9033203125</v>
      </c>
      <c r="U316" s="60">
        <v>2807.15673828125</v>
      </c>
      <c r="V316" s="60">
        <v>82890.9375</v>
      </c>
      <c r="W316" s="60">
        <v>25356.5</v>
      </c>
      <c r="X316" s="34">
        <f t="shared" si="93"/>
        <v>-1.3080232310196723E-2</v>
      </c>
      <c r="Y316" s="34">
        <f t="shared" si="94"/>
        <v>1.1717333752985963E-2</v>
      </c>
      <c r="Z316" s="34">
        <f t="shared" si="95"/>
        <v>1.1643347203782134E-3</v>
      </c>
      <c r="AA316" s="34">
        <f t="shared" si="96"/>
        <v>2.1349420037435726E-2</v>
      </c>
      <c r="AB316" s="34">
        <f t="shared" si="97"/>
        <v>3.3943144884186933E-3</v>
      </c>
      <c r="AC316" s="34">
        <f t="shared" si="98"/>
        <v>-5.9993176312275256E-3</v>
      </c>
      <c r="AD316" s="34">
        <f t="shared" si="99"/>
        <v>-6.3910013450199287E-3</v>
      </c>
      <c r="AE316" s="34">
        <f t="shared" si="100"/>
        <v>1.1746234771167445E-2</v>
      </c>
      <c r="AF316" s="34">
        <f t="shared" si="101"/>
        <v>-6.664166019185098E-4</v>
      </c>
      <c r="AG316" s="34">
        <f t="shared" si="102"/>
        <v>-3.4256613528196823E-3</v>
      </c>
      <c r="AH316" s="34">
        <f t="shared" si="103"/>
        <v>1.6014859801721026E-2</v>
      </c>
      <c r="AI316" s="34">
        <f t="shared" si="104"/>
        <v>7.0020939819939417E-4</v>
      </c>
      <c r="AJ316" s="34">
        <f t="shared" si="105"/>
        <v>-1.2666372218887766E-3</v>
      </c>
      <c r="AK316" s="34">
        <f t="shared" si="106"/>
        <v>-6.5671513674516932E-4</v>
      </c>
      <c r="AL316" s="34">
        <f t="shared" si="107"/>
        <v>5.5436740527553905E-3</v>
      </c>
      <c r="AM316" s="34">
        <f t="shared" si="108"/>
        <v>-5.2146330306929731E-4</v>
      </c>
      <c r="AN316" s="34">
        <f t="shared" si="109"/>
        <v>6.4777655924110602E-3</v>
      </c>
      <c r="AO316" s="34">
        <f t="shared" si="110"/>
        <v>3.935255793235776E-3</v>
      </c>
      <c r="AP316" s="34">
        <f t="shared" si="111"/>
        <v>-9.5566494147144004E-3</v>
      </c>
      <c r="AQ316" s="34">
        <f t="shared" si="112"/>
        <v>2.0545487709789476E-3</v>
      </c>
      <c r="AR316" s="34">
        <f t="shared" si="92"/>
        <v>-1.2761636040355664E-3</v>
      </c>
      <c r="AS316" s="59">
        <f>X316-Calculation!C$3</f>
        <v>-1.4160288161113251E-2</v>
      </c>
      <c r="AT316" s="59">
        <f>Y316-Calculation!D$3</f>
        <v>1.1208414520929272E-2</v>
      </c>
      <c r="AU316" s="59">
        <f>Z316-Calculation!E$3</f>
        <v>-1.409698588119184E-4</v>
      </c>
      <c r="AV316" s="59">
        <f>AA316-Calculation!F$3</f>
        <v>2.1027384564833426E-2</v>
      </c>
      <c r="AW316" s="59">
        <f>AB316-Calculation!G$3</f>
        <v>1.9481743391171473E-3</v>
      </c>
      <c r="AX316" s="59">
        <f>AC316-Calculation!H$3</f>
        <v>-7.9709972382966659E-3</v>
      </c>
      <c r="AY316" s="59">
        <f>AD316-Calculation!I$3</f>
        <v>-8.8198883416772608E-3</v>
      </c>
      <c r="AZ316" s="59">
        <f>AE316-Calculation!J$3</f>
        <v>7.065843895963056E-3</v>
      </c>
      <c r="BA316" s="59">
        <f>AF316-Calculation!K$3</f>
        <v>-1.3688018050031601E-3</v>
      </c>
      <c r="BB316" s="59">
        <f>AG316-Calculation!L$3</f>
        <v>-4.4988939298593409E-3</v>
      </c>
      <c r="BC316" s="59">
        <f>AH316-Calculation!M$3</f>
        <v>1.4670854812527988E-2</v>
      </c>
      <c r="BD316" s="59">
        <f>AI316-Calculation!N$3</f>
        <v>-8.7560646665920457E-4</v>
      </c>
      <c r="BE316" s="59">
        <f>AJ316-Calculation!O$3</f>
        <v>-2.2491715026851516E-3</v>
      </c>
      <c r="BF316" s="59">
        <f>AK316-Calculation!P$3</f>
        <v>-1.9231616676219352E-3</v>
      </c>
      <c r="BG316" s="59">
        <f>AL316-Calculation!Q$3</f>
        <v>3.7419564915681536E-3</v>
      </c>
      <c r="BH316" s="59">
        <f>AM316-Calculation!R$3</f>
        <v>-3.2770333934030848E-3</v>
      </c>
      <c r="BI316" s="59">
        <f>AN316-Calculation!S$3</f>
        <v>4.919789133514949E-3</v>
      </c>
      <c r="BJ316" s="59">
        <f>AO316-Calculation!T$3</f>
        <v>3.0460131719817645E-3</v>
      </c>
      <c r="BK316" s="59">
        <f>AP316-Calculation!U$3</f>
        <v>-1.1509444444300951E-2</v>
      </c>
      <c r="BL316" s="59">
        <f>AQ316-Calculation!V$3</f>
        <v>5.8764102636698376E-4</v>
      </c>
      <c r="BM316" s="59">
        <f>AR316-Calculation!W$3</f>
        <v>-1.6220622071080417E-3</v>
      </c>
    </row>
    <row r="317" spans="1:65" x14ac:dyDescent="0.3">
      <c r="A317" s="57">
        <v>45551</v>
      </c>
      <c r="B317" s="60">
        <v>1930.800048828125</v>
      </c>
      <c r="C317" s="60">
        <v>1229.998901367188</v>
      </c>
      <c r="D317" s="60">
        <v>11241.2412109375</v>
      </c>
      <c r="E317" s="60">
        <v>1856.695434570312</v>
      </c>
      <c r="F317" s="60">
        <v>1216.665771484375</v>
      </c>
      <c r="G317" s="60">
        <v>286.91061401367188</v>
      </c>
      <c r="H317" s="60">
        <v>268.93487548828119</v>
      </c>
      <c r="I317" s="60">
        <v>1140.336791992188</v>
      </c>
      <c r="J317" s="60">
        <v>1561.407104492188</v>
      </c>
      <c r="K317" s="60">
        <v>4836.48779296875</v>
      </c>
      <c r="L317" s="60">
        <v>183.57868957519531</v>
      </c>
      <c r="M317" s="60">
        <v>4511.47705078125</v>
      </c>
      <c r="N317" s="60">
        <v>5447.822265625</v>
      </c>
      <c r="O317" s="60">
        <v>2735.42333984375</v>
      </c>
      <c r="P317" s="60">
        <v>94.44000244140625</v>
      </c>
      <c r="Q317" s="60">
        <v>2091.47607421875</v>
      </c>
      <c r="R317" s="60">
        <v>158.8999938964844</v>
      </c>
      <c r="S317" s="60">
        <v>756.451904296875</v>
      </c>
      <c r="T317" s="60">
        <v>668.8212890625</v>
      </c>
      <c r="U317" s="60">
        <v>2820.1572265625</v>
      </c>
      <c r="V317" s="60">
        <v>82988.78125</v>
      </c>
      <c r="W317" s="60">
        <v>25383.75</v>
      </c>
      <c r="X317" s="34">
        <f t="shared" si="93"/>
        <v>7.9745051755984425E-2</v>
      </c>
      <c r="Y317" s="34">
        <f t="shared" si="94"/>
        <v>1.1170983881919531E-2</v>
      </c>
      <c r="Z317" s="34">
        <f t="shared" si="95"/>
        <v>-4.1578525372062093E-3</v>
      </c>
      <c r="AA317" s="34">
        <f t="shared" si="96"/>
        <v>-1.9451543172648762E-2</v>
      </c>
      <c r="AB317" s="34">
        <f t="shared" si="97"/>
        <v>-1.2001490484185941E-2</v>
      </c>
      <c r="AC317" s="34">
        <f t="shared" si="98"/>
        <v>1.5519469167678979E-3</v>
      </c>
      <c r="AD317" s="34">
        <f t="shared" si="99"/>
        <v>1.9674577334917946E-2</v>
      </c>
      <c r="AE317" s="34">
        <f t="shared" si="100"/>
        <v>0.18227860164524357</v>
      </c>
      <c r="AF317" s="34">
        <f t="shared" si="101"/>
        <v>-6.1924139917894647E-3</v>
      </c>
      <c r="AG317" s="34">
        <f t="shared" si="102"/>
        <v>8.4186864051531002E-3</v>
      </c>
      <c r="AH317" s="34">
        <f t="shared" si="103"/>
        <v>-9.8113425572516778E-3</v>
      </c>
      <c r="AI317" s="34">
        <f t="shared" si="104"/>
        <v>-1.0247804806982626E-2</v>
      </c>
      <c r="AJ317" s="34">
        <f t="shared" si="105"/>
        <v>-2.8208812782751745E-3</v>
      </c>
      <c r="AK317" s="34">
        <f t="shared" si="106"/>
        <v>6.6809913984223626E-3</v>
      </c>
      <c r="AL317" s="34">
        <f t="shared" si="107"/>
        <v>1.2722937549862648E-3</v>
      </c>
      <c r="AM317" s="34">
        <f t="shared" si="108"/>
        <v>-1.4433719820168691E-2</v>
      </c>
      <c r="AN317" s="34">
        <f t="shared" si="109"/>
        <v>2.6501651960376053E-3</v>
      </c>
      <c r="AO317" s="34">
        <f t="shared" si="110"/>
        <v>-6.7015961593052875E-3</v>
      </c>
      <c r="AP317" s="34">
        <f t="shared" si="111"/>
        <v>1.5052236715541479E-2</v>
      </c>
      <c r="AQ317" s="34">
        <f t="shared" si="112"/>
        <v>4.631194298473645E-3</v>
      </c>
      <c r="AR317" s="34">
        <f t="shared" si="92"/>
        <v>1.0746751326089958E-3</v>
      </c>
      <c r="AS317" s="59">
        <f>X317-Calculation!C$3</f>
        <v>7.8664995905067897E-2</v>
      </c>
      <c r="AT317" s="59">
        <f>Y317-Calculation!D$3</f>
        <v>1.0662064649862839E-2</v>
      </c>
      <c r="AU317" s="59">
        <f>Z317-Calculation!E$3</f>
        <v>-5.4631571163963411E-3</v>
      </c>
      <c r="AV317" s="59">
        <f>AA317-Calculation!F$3</f>
        <v>-1.9773578645251061E-2</v>
      </c>
      <c r="AW317" s="59">
        <f>AB317-Calculation!G$3</f>
        <v>-1.3447630633487487E-2</v>
      </c>
      <c r="AX317" s="59">
        <f>AC317-Calculation!H$3</f>
        <v>-4.1973269030124187E-4</v>
      </c>
      <c r="AY317" s="59">
        <f>AD317-Calculation!I$3</f>
        <v>1.7245690338260615E-2</v>
      </c>
      <c r="AZ317" s="59">
        <f>AE317-Calculation!J$3</f>
        <v>0.17759821077003918</v>
      </c>
      <c r="BA317" s="59">
        <f>AF317-Calculation!K$3</f>
        <v>-6.8947991948741152E-3</v>
      </c>
      <c r="BB317" s="59">
        <f>AG317-Calculation!L$3</f>
        <v>7.3454538281134425E-3</v>
      </c>
      <c r="BC317" s="59">
        <f>AH317-Calculation!M$3</f>
        <v>-1.1155347546444715E-2</v>
      </c>
      <c r="BD317" s="59">
        <f>AI317-Calculation!N$3</f>
        <v>-1.1823620671841225E-2</v>
      </c>
      <c r="BE317" s="59">
        <f>AJ317-Calculation!O$3</f>
        <v>-3.8034155590715496E-3</v>
      </c>
      <c r="BF317" s="59">
        <f>AK317-Calculation!P$3</f>
        <v>5.4145448675455964E-3</v>
      </c>
      <c r="BG317" s="59">
        <f>AL317-Calculation!Q$3</f>
        <v>-5.294238062009723E-4</v>
      </c>
      <c r="BH317" s="59">
        <f>AM317-Calculation!R$3</f>
        <v>-1.7189289910502479E-2</v>
      </c>
      <c r="BI317" s="59">
        <f>AN317-Calculation!S$3</f>
        <v>1.0921887371414943E-3</v>
      </c>
      <c r="BJ317" s="59">
        <f>AO317-Calculation!T$3</f>
        <v>-7.5908387805592985E-3</v>
      </c>
      <c r="BK317" s="59">
        <f>AP317-Calculation!U$3</f>
        <v>1.3099441685954928E-2</v>
      </c>
      <c r="BL317" s="59">
        <f>AQ317-Calculation!V$3</f>
        <v>3.164286553861681E-3</v>
      </c>
      <c r="BM317" s="59">
        <f>AR317-Calculation!W$3</f>
        <v>7.2877652953652053E-4</v>
      </c>
    </row>
    <row r="318" spans="1:65" x14ac:dyDescent="0.3">
      <c r="A318" s="57">
        <v>45552</v>
      </c>
      <c r="B318" s="60">
        <v>1954.400024414062</v>
      </c>
      <c r="C318" s="60">
        <v>1231.0478515625</v>
      </c>
      <c r="D318" s="60">
        <v>11493.171875</v>
      </c>
      <c r="E318" s="60">
        <v>1847.799682617188</v>
      </c>
      <c r="F318" s="60">
        <v>1184.13134765625</v>
      </c>
      <c r="G318" s="60">
        <v>280.8839111328125</v>
      </c>
      <c r="H318" s="60">
        <v>264.29464721679688</v>
      </c>
      <c r="I318" s="60">
        <v>1107.739501953125</v>
      </c>
      <c r="J318" s="60">
        <v>1570.58740234375</v>
      </c>
      <c r="K318" s="60">
        <v>4788.11474609375</v>
      </c>
      <c r="L318" s="60">
        <v>183.2208557128906</v>
      </c>
      <c r="M318" s="60">
        <v>4375.220703125</v>
      </c>
      <c r="N318" s="60">
        <v>5619.14306640625</v>
      </c>
      <c r="O318" s="60">
        <v>2765.43212890625</v>
      </c>
      <c r="P318" s="60">
        <v>93.089996337890625</v>
      </c>
      <c r="Q318" s="60">
        <v>2063.30615234375</v>
      </c>
      <c r="R318" s="60">
        <v>158.75999450683591</v>
      </c>
      <c r="S318" s="60">
        <v>753.90008544921875</v>
      </c>
      <c r="T318" s="60">
        <v>669.92657470703125</v>
      </c>
      <c r="U318" s="60">
        <v>2797.33203125</v>
      </c>
      <c r="V318" s="60">
        <v>83079.65625</v>
      </c>
      <c r="W318" s="60">
        <v>25418.55078125</v>
      </c>
      <c r="X318" s="34">
        <f t="shared" si="93"/>
        <v>1.2222899828628425E-2</v>
      </c>
      <c r="Y318" s="34">
        <f t="shared" si="94"/>
        <v>8.5280579856299014E-4</v>
      </c>
      <c r="Z318" s="34">
        <f t="shared" si="95"/>
        <v>2.2411285314060923E-2</v>
      </c>
      <c r="AA318" s="34">
        <f t="shared" si="96"/>
        <v>-4.7911745714949742E-3</v>
      </c>
      <c r="AB318" s="34">
        <f t="shared" si="97"/>
        <v>-2.6740641999348645E-2</v>
      </c>
      <c r="AC318" s="34">
        <f t="shared" si="98"/>
        <v>-2.1005506894813553E-2</v>
      </c>
      <c r="AD318" s="34">
        <f t="shared" si="99"/>
        <v>-1.7254096416686262E-2</v>
      </c>
      <c r="AE318" s="34">
        <f t="shared" si="100"/>
        <v>-2.8585668960233169E-2</v>
      </c>
      <c r="AF318" s="34">
        <f t="shared" si="101"/>
        <v>5.879503061789723E-3</v>
      </c>
      <c r="AG318" s="34">
        <f t="shared" si="102"/>
        <v>-1.0001689024280051E-2</v>
      </c>
      <c r="AH318" s="34">
        <f t="shared" si="103"/>
        <v>-1.9492124229274676E-3</v>
      </c>
      <c r="AI318" s="34">
        <f t="shared" si="104"/>
        <v>-3.0202159098349966E-2</v>
      </c>
      <c r="AJ318" s="34">
        <f t="shared" si="105"/>
        <v>3.1447575274667162E-2</v>
      </c>
      <c r="AK318" s="34">
        <f t="shared" si="106"/>
        <v>1.097043687000716E-2</v>
      </c>
      <c r="AL318" s="34">
        <f t="shared" si="107"/>
        <v>-1.4294854602033859E-2</v>
      </c>
      <c r="AM318" s="34">
        <f t="shared" si="108"/>
        <v>-1.346891901956019E-2</v>
      </c>
      <c r="AN318" s="34">
        <f t="shared" si="109"/>
        <v>-8.8105346146015028E-4</v>
      </c>
      <c r="AO318" s="34">
        <f t="shared" si="110"/>
        <v>-3.373405279517639E-3</v>
      </c>
      <c r="AP318" s="34">
        <f t="shared" si="111"/>
        <v>1.6525874140169052E-3</v>
      </c>
      <c r="AQ318" s="34">
        <f t="shared" si="112"/>
        <v>-8.0935896401498567E-3</v>
      </c>
      <c r="AR318" s="34">
        <f t="shared" si="92"/>
        <v>1.3709866056039789E-3</v>
      </c>
      <c r="AS318" s="59">
        <f>X318-Calculation!C$3</f>
        <v>1.1142843977711897E-2</v>
      </c>
      <c r="AT318" s="59">
        <f>Y318-Calculation!D$3</f>
        <v>3.4388656650629821E-4</v>
      </c>
      <c r="AU318" s="59">
        <f>Z318-Calculation!E$3</f>
        <v>2.1105980734870793E-2</v>
      </c>
      <c r="AV318" s="59">
        <f>AA318-Calculation!F$3</f>
        <v>-5.1132100440972744E-3</v>
      </c>
      <c r="AW318" s="59">
        <f>AB318-Calculation!G$3</f>
        <v>-2.818678214865019E-2</v>
      </c>
      <c r="AX318" s="59">
        <f>AC318-Calculation!H$3</f>
        <v>-2.2977186501882692E-2</v>
      </c>
      <c r="AY318" s="59">
        <f>AD318-Calculation!I$3</f>
        <v>-1.9682983413343593E-2</v>
      </c>
      <c r="AZ318" s="59">
        <f>AE318-Calculation!J$3</f>
        <v>-3.326605983543756E-2</v>
      </c>
      <c r="BA318" s="59">
        <f>AF318-Calculation!K$3</f>
        <v>5.1771178587050725E-3</v>
      </c>
      <c r="BB318" s="59">
        <f>AG318-Calculation!L$3</f>
        <v>-1.1074921601319709E-2</v>
      </c>
      <c r="BC318" s="59">
        <f>AH318-Calculation!M$3</f>
        <v>-3.2932174121205054E-3</v>
      </c>
      <c r="BD318" s="59">
        <f>AI318-Calculation!N$3</f>
        <v>-3.1777974963208562E-2</v>
      </c>
      <c r="BE318" s="59">
        <f>AJ318-Calculation!O$3</f>
        <v>3.0465040993870787E-2</v>
      </c>
      <c r="BF318" s="59">
        <f>AK318-Calculation!P$3</f>
        <v>9.7039903391303948E-3</v>
      </c>
      <c r="BG318" s="59">
        <f>AL318-Calculation!Q$3</f>
        <v>-1.6096572163221096E-2</v>
      </c>
      <c r="BH318" s="59">
        <f>AM318-Calculation!R$3</f>
        <v>-1.6224489109893978E-2</v>
      </c>
      <c r="BI318" s="59">
        <f>AN318-Calculation!S$3</f>
        <v>-2.4390299203562614E-3</v>
      </c>
      <c r="BJ318" s="59">
        <f>AO318-Calculation!T$3</f>
        <v>-4.2626479007716505E-3</v>
      </c>
      <c r="BK318" s="59">
        <f>AP318-Calculation!U$3</f>
        <v>-3.0020761556964499E-4</v>
      </c>
      <c r="BL318" s="59">
        <f>AQ318-Calculation!V$3</f>
        <v>-9.5604973847618208E-3</v>
      </c>
      <c r="BM318" s="59">
        <f>AR318-Calculation!W$3</f>
        <v>1.0250880025315036E-3</v>
      </c>
    </row>
    <row r="319" spans="1:65" x14ac:dyDescent="0.3">
      <c r="A319" s="57">
        <v>45553</v>
      </c>
      <c r="B319" s="60">
        <v>1950.800048828125</v>
      </c>
      <c r="C319" s="60">
        <v>1239.390747070312</v>
      </c>
      <c r="D319" s="60">
        <v>11314.6240234375</v>
      </c>
      <c r="E319" s="60">
        <v>1887.280395507812</v>
      </c>
      <c r="F319" s="60">
        <v>1156.953369140625</v>
      </c>
      <c r="G319" s="60">
        <v>279.45132446289063</v>
      </c>
      <c r="H319" s="60">
        <v>264.74368286132813</v>
      </c>
      <c r="I319" s="60">
        <v>1294.633422851562</v>
      </c>
      <c r="J319" s="60">
        <v>1586.752807617188</v>
      </c>
      <c r="K319" s="60">
        <v>4788.2626953125</v>
      </c>
      <c r="L319" s="60">
        <v>184.7913513183594</v>
      </c>
      <c r="M319" s="60">
        <v>4354.759765625</v>
      </c>
      <c r="N319" s="60">
        <v>5622.4892578125</v>
      </c>
      <c r="O319" s="60">
        <v>2785.818603515625</v>
      </c>
      <c r="P319" s="60">
        <v>93.419998168945313</v>
      </c>
      <c r="Q319" s="60">
        <v>2055.777587890625</v>
      </c>
      <c r="R319" s="60">
        <v>157.47999572753909</v>
      </c>
      <c r="S319" s="60">
        <v>763.38519287109375</v>
      </c>
      <c r="T319" s="60">
        <v>699.2894287109375</v>
      </c>
      <c r="U319" s="60">
        <v>2763.59033203125</v>
      </c>
      <c r="V319" s="60">
        <v>82948.2265625</v>
      </c>
      <c r="W319" s="60">
        <v>25377.55078125</v>
      </c>
      <c r="X319" s="34">
        <f t="shared" si="93"/>
        <v>-1.8419850291479269E-3</v>
      </c>
      <c r="Y319" s="34">
        <f t="shared" si="94"/>
        <v>6.7770684114536054E-3</v>
      </c>
      <c r="Z319" s="34">
        <f t="shared" si="95"/>
        <v>-1.5535124115813329E-2</v>
      </c>
      <c r="AA319" s="34">
        <f t="shared" si="96"/>
        <v>2.136633817076122E-2</v>
      </c>
      <c r="AB319" s="34">
        <f t="shared" si="97"/>
        <v>-2.2951827573367046E-2</v>
      </c>
      <c r="AC319" s="34">
        <f t="shared" si="98"/>
        <v>-5.1002802693262631E-3</v>
      </c>
      <c r="AD319" s="34">
        <f t="shared" si="99"/>
        <v>1.6989963635658232E-3</v>
      </c>
      <c r="AE319" s="34">
        <f t="shared" si="100"/>
        <v>0.16871649026590876</v>
      </c>
      <c r="AF319" s="34">
        <f t="shared" si="101"/>
        <v>1.0292585595245898E-2</v>
      </c>
      <c r="AG319" s="34">
        <f t="shared" si="102"/>
        <v>3.0899263404391103E-5</v>
      </c>
      <c r="AH319" s="34">
        <f t="shared" si="103"/>
        <v>8.571598464368016E-3</v>
      </c>
      <c r="AI319" s="34">
        <f t="shared" si="104"/>
        <v>-4.6765497990503158E-3</v>
      </c>
      <c r="AJ319" s="34">
        <f t="shared" si="105"/>
        <v>5.9549852472257352E-4</v>
      </c>
      <c r="AK319" s="34">
        <f t="shared" si="106"/>
        <v>7.3718947560785049E-3</v>
      </c>
      <c r="AL319" s="34">
        <f t="shared" si="107"/>
        <v>3.5449763028980391E-3</v>
      </c>
      <c r="AM319" s="34">
        <f t="shared" si="108"/>
        <v>-3.6487868969775307E-3</v>
      </c>
      <c r="AN319" s="34">
        <f t="shared" si="109"/>
        <v>-8.062476842941084E-3</v>
      </c>
      <c r="AO319" s="34">
        <f t="shared" si="110"/>
        <v>1.2581385259060166E-2</v>
      </c>
      <c r="AP319" s="34">
        <f t="shared" si="111"/>
        <v>4.3829958554408827E-2</v>
      </c>
      <c r="AQ319" s="34">
        <f t="shared" si="112"/>
        <v>-1.2062100187539187E-2</v>
      </c>
      <c r="AR319" s="34">
        <f t="shared" si="92"/>
        <v>-1.6129951842196943E-3</v>
      </c>
      <c r="AS319" s="59">
        <f>X319-Calculation!C$3</f>
        <v>-2.9220408800644548E-3</v>
      </c>
      <c r="AT319" s="59">
        <f>Y319-Calculation!D$3</f>
        <v>6.2681491793969138E-3</v>
      </c>
      <c r="AU319" s="59">
        <f>Z319-Calculation!E$3</f>
        <v>-1.6840428695003462E-2</v>
      </c>
      <c r="AV319" s="59">
        <f>AA319-Calculation!F$3</f>
        <v>2.104430269815892E-2</v>
      </c>
      <c r="AW319" s="59">
        <f>AB319-Calculation!G$3</f>
        <v>-2.4397967722668591E-2</v>
      </c>
      <c r="AX319" s="59">
        <f>AC319-Calculation!H$3</f>
        <v>-7.0719598763954034E-3</v>
      </c>
      <c r="AY319" s="59">
        <f>AD319-Calculation!I$3</f>
        <v>-7.29890633091508E-4</v>
      </c>
      <c r="AZ319" s="59">
        <f>AE319-Calculation!J$3</f>
        <v>0.16403609939070438</v>
      </c>
      <c r="BA319" s="59">
        <f>AF319-Calculation!K$3</f>
        <v>9.590200392161248E-3</v>
      </c>
      <c r="BB319" s="59">
        <f>AG319-Calculation!L$3</f>
        <v>-1.042333313635267E-3</v>
      </c>
      <c r="BC319" s="59">
        <f>AH319-Calculation!M$3</f>
        <v>7.2275934751749784E-3</v>
      </c>
      <c r="BD319" s="59">
        <f>AI319-Calculation!N$3</f>
        <v>-6.252365663908915E-3</v>
      </c>
      <c r="BE319" s="59">
        <f>AJ319-Calculation!O$3</f>
        <v>-3.8703575607380153E-4</v>
      </c>
      <c r="BF319" s="59">
        <f>AK319-Calculation!P$3</f>
        <v>6.1054482252017386E-3</v>
      </c>
      <c r="BG319" s="59">
        <f>AL319-Calculation!Q$3</f>
        <v>1.7432587417108021E-3</v>
      </c>
      <c r="BH319" s="59">
        <f>AM319-Calculation!R$3</f>
        <v>-6.4043569873113177E-3</v>
      </c>
      <c r="BI319" s="59">
        <f>AN319-Calculation!S$3</f>
        <v>-9.6204533018371952E-3</v>
      </c>
      <c r="BJ319" s="59">
        <f>AO319-Calculation!T$3</f>
        <v>1.1692142637806154E-2</v>
      </c>
      <c r="BK319" s="59">
        <f>AP319-Calculation!U$3</f>
        <v>4.1877163524822278E-2</v>
      </c>
      <c r="BL319" s="59">
        <f>AQ319-Calculation!V$3</f>
        <v>-1.3529007932151151E-2</v>
      </c>
      <c r="BM319" s="59">
        <f>AR319-Calculation!W$3</f>
        <v>-1.9588937872921696E-3</v>
      </c>
    </row>
    <row r="320" spans="1:65" x14ac:dyDescent="0.3">
      <c r="A320" s="57">
        <v>45554</v>
      </c>
      <c r="B320" s="60">
        <v>1962.949951171875</v>
      </c>
      <c r="C320" s="60">
        <v>1241.638793945312</v>
      </c>
      <c r="D320" s="60">
        <v>11414.01953125</v>
      </c>
      <c r="E320" s="60">
        <v>1889.4794921875</v>
      </c>
      <c r="F320" s="60">
        <v>1112.218627929688</v>
      </c>
      <c r="G320" s="60">
        <v>269.42327880859381</v>
      </c>
      <c r="H320" s="60">
        <v>256.61077880859381</v>
      </c>
      <c r="I320" s="60">
        <v>1233.17724609375</v>
      </c>
      <c r="J320" s="60">
        <v>1592.889770507812</v>
      </c>
      <c r="K320" s="60">
        <v>4802.62646484375</v>
      </c>
      <c r="L320" s="60">
        <v>185.07960510253909</v>
      </c>
      <c r="M320" s="60">
        <v>4152.7548828125</v>
      </c>
      <c r="N320" s="60">
        <v>5661.41943359375</v>
      </c>
      <c r="O320" s="60">
        <v>2775.203857421875</v>
      </c>
      <c r="P320" s="60">
        <v>93.19000244140625</v>
      </c>
      <c r="Q320" s="60">
        <v>2003.350708007812</v>
      </c>
      <c r="R320" s="60">
        <v>160.49000549316409</v>
      </c>
      <c r="S320" s="60">
        <v>760.68890380859375</v>
      </c>
      <c r="T320" s="60">
        <v>689.63555908203125</v>
      </c>
      <c r="U320" s="60">
        <v>2749.5478515625</v>
      </c>
      <c r="V320" s="60">
        <v>83184.796875</v>
      </c>
      <c r="W320" s="60">
        <v>25415.80078125</v>
      </c>
      <c r="X320" s="34">
        <f t="shared" si="93"/>
        <v>6.2281638505435905E-3</v>
      </c>
      <c r="Y320" s="34">
        <f t="shared" si="94"/>
        <v>1.8138322238680274E-3</v>
      </c>
      <c r="Z320" s="34">
        <f t="shared" si="95"/>
        <v>8.7846938269100887E-3</v>
      </c>
      <c r="AA320" s="34">
        <f t="shared" si="96"/>
        <v>1.1652199031592452E-3</v>
      </c>
      <c r="AB320" s="34">
        <f t="shared" si="97"/>
        <v>-3.8665984649118246E-2</v>
      </c>
      <c r="AC320" s="34">
        <f t="shared" si="98"/>
        <v>-3.5884766957432972E-2</v>
      </c>
      <c r="AD320" s="34">
        <f t="shared" si="99"/>
        <v>-3.0719917336023111E-2</v>
      </c>
      <c r="AE320" s="34">
        <f t="shared" si="100"/>
        <v>-4.7469944521012407E-2</v>
      </c>
      <c r="AF320" s="34">
        <f t="shared" si="101"/>
        <v>3.867623779308077E-3</v>
      </c>
      <c r="AG320" s="34">
        <f t="shared" si="102"/>
        <v>2.9997872809508766E-3</v>
      </c>
      <c r="AH320" s="34">
        <f t="shared" si="103"/>
        <v>1.5598878525601694E-3</v>
      </c>
      <c r="AI320" s="34">
        <f t="shared" si="104"/>
        <v>-4.6387147324878447E-2</v>
      </c>
      <c r="AJ320" s="34">
        <f t="shared" si="105"/>
        <v>6.92401069991484E-3</v>
      </c>
      <c r="AK320" s="34">
        <f t="shared" si="106"/>
        <v>-3.8102789895776011E-3</v>
      </c>
      <c r="AL320" s="34">
        <f t="shared" si="107"/>
        <v>-2.4619538861810611E-3</v>
      </c>
      <c r="AM320" s="34">
        <f t="shared" si="108"/>
        <v>-2.5502213951367515E-2</v>
      </c>
      <c r="AN320" s="34">
        <f t="shared" si="109"/>
        <v>1.9113600757474678E-2</v>
      </c>
      <c r="AO320" s="34">
        <f t="shared" si="110"/>
        <v>-3.5320164547065023E-3</v>
      </c>
      <c r="AP320" s="34">
        <f t="shared" si="111"/>
        <v>-1.3805256067866045E-2</v>
      </c>
      <c r="AQ320" s="34">
        <f t="shared" si="112"/>
        <v>-5.0812453300300552E-3</v>
      </c>
      <c r="AR320" s="34">
        <f t="shared" si="92"/>
        <v>1.5072376499098844E-3</v>
      </c>
      <c r="AS320" s="59">
        <f>X320-Calculation!C$3</f>
        <v>5.1481079996270624E-3</v>
      </c>
      <c r="AT320" s="59">
        <f>Y320-Calculation!D$3</f>
        <v>1.3049129918113354E-3</v>
      </c>
      <c r="AU320" s="59">
        <f>Z320-Calculation!E$3</f>
        <v>7.4793892477199569E-3</v>
      </c>
      <c r="AV320" s="59">
        <f>AA320-Calculation!F$3</f>
        <v>8.4318443055694478E-4</v>
      </c>
      <c r="AW320" s="59">
        <f>AB320-Calculation!G$3</f>
        <v>-4.0112124798419795E-2</v>
      </c>
      <c r="AX320" s="59">
        <f>AC320-Calculation!H$3</f>
        <v>-3.7856446564502114E-2</v>
      </c>
      <c r="AY320" s="59">
        <f>AD320-Calculation!I$3</f>
        <v>-3.3148804332680443E-2</v>
      </c>
      <c r="AZ320" s="59">
        <f>AE320-Calculation!J$3</f>
        <v>-5.2150335396216795E-2</v>
      </c>
      <c r="BA320" s="59">
        <f>AF320-Calculation!K$3</f>
        <v>3.1652385762234265E-3</v>
      </c>
      <c r="BB320" s="59">
        <f>AG320-Calculation!L$3</f>
        <v>1.9265547039112184E-3</v>
      </c>
      <c r="BC320" s="59">
        <f>AH320-Calculation!M$3</f>
        <v>2.1588286336713162E-4</v>
      </c>
      <c r="BD320" s="59">
        <f>AI320-Calculation!N$3</f>
        <v>-4.7962963189737043E-2</v>
      </c>
      <c r="BE320" s="59">
        <f>AJ320-Calculation!O$3</f>
        <v>5.941476419118465E-3</v>
      </c>
      <c r="BF320" s="59">
        <f>AK320-Calculation!P$3</f>
        <v>-5.0767255204543669E-3</v>
      </c>
      <c r="BG320" s="59">
        <f>AL320-Calculation!Q$3</f>
        <v>-4.2636714473682979E-3</v>
      </c>
      <c r="BH320" s="59">
        <f>AM320-Calculation!R$3</f>
        <v>-2.8257784041701303E-2</v>
      </c>
      <c r="BI320" s="59">
        <f>AN320-Calculation!S$3</f>
        <v>1.7555624298578567E-2</v>
      </c>
      <c r="BJ320" s="59">
        <f>AO320-Calculation!T$3</f>
        <v>-4.4212590759605134E-3</v>
      </c>
      <c r="BK320" s="59">
        <f>AP320-Calculation!U$3</f>
        <v>-1.5758051097452593E-2</v>
      </c>
      <c r="BL320" s="59">
        <f>AQ320-Calculation!V$3</f>
        <v>-6.5481530746420193E-3</v>
      </c>
      <c r="BM320" s="59">
        <f>AR320-Calculation!W$3</f>
        <v>1.1613390468374091E-3</v>
      </c>
    </row>
    <row r="321" spans="1:65" x14ac:dyDescent="0.3">
      <c r="A321" s="57">
        <v>45555</v>
      </c>
      <c r="B321" s="60">
        <v>2003.949951171875</v>
      </c>
      <c r="C321" s="60">
        <v>1243.936889648438</v>
      </c>
      <c r="D321" s="60">
        <v>11484.9013671875</v>
      </c>
      <c r="E321" s="60">
        <v>1915.866577148438</v>
      </c>
      <c r="F321" s="60">
        <v>1140.090942382812</v>
      </c>
      <c r="G321" s="60">
        <v>274.01742553710938</v>
      </c>
      <c r="H321" s="60">
        <v>265.5919189453125</v>
      </c>
      <c r="I321" s="60">
        <v>1324.140380859375</v>
      </c>
      <c r="J321" s="60">
        <v>1600.87255859375</v>
      </c>
      <c r="K321" s="60">
        <v>4899.61865234375</v>
      </c>
      <c r="L321" s="60">
        <v>183.92657470703119</v>
      </c>
      <c r="M321" s="60">
        <v>4252.40869140625</v>
      </c>
      <c r="N321" s="60">
        <v>5668.2060546875</v>
      </c>
      <c r="O321" s="60">
        <v>2927.331787109375</v>
      </c>
      <c r="P321" s="60">
        <v>94.129997253417969</v>
      </c>
      <c r="Q321" s="60">
        <v>2158.525146484375</v>
      </c>
      <c r="R321" s="60">
        <v>160.44000244140619</v>
      </c>
      <c r="S321" s="60">
        <v>752.7445068359375</v>
      </c>
      <c r="T321" s="60">
        <v>690.95587158203125</v>
      </c>
      <c r="U321" s="60">
        <v>2794.2060546875</v>
      </c>
      <c r="V321" s="60">
        <v>84544.3125</v>
      </c>
      <c r="W321" s="60">
        <v>25790.94921875</v>
      </c>
      <c r="X321" s="34">
        <f t="shared" si="93"/>
        <v>2.0886930904949016E-2</v>
      </c>
      <c r="Y321" s="34">
        <f t="shared" si="94"/>
        <v>1.850856879095813E-3</v>
      </c>
      <c r="Z321" s="34">
        <f t="shared" si="95"/>
        <v>6.2100678681541923E-3</v>
      </c>
      <c r="AA321" s="34">
        <f t="shared" si="96"/>
        <v>1.396526666208424E-2</v>
      </c>
      <c r="AB321" s="34">
        <f t="shared" si="97"/>
        <v>2.5060103969851977E-2</v>
      </c>
      <c r="AC321" s="34">
        <f t="shared" si="98"/>
        <v>1.7051780933077371E-2</v>
      </c>
      <c r="AD321" s="34">
        <f t="shared" si="99"/>
        <v>3.4999075948472659E-2</v>
      </c>
      <c r="AE321" s="34">
        <f t="shared" si="100"/>
        <v>7.376322832241887E-2</v>
      </c>
      <c r="AF321" s="34">
        <f t="shared" si="101"/>
        <v>5.0115131842381339E-3</v>
      </c>
      <c r="AG321" s="34">
        <f t="shared" si="102"/>
        <v>2.0195655067077045E-2</v>
      </c>
      <c r="AH321" s="34">
        <f t="shared" si="103"/>
        <v>-6.2299160129993137E-3</v>
      </c>
      <c r="AI321" s="34">
        <f t="shared" si="104"/>
        <v>2.3997036041351501E-2</v>
      </c>
      <c r="AJ321" s="34">
        <f t="shared" si="105"/>
        <v>1.1987490369428425E-3</v>
      </c>
      <c r="AK321" s="34">
        <f t="shared" si="106"/>
        <v>5.4816848600385229E-2</v>
      </c>
      <c r="AL321" s="34">
        <f t="shared" si="107"/>
        <v>1.0086863261997937E-2</v>
      </c>
      <c r="AM321" s="34">
        <f t="shared" si="108"/>
        <v>7.7457450588306012E-2</v>
      </c>
      <c r="AN321" s="34">
        <f t="shared" si="109"/>
        <v>-3.1156489529827824E-4</v>
      </c>
      <c r="AO321" s="34">
        <f t="shared" si="110"/>
        <v>-1.0443687206268539E-2</v>
      </c>
      <c r="AP321" s="34">
        <f t="shared" si="111"/>
        <v>1.9145075723146557E-3</v>
      </c>
      <c r="AQ321" s="34">
        <f t="shared" si="112"/>
        <v>1.6242017064595493E-2</v>
      </c>
      <c r="AR321" s="34">
        <f t="shared" si="92"/>
        <v>1.4760441377741608E-2</v>
      </c>
      <c r="AS321" s="59">
        <f>X321-Calculation!C$3</f>
        <v>1.9806875054032488E-2</v>
      </c>
      <c r="AT321" s="59">
        <f>Y321-Calculation!D$3</f>
        <v>1.3419376470391211E-3</v>
      </c>
      <c r="AU321" s="59">
        <f>Z321-Calculation!E$3</f>
        <v>4.9047632889640605E-3</v>
      </c>
      <c r="AV321" s="59">
        <f>AA321-Calculation!F$3</f>
        <v>1.3643231189481939E-2</v>
      </c>
      <c r="AW321" s="59">
        <f>AB321-Calculation!G$3</f>
        <v>2.3613963820550431E-2</v>
      </c>
      <c r="AX321" s="59">
        <f>AC321-Calculation!H$3</f>
        <v>1.5080101326008231E-2</v>
      </c>
      <c r="AY321" s="59">
        <f>AD321-Calculation!I$3</f>
        <v>3.2570188951815328E-2</v>
      </c>
      <c r="AZ321" s="59">
        <f>AE321-Calculation!J$3</f>
        <v>6.9082837447214482E-2</v>
      </c>
      <c r="BA321" s="59">
        <f>AF321-Calculation!K$3</f>
        <v>4.3091279811534834E-3</v>
      </c>
      <c r="BB321" s="59">
        <f>AG321-Calculation!L$3</f>
        <v>1.9122422490037386E-2</v>
      </c>
      <c r="BC321" s="59">
        <f>AH321-Calculation!M$3</f>
        <v>-7.5739210021923513E-3</v>
      </c>
      <c r="BD321" s="59">
        <f>AI321-Calculation!N$3</f>
        <v>2.2421220176492902E-2</v>
      </c>
      <c r="BE321" s="59">
        <f>AJ321-Calculation!O$3</f>
        <v>2.1621475614646743E-4</v>
      </c>
      <c r="BF321" s="59">
        <f>AK321-Calculation!P$3</f>
        <v>5.3550402069508465E-2</v>
      </c>
      <c r="BG321" s="59">
        <f>AL321-Calculation!Q$3</f>
        <v>8.2851457008107001E-3</v>
      </c>
      <c r="BH321" s="59">
        <f>AM321-Calculation!R$3</f>
        <v>7.4701880497972231E-2</v>
      </c>
      <c r="BI321" s="59">
        <f>AN321-Calculation!S$3</f>
        <v>-1.8695413541943893E-3</v>
      </c>
      <c r="BJ321" s="59">
        <f>AO321-Calculation!T$3</f>
        <v>-1.1332929827522551E-2</v>
      </c>
      <c r="BK321" s="59">
        <f>AP321-Calculation!U$3</f>
        <v>-3.8287457271894525E-5</v>
      </c>
      <c r="BL321" s="59">
        <f>AQ321-Calculation!V$3</f>
        <v>1.4775109319983529E-2</v>
      </c>
      <c r="BM321" s="59">
        <f>AR321-Calculation!W$3</f>
        <v>1.4414542774669133E-2</v>
      </c>
    </row>
    <row r="322" spans="1:65" x14ac:dyDescent="0.3">
      <c r="A322" s="57">
        <v>45558</v>
      </c>
      <c r="B322" s="60">
        <v>2031.199951171875</v>
      </c>
      <c r="C322" s="60">
        <v>1245.7353515625</v>
      </c>
      <c r="D322" s="60">
        <v>11866.9541015625</v>
      </c>
      <c r="E322" s="60">
        <v>1919.015014648438</v>
      </c>
      <c r="F322" s="60">
        <v>1154.186279296875</v>
      </c>
      <c r="G322" s="60">
        <v>282.85989379882813</v>
      </c>
      <c r="H322" s="60">
        <v>273.62503051757813</v>
      </c>
      <c r="I322" s="60">
        <v>1306.662231445312</v>
      </c>
      <c r="J322" s="60">
        <v>1630.359252929688</v>
      </c>
      <c r="K322" s="60">
        <v>4817.0888671875</v>
      </c>
      <c r="L322" s="60">
        <v>186.5208740234375</v>
      </c>
      <c r="M322" s="60">
        <v>4355.0546875</v>
      </c>
      <c r="N322" s="60">
        <v>5835.33251953125</v>
      </c>
      <c r="O322" s="60">
        <v>3025.492919921875</v>
      </c>
      <c r="P322" s="60">
        <v>93.949996948242188</v>
      </c>
      <c r="Q322" s="60">
        <v>2130.9150390625</v>
      </c>
      <c r="R322" s="60">
        <v>160.91999816894531</v>
      </c>
      <c r="S322" s="60">
        <v>772.1480712890625</v>
      </c>
      <c r="T322" s="60">
        <v>697.9200439453125</v>
      </c>
      <c r="U322" s="60">
        <v>2823.5810546875</v>
      </c>
      <c r="V322" s="60">
        <v>84928.609375</v>
      </c>
      <c r="W322" s="60">
        <v>25939.05078125</v>
      </c>
      <c r="X322" s="34">
        <f t="shared" si="93"/>
        <v>1.3598143997590696E-2</v>
      </c>
      <c r="Y322" s="34">
        <f t="shared" si="94"/>
        <v>1.4457822812621365E-3</v>
      </c>
      <c r="Z322" s="34">
        <f t="shared" si="95"/>
        <v>3.3265652195022692E-2</v>
      </c>
      <c r="AA322" s="34">
        <f t="shared" si="96"/>
        <v>1.6433490398303789E-3</v>
      </c>
      <c r="AB322" s="34">
        <f t="shared" si="97"/>
        <v>1.2363344352691224E-2</v>
      </c>
      <c r="AC322" s="34">
        <f t="shared" si="98"/>
        <v>3.2269729723890278E-2</v>
      </c>
      <c r="AD322" s="34">
        <f t="shared" si="99"/>
        <v>3.0246069248513946E-2</v>
      </c>
      <c r="AE322" s="34">
        <f t="shared" si="100"/>
        <v>-1.3199619667757229E-2</v>
      </c>
      <c r="AF322" s="34">
        <f t="shared" si="101"/>
        <v>1.8419139098642474E-2</v>
      </c>
      <c r="AG322" s="34">
        <f t="shared" si="102"/>
        <v>-1.6844124208885439E-2</v>
      </c>
      <c r="AH322" s="34">
        <f t="shared" si="103"/>
        <v>1.4105081446434022E-2</v>
      </c>
      <c r="AI322" s="34">
        <f t="shared" si="104"/>
        <v>2.4138318666592107E-2</v>
      </c>
      <c r="AJ322" s="34">
        <f t="shared" si="105"/>
        <v>2.9484895790889528E-2</v>
      </c>
      <c r="AK322" s="34">
        <f t="shared" si="106"/>
        <v>3.3532629695327519E-2</v>
      </c>
      <c r="AL322" s="34">
        <f t="shared" si="107"/>
        <v>-1.9122523151804856E-3</v>
      </c>
      <c r="AM322" s="34">
        <f t="shared" si="108"/>
        <v>-1.2791190997632819E-2</v>
      </c>
      <c r="AN322" s="34">
        <f t="shared" si="109"/>
        <v>2.9917459501062841E-3</v>
      </c>
      <c r="AO322" s="34">
        <f t="shared" si="110"/>
        <v>2.5777092063660922E-2</v>
      </c>
      <c r="AP322" s="34">
        <f t="shared" si="111"/>
        <v>1.0079040716935935E-2</v>
      </c>
      <c r="AQ322" s="34">
        <f t="shared" si="112"/>
        <v>1.0512825262375024E-2</v>
      </c>
      <c r="AR322" s="34">
        <f t="shared" si="92"/>
        <v>5.7423850996662926E-3</v>
      </c>
      <c r="AS322" s="59">
        <f>X322-Calculation!C$3</f>
        <v>1.2518088146674168E-2</v>
      </c>
      <c r="AT322" s="59">
        <f>Y322-Calculation!D$3</f>
        <v>9.3686304920544453E-4</v>
      </c>
      <c r="AU322" s="59">
        <f>Z322-Calculation!E$3</f>
        <v>3.1960347615832559E-2</v>
      </c>
      <c r="AV322" s="59">
        <f>AA322-Calculation!F$3</f>
        <v>1.3213135672280785E-3</v>
      </c>
      <c r="AW322" s="59">
        <f>AB322-Calculation!G$3</f>
        <v>1.0917204203389678E-2</v>
      </c>
      <c r="AX322" s="59">
        <f>AC322-Calculation!H$3</f>
        <v>3.029805011682114E-2</v>
      </c>
      <c r="AY322" s="59">
        <f>AD322-Calculation!I$3</f>
        <v>2.7817182251856615E-2</v>
      </c>
      <c r="AZ322" s="59">
        <f>AE322-Calculation!J$3</f>
        <v>-1.7880010542961618E-2</v>
      </c>
      <c r="BA322" s="59">
        <f>AF322-Calculation!K$3</f>
        <v>1.7716753895557824E-2</v>
      </c>
      <c r="BB322" s="59">
        <f>AG322-Calculation!L$3</f>
        <v>-1.7917356785925098E-2</v>
      </c>
      <c r="BC322" s="59">
        <f>AH322-Calculation!M$3</f>
        <v>1.2761076457240984E-2</v>
      </c>
      <c r="BD322" s="59">
        <f>AI322-Calculation!N$3</f>
        <v>2.2562502801733508E-2</v>
      </c>
      <c r="BE322" s="59">
        <f>AJ322-Calculation!O$3</f>
        <v>2.8502361510093152E-2</v>
      </c>
      <c r="BF322" s="59">
        <f>AK322-Calculation!P$3</f>
        <v>3.2266183164450755E-2</v>
      </c>
      <c r="BG322" s="59">
        <f>AL322-Calculation!Q$3</f>
        <v>-3.7139698763677224E-3</v>
      </c>
      <c r="BH322" s="59">
        <f>AM322-Calculation!R$3</f>
        <v>-1.5546761087966607E-2</v>
      </c>
      <c r="BI322" s="59">
        <f>AN322-Calculation!S$3</f>
        <v>1.4337694912101731E-3</v>
      </c>
      <c r="BJ322" s="59">
        <f>AO322-Calculation!T$3</f>
        <v>2.488784944240691E-2</v>
      </c>
      <c r="BK322" s="59">
        <f>AP322-Calculation!U$3</f>
        <v>8.1262456873493847E-3</v>
      </c>
      <c r="BL322" s="59">
        <f>AQ322-Calculation!V$3</f>
        <v>9.0459175177630604E-3</v>
      </c>
      <c r="BM322" s="59">
        <f>AR322-Calculation!W$3</f>
        <v>5.3964864965938171E-3</v>
      </c>
    </row>
    <row r="323" spans="1:65" x14ac:dyDescent="0.3">
      <c r="A323" s="57">
        <v>45559</v>
      </c>
      <c r="B323" s="60">
        <v>2070.550048828125</v>
      </c>
      <c r="C323" s="60">
        <v>1238.491577148438</v>
      </c>
      <c r="D323" s="60">
        <v>11967.650390625</v>
      </c>
      <c r="E323" s="60">
        <v>1903.722534179688</v>
      </c>
      <c r="F323" s="60">
        <v>1132.794921875</v>
      </c>
      <c r="G323" s="60">
        <v>288.29379272460938</v>
      </c>
      <c r="H323" s="60">
        <v>281.65814208984381</v>
      </c>
      <c r="I323" s="60">
        <v>1322.54541015625</v>
      </c>
      <c r="J323" s="60">
        <v>1610.851196289062</v>
      </c>
      <c r="K323" s="60">
        <v>4814.47265625</v>
      </c>
      <c r="L323" s="60">
        <v>189.5624694824219</v>
      </c>
      <c r="M323" s="60">
        <v>4320.2177734375</v>
      </c>
      <c r="N323" s="60">
        <v>5774.76953125</v>
      </c>
      <c r="O323" s="60">
        <v>3049.7978515625</v>
      </c>
      <c r="P323" s="60">
        <v>94.069999694824219</v>
      </c>
      <c r="Q323" s="60">
        <v>2083.763427734375</v>
      </c>
      <c r="R323" s="60">
        <v>161.6300048828125</v>
      </c>
      <c r="S323" s="60">
        <v>768.68145751953125</v>
      </c>
      <c r="T323" s="60">
        <v>687.86517333984375</v>
      </c>
      <c r="U323" s="60">
        <v>2846.902587890625</v>
      </c>
      <c r="V323" s="60">
        <v>84914.0390625</v>
      </c>
      <c r="W323" s="60">
        <v>25940.400390625</v>
      </c>
      <c r="X323" s="34">
        <f t="shared" si="93"/>
        <v>1.9372833104661834E-2</v>
      </c>
      <c r="Y323" s="34">
        <f t="shared" si="94"/>
        <v>-5.814858191971777E-3</v>
      </c>
      <c r="Z323" s="34">
        <f t="shared" si="95"/>
        <v>8.4854368021227543E-3</v>
      </c>
      <c r="AA323" s="34">
        <f t="shared" si="96"/>
        <v>-7.9689217395475E-3</v>
      </c>
      <c r="AB323" s="34">
        <f t="shared" si="97"/>
        <v>-1.8533713149758217E-2</v>
      </c>
      <c r="AC323" s="34">
        <f t="shared" si="98"/>
        <v>1.9210566944658034E-2</v>
      </c>
      <c r="AD323" s="34">
        <f t="shared" si="99"/>
        <v>2.9358102060584774E-2</v>
      </c>
      <c r="AE323" s="34">
        <f t="shared" si="100"/>
        <v>1.2155535170990144E-2</v>
      </c>
      <c r="AF323" s="34">
        <f t="shared" si="101"/>
        <v>-1.1965495706281141E-2</v>
      </c>
      <c r="AG323" s="34">
        <f t="shared" si="102"/>
        <v>-5.4311037425960917E-4</v>
      </c>
      <c r="AH323" s="34">
        <f t="shared" si="103"/>
        <v>1.6306997674706416E-2</v>
      </c>
      <c r="AI323" s="34">
        <f t="shared" si="104"/>
        <v>-7.9991909544763901E-3</v>
      </c>
      <c r="AJ323" s="34">
        <f t="shared" si="105"/>
        <v>-1.0378669609408137E-2</v>
      </c>
      <c r="AK323" s="34">
        <f t="shared" si="106"/>
        <v>8.0333791167002989E-3</v>
      </c>
      <c r="AL323" s="34">
        <f t="shared" si="107"/>
        <v>1.2773044223529004E-3</v>
      </c>
      <c r="AM323" s="34">
        <f t="shared" si="108"/>
        <v>-2.2127400888244442E-2</v>
      </c>
      <c r="AN323" s="34">
        <f t="shared" si="109"/>
        <v>4.4121720230307967E-3</v>
      </c>
      <c r="AO323" s="34">
        <f t="shared" si="110"/>
        <v>-4.48957123436689E-3</v>
      </c>
      <c r="AP323" s="34">
        <f t="shared" si="111"/>
        <v>-1.4406909061715711E-2</v>
      </c>
      <c r="AQ323" s="34">
        <f t="shared" si="112"/>
        <v>8.2595586071128792E-3</v>
      </c>
      <c r="AR323" s="34">
        <f t="shared" si="92"/>
        <v>5.2030021699003842E-5</v>
      </c>
      <c r="AS323" s="59">
        <f>X323-Calculation!C$3</f>
        <v>1.8292777253745306E-2</v>
      </c>
      <c r="AT323" s="59">
        <f>Y323-Calculation!D$3</f>
        <v>-6.3237774240284686E-3</v>
      </c>
      <c r="AU323" s="59">
        <f>Z323-Calculation!E$3</f>
        <v>7.1801322229326225E-3</v>
      </c>
      <c r="AV323" s="59">
        <f>AA323-Calculation!F$3</f>
        <v>-8.290957212149801E-3</v>
      </c>
      <c r="AW323" s="59">
        <f>AB323-Calculation!G$3</f>
        <v>-1.9979853299059762E-2</v>
      </c>
      <c r="AX323" s="59">
        <f>AC323-Calculation!H$3</f>
        <v>1.7238887337588896E-2</v>
      </c>
      <c r="AY323" s="59">
        <f>AD323-Calculation!I$3</f>
        <v>2.6929215063927443E-2</v>
      </c>
      <c r="AZ323" s="59">
        <f>AE323-Calculation!J$3</f>
        <v>7.4751442957857548E-3</v>
      </c>
      <c r="BA323" s="59">
        <f>AF323-Calculation!K$3</f>
        <v>-1.266788090936579E-2</v>
      </c>
      <c r="BB323" s="59">
        <f>AG323-Calculation!L$3</f>
        <v>-1.6163429512992674E-3</v>
      </c>
      <c r="BC323" s="59">
        <f>AH323-Calculation!M$3</f>
        <v>1.4962992685513378E-2</v>
      </c>
      <c r="BD323" s="59">
        <f>AI323-Calculation!N$3</f>
        <v>-9.5750068193349892E-3</v>
      </c>
      <c r="BE323" s="59">
        <f>AJ323-Calculation!O$3</f>
        <v>-1.1361203890204511E-2</v>
      </c>
      <c r="BF323" s="59">
        <f>AK323-Calculation!P$3</f>
        <v>6.7669325858235336E-3</v>
      </c>
      <c r="BG323" s="59">
        <f>AL323-Calculation!Q$3</f>
        <v>-5.2441313883433665E-4</v>
      </c>
      <c r="BH323" s="59">
        <f>AM323-Calculation!R$3</f>
        <v>-2.488297097857823E-2</v>
      </c>
      <c r="BI323" s="59">
        <f>AN323-Calculation!S$3</f>
        <v>2.8541955641346855E-3</v>
      </c>
      <c r="BJ323" s="59">
        <f>AO323-Calculation!T$3</f>
        <v>-5.378813855620901E-3</v>
      </c>
      <c r="BK323" s="59">
        <f>AP323-Calculation!U$3</f>
        <v>-1.635970409130226E-2</v>
      </c>
      <c r="BL323" s="59">
        <f>AQ323-Calculation!V$3</f>
        <v>6.7926508625009152E-3</v>
      </c>
      <c r="BM323" s="59">
        <f>AR323-Calculation!W$3</f>
        <v>-2.9386858137347147E-4</v>
      </c>
    </row>
    <row r="324" spans="1:65" x14ac:dyDescent="0.3">
      <c r="A324" s="57">
        <v>45560</v>
      </c>
      <c r="B324" s="60">
        <v>2066.75</v>
      </c>
      <c r="C324" s="60">
        <v>1267.01708984375</v>
      </c>
      <c r="D324" s="60">
        <v>11923.0244140625</v>
      </c>
      <c r="E324" s="60">
        <v>1927.560913085938</v>
      </c>
      <c r="F324" s="60">
        <v>1110.212524414062</v>
      </c>
      <c r="G324" s="60">
        <v>286.36721801757813</v>
      </c>
      <c r="H324" s="60">
        <v>281.558349609375</v>
      </c>
      <c r="I324" s="60">
        <v>1275.26123046875</v>
      </c>
      <c r="J324" s="60">
        <v>1614.842529296875</v>
      </c>
      <c r="K324" s="60">
        <v>4832.587890625</v>
      </c>
      <c r="L324" s="60">
        <v>191.59019470214841</v>
      </c>
      <c r="M324" s="60">
        <v>4307.26416015625</v>
      </c>
      <c r="N324" s="60">
        <v>5738.94970703125</v>
      </c>
      <c r="O324" s="60">
        <v>3066.414306640625</v>
      </c>
      <c r="P324" s="60">
        <v>94.300003051757813</v>
      </c>
      <c r="Q324" s="60">
        <v>2097.728515625</v>
      </c>
      <c r="R324" s="60">
        <v>161.38999938964841</v>
      </c>
      <c r="S324" s="60">
        <v>763.72216796875</v>
      </c>
      <c r="T324" s="60">
        <v>689.38116455078125</v>
      </c>
      <c r="U324" s="60">
        <v>2849.681396484375</v>
      </c>
      <c r="V324" s="60">
        <v>85169.8671875</v>
      </c>
      <c r="W324" s="60">
        <v>26004.150390625</v>
      </c>
      <c r="X324" s="34">
        <f t="shared" si="93"/>
        <v>-1.8352847014133874E-3</v>
      </c>
      <c r="Y324" s="34">
        <f t="shared" si="94"/>
        <v>2.3032464024495464E-2</v>
      </c>
      <c r="Z324" s="34">
        <f t="shared" si="95"/>
        <v>-3.7288837078210679E-3</v>
      </c>
      <c r="AA324" s="34">
        <f t="shared" si="96"/>
        <v>1.2521981790020641E-2</v>
      </c>
      <c r="AB324" s="34">
        <f t="shared" si="97"/>
        <v>-1.9935115372480321E-2</v>
      </c>
      <c r="AC324" s="34">
        <f t="shared" si="98"/>
        <v>-6.6826784192041098E-3</v>
      </c>
      <c r="AD324" s="34">
        <f t="shared" si="99"/>
        <v>-3.5430355298223497E-4</v>
      </c>
      <c r="AE324" s="34">
        <f t="shared" si="100"/>
        <v>-3.5752405417908251E-2</v>
      </c>
      <c r="AF324" s="34">
        <f t="shared" si="101"/>
        <v>2.4777788395401379E-3</v>
      </c>
      <c r="AG324" s="34">
        <f t="shared" si="102"/>
        <v>3.7626622204372396E-3</v>
      </c>
      <c r="AH324" s="34">
        <f t="shared" si="103"/>
        <v>1.0696870668877503E-2</v>
      </c>
      <c r="AI324" s="34">
        <f t="shared" si="104"/>
        <v>-2.9983704434749132E-3</v>
      </c>
      <c r="AJ324" s="34">
        <f t="shared" si="105"/>
        <v>-6.2028145062607339E-3</v>
      </c>
      <c r="AK324" s="34">
        <f t="shared" si="106"/>
        <v>5.448379167036237E-3</v>
      </c>
      <c r="AL324" s="34">
        <f t="shared" si="107"/>
        <v>2.4450234684783214E-3</v>
      </c>
      <c r="AM324" s="34">
        <f t="shared" si="108"/>
        <v>6.7018586202028212E-3</v>
      </c>
      <c r="AN324" s="34">
        <f t="shared" si="109"/>
        <v>-1.4849067989455512E-3</v>
      </c>
      <c r="AO324" s="34">
        <f t="shared" si="110"/>
        <v>-6.4516835969797544E-3</v>
      </c>
      <c r="AP324" s="34">
        <f t="shared" si="111"/>
        <v>2.203907494802787E-3</v>
      </c>
      <c r="AQ324" s="34">
        <f t="shared" si="112"/>
        <v>9.7608137544633088E-4</v>
      </c>
      <c r="AR324" s="34">
        <f t="shared" ref="AR324:AR387" si="113">(W324-W323)/W323</f>
        <v>2.4575565157058869E-3</v>
      </c>
      <c r="AS324" s="59">
        <f>X324-Calculation!C$3</f>
        <v>-2.9153405523299151E-3</v>
      </c>
      <c r="AT324" s="59">
        <f>Y324-Calculation!D$3</f>
        <v>2.252354479243877E-2</v>
      </c>
      <c r="AU324" s="59">
        <f>Z324-Calculation!E$3</f>
        <v>-5.0341882870111997E-3</v>
      </c>
      <c r="AV324" s="59">
        <f>AA324-Calculation!F$3</f>
        <v>1.219994631741834E-2</v>
      </c>
      <c r="AW324" s="59">
        <f>AB324-Calculation!G$3</f>
        <v>-2.1381255521781866E-2</v>
      </c>
      <c r="AX324" s="59">
        <f>AC324-Calculation!H$3</f>
        <v>-8.6543580262732501E-3</v>
      </c>
      <c r="AY324" s="59">
        <f>AD324-Calculation!I$3</f>
        <v>-2.7831905496395661E-3</v>
      </c>
      <c r="AZ324" s="59">
        <f>AE324-Calculation!J$3</f>
        <v>-4.0432796293112638E-2</v>
      </c>
      <c r="BA324" s="59">
        <f>AF324-Calculation!K$3</f>
        <v>1.7753936364554876E-3</v>
      </c>
      <c r="BB324" s="59">
        <f>AG324-Calculation!L$3</f>
        <v>2.6894296433975814E-3</v>
      </c>
      <c r="BC324" s="59">
        <f>AH324-Calculation!M$3</f>
        <v>9.3528656796844651E-3</v>
      </c>
      <c r="BD324" s="59">
        <f>AI324-Calculation!N$3</f>
        <v>-4.5741863083335124E-3</v>
      </c>
      <c r="BE324" s="59">
        <f>AJ324-Calculation!O$3</f>
        <v>-7.185348787057109E-3</v>
      </c>
      <c r="BF324" s="59">
        <f>AK324-Calculation!P$3</f>
        <v>4.1819326361594716E-3</v>
      </c>
      <c r="BG324" s="59">
        <f>AL324-Calculation!Q$3</f>
        <v>6.4330590729108432E-4</v>
      </c>
      <c r="BH324" s="59">
        <f>AM324-Calculation!R$3</f>
        <v>3.9462885298690333E-3</v>
      </c>
      <c r="BI324" s="59">
        <f>AN324-Calculation!S$3</f>
        <v>-3.0428832578416622E-3</v>
      </c>
      <c r="BJ324" s="59">
        <f>AO324-Calculation!T$3</f>
        <v>-7.3409262182337655E-3</v>
      </c>
      <c r="BK324" s="59">
        <f>AP324-Calculation!U$3</f>
        <v>2.5111246521623679E-4</v>
      </c>
      <c r="BL324" s="59">
        <f>AQ324-Calculation!V$3</f>
        <v>-4.9082636916563294E-4</v>
      </c>
      <c r="BM324" s="59">
        <f>AR324-Calculation!W$3</f>
        <v>2.1116579126334118E-3</v>
      </c>
    </row>
    <row r="325" spans="1:65" x14ac:dyDescent="0.3">
      <c r="A325" s="57">
        <v>45561</v>
      </c>
      <c r="B325" s="60">
        <v>2057.85009765625</v>
      </c>
      <c r="C325" s="60">
        <v>1276.009521484375</v>
      </c>
      <c r="D325" s="60">
        <v>12138.8408203125</v>
      </c>
      <c r="E325" s="60">
        <v>1981.83447265625</v>
      </c>
      <c r="F325" s="60">
        <v>1115.374389648438</v>
      </c>
      <c r="G325" s="60">
        <v>287.0093994140625</v>
      </c>
      <c r="H325" s="60">
        <v>280.06149291992188</v>
      </c>
      <c r="I325" s="60">
        <v>1249.0771484375</v>
      </c>
      <c r="J325" s="60">
        <v>1638.242431640625</v>
      </c>
      <c r="K325" s="60">
        <v>4930.32080078125</v>
      </c>
      <c r="L325" s="60">
        <v>191.4112854003906</v>
      </c>
      <c r="M325" s="60">
        <v>4287.6865234375</v>
      </c>
      <c r="N325" s="60">
        <v>5704.21484375</v>
      </c>
      <c r="O325" s="60">
        <v>3155.74658203125</v>
      </c>
      <c r="P325" s="60">
        <v>95.120002746582031</v>
      </c>
      <c r="Q325" s="60">
        <v>2089.857666015625</v>
      </c>
      <c r="R325" s="60">
        <v>164.7200012207031</v>
      </c>
      <c r="S325" s="60">
        <v>772.1480712890625</v>
      </c>
      <c r="T325" s="60">
        <v>709.80413818359375</v>
      </c>
      <c r="U325" s="60">
        <v>2869.13232421875</v>
      </c>
      <c r="V325" s="60">
        <v>85836.1171875</v>
      </c>
      <c r="W325" s="60">
        <v>26216.05078125</v>
      </c>
      <c r="X325" s="34">
        <f t="shared" ref="X325:X388" si="114">(B325-B324)/B324</f>
        <v>-4.3062307215434859E-3</v>
      </c>
      <c r="Y325" s="34">
        <f t="shared" ref="Y325:Y388" si="115">(C325-C324)/C324</f>
        <v>7.0973246633429053E-3</v>
      </c>
      <c r="Z325" s="34">
        <f t="shared" ref="Z325:Z388" si="116">(D325-D324)/D324</f>
        <v>1.8100810562415467E-2</v>
      </c>
      <c r="AA325" s="34">
        <f t="shared" ref="AA325:AA388" si="117">(E325-E324)/E324</f>
        <v>2.8156598944218333E-2</v>
      </c>
      <c r="AB325" s="34">
        <f t="shared" ref="AB325:AB388" si="118">(F325-F324)/F324</f>
        <v>4.6494388424416239E-3</v>
      </c>
      <c r="AC325" s="34">
        <f t="shared" ref="AC325:AC388" si="119">(G325-G324)/G324</f>
        <v>2.2425101620568732E-3</v>
      </c>
      <c r="AD325" s="34">
        <f t="shared" ref="AD325:AD388" si="120">(H325-H324)/H324</f>
        <v>-5.3163285391103331E-3</v>
      </c>
      <c r="AE325" s="34">
        <f t="shared" ref="AE325:AE388" si="121">(I325-I324)/I324</f>
        <v>-2.0532328126705045E-2</v>
      </c>
      <c r="AF325" s="34">
        <f t="shared" ref="AF325:AF388" si="122">(J325-J324)/J324</f>
        <v>1.4490516517383676E-2</v>
      </c>
      <c r="AG325" s="34">
        <f t="shared" ref="AG325:AG388" si="123">(K325-K324)/K324</f>
        <v>2.0223721196224363E-2</v>
      </c>
      <c r="AH325" s="34">
        <f t="shared" ref="AH325:AH388" si="124">(L325-L324)/L324</f>
        <v>-9.3381241162132547E-4</v>
      </c>
      <c r="AI325" s="34">
        <f t="shared" ref="AI325:AI388" si="125">(M325-M324)/M324</f>
        <v>-4.5452602837434989E-3</v>
      </c>
      <c r="AJ325" s="34">
        <f t="shared" ref="AJ325:AJ388" si="126">(N325-N324)/N324</f>
        <v>-6.0524773790391504E-3</v>
      </c>
      <c r="AK325" s="34">
        <f t="shared" ref="AK325:AK388" si="127">(O325-O324)/O324</f>
        <v>2.9132487151904776E-2</v>
      </c>
      <c r="AL325" s="34">
        <f t="shared" ref="AL325:AL388" si="128">(P325-P324)/P324</f>
        <v>8.6956486562800115E-3</v>
      </c>
      <c r="AM325" s="34">
        <f t="shared" ref="AM325:AM388" si="129">(Q325-Q324)/Q324</f>
        <v>-3.7520820977303389E-3</v>
      </c>
      <c r="AN325" s="34">
        <f t="shared" ref="AN325:AN388" si="130">(R325-R324)/R324</f>
        <v>2.063326007589213E-2</v>
      </c>
      <c r="AO325" s="34">
        <f t="shared" ref="AO325:AO388" si="131">(S325-S324)/S324</f>
        <v>1.1032681351547819E-2</v>
      </c>
      <c r="AP325" s="34">
        <f t="shared" ref="AP325:AP388" si="132">(T325-T324)/T324</f>
        <v>2.9625082150482953E-2</v>
      </c>
      <c r="AQ325" s="34">
        <f t="shared" ref="AQ325:AQ388" si="133">(U325-U324)/U324</f>
        <v>6.8256499685794437E-3</v>
      </c>
      <c r="AR325" s="34">
        <f t="shared" si="113"/>
        <v>8.1487142414540942E-3</v>
      </c>
      <c r="AS325" s="59">
        <f>X325-Calculation!C$3</f>
        <v>-5.386286572460014E-3</v>
      </c>
      <c r="AT325" s="59">
        <f>Y325-Calculation!D$3</f>
        <v>6.5884054312862136E-3</v>
      </c>
      <c r="AU325" s="59">
        <f>Z325-Calculation!E$3</f>
        <v>1.6795505983225337E-2</v>
      </c>
      <c r="AV325" s="59">
        <f>AA325-Calculation!F$3</f>
        <v>2.7834563471616034E-2</v>
      </c>
      <c r="AW325" s="59">
        <f>AB325-Calculation!G$3</f>
        <v>3.2032986931400777E-3</v>
      </c>
      <c r="AX325" s="59">
        <f>AC325-Calculation!H$3</f>
        <v>2.708305549877334E-4</v>
      </c>
      <c r="AY325" s="59">
        <f>AD325-Calculation!I$3</f>
        <v>-7.7452155357676643E-3</v>
      </c>
      <c r="AZ325" s="59">
        <f>AE325-Calculation!J$3</f>
        <v>-2.5212719001909432E-2</v>
      </c>
      <c r="BA325" s="59">
        <f>AF325-Calculation!K$3</f>
        <v>1.3788131314299026E-2</v>
      </c>
      <c r="BB325" s="59">
        <f>AG325-Calculation!L$3</f>
        <v>1.9150488619184704E-2</v>
      </c>
      <c r="BC325" s="59">
        <f>AH325-Calculation!M$3</f>
        <v>-2.2778174008143632E-3</v>
      </c>
      <c r="BD325" s="59">
        <f>AI325-Calculation!N$3</f>
        <v>-6.1210761486020972E-3</v>
      </c>
      <c r="BE325" s="59">
        <f>AJ325-Calculation!O$3</f>
        <v>-7.0350116598355255E-3</v>
      </c>
      <c r="BF325" s="59">
        <f>AK325-Calculation!P$3</f>
        <v>2.7866040621028008E-2</v>
      </c>
      <c r="BG325" s="59">
        <f>AL325-Calculation!Q$3</f>
        <v>6.8939310950927746E-3</v>
      </c>
      <c r="BH325" s="59">
        <f>AM325-Calculation!R$3</f>
        <v>-6.507652188064126E-3</v>
      </c>
      <c r="BI325" s="59">
        <f>AN325-Calculation!S$3</f>
        <v>1.9075283616996019E-2</v>
      </c>
      <c r="BJ325" s="59">
        <f>AO325-Calculation!T$3</f>
        <v>1.0143438730293807E-2</v>
      </c>
      <c r="BK325" s="59">
        <f>AP325-Calculation!U$3</f>
        <v>2.7672287120896404E-2</v>
      </c>
      <c r="BL325" s="59">
        <f>AQ325-Calculation!V$3</f>
        <v>5.3587422239674797E-3</v>
      </c>
      <c r="BM325" s="59">
        <f>AR325-Calculation!W$3</f>
        <v>7.8028156383816187E-3</v>
      </c>
    </row>
    <row r="326" spans="1:65" x14ac:dyDescent="0.3">
      <c r="A326" s="57">
        <v>45562</v>
      </c>
      <c r="B326" s="60">
        <v>1981.849975585938</v>
      </c>
      <c r="C326" s="60">
        <v>1272.062866210938</v>
      </c>
      <c r="D326" s="60">
        <v>12181.87890625</v>
      </c>
      <c r="E326" s="60">
        <v>2009.720825195312</v>
      </c>
      <c r="F326" s="60">
        <v>1121.92578125</v>
      </c>
      <c r="G326" s="60">
        <v>289.92398071289063</v>
      </c>
      <c r="H326" s="60">
        <v>286.947021484375</v>
      </c>
      <c r="I326" s="60">
        <v>1211.49560546875</v>
      </c>
      <c r="J326" s="60">
        <v>1605.5625</v>
      </c>
      <c r="K326" s="60">
        <v>4997.7958984375</v>
      </c>
      <c r="L326" s="60">
        <v>192.54441833496091</v>
      </c>
      <c r="M326" s="60">
        <v>4390.57861328125</v>
      </c>
      <c r="N326" s="60">
        <v>5615.51416015625</v>
      </c>
      <c r="O326" s="60">
        <v>3158.276123046875</v>
      </c>
      <c r="P326" s="60">
        <v>94.949996948242188</v>
      </c>
      <c r="Q326" s="60">
        <v>2070.5380859375</v>
      </c>
      <c r="R326" s="60">
        <v>164.3500061035156</v>
      </c>
      <c r="S326" s="60">
        <v>772.91851806640625</v>
      </c>
      <c r="T326" s="60">
        <v>708.35662841796875</v>
      </c>
      <c r="U326" s="60">
        <v>2927.286865234375</v>
      </c>
      <c r="V326" s="60">
        <v>85571.8515625</v>
      </c>
      <c r="W326" s="60">
        <v>26178.94921875</v>
      </c>
      <c r="X326" s="34">
        <f t="shared" si="114"/>
        <v>-3.6931806722399735E-2</v>
      </c>
      <c r="Y326" s="34">
        <f t="shared" si="115"/>
        <v>-3.0929669465521877E-3</v>
      </c>
      <c r="Z326" s="34">
        <f t="shared" si="116"/>
        <v>3.5454856501192702E-3</v>
      </c>
      <c r="AA326" s="34">
        <f t="shared" si="117"/>
        <v>1.4070979652345035E-2</v>
      </c>
      <c r="AB326" s="34">
        <f t="shared" si="118"/>
        <v>5.8737152855258051E-3</v>
      </c>
      <c r="AC326" s="34">
        <f t="shared" si="119"/>
        <v>1.015500295383469E-2</v>
      </c>
      <c r="AD326" s="34">
        <f t="shared" si="120"/>
        <v>2.4585773976509892E-2</v>
      </c>
      <c r="AE326" s="34">
        <f t="shared" si="121"/>
        <v>-3.0087447373256037E-2</v>
      </c>
      <c r="AF326" s="34">
        <f t="shared" si="122"/>
        <v>-1.9948165796131616E-2</v>
      </c>
      <c r="AG326" s="34">
        <f t="shared" si="123"/>
        <v>1.3685741837642292E-2</v>
      </c>
      <c r="AH326" s="34">
        <f t="shared" si="124"/>
        <v>5.9198857172921959E-3</v>
      </c>
      <c r="AI326" s="34">
        <f t="shared" si="125"/>
        <v>2.3997111095066699E-2</v>
      </c>
      <c r="AJ326" s="34">
        <f t="shared" si="126"/>
        <v>-1.5550025029463548E-2</v>
      </c>
      <c r="AK326" s="34">
        <f t="shared" si="127"/>
        <v>8.0156658650227164E-4</v>
      </c>
      <c r="AL326" s="34">
        <f t="shared" si="128"/>
        <v>-1.7872770545725473E-3</v>
      </c>
      <c r="AM326" s="34">
        <f t="shared" si="129"/>
        <v>-9.2444477881397282E-3</v>
      </c>
      <c r="AN326" s="34">
        <f t="shared" si="130"/>
        <v>-2.2462063771585047E-3</v>
      </c>
      <c r="AO326" s="34">
        <f t="shared" si="131"/>
        <v>9.9779667396892886E-4</v>
      </c>
      <c r="AP326" s="34">
        <f t="shared" si="132"/>
        <v>-2.0393087159638335E-3</v>
      </c>
      <c r="AQ326" s="34">
        <f t="shared" si="133"/>
        <v>2.0269034134373771E-2</v>
      </c>
      <c r="AR326" s="34">
        <f t="shared" si="113"/>
        <v>-1.4152231703234049E-3</v>
      </c>
      <c r="AS326" s="59">
        <f>X326-Calculation!C$3</f>
        <v>-3.8011862573316263E-2</v>
      </c>
      <c r="AT326" s="59">
        <f>Y326-Calculation!D$3</f>
        <v>-3.6018861786088797E-3</v>
      </c>
      <c r="AU326" s="59">
        <f>Z326-Calculation!E$3</f>
        <v>2.2401810709291384E-3</v>
      </c>
      <c r="AV326" s="59">
        <f>AA326-Calculation!F$3</f>
        <v>1.3748944179742734E-2</v>
      </c>
      <c r="AW326" s="59">
        <f>AB326-Calculation!G$3</f>
        <v>4.4275751362242589E-3</v>
      </c>
      <c r="AX326" s="59">
        <f>AC326-Calculation!H$3</f>
        <v>8.1833233467655496E-3</v>
      </c>
      <c r="AY326" s="59">
        <f>AD326-Calculation!I$3</f>
        <v>2.2156886979852561E-2</v>
      </c>
      <c r="AZ326" s="59">
        <f>AE326-Calculation!J$3</f>
        <v>-3.4767838248460428E-2</v>
      </c>
      <c r="BA326" s="59">
        <f>AF326-Calculation!K$3</f>
        <v>-2.0650550999216265E-2</v>
      </c>
      <c r="BB326" s="59">
        <f>AG326-Calculation!L$3</f>
        <v>1.2612509260602634E-2</v>
      </c>
      <c r="BC326" s="59">
        <f>AH326-Calculation!M$3</f>
        <v>4.5758807280991583E-3</v>
      </c>
      <c r="BD326" s="59">
        <f>AI326-Calculation!N$3</f>
        <v>2.24212952302081E-2</v>
      </c>
      <c r="BE326" s="59">
        <f>AJ326-Calculation!O$3</f>
        <v>-1.6532559310259924E-2</v>
      </c>
      <c r="BF326" s="59">
        <f>AK326-Calculation!P$3</f>
        <v>-4.6487994437449415E-4</v>
      </c>
      <c r="BG326" s="59">
        <f>AL326-Calculation!Q$3</f>
        <v>-3.5889946157597842E-3</v>
      </c>
      <c r="BH326" s="59">
        <f>AM326-Calculation!R$3</f>
        <v>-1.2000017878473516E-2</v>
      </c>
      <c r="BI326" s="59">
        <f>AN326-Calculation!S$3</f>
        <v>-3.8041828360546159E-3</v>
      </c>
      <c r="BJ326" s="59">
        <f>AO326-Calculation!T$3</f>
        <v>1.0855405271491746E-4</v>
      </c>
      <c r="BK326" s="59">
        <f>AP326-Calculation!U$3</f>
        <v>-3.9921037455503839E-3</v>
      </c>
      <c r="BL326" s="59">
        <f>AQ326-Calculation!V$3</f>
        <v>1.8802126389761809E-2</v>
      </c>
      <c r="BM326" s="59">
        <f>AR326-Calculation!W$3</f>
        <v>-1.7611217733958801E-3</v>
      </c>
    </row>
    <row r="327" spans="1:65" x14ac:dyDescent="0.3">
      <c r="A327" s="57">
        <v>45565</v>
      </c>
      <c r="B327" s="60">
        <v>1902.699951171875</v>
      </c>
      <c r="C327" s="60">
        <v>1231.147827148438</v>
      </c>
      <c r="D327" s="60">
        <v>11873.6875</v>
      </c>
      <c r="E327" s="60">
        <v>1972.439086914062</v>
      </c>
      <c r="F327" s="60">
        <v>1151.45654296875</v>
      </c>
      <c r="G327" s="60">
        <v>281.67428588867188</v>
      </c>
      <c r="H327" s="60">
        <v>279.113525390625</v>
      </c>
      <c r="I327" s="60">
        <v>1224.355102539062</v>
      </c>
      <c r="J327" s="60">
        <v>1604.564453125</v>
      </c>
      <c r="K327" s="60">
        <v>4961.9111328125</v>
      </c>
      <c r="L327" s="60">
        <v>195.54624938964841</v>
      </c>
      <c r="M327" s="60">
        <v>4338.07763671875</v>
      </c>
      <c r="N327" s="60">
        <v>5384.619140625</v>
      </c>
      <c r="O327" s="60">
        <v>3070.2333984375</v>
      </c>
      <c r="P327" s="60">
        <v>94.879997253417969</v>
      </c>
      <c r="Q327" s="60">
        <v>2087.464599609375</v>
      </c>
      <c r="R327" s="60">
        <v>163.08000183105469</v>
      </c>
      <c r="S327" s="60">
        <v>758.71484375</v>
      </c>
      <c r="T327" s="60">
        <v>699.7296142578125</v>
      </c>
      <c r="U327" s="60">
        <v>2818.271728515625</v>
      </c>
      <c r="V327" s="60">
        <v>84299.78125</v>
      </c>
      <c r="W327" s="60">
        <v>25810.849609375</v>
      </c>
      <c r="X327" s="34">
        <f t="shared" si="114"/>
        <v>-3.9937445007996675E-2</v>
      </c>
      <c r="Y327" s="34">
        <f t="shared" si="115"/>
        <v>-3.2164321551475368E-2</v>
      </c>
      <c r="Z327" s="34">
        <f t="shared" si="116"/>
        <v>-2.5299168430567818E-2</v>
      </c>
      <c r="AA327" s="34">
        <f t="shared" si="117"/>
        <v>-1.8550705060055704E-2</v>
      </c>
      <c r="AB327" s="34">
        <f t="shared" si="118"/>
        <v>2.6321493107902497E-2</v>
      </c>
      <c r="AC327" s="34">
        <f t="shared" si="119"/>
        <v>-2.8454682513442572E-2</v>
      </c>
      <c r="AD327" s="34">
        <f t="shared" si="120"/>
        <v>-2.7299450794879759E-2</v>
      </c>
      <c r="AE327" s="34">
        <f t="shared" si="121"/>
        <v>1.0614563529792143E-2</v>
      </c>
      <c r="AF327" s="34">
        <f t="shared" si="122"/>
        <v>-6.2161820234341546E-4</v>
      </c>
      <c r="AG327" s="34">
        <f t="shared" si="123"/>
        <v>-7.1801182669782365E-3</v>
      </c>
      <c r="AH327" s="34">
        <f t="shared" si="124"/>
        <v>1.5590330172362353E-2</v>
      </c>
      <c r="AI327" s="34">
        <f t="shared" si="125"/>
        <v>-1.1957644125466182E-2</v>
      </c>
      <c r="AJ327" s="34">
        <f t="shared" si="126"/>
        <v>-4.1117342588060615E-2</v>
      </c>
      <c r="AK327" s="34">
        <f t="shared" si="127"/>
        <v>-2.7876829377552266E-2</v>
      </c>
      <c r="AL327" s="34">
        <f t="shared" si="128"/>
        <v>-7.3722693074309426E-4</v>
      </c>
      <c r="AM327" s="34">
        <f t="shared" si="129"/>
        <v>8.1749347123025746E-3</v>
      </c>
      <c r="AN327" s="34">
        <f t="shared" si="130"/>
        <v>-7.7274367222170889E-3</v>
      </c>
      <c r="AO327" s="34">
        <f t="shared" si="131"/>
        <v>-1.8376677469106678E-2</v>
      </c>
      <c r="AP327" s="34">
        <f t="shared" si="132"/>
        <v>-1.2178913578353424E-2</v>
      </c>
      <c r="AQ327" s="34">
        <f t="shared" si="133"/>
        <v>-3.7241015909119532E-2</v>
      </c>
      <c r="AR327" s="34">
        <f t="shared" si="113"/>
        <v>-1.406090085202343E-2</v>
      </c>
      <c r="AS327" s="59">
        <f>X327-Calculation!C$3</f>
        <v>-4.1017500858913203E-2</v>
      </c>
      <c r="AT327" s="59">
        <f>Y327-Calculation!D$3</f>
        <v>-3.2673240783532058E-2</v>
      </c>
      <c r="AU327" s="59">
        <f>Z327-Calculation!E$3</f>
        <v>-2.6604473009757948E-2</v>
      </c>
      <c r="AV327" s="59">
        <f>AA327-Calculation!F$3</f>
        <v>-1.8872740532658003E-2</v>
      </c>
      <c r="AW327" s="59">
        <f>AB327-Calculation!G$3</f>
        <v>2.4875352958600952E-2</v>
      </c>
      <c r="AX327" s="59">
        <f>AC327-Calculation!H$3</f>
        <v>-3.042636212051171E-2</v>
      </c>
      <c r="AY327" s="59">
        <f>AD327-Calculation!I$3</f>
        <v>-2.972833779153709E-2</v>
      </c>
      <c r="AZ327" s="59">
        <f>AE327-Calculation!J$3</f>
        <v>5.9341726545877535E-3</v>
      </c>
      <c r="BA327" s="59">
        <f>AF327-Calculation!K$3</f>
        <v>-1.3240034054280657E-3</v>
      </c>
      <c r="BB327" s="59">
        <f>AG327-Calculation!L$3</f>
        <v>-8.2533508440178951E-3</v>
      </c>
      <c r="BC327" s="59">
        <f>AH327-Calculation!M$3</f>
        <v>1.4246325183169315E-2</v>
      </c>
      <c r="BD327" s="59">
        <f>AI327-Calculation!N$3</f>
        <v>-1.3533459990324782E-2</v>
      </c>
      <c r="BE327" s="59">
        <f>AJ327-Calculation!O$3</f>
        <v>-4.2099876868856988E-2</v>
      </c>
      <c r="BF327" s="59">
        <f>AK327-Calculation!P$3</f>
        <v>-2.9143275908429033E-2</v>
      </c>
      <c r="BG327" s="59">
        <f>AL327-Calculation!Q$3</f>
        <v>-2.5389444919303311E-3</v>
      </c>
      <c r="BH327" s="59">
        <f>AM327-Calculation!R$3</f>
        <v>5.4193646219687867E-3</v>
      </c>
      <c r="BI327" s="59">
        <f>AN327-Calculation!S$3</f>
        <v>-9.2854131811132001E-3</v>
      </c>
      <c r="BJ327" s="59">
        <f>AO327-Calculation!T$3</f>
        <v>-1.926592009036069E-2</v>
      </c>
      <c r="BK327" s="59">
        <f>AP327-Calculation!U$3</f>
        <v>-1.4131708607939974E-2</v>
      </c>
      <c r="BL327" s="59">
        <f>AQ327-Calculation!V$3</f>
        <v>-3.8707923653731498E-2</v>
      </c>
      <c r="BM327" s="59">
        <f>AR327-Calculation!W$3</f>
        <v>-1.4406799455095905E-2</v>
      </c>
    </row>
    <row r="328" spans="1:65" x14ac:dyDescent="0.3">
      <c r="A328" s="57">
        <v>45566</v>
      </c>
      <c r="B328" s="60">
        <v>1884.949951171875</v>
      </c>
      <c r="C328" s="60">
        <v>1225.6025390625</v>
      </c>
      <c r="D328" s="60">
        <v>11692.3984375</v>
      </c>
      <c r="E328" s="60">
        <v>1974.2880859375</v>
      </c>
      <c r="F328" s="60">
        <v>1118.898193359375</v>
      </c>
      <c r="G328" s="60">
        <v>280.53811645507813</v>
      </c>
      <c r="H328" s="60">
        <v>279.8619384765625</v>
      </c>
      <c r="I328" s="60">
        <v>1282.255859375</v>
      </c>
      <c r="J328" s="60">
        <v>1578.470458984375</v>
      </c>
      <c r="K328" s="60">
        <v>4908.9970703125</v>
      </c>
      <c r="L328" s="60">
        <v>195.93389892578119</v>
      </c>
      <c r="M328" s="60">
        <v>4343.42626953125</v>
      </c>
      <c r="N328" s="60">
        <v>5420.15625</v>
      </c>
      <c r="O328" s="60">
        <v>3140.270751953125</v>
      </c>
      <c r="P328" s="60">
        <v>94.779998779296875</v>
      </c>
      <c r="Q328" s="60">
        <v>2072.240478515625</v>
      </c>
      <c r="R328" s="60">
        <v>164.4700012207031</v>
      </c>
      <c r="S328" s="60">
        <v>767.42962646484375</v>
      </c>
      <c r="T328" s="60">
        <v>698.44830322265625</v>
      </c>
      <c r="U328" s="60">
        <v>2817.08056640625</v>
      </c>
      <c r="V328" s="60">
        <v>84266.2890625</v>
      </c>
      <c r="W328" s="60">
        <v>25796.900390625</v>
      </c>
      <c r="X328" s="34">
        <f t="shared" si="114"/>
        <v>-9.3288487178799558E-3</v>
      </c>
      <c r="Y328" s="34">
        <f t="shared" si="115"/>
        <v>-4.5041610468353338E-3</v>
      </c>
      <c r="Z328" s="34">
        <f t="shared" si="116"/>
        <v>-1.5268134899120428E-2</v>
      </c>
      <c r="AA328" s="34">
        <f t="shared" si="117"/>
        <v>9.374175535786847E-4</v>
      </c>
      <c r="AB328" s="34">
        <f t="shared" si="118"/>
        <v>-2.827579538992521E-2</v>
      </c>
      <c r="AC328" s="34">
        <f t="shared" si="119"/>
        <v>-4.0336285224232583E-3</v>
      </c>
      <c r="AD328" s="34">
        <f t="shared" si="120"/>
        <v>2.6813931173348938E-3</v>
      </c>
      <c r="AE328" s="34">
        <f t="shared" si="121"/>
        <v>4.7290820053645898E-2</v>
      </c>
      <c r="AF328" s="34">
        <f t="shared" si="122"/>
        <v>-1.6262353369355245E-2</v>
      </c>
      <c r="AG328" s="34">
        <f t="shared" si="123"/>
        <v>-1.0664048807743834E-2</v>
      </c>
      <c r="AH328" s="34">
        <f t="shared" si="124"/>
        <v>1.9823931031290086E-3</v>
      </c>
      <c r="AI328" s="34">
        <f t="shared" si="125"/>
        <v>1.2329499977657425E-3</v>
      </c>
      <c r="AJ328" s="34">
        <f t="shared" si="126"/>
        <v>6.5997442803123049E-3</v>
      </c>
      <c r="AK328" s="34">
        <f t="shared" si="127"/>
        <v>2.2811735925766536E-2</v>
      </c>
      <c r="AL328" s="34">
        <f t="shared" si="128"/>
        <v>-1.0539468488179303E-3</v>
      </c>
      <c r="AM328" s="34">
        <f t="shared" si="129"/>
        <v>-7.293115819352756E-3</v>
      </c>
      <c r="AN328" s="34">
        <f t="shared" si="130"/>
        <v>8.5234202479860226E-3</v>
      </c>
      <c r="AO328" s="34">
        <f t="shared" si="131"/>
        <v>1.1486242541097971E-2</v>
      </c>
      <c r="AP328" s="34">
        <f t="shared" si="132"/>
        <v>-1.8311516463617276E-3</v>
      </c>
      <c r="AQ328" s="34">
        <f t="shared" si="133"/>
        <v>-4.2265694160100787E-4</v>
      </c>
      <c r="AR328" s="34">
        <f t="shared" si="113"/>
        <v>-5.4044012347944466E-4</v>
      </c>
      <c r="AS328" s="59">
        <f>X328-Calculation!C$3</f>
        <v>-1.0408904568796484E-2</v>
      </c>
      <c r="AT328" s="59">
        <f>Y328-Calculation!D$3</f>
        <v>-5.0130802788920254E-3</v>
      </c>
      <c r="AU328" s="59">
        <f>Z328-Calculation!E$3</f>
        <v>-1.657343947831056E-2</v>
      </c>
      <c r="AV328" s="59">
        <f>AA328-Calculation!F$3</f>
        <v>6.1538208097638427E-4</v>
      </c>
      <c r="AW328" s="59">
        <f>AB328-Calculation!G$3</f>
        <v>-2.9721935539226755E-2</v>
      </c>
      <c r="AX328" s="59">
        <f>AC328-Calculation!H$3</f>
        <v>-6.0053081294923986E-3</v>
      </c>
      <c r="AY328" s="59">
        <f>AD328-Calculation!I$3</f>
        <v>2.5250612067756256E-4</v>
      </c>
      <c r="AZ328" s="59">
        <f>AE328-Calculation!J$3</f>
        <v>4.261042917844151E-2</v>
      </c>
      <c r="BA328" s="59">
        <f>AF328-Calculation!K$3</f>
        <v>-1.6964738572439894E-2</v>
      </c>
      <c r="BB328" s="59">
        <f>AG328-Calculation!L$3</f>
        <v>-1.1737281384783492E-2</v>
      </c>
      <c r="BC328" s="59">
        <f>AH328-Calculation!M$3</f>
        <v>6.3838811393597083E-4</v>
      </c>
      <c r="BD328" s="59">
        <f>AI328-Calculation!N$3</f>
        <v>-3.4286586709285621E-4</v>
      </c>
      <c r="BE328" s="59">
        <f>AJ328-Calculation!O$3</f>
        <v>5.6172099995159298E-3</v>
      </c>
      <c r="BF328" s="59">
        <f>AK328-Calculation!P$3</f>
        <v>2.1545289394889769E-2</v>
      </c>
      <c r="BG328" s="59">
        <f>AL328-Calculation!Q$3</f>
        <v>-2.8556644100051673E-3</v>
      </c>
      <c r="BH328" s="59">
        <f>AM328-Calculation!R$3</f>
        <v>-1.0048685909686543E-2</v>
      </c>
      <c r="BI328" s="59">
        <f>AN328-Calculation!S$3</f>
        <v>6.9654437890899114E-3</v>
      </c>
      <c r="BJ328" s="59">
        <f>AO328-Calculation!T$3</f>
        <v>1.0596999919843959E-2</v>
      </c>
      <c r="BK328" s="59">
        <f>AP328-Calculation!U$3</f>
        <v>-3.7839466759482781E-3</v>
      </c>
      <c r="BL328" s="59">
        <f>AQ328-Calculation!V$3</f>
        <v>-1.8895646862129717E-3</v>
      </c>
      <c r="BM328" s="59">
        <f>AR328-Calculation!W$3</f>
        <v>-8.8633872655191994E-4</v>
      </c>
    </row>
    <row r="329" spans="1:65" x14ac:dyDescent="0.3">
      <c r="A329" s="57">
        <v>45568</v>
      </c>
      <c r="B329" s="60">
        <v>1807.800048828125</v>
      </c>
      <c r="C329" s="60">
        <v>1174.696044921875</v>
      </c>
      <c r="D329" s="60">
        <v>11354.82421875</v>
      </c>
      <c r="E329" s="60">
        <v>1912.46826171875</v>
      </c>
      <c r="F329" s="60">
        <v>1114.6298828125</v>
      </c>
      <c r="G329" s="60">
        <v>275.3511962890625</v>
      </c>
      <c r="H329" s="60">
        <v>268.38604736328119</v>
      </c>
      <c r="I329" s="60">
        <v>1313.723266601562</v>
      </c>
      <c r="J329" s="60">
        <v>1513.010620117188</v>
      </c>
      <c r="K329" s="60">
        <v>4721.28125</v>
      </c>
      <c r="L329" s="60">
        <v>192.6338806152344</v>
      </c>
      <c r="M329" s="60">
        <v>4187.7392578125</v>
      </c>
      <c r="N329" s="60">
        <v>5337.81787109375</v>
      </c>
      <c r="O329" s="60">
        <v>3104.905029296875</v>
      </c>
      <c r="P329" s="60">
        <v>93.55999755859375</v>
      </c>
      <c r="Q329" s="60">
        <v>2011.86328125</v>
      </c>
      <c r="R329" s="60">
        <v>162.19999694824219</v>
      </c>
      <c r="S329" s="60">
        <v>764.6851806640625</v>
      </c>
      <c r="T329" s="60">
        <v>666.97271728515625</v>
      </c>
      <c r="U329" s="60">
        <v>2704.889892578125</v>
      </c>
      <c r="V329" s="60">
        <v>82497.1015625</v>
      </c>
      <c r="W329" s="60">
        <v>25250.099609375</v>
      </c>
      <c r="X329" s="34">
        <f t="shared" si="114"/>
        <v>-4.0929416876976411E-2</v>
      </c>
      <c r="Y329" s="34">
        <f t="shared" si="115"/>
        <v>-4.1535891545692212E-2</v>
      </c>
      <c r="Z329" s="34">
        <f t="shared" si="116"/>
        <v>-2.8871255162441944E-2</v>
      </c>
      <c r="AA329" s="34">
        <f t="shared" si="117"/>
        <v>-3.1312463798511235E-2</v>
      </c>
      <c r="AB329" s="34">
        <f t="shared" si="118"/>
        <v>-3.8147443370695265E-3</v>
      </c>
      <c r="AC329" s="34">
        <f t="shared" si="119"/>
        <v>-1.8489181547086467E-2</v>
      </c>
      <c r="AD329" s="34">
        <f t="shared" si="120"/>
        <v>-4.1005544289983452E-2</v>
      </c>
      <c r="AE329" s="34">
        <f t="shared" si="121"/>
        <v>2.4540661675665851E-2</v>
      </c>
      <c r="AF329" s="34">
        <f t="shared" si="122"/>
        <v>-4.1470423785634508E-2</v>
      </c>
      <c r="AG329" s="34">
        <f t="shared" si="123"/>
        <v>-3.8239138794301679E-2</v>
      </c>
      <c r="AH329" s="34">
        <f t="shared" si="124"/>
        <v>-1.6842508257322131E-2</v>
      </c>
      <c r="AI329" s="34">
        <f t="shared" si="125"/>
        <v>-3.5844285607166994E-2</v>
      </c>
      <c r="AJ329" s="34">
        <f t="shared" si="126"/>
        <v>-1.5191144887428291E-2</v>
      </c>
      <c r="AK329" s="34">
        <f t="shared" si="127"/>
        <v>-1.1261997913477336E-2</v>
      </c>
      <c r="AL329" s="34">
        <f t="shared" si="128"/>
        <v>-1.2871926951001545E-2</v>
      </c>
      <c r="AM329" s="34">
        <f t="shared" si="129"/>
        <v>-2.9136192392532567E-2</v>
      </c>
      <c r="AN329" s="34">
        <f t="shared" si="130"/>
        <v>-1.3801935037470932E-2</v>
      </c>
      <c r="AO329" s="34">
        <f t="shared" si="131"/>
        <v>-3.5761530518746191E-3</v>
      </c>
      <c r="AP329" s="34">
        <f t="shared" si="132"/>
        <v>-4.5065018831416635E-2</v>
      </c>
      <c r="AQ329" s="34">
        <f t="shared" si="133"/>
        <v>-3.9825156286263638E-2</v>
      </c>
      <c r="AR329" s="34">
        <f t="shared" si="113"/>
        <v>-2.1196375260987402E-2</v>
      </c>
      <c r="AS329" s="59">
        <f>X329-Calculation!C$3</f>
        <v>-4.2009472727892939E-2</v>
      </c>
      <c r="AT329" s="59">
        <f>Y329-Calculation!D$3</f>
        <v>-4.2044810777748902E-2</v>
      </c>
      <c r="AU329" s="59">
        <f>Z329-Calculation!E$3</f>
        <v>-3.0176559741632074E-2</v>
      </c>
      <c r="AV329" s="59">
        <f>AA329-Calculation!F$3</f>
        <v>-3.1634499271113538E-2</v>
      </c>
      <c r="AW329" s="59">
        <f>AB329-Calculation!G$3</f>
        <v>-5.2608844863710723E-3</v>
      </c>
      <c r="AX329" s="59">
        <f>AC329-Calculation!H$3</f>
        <v>-2.0460861154155605E-2</v>
      </c>
      <c r="AY329" s="59">
        <f>AD329-Calculation!I$3</f>
        <v>-4.3434431286640783E-2</v>
      </c>
      <c r="AZ329" s="59">
        <f>AE329-Calculation!J$3</f>
        <v>1.986027080046146E-2</v>
      </c>
      <c r="BA329" s="59">
        <f>AF329-Calculation!K$3</f>
        <v>-4.2172808988719161E-2</v>
      </c>
      <c r="BB329" s="59">
        <f>AG329-Calculation!L$3</f>
        <v>-3.9312371371341338E-2</v>
      </c>
      <c r="BC329" s="59">
        <f>AH329-Calculation!M$3</f>
        <v>-1.8186513246515171E-2</v>
      </c>
      <c r="BD329" s="59">
        <f>AI329-Calculation!N$3</f>
        <v>-3.742010147202559E-2</v>
      </c>
      <c r="BE329" s="59">
        <f>AJ329-Calculation!O$3</f>
        <v>-1.6173679168224667E-2</v>
      </c>
      <c r="BF329" s="59">
        <f>AK329-Calculation!P$3</f>
        <v>-1.2528444444354102E-2</v>
      </c>
      <c r="BG329" s="59">
        <f>AL329-Calculation!Q$3</f>
        <v>-1.4673644512188782E-2</v>
      </c>
      <c r="BH329" s="59">
        <f>AM329-Calculation!R$3</f>
        <v>-3.1891762482866355E-2</v>
      </c>
      <c r="BI329" s="59">
        <f>AN329-Calculation!S$3</f>
        <v>-1.5359911496367043E-2</v>
      </c>
      <c r="BJ329" s="59">
        <f>AO329-Calculation!T$3</f>
        <v>-4.4653956731286306E-3</v>
      </c>
      <c r="BK329" s="59">
        <f>AP329-Calculation!U$3</f>
        <v>-4.7017813861003184E-2</v>
      </c>
      <c r="BL329" s="59">
        <f>AQ329-Calculation!V$3</f>
        <v>-4.1292064030875604E-2</v>
      </c>
      <c r="BM329" s="59">
        <f>AR329-Calculation!W$3</f>
        <v>-2.1542273864059876E-2</v>
      </c>
    </row>
    <row r="330" spans="1:65" x14ac:dyDescent="0.3">
      <c r="A330" s="57">
        <v>45569</v>
      </c>
      <c r="B330" s="60">
        <v>1801.199951171875</v>
      </c>
      <c r="C330" s="60">
        <v>1177.393798828125</v>
      </c>
      <c r="D330" s="60">
        <v>11324</v>
      </c>
      <c r="E330" s="60">
        <v>1883.63232421875</v>
      </c>
      <c r="F330" s="60">
        <v>1100.18701171875</v>
      </c>
      <c r="G330" s="60">
        <v>273.86923217773438</v>
      </c>
      <c r="H330" s="60">
        <v>267.03887939453119</v>
      </c>
      <c r="I330" s="60">
        <v>1365.077880859375</v>
      </c>
      <c r="J330" s="60">
        <v>1494.200927734375</v>
      </c>
      <c r="K330" s="60">
        <v>4646.55029296875</v>
      </c>
      <c r="L330" s="60">
        <v>192.50465393066409</v>
      </c>
      <c r="M330" s="60">
        <v>4177.14111328125</v>
      </c>
      <c r="N330" s="60">
        <v>5204.06103515625</v>
      </c>
      <c r="O330" s="60">
        <v>2993.40087890625</v>
      </c>
      <c r="P330" s="60">
        <v>94.05999755859375</v>
      </c>
      <c r="Q330" s="60">
        <v>2011.098388671875</v>
      </c>
      <c r="R330" s="60">
        <v>162.3999938964844</v>
      </c>
      <c r="S330" s="60">
        <v>767.1407470703125</v>
      </c>
      <c r="T330" s="60">
        <v>652.65325927734375</v>
      </c>
      <c r="U330" s="60">
        <v>2667.079345703125</v>
      </c>
      <c r="V330" s="60">
        <v>81688.453125</v>
      </c>
      <c r="W330" s="60">
        <v>25014.599609375</v>
      </c>
      <c r="X330" s="34">
        <f t="shared" si="114"/>
        <v>-3.6509002533374191E-3</v>
      </c>
      <c r="Y330" s="34">
        <f t="shared" si="115"/>
        <v>2.2965548559665222E-3</v>
      </c>
      <c r="Z330" s="34">
        <f t="shared" si="116"/>
        <v>-2.7146363656691901E-3</v>
      </c>
      <c r="AA330" s="34">
        <f t="shared" si="117"/>
        <v>-1.507786459895806E-2</v>
      </c>
      <c r="AB330" s="34">
        <f t="shared" si="118"/>
        <v>-1.2957548793961E-2</v>
      </c>
      <c r="AC330" s="34">
        <f t="shared" si="119"/>
        <v>-5.3820870629970518E-3</v>
      </c>
      <c r="AD330" s="34">
        <f t="shared" si="120"/>
        <v>-5.0195156640408523E-3</v>
      </c>
      <c r="AE330" s="34">
        <f t="shared" si="121"/>
        <v>3.9090891943065698E-2</v>
      </c>
      <c r="AF330" s="34">
        <f t="shared" si="122"/>
        <v>-1.2431963221352722E-2</v>
      </c>
      <c r="AG330" s="34">
        <f t="shared" si="123"/>
        <v>-1.5828533204042865E-2</v>
      </c>
      <c r="AH330" s="34">
        <f t="shared" si="124"/>
        <v>-6.7084089339626085E-4</v>
      </c>
      <c r="AI330" s="34">
        <f t="shared" si="125"/>
        <v>-2.5307555888247988E-3</v>
      </c>
      <c r="AJ330" s="34">
        <f t="shared" si="126"/>
        <v>-2.5058336415306064E-2</v>
      </c>
      <c r="AK330" s="34">
        <f t="shared" si="127"/>
        <v>-3.5912257971985641E-2</v>
      </c>
      <c r="AL330" s="34">
        <f t="shared" si="128"/>
        <v>5.3441643121769572E-3</v>
      </c>
      <c r="AM330" s="34">
        <f t="shared" si="129"/>
        <v>-3.8019113189926163E-4</v>
      </c>
      <c r="AN330" s="34">
        <f t="shared" si="130"/>
        <v>1.233026831104286E-3</v>
      </c>
      <c r="AO330" s="34">
        <f t="shared" si="131"/>
        <v>3.2112122326178132E-3</v>
      </c>
      <c r="AP330" s="34">
        <f t="shared" si="132"/>
        <v>-2.1469330958691052E-2</v>
      </c>
      <c r="AQ330" s="34">
        <f t="shared" si="133"/>
        <v>-1.3978590026435955E-2</v>
      </c>
      <c r="AR330" s="34">
        <f t="shared" si="113"/>
        <v>-9.3266958801446562E-3</v>
      </c>
      <c r="AS330" s="59">
        <f>X330-Calculation!C$3</f>
        <v>-4.7309561042539472E-3</v>
      </c>
      <c r="AT330" s="59">
        <f>Y330-Calculation!D$3</f>
        <v>1.7876356239098301E-3</v>
      </c>
      <c r="AU330" s="59">
        <f>Z330-Calculation!E$3</f>
        <v>-4.0199409448593224E-3</v>
      </c>
      <c r="AV330" s="59">
        <f>AA330-Calculation!F$3</f>
        <v>-1.5399900071560361E-2</v>
      </c>
      <c r="AW330" s="59">
        <f>AB330-Calculation!G$3</f>
        <v>-1.4403688943262546E-2</v>
      </c>
      <c r="AX330" s="59">
        <f>AC330-Calculation!H$3</f>
        <v>-7.3537666700661912E-3</v>
      </c>
      <c r="AY330" s="59">
        <f>AD330-Calculation!I$3</f>
        <v>-7.4484026606981835E-3</v>
      </c>
      <c r="AZ330" s="59">
        <f>AE330-Calculation!J$3</f>
        <v>3.441050106786131E-2</v>
      </c>
      <c r="BA330" s="59">
        <f>AF330-Calculation!K$3</f>
        <v>-1.3134348424437371E-2</v>
      </c>
      <c r="BB330" s="59">
        <f>AG330-Calculation!L$3</f>
        <v>-1.6901765781082524E-2</v>
      </c>
      <c r="BC330" s="59">
        <f>AH330-Calculation!M$3</f>
        <v>-2.0148458825892989E-3</v>
      </c>
      <c r="BD330" s="59">
        <f>AI330-Calculation!N$3</f>
        <v>-4.106571453683398E-3</v>
      </c>
      <c r="BE330" s="59">
        <f>AJ330-Calculation!O$3</f>
        <v>-2.604087069610244E-2</v>
      </c>
      <c r="BF330" s="59">
        <f>AK330-Calculation!P$3</f>
        <v>-3.7178704502862404E-2</v>
      </c>
      <c r="BG330" s="59">
        <f>AL330-Calculation!Q$3</f>
        <v>3.5424467509897204E-3</v>
      </c>
      <c r="BH330" s="59">
        <f>AM330-Calculation!R$3</f>
        <v>-3.1357612222330492E-3</v>
      </c>
      <c r="BI330" s="59">
        <f>AN330-Calculation!S$3</f>
        <v>-3.2494962779182498E-4</v>
      </c>
      <c r="BJ330" s="59">
        <f>AO330-Calculation!T$3</f>
        <v>2.3219696113638017E-3</v>
      </c>
      <c r="BK330" s="59">
        <f>AP330-Calculation!U$3</f>
        <v>-2.3422125988277601E-2</v>
      </c>
      <c r="BL330" s="59">
        <f>AQ330-Calculation!V$3</f>
        <v>-1.5445497771047919E-2</v>
      </c>
      <c r="BM330" s="59">
        <f>AR330-Calculation!W$3</f>
        <v>-9.6725944832171309E-3</v>
      </c>
    </row>
    <row r="331" spans="1:65" x14ac:dyDescent="0.3">
      <c r="A331" s="57">
        <v>45572</v>
      </c>
      <c r="B331" s="60">
        <v>1752.449951171875</v>
      </c>
      <c r="C331" s="60">
        <v>1144.7216796875</v>
      </c>
      <c r="D331" s="60">
        <v>11172.6689453125</v>
      </c>
      <c r="E331" s="60">
        <v>1878.384887695312</v>
      </c>
      <c r="F331" s="60">
        <v>1101.130004882812</v>
      </c>
      <c r="G331" s="60">
        <v>264.1375732421875</v>
      </c>
      <c r="H331" s="60">
        <v>256.11181640625</v>
      </c>
      <c r="I331" s="60">
        <v>1271.47314453125</v>
      </c>
      <c r="J331" s="60">
        <v>1475.291259765625</v>
      </c>
      <c r="K331" s="60">
        <v>4608.19775390625</v>
      </c>
      <c r="L331" s="60">
        <v>183.0916442871094</v>
      </c>
      <c r="M331" s="60">
        <v>4088.0859375</v>
      </c>
      <c r="N331" s="60">
        <v>5185.86767578125</v>
      </c>
      <c r="O331" s="60">
        <v>3035.81005859375</v>
      </c>
      <c r="P331" s="60">
        <v>94.05999755859375</v>
      </c>
      <c r="Q331" s="60">
        <v>1934.115844726562</v>
      </c>
      <c r="R331" s="60">
        <v>162.32000732421881</v>
      </c>
      <c r="S331" s="60">
        <v>742.10382080078125</v>
      </c>
      <c r="T331" s="60">
        <v>645.4249267578125</v>
      </c>
      <c r="U331" s="60">
        <v>2617.806640625</v>
      </c>
      <c r="V331" s="60">
        <v>81050</v>
      </c>
      <c r="W331" s="60">
        <v>24795.75</v>
      </c>
      <c r="X331" s="34">
        <f t="shared" si="114"/>
        <v>-2.7065290540499328E-2</v>
      </c>
      <c r="Y331" s="34">
        <f t="shared" si="115"/>
        <v>-2.7749525412095744E-2</v>
      </c>
      <c r="Z331" s="34">
        <f t="shared" si="116"/>
        <v>-1.3363745557002826E-2</v>
      </c>
      <c r="AA331" s="34">
        <f t="shared" si="117"/>
        <v>-2.7858072172414895E-3</v>
      </c>
      <c r="AB331" s="34">
        <f t="shared" si="118"/>
        <v>8.5712079311758903E-4</v>
      </c>
      <c r="AC331" s="34">
        <f t="shared" si="119"/>
        <v>-3.5533962169329296E-2</v>
      </c>
      <c r="AD331" s="34">
        <f t="shared" si="120"/>
        <v>-4.0919371040863399E-2</v>
      </c>
      <c r="AE331" s="34">
        <f t="shared" si="121"/>
        <v>-6.8570986051870397E-2</v>
      </c>
      <c r="AF331" s="34">
        <f t="shared" si="122"/>
        <v>-1.2655371588761042E-2</v>
      </c>
      <c r="AG331" s="34">
        <f t="shared" si="123"/>
        <v>-8.2539812644524275E-3</v>
      </c>
      <c r="AH331" s="34">
        <f t="shared" si="124"/>
        <v>-4.8897569234586116E-2</v>
      </c>
      <c r="AI331" s="34">
        <f t="shared" si="125"/>
        <v>-2.1319647425388246E-2</v>
      </c>
      <c r="AJ331" s="34">
        <f t="shared" si="126"/>
        <v>-3.495992697259699E-3</v>
      </c>
      <c r="AK331" s="34">
        <f t="shared" si="127"/>
        <v>1.4167557705467022E-2</v>
      </c>
      <c r="AL331" s="34">
        <f t="shared" si="128"/>
        <v>0</v>
      </c>
      <c r="AM331" s="34">
        <f t="shared" si="129"/>
        <v>-3.8278855166381021E-2</v>
      </c>
      <c r="AN331" s="34">
        <f t="shared" si="130"/>
        <v>-4.925281728556032E-4</v>
      </c>
      <c r="AO331" s="34">
        <f t="shared" si="131"/>
        <v>-3.2636678947307284E-2</v>
      </c>
      <c r="AP331" s="34">
        <f t="shared" si="132"/>
        <v>-1.1075302876040008E-2</v>
      </c>
      <c r="AQ331" s="34">
        <f t="shared" si="133"/>
        <v>-1.8474405404363844E-2</v>
      </c>
      <c r="AR331" s="34">
        <f t="shared" si="113"/>
        <v>-8.7488751686027114E-3</v>
      </c>
      <c r="AS331" s="59">
        <f>X331-Calculation!C$3</f>
        <v>-2.8145346391415856E-2</v>
      </c>
      <c r="AT331" s="59">
        <f>Y331-Calculation!D$3</f>
        <v>-2.8258444644152437E-2</v>
      </c>
      <c r="AU331" s="59">
        <f>Z331-Calculation!E$3</f>
        <v>-1.4669050136192957E-2</v>
      </c>
      <c r="AV331" s="59">
        <f>AA331-Calculation!F$3</f>
        <v>-3.1078426898437897E-3</v>
      </c>
      <c r="AW331" s="59">
        <f>AB331-Calculation!G$3</f>
        <v>-5.8901935618395698E-4</v>
      </c>
      <c r="AX331" s="59">
        <f>AC331-Calculation!H$3</f>
        <v>-3.7505641776398438E-2</v>
      </c>
      <c r="AY331" s="59">
        <f>AD331-Calculation!I$3</f>
        <v>-4.334825803752073E-2</v>
      </c>
      <c r="AZ331" s="59">
        <f>AE331-Calculation!J$3</f>
        <v>-7.3251376927074785E-2</v>
      </c>
      <c r="BA331" s="59">
        <f>AF331-Calculation!K$3</f>
        <v>-1.3357756791845692E-2</v>
      </c>
      <c r="BB331" s="59">
        <f>AG331-Calculation!L$3</f>
        <v>-9.3272138414920852E-3</v>
      </c>
      <c r="BC331" s="59">
        <f>AH331-Calculation!M$3</f>
        <v>-5.0241574223779152E-2</v>
      </c>
      <c r="BD331" s="59">
        <f>AI331-Calculation!N$3</f>
        <v>-2.2895463290246845E-2</v>
      </c>
      <c r="BE331" s="59">
        <f>AJ331-Calculation!O$3</f>
        <v>-4.4785269780560737E-3</v>
      </c>
      <c r="BF331" s="59">
        <f>AK331-Calculation!P$3</f>
        <v>1.2901111174590257E-2</v>
      </c>
      <c r="BG331" s="59">
        <f>AL331-Calculation!Q$3</f>
        <v>-1.8017175611872371E-3</v>
      </c>
      <c r="BH331" s="59">
        <f>AM331-Calculation!R$3</f>
        <v>-4.1034425256714809E-2</v>
      </c>
      <c r="BI331" s="59">
        <f>AN331-Calculation!S$3</f>
        <v>-2.0505046317517142E-3</v>
      </c>
      <c r="BJ331" s="59">
        <f>AO331-Calculation!T$3</f>
        <v>-3.3525921568561295E-2</v>
      </c>
      <c r="BK331" s="59">
        <f>AP331-Calculation!U$3</f>
        <v>-1.3028097905626559E-2</v>
      </c>
      <c r="BL331" s="59">
        <f>AQ331-Calculation!V$3</f>
        <v>-1.9941313148975806E-2</v>
      </c>
      <c r="BM331" s="59">
        <f>AR331-Calculation!W$3</f>
        <v>-9.094773771675186E-3</v>
      </c>
    </row>
    <row r="332" spans="1:65" x14ac:dyDescent="0.3">
      <c r="A332" s="57">
        <v>45573</v>
      </c>
      <c r="B332" s="60">
        <v>1813.849975585938</v>
      </c>
      <c r="C332" s="60">
        <v>1152.315307617188</v>
      </c>
      <c r="D332" s="60">
        <v>11434.3115234375</v>
      </c>
      <c r="E332" s="60">
        <v>1837.2548828125</v>
      </c>
      <c r="F332" s="60">
        <v>1140.736206054688</v>
      </c>
      <c r="G332" s="60">
        <v>276.882568359375</v>
      </c>
      <c r="H332" s="60">
        <v>264.94326782226563</v>
      </c>
      <c r="I332" s="60">
        <v>1409.770385742188</v>
      </c>
      <c r="J332" s="60">
        <v>1527.679077148438</v>
      </c>
      <c r="K332" s="60">
        <v>4633.37109375</v>
      </c>
      <c r="L332" s="60">
        <v>186.6302185058594</v>
      </c>
      <c r="M332" s="60">
        <v>4286.70556640625</v>
      </c>
      <c r="N332" s="60">
        <v>5212.5439453125</v>
      </c>
      <c r="O332" s="60">
        <v>3140.6181640625</v>
      </c>
      <c r="P332" s="60">
        <v>94.339996337890625</v>
      </c>
      <c r="Q332" s="60">
        <v>2013.812622070312</v>
      </c>
      <c r="R332" s="60">
        <v>162.5899963378906</v>
      </c>
      <c r="S332" s="60">
        <v>752.5037841796875</v>
      </c>
      <c r="T332" s="60">
        <v>651.2838134765625</v>
      </c>
      <c r="U332" s="60">
        <v>2719.726318359375</v>
      </c>
      <c r="V332" s="60">
        <v>81634.8125</v>
      </c>
      <c r="W332" s="60">
        <v>25013.150390625</v>
      </c>
      <c r="X332" s="34">
        <f t="shared" si="114"/>
        <v>3.5036677865182025E-2</v>
      </c>
      <c r="Y332" s="34">
        <f t="shared" si="115"/>
        <v>6.6336019177700521E-3</v>
      </c>
      <c r="Z332" s="34">
        <f t="shared" si="116"/>
        <v>2.3418091004546619E-2</v>
      </c>
      <c r="AA332" s="34">
        <f t="shared" si="117"/>
        <v>-2.1896473482214067E-2</v>
      </c>
      <c r="AB332" s="34">
        <f t="shared" si="118"/>
        <v>3.5968687617490731E-2</v>
      </c>
      <c r="AC332" s="34">
        <f t="shared" si="119"/>
        <v>4.825135235683272E-2</v>
      </c>
      <c r="AD332" s="34">
        <f t="shared" si="120"/>
        <v>3.4482795600523912E-2</v>
      </c>
      <c r="AE332" s="34">
        <f t="shared" si="121"/>
        <v>0.10876929788550395</v>
      </c>
      <c r="AF332" s="34">
        <f t="shared" si="122"/>
        <v>3.5510152341806489E-2</v>
      </c>
      <c r="AG332" s="34">
        <f t="shared" si="123"/>
        <v>5.4627299408779089E-3</v>
      </c>
      <c r="AH332" s="34">
        <f t="shared" si="124"/>
        <v>1.9326792506167544E-2</v>
      </c>
      <c r="AI332" s="34">
        <f t="shared" si="125"/>
        <v>4.8584993550236488E-2</v>
      </c>
      <c r="AJ332" s="34">
        <f t="shared" si="126"/>
        <v>5.1440320499946471E-3</v>
      </c>
      <c r="AK332" s="34">
        <f t="shared" si="127"/>
        <v>3.4523933792254213E-2</v>
      </c>
      <c r="AL332" s="34">
        <f t="shared" si="128"/>
        <v>2.9768104036198015E-3</v>
      </c>
      <c r="AM332" s="34">
        <f t="shared" si="129"/>
        <v>4.1205793107505009E-2</v>
      </c>
      <c r="AN332" s="34">
        <f t="shared" si="130"/>
        <v>1.6633132176522905E-3</v>
      </c>
      <c r="AO332" s="34">
        <f t="shared" si="131"/>
        <v>1.4014162287540807E-2</v>
      </c>
      <c r="AP332" s="34">
        <f t="shared" si="132"/>
        <v>9.0775649899069877E-3</v>
      </c>
      <c r="AQ332" s="34">
        <f t="shared" si="133"/>
        <v>3.8933233705160795E-2</v>
      </c>
      <c r="AR332" s="34">
        <f t="shared" si="113"/>
        <v>8.7676473034693451E-3</v>
      </c>
      <c r="AS332" s="59">
        <f>X332-Calculation!C$3</f>
        <v>3.3956622014265497E-2</v>
      </c>
      <c r="AT332" s="59">
        <f>Y332-Calculation!D$3</f>
        <v>6.1246826857133604E-3</v>
      </c>
      <c r="AU332" s="59">
        <f>Z332-Calculation!E$3</f>
        <v>2.2112786425356488E-2</v>
      </c>
      <c r="AV332" s="59">
        <f>AA332-Calculation!F$3</f>
        <v>-2.2218508954816366E-2</v>
      </c>
      <c r="AW332" s="59">
        <f>AB332-Calculation!G$3</f>
        <v>3.4522547468189183E-2</v>
      </c>
      <c r="AX332" s="59">
        <f>AC332-Calculation!H$3</f>
        <v>4.6279672749763578E-2</v>
      </c>
      <c r="AY332" s="59">
        <f>AD332-Calculation!I$3</f>
        <v>3.2053908603866581E-2</v>
      </c>
      <c r="AZ332" s="59">
        <f>AE332-Calculation!J$3</f>
        <v>0.10408890701029956</v>
      </c>
      <c r="BA332" s="59">
        <f>AF332-Calculation!K$3</f>
        <v>3.4807767138721836E-2</v>
      </c>
      <c r="BB332" s="59">
        <f>AG332-Calculation!L$3</f>
        <v>4.3894973638382503E-3</v>
      </c>
      <c r="BC332" s="59">
        <f>AH332-Calculation!M$3</f>
        <v>1.7982787516974505E-2</v>
      </c>
      <c r="BD332" s="59">
        <f>AI332-Calculation!N$3</f>
        <v>4.7009177685377893E-2</v>
      </c>
      <c r="BE332" s="59">
        <f>AJ332-Calculation!O$3</f>
        <v>4.161497769198272E-3</v>
      </c>
      <c r="BF332" s="59">
        <f>AK332-Calculation!P$3</f>
        <v>3.325748726137745E-2</v>
      </c>
      <c r="BG332" s="59">
        <f>AL332-Calculation!Q$3</f>
        <v>1.1750928424325644E-3</v>
      </c>
      <c r="BH332" s="59">
        <f>AM332-Calculation!R$3</f>
        <v>3.8450223017171221E-2</v>
      </c>
      <c r="BI332" s="59">
        <f>AN332-Calculation!S$3</f>
        <v>1.0533675875617956E-4</v>
      </c>
      <c r="BJ332" s="59">
        <f>AO332-Calculation!T$3</f>
        <v>1.3124919666286795E-2</v>
      </c>
      <c r="BK332" s="59">
        <f>AP332-Calculation!U$3</f>
        <v>7.1247699603204373E-3</v>
      </c>
      <c r="BL332" s="59">
        <f>AQ332-Calculation!V$3</f>
        <v>3.746632596054883E-2</v>
      </c>
      <c r="BM332" s="59">
        <f>AR332-Calculation!W$3</f>
        <v>8.4217487003968704E-3</v>
      </c>
    </row>
    <row r="333" spans="1:65" x14ac:dyDescent="0.3">
      <c r="A333" s="57">
        <v>45574</v>
      </c>
      <c r="B333" s="60">
        <v>1784.449951171875</v>
      </c>
      <c r="C333" s="60">
        <v>1169.15087890625</v>
      </c>
      <c r="D333" s="60">
        <v>11366.0283203125</v>
      </c>
      <c r="E333" s="60">
        <v>1866.040771484375</v>
      </c>
      <c r="F333" s="60">
        <v>1154.53369140625</v>
      </c>
      <c r="G333" s="60">
        <v>279.00674438476563</v>
      </c>
      <c r="H333" s="60">
        <v>263.74578857421881</v>
      </c>
      <c r="I333" s="60">
        <v>1389.301513671875</v>
      </c>
      <c r="J333" s="60">
        <v>1558.2138671875</v>
      </c>
      <c r="K333" s="60">
        <v>4648.623046875</v>
      </c>
      <c r="L333" s="60">
        <v>184.7217712402344</v>
      </c>
      <c r="M333" s="60">
        <v>4304.6142578125</v>
      </c>
      <c r="N333" s="60">
        <v>5235.8740234375</v>
      </c>
      <c r="O333" s="60">
        <v>3127.870361328125</v>
      </c>
      <c r="P333" s="60">
        <v>95.489997863769531</v>
      </c>
      <c r="Q333" s="60">
        <v>2016.82275390625</v>
      </c>
      <c r="R333" s="60">
        <v>164.05999755859381</v>
      </c>
      <c r="S333" s="60">
        <v>767.86297607421875</v>
      </c>
      <c r="T333" s="60">
        <v>662.757080078125</v>
      </c>
      <c r="U333" s="60">
        <v>2761.4072265625</v>
      </c>
      <c r="V333" s="60">
        <v>81467.1015625</v>
      </c>
      <c r="W333" s="60">
        <v>24981.94921875</v>
      </c>
      <c r="X333" s="34">
        <f t="shared" si="114"/>
        <v>-1.6208630708041717E-2</v>
      </c>
      <c r="Y333" s="34">
        <f t="shared" si="115"/>
        <v>1.4610212307146587E-2</v>
      </c>
      <c r="Z333" s="34">
        <f t="shared" si="116"/>
        <v>-5.9717808969115792E-3</v>
      </c>
      <c r="AA333" s="34">
        <f t="shared" si="117"/>
        <v>1.5667879803268826E-2</v>
      </c>
      <c r="AB333" s="34">
        <f t="shared" si="118"/>
        <v>1.2095246278963624E-2</v>
      </c>
      <c r="AC333" s="34">
        <f t="shared" si="119"/>
        <v>7.6717578790788553E-3</v>
      </c>
      <c r="AD333" s="34">
        <f t="shared" si="120"/>
        <v>-4.5197572215729381E-3</v>
      </c>
      <c r="AE333" s="34">
        <f t="shared" si="121"/>
        <v>-1.4519294969823692E-2</v>
      </c>
      <c r="AF333" s="34">
        <f t="shared" si="122"/>
        <v>1.9987699311859536E-2</v>
      </c>
      <c r="AG333" s="34">
        <f t="shared" si="123"/>
        <v>3.2917616172754888E-3</v>
      </c>
      <c r="AH333" s="34">
        <f t="shared" si="124"/>
        <v>-1.02258213107385E-2</v>
      </c>
      <c r="AI333" s="34">
        <f t="shared" si="125"/>
        <v>4.1777283577849531E-3</v>
      </c>
      <c r="AJ333" s="34">
        <f t="shared" si="126"/>
        <v>4.4757566304990306E-3</v>
      </c>
      <c r="AK333" s="34">
        <f t="shared" si="127"/>
        <v>-4.0590107005829927E-3</v>
      </c>
      <c r="AL333" s="34">
        <f t="shared" si="128"/>
        <v>1.2189967887639409E-2</v>
      </c>
      <c r="AM333" s="34">
        <f t="shared" si="129"/>
        <v>1.4947427595539504E-3</v>
      </c>
      <c r="AN333" s="34">
        <f t="shared" si="130"/>
        <v>9.0411541534713442E-3</v>
      </c>
      <c r="AO333" s="34">
        <f t="shared" si="131"/>
        <v>2.041078359662267E-2</v>
      </c>
      <c r="AP333" s="34">
        <f t="shared" si="132"/>
        <v>1.7616385305690364E-2</v>
      </c>
      <c r="AQ333" s="34">
        <f t="shared" si="133"/>
        <v>1.5325405325440335E-2</v>
      </c>
      <c r="AR333" s="34">
        <f t="shared" si="113"/>
        <v>-1.2473907279865989E-3</v>
      </c>
      <c r="AS333" s="59">
        <f>X333-Calculation!C$3</f>
        <v>-1.7288686558958245E-2</v>
      </c>
      <c r="AT333" s="59">
        <f>Y333-Calculation!D$3</f>
        <v>1.4101293075089895E-2</v>
      </c>
      <c r="AU333" s="59">
        <f>Z333-Calculation!E$3</f>
        <v>-7.277085476101711E-3</v>
      </c>
      <c r="AV333" s="59">
        <f>AA333-Calculation!F$3</f>
        <v>1.5345844330666525E-2</v>
      </c>
      <c r="AW333" s="59">
        <f>AB333-Calculation!G$3</f>
        <v>1.0649106129662078E-2</v>
      </c>
      <c r="AX333" s="59">
        <f>AC333-Calculation!H$3</f>
        <v>5.7000782720097159E-3</v>
      </c>
      <c r="AY333" s="59">
        <f>AD333-Calculation!I$3</f>
        <v>-6.9486442182302693E-3</v>
      </c>
      <c r="AZ333" s="59">
        <f>AE333-Calculation!J$3</f>
        <v>-1.9199685845028083E-2</v>
      </c>
      <c r="BA333" s="59">
        <f>AF333-Calculation!K$3</f>
        <v>1.9285314108774886E-2</v>
      </c>
      <c r="BB333" s="59">
        <f>AG333-Calculation!L$3</f>
        <v>2.2185290402358306E-3</v>
      </c>
      <c r="BC333" s="59">
        <f>AH333-Calculation!M$3</f>
        <v>-1.1569826299931538E-2</v>
      </c>
      <c r="BD333" s="59">
        <f>AI333-Calculation!N$3</f>
        <v>2.6019124929263543E-3</v>
      </c>
      <c r="BE333" s="59">
        <f>AJ333-Calculation!O$3</f>
        <v>3.4932223497026555E-3</v>
      </c>
      <c r="BF333" s="59">
        <f>AK333-Calculation!P$3</f>
        <v>-5.3254572314597581E-3</v>
      </c>
      <c r="BG333" s="59">
        <f>AL333-Calculation!Q$3</f>
        <v>1.0388250326452173E-2</v>
      </c>
      <c r="BH333" s="59">
        <f>AM333-Calculation!R$3</f>
        <v>-1.2608273307798371E-3</v>
      </c>
      <c r="BI333" s="59">
        <f>AN333-Calculation!S$3</f>
        <v>7.483177694575233E-3</v>
      </c>
      <c r="BJ333" s="59">
        <f>AO333-Calculation!T$3</f>
        <v>1.9521540975368658E-2</v>
      </c>
      <c r="BK333" s="59">
        <f>AP333-Calculation!U$3</f>
        <v>1.5663590276103815E-2</v>
      </c>
      <c r="BL333" s="59">
        <f>AQ333-Calculation!V$3</f>
        <v>1.3858497580828371E-2</v>
      </c>
      <c r="BM333" s="59">
        <f>AR333-Calculation!W$3</f>
        <v>-1.5932893310590742E-3</v>
      </c>
    </row>
    <row r="334" spans="1:65" x14ac:dyDescent="0.3">
      <c r="A334" s="57">
        <v>45575</v>
      </c>
      <c r="B334" s="60">
        <v>1780.5</v>
      </c>
      <c r="C334" s="60">
        <v>1183.23876953125</v>
      </c>
      <c r="D334" s="60">
        <v>11379.3974609375</v>
      </c>
      <c r="E334" s="60">
        <v>1874.786499023438</v>
      </c>
      <c r="F334" s="60">
        <v>1208.731689453125</v>
      </c>
      <c r="G334" s="60">
        <v>283.45266723632813</v>
      </c>
      <c r="H334" s="60">
        <v>270.781005859375</v>
      </c>
      <c r="I334" s="60">
        <v>1400.964721679688</v>
      </c>
      <c r="J334" s="60">
        <v>1513.858764648438</v>
      </c>
      <c r="K334" s="60">
        <v>4637.76416015625</v>
      </c>
      <c r="L334" s="60">
        <v>184.56272888183591</v>
      </c>
      <c r="M334" s="60">
        <v>4398.52734375</v>
      </c>
      <c r="N334" s="60">
        <v>5143.02587890625</v>
      </c>
      <c r="O334" s="60">
        <v>3168.84130859375</v>
      </c>
      <c r="P334" s="60">
        <v>95.660003662109375</v>
      </c>
      <c r="Q334" s="60">
        <v>2185.29638671875</v>
      </c>
      <c r="R334" s="60">
        <v>165.19999694824219</v>
      </c>
      <c r="S334" s="60">
        <v>767.57403564453125</v>
      </c>
      <c r="T334" s="60">
        <v>652.91729736328125</v>
      </c>
      <c r="U334" s="60">
        <v>2772.27392578125</v>
      </c>
      <c r="V334" s="60">
        <v>81611.40625</v>
      </c>
      <c r="W334" s="60">
        <v>24998.44921875</v>
      </c>
      <c r="X334" s="34">
        <f t="shared" si="114"/>
        <v>-2.2135399030278253E-3</v>
      </c>
      <c r="Y334" s="34">
        <f t="shared" si="115"/>
        <v>1.2049677145330751E-2</v>
      </c>
      <c r="Z334" s="34">
        <f t="shared" si="116"/>
        <v>1.1762367863458242E-3</v>
      </c>
      <c r="AA334" s="34">
        <f t="shared" si="117"/>
        <v>4.6867826645105998E-3</v>
      </c>
      <c r="AB334" s="34">
        <f t="shared" si="118"/>
        <v>4.69436262019002E-2</v>
      </c>
      <c r="AC334" s="34">
        <f t="shared" si="119"/>
        <v>1.5934822154088604E-2</v>
      </c>
      <c r="AD334" s="34">
        <f t="shared" si="120"/>
        <v>2.6674235532585435E-2</v>
      </c>
      <c r="AE334" s="34">
        <f t="shared" si="121"/>
        <v>8.3950156917251932E-3</v>
      </c>
      <c r="AF334" s="34">
        <f t="shared" si="122"/>
        <v>-2.8465349637223317E-2</v>
      </c>
      <c r="AG334" s="34">
        <f t="shared" si="123"/>
        <v>-2.3359361706150384E-3</v>
      </c>
      <c r="AH334" s="34">
        <f t="shared" si="124"/>
        <v>-8.6098329033266216E-4</v>
      </c>
      <c r="AI334" s="34">
        <f t="shared" si="125"/>
        <v>2.1816841257507786E-2</v>
      </c>
      <c r="AJ334" s="34">
        <f t="shared" si="126"/>
        <v>-1.7733074576590471E-2</v>
      </c>
      <c r="AK334" s="34">
        <f t="shared" si="127"/>
        <v>1.3098671790293868E-2</v>
      </c>
      <c r="AL334" s="34">
        <f t="shared" si="128"/>
        <v>1.7803518917487245E-3</v>
      </c>
      <c r="AM334" s="34">
        <f t="shared" si="129"/>
        <v>8.3534178938726569E-2</v>
      </c>
      <c r="AN334" s="34">
        <f t="shared" si="130"/>
        <v>6.9486736962874295E-3</v>
      </c>
      <c r="AO334" s="34">
        <f t="shared" si="131"/>
        <v>-3.7629165448858952E-4</v>
      </c>
      <c r="AP334" s="34">
        <f t="shared" si="132"/>
        <v>-1.4846741001520268E-2</v>
      </c>
      <c r="AQ334" s="34">
        <f t="shared" si="133"/>
        <v>3.935203440557828E-3</v>
      </c>
      <c r="AR334" s="34">
        <f t="shared" si="113"/>
        <v>6.6047688495083712E-4</v>
      </c>
      <c r="AS334" s="59">
        <f>X334-Calculation!C$3</f>
        <v>-3.293595753944353E-3</v>
      </c>
      <c r="AT334" s="59">
        <f>Y334-Calculation!D$3</f>
        <v>1.1540757913274059E-2</v>
      </c>
      <c r="AU334" s="59">
        <f>Z334-Calculation!E$3</f>
        <v>-1.2906779284430764E-4</v>
      </c>
      <c r="AV334" s="59">
        <f>AA334-Calculation!F$3</f>
        <v>4.3647471919082996E-3</v>
      </c>
      <c r="AW334" s="59">
        <f>AB334-Calculation!G$3</f>
        <v>4.5497486052598651E-2</v>
      </c>
      <c r="AX334" s="59">
        <f>AC334-Calculation!H$3</f>
        <v>1.3963142547019464E-2</v>
      </c>
      <c r="AY334" s="59">
        <f>AD334-Calculation!I$3</f>
        <v>2.4245348535928104E-2</v>
      </c>
      <c r="AZ334" s="59">
        <f>AE334-Calculation!J$3</f>
        <v>3.7146248165208038E-3</v>
      </c>
      <c r="BA334" s="59">
        <f>AF334-Calculation!K$3</f>
        <v>-2.9167734840307966E-2</v>
      </c>
      <c r="BB334" s="59">
        <f>AG334-Calculation!L$3</f>
        <v>-3.4091687476546966E-3</v>
      </c>
      <c r="BC334" s="59">
        <f>AH334-Calculation!M$3</f>
        <v>-2.2049882795257001E-3</v>
      </c>
      <c r="BD334" s="59">
        <f>AI334-Calculation!N$3</f>
        <v>2.0241025392649187E-2</v>
      </c>
      <c r="BE334" s="59">
        <f>AJ334-Calculation!O$3</f>
        <v>-1.8715608857386847E-2</v>
      </c>
      <c r="BF334" s="59">
        <f>AK334-Calculation!P$3</f>
        <v>1.1832225259417102E-2</v>
      </c>
      <c r="BG334" s="59">
        <f>AL334-Calculation!Q$3</f>
        <v>-2.1365669438512622E-5</v>
      </c>
      <c r="BH334" s="59">
        <f>AM334-Calculation!R$3</f>
        <v>8.0778608848392788E-2</v>
      </c>
      <c r="BI334" s="59">
        <f>AN334-Calculation!S$3</f>
        <v>5.3906972373913183E-3</v>
      </c>
      <c r="BJ334" s="59">
        <f>AO334-Calculation!T$3</f>
        <v>-1.2655342757426009E-3</v>
      </c>
      <c r="BK334" s="59">
        <f>AP334-Calculation!U$3</f>
        <v>-1.6799536031106819E-2</v>
      </c>
      <c r="BL334" s="59">
        <f>AQ334-Calculation!V$3</f>
        <v>2.468295695945864E-3</v>
      </c>
      <c r="BM334" s="59">
        <f>AR334-Calculation!W$3</f>
        <v>3.1457828187836183E-4</v>
      </c>
    </row>
    <row r="335" spans="1:65" x14ac:dyDescent="0.3">
      <c r="A335" s="57">
        <v>45576</v>
      </c>
      <c r="B335" s="60">
        <v>1792.199951171875</v>
      </c>
      <c r="C335" s="60">
        <v>1171.448852539062</v>
      </c>
      <c r="D335" s="60">
        <v>11422.6279296875</v>
      </c>
      <c r="E335" s="60">
        <v>1875.486328125</v>
      </c>
      <c r="F335" s="60">
        <v>1212.950317382812</v>
      </c>
      <c r="G335" s="60">
        <v>282.46469116210938</v>
      </c>
      <c r="H335" s="60">
        <v>269.433837890625</v>
      </c>
      <c r="I335" s="60">
        <v>1494.104370117188</v>
      </c>
      <c r="J335" s="60">
        <v>1497.843139648438</v>
      </c>
      <c r="K335" s="60">
        <v>4667.52783203125</v>
      </c>
      <c r="L335" s="60">
        <v>186.42149353027341</v>
      </c>
      <c r="M335" s="60">
        <v>4363.10107421875</v>
      </c>
      <c r="N335" s="60">
        <v>5162.06689453125</v>
      </c>
      <c r="O335" s="60">
        <v>3109.369140625</v>
      </c>
      <c r="P335" s="60">
        <v>97.050003051757813</v>
      </c>
      <c r="Q335" s="60">
        <v>2163.879638671875</v>
      </c>
      <c r="R335" s="60">
        <v>164.92999267578119</v>
      </c>
      <c r="S335" s="60">
        <v>770.1258544921875</v>
      </c>
      <c r="T335" s="60">
        <v>653.61175537109375</v>
      </c>
      <c r="U335" s="60">
        <v>2773.117431640625</v>
      </c>
      <c r="V335" s="60">
        <v>81381.359375</v>
      </c>
      <c r="W335" s="60">
        <v>24964.25</v>
      </c>
      <c r="X335" s="34">
        <f t="shared" si="114"/>
        <v>6.5711604447486662E-3</v>
      </c>
      <c r="Y335" s="34">
        <f t="shared" si="115"/>
        <v>-9.9641063965970542E-3</v>
      </c>
      <c r="Z335" s="34">
        <f t="shared" si="116"/>
        <v>3.799012109243825E-3</v>
      </c>
      <c r="AA335" s="34">
        <f t="shared" si="117"/>
        <v>3.7328469237781522E-4</v>
      </c>
      <c r="AB335" s="34">
        <f t="shared" si="118"/>
        <v>3.4901276821787544E-3</v>
      </c>
      <c r="AC335" s="34">
        <f t="shared" si="119"/>
        <v>-3.4855063593211026E-3</v>
      </c>
      <c r="AD335" s="34">
        <f t="shared" si="120"/>
        <v>-4.9751198924551827E-3</v>
      </c>
      <c r="AE335" s="34">
        <f t="shared" si="121"/>
        <v>6.6482508086163752E-2</v>
      </c>
      <c r="AF335" s="34">
        <f t="shared" si="122"/>
        <v>-1.0579338954198474E-2</v>
      </c>
      <c r="AG335" s="34">
        <f t="shared" si="123"/>
        <v>6.4176768906673426E-3</v>
      </c>
      <c r="AH335" s="34">
        <f t="shared" si="124"/>
        <v>1.0071181000079123E-2</v>
      </c>
      <c r="AI335" s="34">
        <f t="shared" si="125"/>
        <v>-8.0541205641447827E-3</v>
      </c>
      <c r="AJ335" s="34">
        <f t="shared" si="126"/>
        <v>3.7022982332434594E-3</v>
      </c>
      <c r="AK335" s="34">
        <f t="shared" si="127"/>
        <v>-1.8767796231216834E-2</v>
      </c>
      <c r="AL335" s="34">
        <f t="shared" si="128"/>
        <v>1.4530622375451694E-2</v>
      </c>
      <c r="AM335" s="34">
        <f t="shared" si="129"/>
        <v>-9.8003859691693888E-3</v>
      </c>
      <c r="AN335" s="34">
        <f t="shared" si="130"/>
        <v>-1.6344084591332513E-3</v>
      </c>
      <c r="AO335" s="34">
        <f t="shared" si="131"/>
        <v>3.3245247092203814E-3</v>
      </c>
      <c r="AP335" s="34">
        <f t="shared" si="132"/>
        <v>1.063623234699058E-3</v>
      </c>
      <c r="AQ335" s="34">
        <f t="shared" si="133"/>
        <v>3.0426497595734266E-4</v>
      </c>
      <c r="AR335" s="34">
        <f t="shared" si="113"/>
        <v>-1.3680536120756241E-3</v>
      </c>
      <c r="AS335" s="59">
        <f>X335-Calculation!C$3</f>
        <v>5.4911045938321381E-3</v>
      </c>
      <c r="AT335" s="59">
        <f>Y335-Calculation!D$3</f>
        <v>-1.0473025628653746E-2</v>
      </c>
      <c r="AU335" s="59">
        <f>Z335-Calculation!E$3</f>
        <v>2.4937075300536932E-3</v>
      </c>
      <c r="AV335" s="59">
        <f>AA335-Calculation!F$3</f>
        <v>5.1249219775514855E-5</v>
      </c>
      <c r="AW335" s="59">
        <f>AB335-Calculation!G$3</f>
        <v>2.0439875328772082E-3</v>
      </c>
      <c r="AX335" s="59">
        <f>AC335-Calculation!H$3</f>
        <v>-5.4571859663902419E-3</v>
      </c>
      <c r="AY335" s="59">
        <f>AD335-Calculation!I$3</f>
        <v>-7.404006889112514E-3</v>
      </c>
      <c r="AZ335" s="59">
        <f>AE335-Calculation!J$3</f>
        <v>6.1802117210959365E-2</v>
      </c>
      <c r="BA335" s="59">
        <f>AF335-Calculation!K$3</f>
        <v>-1.1281724157283124E-2</v>
      </c>
      <c r="BB335" s="59">
        <f>AG335-Calculation!L$3</f>
        <v>5.3444443136276849E-3</v>
      </c>
      <c r="BC335" s="59">
        <f>AH335-Calculation!M$3</f>
        <v>8.7271760108860851E-3</v>
      </c>
      <c r="BD335" s="59">
        <f>AI335-Calculation!N$3</f>
        <v>-9.6299364290033818E-3</v>
      </c>
      <c r="BE335" s="59">
        <f>AJ335-Calculation!O$3</f>
        <v>2.7197639524470844E-3</v>
      </c>
      <c r="BF335" s="59">
        <f>AK335-Calculation!P$3</f>
        <v>-2.0034242762093601E-2</v>
      </c>
      <c r="BG335" s="59">
        <f>AL335-Calculation!Q$3</f>
        <v>1.2728904814264457E-2</v>
      </c>
      <c r="BH335" s="59">
        <f>AM335-Calculation!R$3</f>
        <v>-1.2555956059503177E-2</v>
      </c>
      <c r="BI335" s="59">
        <f>AN335-Calculation!S$3</f>
        <v>-3.1923849180293621E-3</v>
      </c>
      <c r="BJ335" s="59">
        <f>AO335-Calculation!T$3</f>
        <v>2.4352820879663699E-3</v>
      </c>
      <c r="BK335" s="59">
        <f>AP335-Calculation!U$3</f>
        <v>-8.8917179488749221E-4</v>
      </c>
      <c r="BL335" s="59">
        <f>AQ335-Calculation!V$3</f>
        <v>-1.162642768654621E-3</v>
      </c>
      <c r="BM335" s="59">
        <f>AR335-Calculation!W$3</f>
        <v>-1.7139522151480993E-3</v>
      </c>
    </row>
    <row r="336" spans="1:65" x14ac:dyDescent="0.3">
      <c r="A336" s="57">
        <v>45579</v>
      </c>
      <c r="B336" s="60">
        <v>1775.349975585938</v>
      </c>
      <c r="C336" s="60">
        <v>1163.355712890625</v>
      </c>
      <c r="D336" s="60">
        <v>11444.1220703125</v>
      </c>
      <c r="E336" s="60">
        <v>1866.290649414062</v>
      </c>
      <c r="F336" s="60">
        <v>1180.441528320312</v>
      </c>
      <c r="G336" s="60">
        <v>282.26712036132813</v>
      </c>
      <c r="H336" s="60">
        <v>268.18646240234381</v>
      </c>
      <c r="I336" s="60">
        <v>1598.126220703125</v>
      </c>
      <c r="J336" s="60">
        <v>1509.667846679688</v>
      </c>
      <c r="K336" s="60">
        <v>4718.61572265625</v>
      </c>
      <c r="L336" s="60">
        <v>195.55619812011719</v>
      </c>
      <c r="M336" s="60">
        <v>4423.3544921875</v>
      </c>
      <c r="N336" s="60">
        <v>5236.5810546875</v>
      </c>
      <c r="O336" s="60">
        <v>3129.755126953125</v>
      </c>
      <c r="P336" s="60">
        <v>97.199996948242188</v>
      </c>
      <c r="Q336" s="60">
        <v>2110.90478515625</v>
      </c>
      <c r="R336" s="60">
        <v>165.82000732421881</v>
      </c>
      <c r="S336" s="60">
        <v>775.325927734375</v>
      </c>
      <c r="T336" s="60">
        <v>664.19482421875</v>
      </c>
      <c r="U336" s="60">
        <v>2808.893310546875</v>
      </c>
      <c r="V336" s="60">
        <v>81973.046875</v>
      </c>
      <c r="W336" s="60">
        <v>25127.94921875</v>
      </c>
      <c r="X336" s="34">
        <f t="shared" si="114"/>
        <v>-9.4018391055748357E-3</v>
      </c>
      <c r="Y336" s="34">
        <f t="shared" si="115"/>
        <v>-6.9086581380787843E-3</v>
      </c>
      <c r="Z336" s="34">
        <f t="shared" si="116"/>
        <v>1.8817159026196205E-3</v>
      </c>
      <c r="AA336" s="34">
        <f t="shared" si="117"/>
        <v>-4.9030902401358736E-3</v>
      </c>
      <c r="AB336" s="34">
        <f t="shared" si="118"/>
        <v>-2.6801418488965278E-2</v>
      </c>
      <c r="AC336" s="34">
        <f t="shared" si="119"/>
        <v>-6.9945308905126869E-4</v>
      </c>
      <c r="AD336" s="34">
        <f t="shared" si="120"/>
        <v>-4.6296170445657148E-3</v>
      </c>
      <c r="AE336" s="34">
        <f t="shared" si="121"/>
        <v>6.962154228742283E-2</v>
      </c>
      <c r="AF336" s="34">
        <f t="shared" si="122"/>
        <v>7.8944895618545223E-3</v>
      </c>
      <c r="AG336" s="34">
        <f t="shared" si="123"/>
        <v>1.0945385322483913E-2</v>
      </c>
      <c r="AH336" s="34">
        <f t="shared" si="124"/>
        <v>4.9000275756080527E-2</v>
      </c>
      <c r="AI336" s="34">
        <f t="shared" si="125"/>
        <v>1.3809769002323394E-2</v>
      </c>
      <c r="AJ336" s="34">
        <f t="shared" si="126"/>
        <v>1.4434946636431837E-2</v>
      </c>
      <c r="AK336" s="34">
        <f t="shared" si="127"/>
        <v>6.5563094654072836E-3</v>
      </c>
      <c r="AL336" s="34">
        <f t="shared" si="128"/>
        <v>1.5455321150724915E-3</v>
      </c>
      <c r="AM336" s="34">
        <f t="shared" si="129"/>
        <v>-2.4481423351318834E-2</v>
      </c>
      <c r="AN336" s="34">
        <f t="shared" si="130"/>
        <v>5.396317758815411E-3</v>
      </c>
      <c r="AO336" s="34">
        <f t="shared" si="131"/>
        <v>6.7522382372376928E-3</v>
      </c>
      <c r="AP336" s="34">
        <f t="shared" si="132"/>
        <v>1.6191674584628026E-2</v>
      </c>
      <c r="AQ336" s="34">
        <f t="shared" si="133"/>
        <v>1.2900960665442992E-2</v>
      </c>
      <c r="AR336" s="34">
        <f t="shared" si="113"/>
        <v>6.5573457544288337E-3</v>
      </c>
      <c r="AS336" s="59">
        <f>X336-Calculation!C$3</f>
        <v>-1.0481894956491364E-2</v>
      </c>
      <c r="AT336" s="59">
        <f>Y336-Calculation!D$3</f>
        <v>-7.4175773701354759E-3</v>
      </c>
      <c r="AU336" s="59">
        <f>Z336-Calculation!E$3</f>
        <v>5.7641132342948868E-4</v>
      </c>
      <c r="AV336" s="59">
        <f>AA336-Calculation!F$3</f>
        <v>-5.2251257127381738E-3</v>
      </c>
      <c r="AW336" s="59">
        <f>AB336-Calculation!G$3</f>
        <v>-2.8247558638266824E-2</v>
      </c>
      <c r="AX336" s="59">
        <f>AC336-Calculation!H$3</f>
        <v>-2.6711326961204084E-3</v>
      </c>
      <c r="AY336" s="59">
        <f>AD336-Calculation!I$3</f>
        <v>-7.058504041223046E-3</v>
      </c>
      <c r="AZ336" s="59">
        <f>AE336-Calculation!J$3</f>
        <v>6.4941151412218442E-2</v>
      </c>
      <c r="BA336" s="59">
        <f>AF336-Calculation!K$3</f>
        <v>7.1921043587698718E-3</v>
      </c>
      <c r="BB336" s="59">
        <f>AG336-Calculation!L$3</f>
        <v>9.8721527454442553E-3</v>
      </c>
      <c r="BC336" s="59">
        <f>AH336-Calculation!M$3</f>
        <v>4.7656270766887492E-2</v>
      </c>
      <c r="BD336" s="59">
        <f>AI336-Calculation!N$3</f>
        <v>1.2233953137464795E-2</v>
      </c>
      <c r="BE336" s="59">
        <f>AJ336-Calculation!O$3</f>
        <v>1.3452412355635462E-2</v>
      </c>
      <c r="BF336" s="59">
        <f>AK336-Calculation!P$3</f>
        <v>5.2898629345305183E-3</v>
      </c>
      <c r="BG336" s="59">
        <f>AL336-Calculation!Q$3</f>
        <v>-2.5618544611474554E-4</v>
      </c>
      <c r="BH336" s="59">
        <f>AM336-Calculation!R$3</f>
        <v>-2.7236993441652622E-2</v>
      </c>
      <c r="BI336" s="59">
        <f>AN336-Calculation!S$3</f>
        <v>3.8383412999192998E-3</v>
      </c>
      <c r="BJ336" s="59">
        <f>AO336-Calculation!T$3</f>
        <v>5.8629956159836818E-3</v>
      </c>
      <c r="BK336" s="59">
        <f>AP336-Calculation!U$3</f>
        <v>1.4238879555041476E-2</v>
      </c>
      <c r="BL336" s="59">
        <f>AQ336-Calculation!V$3</f>
        <v>1.1434052920831028E-2</v>
      </c>
      <c r="BM336" s="59">
        <f>AR336-Calculation!W$3</f>
        <v>6.2114471513563582E-3</v>
      </c>
    </row>
    <row r="337" spans="1:65" x14ac:dyDescent="0.3">
      <c r="A337" s="57">
        <v>45580</v>
      </c>
      <c r="B337" s="60">
        <v>1763</v>
      </c>
      <c r="C337" s="60">
        <v>1152.86474609375</v>
      </c>
      <c r="D337" s="60">
        <v>11080.7734375</v>
      </c>
      <c r="E337" s="60">
        <v>1853.047119140625</v>
      </c>
      <c r="F337" s="60">
        <v>1195.132690429688</v>
      </c>
      <c r="G337" s="60">
        <v>285.37924194335938</v>
      </c>
      <c r="H337" s="60">
        <v>271.03048706054688</v>
      </c>
      <c r="I337" s="60">
        <v>1579.10302734375</v>
      </c>
      <c r="J337" s="60">
        <v>1499.8388671875</v>
      </c>
      <c r="K337" s="60">
        <v>4661.654296875</v>
      </c>
      <c r="L337" s="60">
        <v>197.42486572265619</v>
      </c>
      <c r="M337" s="60">
        <v>4489.93701171875</v>
      </c>
      <c r="N337" s="60">
        <v>5189.732421875</v>
      </c>
      <c r="O337" s="60">
        <v>3130.648193359375</v>
      </c>
      <c r="P337" s="60">
        <v>97.169998168945313</v>
      </c>
      <c r="Q337" s="60">
        <v>2172.860595703125</v>
      </c>
      <c r="R337" s="60">
        <v>166.46000671386719</v>
      </c>
      <c r="S337" s="60">
        <v>774.84442138671875</v>
      </c>
      <c r="T337" s="60">
        <v>665.3392333984375</v>
      </c>
      <c r="U337" s="60">
        <v>2812.069091796875</v>
      </c>
      <c r="V337" s="60">
        <v>81820.1171875</v>
      </c>
      <c r="W337" s="60">
        <v>25057.349609375</v>
      </c>
      <c r="X337" s="34">
        <f t="shared" si="114"/>
        <v>-6.9563611433075094E-3</v>
      </c>
      <c r="Y337" s="34">
        <f t="shared" si="115"/>
        <v>-9.0178495542070948E-3</v>
      </c>
      <c r="Z337" s="34">
        <f t="shared" si="116"/>
        <v>-3.1749804011185122E-2</v>
      </c>
      <c r="AA337" s="34">
        <f t="shared" si="117"/>
        <v>-7.0961777993127518E-3</v>
      </c>
      <c r="AB337" s="34">
        <f t="shared" si="118"/>
        <v>1.2445480573934428E-2</v>
      </c>
      <c r="AC337" s="34">
        <f t="shared" si="119"/>
        <v>1.1025448440638234E-2</v>
      </c>
      <c r="AD337" s="34">
        <f t="shared" si="120"/>
        <v>1.0604654063173223E-2</v>
      </c>
      <c r="AE337" s="34">
        <f t="shared" si="121"/>
        <v>-1.1903436107196462E-2</v>
      </c>
      <c r="AF337" s="34">
        <f t="shared" si="122"/>
        <v>-6.5106900923971303E-3</v>
      </c>
      <c r="AG337" s="34">
        <f t="shared" si="123"/>
        <v>-1.2071639041880848E-2</v>
      </c>
      <c r="AH337" s="34">
        <f t="shared" si="124"/>
        <v>9.5556552055241287E-3</v>
      </c>
      <c r="AI337" s="34">
        <f t="shared" si="125"/>
        <v>1.5052494582753342E-2</v>
      </c>
      <c r="AJ337" s="34">
        <f t="shared" si="126"/>
        <v>-8.9464160533834717E-3</v>
      </c>
      <c r="AK337" s="34">
        <f t="shared" si="127"/>
        <v>2.8534705432990752E-4</v>
      </c>
      <c r="AL337" s="34">
        <f t="shared" si="128"/>
        <v>-3.0862942632445744E-4</v>
      </c>
      <c r="AM337" s="34">
        <f t="shared" si="129"/>
        <v>2.9350357715110777E-2</v>
      </c>
      <c r="AN337" s="34">
        <f t="shared" si="130"/>
        <v>3.8596029512712828E-3</v>
      </c>
      <c r="AO337" s="34">
        <f t="shared" si="131"/>
        <v>-6.2103733466425883E-4</v>
      </c>
      <c r="AP337" s="34">
        <f t="shared" si="132"/>
        <v>1.7230022546977771E-3</v>
      </c>
      <c r="AQ337" s="34">
        <f t="shared" si="133"/>
        <v>1.1306165449842928E-3</v>
      </c>
      <c r="AR337" s="34">
        <f t="shared" si="113"/>
        <v>-2.8096049048968912E-3</v>
      </c>
      <c r="AS337" s="59">
        <f>X337-Calculation!C$3</f>
        <v>-8.0364169942240375E-3</v>
      </c>
      <c r="AT337" s="59">
        <f>Y337-Calculation!D$3</f>
        <v>-9.5267687862637864E-3</v>
      </c>
      <c r="AU337" s="59">
        <f>Z337-Calculation!E$3</f>
        <v>-3.3055108590375255E-2</v>
      </c>
      <c r="AV337" s="59">
        <f>AA337-Calculation!F$3</f>
        <v>-7.418213271915052E-3</v>
      </c>
      <c r="AW337" s="59">
        <f>AB337-Calculation!G$3</f>
        <v>1.0999340424632882E-2</v>
      </c>
      <c r="AX337" s="59">
        <f>AC337-Calculation!H$3</f>
        <v>9.0537688335690942E-3</v>
      </c>
      <c r="AY337" s="59">
        <f>AD337-Calculation!I$3</f>
        <v>8.1757670665158922E-3</v>
      </c>
      <c r="AZ337" s="59">
        <f>AE337-Calculation!J$3</f>
        <v>-1.6583826982400851E-2</v>
      </c>
      <c r="BA337" s="59">
        <f>AF337-Calculation!K$3</f>
        <v>-7.2130752954817808E-3</v>
      </c>
      <c r="BB337" s="59">
        <f>AG337-Calculation!L$3</f>
        <v>-1.3144871618920506E-2</v>
      </c>
      <c r="BC337" s="59">
        <f>AH337-Calculation!M$3</f>
        <v>8.2116502163310911E-3</v>
      </c>
      <c r="BD337" s="59">
        <f>AI337-Calculation!N$3</f>
        <v>1.3476678717894743E-2</v>
      </c>
      <c r="BE337" s="59">
        <f>AJ337-Calculation!O$3</f>
        <v>-9.9289503341798459E-3</v>
      </c>
      <c r="BF337" s="59">
        <f>AK337-Calculation!P$3</f>
        <v>-9.8109947654685821E-4</v>
      </c>
      <c r="BG337" s="59">
        <f>AL337-Calculation!Q$3</f>
        <v>-2.1103469875116947E-3</v>
      </c>
      <c r="BH337" s="59">
        <f>AM337-Calculation!R$3</f>
        <v>2.6594787624776989E-2</v>
      </c>
      <c r="BI337" s="59">
        <f>AN337-Calculation!S$3</f>
        <v>2.3016264923751721E-3</v>
      </c>
      <c r="BJ337" s="59">
        <f>AO337-Calculation!T$3</f>
        <v>-1.5102799559182701E-3</v>
      </c>
      <c r="BK337" s="59">
        <f>AP337-Calculation!U$3</f>
        <v>-2.2979277488877309E-4</v>
      </c>
      <c r="BL337" s="59">
        <f>AQ337-Calculation!V$3</f>
        <v>-3.3629119962767101E-4</v>
      </c>
      <c r="BM337" s="59">
        <f>AR337-Calculation!W$3</f>
        <v>-3.1555035079693667E-3</v>
      </c>
    </row>
    <row r="338" spans="1:65" x14ac:dyDescent="0.3">
      <c r="A338" s="57">
        <v>45581</v>
      </c>
      <c r="B338" s="60">
        <v>1751.050048828125</v>
      </c>
      <c r="C338" s="60">
        <v>1152.215209960938</v>
      </c>
      <c r="D338" s="60">
        <v>11172.5732421875</v>
      </c>
      <c r="E338" s="60">
        <v>1861.143310546875</v>
      </c>
      <c r="F338" s="60">
        <v>1187.290649414062</v>
      </c>
      <c r="G338" s="60">
        <v>282.26712036132813</v>
      </c>
      <c r="H338" s="60">
        <v>269.03469848632813</v>
      </c>
      <c r="I338" s="60">
        <v>1502.54443359375</v>
      </c>
      <c r="J338" s="60">
        <v>1482.02685546875</v>
      </c>
      <c r="K338" s="60">
        <v>4618.36572265625</v>
      </c>
      <c r="L338" s="60">
        <v>193.2302551269531</v>
      </c>
      <c r="M338" s="60">
        <v>4569.27685546875</v>
      </c>
      <c r="N338" s="60">
        <v>5088.4482421875</v>
      </c>
      <c r="O338" s="60">
        <v>3043.5478515625</v>
      </c>
      <c r="P338" s="60">
        <v>96.5</v>
      </c>
      <c r="Q338" s="60">
        <v>2134.517578125</v>
      </c>
      <c r="R338" s="60">
        <v>165.1499938964844</v>
      </c>
      <c r="S338" s="60">
        <v>775.61474609375</v>
      </c>
      <c r="T338" s="60">
        <v>663.23638916015625</v>
      </c>
      <c r="U338" s="60">
        <v>2753.071044921875</v>
      </c>
      <c r="V338" s="60">
        <v>81501.359375</v>
      </c>
      <c r="W338" s="60">
        <v>24971.30078125</v>
      </c>
      <c r="X338" s="34">
        <f t="shared" si="114"/>
        <v>-6.7781912489364715E-3</v>
      </c>
      <c r="Y338" s="34">
        <f t="shared" si="115"/>
        <v>-5.6341052583389994E-4</v>
      </c>
      <c r="Z338" s="34">
        <f t="shared" si="116"/>
        <v>8.2846026232092605E-3</v>
      </c>
      <c r="AA338" s="34">
        <f t="shared" si="117"/>
        <v>4.369123333466402E-3</v>
      </c>
      <c r="AB338" s="34">
        <f t="shared" si="118"/>
        <v>-6.5616488264633177E-3</v>
      </c>
      <c r="AC338" s="34">
        <f t="shared" si="119"/>
        <v>-1.0905213570680548E-2</v>
      </c>
      <c r="AD338" s="34">
        <f t="shared" si="120"/>
        <v>-7.363705079321577E-3</v>
      </c>
      <c r="AE338" s="34">
        <f t="shared" si="121"/>
        <v>-4.8482329793757148E-2</v>
      </c>
      <c r="AF338" s="34">
        <f t="shared" si="122"/>
        <v>-1.1875950216006277E-2</v>
      </c>
      <c r="AG338" s="34">
        <f t="shared" si="123"/>
        <v>-9.2860970509479977E-3</v>
      </c>
      <c r="AH338" s="34">
        <f t="shared" si="124"/>
        <v>-2.1246617442788156E-2</v>
      </c>
      <c r="AI338" s="34">
        <f t="shared" si="125"/>
        <v>1.7670591712739568E-2</v>
      </c>
      <c r="AJ338" s="34">
        <f t="shared" si="126"/>
        <v>-1.9516262391598795E-2</v>
      </c>
      <c r="AK338" s="34">
        <f t="shared" si="127"/>
        <v>-2.7821823602418597E-2</v>
      </c>
      <c r="AL338" s="34">
        <f t="shared" si="128"/>
        <v>-6.8951135285648087E-3</v>
      </c>
      <c r="AM338" s="34">
        <f t="shared" si="129"/>
        <v>-1.7646331133230119E-2</v>
      </c>
      <c r="AN338" s="34">
        <f t="shared" si="130"/>
        <v>-7.8698351829013333E-3</v>
      </c>
      <c r="AO338" s="34">
        <f t="shared" si="131"/>
        <v>9.9416693954203108E-4</v>
      </c>
      <c r="AP338" s="34">
        <f t="shared" si="132"/>
        <v>-3.1605595051719497E-3</v>
      </c>
      <c r="AQ338" s="34">
        <f t="shared" si="133"/>
        <v>-2.0980297762634641E-2</v>
      </c>
      <c r="AR338" s="34">
        <f t="shared" si="113"/>
        <v>-3.4340754096676505E-3</v>
      </c>
      <c r="AS338" s="59">
        <f>X338-Calculation!C$3</f>
        <v>-7.8582470998529996E-3</v>
      </c>
      <c r="AT338" s="59">
        <f>Y338-Calculation!D$3</f>
        <v>-1.0723297578905918E-3</v>
      </c>
      <c r="AU338" s="59">
        <f>Z338-Calculation!E$3</f>
        <v>6.9792980440191287E-3</v>
      </c>
      <c r="AV338" s="59">
        <f>AA338-Calculation!F$3</f>
        <v>4.0470878608641018E-3</v>
      </c>
      <c r="AW338" s="59">
        <f>AB338-Calculation!G$3</f>
        <v>-8.0077889757648631E-3</v>
      </c>
      <c r="AX338" s="59">
        <f>AC338-Calculation!H$3</f>
        <v>-1.2876893177749689E-2</v>
      </c>
      <c r="AY338" s="59">
        <f>AD338-Calculation!I$3</f>
        <v>-9.7925920759789082E-3</v>
      </c>
      <c r="AZ338" s="59">
        <f>AE338-Calculation!J$3</f>
        <v>-5.3162720668961536E-2</v>
      </c>
      <c r="BA338" s="59">
        <f>AF338-Calculation!K$3</f>
        <v>-1.2578335419090926E-2</v>
      </c>
      <c r="BB338" s="59">
        <f>AG338-Calculation!L$3</f>
        <v>-1.0359329627987655E-2</v>
      </c>
      <c r="BC338" s="59">
        <f>AH338-Calculation!M$3</f>
        <v>-2.2590622431981195E-2</v>
      </c>
      <c r="BD338" s="59">
        <f>AI338-Calculation!N$3</f>
        <v>1.6094775847880969E-2</v>
      </c>
      <c r="BE338" s="59">
        <f>AJ338-Calculation!O$3</f>
        <v>-2.049879667239517E-2</v>
      </c>
      <c r="BF338" s="59">
        <f>AK338-Calculation!P$3</f>
        <v>-2.9088270133295364E-2</v>
      </c>
      <c r="BG338" s="59">
        <f>AL338-Calculation!Q$3</f>
        <v>-8.6968310897520464E-3</v>
      </c>
      <c r="BH338" s="59">
        <f>AM338-Calculation!R$3</f>
        <v>-2.0401901223563907E-2</v>
      </c>
      <c r="BI338" s="59">
        <f>AN338-Calculation!S$3</f>
        <v>-9.4278116417974445E-3</v>
      </c>
      <c r="BJ338" s="59">
        <f>AO338-Calculation!T$3</f>
        <v>1.0492431828801969E-4</v>
      </c>
      <c r="BK338" s="59">
        <f>AP338-Calculation!U$3</f>
        <v>-5.1133545347585001E-3</v>
      </c>
      <c r="BL338" s="59">
        <f>AQ338-Calculation!V$3</f>
        <v>-2.2447205507246604E-2</v>
      </c>
      <c r="BM338" s="59">
        <f>AR338-Calculation!W$3</f>
        <v>-3.779974012740126E-3</v>
      </c>
    </row>
    <row r="339" spans="1:65" x14ac:dyDescent="0.3">
      <c r="A339" s="57">
        <v>45582</v>
      </c>
      <c r="B339" s="60">
        <v>1733.550048828125</v>
      </c>
      <c r="C339" s="60">
        <v>1130.883544921875</v>
      </c>
      <c r="D339" s="60">
        <v>9732.3564453125</v>
      </c>
      <c r="E339" s="60">
        <v>1814.915771484375</v>
      </c>
      <c r="F339" s="60">
        <v>1143.91259765625</v>
      </c>
      <c r="G339" s="60">
        <v>281.13088989257813</v>
      </c>
      <c r="H339" s="60">
        <v>253.6669616699219</v>
      </c>
      <c r="I339" s="60">
        <v>1414.721435546875</v>
      </c>
      <c r="J339" s="60">
        <v>1453.438232421875</v>
      </c>
      <c r="K339" s="60">
        <v>4564.662109375</v>
      </c>
      <c r="L339" s="60">
        <v>192.44502258300781</v>
      </c>
      <c r="M339" s="60">
        <v>4434.1982421875</v>
      </c>
      <c r="N339" s="60">
        <v>4918.06982421875</v>
      </c>
      <c r="O339" s="60">
        <v>2940.97216796875</v>
      </c>
      <c r="P339" s="60">
        <v>96.160003662109375</v>
      </c>
      <c r="Q339" s="60">
        <v>2091.263916015625</v>
      </c>
      <c r="R339" s="60">
        <v>165.75</v>
      </c>
      <c r="S339" s="60">
        <v>781.00732421875</v>
      </c>
      <c r="T339" s="60">
        <v>637.453369140625</v>
      </c>
      <c r="U339" s="60">
        <v>2658.89208984375</v>
      </c>
      <c r="V339" s="60">
        <v>81006.609375</v>
      </c>
      <c r="W339" s="60">
        <v>24749.849609375</v>
      </c>
      <c r="X339" s="34">
        <f t="shared" si="114"/>
        <v>-9.994003319157967E-3</v>
      </c>
      <c r="Y339" s="34">
        <f t="shared" si="115"/>
        <v>-1.8513611740801558E-2</v>
      </c>
      <c r="Z339" s="34">
        <f t="shared" si="116"/>
        <v>-0.12890645383614574</v>
      </c>
      <c r="AA339" s="34">
        <f t="shared" si="117"/>
        <v>-2.4838247973992172E-2</v>
      </c>
      <c r="AB339" s="34">
        <f t="shared" si="118"/>
        <v>-3.6535326694621471E-2</v>
      </c>
      <c r="AC339" s="34">
        <f t="shared" si="119"/>
        <v>-4.0253730838204589E-3</v>
      </c>
      <c r="AD339" s="34">
        <f t="shared" si="120"/>
        <v>-5.7121764972584692E-2</v>
      </c>
      <c r="AE339" s="34">
        <f t="shared" si="121"/>
        <v>-5.8449518086345069E-2</v>
      </c>
      <c r="AF339" s="34">
        <f t="shared" si="122"/>
        <v>-1.9290219297566448E-2</v>
      </c>
      <c r="AG339" s="34">
        <f t="shared" si="123"/>
        <v>-1.1628272100192707E-2</v>
      </c>
      <c r="AH339" s="34">
        <f t="shared" si="124"/>
        <v>-4.0637142637387864E-3</v>
      </c>
      <c r="AI339" s="34">
        <f t="shared" si="125"/>
        <v>-2.9562361300033906E-2</v>
      </c>
      <c r="AJ339" s="34">
        <f t="shared" si="126"/>
        <v>-3.3483374470859334E-2</v>
      </c>
      <c r="AK339" s="34">
        <f t="shared" si="127"/>
        <v>-3.3702668266276666E-2</v>
      </c>
      <c r="AL339" s="34">
        <f t="shared" si="128"/>
        <v>-3.5232781128562178E-3</v>
      </c>
      <c r="AM339" s="34">
        <f t="shared" si="129"/>
        <v>-2.0263905321112333E-2</v>
      </c>
      <c r="AN339" s="34">
        <f t="shared" si="130"/>
        <v>3.6330979454451502E-3</v>
      </c>
      <c r="AO339" s="34">
        <f t="shared" si="131"/>
        <v>6.9526503359545319E-3</v>
      </c>
      <c r="AP339" s="34">
        <f t="shared" si="132"/>
        <v>-3.8874555800805503E-2</v>
      </c>
      <c r="AQ339" s="34">
        <f t="shared" si="133"/>
        <v>-3.4208690419319544E-2</v>
      </c>
      <c r="AR339" s="34">
        <f t="shared" si="113"/>
        <v>-8.8682273228345102E-3</v>
      </c>
      <c r="AS339" s="59">
        <f>X339-Calculation!C$3</f>
        <v>-1.1074059170074495E-2</v>
      </c>
      <c r="AT339" s="59">
        <f>Y339-Calculation!D$3</f>
        <v>-1.9022530972858252E-2</v>
      </c>
      <c r="AU339" s="59">
        <f>Z339-Calculation!E$3</f>
        <v>-0.13021175841533586</v>
      </c>
      <c r="AV339" s="59">
        <f>AA339-Calculation!F$3</f>
        <v>-2.5160283446594472E-2</v>
      </c>
      <c r="AW339" s="59">
        <f>AB339-Calculation!G$3</f>
        <v>-3.798146684392302E-2</v>
      </c>
      <c r="AX339" s="59">
        <f>AC339-Calculation!H$3</f>
        <v>-5.9970526908895982E-3</v>
      </c>
      <c r="AY339" s="59">
        <f>AD339-Calculation!I$3</f>
        <v>-5.9550651969242023E-2</v>
      </c>
      <c r="AZ339" s="59">
        <f>AE339-Calculation!J$3</f>
        <v>-6.3129908961549464E-2</v>
      </c>
      <c r="BA339" s="59">
        <f>AF339-Calculation!K$3</f>
        <v>-1.9992604500651098E-2</v>
      </c>
      <c r="BB339" s="59">
        <f>AG339-Calculation!L$3</f>
        <v>-1.2701504677232365E-2</v>
      </c>
      <c r="BC339" s="59">
        <f>AH339-Calculation!M$3</f>
        <v>-5.407719252931824E-3</v>
      </c>
      <c r="BD339" s="59">
        <f>AI339-Calculation!N$3</f>
        <v>-3.1138177164892505E-2</v>
      </c>
      <c r="BE339" s="59">
        <f>AJ339-Calculation!O$3</f>
        <v>-3.4465908751655706E-2</v>
      </c>
      <c r="BF339" s="59">
        <f>AK339-Calculation!P$3</f>
        <v>-3.4969114797153429E-2</v>
      </c>
      <c r="BG339" s="59">
        <f>AL339-Calculation!Q$3</f>
        <v>-5.3249956740434546E-3</v>
      </c>
      <c r="BH339" s="59">
        <f>AM339-Calculation!R$3</f>
        <v>-2.3019475411446121E-2</v>
      </c>
      <c r="BI339" s="59">
        <f>AN339-Calculation!S$3</f>
        <v>2.075121486549039E-3</v>
      </c>
      <c r="BJ339" s="59">
        <f>AO339-Calculation!T$3</f>
        <v>6.0634077147005208E-3</v>
      </c>
      <c r="BK339" s="59">
        <f>AP339-Calculation!U$3</f>
        <v>-4.0827350830392052E-2</v>
      </c>
      <c r="BL339" s="59">
        <f>AQ339-Calculation!V$3</f>
        <v>-3.567559816393151E-2</v>
      </c>
      <c r="BM339" s="59">
        <f>AR339-Calculation!W$3</f>
        <v>-9.2141259259069849E-3</v>
      </c>
    </row>
    <row r="340" spans="1:65" x14ac:dyDescent="0.3">
      <c r="A340" s="57">
        <v>45583</v>
      </c>
      <c r="B340" s="60">
        <v>1736.050048828125</v>
      </c>
      <c r="C340" s="60">
        <v>1195.828002929688</v>
      </c>
      <c r="D340" s="60">
        <v>9678.9794921875</v>
      </c>
      <c r="E340" s="60">
        <v>1819.013793945312</v>
      </c>
      <c r="F340" s="60">
        <v>1121.528564453125</v>
      </c>
      <c r="G340" s="60">
        <v>283.69964599609381</v>
      </c>
      <c r="H340" s="60">
        <v>253.31770324707031</v>
      </c>
      <c r="I340" s="60">
        <v>1420.453369140625</v>
      </c>
      <c r="J340" s="60">
        <v>1457.18017578125</v>
      </c>
      <c r="K340" s="60">
        <v>4704.64697265625</v>
      </c>
      <c r="L340" s="60">
        <v>194.1248474121094</v>
      </c>
      <c r="M340" s="60">
        <v>4440.1845703125</v>
      </c>
      <c r="N340" s="60">
        <v>4916.8916015625</v>
      </c>
      <c r="O340" s="60">
        <v>2940.624755859375</v>
      </c>
      <c r="P340" s="60">
        <v>96.139999389648438</v>
      </c>
      <c r="Q340" s="60">
        <v>2233.6572265625</v>
      </c>
      <c r="R340" s="60">
        <v>165.44000244140619</v>
      </c>
      <c r="S340" s="60">
        <v>790.01104736328125</v>
      </c>
      <c r="T340" s="60">
        <v>654.28662109375</v>
      </c>
      <c r="U340" s="60">
        <v>2695.263427734375</v>
      </c>
      <c r="V340" s="60">
        <v>81224.75</v>
      </c>
      <c r="W340" s="60">
        <v>24854.05078125</v>
      </c>
      <c r="X340" s="34">
        <f t="shared" si="114"/>
        <v>1.4421273857596398E-3</v>
      </c>
      <c r="Y340" s="34">
        <f t="shared" si="115"/>
        <v>5.7428068786958539E-2</v>
      </c>
      <c r="Z340" s="34">
        <f t="shared" si="116"/>
        <v>-5.4844839916142326E-3</v>
      </c>
      <c r="AA340" s="34">
        <f t="shared" si="117"/>
        <v>2.2579684001452988E-3</v>
      </c>
      <c r="AB340" s="34">
        <f t="shared" si="118"/>
        <v>-1.9567957594826213E-2</v>
      </c>
      <c r="AC340" s="34">
        <f t="shared" si="119"/>
        <v>9.1372246731663657E-3</v>
      </c>
      <c r="AD340" s="34">
        <f t="shared" si="120"/>
        <v>-1.3768384363197252E-3</v>
      </c>
      <c r="AE340" s="34">
        <f t="shared" si="121"/>
        <v>4.0516340883279701E-3</v>
      </c>
      <c r="AF340" s="34">
        <f t="shared" si="122"/>
        <v>2.5745458430247647E-3</v>
      </c>
      <c r="AG340" s="34">
        <f t="shared" si="123"/>
        <v>3.0667081139203297E-2</v>
      </c>
      <c r="AH340" s="34">
        <f t="shared" si="124"/>
        <v>8.7288556833265332E-3</v>
      </c>
      <c r="AI340" s="34">
        <f t="shared" si="125"/>
        <v>1.3500361955055026E-3</v>
      </c>
      <c r="AJ340" s="34">
        <f t="shared" si="126"/>
        <v>-2.395701359195656E-4</v>
      </c>
      <c r="AK340" s="34">
        <f t="shared" si="127"/>
        <v>-1.1812832272226097E-4</v>
      </c>
      <c r="AL340" s="34">
        <f t="shared" si="128"/>
        <v>-2.0803111167954258E-4</v>
      </c>
      <c r="AM340" s="34">
        <f t="shared" si="129"/>
        <v>6.808959378889369E-2</v>
      </c>
      <c r="AN340" s="34">
        <f t="shared" si="130"/>
        <v>-1.8702718467197999E-3</v>
      </c>
      <c r="AO340" s="34">
        <f t="shared" si="131"/>
        <v>1.1528346617668113E-2</v>
      </c>
      <c r="AP340" s="34">
        <f t="shared" si="132"/>
        <v>2.6407032683533452E-2</v>
      </c>
      <c r="AQ340" s="34">
        <f t="shared" si="133"/>
        <v>1.3679132759675991E-2</v>
      </c>
      <c r="AR340" s="34">
        <f t="shared" si="113"/>
        <v>4.2101739412400158E-3</v>
      </c>
      <c r="AS340" s="59">
        <f>X340-Calculation!C$3</f>
        <v>3.6207153484311191E-4</v>
      </c>
      <c r="AT340" s="59">
        <f>Y340-Calculation!D$3</f>
        <v>5.6919149554901849E-2</v>
      </c>
      <c r="AU340" s="59">
        <f>Z340-Calculation!E$3</f>
        <v>-6.7897885708043644E-3</v>
      </c>
      <c r="AV340" s="59">
        <f>AA340-Calculation!F$3</f>
        <v>1.9359329275429984E-3</v>
      </c>
      <c r="AW340" s="59">
        <f>AB340-Calculation!G$3</f>
        <v>-2.1014097744127758E-2</v>
      </c>
      <c r="AX340" s="59">
        <f>AC340-Calculation!H$3</f>
        <v>7.1655450660972255E-3</v>
      </c>
      <c r="AY340" s="59">
        <f>AD340-Calculation!I$3</f>
        <v>-3.8057254329770564E-3</v>
      </c>
      <c r="AZ340" s="59">
        <f>AE340-Calculation!J$3</f>
        <v>-6.2875678687641934E-4</v>
      </c>
      <c r="BA340" s="59">
        <f>AF340-Calculation!K$3</f>
        <v>1.8721606399401145E-3</v>
      </c>
      <c r="BB340" s="59">
        <f>AG340-Calculation!L$3</f>
        <v>2.9593848562163638E-2</v>
      </c>
      <c r="BC340" s="59">
        <f>AH340-Calculation!M$3</f>
        <v>7.3848506941334956E-3</v>
      </c>
      <c r="BD340" s="59">
        <f>AI340-Calculation!N$3</f>
        <v>-2.2577966935309612E-4</v>
      </c>
      <c r="BE340" s="59">
        <f>AJ340-Calculation!O$3</f>
        <v>-1.2221044167159407E-3</v>
      </c>
      <c r="BF340" s="59">
        <f>AK340-Calculation!P$3</f>
        <v>-1.3845748535990267E-3</v>
      </c>
      <c r="BG340" s="59">
        <f>AL340-Calculation!Q$3</f>
        <v>-2.0097486728667797E-3</v>
      </c>
      <c r="BH340" s="59">
        <f>AM340-Calculation!R$3</f>
        <v>6.5334023698559909E-2</v>
      </c>
      <c r="BI340" s="59">
        <f>AN340-Calculation!S$3</f>
        <v>-3.4282483056159111E-3</v>
      </c>
      <c r="BJ340" s="59">
        <f>AO340-Calculation!T$3</f>
        <v>1.0639103996414101E-2</v>
      </c>
      <c r="BK340" s="59">
        <f>AP340-Calculation!U$3</f>
        <v>2.4454237653946904E-2</v>
      </c>
      <c r="BL340" s="59">
        <f>AQ340-Calculation!V$3</f>
        <v>1.2212225015064027E-2</v>
      </c>
      <c r="BM340" s="59">
        <f>AR340-Calculation!W$3</f>
        <v>3.8642753381675403E-3</v>
      </c>
    </row>
    <row r="341" spans="1:65" x14ac:dyDescent="0.3">
      <c r="A341" s="57">
        <v>45586</v>
      </c>
      <c r="B341" s="60">
        <v>1710.800048828125</v>
      </c>
      <c r="C341" s="60">
        <v>1189.28369140625</v>
      </c>
      <c r="D341" s="60">
        <v>10098.830078125</v>
      </c>
      <c r="E341" s="60">
        <v>1757.543701171875</v>
      </c>
      <c r="F341" s="60">
        <v>1108.773315429688</v>
      </c>
      <c r="G341" s="60">
        <v>278.90792846679688</v>
      </c>
      <c r="H341" s="60">
        <v>247.13069152832031</v>
      </c>
      <c r="I341" s="60">
        <v>1440.257568359375</v>
      </c>
      <c r="J341" s="60">
        <v>1435.626220703125</v>
      </c>
      <c r="K341" s="60">
        <v>4748.87353515625</v>
      </c>
      <c r="L341" s="60">
        <v>192.2263488769531</v>
      </c>
      <c r="M341" s="60">
        <v>4430.1259765625</v>
      </c>
      <c r="N341" s="60">
        <v>4941.44677734375</v>
      </c>
      <c r="O341" s="60">
        <v>2974.30419921875</v>
      </c>
      <c r="P341" s="60">
        <v>95.980003356933594</v>
      </c>
      <c r="Q341" s="60">
        <v>2302.818359375</v>
      </c>
      <c r="R341" s="60">
        <v>165.28999328613281</v>
      </c>
      <c r="S341" s="60">
        <v>783.7999267578125</v>
      </c>
      <c r="T341" s="60">
        <v>648.15380859375</v>
      </c>
      <c r="U341" s="60">
        <v>2716.89794921875</v>
      </c>
      <c r="V341" s="60">
        <v>81151.2734375</v>
      </c>
      <c r="W341" s="60">
        <v>24781.099609375</v>
      </c>
      <c r="X341" s="34">
        <f t="shared" si="114"/>
        <v>-1.4544511557742446E-2</v>
      </c>
      <c r="Y341" s="34">
        <f t="shared" si="115"/>
        <v>-5.4726193962717782E-3</v>
      </c>
      <c r="Z341" s="34">
        <f t="shared" si="116"/>
        <v>4.3377567467354099E-2</v>
      </c>
      <c r="AA341" s="34">
        <f t="shared" si="117"/>
        <v>-3.379308775889641E-2</v>
      </c>
      <c r="AB341" s="34">
        <f t="shared" si="118"/>
        <v>-1.1373093318988897E-2</v>
      </c>
      <c r="AC341" s="34">
        <f t="shared" si="119"/>
        <v>-1.6890107537754585E-2</v>
      </c>
      <c r="AD341" s="34">
        <f t="shared" si="120"/>
        <v>-2.4423921579280916E-2</v>
      </c>
      <c r="AE341" s="34">
        <f t="shared" si="121"/>
        <v>1.3942167795857706E-2</v>
      </c>
      <c r="AF341" s="34">
        <f t="shared" si="122"/>
        <v>-1.4791551131670523E-2</v>
      </c>
      <c r="AG341" s="34">
        <f t="shared" si="123"/>
        <v>9.4006123641259369E-3</v>
      </c>
      <c r="AH341" s="34">
        <f t="shared" si="124"/>
        <v>-9.7797812102124512E-3</v>
      </c>
      <c r="AI341" s="34">
        <f t="shared" si="125"/>
        <v>-2.2653548722394836E-3</v>
      </c>
      <c r="AJ341" s="34">
        <f t="shared" si="126"/>
        <v>4.9940445653605227E-3</v>
      </c>
      <c r="AK341" s="34">
        <f t="shared" si="127"/>
        <v>1.1453159160231732E-2</v>
      </c>
      <c r="AL341" s="34">
        <f t="shared" si="128"/>
        <v>-1.6641983953670672E-3</v>
      </c>
      <c r="AM341" s="34">
        <f t="shared" si="129"/>
        <v>3.0963180916946657E-2</v>
      </c>
      <c r="AN341" s="34">
        <f t="shared" si="130"/>
        <v>-9.0672843967413096E-4</v>
      </c>
      <c r="AO341" s="34">
        <f t="shared" si="131"/>
        <v>-7.862068038413909E-3</v>
      </c>
      <c r="AP341" s="34">
        <f t="shared" si="132"/>
        <v>-9.373281223063943E-3</v>
      </c>
      <c r="AQ341" s="34">
        <f t="shared" si="133"/>
        <v>8.0268671558241227E-3</v>
      </c>
      <c r="AR341" s="34">
        <f t="shared" si="113"/>
        <v>-2.9351823779983047E-3</v>
      </c>
      <c r="AS341" s="59">
        <f>X341-Calculation!C$3</f>
        <v>-1.5624567408658974E-2</v>
      </c>
      <c r="AT341" s="59">
        <f>Y341-Calculation!D$3</f>
        <v>-5.9815386283284698E-3</v>
      </c>
      <c r="AU341" s="59">
        <f>Z341-Calculation!E$3</f>
        <v>4.2072262888163965E-2</v>
      </c>
      <c r="AV341" s="59">
        <f>AA341-Calculation!F$3</f>
        <v>-3.4115123231498713E-2</v>
      </c>
      <c r="AW341" s="59">
        <f>AB341-Calculation!G$3</f>
        <v>-1.2819233468290442E-2</v>
      </c>
      <c r="AX341" s="59">
        <f>AC341-Calculation!H$3</f>
        <v>-1.8861787144823724E-2</v>
      </c>
      <c r="AY341" s="59">
        <f>AD341-Calculation!I$3</f>
        <v>-2.6852808575938247E-2</v>
      </c>
      <c r="AZ341" s="59">
        <f>AE341-Calculation!J$3</f>
        <v>9.2617769206533168E-3</v>
      </c>
      <c r="BA341" s="59">
        <f>AF341-Calculation!K$3</f>
        <v>-1.5493936334755173E-2</v>
      </c>
      <c r="BB341" s="59">
        <f>AG341-Calculation!L$3</f>
        <v>8.3273797870862792E-3</v>
      </c>
      <c r="BC341" s="59">
        <f>AH341-Calculation!M$3</f>
        <v>-1.1123786199405489E-2</v>
      </c>
      <c r="BD341" s="59">
        <f>AI341-Calculation!N$3</f>
        <v>-3.8411707370980823E-3</v>
      </c>
      <c r="BE341" s="59">
        <f>AJ341-Calculation!O$3</f>
        <v>4.0115102845641477E-3</v>
      </c>
      <c r="BF341" s="59">
        <f>AK341-Calculation!P$3</f>
        <v>1.0186712629354966E-2</v>
      </c>
      <c r="BG341" s="59">
        <f>AL341-Calculation!Q$3</f>
        <v>-3.4659159565543045E-3</v>
      </c>
      <c r="BH341" s="59">
        <f>AM341-Calculation!R$3</f>
        <v>2.8207610826612869E-2</v>
      </c>
      <c r="BI341" s="59">
        <f>AN341-Calculation!S$3</f>
        <v>-2.4647048985702419E-3</v>
      </c>
      <c r="BJ341" s="59">
        <f>AO341-Calculation!T$3</f>
        <v>-8.751310659667921E-3</v>
      </c>
      <c r="BK341" s="59">
        <f>AP341-Calculation!U$3</f>
        <v>-1.1326076252650493E-2</v>
      </c>
      <c r="BL341" s="59">
        <f>AQ341-Calculation!V$3</f>
        <v>6.5599594112121587E-3</v>
      </c>
      <c r="BM341" s="59">
        <f>AR341-Calculation!W$3</f>
        <v>-3.2810809810707798E-3</v>
      </c>
    </row>
    <row r="342" spans="1:65" x14ac:dyDescent="0.3">
      <c r="A342" s="57">
        <v>45587</v>
      </c>
      <c r="B342" s="60">
        <v>1684.449951171875</v>
      </c>
      <c r="C342" s="60">
        <v>1174.745971679688</v>
      </c>
      <c r="D342" s="60">
        <v>9971.7353515625</v>
      </c>
      <c r="E342" s="60">
        <v>1721.761108398438</v>
      </c>
      <c r="F342" s="60">
        <v>1050.058959960938</v>
      </c>
      <c r="G342" s="60">
        <v>268.38589477539063</v>
      </c>
      <c r="H342" s="60">
        <v>232.31184387207031</v>
      </c>
      <c r="I342" s="60">
        <v>1359.130004882812</v>
      </c>
      <c r="J342" s="60">
        <v>1408.18505859375</v>
      </c>
      <c r="K342" s="60">
        <v>4698.13134765625</v>
      </c>
      <c r="L342" s="60">
        <v>188.2007141113281</v>
      </c>
      <c r="M342" s="60">
        <v>4221.349609375</v>
      </c>
      <c r="N342" s="60">
        <v>4878.8095703125</v>
      </c>
      <c r="O342" s="60">
        <v>2864.18896484375</v>
      </c>
      <c r="P342" s="60">
        <v>95.239997863769531</v>
      </c>
      <c r="Q342" s="60">
        <v>2052.057373046875</v>
      </c>
      <c r="R342" s="60">
        <v>165.05000305175781</v>
      </c>
      <c r="S342" s="60">
        <v>761.12225341796875</v>
      </c>
      <c r="T342" s="60">
        <v>636.6513671875</v>
      </c>
      <c r="U342" s="60">
        <v>2642.26953125</v>
      </c>
      <c r="V342" s="60">
        <v>80220.71875</v>
      </c>
      <c r="W342" s="60">
        <v>24472.099609375</v>
      </c>
      <c r="X342" s="34">
        <f t="shared" si="114"/>
        <v>-1.5402207683065862E-2</v>
      </c>
      <c r="Y342" s="34">
        <f t="shared" si="115"/>
        <v>-1.2223929270712646E-2</v>
      </c>
      <c r="Z342" s="34">
        <f t="shared" si="116"/>
        <v>-1.2585094073203483E-2</v>
      </c>
      <c r="AA342" s="34">
        <f t="shared" si="117"/>
        <v>-2.0359432741034168E-2</v>
      </c>
      <c r="AB342" s="34">
        <f t="shared" si="118"/>
        <v>-5.2954336699558971E-2</v>
      </c>
      <c r="AC342" s="34">
        <f t="shared" si="119"/>
        <v>-3.7725832138396399E-2</v>
      </c>
      <c r="AD342" s="34">
        <f t="shared" si="120"/>
        <v>-5.9963606966849811E-2</v>
      </c>
      <c r="AE342" s="34">
        <f t="shared" si="121"/>
        <v>-5.6328510440654664E-2</v>
      </c>
      <c r="AF342" s="34">
        <f t="shared" si="122"/>
        <v>-1.9114419696190262E-2</v>
      </c>
      <c r="AG342" s="34">
        <f t="shared" si="123"/>
        <v>-1.0685099766155481E-2</v>
      </c>
      <c r="AH342" s="34">
        <f t="shared" si="124"/>
        <v>-2.094215901797036E-2</v>
      </c>
      <c r="AI342" s="34">
        <f t="shared" si="125"/>
        <v>-4.7126507980140411E-2</v>
      </c>
      <c r="AJ342" s="34">
        <f t="shared" si="126"/>
        <v>-1.267588418000129E-2</v>
      </c>
      <c r="AK342" s="34">
        <f t="shared" si="127"/>
        <v>-3.7022183004658225E-2</v>
      </c>
      <c r="AL342" s="34">
        <f t="shared" si="128"/>
        <v>-7.7099965334665151E-3</v>
      </c>
      <c r="AM342" s="34">
        <f t="shared" si="129"/>
        <v>-0.10889308108355675</v>
      </c>
      <c r="AN342" s="34">
        <f t="shared" si="130"/>
        <v>-1.4519344432397303E-3</v>
      </c>
      <c r="AO342" s="34">
        <f t="shared" si="131"/>
        <v>-2.8932987316865312E-2</v>
      </c>
      <c r="AP342" s="34">
        <f t="shared" si="132"/>
        <v>-1.7746468899420605E-2</v>
      </c>
      <c r="AQ342" s="34">
        <f t="shared" si="133"/>
        <v>-2.7468244801101039E-2</v>
      </c>
      <c r="AR342" s="34">
        <f t="shared" si="113"/>
        <v>-1.2469180337869326E-2</v>
      </c>
      <c r="AS342" s="59">
        <f>X342-Calculation!C$3</f>
        <v>-1.648226353398239E-2</v>
      </c>
      <c r="AT342" s="59">
        <f>Y342-Calculation!D$3</f>
        <v>-1.2732848502769338E-2</v>
      </c>
      <c r="AU342" s="59">
        <f>Z342-Calculation!E$3</f>
        <v>-1.3890398652393615E-2</v>
      </c>
      <c r="AV342" s="59">
        <f>AA342-Calculation!F$3</f>
        <v>-2.0681468213636468E-2</v>
      </c>
      <c r="AW342" s="59">
        <f>AB342-Calculation!G$3</f>
        <v>-5.440047684886052E-2</v>
      </c>
      <c r="AX342" s="59">
        <f>AC342-Calculation!H$3</f>
        <v>-3.9697511745465541E-2</v>
      </c>
      <c r="AY342" s="59">
        <f>AD342-Calculation!I$3</f>
        <v>-6.2392493963507142E-2</v>
      </c>
      <c r="AZ342" s="59">
        <f>AE342-Calculation!J$3</f>
        <v>-6.1008901315859052E-2</v>
      </c>
      <c r="BA342" s="59">
        <f>AF342-Calculation!K$3</f>
        <v>-1.9816804899274912E-2</v>
      </c>
      <c r="BB342" s="59">
        <f>AG342-Calculation!L$3</f>
        <v>-1.1758332343195139E-2</v>
      </c>
      <c r="BC342" s="59">
        <f>AH342-Calculation!M$3</f>
        <v>-2.2286164007163399E-2</v>
      </c>
      <c r="BD342" s="59">
        <f>AI342-Calculation!N$3</f>
        <v>-4.8702323844999007E-2</v>
      </c>
      <c r="BE342" s="59">
        <f>AJ342-Calculation!O$3</f>
        <v>-1.3658418460797666E-2</v>
      </c>
      <c r="BF342" s="59">
        <f>AK342-Calculation!P$3</f>
        <v>-3.8288629535534989E-2</v>
      </c>
      <c r="BG342" s="59">
        <f>AL342-Calculation!Q$3</f>
        <v>-9.5117140946537528E-3</v>
      </c>
      <c r="BH342" s="59">
        <f>AM342-Calculation!R$3</f>
        <v>-0.11164865117389053</v>
      </c>
      <c r="BI342" s="59">
        <f>AN342-Calculation!S$3</f>
        <v>-3.009910902135841E-3</v>
      </c>
      <c r="BJ342" s="59">
        <f>AO342-Calculation!T$3</f>
        <v>-2.9822229938119324E-2</v>
      </c>
      <c r="BK342" s="59">
        <f>AP342-Calculation!U$3</f>
        <v>-1.9699263929007154E-2</v>
      </c>
      <c r="BL342" s="59">
        <f>AQ342-Calculation!V$3</f>
        <v>-2.8935152545713001E-2</v>
      </c>
      <c r="BM342" s="59">
        <f>AR342-Calculation!W$3</f>
        <v>-1.2815078940941801E-2</v>
      </c>
    </row>
    <row r="343" spans="1:65" x14ac:dyDescent="0.3">
      <c r="A343" s="57">
        <v>45588</v>
      </c>
      <c r="B343" s="60">
        <v>1702.099975585938</v>
      </c>
      <c r="C343" s="60">
        <v>1159.4091796875</v>
      </c>
      <c r="D343" s="60">
        <v>10181.7802734375</v>
      </c>
      <c r="E343" s="60">
        <v>1738.852783203125</v>
      </c>
      <c r="F343" s="60">
        <v>1065.047607421875</v>
      </c>
      <c r="G343" s="60">
        <v>265.42193603515619</v>
      </c>
      <c r="H343" s="60">
        <v>223.2309265136719</v>
      </c>
      <c r="I343" s="60">
        <v>1419.921630859375</v>
      </c>
      <c r="J343" s="60">
        <v>1403.694580078125</v>
      </c>
      <c r="K343" s="60">
        <v>4617.8720703125</v>
      </c>
      <c r="L343" s="60">
        <v>187.5844421386719</v>
      </c>
      <c r="M343" s="60">
        <v>4154.6689453125</v>
      </c>
      <c r="N343" s="60">
        <v>4850.43701171875</v>
      </c>
      <c r="O343" s="60">
        <v>2771.235595703125</v>
      </c>
      <c r="P343" s="60">
        <v>97.660003662109375</v>
      </c>
      <c r="Q343" s="60">
        <v>2069.1806640625</v>
      </c>
      <c r="R343" s="60">
        <v>165.8500061035156</v>
      </c>
      <c r="S343" s="60">
        <v>756.88525390625</v>
      </c>
      <c r="T343" s="60">
        <v>625.5498046875</v>
      </c>
      <c r="U343" s="60">
        <v>2543.475830078125</v>
      </c>
      <c r="V343" s="60">
        <v>80081.9765625</v>
      </c>
      <c r="W343" s="60">
        <v>24435.5</v>
      </c>
      <c r="X343" s="34">
        <f t="shared" si="114"/>
        <v>1.0478212428801342E-2</v>
      </c>
      <c r="Y343" s="34">
        <f t="shared" si="115"/>
        <v>-1.305541143525603E-2</v>
      </c>
      <c r="Z343" s="34">
        <f t="shared" si="116"/>
        <v>2.1064028924723463E-2</v>
      </c>
      <c r="AA343" s="34">
        <f t="shared" si="117"/>
        <v>9.9268561249972256E-3</v>
      </c>
      <c r="AB343" s="34">
        <f t="shared" si="118"/>
        <v>1.4274100819533619E-2</v>
      </c>
      <c r="AC343" s="34">
        <f t="shared" si="119"/>
        <v>-1.1043645727786619E-2</v>
      </c>
      <c r="AD343" s="34">
        <f t="shared" si="120"/>
        <v>-3.9089343044425649E-2</v>
      </c>
      <c r="AE343" s="34">
        <f t="shared" si="121"/>
        <v>4.472833780297903E-2</v>
      </c>
      <c r="AF343" s="34">
        <f t="shared" si="122"/>
        <v>-3.1888411883231513E-3</v>
      </c>
      <c r="AG343" s="34">
        <f t="shared" si="123"/>
        <v>-1.7083234035972374E-2</v>
      </c>
      <c r="AH343" s="34">
        <f t="shared" si="124"/>
        <v>-3.2745464094872888E-3</v>
      </c>
      <c r="AI343" s="34">
        <f t="shared" si="125"/>
        <v>-1.5796053450397002E-2</v>
      </c>
      <c r="AJ343" s="34">
        <f t="shared" si="126"/>
        <v>-5.8154675202731201E-3</v>
      </c>
      <c r="AK343" s="34">
        <f t="shared" si="127"/>
        <v>-3.2453644044290873E-2</v>
      </c>
      <c r="AL343" s="34">
        <f t="shared" si="128"/>
        <v>2.5409553261450082E-2</v>
      </c>
      <c r="AM343" s="34">
        <f t="shared" si="129"/>
        <v>8.3444504235281221E-3</v>
      </c>
      <c r="AN343" s="34">
        <f t="shared" si="130"/>
        <v>4.8470344560182293E-3</v>
      </c>
      <c r="AO343" s="34">
        <f t="shared" si="131"/>
        <v>-5.5667791773156977E-3</v>
      </c>
      <c r="AP343" s="34">
        <f t="shared" si="132"/>
        <v>-1.7437428194088025E-2</v>
      </c>
      <c r="AQ343" s="34">
        <f t="shared" si="133"/>
        <v>-3.7389713654661816E-2</v>
      </c>
      <c r="AR343" s="34">
        <f t="shared" si="113"/>
        <v>-1.4955647434917714E-3</v>
      </c>
      <c r="AS343" s="59">
        <f>X343-Calculation!C$3</f>
        <v>9.3981565778848142E-3</v>
      </c>
      <c r="AT343" s="59">
        <f>Y343-Calculation!D$3</f>
        <v>-1.3564330667312722E-2</v>
      </c>
      <c r="AU343" s="59">
        <f>Z343-Calculation!E$3</f>
        <v>1.9758724345533329E-2</v>
      </c>
      <c r="AV343" s="59">
        <f>AA343-Calculation!F$3</f>
        <v>9.6048206523949246E-3</v>
      </c>
      <c r="AW343" s="59">
        <f>AB343-Calculation!G$3</f>
        <v>1.2827960670232074E-2</v>
      </c>
      <c r="AX343" s="59">
        <f>AC343-Calculation!H$3</f>
        <v>-1.3015325334855759E-2</v>
      </c>
      <c r="AY343" s="59">
        <f>AD343-Calculation!I$3</f>
        <v>-4.151823004108298E-2</v>
      </c>
      <c r="AZ343" s="59">
        <f>AE343-Calculation!J$3</f>
        <v>4.0047946927774643E-2</v>
      </c>
      <c r="BA343" s="59">
        <f>AF343-Calculation!K$3</f>
        <v>-3.8912263914078014E-3</v>
      </c>
      <c r="BB343" s="59">
        <f>AG343-Calculation!L$3</f>
        <v>-1.8156466613012033E-2</v>
      </c>
      <c r="BC343" s="59">
        <f>AH343-Calculation!M$3</f>
        <v>-4.6185513986803269E-3</v>
      </c>
      <c r="BD343" s="59">
        <f>AI343-Calculation!N$3</f>
        <v>-1.7371869315255601E-2</v>
      </c>
      <c r="BE343" s="59">
        <f>AJ343-Calculation!O$3</f>
        <v>-6.7980018010694952E-3</v>
      </c>
      <c r="BF343" s="59">
        <f>AK343-Calculation!P$3</f>
        <v>-3.3720090575167637E-2</v>
      </c>
      <c r="BG343" s="59">
        <f>AL343-Calculation!Q$3</f>
        <v>2.3607835700262845E-2</v>
      </c>
      <c r="BH343" s="59">
        <f>AM343-Calculation!R$3</f>
        <v>5.5888803331943342E-3</v>
      </c>
      <c r="BI343" s="59">
        <f>AN343-Calculation!S$3</f>
        <v>3.2890579971221181E-3</v>
      </c>
      <c r="BJ343" s="59">
        <f>AO343-Calculation!T$3</f>
        <v>-6.4560217985697088E-3</v>
      </c>
      <c r="BK343" s="59">
        <f>AP343-Calculation!U$3</f>
        <v>-1.9390223223674573E-2</v>
      </c>
      <c r="BL343" s="59">
        <f>AQ343-Calculation!V$3</f>
        <v>-3.8856621399273782E-2</v>
      </c>
      <c r="BM343" s="59">
        <f>AR343-Calculation!W$3</f>
        <v>-1.8414633465642467E-3</v>
      </c>
    </row>
    <row r="344" spans="1:65" x14ac:dyDescent="0.3">
      <c r="A344" s="57">
        <v>45589</v>
      </c>
      <c r="B344" s="60">
        <v>1692.400024414062</v>
      </c>
      <c r="C344" s="60">
        <v>1166.353149414062</v>
      </c>
      <c r="D344" s="60">
        <v>9908.404296875</v>
      </c>
      <c r="E344" s="60">
        <v>1741.251586914062</v>
      </c>
      <c r="F344" s="60">
        <v>1042.515014648438</v>
      </c>
      <c r="G344" s="60">
        <v>268.08950805664063</v>
      </c>
      <c r="H344" s="60">
        <v>226.82337951660159</v>
      </c>
      <c r="I344" s="60">
        <v>1437.117431640625</v>
      </c>
      <c r="J344" s="60">
        <v>1383.188598632812</v>
      </c>
      <c r="K344" s="60">
        <v>4608.74072265625</v>
      </c>
      <c r="L344" s="60">
        <v>187.7236022949219</v>
      </c>
      <c r="M344" s="60">
        <v>4118.75244140625</v>
      </c>
      <c r="N344" s="60">
        <v>4820.1787109375</v>
      </c>
      <c r="O344" s="60">
        <v>2803.823974609375</v>
      </c>
      <c r="P344" s="60">
        <v>97.150001525878906</v>
      </c>
      <c r="Q344" s="60">
        <v>2079.86474609375</v>
      </c>
      <c r="R344" s="60">
        <v>165.28999328613281</v>
      </c>
      <c r="S344" s="60">
        <v>765.11846923828125</v>
      </c>
      <c r="T344" s="60">
        <v>634.81243896484375</v>
      </c>
      <c r="U344" s="60">
        <v>2463.48828125</v>
      </c>
      <c r="V344" s="60">
        <v>80065.15625</v>
      </c>
      <c r="W344" s="60">
        <v>24399.400390625</v>
      </c>
      <c r="X344" s="34">
        <f t="shared" si="114"/>
        <v>-5.6988140009441917E-3</v>
      </c>
      <c r="Y344" s="34">
        <f t="shared" si="115"/>
        <v>5.9892312810854919E-3</v>
      </c>
      <c r="Z344" s="34">
        <f t="shared" si="116"/>
        <v>-2.6849526234198017E-2</v>
      </c>
      <c r="AA344" s="34">
        <f t="shared" si="117"/>
        <v>1.3795323756610554E-3</v>
      </c>
      <c r="AB344" s="34">
        <f t="shared" si="118"/>
        <v>-2.1156418376433835E-2</v>
      </c>
      <c r="AC344" s="34">
        <f t="shared" si="119"/>
        <v>1.0050307300641124E-2</v>
      </c>
      <c r="AD344" s="34">
        <f t="shared" si="120"/>
        <v>1.6092989708169605E-2</v>
      </c>
      <c r="AE344" s="34">
        <f t="shared" si="121"/>
        <v>1.211038722668281E-2</v>
      </c>
      <c r="AF344" s="34">
        <f t="shared" si="122"/>
        <v>-1.4608577774925696E-2</v>
      </c>
      <c r="AG344" s="34">
        <f t="shared" si="123"/>
        <v>-1.9773929457582535E-3</v>
      </c>
      <c r="AH344" s="34">
        <f t="shared" si="124"/>
        <v>7.4185340033223958E-4</v>
      </c>
      <c r="AI344" s="34">
        <f t="shared" si="125"/>
        <v>-8.6448533876020972E-3</v>
      </c>
      <c r="AJ344" s="34">
        <f t="shared" si="126"/>
        <v>-6.2382628015053817E-3</v>
      </c>
      <c r="AK344" s="34">
        <f t="shared" si="127"/>
        <v>1.1759512239514805E-2</v>
      </c>
      <c r="AL344" s="34">
        <f t="shared" si="128"/>
        <v>-5.2222211458747055E-3</v>
      </c>
      <c r="AM344" s="34">
        <f t="shared" si="129"/>
        <v>5.163436048292439E-3</v>
      </c>
      <c r="AN344" s="34">
        <f t="shared" si="130"/>
        <v>-3.3766222295659792E-3</v>
      </c>
      <c r="AO344" s="34">
        <f t="shared" si="131"/>
        <v>1.0877758933127583E-2</v>
      </c>
      <c r="AP344" s="34">
        <f t="shared" si="132"/>
        <v>1.4807189144549404E-2</v>
      </c>
      <c r="AQ344" s="34">
        <f t="shared" si="133"/>
        <v>-3.1448126175300871E-2</v>
      </c>
      <c r="AR344" s="34">
        <f t="shared" si="113"/>
        <v>-1.4773427748562542E-3</v>
      </c>
      <c r="AS344" s="59">
        <f>X344-Calculation!C$3</f>
        <v>-6.7788698518607199E-3</v>
      </c>
      <c r="AT344" s="59">
        <f>Y344-Calculation!D$3</f>
        <v>5.4803120490288003E-3</v>
      </c>
      <c r="AU344" s="59">
        <f>Z344-Calculation!E$3</f>
        <v>-2.8154830813388147E-2</v>
      </c>
      <c r="AV344" s="59">
        <f>AA344-Calculation!F$3</f>
        <v>1.0574969030587549E-3</v>
      </c>
      <c r="AW344" s="59">
        <f>AB344-Calculation!G$3</f>
        <v>-2.2602558525735381E-2</v>
      </c>
      <c r="AX344" s="59">
        <f>AC344-Calculation!H$3</f>
        <v>8.0786276935719843E-3</v>
      </c>
      <c r="AY344" s="59">
        <f>AD344-Calculation!I$3</f>
        <v>1.3664102711512274E-2</v>
      </c>
      <c r="AZ344" s="59">
        <f>AE344-Calculation!J$3</f>
        <v>7.4299963514784205E-3</v>
      </c>
      <c r="BA344" s="59">
        <f>AF344-Calculation!K$3</f>
        <v>-1.5310962978010345E-2</v>
      </c>
      <c r="BB344" s="59">
        <f>AG344-Calculation!L$3</f>
        <v>-3.0506255227979117E-3</v>
      </c>
      <c r="BC344" s="59">
        <f>AH344-Calculation!M$3</f>
        <v>-6.0215158886079822E-4</v>
      </c>
      <c r="BD344" s="59">
        <f>AI344-Calculation!N$3</f>
        <v>-1.0220669252460696E-2</v>
      </c>
      <c r="BE344" s="59">
        <f>AJ344-Calculation!O$3</f>
        <v>-7.2207970823017567E-3</v>
      </c>
      <c r="BF344" s="59">
        <f>AK344-Calculation!P$3</f>
        <v>1.049306570863804E-2</v>
      </c>
      <c r="BG344" s="59">
        <f>AL344-Calculation!Q$3</f>
        <v>-7.0239387070619424E-3</v>
      </c>
      <c r="BH344" s="59">
        <f>AM344-Calculation!R$3</f>
        <v>2.4078659579586516E-3</v>
      </c>
      <c r="BI344" s="59">
        <f>AN344-Calculation!S$3</f>
        <v>-4.9345986884620904E-3</v>
      </c>
      <c r="BJ344" s="59">
        <f>AO344-Calculation!T$3</f>
        <v>9.9885163118735715E-3</v>
      </c>
      <c r="BK344" s="59">
        <f>AP344-Calculation!U$3</f>
        <v>1.2854394114962853E-2</v>
      </c>
      <c r="BL344" s="59">
        <f>AQ344-Calculation!V$3</f>
        <v>-3.2915033919912837E-2</v>
      </c>
      <c r="BM344" s="59">
        <f>AR344-Calculation!W$3</f>
        <v>-1.8232413779287295E-3</v>
      </c>
    </row>
    <row r="345" spans="1:65" x14ac:dyDescent="0.3">
      <c r="A345" s="57">
        <v>45590</v>
      </c>
      <c r="B345" s="60">
        <v>1644</v>
      </c>
      <c r="C345" s="60">
        <v>1188.334350585938</v>
      </c>
      <c r="D345" s="60">
        <v>9815.69140625</v>
      </c>
      <c r="E345" s="60">
        <v>1706.568603515625</v>
      </c>
      <c r="F345" s="60">
        <v>1026.037231445312</v>
      </c>
      <c r="G345" s="60">
        <v>269.0775146484375</v>
      </c>
      <c r="H345" s="60">
        <v>216.3952941894531</v>
      </c>
      <c r="I345" s="60">
        <v>1349.9921875</v>
      </c>
      <c r="J345" s="60">
        <v>1369.268310546875</v>
      </c>
      <c r="K345" s="60">
        <v>4532.8251953125</v>
      </c>
      <c r="L345" s="60">
        <v>185.11936950683591</v>
      </c>
      <c r="M345" s="60">
        <v>4087.79150390625</v>
      </c>
      <c r="N345" s="60">
        <v>4687.9287109375</v>
      </c>
      <c r="O345" s="60">
        <v>2699.164794921875</v>
      </c>
      <c r="P345" s="60">
        <v>97.169998168945313</v>
      </c>
      <c r="Q345" s="60">
        <v>2004.65869140625</v>
      </c>
      <c r="R345" s="60">
        <v>165.86000061035159</v>
      </c>
      <c r="S345" s="60">
        <v>752.0223388671875</v>
      </c>
      <c r="T345" s="60">
        <v>604.98992919921875</v>
      </c>
      <c r="U345" s="60">
        <v>2431.185546875</v>
      </c>
      <c r="V345" s="60">
        <v>79402.2890625</v>
      </c>
      <c r="W345" s="60">
        <v>24180.80078125</v>
      </c>
      <c r="X345" s="34">
        <f t="shared" si="114"/>
        <v>-2.8598454098237778E-2</v>
      </c>
      <c r="Y345" s="34">
        <f t="shared" si="115"/>
        <v>1.8846094069295008E-2</v>
      </c>
      <c r="Z345" s="34">
        <f t="shared" si="116"/>
        <v>-9.3569951171896173E-3</v>
      </c>
      <c r="AA345" s="34">
        <f t="shared" si="117"/>
        <v>-1.9918421702577776E-2</v>
      </c>
      <c r="AB345" s="34">
        <f t="shared" si="118"/>
        <v>-1.580579940969256E-2</v>
      </c>
      <c r="AC345" s="34">
        <f t="shared" si="119"/>
        <v>3.6853609041206264E-3</v>
      </c>
      <c r="AD345" s="34">
        <f t="shared" si="120"/>
        <v>-4.5974472955003495E-2</v>
      </c>
      <c r="AE345" s="34">
        <f t="shared" si="121"/>
        <v>-6.0624999893823646E-2</v>
      </c>
      <c r="AF345" s="34">
        <f t="shared" si="122"/>
        <v>-1.0063911819180916E-2</v>
      </c>
      <c r="AG345" s="34">
        <f t="shared" si="123"/>
        <v>-1.6472075977404094E-2</v>
      </c>
      <c r="AH345" s="34">
        <f t="shared" si="124"/>
        <v>-1.3872697712217517E-2</v>
      </c>
      <c r="AI345" s="34">
        <f t="shared" si="125"/>
        <v>-7.5170668644093412E-3</v>
      </c>
      <c r="AJ345" s="34">
        <f t="shared" si="126"/>
        <v>-2.7436742065166719E-2</v>
      </c>
      <c r="AK345" s="34">
        <f t="shared" si="127"/>
        <v>-3.7327300370944644E-2</v>
      </c>
      <c r="AL345" s="34">
        <f t="shared" si="128"/>
        <v>2.0583265828441109E-4</v>
      </c>
      <c r="AM345" s="34">
        <f t="shared" si="129"/>
        <v>-3.6159108340456519E-2</v>
      </c>
      <c r="AN345" s="34">
        <f t="shared" si="130"/>
        <v>3.4485289332188496E-3</v>
      </c>
      <c r="AO345" s="34">
        <f t="shared" si="131"/>
        <v>-1.7116473980992367E-2</v>
      </c>
      <c r="AP345" s="34">
        <f t="shared" si="132"/>
        <v>-4.6978458415614925E-2</v>
      </c>
      <c r="AQ345" s="34">
        <f t="shared" si="133"/>
        <v>-1.3112599163089687E-2</v>
      </c>
      <c r="AR345" s="34">
        <f t="shared" si="113"/>
        <v>-8.9592205494932031E-3</v>
      </c>
      <c r="AS345" s="59">
        <f>X345-Calculation!C$3</f>
        <v>-2.9678509949154306E-2</v>
      </c>
      <c r="AT345" s="59">
        <f>Y345-Calculation!D$3</f>
        <v>1.8337174837238315E-2</v>
      </c>
      <c r="AU345" s="59">
        <f>Z345-Calculation!E$3</f>
        <v>-1.0662299696379749E-2</v>
      </c>
      <c r="AV345" s="59">
        <f>AA345-Calculation!F$3</f>
        <v>-2.0240457175180075E-2</v>
      </c>
      <c r="AW345" s="59">
        <f>AB345-Calculation!G$3</f>
        <v>-1.7251939558994105E-2</v>
      </c>
      <c r="AX345" s="59">
        <f>AC345-Calculation!H$3</f>
        <v>1.7136812970514866E-3</v>
      </c>
      <c r="AY345" s="59">
        <f>AD345-Calculation!I$3</f>
        <v>-4.8403359951660826E-2</v>
      </c>
      <c r="AZ345" s="59">
        <f>AE345-Calculation!J$3</f>
        <v>-6.5305390769028041E-2</v>
      </c>
      <c r="BA345" s="59">
        <f>AF345-Calculation!K$3</f>
        <v>-1.0766297022265565E-2</v>
      </c>
      <c r="BB345" s="59">
        <f>AG345-Calculation!L$3</f>
        <v>-1.7545308554443754E-2</v>
      </c>
      <c r="BC345" s="59">
        <f>AH345-Calculation!M$3</f>
        <v>-1.5216702701410555E-2</v>
      </c>
      <c r="BD345" s="59">
        <f>AI345-Calculation!N$3</f>
        <v>-9.0928827292679395E-3</v>
      </c>
      <c r="BE345" s="59">
        <f>AJ345-Calculation!O$3</f>
        <v>-2.8419276345963095E-2</v>
      </c>
      <c r="BF345" s="59">
        <f>AK345-Calculation!P$3</f>
        <v>-3.8593746901821407E-2</v>
      </c>
      <c r="BG345" s="59">
        <f>AL345-Calculation!Q$3</f>
        <v>-1.595884902902826E-3</v>
      </c>
      <c r="BH345" s="59">
        <f>AM345-Calculation!R$3</f>
        <v>-3.8914678430790307E-2</v>
      </c>
      <c r="BI345" s="59">
        <f>AN345-Calculation!S$3</f>
        <v>1.8905524743227386E-3</v>
      </c>
      <c r="BJ345" s="59">
        <f>AO345-Calculation!T$3</f>
        <v>-1.8005716602246379E-2</v>
      </c>
      <c r="BK345" s="59">
        <f>AP345-Calculation!U$3</f>
        <v>-4.8931253445201474E-2</v>
      </c>
      <c r="BL345" s="59">
        <f>AQ345-Calculation!V$3</f>
        <v>-1.4579506907701651E-2</v>
      </c>
      <c r="BM345" s="59">
        <f>AR345-Calculation!W$3</f>
        <v>-9.3051191525656777E-3</v>
      </c>
    </row>
    <row r="346" spans="1:65" x14ac:dyDescent="0.3">
      <c r="A346" s="57">
        <v>45593</v>
      </c>
      <c r="B346" s="60">
        <v>1613.150024414062</v>
      </c>
      <c r="C346" s="60">
        <v>1170.599609375</v>
      </c>
      <c r="D346" s="60">
        <v>9628.2958984375</v>
      </c>
      <c r="E346" s="60">
        <v>1729.607299804688</v>
      </c>
      <c r="F346" s="60">
        <v>1040.182373046875</v>
      </c>
      <c r="G346" s="60">
        <v>266.80511474609381</v>
      </c>
      <c r="H346" s="60">
        <v>229.26823425292969</v>
      </c>
      <c r="I346" s="60">
        <v>1384.034912109375</v>
      </c>
      <c r="J346" s="60">
        <v>1277.614624023438</v>
      </c>
      <c r="K346" s="60">
        <v>4660.22265625</v>
      </c>
      <c r="L346" s="60">
        <v>183.87689208984381</v>
      </c>
      <c r="M346" s="60">
        <v>4071.256103515625</v>
      </c>
      <c r="N346" s="60">
        <v>4645.03955078125</v>
      </c>
      <c r="O346" s="60">
        <v>2758.83544921875</v>
      </c>
      <c r="P346" s="60">
        <v>98.069999694824219</v>
      </c>
      <c r="Q346" s="60">
        <v>1981.785888671875</v>
      </c>
      <c r="R346" s="60">
        <v>167.41999816894531</v>
      </c>
      <c r="S346" s="60">
        <v>762.71112060546875</v>
      </c>
      <c r="T346" s="60">
        <v>637.59027099609375</v>
      </c>
      <c r="U346" s="60">
        <v>2443.64013671875</v>
      </c>
      <c r="V346" s="60">
        <v>80005.0390625</v>
      </c>
      <c r="W346" s="60">
        <v>24339.150390625</v>
      </c>
      <c r="X346" s="34">
        <f t="shared" si="114"/>
        <v>-1.8765191962249364E-2</v>
      </c>
      <c r="Y346" s="34">
        <f t="shared" si="115"/>
        <v>-1.4924033124341981E-2</v>
      </c>
      <c r="Z346" s="34">
        <f t="shared" si="116"/>
        <v>-1.9091422097192116E-2</v>
      </c>
      <c r="AA346" s="34">
        <f t="shared" si="117"/>
        <v>1.3500011802398085E-2</v>
      </c>
      <c r="AB346" s="34">
        <f t="shared" si="118"/>
        <v>1.3786187448225063E-2</v>
      </c>
      <c r="AC346" s="34">
        <f t="shared" si="119"/>
        <v>-8.4451497380325178E-3</v>
      </c>
      <c r="AD346" s="34">
        <f t="shared" si="120"/>
        <v>5.9488077648335504E-2</v>
      </c>
      <c r="AE346" s="34">
        <f t="shared" si="121"/>
        <v>2.5216978975572776E-2</v>
      </c>
      <c r="AF346" s="34">
        <f t="shared" si="122"/>
        <v>-6.6936250417444693E-2</v>
      </c>
      <c r="AG346" s="34">
        <f t="shared" si="123"/>
        <v>2.8105531417634343E-2</v>
      </c>
      <c r="AH346" s="34">
        <f t="shared" si="124"/>
        <v>-6.711763443782803E-3</v>
      </c>
      <c r="AI346" s="34">
        <f t="shared" si="125"/>
        <v>-4.0450694158016493E-3</v>
      </c>
      <c r="AJ346" s="34">
        <f t="shared" si="126"/>
        <v>-9.1488507613574511E-3</v>
      </c>
      <c r="AK346" s="34">
        <f t="shared" si="127"/>
        <v>2.2107080830758286E-2</v>
      </c>
      <c r="AL346" s="34">
        <f t="shared" si="128"/>
        <v>9.262133815358441E-3</v>
      </c>
      <c r="AM346" s="34">
        <f t="shared" si="129"/>
        <v>-1.1409823942812897E-2</v>
      </c>
      <c r="AN346" s="34">
        <f t="shared" si="130"/>
        <v>9.4055079757208171E-3</v>
      </c>
      <c r="AO346" s="34">
        <f t="shared" si="131"/>
        <v>1.4213383281116819E-2</v>
      </c>
      <c r="AP346" s="34">
        <f t="shared" si="132"/>
        <v>5.3885759453922988E-2</v>
      </c>
      <c r="AQ346" s="34">
        <f t="shared" si="133"/>
        <v>5.1228462836820062E-3</v>
      </c>
      <c r="AR346" s="34">
        <f t="shared" si="113"/>
        <v>6.5485676346080995E-3</v>
      </c>
      <c r="AS346" s="59">
        <f>X346-Calculation!C$3</f>
        <v>-1.9845247813165892E-2</v>
      </c>
      <c r="AT346" s="59">
        <f>Y346-Calculation!D$3</f>
        <v>-1.5432952356398673E-2</v>
      </c>
      <c r="AU346" s="59">
        <f>Z346-Calculation!E$3</f>
        <v>-2.0396726676382246E-2</v>
      </c>
      <c r="AV346" s="59">
        <f>AA346-Calculation!F$3</f>
        <v>1.3177976329795784E-2</v>
      </c>
      <c r="AW346" s="59">
        <f>AB346-Calculation!G$3</f>
        <v>1.2340047298923518E-2</v>
      </c>
      <c r="AX346" s="59">
        <f>AC346-Calculation!H$3</f>
        <v>-1.0416829345101658E-2</v>
      </c>
      <c r="AY346" s="59">
        <f>AD346-Calculation!I$3</f>
        <v>5.7059190651678172E-2</v>
      </c>
      <c r="AZ346" s="59">
        <f>AE346-Calculation!J$3</f>
        <v>2.0536588100368389E-2</v>
      </c>
      <c r="BA346" s="59">
        <f>AF346-Calculation!K$3</f>
        <v>-6.7638635620529339E-2</v>
      </c>
      <c r="BB346" s="59">
        <f>AG346-Calculation!L$3</f>
        <v>2.7032298840594684E-2</v>
      </c>
      <c r="BC346" s="59">
        <f>AH346-Calculation!M$3</f>
        <v>-8.0557684329758406E-3</v>
      </c>
      <c r="BD346" s="59">
        <f>AI346-Calculation!N$3</f>
        <v>-5.6208852806602476E-3</v>
      </c>
      <c r="BE346" s="59">
        <f>AJ346-Calculation!O$3</f>
        <v>-1.0131385042153825E-2</v>
      </c>
      <c r="BF346" s="59">
        <f>AK346-Calculation!P$3</f>
        <v>2.0840634299881519E-2</v>
      </c>
      <c r="BG346" s="59">
        <f>AL346-Calculation!Q$3</f>
        <v>7.4604162541712041E-3</v>
      </c>
      <c r="BH346" s="59">
        <f>AM346-Calculation!R$3</f>
        <v>-1.4165394033146685E-2</v>
      </c>
      <c r="BI346" s="59">
        <f>AN346-Calculation!S$3</f>
        <v>7.8475315168247059E-3</v>
      </c>
      <c r="BJ346" s="59">
        <f>AO346-Calculation!T$3</f>
        <v>1.3324140659862807E-2</v>
      </c>
      <c r="BK346" s="59">
        <f>AP346-Calculation!U$3</f>
        <v>5.1932964424336439E-2</v>
      </c>
      <c r="BL346" s="59">
        <f>AQ346-Calculation!V$3</f>
        <v>3.6559385390700421E-3</v>
      </c>
      <c r="BM346" s="59">
        <f>AR346-Calculation!W$3</f>
        <v>6.202669031535624E-3</v>
      </c>
    </row>
    <row r="347" spans="1:65" x14ac:dyDescent="0.3">
      <c r="A347" s="57">
        <v>45594</v>
      </c>
      <c r="B347" s="60">
        <v>1635.099975585938</v>
      </c>
      <c r="C347" s="60">
        <v>1185.836547851562</v>
      </c>
      <c r="D347" s="60">
        <v>9474.0302734375</v>
      </c>
      <c r="E347" s="60">
        <v>1765.839599609375</v>
      </c>
      <c r="F347" s="60">
        <v>1039.040649414062</v>
      </c>
      <c r="G347" s="60">
        <v>280.24172973632813</v>
      </c>
      <c r="H347" s="60">
        <v>234.5072326660156</v>
      </c>
      <c r="I347" s="60">
        <v>1423.526977539062</v>
      </c>
      <c r="J347" s="60">
        <v>1289.638916015625</v>
      </c>
      <c r="K347" s="60">
        <v>4835.45068359375</v>
      </c>
      <c r="L347" s="60">
        <v>199.49235534667969</v>
      </c>
      <c r="M347" s="60">
        <v>4194.65771484375</v>
      </c>
      <c r="N347" s="60">
        <v>4512.74365234375</v>
      </c>
      <c r="O347" s="60">
        <v>2725.007080078125</v>
      </c>
      <c r="P347" s="60">
        <v>97.790000915527344</v>
      </c>
      <c r="Q347" s="60">
        <v>1980.058715820312</v>
      </c>
      <c r="R347" s="60">
        <v>166.9100036621094</v>
      </c>
      <c r="S347" s="60">
        <v>801.85540771484375</v>
      </c>
      <c r="T347" s="60">
        <v>638.86181640625</v>
      </c>
      <c r="U347" s="60">
        <v>2428.605224609375</v>
      </c>
      <c r="V347" s="60">
        <v>80369.03125</v>
      </c>
      <c r="W347" s="60">
        <v>24466.849609375</v>
      </c>
      <c r="X347" s="34">
        <f t="shared" si="114"/>
        <v>1.3606887666786418E-2</v>
      </c>
      <c r="Y347" s="34">
        <f t="shared" si="115"/>
        <v>1.3016353631535266E-2</v>
      </c>
      <c r="Z347" s="34">
        <f t="shared" si="116"/>
        <v>-1.6022110935023773E-2</v>
      </c>
      <c r="AA347" s="34">
        <f t="shared" si="117"/>
        <v>2.0948281039735724E-2</v>
      </c>
      <c r="AB347" s="34">
        <f t="shared" si="118"/>
        <v>-1.097618708408457E-3</v>
      </c>
      <c r="AC347" s="34">
        <f t="shared" si="119"/>
        <v>5.0361159691489903E-2</v>
      </c>
      <c r="AD347" s="34">
        <f t="shared" si="120"/>
        <v>2.2850956348825124E-2</v>
      </c>
      <c r="AE347" s="34">
        <f t="shared" si="121"/>
        <v>2.8534009571693622E-2</v>
      </c>
      <c r="AF347" s="34">
        <f t="shared" si="122"/>
        <v>9.4115171868653074E-3</v>
      </c>
      <c r="AG347" s="34">
        <f t="shared" si="123"/>
        <v>3.76007843978753E-2</v>
      </c>
      <c r="AH347" s="34">
        <f t="shared" si="124"/>
        <v>8.4923467431709865E-2</v>
      </c>
      <c r="AI347" s="34">
        <f t="shared" si="125"/>
        <v>3.0310451661727893E-2</v>
      </c>
      <c r="AJ347" s="34">
        <f t="shared" si="126"/>
        <v>-2.8481113452575261E-2</v>
      </c>
      <c r="AK347" s="34">
        <f t="shared" si="127"/>
        <v>-1.2261829225880273E-2</v>
      </c>
      <c r="AL347" s="34">
        <f t="shared" si="128"/>
        <v>-2.8550910591228678E-3</v>
      </c>
      <c r="AM347" s="34">
        <f t="shared" si="129"/>
        <v>-8.7152343824611997E-4</v>
      </c>
      <c r="AN347" s="34">
        <f t="shared" si="130"/>
        <v>-3.0461982583542269E-3</v>
      </c>
      <c r="AO347" s="34">
        <f t="shared" si="131"/>
        <v>5.1322559815701642E-2</v>
      </c>
      <c r="AP347" s="34">
        <f t="shared" si="132"/>
        <v>1.9942986397357373E-3</v>
      </c>
      <c r="AQ347" s="34">
        <f t="shared" si="133"/>
        <v>-6.1526703066693972E-3</v>
      </c>
      <c r="AR347" s="34">
        <f t="shared" si="113"/>
        <v>5.2466588480092318E-3</v>
      </c>
      <c r="AS347" s="59">
        <f>X347-Calculation!C$3</f>
        <v>1.2526831815869889E-2</v>
      </c>
      <c r="AT347" s="59">
        <f>Y347-Calculation!D$3</f>
        <v>1.2507434399478575E-2</v>
      </c>
      <c r="AU347" s="59">
        <f>Z347-Calculation!E$3</f>
        <v>-1.7327415514213906E-2</v>
      </c>
      <c r="AV347" s="59">
        <f>AA347-Calculation!F$3</f>
        <v>2.0626245567133425E-2</v>
      </c>
      <c r="AW347" s="59">
        <f>AB347-Calculation!G$3</f>
        <v>-2.543758857710003E-3</v>
      </c>
      <c r="AX347" s="59">
        <f>AC347-Calculation!H$3</f>
        <v>4.8389480084420761E-2</v>
      </c>
      <c r="AY347" s="59">
        <f>AD347-Calculation!I$3</f>
        <v>2.0422069352167792E-2</v>
      </c>
      <c r="AZ347" s="59">
        <f>AE347-Calculation!J$3</f>
        <v>2.3853618696489234E-2</v>
      </c>
      <c r="BA347" s="59">
        <f>AF347-Calculation!K$3</f>
        <v>8.7091319837806578E-3</v>
      </c>
      <c r="BB347" s="59">
        <f>AG347-Calculation!L$3</f>
        <v>3.6527551820835641E-2</v>
      </c>
      <c r="BC347" s="59">
        <f>AH347-Calculation!M$3</f>
        <v>8.3579462442516822E-2</v>
      </c>
      <c r="BD347" s="59">
        <f>AI347-Calculation!N$3</f>
        <v>2.8734635796869294E-2</v>
      </c>
      <c r="BE347" s="59">
        <f>AJ347-Calculation!O$3</f>
        <v>-2.9463647733371637E-2</v>
      </c>
      <c r="BF347" s="59">
        <f>AK347-Calculation!P$3</f>
        <v>-1.3528275756757038E-2</v>
      </c>
      <c r="BG347" s="59">
        <f>AL347-Calculation!Q$3</f>
        <v>-4.6568086203101046E-3</v>
      </c>
      <c r="BH347" s="59">
        <f>AM347-Calculation!R$3</f>
        <v>-3.6270935285799073E-3</v>
      </c>
      <c r="BI347" s="59">
        <f>AN347-Calculation!S$3</f>
        <v>-4.6041747172503381E-3</v>
      </c>
      <c r="BJ347" s="59">
        <f>AO347-Calculation!T$3</f>
        <v>5.043331719444763E-2</v>
      </c>
      <c r="BK347" s="59">
        <f>AP347-Calculation!U$3</f>
        <v>4.150361014918706E-5</v>
      </c>
      <c r="BL347" s="59">
        <f>AQ347-Calculation!V$3</f>
        <v>-7.6195780512813612E-3</v>
      </c>
      <c r="BM347" s="59">
        <f>AR347-Calculation!W$3</f>
        <v>4.9007602449367563E-3</v>
      </c>
    </row>
    <row r="348" spans="1:65" x14ac:dyDescent="0.3">
      <c r="A348" s="57">
        <v>45595</v>
      </c>
      <c r="B348" s="60">
        <v>1634.199951171875</v>
      </c>
      <c r="C348" s="60">
        <v>1169.400634765625</v>
      </c>
      <c r="D348" s="60">
        <v>9560.396484375</v>
      </c>
      <c r="E348" s="60">
        <v>1751.596557617188</v>
      </c>
      <c r="F348" s="60">
        <v>1056.014770507812</v>
      </c>
      <c r="G348" s="60">
        <v>285.08285522460938</v>
      </c>
      <c r="H348" s="60">
        <v>236.1038818359375</v>
      </c>
      <c r="I348" s="60">
        <v>1442.334228515625</v>
      </c>
      <c r="J348" s="60">
        <v>1271.776977539062</v>
      </c>
      <c r="K348" s="60">
        <v>4806.9208984375</v>
      </c>
      <c r="L348" s="60">
        <v>202.01707458496091</v>
      </c>
      <c r="M348" s="60">
        <v>4157.1708984375</v>
      </c>
      <c r="N348" s="60">
        <v>4627.6015625</v>
      </c>
      <c r="O348" s="60">
        <v>2686.119384765625</v>
      </c>
      <c r="P348" s="60">
        <v>99.040000915527344</v>
      </c>
      <c r="Q348" s="60">
        <v>2021.349853515625</v>
      </c>
      <c r="R348" s="60">
        <v>168.67999267578119</v>
      </c>
      <c r="S348" s="60">
        <v>791.98504638671875</v>
      </c>
      <c r="T348" s="60">
        <v>623.21209716796875</v>
      </c>
      <c r="U348" s="60">
        <v>2440.216064453125</v>
      </c>
      <c r="V348" s="60">
        <v>79942.1796875</v>
      </c>
      <c r="W348" s="60">
        <v>24340.849609375</v>
      </c>
      <c r="X348" s="34">
        <f t="shared" si="114"/>
        <v>-5.5043998990974912E-4</v>
      </c>
      <c r="Y348" s="34">
        <f t="shared" si="115"/>
        <v>-1.3860184285696702E-2</v>
      </c>
      <c r="Z348" s="34">
        <f t="shared" si="116"/>
        <v>9.1161003759557772E-3</v>
      </c>
      <c r="AA348" s="34">
        <f t="shared" si="117"/>
        <v>-8.0658752897702479E-3</v>
      </c>
      <c r="AB348" s="34">
        <f t="shared" si="118"/>
        <v>1.6336339779701673E-2</v>
      </c>
      <c r="AC348" s="34">
        <f t="shared" si="119"/>
        <v>1.7274820180549606E-2</v>
      </c>
      <c r="AD348" s="34">
        <f t="shared" si="120"/>
        <v>6.8085284695497891E-3</v>
      </c>
      <c r="AE348" s="34">
        <f t="shared" si="121"/>
        <v>1.3211727823434858E-2</v>
      </c>
      <c r="AF348" s="34">
        <f t="shared" si="122"/>
        <v>-1.3850340785115191E-2</v>
      </c>
      <c r="AG348" s="34">
        <f t="shared" si="123"/>
        <v>-5.9001294859751131E-3</v>
      </c>
      <c r="AH348" s="34">
        <f t="shared" si="124"/>
        <v>1.2655719232417406E-2</v>
      </c>
      <c r="AI348" s="34">
        <f t="shared" si="125"/>
        <v>-8.9367998427128809E-3</v>
      </c>
      <c r="AJ348" s="34">
        <f t="shared" si="126"/>
        <v>2.5451902213988402E-2</v>
      </c>
      <c r="AK348" s="34">
        <f t="shared" si="127"/>
        <v>-1.4270676798162706E-2</v>
      </c>
      <c r="AL348" s="34">
        <f t="shared" si="128"/>
        <v>1.2782492977781758E-2</v>
      </c>
      <c r="AM348" s="34">
        <f t="shared" si="129"/>
        <v>2.0853491548207238E-2</v>
      </c>
      <c r="AN348" s="34">
        <f t="shared" si="130"/>
        <v>1.0604451350051697E-2</v>
      </c>
      <c r="AO348" s="34">
        <f t="shared" si="131"/>
        <v>-1.2309402958638029E-2</v>
      </c>
      <c r="AP348" s="34">
        <f t="shared" si="132"/>
        <v>-2.4496250732771369E-2</v>
      </c>
      <c r="AQ348" s="34">
        <f t="shared" si="133"/>
        <v>4.7808675226816769E-3</v>
      </c>
      <c r="AR348" s="34">
        <f t="shared" si="113"/>
        <v>-5.149825253829181E-3</v>
      </c>
      <c r="AS348" s="59">
        <f>X348-Calculation!C$3</f>
        <v>-1.6304958408262771E-3</v>
      </c>
      <c r="AT348" s="59">
        <f>Y348-Calculation!D$3</f>
        <v>-1.4369103517753393E-2</v>
      </c>
      <c r="AU348" s="59">
        <f>Z348-Calculation!E$3</f>
        <v>7.8107957967656454E-3</v>
      </c>
      <c r="AV348" s="59">
        <f>AA348-Calculation!F$3</f>
        <v>-8.3879107623725489E-3</v>
      </c>
      <c r="AW348" s="59">
        <f>AB348-Calculation!G$3</f>
        <v>1.4890199630400128E-2</v>
      </c>
      <c r="AX348" s="59">
        <f>AC348-Calculation!H$3</f>
        <v>1.5303140573480466E-2</v>
      </c>
      <c r="AY348" s="59">
        <f>AD348-Calculation!I$3</f>
        <v>4.3796414728924579E-3</v>
      </c>
      <c r="AZ348" s="59">
        <f>AE348-Calculation!J$3</f>
        <v>8.5313369482304686E-3</v>
      </c>
      <c r="BA348" s="59">
        <f>AF348-Calculation!K$3</f>
        <v>-1.455272598819984E-2</v>
      </c>
      <c r="BB348" s="59">
        <f>AG348-Calculation!L$3</f>
        <v>-6.9733620630147708E-3</v>
      </c>
      <c r="BC348" s="59">
        <f>AH348-Calculation!M$3</f>
        <v>1.1311714243224368E-2</v>
      </c>
      <c r="BD348" s="59">
        <f>AI348-Calculation!N$3</f>
        <v>-1.051261570757148E-2</v>
      </c>
      <c r="BE348" s="59">
        <f>AJ348-Calculation!O$3</f>
        <v>2.4469367933192026E-2</v>
      </c>
      <c r="BF348" s="59">
        <f>AK348-Calculation!P$3</f>
        <v>-1.5537123329039471E-2</v>
      </c>
      <c r="BG348" s="59">
        <f>AL348-Calculation!Q$3</f>
        <v>1.0980775416594521E-2</v>
      </c>
      <c r="BH348" s="59">
        <f>AM348-Calculation!R$3</f>
        <v>1.809792145787345E-2</v>
      </c>
      <c r="BI348" s="59">
        <f>AN348-Calculation!S$3</f>
        <v>9.0464748911555856E-3</v>
      </c>
      <c r="BJ348" s="59">
        <f>AO348-Calculation!T$3</f>
        <v>-1.3198645579892041E-2</v>
      </c>
      <c r="BK348" s="59">
        <f>AP348-Calculation!U$3</f>
        <v>-2.6449045762357917E-2</v>
      </c>
      <c r="BL348" s="59">
        <f>AQ348-Calculation!V$3</f>
        <v>3.3139597780697128E-3</v>
      </c>
      <c r="BM348" s="59">
        <f>AR348-Calculation!W$3</f>
        <v>-5.4957238569016565E-3</v>
      </c>
    </row>
    <row r="349" spans="1:65" x14ac:dyDescent="0.3">
      <c r="A349" s="57">
        <v>45596</v>
      </c>
      <c r="B349" s="60">
        <v>1598.300048828125</v>
      </c>
      <c r="C349" s="60">
        <v>1158.559936523438</v>
      </c>
      <c r="D349" s="60">
        <v>9460.037109375</v>
      </c>
      <c r="E349" s="60">
        <v>1749.8974609375</v>
      </c>
      <c r="F349" s="60">
        <v>1077.306884765625</v>
      </c>
      <c r="G349" s="60">
        <v>281.4766845703125</v>
      </c>
      <c r="H349" s="60">
        <v>238.49884033203119</v>
      </c>
      <c r="I349" s="60">
        <v>1483.853393554688</v>
      </c>
      <c r="J349" s="60">
        <v>1270.030883789062</v>
      </c>
      <c r="K349" s="60">
        <v>4831.99560546875</v>
      </c>
      <c r="L349" s="60">
        <v>202.68304443359381</v>
      </c>
      <c r="M349" s="60">
        <v>4167.376953125</v>
      </c>
      <c r="N349" s="60">
        <v>4703.2470703125</v>
      </c>
      <c r="O349" s="60">
        <v>2706.803466796875</v>
      </c>
      <c r="P349" s="60">
        <v>98.209999084472656</v>
      </c>
      <c r="Q349" s="60">
        <v>2024.92333984375</v>
      </c>
      <c r="R349" s="60">
        <v>166.27000427246091</v>
      </c>
      <c r="S349" s="60">
        <v>789.81842041015625</v>
      </c>
      <c r="T349" s="60">
        <v>614.03741455078125</v>
      </c>
      <c r="U349" s="60">
        <v>2474.751953125</v>
      </c>
      <c r="V349" s="60">
        <v>79389.0625</v>
      </c>
      <c r="W349" s="60">
        <v>24205.349609375</v>
      </c>
      <c r="X349" s="34">
        <f t="shared" si="114"/>
        <v>-2.1967876279770045E-2</v>
      </c>
      <c r="Y349" s="34">
        <f t="shared" si="115"/>
        <v>-9.2703030252414501E-3</v>
      </c>
      <c r="Z349" s="34">
        <f t="shared" si="116"/>
        <v>-1.0497407211512827E-2</v>
      </c>
      <c r="AA349" s="34">
        <f t="shared" si="117"/>
        <v>-9.7002741430329581E-4</v>
      </c>
      <c r="AB349" s="34">
        <f t="shared" si="118"/>
        <v>2.0162704966308464E-2</v>
      </c>
      <c r="AC349" s="34">
        <f t="shared" si="119"/>
        <v>-1.2649552886846412E-2</v>
      </c>
      <c r="AD349" s="34">
        <f t="shared" si="120"/>
        <v>1.014366421030675E-2</v>
      </c>
      <c r="AE349" s="34">
        <f t="shared" si="121"/>
        <v>2.8786091474645451E-2</v>
      </c>
      <c r="AF349" s="34">
        <f t="shared" si="122"/>
        <v>-1.3729559355436355E-3</v>
      </c>
      <c r="AG349" s="34">
        <f t="shared" si="123"/>
        <v>5.2163760463378103E-3</v>
      </c>
      <c r="AH349" s="34">
        <f t="shared" si="124"/>
        <v>3.2966017847804023E-3</v>
      </c>
      <c r="AI349" s="34">
        <f t="shared" si="125"/>
        <v>2.4550481413540188E-3</v>
      </c>
      <c r="AJ349" s="34">
        <f t="shared" si="126"/>
        <v>1.6346590515807832E-2</v>
      </c>
      <c r="AK349" s="34">
        <f t="shared" si="127"/>
        <v>7.7003584235906071E-3</v>
      </c>
      <c r="AL349" s="34">
        <f t="shared" si="128"/>
        <v>-8.3804707530506593E-3</v>
      </c>
      <c r="AM349" s="34">
        <f t="shared" si="129"/>
        <v>1.7678712677619006E-3</v>
      </c>
      <c r="AN349" s="34">
        <f t="shared" si="130"/>
        <v>-1.4287339980815083E-2</v>
      </c>
      <c r="AO349" s="34">
        <f t="shared" si="131"/>
        <v>-2.7356905113894753E-3</v>
      </c>
      <c r="AP349" s="34">
        <f t="shared" si="132"/>
        <v>-1.4721605467672316E-2</v>
      </c>
      <c r="AQ349" s="34">
        <f t="shared" si="133"/>
        <v>1.4152799489751254E-2</v>
      </c>
      <c r="AR349" s="34">
        <f t="shared" si="113"/>
        <v>-5.566773640794013E-3</v>
      </c>
      <c r="AS349" s="59">
        <f>X349-Calculation!C$3</f>
        <v>-2.3047932130686573E-2</v>
      </c>
      <c r="AT349" s="59">
        <f>Y349-Calculation!D$3</f>
        <v>-9.7792222572981417E-3</v>
      </c>
      <c r="AU349" s="59">
        <f>Z349-Calculation!E$3</f>
        <v>-1.1802711790702958E-2</v>
      </c>
      <c r="AV349" s="59">
        <f>AA349-Calculation!F$3</f>
        <v>-1.2920628869055961E-3</v>
      </c>
      <c r="AW349" s="59">
        <f>AB349-Calculation!G$3</f>
        <v>1.8716564817006918E-2</v>
      </c>
      <c r="AX349" s="59">
        <f>AC349-Calculation!H$3</f>
        <v>-1.4621232493915552E-2</v>
      </c>
      <c r="AY349" s="59">
        <f>AD349-Calculation!I$3</f>
        <v>7.7147772136494184E-3</v>
      </c>
      <c r="AZ349" s="59">
        <f>AE349-Calculation!J$3</f>
        <v>2.410570059944106E-2</v>
      </c>
      <c r="BA349" s="59">
        <f>AF349-Calculation!K$3</f>
        <v>-2.0753411386282856E-3</v>
      </c>
      <c r="BB349" s="59">
        <f>AG349-Calculation!L$3</f>
        <v>4.1431434692981526E-3</v>
      </c>
      <c r="BC349" s="59">
        <f>AH349-Calculation!M$3</f>
        <v>1.9525967955873645E-3</v>
      </c>
      <c r="BD349" s="59">
        <f>AI349-Calculation!N$3</f>
        <v>8.7923227649542007E-4</v>
      </c>
      <c r="BE349" s="59">
        <f>AJ349-Calculation!O$3</f>
        <v>1.5364056235011456E-2</v>
      </c>
      <c r="BF349" s="59">
        <f>AK349-Calculation!P$3</f>
        <v>6.4339118927138408E-3</v>
      </c>
      <c r="BG349" s="59">
        <f>AL349-Calculation!Q$3</f>
        <v>-1.0182188314237896E-2</v>
      </c>
      <c r="BH349" s="59">
        <f>AM349-Calculation!R$3</f>
        <v>-9.8769882257188687E-4</v>
      </c>
      <c r="BI349" s="59">
        <f>AN349-Calculation!S$3</f>
        <v>-1.5845316439711193E-2</v>
      </c>
      <c r="BJ349" s="59">
        <f>AO349-Calculation!T$3</f>
        <v>-3.6249331326434868E-3</v>
      </c>
      <c r="BK349" s="59">
        <f>AP349-Calculation!U$3</f>
        <v>-1.6674400497258865E-2</v>
      </c>
      <c r="BL349" s="59">
        <f>AQ349-Calculation!V$3</f>
        <v>1.268589174513929E-2</v>
      </c>
      <c r="BM349" s="59">
        <f>AR349-Calculation!W$3</f>
        <v>-5.9126722438664885E-3</v>
      </c>
    </row>
    <row r="350" spans="1:65" x14ac:dyDescent="0.3">
      <c r="A350" s="57">
        <v>45597</v>
      </c>
      <c r="B350" s="60">
        <v>1632.650024414062</v>
      </c>
      <c r="C350" s="60">
        <v>1168.551391601562</v>
      </c>
      <c r="D350" s="60">
        <v>9498.1708984375</v>
      </c>
      <c r="E350" s="60">
        <v>1753.845458984375</v>
      </c>
      <c r="F350" s="60">
        <v>1107.631713867188</v>
      </c>
      <c r="G350" s="60">
        <v>285.181640625</v>
      </c>
      <c r="H350" s="60">
        <v>241.4626159667969</v>
      </c>
      <c r="I350" s="60">
        <v>1483.205322265625</v>
      </c>
      <c r="J350" s="60">
        <v>1280.458374023438</v>
      </c>
      <c r="K350" s="60">
        <v>4890.19140625</v>
      </c>
      <c r="L350" s="60">
        <v>202.94148254394531</v>
      </c>
      <c r="M350" s="60">
        <v>4207.9052734375</v>
      </c>
      <c r="N350" s="60">
        <v>4732.42041015625</v>
      </c>
      <c r="O350" s="60">
        <v>2795.193115234375</v>
      </c>
      <c r="P350" s="60">
        <v>98.209999084472656</v>
      </c>
      <c r="Q350" s="60">
        <v>2038.969970703125</v>
      </c>
      <c r="R350" s="60">
        <v>166.27000427246091</v>
      </c>
      <c r="S350" s="60">
        <v>790.7813720703125</v>
      </c>
      <c r="T350" s="60">
        <v>616.39471435546875</v>
      </c>
      <c r="U350" s="60">
        <v>2490.630126953125</v>
      </c>
      <c r="V350" s="60">
        <v>79724.1171875</v>
      </c>
      <c r="W350" s="60">
        <v>24304.349609375</v>
      </c>
      <c r="X350" s="34">
        <f t="shared" si="114"/>
        <v>2.1491568877272122E-2</v>
      </c>
      <c r="Y350" s="34">
        <f t="shared" si="115"/>
        <v>8.624029506929148E-3</v>
      </c>
      <c r="Z350" s="34">
        <f t="shared" si="116"/>
        <v>4.0310401134377154E-3</v>
      </c>
      <c r="AA350" s="34">
        <f t="shared" si="117"/>
        <v>2.2561310791089878E-3</v>
      </c>
      <c r="AB350" s="34">
        <f t="shared" si="118"/>
        <v>2.8148737866982364E-2</v>
      </c>
      <c r="AC350" s="34">
        <f t="shared" si="119"/>
        <v>1.316256819048189E-2</v>
      </c>
      <c r="AD350" s="34">
        <f t="shared" si="120"/>
        <v>1.2426792644524507E-2</v>
      </c>
      <c r="AE350" s="34">
        <f t="shared" si="121"/>
        <v>-4.3674886742715787E-4</v>
      </c>
      <c r="AF350" s="34">
        <f t="shared" si="122"/>
        <v>8.2104225711945745E-3</v>
      </c>
      <c r="AG350" s="34">
        <f t="shared" si="123"/>
        <v>1.2043843896584928E-2</v>
      </c>
      <c r="AH350" s="34">
        <f t="shared" si="124"/>
        <v>1.27508500315713E-3</v>
      </c>
      <c r="AI350" s="34">
        <f t="shared" si="125"/>
        <v>9.7251390427038134E-3</v>
      </c>
      <c r="AJ350" s="34">
        <f t="shared" si="126"/>
        <v>6.2028082742869011E-3</v>
      </c>
      <c r="AK350" s="34">
        <f t="shared" si="127"/>
        <v>3.265462362588771E-2</v>
      </c>
      <c r="AL350" s="34">
        <f t="shared" si="128"/>
        <v>0</v>
      </c>
      <c r="AM350" s="34">
        <f t="shared" si="129"/>
        <v>6.9368704399737358E-3</v>
      </c>
      <c r="AN350" s="34">
        <f t="shared" si="130"/>
        <v>0</v>
      </c>
      <c r="AO350" s="34">
        <f t="shared" si="131"/>
        <v>1.2192063837358779E-3</v>
      </c>
      <c r="AP350" s="34">
        <f t="shared" si="132"/>
        <v>3.8390165628784333E-3</v>
      </c>
      <c r="AQ350" s="34">
        <f t="shared" si="133"/>
        <v>6.4160667933102515E-3</v>
      </c>
      <c r="AR350" s="34">
        <f t="shared" si="113"/>
        <v>4.0900049616162618E-3</v>
      </c>
      <c r="AS350" s="59">
        <f>X350-Calculation!C$3</f>
        <v>2.0411513026355594E-2</v>
      </c>
      <c r="AT350" s="59">
        <f>Y350-Calculation!D$3</f>
        <v>8.1151102748724564E-3</v>
      </c>
      <c r="AU350" s="59">
        <f>Z350-Calculation!E$3</f>
        <v>2.7257355342475836E-3</v>
      </c>
      <c r="AV350" s="59">
        <f>AA350-Calculation!F$3</f>
        <v>1.9340956065066874E-3</v>
      </c>
      <c r="AW350" s="59">
        <f>AB350-Calculation!G$3</f>
        <v>2.6702597717680819E-2</v>
      </c>
      <c r="AX350" s="59">
        <f>AC350-Calculation!H$3</f>
        <v>1.119088858341275E-2</v>
      </c>
      <c r="AY350" s="59">
        <f>AD350-Calculation!I$3</f>
        <v>9.9979056478671762E-3</v>
      </c>
      <c r="AZ350" s="59">
        <f>AE350-Calculation!J$3</f>
        <v>-5.1171397426315471E-3</v>
      </c>
      <c r="BA350" s="59">
        <f>AF350-Calculation!K$3</f>
        <v>7.508037368109924E-3</v>
      </c>
      <c r="BB350" s="59">
        <f>AG350-Calculation!L$3</f>
        <v>1.097061131954527E-2</v>
      </c>
      <c r="BC350" s="59">
        <f>AH350-Calculation!M$3</f>
        <v>-6.891998603590784E-5</v>
      </c>
      <c r="BD350" s="59">
        <f>AI350-Calculation!N$3</f>
        <v>8.1493231778452142E-3</v>
      </c>
      <c r="BE350" s="59">
        <f>AJ350-Calculation!O$3</f>
        <v>5.2202739934905261E-3</v>
      </c>
      <c r="BF350" s="59">
        <f>AK350-Calculation!P$3</f>
        <v>3.1388177095010947E-2</v>
      </c>
      <c r="BG350" s="59">
        <f>AL350-Calculation!Q$3</f>
        <v>-1.8017175611872371E-3</v>
      </c>
      <c r="BH350" s="59">
        <f>AM350-Calculation!R$3</f>
        <v>4.1813003496399478E-3</v>
      </c>
      <c r="BI350" s="59">
        <f>AN350-Calculation!S$3</f>
        <v>-1.557976458896111E-3</v>
      </c>
      <c r="BJ350" s="59">
        <f>AO350-Calculation!T$3</f>
        <v>3.2996376248186656E-4</v>
      </c>
      <c r="BK350" s="59">
        <f>AP350-Calculation!U$3</f>
        <v>1.8862215332918831E-3</v>
      </c>
      <c r="BL350" s="59">
        <f>AQ350-Calculation!V$3</f>
        <v>4.9491590486982874E-3</v>
      </c>
      <c r="BM350" s="59">
        <f>AR350-Calculation!W$3</f>
        <v>3.7441063585437863E-3</v>
      </c>
    </row>
    <row r="351" spans="1:65" x14ac:dyDescent="0.3">
      <c r="A351" s="57">
        <v>45600</v>
      </c>
      <c r="B351" s="60">
        <v>1611.949951171875</v>
      </c>
      <c r="C351" s="60">
        <v>1138.277221679688</v>
      </c>
      <c r="D351" s="60">
        <v>9161.173828125</v>
      </c>
      <c r="E351" s="60">
        <v>1711.666015625</v>
      </c>
      <c r="F351" s="60">
        <v>1045.84033203125</v>
      </c>
      <c r="G351" s="60">
        <v>280.7357177734375</v>
      </c>
      <c r="H351" s="60">
        <v>232.9006042480469</v>
      </c>
      <c r="I351" s="60">
        <v>1466.591186523438</v>
      </c>
      <c r="J351" s="60">
        <v>1248.576782226562</v>
      </c>
      <c r="K351" s="60">
        <v>4769.99951171875</v>
      </c>
      <c r="L351" s="60">
        <v>203.06074523925781</v>
      </c>
      <c r="M351" s="60">
        <v>4129.64501953125</v>
      </c>
      <c r="N351" s="60">
        <v>4530.27587890625</v>
      </c>
      <c r="O351" s="60">
        <v>2860.96484375</v>
      </c>
      <c r="P351" s="60">
        <v>97.050003051757813</v>
      </c>
      <c r="Q351" s="60">
        <v>1998.790893554688</v>
      </c>
      <c r="R351" s="60">
        <v>164.02000427246091</v>
      </c>
      <c r="S351" s="60">
        <v>799.11090087890625</v>
      </c>
      <c r="T351" s="60">
        <v>615.798095703125</v>
      </c>
      <c r="U351" s="60">
        <v>2393.821533203125</v>
      </c>
      <c r="V351" s="60">
        <v>78782.2421875</v>
      </c>
      <c r="W351" s="60">
        <v>23995.349609375</v>
      </c>
      <c r="X351" s="34">
        <f t="shared" si="114"/>
        <v>-1.2678818444030003E-2</v>
      </c>
      <c r="Y351" s="34">
        <f t="shared" si="115"/>
        <v>-2.5907435598858622E-2</v>
      </c>
      <c r="Z351" s="34">
        <f t="shared" si="116"/>
        <v>-3.5480207075231487E-2</v>
      </c>
      <c r="AA351" s="34">
        <f t="shared" si="117"/>
        <v>-2.4049692145510053E-2</v>
      </c>
      <c r="AB351" s="34">
        <f t="shared" si="118"/>
        <v>-5.5786938079083505E-2</v>
      </c>
      <c r="AC351" s="34">
        <f t="shared" si="119"/>
        <v>-1.5589793374562538E-2</v>
      </c>
      <c r="AD351" s="34">
        <f t="shared" si="120"/>
        <v>-3.5458953695454647E-2</v>
      </c>
      <c r="AE351" s="34">
        <f t="shared" si="121"/>
        <v>-1.1201507635374872E-2</v>
      </c>
      <c r="AF351" s="34">
        <f t="shared" si="122"/>
        <v>-2.4898577293612466E-2</v>
      </c>
      <c r="AG351" s="34">
        <f t="shared" si="123"/>
        <v>-2.4578157488403526E-2</v>
      </c>
      <c r="AH351" s="34">
        <f t="shared" si="124"/>
        <v>5.8767036594735943E-4</v>
      </c>
      <c r="AI351" s="34">
        <f t="shared" si="125"/>
        <v>-1.8598387753704836E-2</v>
      </c>
      <c r="AJ351" s="34">
        <f t="shared" si="126"/>
        <v>-4.2714829565052487E-2</v>
      </c>
      <c r="AK351" s="34">
        <f t="shared" si="127"/>
        <v>2.3530298553311256E-2</v>
      </c>
      <c r="AL351" s="34">
        <f t="shared" si="128"/>
        <v>-1.1811384212692079E-2</v>
      </c>
      <c r="AM351" s="34">
        <f t="shared" si="129"/>
        <v>-1.9705575719970787E-2</v>
      </c>
      <c r="AN351" s="34">
        <f t="shared" si="130"/>
        <v>-1.3532206304108844E-2</v>
      </c>
      <c r="AO351" s="34">
        <f t="shared" si="131"/>
        <v>1.053328910212762E-2</v>
      </c>
      <c r="AP351" s="34">
        <f t="shared" si="132"/>
        <v>-9.6791656133457028E-4</v>
      </c>
      <c r="AQ351" s="34">
        <f t="shared" si="133"/>
        <v>-3.8869116976605972E-2</v>
      </c>
      <c r="AR351" s="34">
        <f t="shared" si="113"/>
        <v>-1.2713773664645128E-2</v>
      </c>
      <c r="AS351" s="59">
        <f>X351-Calculation!C$3</f>
        <v>-1.3758874294946532E-2</v>
      </c>
      <c r="AT351" s="59">
        <f>Y351-Calculation!D$3</f>
        <v>-2.6416354830915315E-2</v>
      </c>
      <c r="AU351" s="59">
        <f>Z351-Calculation!E$3</f>
        <v>-3.6785511654421621E-2</v>
      </c>
      <c r="AV351" s="59">
        <f>AA351-Calculation!F$3</f>
        <v>-2.4371727618112352E-2</v>
      </c>
      <c r="AW351" s="59">
        <f>AB351-Calculation!G$3</f>
        <v>-5.7233078228385054E-2</v>
      </c>
      <c r="AX351" s="59">
        <f>AC351-Calculation!H$3</f>
        <v>-1.7561472981631677E-2</v>
      </c>
      <c r="AY351" s="59">
        <f>AD351-Calculation!I$3</f>
        <v>-3.7887840692111978E-2</v>
      </c>
      <c r="AZ351" s="59">
        <f>AE351-Calculation!J$3</f>
        <v>-1.5881898510579261E-2</v>
      </c>
      <c r="BA351" s="59">
        <f>AF351-Calculation!K$3</f>
        <v>-2.5600962496697115E-2</v>
      </c>
      <c r="BB351" s="59">
        <f>AG351-Calculation!L$3</f>
        <v>-2.5651390065443185E-2</v>
      </c>
      <c r="BC351" s="59">
        <f>AH351-Calculation!M$3</f>
        <v>-7.5633462324567837E-4</v>
      </c>
      <c r="BD351" s="59">
        <f>AI351-Calculation!N$3</f>
        <v>-2.0174203618563435E-2</v>
      </c>
      <c r="BE351" s="59">
        <f>AJ351-Calculation!O$3</f>
        <v>-4.3697363845848859E-2</v>
      </c>
      <c r="BF351" s="59">
        <f>AK351-Calculation!P$3</f>
        <v>2.2263852022434489E-2</v>
      </c>
      <c r="BG351" s="59">
        <f>AL351-Calculation!Q$3</f>
        <v>-1.3613101773879316E-2</v>
      </c>
      <c r="BH351" s="59">
        <f>AM351-Calculation!R$3</f>
        <v>-2.2461145810304575E-2</v>
      </c>
      <c r="BI351" s="59">
        <f>AN351-Calculation!S$3</f>
        <v>-1.5090182763004955E-2</v>
      </c>
      <c r="BJ351" s="59">
        <f>AO351-Calculation!T$3</f>
        <v>9.6440464808736082E-3</v>
      </c>
      <c r="BK351" s="59">
        <f>AP351-Calculation!U$3</f>
        <v>-2.9207115909211205E-3</v>
      </c>
      <c r="BL351" s="59">
        <f>AQ351-Calculation!V$3</f>
        <v>-4.0336024721217938E-2</v>
      </c>
      <c r="BM351" s="59">
        <f>AR351-Calculation!W$3</f>
        <v>-1.3059672267717603E-2</v>
      </c>
    </row>
    <row r="352" spans="1:65" x14ac:dyDescent="0.3">
      <c r="A352" s="57">
        <v>45601</v>
      </c>
      <c r="B352" s="60">
        <v>1644.25</v>
      </c>
      <c r="C352" s="60">
        <v>1170.699462890625</v>
      </c>
      <c r="D352" s="60">
        <v>9497.1123046875</v>
      </c>
      <c r="E352" s="60">
        <v>1734.804809570312</v>
      </c>
      <c r="F352" s="60">
        <v>1024.6474609375</v>
      </c>
      <c r="G352" s="60">
        <v>282.9093017578125</v>
      </c>
      <c r="H352" s="60">
        <v>234.7567138671875</v>
      </c>
      <c r="I352" s="60">
        <v>1529.49267578125</v>
      </c>
      <c r="J352" s="60">
        <v>1280.258911132812</v>
      </c>
      <c r="K352" s="60">
        <v>4837.07958984375</v>
      </c>
      <c r="L352" s="60">
        <v>203.04087829589841</v>
      </c>
      <c r="M352" s="60">
        <v>4182.341796875</v>
      </c>
      <c r="N352" s="60">
        <v>4544.0859375</v>
      </c>
      <c r="O352" s="60">
        <v>2876.34130859375</v>
      </c>
      <c r="P352" s="60">
        <v>97</v>
      </c>
      <c r="Q352" s="60">
        <v>2083.566650390625</v>
      </c>
      <c r="R352" s="60">
        <v>164.41999816894531</v>
      </c>
      <c r="S352" s="60">
        <v>817.74420166015625</v>
      </c>
      <c r="T352" s="60">
        <v>618.61505126953125</v>
      </c>
      <c r="U352" s="60">
        <v>2439.719970703125</v>
      </c>
      <c r="V352" s="60">
        <v>79476.6328125</v>
      </c>
      <c r="W352" s="60">
        <v>24213.30078125</v>
      </c>
      <c r="X352" s="34">
        <f t="shared" si="114"/>
        <v>2.0037873263151325E-2</v>
      </c>
      <c r="Y352" s="34">
        <f t="shared" si="115"/>
        <v>2.8483607150719816E-2</v>
      </c>
      <c r="Z352" s="34">
        <f t="shared" si="116"/>
        <v>3.6669807042757081E-2</v>
      </c>
      <c r="AA352" s="34">
        <f t="shared" si="117"/>
        <v>1.3518287875139657E-2</v>
      </c>
      <c r="AB352" s="34">
        <f t="shared" si="118"/>
        <v>-2.0263964244512184E-2</v>
      </c>
      <c r="AC352" s="34">
        <f t="shared" si="119"/>
        <v>7.7424561491999042E-3</v>
      </c>
      <c r="AD352" s="34">
        <f t="shared" si="120"/>
        <v>7.9695354382326028E-3</v>
      </c>
      <c r="AE352" s="34">
        <f t="shared" si="121"/>
        <v>4.2889586297678736E-2</v>
      </c>
      <c r="AF352" s="34">
        <f t="shared" si="122"/>
        <v>2.5374593983520894E-2</v>
      </c>
      <c r="AG352" s="34">
        <f t="shared" si="123"/>
        <v>1.4062910899718178E-2</v>
      </c>
      <c r="AH352" s="34">
        <f t="shared" si="124"/>
        <v>-9.7837439412502158E-5</v>
      </c>
      <c r="AI352" s="34">
        <f t="shared" si="125"/>
        <v>1.2760607048431377E-2</v>
      </c>
      <c r="AJ352" s="34">
        <f t="shared" si="126"/>
        <v>3.0483924076350464E-3</v>
      </c>
      <c r="AK352" s="34">
        <f t="shared" si="127"/>
        <v>5.3745731539977092E-3</v>
      </c>
      <c r="AL352" s="34">
        <f t="shared" si="128"/>
        <v>-5.1522978037564135E-4</v>
      </c>
      <c r="AM352" s="34">
        <f t="shared" si="129"/>
        <v>4.241351964795588E-2</v>
      </c>
      <c r="AN352" s="34">
        <f t="shared" si="130"/>
        <v>2.4386897089696195E-3</v>
      </c>
      <c r="AO352" s="34">
        <f t="shared" si="131"/>
        <v>2.3317540482498823E-2</v>
      </c>
      <c r="AP352" s="34">
        <f t="shared" si="132"/>
        <v>4.5744791776106738E-3</v>
      </c>
      <c r="AQ352" s="34">
        <f t="shared" si="133"/>
        <v>1.9173709010205205E-2</v>
      </c>
      <c r="AR352" s="34">
        <f t="shared" si="113"/>
        <v>9.0830588186073483E-3</v>
      </c>
      <c r="AS352" s="59">
        <f>X352-Calculation!C$3</f>
        <v>1.8957817412234797E-2</v>
      </c>
      <c r="AT352" s="59">
        <f>Y352-Calculation!D$3</f>
        <v>2.7974687918663123E-2</v>
      </c>
      <c r="AU352" s="59">
        <f>Z352-Calculation!E$3</f>
        <v>3.5364502463566948E-2</v>
      </c>
      <c r="AV352" s="59">
        <f>AA352-Calculation!F$3</f>
        <v>1.3196252402537356E-2</v>
      </c>
      <c r="AW352" s="59">
        <f>AB352-Calculation!G$3</f>
        <v>-2.1710104393813729E-2</v>
      </c>
      <c r="AX352" s="59">
        <f>AC352-Calculation!H$3</f>
        <v>5.7707765421307639E-3</v>
      </c>
      <c r="AY352" s="59">
        <f>AD352-Calculation!I$3</f>
        <v>5.5406484415752716E-3</v>
      </c>
      <c r="AZ352" s="59">
        <f>AE352-Calculation!J$3</f>
        <v>3.8209195422474349E-2</v>
      </c>
      <c r="BA352" s="59">
        <f>AF352-Calculation!K$3</f>
        <v>2.4672208780436244E-2</v>
      </c>
      <c r="BB352" s="59">
        <f>AG352-Calculation!L$3</f>
        <v>1.298967832267852E-2</v>
      </c>
      <c r="BC352" s="59">
        <f>AH352-Calculation!M$3</f>
        <v>-1.44184242860554E-3</v>
      </c>
      <c r="BD352" s="59">
        <f>AI352-Calculation!N$3</f>
        <v>1.1184791183572778E-2</v>
      </c>
      <c r="BE352" s="59">
        <f>AJ352-Calculation!O$3</f>
        <v>2.0658581268386714E-3</v>
      </c>
      <c r="BF352" s="59">
        <f>AK352-Calculation!P$3</f>
        <v>4.1081266231209439E-3</v>
      </c>
      <c r="BG352" s="59">
        <f>AL352-Calculation!Q$3</f>
        <v>-2.3169473415628784E-3</v>
      </c>
      <c r="BH352" s="59">
        <f>AM352-Calculation!R$3</f>
        <v>3.9657949557622092E-2</v>
      </c>
      <c r="BI352" s="59">
        <f>AN352-Calculation!S$3</f>
        <v>8.8071325007350854E-4</v>
      </c>
      <c r="BJ352" s="59">
        <f>AO352-Calculation!T$3</f>
        <v>2.2428297861244811E-2</v>
      </c>
      <c r="BK352" s="59">
        <f>AP352-Calculation!U$3</f>
        <v>2.6216841480241233E-3</v>
      </c>
      <c r="BL352" s="59">
        <f>AQ352-Calculation!V$3</f>
        <v>1.7706801265593243E-2</v>
      </c>
      <c r="BM352" s="59">
        <f>AR352-Calculation!W$3</f>
        <v>8.7371602155348737E-3</v>
      </c>
    </row>
    <row r="353" spans="1:65" x14ac:dyDescent="0.3">
      <c r="A353" s="57">
        <v>45602</v>
      </c>
      <c r="B353" s="60">
        <v>1721.150024414062</v>
      </c>
      <c r="C353" s="60">
        <v>1165.50390625</v>
      </c>
      <c r="D353" s="60">
        <v>9637.19140625</v>
      </c>
      <c r="E353" s="60">
        <v>1747.848388671875</v>
      </c>
      <c r="F353" s="60">
        <v>1072.691040039062</v>
      </c>
      <c r="G353" s="60">
        <v>298.22305297851563</v>
      </c>
      <c r="H353" s="60">
        <v>247.46000671386719</v>
      </c>
      <c r="I353" s="60">
        <v>1556.607299804688</v>
      </c>
      <c r="J353" s="60">
        <v>1301.763061523438</v>
      </c>
      <c r="K353" s="60">
        <v>4854.20751953125</v>
      </c>
      <c r="L353" s="60">
        <v>203.508056640625</v>
      </c>
      <c r="M353" s="60">
        <v>4308.1474609375</v>
      </c>
      <c r="N353" s="60">
        <v>4612.0478515625</v>
      </c>
      <c r="O353" s="60">
        <v>2911.16162109375</v>
      </c>
      <c r="P353" s="60">
        <v>101.2600021362305</v>
      </c>
      <c r="Q353" s="60">
        <v>2123.89501953125</v>
      </c>
      <c r="R353" s="60">
        <v>171.58000183105469</v>
      </c>
      <c r="S353" s="60">
        <v>823.13671875</v>
      </c>
      <c r="T353" s="60">
        <v>623.38818359375</v>
      </c>
      <c r="U353" s="60">
        <v>2467.010986328125</v>
      </c>
      <c r="V353" s="60">
        <v>80378.1328125</v>
      </c>
      <c r="W353" s="60">
        <v>24484.05078125</v>
      </c>
      <c r="X353" s="34">
        <f t="shared" si="114"/>
        <v>4.6769058485061299E-2</v>
      </c>
      <c r="Y353" s="34">
        <f t="shared" si="115"/>
        <v>-4.43799352892537E-3</v>
      </c>
      <c r="Z353" s="34">
        <f t="shared" si="116"/>
        <v>1.4749652006680073E-2</v>
      </c>
      <c r="AA353" s="34">
        <f t="shared" si="117"/>
        <v>7.5187588999097105E-3</v>
      </c>
      <c r="AB353" s="34">
        <f t="shared" si="118"/>
        <v>4.6887911143218594E-2</v>
      </c>
      <c r="AC353" s="34">
        <f t="shared" si="119"/>
        <v>5.4129543021574536E-2</v>
      </c>
      <c r="AD353" s="34">
        <f t="shared" si="120"/>
        <v>5.4112585908262949E-2</v>
      </c>
      <c r="AE353" s="34">
        <f t="shared" si="121"/>
        <v>1.7727854766998521E-2</v>
      </c>
      <c r="AF353" s="34">
        <f t="shared" si="122"/>
        <v>1.6796719947528724E-2</v>
      </c>
      <c r="AG353" s="34">
        <f t="shared" si="123"/>
        <v>3.5409650325917575E-3</v>
      </c>
      <c r="AH353" s="34">
        <f t="shared" si="124"/>
        <v>2.3009078203737672E-3</v>
      </c>
      <c r="AI353" s="34">
        <f t="shared" si="125"/>
        <v>3.0080196734877242E-2</v>
      </c>
      <c r="AJ353" s="34">
        <f t="shared" si="126"/>
        <v>1.4956124289297731E-2</v>
      </c>
      <c r="AK353" s="34">
        <f t="shared" si="127"/>
        <v>1.2105765194125635E-2</v>
      </c>
      <c r="AL353" s="34">
        <f t="shared" si="128"/>
        <v>4.3917547796190691E-2</v>
      </c>
      <c r="AM353" s="34">
        <f t="shared" si="129"/>
        <v>1.9355449528367274E-2</v>
      </c>
      <c r="AN353" s="34">
        <f t="shared" si="130"/>
        <v>4.3547036503140617E-2</v>
      </c>
      <c r="AO353" s="34">
        <f t="shared" si="131"/>
        <v>6.5943813222961983E-3</v>
      </c>
      <c r="AP353" s="34">
        <f t="shared" si="132"/>
        <v>7.7158360670715256E-3</v>
      </c>
      <c r="AQ353" s="34">
        <f t="shared" si="133"/>
        <v>1.118612625740599E-2</v>
      </c>
      <c r="AR353" s="34">
        <f t="shared" si="113"/>
        <v>1.1181870759630595E-2</v>
      </c>
      <c r="AS353" s="59">
        <f>X353-Calculation!C$3</f>
        <v>4.5689002634144771E-2</v>
      </c>
      <c r="AT353" s="59">
        <f>Y353-Calculation!D$3</f>
        <v>-4.9469127609820616E-3</v>
      </c>
      <c r="AU353" s="59">
        <f>Z353-Calculation!E$3</f>
        <v>1.3444347427489942E-2</v>
      </c>
      <c r="AV353" s="59">
        <f>AA353-Calculation!F$3</f>
        <v>7.1967234273074103E-3</v>
      </c>
      <c r="AW353" s="59">
        <f>AB353-Calculation!G$3</f>
        <v>4.5441770993917045E-2</v>
      </c>
      <c r="AX353" s="59">
        <f>AC353-Calculation!H$3</f>
        <v>5.2157863414505394E-2</v>
      </c>
      <c r="AY353" s="59">
        <f>AD353-Calculation!I$3</f>
        <v>5.1683698911605618E-2</v>
      </c>
      <c r="AZ353" s="59">
        <f>AE353-Calculation!J$3</f>
        <v>1.3047463891794132E-2</v>
      </c>
      <c r="BA353" s="59">
        <f>AF353-Calculation!K$3</f>
        <v>1.6094334744444074E-2</v>
      </c>
      <c r="BB353" s="59">
        <f>AG353-Calculation!L$3</f>
        <v>2.4677324555520993E-3</v>
      </c>
      <c r="BC353" s="59">
        <f>AH353-Calculation!M$3</f>
        <v>9.5690283118072942E-4</v>
      </c>
      <c r="BD353" s="59">
        <f>AI353-Calculation!N$3</f>
        <v>2.8504380870018643E-2</v>
      </c>
      <c r="BE353" s="59">
        <f>AJ353-Calculation!O$3</f>
        <v>1.3973590008501357E-2</v>
      </c>
      <c r="BF353" s="59">
        <f>AK353-Calculation!P$3</f>
        <v>1.083931866324887E-2</v>
      </c>
      <c r="BG353" s="59">
        <f>AL353-Calculation!Q$3</f>
        <v>4.2115830235003454E-2</v>
      </c>
      <c r="BH353" s="59">
        <f>AM353-Calculation!R$3</f>
        <v>1.6599879438033486E-2</v>
      </c>
      <c r="BI353" s="59">
        <f>AN353-Calculation!S$3</f>
        <v>4.1989060044244506E-2</v>
      </c>
      <c r="BJ353" s="59">
        <f>AO353-Calculation!T$3</f>
        <v>5.7051387010421872E-3</v>
      </c>
      <c r="BK353" s="59">
        <f>AP353-Calculation!U$3</f>
        <v>5.7630410374849752E-3</v>
      </c>
      <c r="BL353" s="59">
        <f>AQ353-Calculation!V$3</f>
        <v>9.7192185127940259E-3</v>
      </c>
      <c r="BM353" s="59">
        <f>AR353-Calculation!W$3</f>
        <v>1.083597215655812E-2</v>
      </c>
    </row>
    <row r="354" spans="1:65" x14ac:dyDescent="0.3">
      <c r="A354" s="57">
        <v>45603</v>
      </c>
      <c r="B354" s="60">
        <v>1642.699951171875</v>
      </c>
      <c r="C354" s="60">
        <v>1158.909545898438</v>
      </c>
      <c r="D354" s="60">
        <v>9479.609375</v>
      </c>
      <c r="E354" s="60">
        <v>1728.857666015625</v>
      </c>
      <c r="F354" s="60">
        <v>1069.167236328125</v>
      </c>
      <c r="G354" s="60">
        <v>296.74105834960938</v>
      </c>
      <c r="H354" s="60">
        <v>243.7777404785156</v>
      </c>
      <c r="I354" s="60">
        <v>1618.910766601562</v>
      </c>
      <c r="J354" s="60">
        <v>1280.258911132812</v>
      </c>
      <c r="K354" s="60">
        <v>4815.55859375</v>
      </c>
      <c r="L354" s="60">
        <v>204.77040100097659</v>
      </c>
      <c r="M354" s="60">
        <v>4350.98193359375</v>
      </c>
      <c r="N354" s="60">
        <v>4539.6552734375</v>
      </c>
      <c r="O354" s="60">
        <v>2868.305908203125</v>
      </c>
      <c r="P354" s="60">
        <v>103.0100021362305</v>
      </c>
      <c r="Q354" s="60">
        <v>2112.702392578125</v>
      </c>
      <c r="R354" s="60">
        <v>172.1199951171875</v>
      </c>
      <c r="S354" s="60">
        <v>827.7589111328125</v>
      </c>
      <c r="T354" s="60">
        <v>604.7635498046875</v>
      </c>
      <c r="U354" s="60">
        <v>2460.610107421875</v>
      </c>
      <c r="V354" s="60">
        <v>79541.7890625</v>
      </c>
      <c r="W354" s="60">
        <v>24199.349609375</v>
      </c>
      <c r="X354" s="34">
        <f t="shared" si="114"/>
        <v>-4.5580032030557077E-2</v>
      </c>
      <c r="Y354" s="34">
        <f t="shared" si="115"/>
        <v>-5.6579478766221811E-3</v>
      </c>
      <c r="Z354" s="34">
        <f t="shared" si="116"/>
        <v>-1.6351447699565608E-2</v>
      </c>
      <c r="AA354" s="34">
        <f t="shared" si="117"/>
        <v>-1.0865200196614504E-2</v>
      </c>
      <c r="AB354" s="34">
        <f t="shared" si="118"/>
        <v>-3.2850127197936937E-3</v>
      </c>
      <c r="AC354" s="34">
        <f t="shared" si="119"/>
        <v>-4.9694167305470343E-3</v>
      </c>
      <c r="AD354" s="34">
        <f t="shared" si="120"/>
        <v>-1.4880247860048424E-2</v>
      </c>
      <c r="AE354" s="34">
        <f t="shared" si="121"/>
        <v>4.0025166787211831E-2</v>
      </c>
      <c r="AF354" s="34">
        <f t="shared" si="122"/>
        <v>-1.6519250719451092E-2</v>
      </c>
      <c r="AG354" s="34">
        <f t="shared" si="123"/>
        <v>-7.9619434533326587E-3</v>
      </c>
      <c r="AH354" s="34">
        <f t="shared" si="124"/>
        <v>6.2029208139939424E-3</v>
      </c>
      <c r="AI354" s="34">
        <f t="shared" si="125"/>
        <v>9.9426663187914075E-3</v>
      </c>
      <c r="AJ354" s="34">
        <f t="shared" si="126"/>
        <v>-1.5696406554080822E-2</v>
      </c>
      <c r="AK354" s="34">
        <f t="shared" si="127"/>
        <v>-1.4721172668703882E-2</v>
      </c>
      <c r="AL354" s="34">
        <f t="shared" si="128"/>
        <v>1.7282243364419757E-2</v>
      </c>
      <c r="AM354" s="34">
        <f t="shared" si="129"/>
        <v>-5.2698588443393247E-3</v>
      </c>
      <c r="AN354" s="34">
        <f t="shared" si="130"/>
        <v>3.1471807924592166E-3</v>
      </c>
      <c r="AO354" s="34">
        <f t="shared" si="131"/>
        <v>5.6153398062859777E-3</v>
      </c>
      <c r="AP354" s="34">
        <f t="shared" si="132"/>
        <v>-2.9876462658778614E-2</v>
      </c>
      <c r="AQ354" s="34">
        <f t="shared" si="133"/>
        <v>-2.5945887317579421E-3</v>
      </c>
      <c r="AR354" s="34">
        <f t="shared" si="113"/>
        <v>-1.1628025706147672E-2</v>
      </c>
      <c r="AS354" s="59">
        <f>X354-Calculation!C$3</f>
        <v>-4.6660087881473605E-2</v>
      </c>
      <c r="AT354" s="59">
        <f>Y354-Calculation!D$3</f>
        <v>-6.1668671086788727E-3</v>
      </c>
      <c r="AU354" s="59">
        <f>Z354-Calculation!E$3</f>
        <v>-1.7656752278755738E-2</v>
      </c>
      <c r="AV354" s="59">
        <f>AA354-Calculation!F$3</f>
        <v>-1.1187235669216805E-2</v>
      </c>
      <c r="AW354" s="59">
        <f>AB354-Calculation!G$3</f>
        <v>-4.73115286909524E-3</v>
      </c>
      <c r="AX354" s="59">
        <f>AC354-Calculation!H$3</f>
        <v>-6.9410963376161736E-3</v>
      </c>
      <c r="AY354" s="59">
        <f>AD354-Calculation!I$3</f>
        <v>-1.7309134856705755E-2</v>
      </c>
      <c r="AZ354" s="59">
        <f>AE354-Calculation!J$3</f>
        <v>3.5344775912007444E-2</v>
      </c>
      <c r="BA354" s="59">
        <f>AF354-Calculation!K$3</f>
        <v>-1.7221635922535741E-2</v>
      </c>
      <c r="BB354" s="59">
        <f>AG354-Calculation!L$3</f>
        <v>-9.0351760303723164E-3</v>
      </c>
      <c r="BC354" s="59">
        <f>AH354-Calculation!M$3</f>
        <v>4.8589158248009048E-3</v>
      </c>
      <c r="BD354" s="59">
        <f>AI354-Calculation!N$3</f>
        <v>8.3668504539328083E-3</v>
      </c>
      <c r="BE354" s="59">
        <f>AJ354-Calculation!O$3</f>
        <v>-1.6678940834877198E-2</v>
      </c>
      <c r="BF354" s="59">
        <f>AK354-Calculation!P$3</f>
        <v>-1.5987619199580649E-2</v>
      </c>
      <c r="BG354" s="59">
        <f>AL354-Calculation!Q$3</f>
        <v>1.5480525803232521E-2</v>
      </c>
      <c r="BH354" s="59">
        <f>AM354-Calculation!R$3</f>
        <v>-8.0254289346731126E-3</v>
      </c>
      <c r="BI354" s="59">
        <f>AN354-Calculation!S$3</f>
        <v>1.5892043335631056E-3</v>
      </c>
      <c r="BJ354" s="59">
        <f>AO354-Calculation!T$3</f>
        <v>4.7260971850319666E-3</v>
      </c>
      <c r="BK354" s="59">
        <f>AP354-Calculation!U$3</f>
        <v>-3.1829257688365163E-2</v>
      </c>
      <c r="BL354" s="59">
        <f>AQ354-Calculation!V$3</f>
        <v>-4.0614964763699057E-3</v>
      </c>
      <c r="BM354" s="59">
        <f>AR354-Calculation!W$3</f>
        <v>-1.1973924309220146E-2</v>
      </c>
    </row>
    <row r="355" spans="1:65" x14ac:dyDescent="0.3">
      <c r="A355" s="57">
        <v>45604</v>
      </c>
      <c r="B355" s="60">
        <v>1598.550048828125</v>
      </c>
      <c r="C355" s="60">
        <v>1159.958618164062</v>
      </c>
      <c r="D355" s="60">
        <v>9531.3037109375</v>
      </c>
      <c r="E355" s="60">
        <v>1738.90283203125</v>
      </c>
      <c r="F355" s="60">
        <v>1042.564575195312</v>
      </c>
      <c r="G355" s="60">
        <v>294.17230224609381</v>
      </c>
      <c r="H355" s="60">
        <v>238.53875732421881</v>
      </c>
      <c r="I355" s="60">
        <v>1559.714111328125</v>
      </c>
      <c r="J355" s="60">
        <v>1258.006591796875</v>
      </c>
      <c r="K355" s="60">
        <v>4723.99609375</v>
      </c>
      <c r="L355" s="60">
        <v>205.52583312988281</v>
      </c>
      <c r="M355" s="60">
        <v>4318.40234375</v>
      </c>
      <c r="N355" s="60">
        <v>4495.2578125</v>
      </c>
      <c r="O355" s="60">
        <v>2951.18994140625</v>
      </c>
      <c r="P355" s="60">
        <v>104.90000152587891</v>
      </c>
      <c r="Q355" s="60">
        <v>2066.840087890625</v>
      </c>
      <c r="R355" s="60">
        <v>175</v>
      </c>
      <c r="S355" s="60">
        <v>811.9183349609375</v>
      </c>
      <c r="T355" s="60">
        <v>592.51129150390625</v>
      </c>
      <c r="U355" s="60">
        <v>2449.14794921875</v>
      </c>
      <c r="V355" s="60">
        <v>79486.3203125</v>
      </c>
      <c r="W355" s="60">
        <v>24148.19921875</v>
      </c>
      <c r="X355" s="34">
        <f t="shared" si="114"/>
        <v>-2.6876425187846501E-2</v>
      </c>
      <c r="Y355" s="34">
        <f t="shared" si="115"/>
        <v>9.0522359517783012E-4</v>
      </c>
      <c r="Z355" s="34">
        <f t="shared" si="116"/>
        <v>5.4532137235348901E-3</v>
      </c>
      <c r="AA355" s="34">
        <f t="shared" si="117"/>
        <v>5.8102909297185687E-3</v>
      </c>
      <c r="AB355" s="34">
        <f t="shared" si="118"/>
        <v>-2.4881665121141684E-2</v>
      </c>
      <c r="AC355" s="34">
        <f t="shared" si="119"/>
        <v>-8.6565577335413913E-3</v>
      </c>
      <c r="AD355" s="34">
        <f t="shared" si="120"/>
        <v>-2.1490818415221578E-2</v>
      </c>
      <c r="AE355" s="34">
        <f t="shared" si="121"/>
        <v>-3.6565730795467752E-2</v>
      </c>
      <c r="AF355" s="34">
        <f t="shared" si="122"/>
        <v>-1.7381108729208155E-2</v>
      </c>
      <c r="AG355" s="34">
        <f t="shared" si="123"/>
        <v>-1.9013889711327947E-2</v>
      </c>
      <c r="AH355" s="34">
        <f t="shared" si="124"/>
        <v>3.6891666237573993E-3</v>
      </c>
      <c r="AI355" s="34">
        <f t="shared" si="125"/>
        <v>-7.4878706326506088E-3</v>
      </c>
      <c r="AJ355" s="34">
        <f t="shared" si="126"/>
        <v>-9.7799190166000267E-3</v>
      </c>
      <c r="AK355" s="34">
        <f t="shared" si="127"/>
        <v>2.8896510991412494E-2</v>
      </c>
      <c r="AL355" s="34">
        <f t="shared" si="128"/>
        <v>1.8347726924118388E-2</v>
      </c>
      <c r="AM355" s="34">
        <f t="shared" si="129"/>
        <v>-2.1707886945465306E-2</v>
      </c>
      <c r="AN355" s="34">
        <f t="shared" si="130"/>
        <v>1.6732541044122477E-2</v>
      </c>
      <c r="AO355" s="34">
        <f t="shared" si="131"/>
        <v>-1.9136702678557341E-2</v>
      </c>
      <c r="AP355" s="34">
        <f t="shared" si="132"/>
        <v>-2.0259584600854665E-2</v>
      </c>
      <c r="AQ355" s="34">
        <f t="shared" si="133"/>
        <v>-4.6582586036495533E-3</v>
      </c>
      <c r="AR355" s="34">
        <f t="shared" si="113"/>
        <v>-2.1137093124678017E-3</v>
      </c>
      <c r="AS355" s="59">
        <f>X355-Calculation!C$3</f>
        <v>-2.7956481038763029E-2</v>
      </c>
      <c r="AT355" s="59">
        <f>Y355-Calculation!D$3</f>
        <v>3.9630436312113819E-4</v>
      </c>
      <c r="AU355" s="59">
        <f>Z355-Calculation!E$3</f>
        <v>4.1479091443447583E-3</v>
      </c>
      <c r="AV355" s="59">
        <f>AA355-Calculation!F$3</f>
        <v>5.4882554571162685E-3</v>
      </c>
      <c r="AW355" s="59">
        <f>AB355-Calculation!G$3</f>
        <v>-2.632780527044323E-2</v>
      </c>
      <c r="AX355" s="59">
        <f>AC355-Calculation!H$3</f>
        <v>-1.0628237340610532E-2</v>
      </c>
      <c r="AY355" s="59">
        <f>AD355-Calculation!I$3</f>
        <v>-2.3919705411878909E-2</v>
      </c>
      <c r="AZ355" s="59">
        <f>AE355-Calculation!J$3</f>
        <v>-4.124612167067214E-2</v>
      </c>
      <c r="BA355" s="59">
        <f>AF355-Calculation!K$3</f>
        <v>-1.8083493932292805E-2</v>
      </c>
      <c r="BB355" s="59">
        <f>AG355-Calculation!L$3</f>
        <v>-2.0087122288367606E-2</v>
      </c>
      <c r="BC355" s="59">
        <f>AH355-Calculation!M$3</f>
        <v>2.3451616345643612E-3</v>
      </c>
      <c r="BD355" s="59">
        <f>AI355-Calculation!N$3</f>
        <v>-9.0636864975092071E-3</v>
      </c>
      <c r="BE355" s="59">
        <f>AJ355-Calculation!O$3</f>
        <v>-1.0762453297396401E-2</v>
      </c>
      <c r="BF355" s="59">
        <f>AK355-Calculation!P$3</f>
        <v>2.7630064460535727E-2</v>
      </c>
      <c r="BG355" s="59">
        <f>AL355-Calculation!Q$3</f>
        <v>1.6546009362931151E-2</v>
      </c>
      <c r="BH355" s="59">
        <f>AM355-Calculation!R$3</f>
        <v>-2.4463457035799094E-2</v>
      </c>
      <c r="BI355" s="59">
        <f>AN355-Calculation!S$3</f>
        <v>1.5174564585226365E-2</v>
      </c>
      <c r="BJ355" s="59">
        <f>AO355-Calculation!T$3</f>
        <v>-2.0025945299811353E-2</v>
      </c>
      <c r="BK355" s="59">
        <f>AP355-Calculation!U$3</f>
        <v>-2.2212379630441214E-2</v>
      </c>
      <c r="BL355" s="59">
        <f>AQ355-Calculation!V$3</f>
        <v>-6.1251663482615173E-3</v>
      </c>
      <c r="BM355" s="59">
        <f>AR355-Calculation!W$3</f>
        <v>-2.4596079155402772E-3</v>
      </c>
    </row>
    <row r="356" spans="1:65" x14ac:dyDescent="0.3">
      <c r="A356" s="57">
        <v>45607</v>
      </c>
      <c r="B356" s="60">
        <v>1557.400024414062</v>
      </c>
      <c r="C356" s="60">
        <v>1170.000122070312</v>
      </c>
      <c r="D356" s="60">
        <v>9539.91015625</v>
      </c>
      <c r="E356" s="60">
        <v>1716.613647460938</v>
      </c>
      <c r="F356" s="60">
        <v>1034.276000976562</v>
      </c>
      <c r="G356" s="60">
        <v>296.14825439453119</v>
      </c>
      <c r="H356" s="60">
        <v>238.7183837890625</v>
      </c>
      <c r="I356" s="60">
        <v>1536.204956054688</v>
      </c>
      <c r="J356" s="60">
        <v>1259.8525390625</v>
      </c>
      <c r="K356" s="60">
        <v>4732.09130859375</v>
      </c>
      <c r="L356" s="60">
        <v>206.48005676269531</v>
      </c>
      <c r="M356" s="60">
        <v>4360.69775390625</v>
      </c>
      <c r="N356" s="60">
        <v>4484.51220703125</v>
      </c>
      <c r="O356" s="60">
        <v>2907.2431640625</v>
      </c>
      <c r="P356" s="60">
        <v>112.3399963378906</v>
      </c>
      <c r="Q356" s="60">
        <v>2029.886840820312</v>
      </c>
      <c r="R356" s="60">
        <v>175.42999267578119</v>
      </c>
      <c r="S356" s="60">
        <v>816.2515869140625</v>
      </c>
      <c r="T356" s="60">
        <v>590.8369140625</v>
      </c>
      <c r="U356" s="60">
        <v>2441.80419921875</v>
      </c>
      <c r="V356" s="60">
        <v>79496.1484375</v>
      </c>
      <c r="W356" s="60">
        <v>24141.30078125</v>
      </c>
      <c r="X356" s="34">
        <f t="shared" si="114"/>
        <v>-2.5742093245206474E-2</v>
      </c>
      <c r="Y356" s="34">
        <f t="shared" si="115"/>
        <v>8.6567777065558651E-3</v>
      </c>
      <c r="Z356" s="34">
        <f t="shared" si="116"/>
        <v>9.0296622303870215E-4</v>
      </c>
      <c r="AA356" s="34">
        <f t="shared" si="117"/>
        <v>-1.2817958634454328E-2</v>
      </c>
      <c r="AB356" s="34">
        <f t="shared" si="118"/>
        <v>-7.950178258451986E-3</v>
      </c>
      <c r="AC356" s="34">
        <f t="shared" si="119"/>
        <v>6.7169891024763334E-3</v>
      </c>
      <c r="AD356" s="34">
        <f t="shared" si="120"/>
        <v>7.5302842547950047E-4</v>
      </c>
      <c r="AE356" s="34">
        <f t="shared" si="121"/>
        <v>-1.5072733587964125E-2</v>
      </c>
      <c r="AF356" s="34">
        <f t="shared" si="122"/>
        <v>1.4673589770212089E-3</v>
      </c>
      <c r="AG356" s="34">
        <f t="shared" si="123"/>
        <v>1.7136370740145682E-3</v>
      </c>
      <c r="AH356" s="34">
        <f t="shared" si="124"/>
        <v>4.6428403587079727E-3</v>
      </c>
      <c r="AI356" s="34">
        <f t="shared" si="125"/>
        <v>9.7942263803797516E-3</v>
      </c>
      <c r="AJ356" s="34">
        <f t="shared" si="126"/>
        <v>-2.3904314094888189E-3</v>
      </c>
      <c r="AK356" s="34">
        <f t="shared" si="127"/>
        <v>-1.48912059936099E-2</v>
      </c>
      <c r="AL356" s="34">
        <f t="shared" si="128"/>
        <v>7.0924639692938787E-2</v>
      </c>
      <c r="AM356" s="34">
        <f t="shared" si="129"/>
        <v>-1.7879103123080359E-2</v>
      </c>
      <c r="AN356" s="34">
        <f t="shared" si="130"/>
        <v>2.457101004463961E-3</v>
      </c>
      <c r="AO356" s="34">
        <f t="shared" si="131"/>
        <v>5.3370539456206257E-3</v>
      </c>
      <c r="AP356" s="34">
        <f t="shared" si="132"/>
        <v>-2.8258996333324921E-3</v>
      </c>
      <c r="AQ356" s="34">
        <f t="shared" si="133"/>
        <v>-2.9984917825575099E-3</v>
      </c>
      <c r="AR356" s="34">
        <f t="shared" si="113"/>
        <v>-2.8567088740280355E-4</v>
      </c>
      <c r="AS356" s="59">
        <f>X356-Calculation!C$3</f>
        <v>-2.6822149096123002E-2</v>
      </c>
      <c r="AT356" s="59">
        <f>Y356-Calculation!D$3</f>
        <v>8.1478584744991735E-3</v>
      </c>
      <c r="AU356" s="59">
        <f>Z356-Calculation!E$3</f>
        <v>-4.0233835615142966E-4</v>
      </c>
      <c r="AV356" s="59">
        <f>AA356-Calculation!F$3</f>
        <v>-1.313999410705663E-2</v>
      </c>
      <c r="AW356" s="59">
        <f>AB356-Calculation!G$3</f>
        <v>-9.3963184077535313E-3</v>
      </c>
      <c r="AX356" s="59">
        <f>AC356-Calculation!H$3</f>
        <v>4.7453094954071941E-3</v>
      </c>
      <c r="AY356" s="59">
        <f>AD356-Calculation!I$3</f>
        <v>-1.6758585711778308E-3</v>
      </c>
      <c r="AZ356" s="59">
        <f>AE356-Calculation!J$3</f>
        <v>-1.9753124463168514E-2</v>
      </c>
      <c r="BA356" s="59">
        <f>AF356-Calculation!K$3</f>
        <v>7.6497377393655868E-4</v>
      </c>
      <c r="BB356" s="59">
        <f>AG356-Calculation!L$3</f>
        <v>6.4040449697491003E-4</v>
      </c>
      <c r="BC356" s="59">
        <f>AH356-Calculation!M$3</f>
        <v>3.2988353695149351E-3</v>
      </c>
      <c r="BD356" s="59">
        <f>AI356-Calculation!N$3</f>
        <v>8.2184105155211525E-3</v>
      </c>
      <c r="BE356" s="59">
        <f>AJ356-Calculation!O$3</f>
        <v>-3.3729656902851939E-3</v>
      </c>
      <c r="BF356" s="59">
        <f>AK356-Calculation!P$3</f>
        <v>-1.6157652524486667E-2</v>
      </c>
      <c r="BG356" s="59">
        <f>AL356-Calculation!Q$3</f>
        <v>6.9122922131751544E-2</v>
      </c>
      <c r="BH356" s="59">
        <f>AM356-Calculation!R$3</f>
        <v>-2.0634673213414147E-2</v>
      </c>
      <c r="BI356" s="59">
        <f>AN356-Calculation!S$3</f>
        <v>8.9912454556785007E-4</v>
      </c>
      <c r="BJ356" s="59">
        <f>AO356-Calculation!T$3</f>
        <v>4.4478113243666146E-3</v>
      </c>
      <c r="BK356" s="59">
        <f>AP356-Calculation!U$3</f>
        <v>-4.7786946629190426E-3</v>
      </c>
      <c r="BL356" s="59">
        <f>AQ356-Calculation!V$3</f>
        <v>-4.465399527169474E-3</v>
      </c>
      <c r="BM356" s="59">
        <f>AR356-Calculation!W$3</f>
        <v>-6.3156949047527889E-4</v>
      </c>
    </row>
    <row r="357" spans="1:65" x14ac:dyDescent="0.3">
      <c r="A357" s="57">
        <v>45608</v>
      </c>
      <c r="B357" s="60">
        <v>1524.150024414062</v>
      </c>
      <c r="C357" s="60">
        <v>1157.1611328125</v>
      </c>
      <c r="D357" s="60">
        <v>9308.4658203125</v>
      </c>
      <c r="E357" s="60">
        <v>1690.926147460938</v>
      </c>
      <c r="F357" s="60">
        <v>1020.726623535156</v>
      </c>
      <c r="G357" s="60">
        <v>286.66360473632813</v>
      </c>
      <c r="H357" s="60">
        <v>229.73725891113281</v>
      </c>
      <c r="I357" s="60">
        <v>1554.497192382812</v>
      </c>
      <c r="J357" s="60">
        <v>1237.101318359375</v>
      </c>
      <c r="K357" s="60">
        <v>4677.54833984375</v>
      </c>
      <c r="L357" s="60">
        <v>206.0228271484375</v>
      </c>
      <c r="M357" s="60">
        <v>4164.23681640625</v>
      </c>
      <c r="N357" s="60">
        <v>4453.12255859375</v>
      </c>
      <c r="O357" s="60">
        <v>2875.448486328125</v>
      </c>
      <c r="P357" s="60">
        <v>113.870002746582</v>
      </c>
      <c r="Q357" s="60">
        <v>2011.571655273438</v>
      </c>
      <c r="R357" s="60">
        <v>174.86000061035159</v>
      </c>
      <c r="S357" s="60">
        <v>796.07763671875</v>
      </c>
      <c r="T357" s="60">
        <v>577.3929443359375</v>
      </c>
      <c r="U357" s="60">
        <v>2421.7578125</v>
      </c>
      <c r="V357" s="60">
        <v>78675.1796875</v>
      </c>
      <c r="W357" s="60">
        <v>23883.44921875</v>
      </c>
      <c r="X357" s="34">
        <f t="shared" si="114"/>
        <v>-2.1349685038376438E-2</v>
      </c>
      <c r="Y357" s="34">
        <f t="shared" si="115"/>
        <v>-1.0973493947242919E-2</v>
      </c>
      <c r="Z357" s="34">
        <f t="shared" si="116"/>
        <v>-2.4260641048686502E-2</v>
      </c>
      <c r="AA357" s="34">
        <f t="shared" si="117"/>
        <v>-1.4964054397443863E-2</v>
      </c>
      <c r="AB357" s="34">
        <f t="shared" si="118"/>
        <v>-1.3100349837579833E-2</v>
      </c>
      <c r="AC357" s="34">
        <f t="shared" si="119"/>
        <v>-3.2026694459483585E-2</v>
      </c>
      <c r="AD357" s="34">
        <f t="shared" si="120"/>
        <v>-3.7622259062651972E-2</v>
      </c>
      <c r="AE357" s="34">
        <f t="shared" si="121"/>
        <v>1.1907419160463182E-2</v>
      </c>
      <c r="AF357" s="34">
        <f t="shared" si="122"/>
        <v>-1.8058637814910444E-2</v>
      </c>
      <c r="AG357" s="34">
        <f t="shared" si="123"/>
        <v>-1.1526186878716146E-2</v>
      </c>
      <c r="AH357" s="34">
        <f t="shared" si="124"/>
        <v>-2.2144008551067971E-3</v>
      </c>
      <c r="AI357" s="34">
        <f t="shared" si="125"/>
        <v>-4.505263803803259E-2</v>
      </c>
      <c r="AJ357" s="34">
        <f t="shared" si="126"/>
        <v>-6.9995680663516285E-3</v>
      </c>
      <c r="AK357" s="34">
        <f t="shared" si="127"/>
        <v>-1.0936366839692216E-2</v>
      </c>
      <c r="AL357" s="34">
        <f t="shared" si="128"/>
        <v>1.3619427261591942E-2</v>
      </c>
      <c r="AM357" s="34">
        <f t="shared" si="129"/>
        <v>-9.0227618498539604E-3</v>
      </c>
      <c r="AN357" s="34">
        <f t="shared" si="130"/>
        <v>-3.2491141151845464E-3</v>
      </c>
      <c r="AO357" s="34">
        <f t="shared" si="131"/>
        <v>-2.4715358008163327E-2</v>
      </c>
      <c r="AP357" s="34">
        <f t="shared" si="132"/>
        <v>-2.2754112694354043E-2</v>
      </c>
      <c r="AQ357" s="34">
        <f t="shared" si="133"/>
        <v>-8.2096618251225051E-3</v>
      </c>
      <c r="AR357" s="34">
        <f t="shared" si="113"/>
        <v>-1.0680930776533279E-2</v>
      </c>
      <c r="AS357" s="59">
        <f>X357-Calculation!C$3</f>
        <v>-2.2429740889292966E-2</v>
      </c>
      <c r="AT357" s="59">
        <f>Y357-Calculation!D$3</f>
        <v>-1.148241317929961E-2</v>
      </c>
      <c r="AU357" s="59">
        <f>Z357-Calculation!E$3</f>
        <v>-2.5565945627876632E-2</v>
      </c>
      <c r="AV357" s="59">
        <f>AA357-Calculation!F$3</f>
        <v>-1.5286089870046165E-2</v>
      </c>
      <c r="AW357" s="59">
        <f>AB357-Calculation!G$3</f>
        <v>-1.4546489986881378E-2</v>
      </c>
      <c r="AX357" s="59">
        <f>AC357-Calculation!H$3</f>
        <v>-3.3998374066552726E-2</v>
      </c>
      <c r="AY357" s="59">
        <f>AD357-Calculation!I$3</f>
        <v>-4.0051146059309303E-2</v>
      </c>
      <c r="AZ357" s="59">
        <f>AE357-Calculation!J$3</f>
        <v>7.2270282852587922E-3</v>
      </c>
      <c r="BA357" s="59">
        <f>AF357-Calculation!K$3</f>
        <v>-1.8761023017995093E-2</v>
      </c>
      <c r="BB357" s="59">
        <f>AG357-Calculation!L$3</f>
        <v>-1.2599419455755803E-2</v>
      </c>
      <c r="BC357" s="59">
        <f>AH357-Calculation!M$3</f>
        <v>-3.5584058442998346E-3</v>
      </c>
      <c r="BD357" s="59">
        <f>AI357-Calculation!N$3</f>
        <v>-4.6628453902891186E-2</v>
      </c>
      <c r="BE357" s="59">
        <f>AJ357-Calculation!O$3</f>
        <v>-7.9821023471480027E-3</v>
      </c>
      <c r="BF357" s="59">
        <f>AK357-Calculation!P$3</f>
        <v>-1.2202813370568982E-2</v>
      </c>
      <c r="BG357" s="59">
        <f>AL357-Calculation!Q$3</f>
        <v>1.1817709700404706E-2</v>
      </c>
      <c r="BH357" s="59">
        <f>AM357-Calculation!R$3</f>
        <v>-1.1778331940187748E-2</v>
      </c>
      <c r="BI357" s="59">
        <f>AN357-Calculation!S$3</f>
        <v>-4.8070905740806571E-3</v>
      </c>
      <c r="BJ357" s="59">
        <f>AO357-Calculation!T$3</f>
        <v>-2.5604600629417339E-2</v>
      </c>
      <c r="BK357" s="59">
        <f>AP357-Calculation!U$3</f>
        <v>-2.4706907723940592E-2</v>
      </c>
      <c r="BL357" s="59">
        <f>AQ357-Calculation!V$3</f>
        <v>-9.6765695697344691E-3</v>
      </c>
      <c r="BM357" s="59">
        <f>AR357-Calculation!W$3</f>
        <v>-1.1026829379605753E-2</v>
      </c>
    </row>
    <row r="358" spans="1:65" x14ac:dyDescent="0.3">
      <c r="A358" s="57">
        <v>45609</v>
      </c>
      <c r="B358" s="60">
        <v>1468.449951171875</v>
      </c>
      <c r="C358" s="60">
        <v>1138.177368164062</v>
      </c>
      <c r="D358" s="60">
        <v>9090.58203125</v>
      </c>
      <c r="E358" s="60">
        <v>1663.639404296875</v>
      </c>
      <c r="F358" s="60">
        <v>971.9881591796875</v>
      </c>
      <c r="G358" s="60">
        <v>278.16693115234381</v>
      </c>
      <c r="H358" s="60">
        <v>222.09330749511719</v>
      </c>
      <c r="I358" s="60">
        <v>1492.559326171875</v>
      </c>
      <c r="J358" s="60">
        <v>1202.475463867188</v>
      </c>
      <c r="K358" s="60">
        <v>4529.96240234375</v>
      </c>
      <c r="L358" s="60">
        <v>198.18031311035159</v>
      </c>
      <c r="M358" s="60">
        <v>3990.935302734375</v>
      </c>
      <c r="N358" s="60">
        <v>4260.26318359375</v>
      </c>
      <c r="O358" s="60">
        <v>2776.642333984375</v>
      </c>
      <c r="P358" s="60">
        <v>108.7799987792969</v>
      </c>
      <c r="Q358" s="60">
        <v>1931.188232421875</v>
      </c>
      <c r="R358" s="60">
        <v>173.61000061035159</v>
      </c>
      <c r="S358" s="60">
        <v>778.69622802734375</v>
      </c>
      <c r="T358" s="60">
        <v>562.15643310546875</v>
      </c>
      <c r="U358" s="60">
        <v>2367.622314453125</v>
      </c>
      <c r="V358" s="60">
        <v>77690.953125</v>
      </c>
      <c r="W358" s="60">
        <v>23559.05078125</v>
      </c>
      <c r="X358" s="34">
        <f t="shared" si="114"/>
        <v>-3.6545006954679646E-2</v>
      </c>
      <c r="Y358" s="34">
        <f t="shared" si="115"/>
        <v>-1.6405463431266126E-2</v>
      </c>
      <c r="Z358" s="34">
        <f t="shared" si="116"/>
        <v>-2.3407056895137775E-2</v>
      </c>
      <c r="AA358" s="34">
        <f t="shared" si="117"/>
        <v>-1.6137158447183636E-2</v>
      </c>
      <c r="AB358" s="34">
        <f t="shared" si="118"/>
        <v>-4.7748793096695261E-2</v>
      </c>
      <c r="AC358" s="34">
        <f t="shared" si="119"/>
        <v>-2.9639875601925537E-2</v>
      </c>
      <c r="AD358" s="34">
        <f t="shared" si="120"/>
        <v>-3.3272580391378592E-2</v>
      </c>
      <c r="AE358" s="34">
        <f t="shared" si="121"/>
        <v>-3.9844308831459223E-2</v>
      </c>
      <c r="AF358" s="34">
        <f t="shared" si="122"/>
        <v>-2.7989505773146638E-2</v>
      </c>
      <c r="AG358" s="34">
        <f t="shared" si="123"/>
        <v>-3.1551985522597505E-2</v>
      </c>
      <c r="AH358" s="34">
        <f t="shared" si="124"/>
        <v>-3.8066238322394495E-2</v>
      </c>
      <c r="AI358" s="34">
        <f t="shared" si="125"/>
        <v>-4.1616632605787962E-2</v>
      </c>
      <c r="AJ358" s="34">
        <f t="shared" si="126"/>
        <v>-4.3308795673681837E-2</v>
      </c>
      <c r="AK358" s="34">
        <f t="shared" si="127"/>
        <v>-3.4361997028826259E-2</v>
      </c>
      <c r="AL358" s="34">
        <f t="shared" si="128"/>
        <v>-4.4700130363682498E-2</v>
      </c>
      <c r="AM358" s="34">
        <f t="shared" si="129"/>
        <v>-3.9960506821039014E-2</v>
      </c>
      <c r="AN358" s="34">
        <f t="shared" si="130"/>
        <v>-7.1485759787078534E-3</v>
      </c>
      <c r="AO358" s="34">
        <f t="shared" si="131"/>
        <v>-2.1833811037637537E-2</v>
      </c>
      <c r="AP358" s="34">
        <f t="shared" si="132"/>
        <v>-2.6388461064401018E-2</v>
      </c>
      <c r="AQ358" s="34">
        <f t="shared" si="133"/>
        <v>-2.2353803409842412E-2</v>
      </c>
      <c r="AR358" s="34">
        <f t="shared" si="113"/>
        <v>-1.3582562322921387E-2</v>
      </c>
      <c r="AS358" s="59">
        <f>X358-Calculation!C$3</f>
        <v>-3.7625062805596174E-2</v>
      </c>
      <c r="AT358" s="59">
        <f>Y358-Calculation!D$3</f>
        <v>-1.6914382663322819E-2</v>
      </c>
      <c r="AU358" s="59">
        <f>Z358-Calculation!E$3</f>
        <v>-2.4712361474327905E-2</v>
      </c>
      <c r="AV358" s="59">
        <f>AA358-Calculation!F$3</f>
        <v>-1.6459193919785935E-2</v>
      </c>
      <c r="AW358" s="59">
        <f>AB358-Calculation!G$3</f>
        <v>-4.9194933245996809E-2</v>
      </c>
      <c r="AX358" s="59">
        <f>AC358-Calculation!H$3</f>
        <v>-3.1611555208994675E-2</v>
      </c>
      <c r="AY358" s="59">
        <f>AD358-Calculation!I$3</f>
        <v>-3.5701467388035923E-2</v>
      </c>
      <c r="AZ358" s="59">
        <f>AE358-Calculation!J$3</f>
        <v>-4.452469970666361E-2</v>
      </c>
      <c r="BA358" s="59">
        <f>AF358-Calculation!K$3</f>
        <v>-2.8691890976231288E-2</v>
      </c>
      <c r="BB358" s="59">
        <f>AG358-Calculation!L$3</f>
        <v>-3.2625218099637164E-2</v>
      </c>
      <c r="BC358" s="59">
        <f>AH358-Calculation!M$3</f>
        <v>-3.9410243311587531E-2</v>
      </c>
      <c r="BD358" s="59">
        <f>AI358-Calculation!N$3</f>
        <v>-4.3192448470646558E-2</v>
      </c>
      <c r="BE358" s="59">
        <f>AJ358-Calculation!O$3</f>
        <v>-4.4291329954478209E-2</v>
      </c>
      <c r="BF358" s="59">
        <f>AK358-Calculation!P$3</f>
        <v>-3.5628443559703023E-2</v>
      </c>
      <c r="BG358" s="59">
        <f>AL358-Calculation!Q$3</f>
        <v>-4.6501847924869735E-2</v>
      </c>
      <c r="BH358" s="59">
        <f>AM358-Calculation!R$3</f>
        <v>-4.2716076911372802E-2</v>
      </c>
      <c r="BI358" s="59">
        <f>AN358-Calculation!S$3</f>
        <v>-8.7065524376039646E-3</v>
      </c>
      <c r="BJ358" s="59">
        <f>AO358-Calculation!T$3</f>
        <v>-2.2723053658891549E-2</v>
      </c>
      <c r="BK358" s="59">
        <f>AP358-Calculation!U$3</f>
        <v>-2.8341256093987566E-2</v>
      </c>
      <c r="BL358" s="59">
        <f>AQ358-Calculation!V$3</f>
        <v>-2.3820711154454374E-2</v>
      </c>
      <c r="BM358" s="59">
        <f>AR358-Calculation!W$3</f>
        <v>-1.3928460925993862E-2</v>
      </c>
    </row>
    <row r="359" spans="1:65" x14ac:dyDescent="0.3">
      <c r="A359" s="57">
        <v>45610</v>
      </c>
      <c r="B359" s="60">
        <v>1490.300048828125</v>
      </c>
      <c r="C359" s="60">
        <v>1139.725952148438</v>
      </c>
      <c r="D359" s="60">
        <v>9120.2041015625</v>
      </c>
      <c r="E359" s="60">
        <v>1639.00146484375</v>
      </c>
      <c r="F359" s="60">
        <v>982.261962890625</v>
      </c>
      <c r="G359" s="60">
        <v>277.57415771484381</v>
      </c>
      <c r="H359" s="60">
        <v>223.24090576171881</v>
      </c>
      <c r="I359" s="60">
        <v>1511.167236328125</v>
      </c>
      <c r="J359" s="60">
        <v>1203.1240234375</v>
      </c>
      <c r="K359" s="60">
        <v>4821.18603515625</v>
      </c>
      <c r="L359" s="60">
        <v>195.79473876953119</v>
      </c>
      <c r="M359" s="60">
        <v>4010.708984375</v>
      </c>
      <c r="N359" s="60">
        <v>4339.81982421875</v>
      </c>
      <c r="O359" s="60">
        <v>2784.826416015625</v>
      </c>
      <c r="P359" s="60">
        <v>111.2399978637695</v>
      </c>
      <c r="Q359" s="60">
        <v>1948.709350585938</v>
      </c>
      <c r="R359" s="60">
        <v>174.8500061035156</v>
      </c>
      <c r="S359" s="60">
        <v>774.459228515625</v>
      </c>
      <c r="T359" s="60">
        <v>556.00067138671875</v>
      </c>
      <c r="U359" s="60">
        <v>2377.94287109375</v>
      </c>
      <c r="V359" s="60">
        <v>77580.3125</v>
      </c>
      <c r="W359" s="60">
        <v>23532.69921875</v>
      </c>
      <c r="X359" s="34">
        <f t="shared" si="114"/>
        <v>1.487970198699169E-2</v>
      </c>
      <c r="Y359" s="34">
        <f t="shared" si="115"/>
        <v>1.3605823026281521E-3</v>
      </c>
      <c r="Z359" s="34">
        <f t="shared" si="116"/>
        <v>3.2585449656216147E-3</v>
      </c>
      <c r="AA359" s="34">
        <f t="shared" si="117"/>
        <v>-1.48096633137504E-2</v>
      </c>
      <c r="AB359" s="34">
        <f t="shared" si="118"/>
        <v>1.0569885665693819E-2</v>
      </c>
      <c r="AC359" s="34">
        <f t="shared" si="119"/>
        <v>-2.1309989474462567E-3</v>
      </c>
      <c r="AD359" s="34">
        <f t="shared" si="120"/>
        <v>5.1671897705735676E-3</v>
      </c>
      <c r="AE359" s="34">
        <f t="shared" si="121"/>
        <v>1.2467115932989865E-2</v>
      </c>
      <c r="AF359" s="34">
        <f t="shared" si="122"/>
        <v>5.3935368313151534E-4</v>
      </c>
      <c r="AG359" s="34">
        <f t="shared" si="123"/>
        <v>6.428831123671673E-2</v>
      </c>
      <c r="AH359" s="34">
        <f t="shared" si="124"/>
        <v>-1.2037393136481989E-2</v>
      </c>
      <c r="AI359" s="34">
        <f t="shared" si="125"/>
        <v>4.954648507350428E-3</v>
      </c>
      <c r="AJ359" s="34">
        <f t="shared" si="126"/>
        <v>1.8674114062101184E-2</v>
      </c>
      <c r="AK359" s="34">
        <f t="shared" si="127"/>
        <v>2.9474743401704737E-3</v>
      </c>
      <c r="AL359" s="34">
        <f t="shared" si="128"/>
        <v>2.2614443023332598E-2</v>
      </c>
      <c r="AM359" s="34">
        <f t="shared" si="129"/>
        <v>9.0727138193515064E-3</v>
      </c>
      <c r="AN359" s="34">
        <f t="shared" si="130"/>
        <v>7.1424773273692944E-3</v>
      </c>
      <c r="AO359" s="34">
        <f t="shared" si="131"/>
        <v>-5.4411455445883689E-3</v>
      </c>
      <c r="AP359" s="34">
        <f t="shared" si="132"/>
        <v>-1.0950264652748516E-2</v>
      </c>
      <c r="AQ359" s="34">
        <f t="shared" si="133"/>
        <v>4.3590384233259134E-3</v>
      </c>
      <c r="AR359" s="34">
        <f t="shared" si="113"/>
        <v>-1.1185324376894032E-3</v>
      </c>
      <c r="AS359" s="59">
        <f>X359-Calculation!C$3</f>
        <v>1.3799646136075162E-2</v>
      </c>
      <c r="AT359" s="59">
        <f>Y359-Calculation!D$3</f>
        <v>8.5166307057146014E-4</v>
      </c>
      <c r="AU359" s="59">
        <f>Z359-Calculation!E$3</f>
        <v>1.9532403864314829E-3</v>
      </c>
      <c r="AV359" s="59">
        <f>AA359-Calculation!F$3</f>
        <v>-1.5131698786352701E-2</v>
      </c>
      <c r="AW359" s="59">
        <f>AB359-Calculation!G$3</f>
        <v>9.1237455163922735E-3</v>
      </c>
      <c r="AX359" s="59">
        <f>AC359-Calculation!H$3</f>
        <v>-4.1026785545153965E-3</v>
      </c>
      <c r="AY359" s="59">
        <f>AD359-Calculation!I$3</f>
        <v>2.7383027739162364E-3</v>
      </c>
      <c r="AZ359" s="59">
        <f>AE359-Calculation!J$3</f>
        <v>7.7867250577854756E-3</v>
      </c>
      <c r="BA359" s="59">
        <f>AF359-Calculation!K$3</f>
        <v>-1.6303151995313491E-4</v>
      </c>
      <c r="BB359" s="59">
        <f>AG359-Calculation!L$3</f>
        <v>6.3215078659677071E-2</v>
      </c>
      <c r="BC359" s="59">
        <f>AH359-Calculation!M$3</f>
        <v>-1.3381398125675027E-2</v>
      </c>
      <c r="BD359" s="59">
        <f>AI359-Calculation!N$3</f>
        <v>3.3788326424918293E-3</v>
      </c>
      <c r="BE359" s="59">
        <f>AJ359-Calculation!O$3</f>
        <v>1.7691579781304808E-2</v>
      </c>
      <c r="BF359" s="59">
        <f>AK359-Calculation!P$3</f>
        <v>1.6810278092937079E-3</v>
      </c>
      <c r="BG359" s="59">
        <f>AL359-Calculation!Q$3</f>
        <v>2.0812725462145361E-2</v>
      </c>
      <c r="BH359" s="59">
        <f>AM359-Calculation!R$3</f>
        <v>6.3171437290177185E-3</v>
      </c>
      <c r="BI359" s="59">
        <f>AN359-Calculation!S$3</f>
        <v>5.5845008684731832E-3</v>
      </c>
      <c r="BJ359" s="59">
        <f>AO359-Calculation!T$3</f>
        <v>-6.3303881658423799E-3</v>
      </c>
      <c r="BK359" s="59">
        <f>AP359-Calculation!U$3</f>
        <v>-1.2903059682335067E-2</v>
      </c>
      <c r="BL359" s="59">
        <f>AQ359-Calculation!V$3</f>
        <v>2.8921306787139493E-3</v>
      </c>
      <c r="BM359" s="59">
        <f>AR359-Calculation!W$3</f>
        <v>-1.4644310407618784E-3</v>
      </c>
    </row>
    <row r="360" spans="1:65" x14ac:dyDescent="0.3">
      <c r="A360" s="57">
        <v>45614</v>
      </c>
      <c r="B360" s="60">
        <v>1456.949951171875</v>
      </c>
      <c r="C360" s="60">
        <v>1125.23828125</v>
      </c>
      <c r="D360" s="60">
        <v>9152.4697265625</v>
      </c>
      <c r="E360" s="60">
        <v>1615.213012695312</v>
      </c>
      <c r="F360" s="60">
        <v>932.7294921875</v>
      </c>
      <c r="G360" s="60">
        <v>274.708984375</v>
      </c>
      <c r="H360" s="60">
        <v>222.20307922363281</v>
      </c>
      <c r="I360" s="60">
        <v>1563.734741210938</v>
      </c>
      <c r="J360" s="60">
        <v>1240.144897460938</v>
      </c>
      <c r="K360" s="60">
        <v>4813.23876953125</v>
      </c>
      <c r="L360" s="60">
        <v>199.04505920410159</v>
      </c>
      <c r="M360" s="60">
        <v>4001.68115234375</v>
      </c>
      <c r="N360" s="60">
        <v>4461.41796875</v>
      </c>
      <c r="O360" s="60">
        <v>2824.2099609375</v>
      </c>
      <c r="P360" s="60">
        <v>110.25</v>
      </c>
      <c r="Q360" s="60">
        <v>1974.246337890625</v>
      </c>
      <c r="R360" s="60">
        <v>169.0899963378906</v>
      </c>
      <c r="S360" s="60">
        <v>784.136962890625</v>
      </c>
      <c r="T360" s="60">
        <v>561.0335693359375</v>
      </c>
      <c r="U360" s="60">
        <v>2397.642333984375</v>
      </c>
      <c r="V360" s="60">
        <v>77339.0078125</v>
      </c>
      <c r="W360" s="60">
        <v>23453.80078125</v>
      </c>
      <c r="X360" s="34">
        <f t="shared" si="114"/>
        <v>-2.237810948370722E-2</v>
      </c>
      <c r="Y360" s="34">
        <f t="shared" si="115"/>
        <v>-1.2711539007362254E-2</v>
      </c>
      <c r="Z360" s="34">
        <f t="shared" si="116"/>
        <v>3.5378183032627702E-3</v>
      </c>
      <c r="AA360" s="34">
        <f t="shared" si="117"/>
        <v>-1.4513990779566366E-2</v>
      </c>
      <c r="AB360" s="34">
        <f t="shared" si="118"/>
        <v>-5.0426945737936962E-2</v>
      </c>
      <c r="AC360" s="34">
        <f t="shared" si="119"/>
        <v>-1.0322190521738855E-2</v>
      </c>
      <c r="AD360" s="34">
        <f t="shared" si="120"/>
        <v>-4.6489084719703736E-3</v>
      </c>
      <c r="AE360" s="34">
        <f t="shared" si="121"/>
        <v>3.4786027395976964E-2</v>
      </c>
      <c r="AF360" s="34">
        <f t="shared" si="122"/>
        <v>3.0770621567063339E-2</v>
      </c>
      <c r="AG360" s="34">
        <f t="shared" si="123"/>
        <v>-1.6484046803106689E-3</v>
      </c>
      <c r="AH360" s="34">
        <f t="shared" si="124"/>
        <v>1.6600652576248896E-2</v>
      </c>
      <c r="AI360" s="34">
        <f t="shared" si="125"/>
        <v>-2.2509317096854465E-3</v>
      </c>
      <c r="AJ360" s="34">
        <f t="shared" si="126"/>
        <v>2.8019168872555667E-2</v>
      </c>
      <c r="AK360" s="34">
        <f t="shared" si="127"/>
        <v>1.4142190226069024E-2</v>
      </c>
      <c r="AL360" s="34">
        <f t="shared" si="128"/>
        <v>-8.8996573425136841E-3</v>
      </c>
      <c r="AM360" s="34">
        <f t="shared" si="129"/>
        <v>1.3104564463145098E-2</v>
      </c>
      <c r="AN360" s="34">
        <f t="shared" si="130"/>
        <v>-3.2942576863365561E-2</v>
      </c>
      <c r="AO360" s="34">
        <f t="shared" si="131"/>
        <v>1.2496118605945114E-2</v>
      </c>
      <c r="AP360" s="34">
        <f t="shared" si="132"/>
        <v>9.0519637982922254E-3</v>
      </c>
      <c r="AQ360" s="34">
        <f t="shared" si="133"/>
        <v>8.2842456520261596E-3</v>
      </c>
      <c r="AR360" s="34">
        <f t="shared" si="113"/>
        <v>-3.3527151631265739E-3</v>
      </c>
      <c r="AS360" s="59">
        <f>X360-Calculation!C$3</f>
        <v>-2.3458165334623748E-2</v>
      </c>
      <c r="AT360" s="59">
        <f>Y360-Calculation!D$3</f>
        <v>-1.3220458239418946E-2</v>
      </c>
      <c r="AU360" s="59">
        <f>Z360-Calculation!E$3</f>
        <v>2.2325137240726384E-3</v>
      </c>
      <c r="AV360" s="59">
        <f>AA360-Calculation!F$3</f>
        <v>-1.4836026252168667E-2</v>
      </c>
      <c r="AW360" s="59">
        <f>AB360-Calculation!G$3</f>
        <v>-5.1873085887238511E-2</v>
      </c>
      <c r="AX360" s="59">
        <f>AC360-Calculation!H$3</f>
        <v>-1.2293870128807996E-2</v>
      </c>
      <c r="AY360" s="59">
        <f>AD360-Calculation!I$3</f>
        <v>-7.0777954686277048E-3</v>
      </c>
      <c r="AZ360" s="59">
        <f>AE360-Calculation!J$3</f>
        <v>3.0105636520772576E-2</v>
      </c>
      <c r="BA360" s="59">
        <f>AF360-Calculation!K$3</f>
        <v>3.0068236363978689E-2</v>
      </c>
      <c r="BB360" s="59">
        <f>AG360-Calculation!L$3</f>
        <v>-2.7216372573503271E-3</v>
      </c>
      <c r="BC360" s="59">
        <f>AH360-Calculation!M$3</f>
        <v>1.5256647587055859E-2</v>
      </c>
      <c r="BD360" s="59">
        <f>AI360-Calculation!N$3</f>
        <v>-3.8267475745440453E-3</v>
      </c>
      <c r="BE360" s="59">
        <f>AJ360-Calculation!O$3</f>
        <v>2.7036634591759291E-2</v>
      </c>
      <c r="BF360" s="59">
        <f>AK360-Calculation!P$3</f>
        <v>1.2875743695192258E-2</v>
      </c>
      <c r="BG360" s="59">
        <f>AL360-Calculation!Q$3</f>
        <v>-1.0701374903700921E-2</v>
      </c>
      <c r="BH360" s="59">
        <f>AM360-Calculation!R$3</f>
        <v>1.034899437281131E-2</v>
      </c>
      <c r="BI360" s="59">
        <f>AN360-Calculation!S$3</f>
        <v>-3.4500553322261672E-2</v>
      </c>
      <c r="BJ360" s="59">
        <f>AO360-Calculation!T$3</f>
        <v>1.1606875984691102E-2</v>
      </c>
      <c r="BK360" s="59">
        <f>AP360-Calculation!U$3</f>
        <v>7.099168768705675E-3</v>
      </c>
      <c r="BL360" s="59">
        <f>AQ360-Calculation!V$3</f>
        <v>6.8173379074141956E-3</v>
      </c>
      <c r="BM360" s="59">
        <f>AR360-Calculation!W$3</f>
        <v>-3.6986137661990494E-3</v>
      </c>
    </row>
    <row r="361" spans="1:65" x14ac:dyDescent="0.3">
      <c r="A361" s="57">
        <v>45615</v>
      </c>
      <c r="B361" s="60">
        <v>1412.699951171875</v>
      </c>
      <c r="C361" s="60">
        <v>1132.981689453125</v>
      </c>
      <c r="D361" s="60">
        <v>9180.552734375</v>
      </c>
      <c r="E361" s="60">
        <v>1595.572631835938</v>
      </c>
      <c r="F361" s="60">
        <v>959.282470703125</v>
      </c>
      <c r="G361" s="60">
        <v>275.6475830078125</v>
      </c>
      <c r="H361" s="60">
        <v>225.40635681152341</v>
      </c>
      <c r="I361" s="60">
        <v>1570.828979492188</v>
      </c>
      <c r="J361" s="60">
        <v>1233.359375</v>
      </c>
      <c r="K361" s="60">
        <v>4901.8896484375</v>
      </c>
      <c r="L361" s="60">
        <v>205.40655517578119</v>
      </c>
      <c r="M361" s="60">
        <v>3981.3671875</v>
      </c>
      <c r="N361" s="60">
        <v>4501.76171875</v>
      </c>
      <c r="O361" s="60">
        <v>2925.44677734375</v>
      </c>
      <c r="P361" s="60">
        <v>108.4300003051758</v>
      </c>
      <c r="Q361" s="60">
        <v>2022.888427734375</v>
      </c>
      <c r="R361" s="60">
        <v>169.28999328613281</v>
      </c>
      <c r="S361" s="60">
        <v>773.2554931640625</v>
      </c>
      <c r="T361" s="60">
        <v>556.42425537109375</v>
      </c>
      <c r="U361" s="60">
        <v>2410.79150390625</v>
      </c>
      <c r="V361" s="60">
        <v>77578.3828125</v>
      </c>
      <c r="W361" s="60">
        <v>23518.5</v>
      </c>
      <c r="X361" s="34">
        <f t="shared" si="114"/>
        <v>-3.0371667856132052E-2</v>
      </c>
      <c r="Y361" s="34">
        <f t="shared" si="115"/>
        <v>6.8815719587170775E-3</v>
      </c>
      <c r="Z361" s="34">
        <f t="shared" si="116"/>
        <v>3.0683529857516898E-3</v>
      </c>
      <c r="AA361" s="34">
        <f t="shared" si="117"/>
        <v>-1.2159622727778867E-2</v>
      </c>
      <c r="AB361" s="34">
        <f t="shared" si="118"/>
        <v>2.8468037880255256E-2</v>
      </c>
      <c r="AC361" s="34">
        <f t="shared" si="119"/>
        <v>3.4167016231665612E-3</v>
      </c>
      <c r="AD361" s="34">
        <f t="shared" si="120"/>
        <v>1.4415990989335967E-2</v>
      </c>
      <c r="AE361" s="34">
        <f t="shared" si="121"/>
        <v>4.5367274220410965E-3</v>
      </c>
      <c r="AF361" s="34">
        <f t="shared" si="122"/>
        <v>-5.4715561664048897E-3</v>
      </c>
      <c r="AG361" s="34">
        <f t="shared" si="123"/>
        <v>1.8418134472660597E-2</v>
      </c>
      <c r="AH361" s="34">
        <f t="shared" si="124"/>
        <v>3.1960079778501307E-2</v>
      </c>
      <c r="AI361" s="34">
        <f t="shared" si="125"/>
        <v>-5.0763576782853594E-3</v>
      </c>
      <c r="AJ361" s="34">
        <f t="shared" si="126"/>
        <v>9.0428088743506607E-3</v>
      </c>
      <c r="AK361" s="34">
        <f t="shared" si="127"/>
        <v>3.5846065910993499E-2</v>
      </c>
      <c r="AL361" s="34">
        <f t="shared" si="128"/>
        <v>-1.6507933739902083E-2</v>
      </c>
      <c r="AM361" s="34">
        <f t="shared" si="129"/>
        <v>2.4638308254744661E-2</v>
      </c>
      <c r="AN361" s="34">
        <f t="shared" si="130"/>
        <v>1.1827840355650863E-3</v>
      </c>
      <c r="AO361" s="34">
        <f t="shared" si="131"/>
        <v>-1.3877001393288861E-2</v>
      </c>
      <c r="AP361" s="34">
        <f t="shared" si="132"/>
        <v>-8.21575430913969E-3</v>
      </c>
      <c r="AQ361" s="34">
        <f t="shared" si="133"/>
        <v>5.4842082722254314E-3</v>
      </c>
      <c r="AR361" s="34">
        <f t="shared" si="113"/>
        <v>2.7585814066316875E-3</v>
      </c>
      <c r="AS361" s="59">
        <f>X361-Calculation!C$3</f>
        <v>-3.145172370704858E-2</v>
      </c>
      <c r="AT361" s="59">
        <f>Y361-Calculation!D$3</f>
        <v>6.3726527266603859E-3</v>
      </c>
      <c r="AU361" s="59">
        <f>Z361-Calculation!E$3</f>
        <v>1.763048406561558E-3</v>
      </c>
      <c r="AV361" s="59">
        <f>AA361-Calculation!F$3</f>
        <v>-1.2481658200381168E-2</v>
      </c>
      <c r="AW361" s="59">
        <f>AB361-Calculation!G$3</f>
        <v>2.702189773095371E-2</v>
      </c>
      <c r="AX361" s="59">
        <f>AC361-Calculation!H$3</f>
        <v>1.4450220160974214E-3</v>
      </c>
      <c r="AY361" s="59">
        <f>AD361-Calculation!I$3</f>
        <v>1.1987103992678636E-2</v>
      </c>
      <c r="AZ361" s="59">
        <f>AE361-Calculation!J$3</f>
        <v>-1.4366345316329295E-4</v>
      </c>
      <c r="BA361" s="59">
        <f>AF361-Calculation!K$3</f>
        <v>-6.1739413694895402E-3</v>
      </c>
      <c r="BB361" s="59">
        <f>AG361-Calculation!L$3</f>
        <v>1.7344901895620938E-2</v>
      </c>
      <c r="BC361" s="59">
        <f>AH361-Calculation!M$3</f>
        <v>3.0616074789308268E-2</v>
      </c>
      <c r="BD361" s="59">
        <f>AI361-Calculation!N$3</f>
        <v>-6.6521735431439577E-3</v>
      </c>
      <c r="BE361" s="59">
        <f>AJ361-Calculation!O$3</f>
        <v>8.0602745935542848E-3</v>
      </c>
      <c r="BF361" s="59">
        <f>AK361-Calculation!P$3</f>
        <v>3.4579619380116736E-2</v>
      </c>
      <c r="BG361" s="59">
        <f>AL361-Calculation!Q$3</f>
        <v>-1.830965130108932E-2</v>
      </c>
      <c r="BH361" s="59">
        <f>AM361-Calculation!R$3</f>
        <v>2.1882738164410873E-2</v>
      </c>
      <c r="BI361" s="59">
        <f>AN361-Calculation!S$3</f>
        <v>-3.7519242333102464E-4</v>
      </c>
      <c r="BJ361" s="59">
        <f>AO361-Calculation!T$3</f>
        <v>-1.4766244014542873E-2</v>
      </c>
      <c r="BK361" s="59">
        <f>AP361-Calculation!U$3</f>
        <v>-1.016854933872624E-2</v>
      </c>
      <c r="BL361" s="59">
        <f>AQ361-Calculation!V$3</f>
        <v>4.0173005276134674E-3</v>
      </c>
      <c r="BM361" s="59">
        <f>AR361-Calculation!W$3</f>
        <v>2.4126828035592124E-3</v>
      </c>
    </row>
    <row r="362" spans="1:65" x14ac:dyDescent="0.3">
      <c r="A362" s="57">
        <v>45617</v>
      </c>
      <c r="B362" s="60">
        <v>1145.699951171875</v>
      </c>
      <c r="C362" s="60">
        <v>1138.177368164062</v>
      </c>
      <c r="D362" s="60">
        <v>9141.41015625</v>
      </c>
      <c r="E362" s="60">
        <v>1568.48583984375</v>
      </c>
      <c r="F362" s="60">
        <v>920.07342529296875</v>
      </c>
      <c r="G362" s="60">
        <v>272.1402587890625</v>
      </c>
      <c r="H362" s="60">
        <v>227.4620361328125</v>
      </c>
      <c r="I362" s="60">
        <v>1560.129516601562</v>
      </c>
      <c r="J362" s="60">
        <v>1202.325927734375</v>
      </c>
      <c r="K362" s="60">
        <v>4819.6064453125</v>
      </c>
      <c r="L362" s="60">
        <v>209.6111145019531</v>
      </c>
      <c r="M362" s="60">
        <v>3909.044189453125</v>
      </c>
      <c r="N362" s="60">
        <v>4494.2685546875</v>
      </c>
      <c r="O362" s="60">
        <v>2912.847900390625</v>
      </c>
      <c r="P362" s="60">
        <v>110.0699996948242</v>
      </c>
      <c r="Q362" s="60">
        <v>1988.665283203125</v>
      </c>
      <c r="R362" s="60">
        <v>170.58000183105469</v>
      </c>
      <c r="S362" s="60">
        <v>751.8297119140625</v>
      </c>
      <c r="T362" s="60">
        <v>551.98236083984375</v>
      </c>
      <c r="U362" s="60">
        <v>2370.301513671875</v>
      </c>
      <c r="V362" s="60">
        <v>77155.7890625</v>
      </c>
      <c r="W362" s="60">
        <v>23349.900390625</v>
      </c>
      <c r="X362" s="34">
        <f t="shared" si="114"/>
        <v>-0.18899979417321836</v>
      </c>
      <c r="Y362" s="34">
        <f t="shared" si="115"/>
        <v>4.5858452606104601E-3</v>
      </c>
      <c r="Z362" s="34">
        <f t="shared" si="116"/>
        <v>-4.2636406823782355E-3</v>
      </c>
      <c r="AA362" s="34">
        <f t="shared" si="117"/>
        <v>-1.6976219980046076E-2</v>
      </c>
      <c r="AB362" s="34">
        <f t="shared" si="118"/>
        <v>-4.0873305421100008E-2</v>
      </c>
      <c r="AC362" s="34">
        <f t="shared" si="119"/>
        <v>-1.2723943306445006E-2</v>
      </c>
      <c r="AD362" s="34">
        <f t="shared" si="120"/>
        <v>9.1198817565201814E-3</v>
      </c>
      <c r="AE362" s="34">
        <f t="shared" si="121"/>
        <v>-6.8113480399914659E-3</v>
      </c>
      <c r="AF362" s="34">
        <f t="shared" si="122"/>
        <v>-2.5161723253309686E-2</v>
      </c>
      <c r="AG362" s="34">
        <f t="shared" si="123"/>
        <v>-1.6786017031458093E-2</v>
      </c>
      <c r="AH362" s="34">
        <f t="shared" si="124"/>
        <v>2.0469450561467033E-2</v>
      </c>
      <c r="AI362" s="34">
        <f t="shared" si="125"/>
        <v>-1.8165367483296214E-2</v>
      </c>
      <c r="AJ362" s="34">
        <f t="shared" si="126"/>
        <v>-1.6644959308465175E-3</v>
      </c>
      <c r="AK362" s="34">
        <f t="shared" si="127"/>
        <v>-4.3066505433281338E-3</v>
      </c>
      <c r="AL362" s="34">
        <f t="shared" si="128"/>
        <v>1.5124959743914392E-2</v>
      </c>
      <c r="AM362" s="34">
        <f t="shared" si="129"/>
        <v>-1.6917959518696617E-2</v>
      </c>
      <c r="AN362" s="34">
        <f t="shared" si="130"/>
        <v>7.6201110288988622E-3</v>
      </c>
      <c r="AO362" s="34">
        <f t="shared" si="131"/>
        <v>-2.770854063037877E-2</v>
      </c>
      <c r="AP362" s="34">
        <f t="shared" si="132"/>
        <v>-7.9829275743696429E-3</v>
      </c>
      <c r="AQ362" s="34">
        <f t="shared" si="133"/>
        <v>-1.6795309826158056E-2</v>
      </c>
      <c r="AR362" s="34">
        <f t="shared" si="113"/>
        <v>-7.1688079331164827E-3</v>
      </c>
      <c r="AS362" s="59">
        <f>X362-Calculation!C$3</f>
        <v>-0.19007985002413488</v>
      </c>
      <c r="AT362" s="59">
        <f>Y362-Calculation!D$3</f>
        <v>4.0769260285537685E-3</v>
      </c>
      <c r="AU362" s="59">
        <f>Z362-Calculation!E$3</f>
        <v>-5.5689452615683673E-3</v>
      </c>
      <c r="AV362" s="59">
        <f>AA362-Calculation!F$3</f>
        <v>-1.7298255452648376E-2</v>
      </c>
      <c r="AW362" s="59">
        <f>AB362-Calculation!G$3</f>
        <v>-4.2319445570401557E-2</v>
      </c>
      <c r="AX362" s="59">
        <f>AC362-Calculation!H$3</f>
        <v>-1.4695622913514146E-2</v>
      </c>
      <c r="AY362" s="59">
        <f>AD362-Calculation!I$3</f>
        <v>6.6909947598628502E-3</v>
      </c>
      <c r="AZ362" s="59">
        <f>AE362-Calculation!J$3</f>
        <v>-1.1491738915195854E-2</v>
      </c>
      <c r="BA362" s="59">
        <f>AF362-Calculation!K$3</f>
        <v>-2.5864108456394336E-2</v>
      </c>
      <c r="BB362" s="59">
        <f>AG362-Calculation!L$3</f>
        <v>-1.7859249608497753E-2</v>
      </c>
      <c r="BC362" s="59">
        <f>AH362-Calculation!M$3</f>
        <v>1.9125445572273993E-2</v>
      </c>
      <c r="BD362" s="59">
        <f>AI362-Calculation!N$3</f>
        <v>-1.9741183348154813E-2</v>
      </c>
      <c r="BE362" s="59">
        <f>AJ362-Calculation!O$3</f>
        <v>-2.6470302116428923E-3</v>
      </c>
      <c r="BF362" s="59">
        <f>AK362-Calculation!P$3</f>
        <v>-5.5730970742049E-3</v>
      </c>
      <c r="BG362" s="59">
        <f>AL362-Calculation!Q$3</f>
        <v>1.3323242182727155E-2</v>
      </c>
      <c r="BH362" s="59">
        <f>AM362-Calculation!R$3</f>
        <v>-1.9673529609030405E-2</v>
      </c>
      <c r="BI362" s="59">
        <f>AN362-Calculation!S$3</f>
        <v>6.062134570002751E-3</v>
      </c>
      <c r="BJ362" s="59">
        <f>AO362-Calculation!T$3</f>
        <v>-2.8597783251632782E-2</v>
      </c>
      <c r="BK362" s="59">
        <f>AP362-Calculation!U$3</f>
        <v>-9.9357226039561933E-3</v>
      </c>
      <c r="BL362" s="59">
        <f>AQ362-Calculation!V$3</f>
        <v>-1.8262217570770019E-2</v>
      </c>
      <c r="BM362" s="59">
        <f>AR362-Calculation!W$3</f>
        <v>-7.5147065361889582E-3</v>
      </c>
    </row>
    <row r="363" spans="1:65" x14ac:dyDescent="0.3">
      <c r="A363" s="57">
        <v>45618</v>
      </c>
      <c r="B363" s="60">
        <v>1051.800048828125</v>
      </c>
      <c r="C363" s="60">
        <v>1141.424560546875</v>
      </c>
      <c r="D363" s="60">
        <v>9118.9541015625</v>
      </c>
      <c r="E363" s="60">
        <v>1600.070434570312</v>
      </c>
      <c r="F363" s="60">
        <v>928.51080322265625</v>
      </c>
      <c r="G363" s="60">
        <v>277.47537231445313</v>
      </c>
      <c r="H363" s="60">
        <v>233.89851379394531</v>
      </c>
      <c r="I363" s="60">
        <v>1568.3701171875</v>
      </c>
      <c r="J363" s="60">
        <v>1205.818359375</v>
      </c>
      <c r="K363" s="60">
        <v>4922.3740234375</v>
      </c>
      <c r="L363" s="60">
        <v>208.11018371582031</v>
      </c>
      <c r="M363" s="60">
        <v>4034.554931640625</v>
      </c>
      <c r="N363" s="60">
        <v>4519.01171875</v>
      </c>
      <c r="O363" s="60">
        <v>2988.9365234375</v>
      </c>
      <c r="P363" s="60">
        <v>110.30999755859381</v>
      </c>
      <c r="Q363" s="60">
        <v>1981.641845703125</v>
      </c>
      <c r="R363" s="60">
        <v>172.4100036621094</v>
      </c>
      <c r="S363" s="60">
        <v>785.8221435546875</v>
      </c>
      <c r="T363" s="60">
        <v>561.40789794921875</v>
      </c>
      <c r="U363" s="60">
        <v>2395.905517578125</v>
      </c>
      <c r="V363" s="60">
        <v>79117.109375</v>
      </c>
      <c r="W363" s="60">
        <v>23907.25</v>
      </c>
      <c r="X363" s="34">
        <f t="shared" si="114"/>
        <v>-8.1958546168833149E-2</v>
      </c>
      <c r="Y363" s="34">
        <f t="shared" si="115"/>
        <v>2.852975708039988E-3</v>
      </c>
      <c r="Z363" s="34">
        <f t="shared" si="116"/>
        <v>-2.4565197604821125E-3</v>
      </c>
      <c r="AA363" s="34">
        <f t="shared" si="117"/>
        <v>2.0136997047871627E-2</v>
      </c>
      <c r="AB363" s="34">
        <f t="shared" si="118"/>
        <v>9.1703310820012863E-3</v>
      </c>
      <c r="AC363" s="34">
        <f t="shared" si="119"/>
        <v>1.9604278871234199E-2</v>
      </c>
      <c r="AD363" s="34">
        <f t="shared" si="120"/>
        <v>2.8296931525639848E-2</v>
      </c>
      <c r="AE363" s="34">
        <f t="shared" si="121"/>
        <v>5.281997743295375E-3</v>
      </c>
      <c r="AF363" s="34">
        <f t="shared" si="122"/>
        <v>2.9047295413532569E-3</v>
      </c>
      <c r="AG363" s="34">
        <f t="shared" si="123"/>
        <v>2.132281531512821E-2</v>
      </c>
      <c r="AH363" s="34">
        <f t="shared" si="124"/>
        <v>-7.160549619227366E-3</v>
      </c>
      <c r="AI363" s="34">
        <f t="shared" si="125"/>
        <v>3.2107782901543237E-2</v>
      </c>
      <c r="AJ363" s="34">
        <f t="shared" si="126"/>
        <v>5.5054929987868664E-3</v>
      </c>
      <c r="AK363" s="34">
        <f t="shared" si="127"/>
        <v>2.6121728853975245E-2</v>
      </c>
      <c r="AL363" s="34">
        <f t="shared" si="128"/>
        <v>2.1804112331699015E-3</v>
      </c>
      <c r="AM363" s="34">
        <f t="shared" si="129"/>
        <v>-3.5317343543541995E-3</v>
      </c>
      <c r="AN363" s="34">
        <f t="shared" si="130"/>
        <v>1.0728114734499654E-2</v>
      </c>
      <c r="AO363" s="34">
        <f t="shared" si="131"/>
        <v>4.5212939980896212E-2</v>
      </c>
      <c r="AP363" s="34">
        <f t="shared" si="132"/>
        <v>1.707579404355241E-2</v>
      </c>
      <c r="AQ363" s="34">
        <f t="shared" si="133"/>
        <v>1.0802002934464821E-2</v>
      </c>
      <c r="AR363" s="34">
        <f t="shared" si="113"/>
        <v>2.3869464111237762E-2</v>
      </c>
      <c r="AS363" s="59">
        <f>X363-Calculation!C$3</f>
        <v>-8.3038602019749677E-2</v>
      </c>
      <c r="AT363" s="59">
        <f>Y363-Calculation!D$3</f>
        <v>2.3440564759832959E-3</v>
      </c>
      <c r="AU363" s="59">
        <f>Z363-Calculation!E$3</f>
        <v>-3.7618243396722443E-3</v>
      </c>
      <c r="AV363" s="59">
        <f>AA363-Calculation!F$3</f>
        <v>1.9814961575269328E-2</v>
      </c>
      <c r="AW363" s="59">
        <f>AB363-Calculation!G$3</f>
        <v>7.7241909326997401E-3</v>
      </c>
      <c r="AX363" s="59">
        <f>AC363-Calculation!H$3</f>
        <v>1.763259926416506E-2</v>
      </c>
      <c r="AY363" s="59">
        <f>AD363-Calculation!I$3</f>
        <v>2.5868044528982517E-2</v>
      </c>
      <c r="AZ363" s="59">
        <f>AE363-Calculation!J$3</f>
        <v>6.0160686809098557E-4</v>
      </c>
      <c r="BA363" s="59">
        <f>AF363-Calculation!K$3</f>
        <v>2.2023443382686069E-3</v>
      </c>
      <c r="BB363" s="59">
        <f>AG363-Calculation!L$3</f>
        <v>2.0249582738088551E-2</v>
      </c>
      <c r="BC363" s="59">
        <f>AH363-Calculation!M$3</f>
        <v>-8.5045546084204036E-3</v>
      </c>
      <c r="BD363" s="59">
        <f>AI363-Calculation!N$3</f>
        <v>3.0531967036684638E-2</v>
      </c>
      <c r="BE363" s="59">
        <f>AJ363-Calculation!O$3</f>
        <v>4.5229587179904914E-3</v>
      </c>
      <c r="BF363" s="59">
        <f>AK363-Calculation!P$3</f>
        <v>2.4855282323098478E-2</v>
      </c>
      <c r="BG363" s="59">
        <f>AL363-Calculation!Q$3</f>
        <v>3.7869367198266443E-4</v>
      </c>
      <c r="BH363" s="59">
        <f>AM363-Calculation!R$3</f>
        <v>-6.2873044446879866E-3</v>
      </c>
      <c r="BI363" s="59">
        <f>AN363-Calculation!S$3</f>
        <v>9.170138275603543E-3</v>
      </c>
      <c r="BJ363" s="59">
        <f>AO363-Calculation!T$3</f>
        <v>4.43236973596422E-2</v>
      </c>
      <c r="BK363" s="59">
        <f>AP363-Calculation!U$3</f>
        <v>1.512299901396586E-2</v>
      </c>
      <c r="BL363" s="59">
        <f>AQ363-Calculation!V$3</f>
        <v>9.3350951898528572E-3</v>
      </c>
      <c r="BM363" s="59">
        <f>AR363-Calculation!W$3</f>
        <v>2.3523565508165287E-2</v>
      </c>
    </row>
    <row r="364" spans="1:65" x14ac:dyDescent="0.3">
      <c r="A364" s="57">
        <v>45621</v>
      </c>
      <c r="B364" s="60">
        <v>968.79998779296875</v>
      </c>
      <c r="C364" s="60">
        <v>1154.912963867188</v>
      </c>
      <c r="D364" s="60">
        <v>9060.5751953125</v>
      </c>
      <c r="E364" s="60">
        <v>1604.118530273438</v>
      </c>
      <c r="F364" s="60">
        <v>986.828125</v>
      </c>
      <c r="G364" s="60">
        <v>288.83718872070313</v>
      </c>
      <c r="H364" s="60">
        <v>240.71418762207031</v>
      </c>
      <c r="I364" s="60">
        <v>1557.354858398438</v>
      </c>
      <c r="J364" s="60">
        <v>1237.251098632812</v>
      </c>
      <c r="K364" s="60">
        <v>4938.3173828125</v>
      </c>
      <c r="L364" s="60">
        <v>211.59907531738281</v>
      </c>
      <c r="M364" s="60">
        <v>4209.81982421875</v>
      </c>
      <c r="N364" s="60">
        <v>4579.52783203125</v>
      </c>
      <c r="O364" s="60">
        <v>3021.32666015625</v>
      </c>
      <c r="P364" s="60">
        <v>109.9100036621094</v>
      </c>
      <c r="Q364" s="60">
        <v>2072.548095703125</v>
      </c>
      <c r="R364" s="60">
        <v>173.47999572753909</v>
      </c>
      <c r="S364" s="60">
        <v>813.17010498046875</v>
      </c>
      <c r="T364" s="60">
        <v>580.662841796875</v>
      </c>
      <c r="U364" s="60">
        <v>2439.670654296875</v>
      </c>
      <c r="V364" s="60">
        <v>80109.8515625</v>
      </c>
      <c r="W364" s="60">
        <v>24221.900390625</v>
      </c>
      <c r="X364" s="34">
        <f t="shared" si="114"/>
        <v>-7.8912395115052256E-2</v>
      </c>
      <c r="Y364" s="34">
        <f t="shared" si="115"/>
        <v>1.1817165835165174E-2</v>
      </c>
      <c r="Z364" s="34">
        <f t="shared" si="116"/>
        <v>-6.4019300459026308E-3</v>
      </c>
      <c r="AA364" s="34">
        <f t="shared" si="117"/>
        <v>2.529948442059051E-3</v>
      </c>
      <c r="AB364" s="34">
        <f t="shared" si="118"/>
        <v>6.2807370226536069E-2</v>
      </c>
      <c r="AC364" s="34">
        <f t="shared" si="119"/>
        <v>4.094711653679322E-2</v>
      </c>
      <c r="AD364" s="34">
        <f t="shared" si="120"/>
        <v>2.913944906092614E-2</v>
      </c>
      <c r="AE364" s="34">
        <f t="shared" si="121"/>
        <v>-7.0233796655188134E-3</v>
      </c>
      <c r="AF364" s="34">
        <f t="shared" si="122"/>
        <v>2.6067557367516172E-2</v>
      </c>
      <c r="AG364" s="34">
        <f t="shared" si="123"/>
        <v>3.2389573200018807E-3</v>
      </c>
      <c r="AH364" s="34">
        <f t="shared" si="124"/>
        <v>1.6764636594270028E-2</v>
      </c>
      <c r="AI364" s="34">
        <f t="shared" si="125"/>
        <v>4.3440948393991673E-2</v>
      </c>
      <c r="AJ364" s="34">
        <f t="shared" si="126"/>
        <v>1.3391448628061825E-2</v>
      </c>
      <c r="AK364" s="34">
        <f t="shared" si="127"/>
        <v>1.0836676009933769E-2</v>
      </c>
      <c r="AL364" s="34">
        <f t="shared" si="128"/>
        <v>-3.6260892515380307E-3</v>
      </c>
      <c r="AM364" s="34">
        <f t="shared" si="129"/>
        <v>4.5874207893376769E-2</v>
      </c>
      <c r="AN364" s="34">
        <f t="shared" si="130"/>
        <v>6.2060903816617691E-3</v>
      </c>
      <c r="AO364" s="34">
        <f t="shared" si="131"/>
        <v>3.4801719002307586E-2</v>
      </c>
      <c r="AP364" s="34">
        <f t="shared" si="132"/>
        <v>3.4297600582380704E-2</v>
      </c>
      <c r="AQ364" s="34">
        <f t="shared" si="133"/>
        <v>1.8266637143099663E-2</v>
      </c>
      <c r="AR364" s="34">
        <f t="shared" si="113"/>
        <v>1.3161295867362411E-2</v>
      </c>
      <c r="AS364" s="59">
        <f>X364-Calculation!C$3</f>
        <v>-7.9992450965968784E-2</v>
      </c>
      <c r="AT364" s="59">
        <f>Y364-Calculation!D$3</f>
        <v>1.1308246603108483E-2</v>
      </c>
      <c r="AU364" s="59">
        <f>Z364-Calculation!E$3</f>
        <v>-7.7072346250927626E-3</v>
      </c>
      <c r="AV364" s="59">
        <f>AA364-Calculation!F$3</f>
        <v>2.2079129694567508E-3</v>
      </c>
      <c r="AW364" s="59">
        <f>AB364-Calculation!G$3</f>
        <v>6.136123007723452E-2</v>
      </c>
      <c r="AX364" s="59">
        <f>AC364-Calculation!H$3</f>
        <v>3.8975436929724078E-2</v>
      </c>
      <c r="AY364" s="59">
        <f>AD364-Calculation!I$3</f>
        <v>2.6710562064268809E-2</v>
      </c>
      <c r="AZ364" s="59">
        <f>AE364-Calculation!J$3</f>
        <v>-1.1703770540723203E-2</v>
      </c>
      <c r="BA364" s="59">
        <f>AF364-Calculation!K$3</f>
        <v>2.5365172164431522E-2</v>
      </c>
      <c r="BB364" s="59">
        <f>AG364-Calculation!L$3</f>
        <v>2.1657247429622225E-3</v>
      </c>
      <c r="BC364" s="59">
        <f>AH364-Calculation!M$3</f>
        <v>1.5420631605076991E-2</v>
      </c>
      <c r="BD364" s="59">
        <f>AI364-Calculation!N$3</f>
        <v>4.1865132529133077E-2</v>
      </c>
      <c r="BE364" s="59">
        <f>AJ364-Calculation!O$3</f>
        <v>1.2408914347265449E-2</v>
      </c>
      <c r="BF364" s="59">
        <f>AK364-Calculation!P$3</f>
        <v>9.5702294790570037E-3</v>
      </c>
      <c r="BG364" s="59">
        <f>AL364-Calculation!Q$3</f>
        <v>-5.4278068127252676E-3</v>
      </c>
      <c r="BH364" s="59">
        <f>AM364-Calculation!R$3</f>
        <v>4.3118637803042981E-2</v>
      </c>
      <c r="BI364" s="59">
        <f>AN364-Calculation!S$3</f>
        <v>4.6481139227656579E-3</v>
      </c>
      <c r="BJ364" s="59">
        <f>AO364-Calculation!T$3</f>
        <v>3.3912476381053575E-2</v>
      </c>
      <c r="BK364" s="59">
        <f>AP364-Calculation!U$3</f>
        <v>3.2344805552794155E-2</v>
      </c>
      <c r="BL364" s="59">
        <f>AQ364-Calculation!V$3</f>
        <v>1.6799729398487701E-2</v>
      </c>
      <c r="BM364" s="59">
        <f>AR364-Calculation!W$3</f>
        <v>1.2815397264289936E-2</v>
      </c>
    </row>
    <row r="365" spans="1:65" x14ac:dyDescent="0.3">
      <c r="A365" s="57">
        <v>45622</v>
      </c>
      <c r="B365" s="60">
        <v>898.54998779296875</v>
      </c>
      <c r="C365" s="60">
        <v>1143.822509765625</v>
      </c>
      <c r="D365" s="60">
        <v>8787.919921875</v>
      </c>
      <c r="E365" s="60">
        <v>1593.623657226562</v>
      </c>
      <c r="F365" s="60">
        <v>1024.49853515625</v>
      </c>
      <c r="G365" s="60">
        <v>294.32046508789063</v>
      </c>
      <c r="H365" s="60">
        <v>243.45841979980469</v>
      </c>
      <c r="I365" s="60">
        <v>1472.389526367188</v>
      </c>
      <c r="J365" s="60">
        <v>1262.746459960938</v>
      </c>
      <c r="K365" s="60">
        <v>4868.62060546875</v>
      </c>
      <c r="L365" s="60">
        <v>212.3544921875</v>
      </c>
      <c r="M365" s="60">
        <v>4283.025390625</v>
      </c>
      <c r="N365" s="60">
        <v>4561.05322265625</v>
      </c>
      <c r="O365" s="60">
        <v>2961.40771484375</v>
      </c>
      <c r="P365" s="60">
        <v>108.8000030517578</v>
      </c>
      <c r="Q365" s="60">
        <v>2101.60888671875</v>
      </c>
      <c r="R365" s="60">
        <v>172.21000671386719</v>
      </c>
      <c r="S365" s="60">
        <v>808.3072509765625</v>
      </c>
      <c r="T365" s="60">
        <v>600.075439453125</v>
      </c>
      <c r="U365" s="60">
        <v>2406.17724609375</v>
      </c>
      <c r="V365" s="60">
        <v>80004.0625</v>
      </c>
      <c r="W365" s="60">
        <v>24194.5</v>
      </c>
      <c r="X365" s="34">
        <f t="shared" si="114"/>
        <v>-7.251238737114056E-2</v>
      </c>
      <c r="Y365" s="34">
        <f t="shared" si="115"/>
        <v>-9.6028483951093035E-3</v>
      </c>
      <c r="Z365" s="34">
        <f t="shared" si="116"/>
        <v>-3.0092490549447518E-2</v>
      </c>
      <c r="AA365" s="34">
        <f t="shared" si="117"/>
        <v>-6.542454842839422E-3</v>
      </c>
      <c r="AB365" s="34">
        <f t="shared" si="118"/>
        <v>3.8173223078993616E-2</v>
      </c>
      <c r="AC365" s="34">
        <f t="shared" si="119"/>
        <v>1.8983969451695722E-2</v>
      </c>
      <c r="AD365" s="34">
        <f t="shared" si="120"/>
        <v>1.1400375710479166E-2</v>
      </c>
      <c r="AE365" s="34">
        <f t="shared" si="121"/>
        <v>-5.4557464262594051E-2</v>
      </c>
      <c r="AF365" s="34">
        <f t="shared" si="122"/>
        <v>2.0606456810827494E-2</v>
      </c>
      <c r="AG365" s="34">
        <f t="shared" si="123"/>
        <v>-1.4113466579998525E-2</v>
      </c>
      <c r="AH365" s="34">
        <f t="shared" si="124"/>
        <v>3.5700386165871405E-3</v>
      </c>
      <c r="AI365" s="34">
        <f t="shared" si="125"/>
        <v>1.7389239792426351E-2</v>
      </c>
      <c r="AJ365" s="34">
        <f t="shared" si="126"/>
        <v>-4.0341734022840484E-3</v>
      </c>
      <c r="AK365" s="34">
        <f t="shared" si="127"/>
        <v>-1.9831998341219167E-2</v>
      </c>
      <c r="AL365" s="34">
        <f t="shared" si="128"/>
        <v>-1.0099177266557303E-2</v>
      </c>
      <c r="AM365" s="34">
        <f t="shared" si="129"/>
        <v>1.4021769181557132E-2</v>
      </c>
      <c r="AN365" s="34">
        <f t="shared" si="130"/>
        <v>-7.3206654654666848E-3</v>
      </c>
      <c r="AO365" s="34">
        <f t="shared" si="131"/>
        <v>-5.9801190109209056E-3</v>
      </c>
      <c r="AP365" s="34">
        <f t="shared" si="132"/>
        <v>3.3431789084655827E-2</v>
      </c>
      <c r="AQ365" s="34">
        <f t="shared" si="133"/>
        <v>-1.3728659704183703E-2</v>
      </c>
      <c r="AR365" s="34">
        <f t="shared" si="113"/>
        <v>-1.1312238174179439E-3</v>
      </c>
      <c r="AS365" s="59">
        <f>X365-Calculation!C$3</f>
        <v>-7.3592443222057088E-2</v>
      </c>
      <c r="AT365" s="59">
        <f>Y365-Calculation!D$3</f>
        <v>-1.0111767627165995E-2</v>
      </c>
      <c r="AU365" s="59">
        <f>Z365-Calculation!E$3</f>
        <v>-3.1397795128637648E-2</v>
      </c>
      <c r="AV365" s="59">
        <f>AA365-Calculation!F$3</f>
        <v>-6.8644903154417222E-3</v>
      </c>
      <c r="AW365" s="59">
        <f>AB365-Calculation!G$3</f>
        <v>3.6727082929692068E-2</v>
      </c>
      <c r="AX365" s="59">
        <f>AC365-Calculation!H$3</f>
        <v>1.7012289844626584E-2</v>
      </c>
      <c r="AY365" s="59">
        <f>AD365-Calculation!I$3</f>
        <v>8.9714887138218347E-3</v>
      </c>
      <c r="AZ365" s="59">
        <f>AE365-Calculation!J$3</f>
        <v>-5.9237855137798438E-2</v>
      </c>
      <c r="BA365" s="59">
        <f>AF365-Calculation!K$3</f>
        <v>1.9904071607742845E-2</v>
      </c>
      <c r="BB365" s="59">
        <f>AG365-Calculation!L$3</f>
        <v>-1.5186699157038182E-2</v>
      </c>
      <c r="BC365" s="59">
        <f>AH365-Calculation!M$3</f>
        <v>2.2260336273941025E-3</v>
      </c>
      <c r="BD365" s="59">
        <f>AI365-Calculation!N$3</f>
        <v>1.5813423927567752E-2</v>
      </c>
      <c r="BE365" s="59">
        <f>AJ365-Calculation!O$3</f>
        <v>-5.0167076830804234E-3</v>
      </c>
      <c r="BF365" s="59">
        <f>AK365-Calculation!P$3</f>
        <v>-2.1098444872095935E-2</v>
      </c>
      <c r="BG365" s="59">
        <f>AL365-Calculation!Q$3</f>
        <v>-1.190089482774454E-2</v>
      </c>
      <c r="BH365" s="59">
        <f>AM365-Calculation!R$3</f>
        <v>1.1266199091223344E-2</v>
      </c>
      <c r="BI365" s="59">
        <f>AN365-Calculation!S$3</f>
        <v>-8.878641924362796E-3</v>
      </c>
      <c r="BJ365" s="59">
        <f>AO365-Calculation!T$3</f>
        <v>-6.8693616321749166E-3</v>
      </c>
      <c r="BK365" s="59">
        <f>AP365-Calculation!U$3</f>
        <v>3.1478994055069279E-2</v>
      </c>
      <c r="BL365" s="59">
        <f>AQ365-Calculation!V$3</f>
        <v>-1.5195567448795667E-2</v>
      </c>
      <c r="BM365" s="59">
        <f>AR365-Calculation!W$3</f>
        <v>-1.4771224204904192E-3</v>
      </c>
    </row>
    <row r="366" spans="1:65" x14ac:dyDescent="0.3">
      <c r="A366" s="57">
        <v>45623</v>
      </c>
      <c r="B366" s="60">
        <v>988.4000244140625</v>
      </c>
      <c r="C366" s="60">
        <v>1148.668334960938</v>
      </c>
      <c r="D366" s="60">
        <v>8838.7958984375</v>
      </c>
      <c r="E366" s="60">
        <v>1599.270874023438</v>
      </c>
      <c r="F366" s="60">
        <v>1108.525146484375</v>
      </c>
      <c r="G366" s="60">
        <v>303.656982421875</v>
      </c>
      <c r="H366" s="60">
        <v>247.14068603515619</v>
      </c>
      <c r="I366" s="60">
        <v>1487.392211914062</v>
      </c>
      <c r="J366" s="60">
        <v>1276.417236328125</v>
      </c>
      <c r="K366" s="60">
        <v>4854.55322265625</v>
      </c>
      <c r="L366" s="60">
        <v>211.59907531738281</v>
      </c>
      <c r="M366" s="60">
        <v>4391.06884765625</v>
      </c>
      <c r="N366" s="60">
        <v>4591.7353515625</v>
      </c>
      <c r="O366" s="60">
        <v>2980.851806640625</v>
      </c>
      <c r="P366" s="60">
        <v>109.9700012207031</v>
      </c>
      <c r="Q366" s="60">
        <v>2218.4990234375</v>
      </c>
      <c r="R366" s="60">
        <v>175.22999572753909</v>
      </c>
      <c r="S366" s="60">
        <v>803.2034912109375</v>
      </c>
      <c r="T366" s="60">
        <v>594.68792724609375</v>
      </c>
      <c r="U366" s="60">
        <v>2422.10498046875</v>
      </c>
      <c r="V366" s="60">
        <v>80234.078125</v>
      </c>
      <c r="W366" s="60">
        <v>24274.900390625</v>
      </c>
      <c r="X366" s="34">
        <f t="shared" si="114"/>
        <v>9.9994477593600209E-2</v>
      </c>
      <c r="Y366" s="34">
        <f t="shared" si="115"/>
        <v>4.2365184754983437E-3</v>
      </c>
      <c r="Z366" s="34">
        <f t="shared" si="116"/>
        <v>5.789308165617086E-3</v>
      </c>
      <c r="AA366" s="34">
        <f t="shared" si="117"/>
        <v>3.5436326332554291E-3</v>
      </c>
      <c r="AB366" s="34">
        <f t="shared" si="118"/>
        <v>8.2017307438423809E-2</v>
      </c>
      <c r="AC366" s="34">
        <f t="shared" si="119"/>
        <v>3.1722283841853417E-2</v>
      </c>
      <c r="AD366" s="34">
        <f t="shared" si="120"/>
        <v>1.5124825990324857E-2</v>
      </c>
      <c r="AE366" s="34">
        <f t="shared" si="121"/>
        <v>1.0189345467493284E-2</v>
      </c>
      <c r="AF366" s="34">
        <f t="shared" si="122"/>
        <v>1.0826224266437413E-2</v>
      </c>
      <c r="AG366" s="34">
        <f t="shared" si="123"/>
        <v>-2.8893980353898608E-3</v>
      </c>
      <c r="AH366" s="34">
        <f t="shared" si="124"/>
        <v>-3.5573387797710747E-3</v>
      </c>
      <c r="AI366" s="34">
        <f t="shared" si="125"/>
        <v>2.5225966968989592E-2</v>
      </c>
      <c r="AJ366" s="34">
        <f t="shared" si="126"/>
        <v>6.7269833103112643E-3</v>
      </c>
      <c r="AK366" s="34">
        <f t="shared" si="127"/>
        <v>6.5658273595403634E-3</v>
      </c>
      <c r="AL366" s="34">
        <f t="shared" si="128"/>
        <v>1.0753659339409324E-2</v>
      </c>
      <c r="AM366" s="34">
        <f t="shared" si="129"/>
        <v>5.5619357844099632E-2</v>
      </c>
      <c r="AN366" s="34">
        <f t="shared" si="130"/>
        <v>1.7536663933180832E-2</v>
      </c>
      <c r="AO366" s="34">
        <f t="shared" si="131"/>
        <v>-6.3141333440456639E-3</v>
      </c>
      <c r="AP366" s="34">
        <f t="shared" si="132"/>
        <v>-8.9780581787202041E-3</v>
      </c>
      <c r="AQ366" s="34">
        <f t="shared" si="133"/>
        <v>6.6195183255337879E-3</v>
      </c>
      <c r="AR366" s="34">
        <f t="shared" si="113"/>
        <v>3.3230854378061129E-3</v>
      </c>
      <c r="AS366" s="59">
        <f>X366-Calculation!C$3</f>
        <v>9.8914421742683681E-2</v>
      </c>
      <c r="AT366" s="59">
        <f>Y366-Calculation!D$3</f>
        <v>3.7275992434416517E-3</v>
      </c>
      <c r="AU366" s="59">
        <f>Z366-Calculation!E$3</f>
        <v>4.4840035864269542E-3</v>
      </c>
      <c r="AV366" s="59">
        <f>AA366-Calculation!F$3</f>
        <v>3.2215971606531289E-3</v>
      </c>
      <c r="AW366" s="59">
        <f>AB366-Calculation!G$3</f>
        <v>8.0571167289122267E-2</v>
      </c>
      <c r="AX366" s="59">
        <f>AC366-Calculation!H$3</f>
        <v>2.9750604234784279E-2</v>
      </c>
      <c r="AY366" s="59">
        <f>AD366-Calculation!I$3</f>
        <v>1.2695938993667525E-2</v>
      </c>
      <c r="AZ366" s="59">
        <f>AE366-Calculation!J$3</f>
        <v>5.5089545922888949E-3</v>
      </c>
      <c r="BA366" s="59">
        <f>AF366-Calculation!K$3</f>
        <v>1.0123839063352763E-2</v>
      </c>
      <c r="BB366" s="59">
        <f>AG366-Calculation!L$3</f>
        <v>-3.9626306124295185E-3</v>
      </c>
      <c r="BC366" s="59">
        <f>AH366-Calculation!M$3</f>
        <v>-4.9013437689641127E-3</v>
      </c>
      <c r="BD366" s="59">
        <f>AI366-Calculation!N$3</f>
        <v>2.3650151104130993E-2</v>
      </c>
      <c r="BE366" s="59">
        <f>AJ366-Calculation!O$3</f>
        <v>5.7444490295148892E-3</v>
      </c>
      <c r="BF366" s="59">
        <f>AK366-Calculation!P$3</f>
        <v>5.2993808286635972E-3</v>
      </c>
      <c r="BG366" s="59">
        <f>AL366-Calculation!Q$3</f>
        <v>8.9519417782220872E-3</v>
      </c>
      <c r="BH366" s="59">
        <f>AM366-Calculation!R$3</f>
        <v>5.2863787753765844E-2</v>
      </c>
      <c r="BI366" s="59">
        <f>AN366-Calculation!S$3</f>
        <v>1.5978687474284721E-2</v>
      </c>
      <c r="BJ366" s="59">
        <f>AO366-Calculation!T$3</f>
        <v>-7.203375965299675E-3</v>
      </c>
      <c r="BK366" s="59">
        <f>AP366-Calculation!U$3</f>
        <v>-1.0930853208306755E-2</v>
      </c>
      <c r="BL366" s="59">
        <f>AQ366-Calculation!V$3</f>
        <v>5.1526105809218238E-3</v>
      </c>
      <c r="BM366" s="59">
        <f>AR366-Calculation!W$3</f>
        <v>2.9771868347336378E-3</v>
      </c>
    </row>
    <row r="367" spans="1:65" x14ac:dyDescent="0.3">
      <c r="A367" s="57">
        <v>45624</v>
      </c>
      <c r="B367" s="60">
        <v>1087.199951171875</v>
      </c>
      <c r="C367" s="60">
        <v>1131.532958984375</v>
      </c>
      <c r="D367" s="60">
        <v>8668.7119140625</v>
      </c>
      <c r="E367" s="60">
        <v>1574.283081054688</v>
      </c>
      <c r="F367" s="60">
        <v>1161.333374023438</v>
      </c>
      <c r="G367" s="60">
        <v>302.076171875</v>
      </c>
      <c r="H367" s="60">
        <v>251.96055603027341</v>
      </c>
      <c r="I367" s="60">
        <v>1519.8564453125</v>
      </c>
      <c r="J367" s="60">
        <v>1265.640258789062</v>
      </c>
      <c r="K367" s="60">
        <v>4754.056640625</v>
      </c>
      <c r="L367" s="60">
        <v>209.78009033203119</v>
      </c>
      <c r="M367" s="60">
        <v>4383.41455078125</v>
      </c>
      <c r="N367" s="60">
        <v>4509.02001953125</v>
      </c>
      <c r="O367" s="60">
        <v>2875.59716796875</v>
      </c>
      <c r="P367" s="60">
        <v>110.36000061035161</v>
      </c>
      <c r="Q367" s="60">
        <v>2244.25927734375</v>
      </c>
      <c r="R367" s="60">
        <v>175.41999816894531</v>
      </c>
      <c r="S367" s="60">
        <v>807.77752685546875</v>
      </c>
      <c r="T367" s="60">
        <v>599.55340576171875</v>
      </c>
      <c r="U367" s="60">
        <v>2397.096435546875</v>
      </c>
      <c r="V367" s="60">
        <v>79043.7421875</v>
      </c>
      <c r="W367" s="60">
        <v>23914.150390625</v>
      </c>
      <c r="X367" s="34">
        <f t="shared" si="114"/>
        <v>9.9959453983605978E-2</v>
      </c>
      <c r="Y367" s="34">
        <f t="shared" si="115"/>
        <v>-1.4917601064667345E-2</v>
      </c>
      <c r="Z367" s="34">
        <f t="shared" si="116"/>
        <v>-1.9242890811073828E-2</v>
      </c>
      <c r="AA367" s="34">
        <f t="shared" si="117"/>
        <v>-1.5624490744263872E-2</v>
      </c>
      <c r="AB367" s="34">
        <f t="shared" si="118"/>
        <v>4.7638276593491152E-2</v>
      </c>
      <c r="AC367" s="34">
        <f t="shared" si="119"/>
        <v>-5.2059087667503633E-3</v>
      </c>
      <c r="AD367" s="34">
        <f t="shared" si="120"/>
        <v>1.950253546852897E-2</v>
      </c>
      <c r="AE367" s="34">
        <f t="shared" si="121"/>
        <v>2.1826276309905582E-2</v>
      </c>
      <c r="AF367" s="34">
        <f t="shared" si="122"/>
        <v>-8.4431463571152734E-3</v>
      </c>
      <c r="AG367" s="34">
        <f t="shared" si="123"/>
        <v>-2.0701509989061694E-2</v>
      </c>
      <c r="AH367" s="34">
        <f t="shared" si="124"/>
        <v>-8.5963749256620231E-3</v>
      </c>
      <c r="AI367" s="34">
        <f t="shared" si="125"/>
        <v>-1.7431511872298498E-3</v>
      </c>
      <c r="AJ367" s="34">
        <f t="shared" si="126"/>
        <v>-1.801395892799074E-2</v>
      </c>
      <c r="AK367" s="34">
        <f t="shared" si="127"/>
        <v>-3.5310255423430588E-2</v>
      </c>
      <c r="AL367" s="34">
        <f t="shared" si="128"/>
        <v>3.5464161618567551E-3</v>
      </c>
      <c r="AM367" s="34">
        <f t="shared" si="129"/>
        <v>1.1611568738189136E-2</v>
      </c>
      <c r="AN367" s="34">
        <f t="shared" si="130"/>
        <v>1.0843031789012413E-3</v>
      </c>
      <c r="AO367" s="34">
        <f t="shared" si="131"/>
        <v>5.694740740774514E-3</v>
      </c>
      <c r="AP367" s="34">
        <f t="shared" si="132"/>
        <v>8.1815659822728638E-3</v>
      </c>
      <c r="AQ367" s="34">
        <f t="shared" si="133"/>
        <v>-1.0325128400105554E-2</v>
      </c>
      <c r="AR367" s="34">
        <f t="shared" si="113"/>
        <v>-1.4861029054492934E-2</v>
      </c>
      <c r="AS367" s="59">
        <f>X367-Calculation!C$3</f>
        <v>9.887939813268945E-2</v>
      </c>
      <c r="AT367" s="59">
        <f>Y367-Calculation!D$3</f>
        <v>-1.5426520296724037E-2</v>
      </c>
      <c r="AU367" s="59">
        <f>Z367-Calculation!E$3</f>
        <v>-2.0548195390263958E-2</v>
      </c>
      <c r="AV367" s="59">
        <f>AA367-Calculation!F$3</f>
        <v>-1.5946526216866173E-2</v>
      </c>
      <c r="AW367" s="59">
        <f>AB367-Calculation!G$3</f>
        <v>4.6192136444189603E-2</v>
      </c>
      <c r="AX367" s="59">
        <f>AC367-Calculation!H$3</f>
        <v>-7.1775883738195035E-3</v>
      </c>
      <c r="AY367" s="59">
        <f>AD367-Calculation!I$3</f>
        <v>1.7073648471871639E-2</v>
      </c>
      <c r="AZ367" s="59">
        <f>AE367-Calculation!J$3</f>
        <v>1.7145885434701191E-2</v>
      </c>
      <c r="BA367" s="59">
        <f>AF367-Calculation!K$3</f>
        <v>-9.1455315601999231E-3</v>
      </c>
      <c r="BB367" s="59">
        <f>AG367-Calculation!L$3</f>
        <v>-2.1774742566101353E-2</v>
      </c>
      <c r="BC367" s="59">
        <f>AH367-Calculation!M$3</f>
        <v>-9.9403799148550607E-3</v>
      </c>
      <c r="BD367" s="59">
        <f>AI367-Calculation!N$3</f>
        <v>-3.3189670520884485E-3</v>
      </c>
      <c r="BE367" s="59">
        <f>AJ367-Calculation!O$3</f>
        <v>-1.8996493208787116E-2</v>
      </c>
      <c r="BF367" s="59">
        <f>AK367-Calculation!P$3</f>
        <v>-3.6576701954307352E-2</v>
      </c>
      <c r="BG367" s="59">
        <f>AL367-Calculation!Q$3</f>
        <v>1.7446986006695181E-3</v>
      </c>
      <c r="BH367" s="59">
        <f>AM367-Calculation!R$3</f>
        <v>8.8559986478553478E-3</v>
      </c>
      <c r="BI367" s="59">
        <f>AN367-Calculation!S$3</f>
        <v>-4.7367327999486971E-4</v>
      </c>
      <c r="BJ367" s="59">
        <f>AO367-Calculation!T$3</f>
        <v>4.8054981195205029E-3</v>
      </c>
      <c r="BK367" s="59">
        <f>AP367-Calculation!U$3</f>
        <v>6.2287709526863133E-3</v>
      </c>
      <c r="BL367" s="59">
        <f>AQ367-Calculation!V$3</f>
        <v>-1.1792036144717518E-2</v>
      </c>
      <c r="BM367" s="59">
        <f>AR367-Calculation!W$3</f>
        <v>-1.5206927657565409E-2</v>
      </c>
    </row>
    <row r="368" spans="1:65" x14ac:dyDescent="0.3">
      <c r="A368" s="57">
        <v>45625</v>
      </c>
      <c r="B368" s="60">
        <v>1323.900024414062</v>
      </c>
      <c r="C368" s="60">
        <v>1135.329711914062</v>
      </c>
      <c r="D368" s="60">
        <v>8688.0908203125</v>
      </c>
      <c r="E368" s="60">
        <v>1579.180541992188</v>
      </c>
      <c r="F368" s="60">
        <v>1141.5302734375</v>
      </c>
      <c r="G368" s="60">
        <v>304.29913330078119</v>
      </c>
      <c r="H368" s="60">
        <v>250.56349182128909</v>
      </c>
      <c r="I368" s="60">
        <v>1552.021606445312</v>
      </c>
      <c r="J368" s="60">
        <v>1231.313720703125</v>
      </c>
      <c r="K368" s="60">
        <v>4769.99951171875</v>
      </c>
      <c r="L368" s="60">
        <v>209.51170349121091</v>
      </c>
      <c r="M368" s="60">
        <v>4393.22802734375</v>
      </c>
      <c r="N368" s="60">
        <v>4488.470703125</v>
      </c>
      <c r="O368" s="60">
        <v>2942.460205078125</v>
      </c>
      <c r="P368" s="60">
        <v>111.44000244140619</v>
      </c>
      <c r="Q368" s="60">
        <v>2280.2939453125</v>
      </c>
      <c r="R368" s="60">
        <v>175.8800048828125</v>
      </c>
      <c r="S368" s="60">
        <v>807.87384033203125</v>
      </c>
      <c r="T368" s="60">
        <v>594.81591796875</v>
      </c>
      <c r="U368" s="60">
        <v>2415.9521484375</v>
      </c>
      <c r="V368" s="60">
        <v>79802.7890625</v>
      </c>
      <c r="W368" s="60">
        <v>24131.099609375</v>
      </c>
      <c r="X368" s="34">
        <f t="shared" si="114"/>
        <v>0.21771530893379082</v>
      </c>
      <c r="Y368" s="34">
        <f t="shared" si="115"/>
        <v>3.3554063976138E-3</v>
      </c>
      <c r="Z368" s="34">
        <f t="shared" si="116"/>
        <v>2.2355000883768302E-3</v>
      </c>
      <c r="AA368" s="34">
        <f t="shared" si="117"/>
        <v>3.1109150548826042E-3</v>
      </c>
      <c r="AB368" s="34">
        <f t="shared" si="118"/>
        <v>-1.7052037794565517E-2</v>
      </c>
      <c r="AC368" s="34">
        <f t="shared" si="119"/>
        <v>7.358943315466342E-3</v>
      </c>
      <c r="AD368" s="34">
        <f t="shared" si="120"/>
        <v>-5.5447734796094791E-3</v>
      </c>
      <c r="AE368" s="34">
        <f t="shared" si="121"/>
        <v>2.1163288961937796E-2</v>
      </c>
      <c r="AF368" s="34">
        <f t="shared" si="122"/>
        <v>-2.7121875941888855E-2</v>
      </c>
      <c r="AG368" s="34">
        <f t="shared" si="123"/>
        <v>3.3535299006563885E-3</v>
      </c>
      <c r="AH368" s="34">
        <f t="shared" si="124"/>
        <v>-1.2793723198206873E-3</v>
      </c>
      <c r="AI368" s="34">
        <f t="shared" si="125"/>
        <v>2.2387744642475027E-3</v>
      </c>
      <c r="AJ368" s="34">
        <f t="shared" si="126"/>
        <v>-4.5573797226977656E-3</v>
      </c>
      <c r="AK368" s="34">
        <f t="shared" si="127"/>
        <v>2.3251878898116102E-2</v>
      </c>
      <c r="AL368" s="34">
        <f t="shared" si="128"/>
        <v>9.786170941297417E-3</v>
      </c>
      <c r="AM368" s="34">
        <f t="shared" si="129"/>
        <v>1.6056374739107572E-2</v>
      </c>
      <c r="AN368" s="34">
        <f t="shared" si="130"/>
        <v>2.6223162619358796E-3</v>
      </c>
      <c r="AO368" s="34">
        <f t="shared" si="131"/>
        <v>1.1923267652348646E-4</v>
      </c>
      <c r="AP368" s="34">
        <f t="shared" si="132"/>
        <v>-7.901694406939247E-3</v>
      </c>
      <c r="AQ368" s="34">
        <f t="shared" si="133"/>
        <v>7.8660635471360357E-3</v>
      </c>
      <c r="AR368" s="34">
        <f t="shared" si="113"/>
        <v>9.0720019405351737E-3</v>
      </c>
      <c r="AS368" s="59">
        <f>X368-Calculation!C$3</f>
        <v>0.21663525308287429</v>
      </c>
      <c r="AT368" s="59">
        <f>Y368-Calculation!D$3</f>
        <v>2.8464871655571079E-3</v>
      </c>
      <c r="AU368" s="59">
        <f>Z368-Calculation!E$3</f>
        <v>9.3019550918669843E-4</v>
      </c>
      <c r="AV368" s="59">
        <f>AA368-Calculation!F$3</f>
        <v>2.788879582280304E-3</v>
      </c>
      <c r="AW368" s="59">
        <f>AB368-Calculation!G$3</f>
        <v>-1.8498177943867062E-2</v>
      </c>
      <c r="AX368" s="59">
        <f>AC368-Calculation!H$3</f>
        <v>5.3872637083972018E-3</v>
      </c>
      <c r="AY368" s="59">
        <f>AD368-Calculation!I$3</f>
        <v>-7.9736604762668112E-3</v>
      </c>
      <c r="AZ368" s="59">
        <f>AE368-Calculation!J$3</f>
        <v>1.6482898086733408E-2</v>
      </c>
      <c r="BA368" s="59">
        <f>AF368-Calculation!K$3</f>
        <v>-2.7824261144973505E-2</v>
      </c>
      <c r="BB368" s="59">
        <f>AG368-Calculation!L$3</f>
        <v>2.2802973236167303E-3</v>
      </c>
      <c r="BC368" s="59">
        <f>AH368-Calculation!M$3</f>
        <v>-2.6233773090137249E-3</v>
      </c>
      <c r="BD368" s="59">
        <f>AI368-Calculation!N$3</f>
        <v>6.6295859938890391E-4</v>
      </c>
      <c r="BE368" s="59">
        <f>AJ368-Calculation!O$3</f>
        <v>-5.5399140034941407E-3</v>
      </c>
      <c r="BF368" s="59">
        <f>AK368-Calculation!P$3</f>
        <v>2.1985432367239335E-2</v>
      </c>
      <c r="BG368" s="59">
        <f>AL368-Calculation!Q$3</f>
        <v>7.9844533801101802E-3</v>
      </c>
      <c r="BH368" s="59">
        <f>AM368-Calculation!R$3</f>
        <v>1.3300804648773784E-2</v>
      </c>
      <c r="BI368" s="59">
        <f>AN368-Calculation!S$3</f>
        <v>1.0643398030397687E-3</v>
      </c>
      <c r="BJ368" s="59">
        <f>AO368-Calculation!T$3</f>
        <v>-7.7000994473052492E-4</v>
      </c>
      <c r="BK368" s="59">
        <f>AP368-Calculation!U$3</f>
        <v>-9.8544894365257974E-3</v>
      </c>
      <c r="BL368" s="59">
        <f>AQ368-Calculation!V$3</f>
        <v>6.3991558025240716E-3</v>
      </c>
      <c r="BM368" s="59">
        <f>AR368-Calculation!W$3</f>
        <v>8.7261033374626991E-3</v>
      </c>
    </row>
    <row r="369" spans="1:65" x14ac:dyDescent="0.3">
      <c r="A369" s="57">
        <v>45628</v>
      </c>
      <c r="B369" s="60">
        <v>1327.949951171875</v>
      </c>
      <c r="C369" s="60">
        <v>1136.129028320312</v>
      </c>
      <c r="D369" s="60">
        <v>8781.0908203125</v>
      </c>
      <c r="E369" s="60">
        <v>1595.87255859375</v>
      </c>
      <c r="F369" s="60">
        <v>1143.366577148438</v>
      </c>
      <c r="G369" s="60">
        <v>303.21234130859381</v>
      </c>
      <c r="H369" s="60">
        <v>249.12651062011719</v>
      </c>
      <c r="I369" s="60">
        <v>1516.500366210938</v>
      </c>
      <c r="J369" s="60">
        <v>1246.531127929688</v>
      </c>
      <c r="K369" s="60">
        <v>4758.99267578125</v>
      </c>
      <c r="L369" s="60">
        <v>207.8219299316406</v>
      </c>
      <c r="M369" s="60">
        <v>4420.60693359375</v>
      </c>
      <c r="N369" s="60">
        <v>4475.98193359375</v>
      </c>
      <c r="O369" s="60">
        <v>2992.359130859375</v>
      </c>
      <c r="P369" s="60">
        <v>113.69000244140619</v>
      </c>
      <c r="Q369" s="60">
        <v>2256.022705078125</v>
      </c>
      <c r="R369" s="60">
        <v>178.3800048828125</v>
      </c>
      <c r="S369" s="60">
        <v>805.4183349609375</v>
      </c>
      <c r="T369" s="60">
        <v>609.50103759765625</v>
      </c>
      <c r="U369" s="60">
        <v>2474.4541015625</v>
      </c>
      <c r="V369" s="60">
        <v>80248.078125</v>
      </c>
      <c r="W369" s="60">
        <v>24276.05078125</v>
      </c>
      <c r="X369" s="34">
        <f t="shared" si="114"/>
        <v>3.0590880603732829E-3</v>
      </c>
      <c r="Y369" s="34">
        <f t="shared" si="115"/>
        <v>7.0403900986826609E-4</v>
      </c>
      <c r="Z369" s="34">
        <f t="shared" si="116"/>
        <v>1.0704307991644003E-2</v>
      </c>
      <c r="AA369" s="34">
        <f t="shared" si="117"/>
        <v>1.0570049565393277E-2</v>
      </c>
      <c r="AB369" s="34">
        <f t="shared" si="118"/>
        <v>1.608633387714088E-3</v>
      </c>
      <c r="AC369" s="34">
        <f t="shared" si="119"/>
        <v>-3.571459374197949E-3</v>
      </c>
      <c r="AD369" s="34">
        <f t="shared" si="120"/>
        <v>-5.7349983061251806E-3</v>
      </c>
      <c r="AE369" s="34">
        <f t="shared" si="121"/>
        <v>-2.2887078431678868E-2</v>
      </c>
      <c r="AF369" s="34">
        <f t="shared" si="122"/>
        <v>1.2358675917192948E-2</v>
      </c>
      <c r="AG369" s="34">
        <f t="shared" si="123"/>
        <v>-2.3075130113658989E-3</v>
      </c>
      <c r="AH369" s="34">
        <f t="shared" si="124"/>
        <v>-8.0652943554592356E-3</v>
      </c>
      <c r="AI369" s="34">
        <f t="shared" si="125"/>
        <v>6.2320703773152287E-3</v>
      </c>
      <c r="AJ369" s="34">
        <f t="shared" si="126"/>
        <v>-2.782410838184811E-3</v>
      </c>
      <c r="AK369" s="34">
        <f t="shared" si="127"/>
        <v>1.695823301030001E-2</v>
      </c>
      <c r="AL369" s="34">
        <f t="shared" si="128"/>
        <v>2.0190236456455776E-2</v>
      </c>
      <c r="AM369" s="34">
        <f t="shared" si="129"/>
        <v>-1.064390855585453E-2</v>
      </c>
      <c r="AN369" s="34">
        <f t="shared" si="130"/>
        <v>1.4214236585140708E-2</v>
      </c>
      <c r="AO369" s="34">
        <f t="shared" si="131"/>
        <v>-3.039466372725415E-3</v>
      </c>
      <c r="AP369" s="34">
        <f t="shared" si="132"/>
        <v>2.468851149622019E-2</v>
      </c>
      <c r="AQ369" s="34">
        <f t="shared" si="133"/>
        <v>2.4214864173876839E-2</v>
      </c>
      <c r="AR369" s="34">
        <f t="shared" si="113"/>
        <v>6.0068200049485541E-3</v>
      </c>
      <c r="AS369" s="59">
        <f>X369-Calculation!C$3</f>
        <v>1.9790322094567553E-3</v>
      </c>
      <c r="AT369" s="59">
        <f>Y369-Calculation!D$3</f>
        <v>1.9511977781157415E-4</v>
      </c>
      <c r="AU369" s="59">
        <f>Z369-Calculation!E$3</f>
        <v>9.3990034124538709E-3</v>
      </c>
      <c r="AV369" s="59">
        <f>AA369-Calculation!F$3</f>
        <v>1.0248014092790976E-2</v>
      </c>
      <c r="AW369" s="59">
        <f>AB369-Calculation!G$3</f>
        <v>1.6249323841254198E-4</v>
      </c>
      <c r="AX369" s="59">
        <f>AC369-Calculation!H$3</f>
        <v>-5.5431389812670888E-3</v>
      </c>
      <c r="AY369" s="59">
        <f>AD369-Calculation!I$3</f>
        <v>-8.1638853027825118E-3</v>
      </c>
      <c r="AZ369" s="59">
        <f>AE369-Calculation!J$3</f>
        <v>-2.7567469306883259E-2</v>
      </c>
      <c r="BA369" s="59">
        <f>AF369-Calculation!K$3</f>
        <v>1.1656290714108298E-2</v>
      </c>
      <c r="BB369" s="59">
        <f>AG369-Calculation!L$3</f>
        <v>-3.380745588405557E-3</v>
      </c>
      <c r="BC369" s="59">
        <f>AH369-Calculation!M$3</f>
        <v>-9.4092993446522732E-3</v>
      </c>
      <c r="BD369" s="59">
        <f>AI369-Calculation!N$3</f>
        <v>4.6562545124566295E-3</v>
      </c>
      <c r="BE369" s="59">
        <f>AJ369-Calculation!O$3</f>
        <v>-3.764945118981186E-3</v>
      </c>
      <c r="BF369" s="59">
        <f>AK369-Calculation!P$3</f>
        <v>1.5691786479423243E-2</v>
      </c>
      <c r="BG369" s="59">
        <f>AL369-Calculation!Q$3</f>
        <v>1.8388518895268539E-2</v>
      </c>
      <c r="BH369" s="59">
        <f>AM369-Calculation!R$3</f>
        <v>-1.3399478646188318E-2</v>
      </c>
      <c r="BI369" s="59">
        <f>AN369-Calculation!S$3</f>
        <v>1.2656260126244597E-2</v>
      </c>
      <c r="BJ369" s="59">
        <f>AO369-Calculation!T$3</f>
        <v>-3.9287089939794261E-3</v>
      </c>
      <c r="BK369" s="59">
        <f>AP369-Calculation!U$3</f>
        <v>2.2735716466633641E-2</v>
      </c>
      <c r="BL369" s="59">
        <f>AQ369-Calculation!V$3</f>
        <v>2.2747956429264877E-2</v>
      </c>
      <c r="BM369" s="59">
        <f>AR369-Calculation!W$3</f>
        <v>5.6609214018760786E-3</v>
      </c>
    </row>
    <row r="370" spans="1:65" x14ac:dyDescent="0.3">
      <c r="A370" s="57">
        <v>45629</v>
      </c>
      <c r="B370" s="60">
        <v>1312.800048828125</v>
      </c>
      <c r="C370" s="60">
        <v>1159.509033203125</v>
      </c>
      <c r="D370" s="60">
        <v>8811.337890625</v>
      </c>
      <c r="E370" s="60">
        <v>1606.3173828125</v>
      </c>
      <c r="F370" s="60">
        <v>1143.713989257812</v>
      </c>
      <c r="G370" s="60">
        <v>308.34988403320313</v>
      </c>
      <c r="H370" s="60">
        <v>251.82086181640619</v>
      </c>
      <c r="I370" s="60">
        <v>1499.869506835938</v>
      </c>
      <c r="J370" s="60">
        <v>1250.9716796875</v>
      </c>
      <c r="K370" s="60">
        <v>4782.33984375</v>
      </c>
      <c r="L370" s="60">
        <v>208.69664001464841</v>
      </c>
      <c r="M370" s="60">
        <v>4434.44384765625</v>
      </c>
      <c r="N370" s="60">
        <v>4427.4833984375</v>
      </c>
      <c r="O370" s="60">
        <v>3003.17236328125</v>
      </c>
      <c r="P370" s="60">
        <v>116.51999664306641</v>
      </c>
      <c r="Q370" s="60">
        <v>2335.2646484375</v>
      </c>
      <c r="R370" s="60">
        <v>182.17999267578119</v>
      </c>
      <c r="S370" s="60">
        <v>822.3182373046875</v>
      </c>
      <c r="T370" s="60">
        <v>621.58575439453125</v>
      </c>
      <c r="U370" s="60">
        <v>2536.77685546875</v>
      </c>
      <c r="V370" s="60">
        <v>80845.75</v>
      </c>
      <c r="W370" s="60">
        <v>24457.150390625</v>
      </c>
      <c r="X370" s="34">
        <f t="shared" si="114"/>
        <v>-1.1408488949738413E-2</v>
      </c>
      <c r="Y370" s="34">
        <f t="shared" si="115"/>
        <v>2.0578652864260208E-2</v>
      </c>
      <c r="Z370" s="34">
        <f t="shared" si="116"/>
        <v>3.444568668226526E-3</v>
      </c>
      <c r="AA370" s="34">
        <f t="shared" si="117"/>
        <v>6.5448986903777354E-3</v>
      </c>
      <c r="AB370" s="34">
        <f t="shared" si="118"/>
        <v>3.0385015297590564E-4</v>
      </c>
      <c r="AC370" s="34">
        <f t="shared" si="119"/>
        <v>1.6943712457206987E-2</v>
      </c>
      <c r="AD370" s="34">
        <f t="shared" si="120"/>
        <v>1.0815192608696357E-2</v>
      </c>
      <c r="AE370" s="34">
        <f t="shared" si="121"/>
        <v>-1.0966604259089725E-2</v>
      </c>
      <c r="AF370" s="34">
        <f t="shared" si="122"/>
        <v>3.5623272121468592E-3</v>
      </c>
      <c r="AG370" s="34">
        <f t="shared" si="123"/>
        <v>4.9059054214487235E-3</v>
      </c>
      <c r="AH370" s="34">
        <f t="shared" si="124"/>
        <v>4.2089402369400244E-3</v>
      </c>
      <c r="AI370" s="34">
        <f t="shared" si="125"/>
        <v>3.1300937338147876E-3</v>
      </c>
      <c r="AJ370" s="34">
        <f t="shared" si="126"/>
        <v>-1.0835283938983796E-2</v>
      </c>
      <c r="AK370" s="34">
        <f t="shared" si="127"/>
        <v>3.6136145258639295E-3</v>
      </c>
      <c r="AL370" s="34">
        <f t="shared" si="128"/>
        <v>2.4892199321736683E-2</v>
      </c>
      <c r="AM370" s="34">
        <f t="shared" si="129"/>
        <v>3.5124621388343207E-2</v>
      </c>
      <c r="AN370" s="34">
        <f t="shared" si="130"/>
        <v>2.1302767625021153E-2</v>
      </c>
      <c r="AO370" s="34">
        <f t="shared" si="131"/>
        <v>2.0982763379194292E-2</v>
      </c>
      <c r="AP370" s="34">
        <f t="shared" si="132"/>
        <v>1.9827229243951448E-2</v>
      </c>
      <c r="AQ370" s="34">
        <f t="shared" si="133"/>
        <v>2.5186465922684177E-2</v>
      </c>
      <c r="AR370" s="34">
        <f t="shared" si="113"/>
        <v>7.4600111445999777E-3</v>
      </c>
      <c r="AS370" s="59">
        <f>X370-Calculation!C$3</f>
        <v>-1.2488544800654941E-2</v>
      </c>
      <c r="AT370" s="59">
        <f>Y370-Calculation!D$3</f>
        <v>2.0069733632203515E-2</v>
      </c>
      <c r="AU370" s="59">
        <f>Z370-Calculation!E$3</f>
        <v>2.1392640890363942E-3</v>
      </c>
      <c r="AV370" s="59">
        <f>AA370-Calculation!F$3</f>
        <v>6.2228632177754352E-3</v>
      </c>
      <c r="AW370" s="59">
        <f>AB370-Calculation!G$3</f>
        <v>-1.1422899963256404E-3</v>
      </c>
      <c r="AX370" s="59">
        <f>AC370-Calculation!H$3</f>
        <v>1.4972032850137847E-2</v>
      </c>
      <c r="AY370" s="59">
        <f>AD370-Calculation!I$3</f>
        <v>8.3863056120390255E-3</v>
      </c>
      <c r="AZ370" s="59">
        <f>AE370-Calculation!J$3</f>
        <v>-1.5646995134294114E-2</v>
      </c>
      <c r="BA370" s="59">
        <f>AF370-Calculation!K$3</f>
        <v>2.8599420090622092E-3</v>
      </c>
      <c r="BB370" s="59">
        <f>AG370-Calculation!L$3</f>
        <v>3.8326728444090653E-3</v>
      </c>
      <c r="BC370" s="59">
        <f>AH370-Calculation!M$3</f>
        <v>2.8649352477469869E-3</v>
      </c>
      <c r="BD370" s="59">
        <f>AI370-Calculation!N$3</f>
        <v>1.5542778689561889E-3</v>
      </c>
      <c r="BE370" s="59">
        <f>AJ370-Calculation!O$3</f>
        <v>-1.1817818219780171E-2</v>
      </c>
      <c r="BF370" s="59">
        <f>AK370-Calculation!P$3</f>
        <v>2.3471679949871637E-3</v>
      </c>
      <c r="BG370" s="59">
        <f>AL370-Calculation!Q$3</f>
        <v>2.3090481760549446E-2</v>
      </c>
      <c r="BH370" s="59">
        <f>AM370-Calculation!R$3</f>
        <v>3.2369051298009419E-2</v>
      </c>
      <c r="BI370" s="59">
        <f>AN370-Calculation!S$3</f>
        <v>1.9744791166125042E-2</v>
      </c>
      <c r="BJ370" s="59">
        <f>AO370-Calculation!T$3</f>
        <v>2.009352075794028E-2</v>
      </c>
      <c r="BK370" s="59">
        <f>AP370-Calculation!U$3</f>
        <v>1.7874434214364899E-2</v>
      </c>
      <c r="BL370" s="59">
        <f>AQ370-Calculation!V$3</f>
        <v>2.3719558178072215E-2</v>
      </c>
      <c r="BM370" s="59">
        <f>AR370-Calculation!W$3</f>
        <v>7.1141125415275022E-3</v>
      </c>
    </row>
    <row r="371" spans="1:65" x14ac:dyDescent="0.3">
      <c r="A371" s="57">
        <v>45630</v>
      </c>
      <c r="B371" s="60">
        <v>1260.849975585938</v>
      </c>
      <c r="C371" s="60">
        <v>1158.4599609375</v>
      </c>
      <c r="D371" s="60">
        <v>8654.9111328125</v>
      </c>
      <c r="E371" s="60">
        <v>1627.30712890625</v>
      </c>
      <c r="F371" s="60">
        <v>1206.845703125</v>
      </c>
      <c r="G371" s="60">
        <v>309.09088134765619</v>
      </c>
      <c r="H371" s="60">
        <v>250.82295227050781</v>
      </c>
      <c r="I371" s="60">
        <v>1519.225219726562</v>
      </c>
      <c r="J371" s="60">
        <v>1289.4892578125</v>
      </c>
      <c r="K371" s="60">
        <v>4735.64501953125</v>
      </c>
      <c r="L371" s="60">
        <v>214.14366149902341</v>
      </c>
      <c r="M371" s="60">
        <v>4436.89697265625</v>
      </c>
      <c r="N371" s="60">
        <v>4369.8427734375</v>
      </c>
      <c r="O371" s="60">
        <v>3007.5869140625</v>
      </c>
      <c r="P371" s="60">
        <v>121.629997253418</v>
      </c>
      <c r="Q371" s="60">
        <v>2422.5224609375</v>
      </c>
      <c r="R371" s="60">
        <v>181.63999938964841</v>
      </c>
      <c r="S371" s="60">
        <v>827.85528564453125</v>
      </c>
      <c r="T371" s="60">
        <v>617.0059814453125</v>
      </c>
      <c r="U371" s="60">
        <v>2499.561767578125</v>
      </c>
      <c r="V371" s="60">
        <v>80956.328125</v>
      </c>
      <c r="W371" s="60">
        <v>24467.44921875</v>
      </c>
      <c r="X371" s="34">
        <f t="shared" si="114"/>
        <v>-3.9571961692536829E-2</v>
      </c>
      <c r="Y371" s="34">
        <f t="shared" si="115"/>
        <v>-9.0475557808028008E-4</v>
      </c>
      <c r="Z371" s="34">
        <f t="shared" si="116"/>
        <v>-1.7752895162371812E-2</v>
      </c>
      <c r="AA371" s="34">
        <f t="shared" si="117"/>
        <v>1.3066998040573444E-2</v>
      </c>
      <c r="AB371" s="34">
        <f t="shared" si="118"/>
        <v>5.5198864803739867E-2</v>
      </c>
      <c r="AC371" s="34">
        <f t="shared" si="119"/>
        <v>2.4031055395930603E-3</v>
      </c>
      <c r="AD371" s="34">
        <f t="shared" si="120"/>
        <v>-3.9627755170892941E-3</v>
      </c>
      <c r="AE371" s="34">
        <f t="shared" si="121"/>
        <v>1.2904931263957819E-2</v>
      </c>
      <c r="AF371" s="34">
        <f t="shared" si="122"/>
        <v>3.0790127986448035E-2</v>
      </c>
      <c r="AG371" s="34">
        <f t="shared" si="123"/>
        <v>-9.7640121246872647E-3</v>
      </c>
      <c r="AH371" s="34">
        <f t="shared" si="124"/>
        <v>2.6100187736576276E-2</v>
      </c>
      <c r="AI371" s="34">
        <f t="shared" si="125"/>
        <v>5.5319789454466931E-4</v>
      </c>
      <c r="AJ371" s="34">
        <f t="shared" si="126"/>
        <v>-1.3018823519551064E-2</v>
      </c>
      <c r="AK371" s="34">
        <f t="shared" si="127"/>
        <v>1.46996250872084E-3</v>
      </c>
      <c r="AL371" s="34">
        <f t="shared" si="128"/>
        <v>4.3855138667785606E-2</v>
      </c>
      <c r="AM371" s="34">
        <f t="shared" si="129"/>
        <v>3.7365277874772458E-2</v>
      </c>
      <c r="AN371" s="34">
        <f t="shared" si="130"/>
        <v>-2.9640647043706362E-3</v>
      </c>
      <c r="AO371" s="34">
        <f t="shared" si="131"/>
        <v>6.733461680228002E-3</v>
      </c>
      <c r="AP371" s="34">
        <f t="shared" si="132"/>
        <v>-7.3678859543358979E-3</v>
      </c>
      <c r="AQ371" s="34">
        <f t="shared" si="133"/>
        <v>-1.4670225254695621E-2</v>
      </c>
      <c r="AR371" s="34">
        <f t="shared" si="113"/>
        <v>4.2109681465375389E-4</v>
      </c>
      <c r="AS371" s="59">
        <f>X371-Calculation!C$3</f>
        <v>-4.0652017543453357E-2</v>
      </c>
      <c r="AT371" s="59">
        <f>Y371-Calculation!D$3</f>
        <v>-1.413674810136972E-3</v>
      </c>
      <c r="AU371" s="59">
        <f>Z371-Calculation!E$3</f>
        <v>-1.9058199741561942E-2</v>
      </c>
      <c r="AV371" s="59">
        <f>AA371-Calculation!F$3</f>
        <v>1.2744962567971143E-2</v>
      </c>
      <c r="AW371" s="59">
        <f>AB371-Calculation!G$3</f>
        <v>5.3752724654438318E-2</v>
      </c>
      <c r="AX371" s="59">
        <f>AC371-Calculation!H$3</f>
        <v>4.3142593252392053E-4</v>
      </c>
      <c r="AY371" s="59">
        <f>AD371-Calculation!I$3</f>
        <v>-6.3916625137466253E-3</v>
      </c>
      <c r="AZ371" s="59">
        <f>AE371-Calculation!J$3</f>
        <v>8.2245403887534294E-3</v>
      </c>
      <c r="BA371" s="59">
        <f>AF371-Calculation!K$3</f>
        <v>3.0087742783363385E-2</v>
      </c>
      <c r="BB371" s="59">
        <f>AG371-Calculation!L$3</f>
        <v>-1.0837244701726922E-2</v>
      </c>
      <c r="BC371" s="59">
        <f>AH371-Calculation!M$3</f>
        <v>2.4756182747383237E-2</v>
      </c>
      <c r="BD371" s="59">
        <f>AI371-Calculation!N$3</f>
        <v>-1.0226179703139294E-3</v>
      </c>
      <c r="BE371" s="59">
        <f>AJ371-Calculation!O$3</f>
        <v>-1.400135780034744E-2</v>
      </c>
      <c r="BF371" s="59">
        <f>AK371-Calculation!P$3</f>
        <v>2.0351597784407419E-4</v>
      </c>
      <c r="BG371" s="59">
        <f>AL371-Calculation!Q$3</f>
        <v>4.205342110659837E-2</v>
      </c>
      <c r="BH371" s="59">
        <f>AM371-Calculation!R$3</f>
        <v>3.460970778443867E-2</v>
      </c>
      <c r="BI371" s="59">
        <f>AN371-Calculation!S$3</f>
        <v>-4.5220411632667474E-3</v>
      </c>
      <c r="BJ371" s="59">
        <f>AO371-Calculation!T$3</f>
        <v>5.8442190589739909E-3</v>
      </c>
      <c r="BK371" s="59">
        <f>AP371-Calculation!U$3</f>
        <v>-9.3206809839224483E-3</v>
      </c>
      <c r="BL371" s="59">
        <f>AQ371-Calculation!V$3</f>
        <v>-1.6137132999307583E-2</v>
      </c>
      <c r="BM371" s="59">
        <f>AR371-Calculation!W$3</f>
        <v>7.5198211581278601E-5</v>
      </c>
    </row>
    <row r="372" spans="1:65" x14ac:dyDescent="0.3">
      <c r="A372" s="57">
        <v>45631</v>
      </c>
      <c r="B372" s="60">
        <v>1229.599975585938</v>
      </c>
      <c r="C372" s="60">
        <v>1165.404052734375</v>
      </c>
      <c r="D372" s="60">
        <v>8551.8115234375</v>
      </c>
      <c r="E372" s="60">
        <v>1643.29931640625</v>
      </c>
      <c r="F372" s="60">
        <v>1213.69482421875</v>
      </c>
      <c r="G372" s="60">
        <v>310.72103881835938</v>
      </c>
      <c r="H372" s="60">
        <v>251.2720031738281</v>
      </c>
      <c r="I372" s="60">
        <v>1726.18896484375</v>
      </c>
      <c r="J372" s="60">
        <v>1288.69091796875</v>
      </c>
      <c r="K372" s="60">
        <v>4775.62646484375</v>
      </c>
      <c r="L372" s="60">
        <v>213.67649841308591</v>
      </c>
      <c r="M372" s="60">
        <v>4483.509765625</v>
      </c>
      <c r="N372" s="60">
        <v>4377.8544921875</v>
      </c>
      <c r="O372" s="60">
        <v>3047.119384765625</v>
      </c>
      <c r="P372" s="60">
        <v>127.4100036621094</v>
      </c>
      <c r="Q372" s="60">
        <v>2413.017578125</v>
      </c>
      <c r="R372" s="60">
        <v>181.6600036621094</v>
      </c>
      <c r="S372" s="60">
        <v>833.39227294921875</v>
      </c>
      <c r="T372" s="60">
        <v>615.8240966796875</v>
      </c>
      <c r="U372" s="60">
        <v>2493.111328125</v>
      </c>
      <c r="V372" s="60">
        <v>81765.859375</v>
      </c>
      <c r="W372" s="60">
        <v>24708.400390625</v>
      </c>
      <c r="X372" s="34">
        <f t="shared" si="114"/>
        <v>-2.4784867831303726E-2</v>
      </c>
      <c r="Y372" s="34">
        <f t="shared" si="115"/>
        <v>5.9942441094428473E-3</v>
      </c>
      <c r="Z372" s="34">
        <f t="shared" si="116"/>
        <v>-1.1912266664891423E-2</v>
      </c>
      <c r="AA372" s="34">
        <f t="shared" si="117"/>
        <v>9.8273934993136254E-3</v>
      </c>
      <c r="AB372" s="34">
        <f t="shared" si="118"/>
        <v>5.6752251559705784E-3</v>
      </c>
      <c r="AC372" s="34">
        <f t="shared" si="119"/>
        <v>5.2740393491894364E-3</v>
      </c>
      <c r="AD372" s="34">
        <f t="shared" si="120"/>
        <v>1.79031025372826E-3</v>
      </c>
      <c r="AE372" s="34">
        <f t="shared" si="121"/>
        <v>0.13622979820887804</v>
      </c>
      <c r="AF372" s="34">
        <f t="shared" si="122"/>
        <v>-6.191132178210698E-4</v>
      </c>
      <c r="AG372" s="34">
        <f t="shared" si="123"/>
        <v>8.4426609569771965E-3</v>
      </c>
      <c r="AH372" s="34">
        <f t="shared" si="124"/>
        <v>-2.1815405726572507E-3</v>
      </c>
      <c r="AI372" s="34">
        <f t="shared" si="125"/>
        <v>1.0505719032020747E-2</v>
      </c>
      <c r="AJ372" s="34">
        <f t="shared" si="126"/>
        <v>1.833411215318772E-3</v>
      </c>
      <c r="AK372" s="34">
        <f t="shared" si="127"/>
        <v>1.3144248805673412E-2</v>
      </c>
      <c r="AL372" s="34">
        <f t="shared" si="128"/>
        <v>4.752122452694521E-2</v>
      </c>
      <c r="AM372" s="34">
        <f t="shared" si="129"/>
        <v>-3.9235478579718406E-3</v>
      </c>
      <c r="AN372" s="34">
        <f t="shared" si="130"/>
        <v>1.1013142770432303E-4</v>
      </c>
      <c r="AO372" s="34">
        <f t="shared" si="131"/>
        <v>6.6883516970923833E-3</v>
      </c>
      <c r="AP372" s="34">
        <f t="shared" si="132"/>
        <v>-1.9155158963880398E-3</v>
      </c>
      <c r="AQ372" s="34">
        <f t="shared" si="133"/>
        <v>-2.5806281472191659E-3</v>
      </c>
      <c r="AR372" s="34">
        <f t="shared" si="113"/>
        <v>9.8478255628851284E-3</v>
      </c>
      <c r="AS372" s="59">
        <f>X372-Calculation!C$3</f>
        <v>-2.5864923682220254E-2</v>
      </c>
      <c r="AT372" s="59">
        <f>Y372-Calculation!D$3</f>
        <v>5.4853248773861557E-3</v>
      </c>
      <c r="AU372" s="59">
        <f>Z372-Calculation!E$3</f>
        <v>-1.3217571244081554E-2</v>
      </c>
      <c r="AV372" s="59">
        <f>AA372-Calculation!F$3</f>
        <v>9.5053580267113243E-3</v>
      </c>
      <c r="AW372" s="59">
        <f>AB372-Calculation!G$3</f>
        <v>4.2290850066690321E-3</v>
      </c>
      <c r="AX372" s="59">
        <f>AC372-Calculation!H$3</f>
        <v>3.3023597421202966E-3</v>
      </c>
      <c r="AY372" s="59">
        <f>AD372-Calculation!I$3</f>
        <v>-6.385767429290712E-4</v>
      </c>
      <c r="AZ372" s="59">
        <f>AE372-Calculation!J$3</f>
        <v>0.13154940733367365</v>
      </c>
      <c r="BA372" s="59">
        <f>AF372-Calculation!K$3</f>
        <v>-1.3214984209057199E-3</v>
      </c>
      <c r="BB372" s="59">
        <f>AG372-Calculation!L$3</f>
        <v>7.3694283799375388E-3</v>
      </c>
      <c r="BC372" s="59">
        <f>AH372-Calculation!M$3</f>
        <v>-3.5255455618502882E-3</v>
      </c>
      <c r="BD372" s="59">
        <f>AI372-Calculation!N$3</f>
        <v>8.9299031671621482E-3</v>
      </c>
      <c r="BE372" s="59">
        <f>AJ372-Calculation!O$3</f>
        <v>8.5087693452239694E-4</v>
      </c>
      <c r="BF372" s="59">
        <f>AK372-Calculation!P$3</f>
        <v>1.1877802274796647E-2</v>
      </c>
      <c r="BG372" s="59">
        <f>AL372-Calculation!Q$3</f>
        <v>4.5719506965757974E-2</v>
      </c>
      <c r="BH372" s="59">
        <f>AM372-Calculation!R$3</f>
        <v>-6.6791179483056285E-3</v>
      </c>
      <c r="BI372" s="59">
        <f>AN372-Calculation!S$3</f>
        <v>-1.447845031191788E-3</v>
      </c>
      <c r="BJ372" s="59">
        <f>AO372-Calculation!T$3</f>
        <v>5.7991090758383722E-3</v>
      </c>
      <c r="BK372" s="59">
        <f>AP372-Calculation!U$3</f>
        <v>-3.8683109259745902E-3</v>
      </c>
      <c r="BL372" s="59">
        <f>AQ372-Calculation!V$3</f>
        <v>-4.0475358918311295E-3</v>
      </c>
      <c r="BM372" s="59">
        <f>AR372-Calculation!W$3</f>
        <v>9.5019269598126538E-3</v>
      </c>
    </row>
    <row r="373" spans="1:65" x14ac:dyDescent="0.3">
      <c r="A373" s="57">
        <v>45632</v>
      </c>
      <c r="B373" s="60">
        <v>1210.650024414062</v>
      </c>
      <c r="C373" s="60">
        <v>1183.53857421875</v>
      </c>
      <c r="D373" s="60">
        <v>8751.806640625</v>
      </c>
      <c r="E373" s="60">
        <v>1634.403686523438</v>
      </c>
      <c r="F373" s="60">
        <v>1210.816284179688</v>
      </c>
      <c r="G373" s="60">
        <v>309.98004150390619</v>
      </c>
      <c r="H373" s="60">
        <v>248.52777099609381</v>
      </c>
      <c r="I373" s="60">
        <v>1793.1611328125</v>
      </c>
      <c r="J373" s="60">
        <v>1272.375854492188</v>
      </c>
      <c r="K373" s="60">
        <v>4814.62060546875</v>
      </c>
      <c r="L373" s="60">
        <v>212.1159362792969</v>
      </c>
      <c r="M373" s="60">
        <v>4474.4814453125</v>
      </c>
      <c r="N373" s="60">
        <v>4363.951171875</v>
      </c>
      <c r="O373" s="60">
        <v>3048.508056640625</v>
      </c>
      <c r="P373" s="60">
        <v>130.17999267578119</v>
      </c>
      <c r="Q373" s="60">
        <v>2421.876953125</v>
      </c>
      <c r="R373" s="60">
        <v>179.8500061035156</v>
      </c>
      <c r="S373" s="60">
        <v>831.658935546875</v>
      </c>
      <c r="T373" s="60">
        <v>615.833984375</v>
      </c>
      <c r="U373" s="60">
        <v>2502.39013671875</v>
      </c>
      <c r="V373" s="60">
        <v>81709.1171875</v>
      </c>
      <c r="W373" s="60">
        <v>24677.80078125</v>
      </c>
      <c r="X373" s="34">
        <f t="shared" si="114"/>
        <v>-1.5411476535566569E-2</v>
      </c>
      <c r="Y373" s="34">
        <f t="shared" si="115"/>
        <v>1.5560715995303231E-2</v>
      </c>
      <c r="Z373" s="34">
        <f t="shared" si="116"/>
        <v>2.3386286828163121E-2</v>
      </c>
      <c r="AA373" s="34">
        <f t="shared" si="117"/>
        <v>-5.4132742550310311E-3</v>
      </c>
      <c r="AB373" s="34">
        <f t="shared" si="118"/>
        <v>-2.3717164987623216E-3</v>
      </c>
      <c r="AC373" s="34">
        <f t="shared" si="119"/>
        <v>-2.3847671122339173E-3</v>
      </c>
      <c r="AD373" s="34">
        <f t="shared" si="120"/>
        <v>-1.0921360689100927E-2</v>
      </c>
      <c r="AE373" s="34">
        <f t="shared" si="121"/>
        <v>3.8797703688722249E-2</v>
      </c>
      <c r="AF373" s="34">
        <f t="shared" si="122"/>
        <v>-1.2660183484708687E-2</v>
      </c>
      <c r="AG373" s="34">
        <f t="shared" si="123"/>
        <v>8.1652409190834437E-3</v>
      </c>
      <c r="AH373" s="34">
        <f t="shared" si="124"/>
        <v>-7.3033868739840512E-3</v>
      </c>
      <c r="AI373" s="34">
        <f t="shared" si="125"/>
        <v>-2.0136724986571887E-3</v>
      </c>
      <c r="AJ373" s="34">
        <f t="shared" si="126"/>
        <v>-3.1758296986140514E-3</v>
      </c>
      <c r="AK373" s="34">
        <f t="shared" si="127"/>
        <v>4.5573267721074617E-4</v>
      </c>
      <c r="AL373" s="34">
        <f t="shared" si="128"/>
        <v>2.1740749815986071E-2</v>
      </c>
      <c r="AM373" s="34">
        <f t="shared" si="129"/>
        <v>3.671492110258081E-3</v>
      </c>
      <c r="AN373" s="34">
        <f t="shared" si="130"/>
        <v>-9.9636547512155296E-3</v>
      </c>
      <c r="AO373" s="34">
        <f t="shared" si="131"/>
        <v>-2.0798577795901494E-3</v>
      </c>
      <c r="AP373" s="34">
        <f t="shared" si="132"/>
        <v>1.6056038348955593E-5</v>
      </c>
      <c r="AQ373" s="34">
        <f t="shared" si="133"/>
        <v>3.7217786823536417E-3</v>
      </c>
      <c r="AR373" s="34">
        <f t="shared" si="113"/>
        <v>-1.2384293961259537E-3</v>
      </c>
      <c r="AS373" s="59">
        <f>X373-Calculation!C$3</f>
        <v>-1.6491532386483095E-2</v>
      </c>
      <c r="AT373" s="59">
        <f>Y373-Calculation!D$3</f>
        <v>1.505179676324654E-2</v>
      </c>
      <c r="AU373" s="59">
        <f>Z373-Calculation!E$3</f>
        <v>2.2080982248972987E-2</v>
      </c>
      <c r="AV373" s="59">
        <f>AA373-Calculation!F$3</f>
        <v>-5.7353097276333313E-3</v>
      </c>
      <c r="AW373" s="59">
        <f>AB373-Calculation!G$3</f>
        <v>-3.8178566480638679E-3</v>
      </c>
      <c r="AX373" s="59">
        <f>AC373-Calculation!H$3</f>
        <v>-4.3564467193030572E-3</v>
      </c>
      <c r="AY373" s="59">
        <f>AD373-Calculation!I$3</f>
        <v>-1.3350247685758258E-2</v>
      </c>
      <c r="AZ373" s="59">
        <f>AE373-Calculation!J$3</f>
        <v>3.4117312813517861E-2</v>
      </c>
      <c r="BA373" s="59">
        <f>AF373-Calculation!K$3</f>
        <v>-1.3362568687793336E-2</v>
      </c>
      <c r="BB373" s="59">
        <f>AG373-Calculation!L$3</f>
        <v>7.092008342043786E-3</v>
      </c>
      <c r="BC373" s="59">
        <f>AH373-Calculation!M$3</f>
        <v>-8.6473918631770896E-3</v>
      </c>
      <c r="BD373" s="59">
        <f>AI373-Calculation!N$3</f>
        <v>-3.5894883635157874E-3</v>
      </c>
      <c r="BE373" s="59">
        <f>AJ373-Calculation!O$3</f>
        <v>-4.158363979410426E-3</v>
      </c>
      <c r="BF373" s="59">
        <f>AK373-Calculation!P$3</f>
        <v>-8.1071385366601962E-4</v>
      </c>
      <c r="BG373" s="59">
        <f>AL373-Calculation!Q$3</f>
        <v>1.9939032254798834E-2</v>
      </c>
      <c r="BH373" s="59">
        <f>AM373-Calculation!R$3</f>
        <v>9.1592201992429356E-4</v>
      </c>
      <c r="BI373" s="59">
        <f>AN373-Calculation!S$3</f>
        <v>-1.1521631210111641E-2</v>
      </c>
      <c r="BJ373" s="59">
        <f>AO373-Calculation!T$3</f>
        <v>-2.9691004008441609E-3</v>
      </c>
      <c r="BK373" s="59">
        <f>AP373-Calculation!U$3</f>
        <v>-1.9367389912375947E-3</v>
      </c>
      <c r="BL373" s="59">
        <f>AQ373-Calculation!V$3</f>
        <v>2.2548709377416777E-3</v>
      </c>
      <c r="BM373" s="59">
        <f>AR373-Calculation!W$3</f>
        <v>-1.584327999198429E-3</v>
      </c>
    </row>
    <row r="374" spans="1:65" x14ac:dyDescent="0.3">
      <c r="A374" s="57">
        <v>45635</v>
      </c>
      <c r="B374" s="60">
        <v>1216.949951171875</v>
      </c>
      <c r="C374" s="60">
        <v>1162.256713867188</v>
      </c>
      <c r="D374" s="60">
        <v>8730.2158203125</v>
      </c>
      <c r="E374" s="60">
        <v>1636.252807617188</v>
      </c>
      <c r="F374" s="60">
        <v>1207.639892578125</v>
      </c>
      <c r="G374" s="60">
        <v>310.81982421875</v>
      </c>
      <c r="H374" s="60">
        <v>249.02671813964841</v>
      </c>
      <c r="I374" s="60">
        <v>1816.637084960938</v>
      </c>
      <c r="J374" s="60">
        <v>1279.510620117188</v>
      </c>
      <c r="K374" s="60">
        <v>4780.11865234375</v>
      </c>
      <c r="L374" s="60">
        <v>212.48371887207031</v>
      </c>
      <c r="M374" s="60">
        <v>4532.673828125</v>
      </c>
      <c r="N374" s="60">
        <v>4332.23193359375</v>
      </c>
      <c r="O374" s="60">
        <v>3026.931396484375</v>
      </c>
      <c r="P374" s="60">
        <v>130.44000244140619</v>
      </c>
      <c r="Q374" s="60">
        <v>2426.2451171875</v>
      </c>
      <c r="R374" s="60">
        <v>183.21000671386719</v>
      </c>
      <c r="S374" s="60">
        <v>826.266357421875</v>
      </c>
      <c r="T374" s="60">
        <v>612.00262451171875</v>
      </c>
      <c r="U374" s="60">
        <v>2469.93896484375</v>
      </c>
      <c r="V374" s="60">
        <v>81508.4609375</v>
      </c>
      <c r="W374" s="60">
        <v>24619</v>
      </c>
      <c r="X374" s="34">
        <f t="shared" si="114"/>
        <v>5.2037555286566263E-3</v>
      </c>
      <c r="Y374" s="34">
        <f t="shared" si="115"/>
        <v>-1.7981551945284193E-2</v>
      </c>
      <c r="Z374" s="34">
        <f t="shared" si="116"/>
        <v>-2.4670129493352378E-3</v>
      </c>
      <c r="AA374" s="34">
        <f t="shared" si="117"/>
        <v>1.1313735455915975E-3</v>
      </c>
      <c r="AB374" s="34">
        <f t="shared" si="118"/>
        <v>-2.6233472765977194E-3</v>
      </c>
      <c r="AC374" s="34">
        <f t="shared" si="119"/>
        <v>2.7091509207157272E-3</v>
      </c>
      <c r="AD374" s="34">
        <f t="shared" si="120"/>
        <v>2.0076112281329091E-3</v>
      </c>
      <c r="AE374" s="34">
        <f t="shared" si="121"/>
        <v>1.3091936758419966E-2</v>
      </c>
      <c r="AF374" s="34">
        <f t="shared" si="122"/>
        <v>5.6074355700875224E-3</v>
      </c>
      <c r="AG374" s="34">
        <f t="shared" si="123"/>
        <v>-7.1660793138737669E-3</v>
      </c>
      <c r="AH374" s="34">
        <f t="shared" si="124"/>
        <v>1.7338753477208948E-3</v>
      </c>
      <c r="AI374" s="34">
        <f t="shared" si="125"/>
        <v>1.3005391467979551E-2</v>
      </c>
      <c r="AJ374" s="34">
        <f t="shared" si="126"/>
        <v>-7.2684677330204003E-3</v>
      </c>
      <c r="AK374" s="34">
        <f t="shared" si="127"/>
        <v>-7.0777769831538205E-3</v>
      </c>
      <c r="AL374" s="34">
        <f t="shared" si="128"/>
        <v>1.9973097269452562E-3</v>
      </c>
      <c r="AM374" s="34">
        <f t="shared" si="129"/>
        <v>1.8036275777196954E-3</v>
      </c>
      <c r="AN374" s="34">
        <f t="shared" si="130"/>
        <v>1.868223795565338E-2</v>
      </c>
      <c r="AO374" s="34">
        <f t="shared" si="131"/>
        <v>-6.4841221497295588E-3</v>
      </c>
      <c r="AP374" s="34">
        <f t="shared" si="132"/>
        <v>-6.2214167462187643E-3</v>
      </c>
      <c r="AQ374" s="34">
        <f t="shared" si="133"/>
        <v>-1.2968070565348168E-2</v>
      </c>
      <c r="AR374" s="34">
        <f t="shared" si="113"/>
        <v>-2.3827399277279349E-3</v>
      </c>
      <c r="AS374" s="59">
        <f>X374-Calculation!C$3</f>
        <v>4.1236996777400982E-3</v>
      </c>
      <c r="AT374" s="59">
        <f>Y374-Calculation!D$3</f>
        <v>-1.8490471177340886E-2</v>
      </c>
      <c r="AU374" s="59">
        <f>Z374-Calculation!E$3</f>
        <v>-3.7723175285253696E-3</v>
      </c>
      <c r="AV374" s="59">
        <f>AA374-Calculation!F$3</f>
        <v>8.0933807298929706E-4</v>
      </c>
      <c r="AW374" s="59">
        <f>AB374-Calculation!G$3</f>
        <v>-4.0694874258992656E-3</v>
      </c>
      <c r="AX374" s="59">
        <f>AC374-Calculation!H$3</f>
        <v>7.3747131364658739E-4</v>
      </c>
      <c r="AY374" s="59">
        <f>AD374-Calculation!I$3</f>
        <v>-4.2127576852442209E-4</v>
      </c>
      <c r="AZ374" s="59">
        <f>AE374-Calculation!J$3</f>
        <v>8.4115458832155765E-3</v>
      </c>
      <c r="BA374" s="59">
        <f>AF374-Calculation!K$3</f>
        <v>4.9050503670028719E-3</v>
      </c>
      <c r="BB374" s="59">
        <f>AG374-Calculation!L$3</f>
        <v>-8.2393118909134255E-3</v>
      </c>
      <c r="BC374" s="59">
        <f>AH374-Calculation!M$3</f>
        <v>3.8987035852785699E-4</v>
      </c>
      <c r="BD374" s="59">
        <f>AI374-Calculation!N$3</f>
        <v>1.1429575603120952E-2</v>
      </c>
      <c r="BE374" s="59">
        <f>AJ374-Calculation!O$3</f>
        <v>-8.2510020138167744E-3</v>
      </c>
      <c r="BF374" s="59">
        <f>AK374-Calculation!P$3</f>
        <v>-8.3442235140305868E-3</v>
      </c>
      <c r="BG374" s="59">
        <f>AL374-Calculation!Q$3</f>
        <v>1.9559216575801915E-4</v>
      </c>
      <c r="BH374" s="59">
        <f>AM374-Calculation!R$3</f>
        <v>-9.5194251261409213E-4</v>
      </c>
      <c r="BI374" s="59">
        <f>AN374-Calculation!S$3</f>
        <v>1.7124261496757269E-2</v>
      </c>
      <c r="BJ374" s="59">
        <f>AO374-Calculation!T$3</f>
        <v>-7.3733647709835698E-3</v>
      </c>
      <c r="BK374" s="59">
        <f>AP374-Calculation!U$3</f>
        <v>-8.1742117758053148E-3</v>
      </c>
      <c r="BL374" s="59">
        <f>AQ374-Calculation!V$3</f>
        <v>-1.4434978309960132E-2</v>
      </c>
      <c r="BM374" s="59">
        <f>AR374-Calculation!W$3</f>
        <v>-2.7286385308004099E-3</v>
      </c>
    </row>
    <row r="375" spans="1:65" x14ac:dyDescent="0.3">
      <c r="A375" s="57">
        <v>45636</v>
      </c>
      <c r="B375" s="60">
        <v>1176.650024414062</v>
      </c>
      <c r="C375" s="60">
        <v>1152.664916992188</v>
      </c>
      <c r="D375" s="60">
        <v>8668.5185546875</v>
      </c>
      <c r="E375" s="60">
        <v>1662.589965820312</v>
      </c>
      <c r="F375" s="60">
        <v>1198.358520507812</v>
      </c>
      <c r="G375" s="60">
        <v>311.06683349609381</v>
      </c>
      <c r="H375" s="60">
        <v>248.07872009277341</v>
      </c>
      <c r="I375" s="60">
        <v>1816.387939453125</v>
      </c>
      <c r="J375" s="60">
        <v>1333.445068359375</v>
      </c>
      <c r="K375" s="60">
        <v>4751.43994140625</v>
      </c>
      <c r="L375" s="60">
        <v>213.05027770996091</v>
      </c>
      <c r="M375" s="60">
        <v>4541.2607421875</v>
      </c>
      <c r="N375" s="60">
        <v>4325.0205078125</v>
      </c>
      <c r="O375" s="60">
        <v>3042.45654296875</v>
      </c>
      <c r="P375" s="60">
        <v>131.8399963378906</v>
      </c>
      <c r="Q375" s="60">
        <v>2419.04833984375</v>
      </c>
      <c r="R375" s="60">
        <v>188.55999755859381</v>
      </c>
      <c r="S375" s="60">
        <v>835.36627197265625</v>
      </c>
      <c r="T375" s="60">
        <v>627.682373046875</v>
      </c>
      <c r="U375" s="60">
        <v>2501.050537109375</v>
      </c>
      <c r="V375" s="60">
        <v>81510.046875</v>
      </c>
      <c r="W375" s="60">
        <v>24610.05078125</v>
      </c>
      <c r="X375" s="34">
        <f t="shared" si="114"/>
        <v>-3.3115516968471634E-2</v>
      </c>
      <c r="Y375" s="34">
        <f t="shared" si="115"/>
        <v>-8.2527351836799642E-3</v>
      </c>
      <c r="Z375" s="34">
        <f t="shared" si="116"/>
        <v>-7.0670951205409642E-3</v>
      </c>
      <c r="AA375" s="34">
        <f t="shared" si="117"/>
        <v>1.6096020175194004E-2</v>
      </c>
      <c r="AB375" s="34">
        <f t="shared" si="118"/>
        <v>-7.6855461030677415E-3</v>
      </c>
      <c r="AC375" s="34">
        <f t="shared" si="119"/>
        <v>7.9470245491795172E-4</v>
      </c>
      <c r="AD375" s="34">
        <f t="shared" si="120"/>
        <v>-3.8068125940742821E-3</v>
      </c>
      <c r="AE375" s="34">
        <f t="shared" si="121"/>
        <v>-1.3714654945421416E-4</v>
      </c>
      <c r="AF375" s="34">
        <f t="shared" si="122"/>
        <v>4.2152403734833629E-2</v>
      </c>
      <c r="AG375" s="34">
        <f t="shared" si="123"/>
        <v>-5.9995813960472466E-3</v>
      </c>
      <c r="AH375" s="34">
        <f t="shared" si="124"/>
        <v>2.6663635261001037E-3</v>
      </c>
      <c r="AI375" s="34">
        <f t="shared" si="125"/>
        <v>1.8944478222144851E-3</v>
      </c>
      <c r="AJ375" s="34">
        <f t="shared" si="126"/>
        <v>-1.6645982698502131E-3</v>
      </c>
      <c r="AK375" s="34">
        <f t="shared" si="127"/>
        <v>5.1290050717392073E-3</v>
      </c>
      <c r="AL375" s="34">
        <f t="shared" si="128"/>
        <v>1.073285702454109E-2</v>
      </c>
      <c r="AM375" s="34">
        <f t="shared" si="129"/>
        <v>-2.9662202276134796E-3</v>
      </c>
      <c r="AN375" s="34">
        <f t="shared" si="130"/>
        <v>2.9201411760669281E-2</v>
      </c>
      <c r="AO375" s="34">
        <f t="shared" si="131"/>
        <v>1.1013294283425625E-2</v>
      </c>
      <c r="AP375" s="34">
        <f t="shared" si="132"/>
        <v>2.5620394271456282E-2</v>
      </c>
      <c r="AQ375" s="34">
        <f t="shared" si="133"/>
        <v>1.2596089501990241E-2</v>
      </c>
      <c r="AR375" s="34">
        <f t="shared" si="113"/>
        <v>-3.6350862138998332E-4</v>
      </c>
      <c r="AS375" s="59">
        <f>X375-Calculation!C$3</f>
        <v>-3.4195572819388162E-2</v>
      </c>
      <c r="AT375" s="59">
        <f>Y375-Calculation!D$3</f>
        <v>-8.7616544157366558E-3</v>
      </c>
      <c r="AU375" s="59">
        <f>Z375-Calculation!E$3</f>
        <v>-8.3723996997310951E-3</v>
      </c>
      <c r="AV375" s="59">
        <f>AA375-Calculation!F$3</f>
        <v>1.5773984702591705E-2</v>
      </c>
      <c r="AW375" s="59">
        <f>AB375-Calculation!G$3</f>
        <v>-9.1316862523692869E-3</v>
      </c>
      <c r="AX375" s="59">
        <f>AC375-Calculation!H$3</f>
        <v>-1.176977152151188E-3</v>
      </c>
      <c r="AY375" s="59">
        <f>AD375-Calculation!I$3</f>
        <v>-6.2356995907316137E-3</v>
      </c>
      <c r="AZ375" s="59">
        <f>AE375-Calculation!J$3</f>
        <v>-4.8175374246586036E-3</v>
      </c>
      <c r="BA375" s="59">
        <f>AF375-Calculation!K$3</f>
        <v>4.1450018531748976E-2</v>
      </c>
      <c r="BB375" s="59">
        <f>AG375-Calculation!L$3</f>
        <v>-7.0728139730869052E-3</v>
      </c>
      <c r="BC375" s="59">
        <f>AH375-Calculation!M$3</f>
        <v>1.3223585369070659E-3</v>
      </c>
      <c r="BD375" s="59">
        <f>AI375-Calculation!N$3</f>
        <v>3.186319573558864E-4</v>
      </c>
      <c r="BE375" s="59">
        <f>AJ375-Calculation!O$3</f>
        <v>-2.6471325506465882E-3</v>
      </c>
      <c r="BF375" s="59">
        <f>AK375-Calculation!P$3</f>
        <v>3.8625585408624415E-3</v>
      </c>
      <c r="BG375" s="59">
        <f>AL375-Calculation!Q$3</f>
        <v>8.9311394633538529E-3</v>
      </c>
      <c r="BH375" s="59">
        <f>AM375-Calculation!R$3</f>
        <v>-5.7217903179472666E-3</v>
      </c>
      <c r="BI375" s="59">
        <f>AN375-Calculation!S$3</f>
        <v>2.764343530177317E-2</v>
      </c>
      <c r="BJ375" s="59">
        <f>AO375-Calculation!T$3</f>
        <v>1.0124051662171613E-2</v>
      </c>
      <c r="BK375" s="59">
        <f>AP375-Calculation!U$3</f>
        <v>2.3667599241869734E-2</v>
      </c>
      <c r="BL375" s="59">
        <f>AQ375-Calculation!V$3</f>
        <v>1.1129181757378277E-2</v>
      </c>
      <c r="BM375" s="59">
        <f>AR375-Calculation!W$3</f>
        <v>-7.0940722446245861E-4</v>
      </c>
    </row>
    <row r="376" spans="1:65" x14ac:dyDescent="0.3">
      <c r="A376" s="57">
        <v>45637</v>
      </c>
      <c r="B376" s="60">
        <v>1148.050048828125</v>
      </c>
      <c r="C376" s="60">
        <v>1146.270385742188</v>
      </c>
      <c r="D376" s="60">
        <v>8722.9052734375</v>
      </c>
      <c r="E376" s="60">
        <v>1685.6787109375</v>
      </c>
      <c r="F376" s="60">
        <v>1203.123291015625</v>
      </c>
      <c r="G376" s="60">
        <v>310.32583618164063</v>
      </c>
      <c r="H376" s="60">
        <v>253.16801452636719</v>
      </c>
      <c r="I376" s="60">
        <v>1844.91455078125</v>
      </c>
      <c r="J376" s="60">
        <v>1346.067993164062</v>
      </c>
      <c r="K376" s="60">
        <v>4740.482421875</v>
      </c>
      <c r="L376" s="60">
        <v>213.38822937011719</v>
      </c>
      <c r="M376" s="60">
        <v>4562.84912109375</v>
      </c>
      <c r="N376" s="60">
        <v>4383.6044921875</v>
      </c>
      <c r="O376" s="60">
        <v>3047.565673828125</v>
      </c>
      <c r="P376" s="60">
        <v>130.71000671386719</v>
      </c>
      <c r="Q376" s="60">
        <v>2443.1953125</v>
      </c>
      <c r="R376" s="60">
        <v>192.46000671386719</v>
      </c>
      <c r="S376" s="60">
        <v>829.684814453125</v>
      </c>
      <c r="T376" s="60">
        <v>639.84600830078125</v>
      </c>
      <c r="U376" s="60">
        <v>2512.215087890625</v>
      </c>
      <c r="V376" s="60">
        <v>81526.140625</v>
      </c>
      <c r="W376" s="60">
        <v>24641.80078125</v>
      </c>
      <c r="X376" s="34">
        <f t="shared" si="114"/>
        <v>-2.4306272037158214E-2</v>
      </c>
      <c r="Y376" s="34">
        <f t="shared" si="115"/>
        <v>-5.5476063821619185E-3</v>
      </c>
      <c r="Z376" s="34">
        <f t="shared" si="116"/>
        <v>6.2740499898440421E-3</v>
      </c>
      <c r="AA376" s="34">
        <f t="shared" si="117"/>
        <v>1.38872154841835E-2</v>
      </c>
      <c r="AB376" s="34">
        <f t="shared" si="118"/>
        <v>3.9760809693194761E-3</v>
      </c>
      <c r="AC376" s="34">
        <f t="shared" si="119"/>
        <v>-2.3821161070921013E-3</v>
      </c>
      <c r="AD376" s="34">
        <f t="shared" si="120"/>
        <v>2.0514836708648558E-2</v>
      </c>
      <c r="AE376" s="34">
        <f t="shared" si="121"/>
        <v>1.5705131436136791E-2</v>
      </c>
      <c r="AF376" s="34">
        <f t="shared" si="122"/>
        <v>9.4664003071516529E-3</v>
      </c>
      <c r="AG376" s="34">
        <f t="shared" si="123"/>
        <v>-2.3061471188472985E-3</v>
      </c>
      <c r="AH376" s="34">
        <f t="shared" si="124"/>
        <v>1.5862530844308676E-3</v>
      </c>
      <c r="AI376" s="34">
        <f t="shared" si="125"/>
        <v>4.7538294169497518E-3</v>
      </c>
      <c r="AJ376" s="34">
        <f t="shared" si="126"/>
        <v>1.3545365685359603E-2</v>
      </c>
      <c r="AK376" s="34">
        <f t="shared" si="127"/>
        <v>1.6792781711812532E-3</v>
      </c>
      <c r="AL376" s="34">
        <f t="shared" si="128"/>
        <v>-8.570916682425999E-3</v>
      </c>
      <c r="AM376" s="34">
        <f t="shared" si="129"/>
        <v>9.9820132812268193E-3</v>
      </c>
      <c r="AN376" s="34">
        <f t="shared" si="130"/>
        <v>2.0683120522747556E-2</v>
      </c>
      <c r="AO376" s="34">
        <f t="shared" si="131"/>
        <v>-6.801157420582596E-3</v>
      </c>
      <c r="AP376" s="34">
        <f t="shared" si="132"/>
        <v>1.9378647188803368E-2</v>
      </c>
      <c r="AQ376" s="34">
        <f t="shared" si="133"/>
        <v>4.4639444967607854E-3</v>
      </c>
      <c r="AR376" s="34">
        <f t="shared" si="113"/>
        <v>1.2901233029632678E-3</v>
      </c>
      <c r="AS376" s="59">
        <f>X376-Calculation!C$3</f>
        <v>-2.5386327888074742E-2</v>
      </c>
      <c r="AT376" s="59">
        <f>Y376-Calculation!D$3</f>
        <v>-6.0565256142186101E-3</v>
      </c>
      <c r="AU376" s="59">
        <f>Z376-Calculation!E$3</f>
        <v>4.9687454106539103E-3</v>
      </c>
      <c r="AV376" s="59">
        <f>AA376-Calculation!F$3</f>
        <v>1.3565180011581199E-2</v>
      </c>
      <c r="AW376" s="59">
        <f>AB376-Calculation!G$3</f>
        <v>2.5299408200179299E-3</v>
      </c>
      <c r="AX376" s="59">
        <f>AC376-Calculation!H$3</f>
        <v>-4.3537957141612411E-3</v>
      </c>
      <c r="AY376" s="59">
        <f>AD376-Calculation!I$3</f>
        <v>1.8085949711991227E-2</v>
      </c>
      <c r="AZ376" s="59">
        <f>AE376-Calculation!J$3</f>
        <v>1.1024740560932401E-2</v>
      </c>
      <c r="BA376" s="59">
        <f>AF376-Calculation!K$3</f>
        <v>8.7640151040670033E-3</v>
      </c>
      <c r="BB376" s="59">
        <f>AG376-Calculation!L$3</f>
        <v>-3.3793796958869566E-3</v>
      </c>
      <c r="BC376" s="59">
        <f>AH376-Calculation!M$3</f>
        <v>2.422480952378298E-4</v>
      </c>
      <c r="BD376" s="59">
        <f>AI376-Calculation!N$3</f>
        <v>3.1780135520911531E-3</v>
      </c>
      <c r="BE376" s="59">
        <f>AJ376-Calculation!O$3</f>
        <v>1.2562831404563227E-2</v>
      </c>
      <c r="BF376" s="59">
        <f>AK376-Calculation!P$3</f>
        <v>4.1283164030448739E-4</v>
      </c>
      <c r="BG376" s="59">
        <f>AL376-Calculation!Q$3</f>
        <v>-1.0372634243613236E-2</v>
      </c>
      <c r="BH376" s="59">
        <f>AM376-Calculation!R$3</f>
        <v>7.2264431908930313E-3</v>
      </c>
      <c r="BI376" s="59">
        <f>AN376-Calculation!S$3</f>
        <v>1.9125144063851445E-2</v>
      </c>
      <c r="BJ376" s="59">
        <f>AO376-Calculation!T$3</f>
        <v>-7.6904000418366071E-3</v>
      </c>
      <c r="BK376" s="59">
        <f>AP376-Calculation!U$3</f>
        <v>1.7425852159216819E-2</v>
      </c>
      <c r="BL376" s="59">
        <f>AQ376-Calculation!V$3</f>
        <v>2.9970367521488213E-3</v>
      </c>
      <c r="BM376" s="59">
        <f>AR376-Calculation!W$3</f>
        <v>9.4422469989079248E-4</v>
      </c>
    </row>
    <row r="377" spans="1:65" x14ac:dyDescent="0.3">
      <c r="A377" s="57">
        <v>45638</v>
      </c>
      <c r="B377" s="60">
        <v>1217.949951171875</v>
      </c>
      <c r="C377" s="60">
        <v>1144.671752929688</v>
      </c>
      <c r="D377" s="60">
        <v>8620.3837890625</v>
      </c>
      <c r="E377" s="60">
        <v>1678.482299804688</v>
      </c>
      <c r="F377" s="60">
        <v>1217.963134765625</v>
      </c>
      <c r="G377" s="60">
        <v>309.18966674804688</v>
      </c>
      <c r="H377" s="60">
        <v>243.9873046875</v>
      </c>
      <c r="I377" s="60">
        <v>1864.353271484375</v>
      </c>
      <c r="J377" s="60">
        <v>1340.1806640625</v>
      </c>
      <c r="K377" s="60">
        <v>4746.109375</v>
      </c>
      <c r="L377" s="60">
        <v>211.4002685546875</v>
      </c>
      <c r="M377" s="60">
        <v>4573.49658203125</v>
      </c>
      <c r="N377" s="60">
        <v>4295.28125</v>
      </c>
      <c r="O377" s="60">
        <v>3043.002197265625</v>
      </c>
      <c r="P377" s="60">
        <v>130.57000732421881</v>
      </c>
      <c r="Q377" s="60">
        <v>2459.7734375</v>
      </c>
      <c r="R377" s="60">
        <v>199.80999755859381</v>
      </c>
      <c r="S377" s="60">
        <v>822.0775146484375</v>
      </c>
      <c r="T377" s="60">
        <v>639.81640625</v>
      </c>
      <c r="U377" s="60">
        <v>2504.573486328125</v>
      </c>
      <c r="V377" s="60">
        <v>81289.9609375</v>
      </c>
      <c r="W377" s="60">
        <v>24548.69921875</v>
      </c>
      <c r="X377" s="34">
        <f t="shared" si="114"/>
        <v>6.0885762267159436E-2</v>
      </c>
      <c r="Y377" s="34">
        <f t="shared" si="115"/>
        <v>-1.3946385009893771E-3</v>
      </c>
      <c r="Z377" s="34">
        <f t="shared" si="116"/>
        <v>-1.1753135126572181E-2</v>
      </c>
      <c r="AA377" s="34">
        <f t="shared" si="117"/>
        <v>-4.2691475463967387E-3</v>
      </c>
      <c r="AB377" s="34">
        <f t="shared" si="118"/>
        <v>1.2334433104917154E-2</v>
      </c>
      <c r="AC377" s="34">
        <f t="shared" si="119"/>
        <v>-3.6612144434172238E-3</v>
      </c>
      <c r="AD377" s="34">
        <f t="shared" si="120"/>
        <v>-3.6263308601770572E-2</v>
      </c>
      <c r="AE377" s="34">
        <f t="shared" si="121"/>
        <v>1.0536379961279754E-2</v>
      </c>
      <c r="AF377" s="34">
        <f t="shared" si="122"/>
        <v>-4.3737234162468368E-3</v>
      </c>
      <c r="AG377" s="34">
        <f t="shared" si="123"/>
        <v>1.1870001034144483E-3</v>
      </c>
      <c r="AH377" s="34">
        <f t="shared" si="124"/>
        <v>-9.3161690375227462E-3</v>
      </c>
      <c r="AI377" s="34">
        <f t="shared" si="125"/>
        <v>2.3335115089117217E-3</v>
      </c>
      <c r="AJ377" s="34">
        <f t="shared" si="126"/>
        <v>-2.0148542676445946E-2</v>
      </c>
      <c r="AK377" s="34">
        <f t="shared" si="127"/>
        <v>-1.4974169717457478E-3</v>
      </c>
      <c r="AL377" s="34">
        <f t="shared" si="128"/>
        <v>-1.0710686440009796E-3</v>
      </c>
      <c r="AM377" s="34">
        <f t="shared" si="129"/>
        <v>6.7854276386264149E-3</v>
      </c>
      <c r="AN377" s="34">
        <f t="shared" si="130"/>
        <v>3.8189704813083307E-2</v>
      </c>
      <c r="AO377" s="34">
        <f t="shared" si="131"/>
        <v>-9.1689032656355699E-3</v>
      </c>
      <c r="AP377" s="34">
        <f t="shared" si="132"/>
        <v>-4.6264336101530474E-5</v>
      </c>
      <c r="AQ377" s="34">
        <f t="shared" si="133"/>
        <v>-3.0417783888545351E-3</v>
      </c>
      <c r="AR377" s="34">
        <f t="shared" si="113"/>
        <v>-3.778196379659119E-3</v>
      </c>
      <c r="AS377" s="59">
        <f>X377-Calculation!C$3</f>
        <v>5.9805706416242908E-2</v>
      </c>
      <c r="AT377" s="59">
        <f>Y377-Calculation!D$3</f>
        <v>-1.9035577330460689E-3</v>
      </c>
      <c r="AU377" s="59">
        <f>Z377-Calculation!E$3</f>
        <v>-1.3058439705762313E-2</v>
      </c>
      <c r="AV377" s="59">
        <f>AA377-Calculation!F$3</f>
        <v>-4.5911830189990389E-3</v>
      </c>
      <c r="AW377" s="59">
        <f>AB377-Calculation!G$3</f>
        <v>1.0888292955615608E-2</v>
      </c>
      <c r="AX377" s="59">
        <f>AC377-Calculation!H$3</f>
        <v>-5.6328940504863636E-3</v>
      </c>
      <c r="AY377" s="59">
        <f>AD377-Calculation!I$3</f>
        <v>-3.8692195598427903E-2</v>
      </c>
      <c r="AZ377" s="59">
        <f>AE377-Calculation!J$3</f>
        <v>5.8559890860753645E-3</v>
      </c>
      <c r="BA377" s="59">
        <f>AF377-Calculation!K$3</f>
        <v>-5.0761086193314873E-3</v>
      </c>
      <c r="BB377" s="59">
        <f>AG377-Calculation!L$3</f>
        <v>1.1376752637479019E-4</v>
      </c>
      <c r="BC377" s="59">
        <f>AH377-Calculation!M$3</f>
        <v>-1.0660174026715784E-2</v>
      </c>
      <c r="BD377" s="59">
        <f>AI377-Calculation!N$3</f>
        <v>7.5769564405312297E-4</v>
      </c>
      <c r="BE377" s="59">
        <f>AJ377-Calculation!O$3</f>
        <v>-2.1131076957242322E-2</v>
      </c>
      <c r="BF377" s="59">
        <f>AK377-Calculation!P$3</f>
        <v>-2.7638635026225136E-3</v>
      </c>
      <c r="BG377" s="59">
        <f>AL377-Calculation!Q$3</f>
        <v>-2.8727862051882167E-3</v>
      </c>
      <c r="BH377" s="59">
        <f>AM377-Calculation!R$3</f>
        <v>4.0298575482926279E-3</v>
      </c>
      <c r="BI377" s="59">
        <f>AN377-Calculation!S$3</f>
        <v>3.6631728354187196E-2</v>
      </c>
      <c r="BJ377" s="59">
        <f>AO377-Calculation!T$3</f>
        <v>-1.0058145886889582E-2</v>
      </c>
      <c r="BK377" s="59">
        <f>AP377-Calculation!U$3</f>
        <v>-1.9990593656880806E-3</v>
      </c>
      <c r="BL377" s="59">
        <f>AQ377-Calculation!V$3</f>
        <v>-4.5086861334664987E-3</v>
      </c>
      <c r="BM377" s="59">
        <f>AR377-Calculation!W$3</f>
        <v>-4.124094982731594E-3</v>
      </c>
    </row>
    <row r="378" spans="1:65" x14ac:dyDescent="0.3">
      <c r="A378" s="57">
        <v>45639</v>
      </c>
      <c r="B378" s="60">
        <v>1198.400024414062</v>
      </c>
      <c r="C378" s="60">
        <v>1147.169677734375</v>
      </c>
      <c r="D378" s="60">
        <v>8676.3095703125</v>
      </c>
      <c r="E378" s="60">
        <v>1678.881958007812</v>
      </c>
      <c r="F378" s="60">
        <v>1251.6630859375</v>
      </c>
      <c r="G378" s="60">
        <v>311.857177734375</v>
      </c>
      <c r="H378" s="60">
        <v>242.24098205566409</v>
      </c>
      <c r="I378" s="60">
        <v>1872.4111328125</v>
      </c>
      <c r="J378" s="60">
        <v>1302.062377929688</v>
      </c>
      <c r="K378" s="60">
        <v>4764.12548828125</v>
      </c>
      <c r="L378" s="60">
        <v>211.867431640625</v>
      </c>
      <c r="M378" s="60">
        <v>4582.42626953125</v>
      </c>
      <c r="N378" s="60">
        <v>4312.908203125</v>
      </c>
      <c r="O378" s="60">
        <v>3056.841064453125</v>
      </c>
      <c r="P378" s="60">
        <v>134.22999572753909</v>
      </c>
      <c r="Q378" s="60">
        <v>2407.23486328125</v>
      </c>
      <c r="R378" s="60">
        <v>200.8999938964844</v>
      </c>
      <c r="S378" s="60">
        <v>829.63665771484375</v>
      </c>
      <c r="T378" s="60">
        <v>622.96466064453125</v>
      </c>
      <c r="U378" s="60">
        <v>2502.737548828125</v>
      </c>
      <c r="V378" s="60">
        <v>82133.1171875</v>
      </c>
      <c r="W378" s="60">
        <v>24768.30078125</v>
      </c>
      <c r="X378" s="34">
        <f t="shared" si="114"/>
        <v>-1.6051502558871653E-2</v>
      </c>
      <c r="Y378" s="34">
        <f t="shared" si="115"/>
        <v>2.1822193116007482E-3</v>
      </c>
      <c r="Z378" s="34">
        <f t="shared" si="116"/>
        <v>6.4876208088273692E-3</v>
      </c>
      <c r="AA378" s="34">
        <f t="shared" si="117"/>
        <v>2.3810689166671323E-4</v>
      </c>
      <c r="AB378" s="34">
        <f t="shared" si="118"/>
        <v>2.7669106075497062E-2</v>
      </c>
      <c r="AC378" s="34">
        <f t="shared" si="119"/>
        <v>8.6274260533481285E-3</v>
      </c>
      <c r="AD378" s="34">
        <f t="shared" si="120"/>
        <v>-7.1574323675266905E-3</v>
      </c>
      <c r="AE378" s="34">
        <f t="shared" si="121"/>
        <v>4.3220678459235523E-3</v>
      </c>
      <c r="AF378" s="34">
        <f t="shared" si="122"/>
        <v>-2.8442647439236877E-2</v>
      </c>
      <c r="AG378" s="34">
        <f t="shared" si="123"/>
        <v>3.7959751572834328E-3</v>
      </c>
      <c r="AH378" s="34">
        <f t="shared" si="124"/>
        <v>2.209850957765689E-3</v>
      </c>
      <c r="AI378" s="34">
        <f t="shared" si="125"/>
        <v>1.9524858802964303E-3</v>
      </c>
      <c r="AJ378" s="34">
        <f t="shared" si="126"/>
        <v>4.1037948620943039E-3</v>
      </c>
      <c r="AK378" s="34">
        <f t="shared" si="127"/>
        <v>4.5477677275209665E-3</v>
      </c>
      <c r="AL378" s="34">
        <f t="shared" si="128"/>
        <v>2.8030850869389591E-2</v>
      </c>
      <c r="AM378" s="34">
        <f t="shared" si="129"/>
        <v>-2.1359111135108352E-2</v>
      </c>
      <c r="AN378" s="34">
        <f t="shared" si="130"/>
        <v>5.4551641619982388E-3</v>
      </c>
      <c r="AO378" s="34">
        <f t="shared" si="131"/>
        <v>9.1951706885438009E-3</v>
      </c>
      <c r="AP378" s="34">
        <f t="shared" si="132"/>
        <v>-2.6338408082152473E-2</v>
      </c>
      <c r="AQ378" s="34">
        <f t="shared" si="133"/>
        <v>-7.3303399162450182E-4</v>
      </c>
      <c r="AR378" s="34">
        <f t="shared" si="113"/>
        <v>8.9455478085890185E-3</v>
      </c>
      <c r="AS378" s="59">
        <f>X378-Calculation!C$3</f>
        <v>-1.7131558409788181E-2</v>
      </c>
      <c r="AT378" s="59">
        <f>Y378-Calculation!D$3</f>
        <v>1.6733000795440562E-3</v>
      </c>
      <c r="AU378" s="59">
        <f>Z378-Calculation!E$3</f>
        <v>5.1823162296372374E-3</v>
      </c>
      <c r="AV378" s="59">
        <f>AA378-Calculation!F$3</f>
        <v>-8.3928580935587138E-5</v>
      </c>
      <c r="AW378" s="59">
        <f>AB378-Calculation!G$3</f>
        <v>2.6222965926195517E-2</v>
      </c>
      <c r="AX378" s="59">
        <f>AC378-Calculation!H$3</f>
        <v>6.6557464462789883E-3</v>
      </c>
      <c r="AY378" s="59">
        <f>AD378-Calculation!I$3</f>
        <v>-9.5863193641840226E-3</v>
      </c>
      <c r="AZ378" s="59">
        <f>AE378-Calculation!J$3</f>
        <v>-3.583230292808371E-4</v>
      </c>
      <c r="BA378" s="59">
        <f>AF378-Calculation!K$3</f>
        <v>-2.9145032642321527E-2</v>
      </c>
      <c r="BB378" s="59">
        <f>AG378-Calculation!L$3</f>
        <v>2.7227425802437747E-3</v>
      </c>
      <c r="BC378" s="59">
        <f>AH378-Calculation!M$3</f>
        <v>8.6584596857265119E-4</v>
      </c>
      <c r="BD378" s="59">
        <f>AI378-Calculation!N$3</f>
        <v>3.7667001543783152E-4</v>
      </c>
      <c r="BE378" s="59">
        <f>AJ378-Calculation!O$3</f>
        <v>3.1212605812979289E-3</v>
      </c>
      <c r="BF378" s="59">
        <f>AK378-Calculation!P$3</f>
        <v>3.2813211966442007E-3</v>
      </c>
      <c r="BG378" s="59">
        <f>AL378-Calculation!Q$3</f>
        <v>2.6229133308202354E-2</v>
      </c>
      <c r="BH378" s="59">
        <f>AM378-Calculation!R$3</f>
        <v>-2.411468122544214E-2</v>
      </c>
      <c r="BI378" s="59">
        <f>AN378-Calculation!S$3</f>
        <v>3.8971877031021276E-3</v>
      </c>
      <c r="BJ378" s="59">
        <f>AO378-Calculation!T$3</f>
        <v>8.3059280672897889E-3</v>
      </c>
      <c r="BK378" s="59">
        <f>AP378-Calculation!U$3</f>
        <v>-2.8291203111739022E-2</v>
      </c>
      <c r="BL378" s="59">
        <f>AQ378-Calculation!V$3</f>
        <v>-2.1999417362364654E-3</v>
      </c>
      <c r="BM378" s="59">
        <f>AR378-Calculation!W$3</f>
        <v>8.5996492055165439E-3</v>
      </c>
    </row>
    <row r="379" spans="1:65" x14ac:dyDescent="0.3">
      <c r="A379" s="57">
        <v>45642</v>
      </c>
      <c r="B379" s="60">
        <v>1168.050048828125</v>
      </c>
      <c r="C379" s="60">
        <v>1149.917236328125</v>
      </c>
      <c r="D379" s="60">
        <v>8654.140625</v>
      </c>
      <c r="E379" s="60">
        <v>1672.8349609375</v>
      </c>
      <c r="F379" s="60">
        <v>1277.32275390625</v>
      </c>
      <c r="G379" s="60">
        <v>312.40060424804688</v>
      </c>
      <c r="H379" s="60">
        <v>247.080810546875</v>
      </c>
      <c r="I379" s="60">
        <v>1881.997680664062</v>
      </c>
      <c r="J379" s="60">
        <v>1282.953125</v>
      </c>
      <c r="K379" s="60">
        <v>4776.564453125</v>
      </c>
      <c r="L379" s="60">
        <v>212.1159362792969</v>
      </c>
      <c r="M379" s="60">
        <v>4589.00146484375</v>
      </c>
      <c r="N379" s="60">
        <v>4278.5498046875</v>
      </c>
      <c r="O379" s="60">
        <v>3060.263671875</v>
      </c>
      <c r="P379" s="60">
        <v>133.75999450683591</v>
      </c>
      <c r="Q379" s="60">
        <v>2496.949462890625</v>
      </c>
      <c r="R379" s="60">
        <v>207.4700012207031</v>
      </c>
      <c r="S379" s="60">
        <v>829.0589599609375</v>
      </c>
      <c r="T379" s="60">
        <v>618.0203857421875</v>
      </c>
      <c r="U379" s="60">
        <v>2508.69189453125</v>
      </c>
      <c r="V379" s="60">
        <v>81748.5703125</v>
      </c>
      <c r="W379" s="60">
        <v>24668.25</v>
      </c>
      <c r="X379" s="34">
        <f t="shared" si="114"/>
        <v>-2.5325413023732344E-2</v>
      </c>
      <c r="Y379" s="34">
        <f t="shared" si="115"/>
        <v>2.3950760267446611E-3</v>
      </c>
      <c r="Z379" s="34">
        <f t="shared" si="116"/>
        <v>-2.5551123012432495E-3</v>
      </c>
      <c r="AA379" s="34">
        <f t="shared" si="117"/>
        <v>-3.6018000202274543E-3</v>
      </c>
      <c r="AB379" s="34">
        <f t="shared" si="118"/>
        <v>2.0500459154733974E-2</v>
      </c>
      <c r="AC379" s="34">
        <f t="shared" si="119"/>
        <v>1.7425493221603502E-3</v>
      </c>
      <c r="AD379" s="34">
        <f t="shared" si="120"/>
        <v>1.9979395931026957E-2</v>
      </c>
      <c r="AE379" s="34">
        <f t="shared" si="121"/>
        <v>5.1198947087877766E-3</v>
      </c>
      <c r="AF379" s="34">
        <f t="shared" si="122"/>
        <v>-1.4676142444167805E-2</v>
      </c>
      <c r="AG379" s="34">
        <f t="shared" si="123"/>
        <v>2.6109649870363922E-3</v>
      </c>
      <c r="AH379" s="34">
        <f t="shared" si="124"/>
        <v>1.1729251482758493E-3</v>
      </c>
      <c r="AI379" s="34">
        <f t="shared" si="125"/>
        <v>1.4348720362875793E-3</v>
      </c>
      <c r="AJ379" s="34">
        <f t="shared" si="126"/>
        <v>-7.9664107881092776E-3</v>
      </c>
      <c r="AK379" s="34">
        <f t="shared" si="127"/>
        <v>1.1196550130378831E-3</v>
      </c>
      <c r="AL379" s="34">
        <f t="shared" si="128"/>
        <v>-3.5014619359535208E-3</v>
      </c>
      <c r="AM379" s="34">
        <f t="shared" si="129"/>
        <v>3.7268735584481759E-2</v>
      </c>
      <c r="AN379" s="34">
        <f t="shared" si="130"/>
        <v>3.2702874683032346E-2</v>
      </c>
      <c r="AO379" s="34">
        <f t="shared" si="131"/>
        <v>-6.9632621525845325E-4</v>
      </c>
      <c r="AP379" s="34">
        <f t="shared" si="132"/>
        <v>-7.9366860027474239E-3</v>
      </c>
      <c r="AQ379" s="34">
        <f t="shared" si="133"/>
        <v>2.3791330840555163E-3</v>
      </c>
      <c r="AR379" s="34">
        <f t="shared" si="113"/>
        <v>-4.0394689217332193E-3</v>
      </c>
      <c r="AS379" s="59">
        <f>X379-Calculation!C$3</f>
        <v>-2.6405468874648872E-2</v>
      </c>
      <c r="AT379" s="59">
        <f>Y379-Calculation!D$3</f>
        <v>1.886156794687969E-3</v>
      </c>
      <c r="AU379" s="59">
        <f>Z379-Calculation!E$3</f>
        <v>-3.8604168804333813E-3</v>
      </c>
      <c r="AV379" s="59">
        <f>AA379-Calculation!F$3</f>
        <v>-3.923835492829755E-3</v>
      </c>
      <c r="AW379" s="59">
        <f>AB379-Calculation!G$3</f>
        <v>1.9054319005432429E-2</v>
      </c>
      <c r="AX379" s="59">
        <f>AC379-Calculation!H$3</f>
        <v>-2.2913028490878962E-4</v>
      </c>
      <c r="AY379" s="59">
        <f>AD379-Calculation!I$3</f>
        <v>1.7550508934369626E-2</v>
      </c>
      <c r="AZ379" s="59">
        <f>AE379-Calculation!J$3</f>
        <v>4.3950383358338715E-4</v>
      </c>
      <c r="BA379" s="59">
        <f>AF379-Calculation!K$3</f>
        <v>-1.5378527647252454E-2</v>
      </c>
      <c r="BB379" s="59">
        <f>AG379-Calculation!L$3</f>
        <v>1.537732409996734E-3</v>
      </c>
      <c r="BC379" s="59">
        <f>AH379-Calculation!M$3</f>
        <v>-1.7107984091718851E-4</v>
      </c>
      <c r="BD379" s="59">
        <f>AI379-Calculation!N$3</f>
        <v>-1.4094382857101945E-4</v>
      </c>
      <c r="BE379" s="59">
        <f>AJ379-Calculation!O$3</f>
        <v>-8.9489450689056518E-3</v>
      </c>
      <c r="BF379" s="59">
        <f>AK379-Calculation!P$3</f>
        <v>-1.4679151783888273E-4</v>
      </c>
      <c r="BG379" s="59">
        <f>AL379-Calculation!Q$3</f>
        <v>-5.3031794971407581E-3</v>
      </c>
      <c r="BH379" s="59">
        <f>AM379-Calculation!R$3</f>
        <v>3.4513165494147971E-2</v>
      </c>
      <c r="BI379" s="59">
        <f>AN379-Calculation!S$3</f>
        <v>3.1144898224136235E-2</v>
      </c>
      <c r="BJ379" s="59">
        <f>AO379-Calculation!T$3</f>
        <v>-1.5855688365124646E-3</v>
      </c>
      <c r="BK379" s="59">
        <f>AP379-Calculation!U$3</f>
        <v>-9.8894810323339744E-3</v>
      </c>
      <c r="BL379" s="59">
        <f>AQ379-Calculation!V$3</f>
        <v>9.1222533944355249E-4</v>
      </c>
      <c r="BM379" s="59">
        <f>AR379-Calculation!W$3</f>
        <v>-4.3853675248056948E-3</v>
      </c>
    </row>
    <row r="380" spans="1:65" x14ac:dyDescent="0.3">
      <c r="A380" s="57">
        <v>45643</v>
      </c>
      <c r="B380" s="60">
        <v>1143.25</v>
      </c>
      <c r="C380" s="60">
        <v>1135.27978515625</v>
      </c>
      <c r="D380" s="60">
        <v>8554.7451171875</v>
      </c>
      <c r="E380" s="60">
        <v>1642.349853515625</v>
      </c>
      <c r="F380" s="60">
        <v>1270.920166015625</v>
      </c>
      <c r="G380" s="60">
        <v>306.867919921875</v>
      </c>
      <c r="H380" s="60">
        <v>241.8418273925781</v>
      </c>
      <c r="I380" s="60">
        <v>1903.297119140625</v>
      </c>
      <c r="J380" s="60">
        <v>1244.136352539062</v>
      </c>
      <c r="K380" s="60">
        <v>4681.94140625</v>
      </c>
      <c r="L380" s="60">
        <v>209.02464294433591</v>
      </c>
      <c r="M380" s="60">
        <v>4536.255859375</v>
      </c>
      <c r="N380" s="60">
        <v>4161.75927734375</v>
      </c>
      <c r="O380" s="60">
        <v>3017.259033203125</v>
      </c>
      <c r="P380" s="60">
        <v>135.57000732421881</v>
      </c>
      <c r="Q380" s="60">
        <v>2636.224609375</v>
      </c>
      <c r="R380" s="60">
        <v>212.92999267578119</v>
      </c>
      <c r="S380" s="60">
        <v>819.044189453125</v>
      </c>
      <c r="T380" s="60">
        <v>586.39501953125</v>
      </c>
      <c r="U380" s="60">
        <v>2434.410888671875</v>
      </c>
      <c r="V380" s="60">
        <v>80684.453125</v>
      </c>
      <c r="W380" s="60">
        <v>24336</v>
      </c>
      <c r="X380" s="34">
        <f t="shared" si="114"/>
        <v>-2.1232008725145177E-2</v>
      </c>
      <c r="Y380" s="34">
        <f t="shared" si="115"/>
        <v>-1.2729134505901303E-2</v>
      </c>
      <c r="Z380" s="34">
        <f t="shared" si="116"/>
        <v>-1.1485312305345165E-2</v>
      </c>
      <c r="AA380" s="34">
        <f t="shared" si="117"/>
        <v>-1.8223619265340052E-2</v>
      </c>
      <c r="AB380" s="34">
        <f t="shared" si="118"/>
        <v>-5.0125059395089442E-3</v>
      </c>
      <c r="AC380" s="34">
        <f t="shared" si="119"/>
        <v>-1.7710222870692367E-2</v>
      </c>
      <c r="AD380" s="34">
        <f t="shared" si="120"/>
        <v>-2.1203520996637609E-2</v>
      </c>
      <c r="AE380" s="34">
        <f t="shared" si="121"/>
        <v>1.1317462659702885E-2</v>
      </c>
      <c r="AF380" s="34">
        <f t="shared" si="122"/>
        <v>-3.0255799455602056E-2</v>
      </c>
      <c r="AG380" s="34">
        <f t="shared" si="123"/>
        <v>-1.9809854510200151E-2</v>
      </c>
      <c r="AH380" s="34">
        <f t="shared" si="124"/>
        <v>-1.4573602479780833E-2</v>
      </c>
      <c r="AI380" s="34">
        <f t="shared" si="125"/>
        <v>-1.149391776682423E-2</v>
      </c>
      <c r="AJ380" s="34">
        <f t="shared" si="126"/>
        <v>-2.7296755366922797E-2</v>
      </c>
      <c r="AK380" s="34">
        <f t="shared" si="127"/>
        <v>-1.405259261386663E-2</v>
      </c>
      <c r="AL380" s="34">
        <f t="shared" si="128"/>
        <v>1.3531794944043569E-2</v>
      </c>
      <c r="AM380" s="34">
        <f t="shared" si="129"/>
        <v>5.5778119883588419E-2</v>
      </c>
      <c r="AN380" s="34">
        <f t="shared" si="130"/>
        <v>2.6317016546743302E-2</v>
      </c>
      <c r="AO380" s="34">
        <f t="shared" si="131"/>
        <v>-1.2079684306511039E-2</v>
      </c>
      <c r="AP380" s="34">
        <f t="shared" si="132"/>
        <v>-5.1172043739234022E-2</v>
      </c>
      <c r="AQ380" s="34">
        <f t="shared" si="133"/>
        <v>-2.9609457431301837E-2</v>
      </c>
      <c r="AR380" s="34">
        <f t="shared" si="113"/>
        <v>-1.3468730047733423E-2</v>
      </c>
      <c r="AS380" s="59">
        <f>X380-Calculation!C$3</f>
        <v>-2.2312064576061705E-2</v>
      </c>
      <c r="AT380" s="59">
        <f>Y380-Calculation!D$3</f>
        <v>-1.3238053737957995E-2</v>
      </c>
      <c r="AU380" s="59">
        <f>Z380-Calculation!E$3</f>
        <v>-1.2790616884535297E-2</v>
      </c>
      <c r="AV380" s="59">
        <f>AA380-Calculation!F$3</f>
        <v>-1.8545654737942351E-2</v>
      </c>
      <c r="AW380" s="59">
        <f>AB380-Calculation!G$3</f>
        <v>-6.4586460888104904E-3</v>
      </c>
      <c r="AX380" s="59">
        <f>AC380-Calculation!H$3</f>
        <v>-1.9681902477761505E-2</v>
      </c>
      <c r="AY380" s="59">
        <f>AD380-Calculation!I$3</f>
        <v>-2.363240799329494E-2</v>
      </c>
      <c r="AZ380" s="59">
        <f>AE380-Calculation!J$3</f>
        <v>6.6370717844984953E-3</v>
      </c>
      <c r="BA380" s="59">
        <f>AF380-Calculation!K$3</f>
        <v>-3.0958184658686706E-2</v>
      </c>
      <c r="BB380" s="59">
        <f>AG380-Calculation!L$3</f>
        <v>-2.0883087087239811E-2</v>
      </c>
      <c r="BC380" s="59">
        <f>AH380-Calculation!M$3</f>
        <v>-1.591760746897387E-2</v>
      </c>
      <c r="BD380" s="59">
        <f>AI380-Calculation!N$3</f>
        <v>-1.3069733631682829E-2</v>
      </c>
      <c r="BE380" s="59">
        <f>AJ380-Calculation!O$3</f>
        <v>-2.8279289647719173E-2</v>
      </c>
      <c r="BF380" s="59">
        <f>AK380-Calculation!P$3</f>
        <v>-1.5319039144743396E-2</v>
      </c>
      <c r="BG380" s="59">
        <f>AL380-Calculation!Q$3</f>
        <v>1.1730077382856332E-2</v>
      </c>
      <c r="BH380" s="59">
        <f>AM380-Calculation!R$3</f>
        <v>5.3022549793254631E-2</v>
      </c>
      <c r="BI380" s="59">
        <f>AN380-Calculation!S$3</f>
        <v>2.4759040087847191E-2</v>
      </c>
      <c r="BJ380" s="59">
        <f>AO380-Calculation!T$3</f>
        <v>-1.2968926927765051E-2</v>
      </c>
      <c r="BK380" s="59">
        <f>AP380-Calculation!U$3</f>
        <v>-5.312483876882057E-2</v>
      </c>
      <c r="BL380" s="59">
        <f>AQ380-Calculation!V$3</f>
        <v>-3.1076365175913799E-2</v>
      </c>
      <c r="BM380" s="59">
        <f>AR380-Calculation!W$3</f>
        <v>-1.3814628650805898E-2</v>
      </c>
    </row>
    <row r="381" spans="1:65" x14ac:dyDescent="0.3">
      <c r="A381" s="57">
        <v>45644</v>
      </c>
      <c r="B381" s="60">
        <v>1105.5</v>
      </c>
      <c r="C381" s="60">
        <v>1121.291748046875</v>
      </c>
      <c r="D381" s="60">
        <v>8614.1318359375</v>
      </c>
      <c r="E381" s="60">
        <v>1629.955932617188</v>
      </c>
      <c r="F381" s="60">
        <v>1258.760375976562</v>
      </c>
      <c r="G381" s="60">
        <v>300.14956665039063</v>
      </c>
      <c r="H381" s="60">
        <v>239.34706115722659</v>
      </c>
      <c r="I381" s="60">
        <v>1871.580444335938</v>
      </c>
      <c r="J381" s="60">
        <v>1240.094848632812</v>
      </c>
      <c r="K381" s="60">
        <v>4689.04931640625</v>
      </c>
      <c r="L381" s="60">
        <v>198.8263854980469</v>
      </c>
      <c r="M381" s="60">
        <v>4399.11572265625</v>
      </c>
      <c r="N381" s="60">
        <v>4137.5810546875</v>
      </c>
      <c r="O381" s="60">
        <v>3026.8818359375</v>
      </c>
      <c r="P381" s="60">
        <v>139.16999816894531</v>
      </c>
      <c r="Q381" s="60">
        <v>2531.718994140625</v>
      </c>
      <c r="R381" s="60">
        <v>211.3999938964844</v>
      </c>
      <c r="S381" s="60">
        <v>807.103515625</v>
      </c>
      <c r="T381" s="60">
        <v>577.432373046875</v>
      </c>
      <c r="U381" s="60">
        <v>2460.41162109375</v>
      </c>
      <c r="V381" s="60">
        <v>80182.203125</v>
      </c>
      <c r="W381" s="60">
        <v>24198.849609375</v>
      </c>
      <c r="X381" s="34">
        <f t="shared" si="114"/>
        <v>-3.301989940957796E-2</v>
      </c>
      <c r="Y381" s="34">
        <f t="shared" si="115"/>
        <v>-1.2321224505419877E-2</v>
      </c>
      <c r="Z381" s="34">
        <f t="shared" si="116"/>
        <v>6.941962377194035E-3</v>
      </c>
      <c r="AA381" s="34">
        <f t="shared" si="117"/>
        <v>-7.5464559952963346E-3</v>
      </c>
      <c r="AB381" s="34">
        <f t="shared" si="118"/>
        <v>-9.5677056389657286E-3</v>
      </c>
      <c r="AC381" s="34">
        <f t="shared" si="119"/>
        <v>-2.1893305996908342E-2</v>
      </c>
      <c r="AD381" s="34">
        <f t="shared" si="120"/>
        <v>-1.0315693783200663E-2</v>
      </c>
      <c r="AE381" s="34">
        <f t="shared" si="121"/>
        <v>-1.6664069149123564E-2</v>
      </c>
      <c r="AF381" s="34">
        <f t="shared" si="122"/>
        <v>-3.2484412966488812E-3</v>
      </c>
      <c r="AG381" s="34">
        <f t="shared" si="123"/>
        <v>1.5181544448124734E-3</v>
      </c>
      <c r="AH381" s="34">
        <f t="shared" si="124"/>
        <v>-4.8789737433039618E-2</v>
      </c>
      <c r="AI381" s="34">
        <f t="shared" si="125"/>
        <v>-3.0232010929305254E-2</v>
      </c>
      <c r="AJ381" s="34">
        <f t="shared" si="126"/>
        <v>-5.8096158487287121E-3</v>
      </c>
      <c r="AK381" s="34">
        <f t="shared" si="127"/>
        <v>3.1892531030587134E-3</v>
      </c>
      <c r="AL381" s="34">
        <f t="shared" si="128"/>
        <v>2.6554478499931363E-2</v>
      </c>
      <c r="AM381" s="34">
        <f t="shared" si="129"/>
        <v>-3.9642151455050463E-2</v>
      </c>
      <c r="AN381" s="34">
        <f t="shared" si="130"/>
        <v>-7.1854545246072933E-3</v>
      </c>
      <c r="AO381" s="34">
        <f t="shared" si="131"/>
        <v>-1.4578790719579826E-2</v>
      </c>
      <c r="AP381" s="34">
        <f t="shared" si="132"/>
        <v>-1.5284315496982772E-2</v>
      </c>
      <c r="AQ381" s="34">
        <f t="shared" si="133"/>
        <v>1.068050284480121E-2</v>
      </c>
      <c r="AR381" s="34">
        <f t="shared" si="113"/>
        <v>-5.6356998120069036E-3</v>
      </c>
      <c r="AS381" s="59">
        <f>X381-Calculation!C$3</f>
        <v>-3.4099955260494488E-2</v>
      </c>
      <c r="AT381" s="59">
        <f>Y381-Calculation!D$3</f>
        <v>-1.2830143737476568E-2</v>
      </c>
      <c r="AU381" s="59">
        <f>Z381-Calculation!E$3</f>
        <v>5.6366577980039032E-3</v>
      </c>
      <c r="AV381" s="59">
        <f>AA381-Calculation!F$3</f>
        <v>-7.8684914678986348E-3</v>
      </c>
      <c r="AW381" s="59">
        <f>AB381-Calculation!G$3</f>
        <v>-1.1013845788267274E-2</v>
      </c>
      <c r="AX381" s="59">
        <f>AC381-Calculation!H$3</f>
        <v>-2.3864985603977481E-2</v>
      </c>
      <c r="AY381" s="59">
        <f>AD381-Calculation!I$3</f>
        <v>-1.2744580779857994E-2</v>
      </c>
      <c r="AZ381" s="59">
        <f>AE381-Calculation!J$3</f>
        <v>-2.1344460024327952E-2</v>
      </c>
      <c r="BA381" s="59">
        <f>AF381-Calculation!K$3</f>
        <v>-3.9508264997335316E-3</v>
      </c>
      <c r="BB381" s="59">
        <f>AG381-Calculation!L$3</f>
        <v>4.4492186777281523E-4</v>
      </c>
      <c r="BC381" s="59">
        <f>AH381-Calculation!M$3</f>
        <v>-5.0133742422232654E-2</v>
      </c>
      <c r="BD381" s="59">
        <f>AI381-Calculation!N$3</f>
        <v>-3.180782679416385E-2</v>
      </c>
      <c r="BE381" s="59">
        <f>AJ381-Calculation!O$3</f>
        <v>-6.7921501295250871E-3</v>
      </c>
      <c r="BF381" s="59">
        <f>AK381-Calculation!P$3</f>
        <v>1.9228065721819476E-3</v>
      </c>
      <c r="BG381" s="59">
        <f>AL381-Calculation!Q$3</f>
        <v>2.4752760938744126E-2</v>
      </c>
      <c r="BH381" s="59">
        <f>AM381-Calculation!R$3</f>
        <v>-4.2397721545384251E-2</v>
      </c>
      <c r="BI381" s="59">
        <f>AN381-Calculation!S$3</f>
        <v>-8.7434309835034037E-3</v>
      </c>
      <c r="BJ381" s="59">
        <f>AO381-Calculation!T$3</f>
        <v>-1.5468033340833838E-2</v>
      </c>
      <c r="BK381" s="59">
        <f>AP381-Calculation!U$3</f>
        <v>-1.7237110526569323E-2</v>
      </c>
      <c r="BL381" s="59">
        <f>AQ381-Calculation!V$3</f>
        <v>9.2135951001892456E-3</v>
      </c>
      <c r="BM381" s="59">
        <f>AR381-Calculation!W$3</f>
        <v>-5.9815984150793792E-3</v>
      </c>
    </row>
    <row r="382" spans="1:65" x14ac:dyDescent="0.3">
      <c r="A382" s="57">
        <v>45645</v>
      </c>
      <c r="B382" s="60">
        <v>1073.650024414062</v>
      </c>
      <c r="C382" s="60">
        <v>1107.953125</v>
      </c>
      <c r="D382" s="60">
        <v>8639.0419921875</v>
      </c>
      <c r="E382" s="60">
        <v>1588.776000976562</v>
      </c>
      <c r="F382" s="60">
        <v>1222.77734375</v>
      </c>
      <c r="G382" s="60">
        <v>294.91326904296881</v>
      </c>
      <c r="H382" s="60">
        <v>241.7420349121094</v>
      </c>
      <c r="I382" s="60">
        <v>1924.413818359375</v>
      </c>
      <c r="J382" s="60">
        <v>1211.156860351562</v>
      </c>
      <c r="K382" s="60">
        <v>4710.86669921875</v>
      </c>
      <c r="L382" s="60">
        <v>199.7408447265625</v>
      </c>
      <c r="M382" s="60">
        <v>4303.19140625</v>
      </c>
      <c r="N382" s="60">
        <v>4154.0771484375</v>
      </c>
      <c r="O382" s="60">
        <v>2990.623046875</v>
      </c>
      <c r="P382" s="60">
        <v>136.82000732421881</v>
      </c>
      <c r="Q382" s="60">
        <v>2500.99462890625</v>
      </c>
      <c r="R382" s="60">
        <v>207.94000244140619</v>
      </c>
      <c r="S382" s="60">
        <v>801.95159912109375</v>
      </c>
      <c r="T382" s="60">
        <v>580.19989013671875</v>
      </c>
      <c r="U382" s="60">
        <v>2440.960693359375</v>
      </c>
      <c r="V382" s="60">
        <v>79218.046875</v>
      </c>
      <c r="W382" s="60">
        <v>23951.69921875</v>
      </c>
      <c r="X382" s="34">
        <f t="shared" si="114"/>
        <v>-2.8810470905416514E-2</v>
      </c>
      <c r="Y382" s="34">
        <f t="shared" si="115"/>
        <v>-1.1895764924792246E-2</v>
      </c>
      <c r="Z382" s="34">
        <f t="shared" si="116"/>
        <v>2.8917779207971641E-3</v>
      </c>
      <c r="AA382" s="34">
        <f t="shared" si="117"/>
        <v>-2.526444477213817E-2</v>
      </c>
      <c r="AB382" s="34">
        <f t="shared" si="118"/>
        <v>-2.8586085893151793E-2</v>
      </c>
      <c r="AC382" s="34">
        <f t="shared" si="119"/>
        <v>-1.7445627744387095E-2</v>
      </c>
      <c r="AD382" s="34">
        <f t="shared" si="120"/>
        <v>1.000628018285781E-2</v>
      </c>
      <c r="AE382" s="34">
        <f t="shared" si="121"/>
        <v>2.8229283001609391E-2</v>
      </c>
      <c r="AF382" s="34">
        <f t="shared" si="122"/>
        <v>-2.3335302386872862E-2</v>
      </c>
      <c r="AG382" s="34">
        <f t="shared" si="123"/>
        <v>4.6528371403909939E-3</v>
      </c>
      <c r="AH382" s="34">
        <f t="shared" si="124"/>
        <v>4.5992850809259385E-3</v>
      </c>
      <c r="AI382" s="34">
        <f t="shared" si="125"/>
        <v>-2.1805363271582567E-2</v>
      </c>
      <c r="AJ382" s="34">
        <f t="shared" si="126"/>
        <v>3.9868931948321444E-3</v>
      </c>
      <c r="AK382" s="34">
        <f t="shared" si="127"/>
        <v>-1.1978924526226098E-2</v>
      </c>
      <c r="AL382" s="34">
        <f t="shared" si="128"/>
        <v>-1.688575753140225E-2</v>
      </c>
      <c r="AM382" s="34">
        <f t="shared" si="129"/>
        <v>-1.213577229759031E-2</v>
      </c>
      <c r="AN382" s="34">
        <f t="shared" si="130"/>
        <v>-1.6367036683891553E-2</v>
      </c>
      <c r="AO382" s="34">
        <f t="shared" si="131"/>
        <v>-6.3832165319175193E-3</v>
      </c>
      <c r="AP382" s="34">
        <f t="shared" si="132"/>
        <v>4.7927986358656891E-3</v>
      </c>
      <c r="AQ382" s="34">
        <f t="shared" si="133"/>
        <v>-7.9055583901559909E-3</v>
      </c>
      <c r="AR382" s="34">
        <f t="shared" si="113"/>
        <v>-1.0213311567061031E-2</v>
      </c>
      <c r="AS382" s="59">
        <f>X382-Calculation!C$3</f>
        <v>-2.9890526756333042E-2</v>
      </c>
      <c r="AT382" s="59">
        <f>Y382-Calculation!D$3</f>
        <v>-1.2404684156848938E-2</v>
      </c>
      <c r="AU382" s="59">
        <f>Z382-Calculation!E$3</f>
        <v>1.5864733416070323E-3</v>
      </c>
      <c r="AV382" s="59">
        <f>AA382-Calculation!F$3</f>
        <v>-2.5586480244740469E-2</v>
      </c>
      <c r="AW382" s="59">
        <f>AB382-Calculation!G$3</f>
        <v>-3.0032226042453338E-2</v>
      </c>
      <c r="AX382" s="59">
        <f>AC382-Calculation!H$3</f>
        <v>-1.9417307351456234E-2</v>
      </c>
      <c r="AY382" s="59">
        <f>AD382-Calculation!I$3</f>
        <v>7.5773931862004786E-3</v>
      </c>
      <c r="AZ382" s="59">
        <f>AE382-Calculation!J$3</f>
        <v>2.3548892126404999E-2</v>
      </c>
      <c r="BA382" s="59">
        <f>AF382-Calculation!K$3</f>
        <v>-2.4037687589957512E-2</v>
      </c>
      <c r="BB382" s="59">
        <f>AG382-Calculation!L$3</f>
        <v>3.5796045633513358E-3</v>
      </c>
      <c r="BC382" s="59">
        <f>AH382-Calculation!M$3</f>
        <v>3.2552800917329009E-3</v>
      </c>
      <c r="BD382" s="59">
        <f>AI382-Calculation!N$3</f>
        <v>-2.3381179136441166E-2</v>
      </c>
      <c r="BE382" s="59">
        <f>AJ382-Calculation!O$3</f>
        <v>3.0043589140357693E-3</v>
      </c>
      <c r="BF382" s="59">
        <f>AK382-Calculation!P$3</f>
        <v>-1.3245371057102863E-2</v>
      </c>
      <c r="BG382" s="59">
        <f>AL382-Calculation!Q$3</f>
        <v>-1.8687475092589487E-2</v>
      </c>
      <c r="BH382" s="59">
        <f>AM382-Calculation!R$3</f>
        <v>-1.4891342387924097E-2</v>
      </c>
      <c r="BI382" s="59">
        <f>AN382-Calculation!S$3</f>
        <v>-1.7925013142787664E-2</v>
      </c>
      <c r="BJ382" s="59">
        <f>AO382-Calculation!T$3</f>
        <v>-7.2724591531715304E-3</v>
      </c>
      <c r="BK382" s="59">
        <f>AP382-Calculation!U$3</f>
        <v>2.8400036062791387E-3</v>
      </c>
      <c r="BL382" s="59">
        <f>AQ382-Calculation!V$3</f>
        <v>-9.3724661347679549E-3</v>
      </c>
      <c r="BM382" s="59">
        <f>AR382-Calculation!W$3</f>
        <v>-1.0559210170133506E-2</v>
      </c>
    </row>
    <row r="383" spans="1:65" x14ac:dyDescent="0.3">
      <c r="A383" s="57">
        <v>45646</v>
      </c>
      <c r="B383" s="60">
        <v>1034.349975585938</v>
      </c>
      <c r="C383" s="60">
        <v>1070.934692382812</v>
      </c>
      <c r="D383" s="60">
        <v>8451.1162109375</v>
      </c>
      <c r="E383" s="60">
        <v>1568.885620117188</v>
      </c>
      <c r="F383" s="60">
        <v>1230.123046875</v>
      </c>
      <c r="G383" s="60">
        <v>287.355224609375</v>
      </c>
      <c r="H383" s="60">
        <v>234.8066101074219</v>
      </c>
      <c r="I383" s="60">
        <v>1841.807739257812</v>
      </c>
      <c r="J383" s="60">
        <v>1187.008666992188</v>
      </c>
      <c r="K383" s="60">
        <v>4673.8955078125</v>
      </c>
      <c r="L383" s="60">
        <v>193.2899169921875</v>
      </c>
      <c r="M383" s="60">
        <v>4111.93212890625</v>
      </c>
      <c r="N383" s="60">
        <v>4090.921630859375</v>
      </c>
      <c r="O383" s="60">
        <v>2883.186279296875</v>
      </c>
      <c r="P383" s="60">
        <v>131.8800048828125</v>
      </c>
      <c r="Q383" s="60">
        <v>2344.79443359375</v>
      </c>
      <c r="R383" s="60">
        <v>200.96000671386719</v>
      </c>
      <c r="S383" s="60">
        <v>781.92218017578125</v>
      </c>
      <c r="T383" s="60">
        <v>566.76580810546875</v>
      </c>
      <c r="U383" s="60">
        <v>2373.477294921875</v>
      </c>
      <c r="V383" s="60">
        <v>78041.59375</v>
      </c>
      <c r="W383" s="60">
        <v>23587.5</v>
      </c>
      <c r="X383" s="34">
        <f t="shared" si="114"/>
        <v>-3.6604152130087129E-2</v>
      </c>
      <c r="Y383" s="34">
        <f t="shared" si="115"/>
        <v>-3.341155124878406E-2</v>
      </c>
      <c r="Z383" s="34">
        <f t="shared" si="116"/>
        <v>-2.17530811194049E-2</v>
      </c>
      <c r="AA383" s="34">
        <f t="shared" si="117"/>
        <v>-1.2519310996105308E-2</v>
      </c>
      <c r="AB383" s="34">
        <f t="shared" si="118"/>
        <v>6.0073922391073089E-3</v>
      </c>
      <c r="AC383" s="34">
        <f t="shared" si="119"/>
        <v>-2.5628024327696838E-2</v>
      </c>
      <c r="AD383" s="34">
        <f t="shared" si="120"/>
        <v>-2.8689362225353256E-2</v>
      </c>
      <c r="AE383" s="34">
        <f t="shared" si="121"/>
        <v>-4.2925320070704598E-2</v>
      </c>
      <c r="AF383" s="34">
        <f t="shared" si="122"/>
        <v>-1.9938122096228396E-2</v>
      </c>
      <c r="AG383" s="34">
        <f t="shared" si="123"/>
        <v>-7.8480657099427795E-3</v>
      </c>
      <c r="AH383" s="34">
        <f t="shared" si="124"/>
        <v>-3.2296487697376419E-2</v>
      </c>
      <c r="AI383" s="34">
        <f t="shared" si="125"/>
        <v>-4.4445914505676656E-2</v>
      </c>
      <c r="AJ383" s="34">
        <f t="shared" si="126"/>
        <v>-1.5203260633202273E-2</v>
      </c>
      <c r="AK383" s="34">
        <f t="shared" si="127"/>
        <v>-3.5924543446018448E-2</v>
      </c>
      <c r="AL383" s="34">
        <f t="shared" si="128"/>
        <v>-3.6105848391749545E-2</v>
      </c>
      <c r="AM383" s="34">
        <f t="shared" si="129"/>
        <v>-6.2455230214073031E-2</v>
      </c>
      <c r="AN383" s="34">
        <f t="shared" si="130"/>
        <v>-3.3567354263669615E-2</v>
      </c>
      <c r="AO383" s="34">
        <f t="shared" si="131"/>
        <v>-2.4975845134873383E-2</v>
      </c>
      <c r="AP383" s="34">
        <f t="shared" si="132"/>
        <v>-2.3154230567131583E-2</v>
      </c>
      <c r="AQ383" s="34">
        <f t="shared" si="133"/>
        <v>-2.7646245439792761E-2</v>
      </c>
      <c r="AR383" s="34">
        <f t="shared" si="113"/>
        <v>-1.5205569150805617E-2</v>
      </c>
      <c r="AS383" s="59">
        <f>X383-Calculation!C$3</f>
        <v>-3.7684207981003658E-2</v>
      </c>
      <c r="AT383" s="59">
        <f>Y383-Calculation!D$3</f>
        <v>-3.392047048084075E-2</v>
      </c>
      <c r="AU383" s="59">
        <f>Z383-Calculation!E$3</f>
        <v>-2.305838569859503E-2</v>
      </c>
      <c r="AV383" s="59">
        <f>AA383-Calculation!F$3</f>
        <v>-1.2841346468707609E-2</v>
      </c>
      <c r="AW383" s="59">
        <f>AB383-Calculation!G$3</f>
        <v>4.5612520898057627E-3</v>
      </c>
      <c r="AX383" s="59">
        <f>AC383-Calculation!H$3</f>
        <v>-2.7599703934765976E-2</v>
      </c>
      <c r="AY383" s="59">
        <f>AD383-Calculation!I$3</f>
        <v>-3.1118249222010588E-2</v>
      </c>
      <c r="AZ383" s="59">
        <f>AE383-Calculation!J$3</f>
        <v>-4.7605710945908986E-2</v>
      </c>
      <c r="BA383" s="59">
        <f>AF383-Calculation!K$3</f>
        <v>-2.0640507299313045E-2</v>
      </c>
      <c r="BB383" s="59">
        <f>AG383-Calculation!L$3</f>
        <v>-8.9212982869824372E-3</v>
      </c>
      <c r="BC383" s="59">
        <f>AH383-Calculation!M$3</f>
        <v>-3.3640492686569455E-2</v>
      </c>
      <c r="BD383" s="59">
        <f>AI383-Calculation!N$3</f>
        <v>-4.6021730370535252E-2</v>
      </c>
      <c r="BE383" s="59">
        <f>AJ383-Calculation!O$3</f>
        <v>-1.6185794913998647E-2</v>
      </c>
      <c r="BF383" s="59">
        <f>AK383-Calculation!P$3</f>
        <v>-3.7190989976895211E-2</v>
      </c>
      <c r="BG383" s="59">
        <f>AL383-Calculation!Q$3</f>
        <v>-3.7907565952936782E-2</v>
      </c>
      <c r="BH383" s="59">
        <f>AM383-Calculation!R$3</f>
        <v>-6.5210800304406819E-2</v>
      </c>
      <c r="BI383" s="59">
        <f>AN383-Calculation!S$3</f>
        <v>-3.5125330722565726E-2</v>
      </c>
      <c r="BJ383" s="59">
        <f>AO383-Calculation!T$3</f>
        <v>-2.5865087756127395E-2</v>
      </c>
      <c r="BK383" s="59">
        <f>AP383-Calculation!U$3</f>
        <v>-2.5107025596718131E-2</v>
      </c>
      <c r="BL383" s="59">
        <f>AQ383-Calculation!V$3</f>
        <v>-2.9113153184404723E-2</v>
      </c>
      <c r="BM383" s="59">
        <f>AR383-Calculation!W$3</f>
        <v>-1.5551467753878091E-2</v>
      </c>
    </row>
    <row r="384" spans="1:65" x14ac:dyDescent="0.3">
      <c r="A384" s="57">
        <v>45649</v>
      </c>
      <c r="B384" s="60">
        <v>1034.650024414062</v>
      </c>
      <c r="C384" s="60">
        <v>1078.228515625</v>
      </c>
      <c r="D384" s="60">
        <v>8433.03515625</v>
      </c>
      <c r="E384" s="60">
        <v>1562.638671875</v>
      </c>
      <c r="F384" s="60">
        <v>1203.867797851562</v>
      </c>
      <c r="G384" s="60">
        <v>290.81317138671881</v>
      </c>
      <c r="H384" s="60">
        <v>240.44474792480469</v>
      </c>
      <c r="I384" s="60">
        <v>1843.61865234375</v>
      </c>
      <c r="J384" s="60">
        <v>1168.597900390625</v>
      </c>
      <c r="K384" s="60">
        <v>4689.740234375</v>
      </c>
      <c r="L384" s="60">
        <v>195.8345031738281</v>
      </c>
      <c r="M384" s="60">
        <v>4147.0634765625</v>
      </c>
      <c r="N384" s="60">
        <v>4027.43603515625</v>
      </c>
      <c r="O384" s="60">
        <v>2886.11279296875</v>
      </c>
      <c r="P384" s="60">
        <v>132.57000732421881</v>
      </c>
      <c r="Q384" s="60">
        <v>2320.001708984375</v>
      </c>
      <c r="R384" s="60">
        <v>208.8999938964844</v>
      </c>
      <c r="S384" s="60">
        <v>790.7332763671875</v>
      </c>
      <c r="T384" s="60">
        <v>567.8787841796875</v>
      </c>
      <c r="U384" s="60">
        <v>2370.15283203125</v>
      </c>
      <c r="V384" s="60">
        <v>78540.171875</v>
      </c>
      <c r="W384" s="60">
        <v>23753.44921875</v>
      </c>
      <c r="X384" s="34">
        <f t="shared" si="114"/>
        <v>2.9008443486849703E-4</v>
      </c>
      <c r="Y384" s="34">
        <f t="shared" si="115"/>
        <v>6.8107077808445236E-3</v>
      </c>
      <c r="Z384" s="34">
        <f t="shared" si="116"/>
        <v>-2.1394871678724948E-3</v>
      </c>
      <c r="AA384" s="34">
        <f t="shared" si="117"/>
        <v>-3.9817741727541222E-3</v>
      </c>
      <c r="AB384" s="34">
        <f t="shared" si="118"/>
        <v>-2.1343595740390926E-2</v>
      </c>
      <c r="AC384" s="34">
        <f t="shared" si="119"/>
        <v>1.2033700734150462E-2</v>
      </c>
      <c r="AD384" s="34">
        <f t="shared" si="120"/>
        <v>2.401183601604481E-2</v>
      </c>
      <c r="AE384" s="34">
        <f t="shared" si="121"/>
        <v>9.8322590753565481E-4</v>
      </c>
      <c r="AF384" s="34">
        <f t="shared" si="122"/>
        <v>-1.5510220871608953E-2</v>
      </c>
      <c r="AG384" s="34">
        <f t="shared" si="123"/>
        <v>3.3900472391852269E-3</v>
      </c>
      <c r="AH384" s="34">
        <f t="shared" si="124"/>
        <v>1.3164609004118125E-2</v>
      </c>
      <c r="AI384" s="34">
        <f t="shared" si="125"/>
        <v>8.5437566951268567E-3</v>
      </c>
      <c r="AJ384" s="34">
        <f t="shared" si="126"/>
        <v>-1.5518653602217419E-2</v>
      </c>
      <c r="AK384" s="34">
        <f t="shared" si="127"/>
        <v>1.0150276077856098E-3</v>
      </c>
      <c r="AL384" s="34">
        <f t="shared" si="128"/>
        <v>5.2320474359963624E-3</v>
      </c>
      <c r="AM384" s="34">
        <f t="shared" si="129"/>
        <v>-1.0573517343000691E-2</v>
      </c>
      <c r="AN384" s="34">
        <f t="shared" si="130"/>
        <v>3.9510285217707046E-2</v>
      </c>
      <c r="AO384" s="34">
        <f t="shared" si="131"/>
        <v>1.1268507806525526E-2</v>
      </c>
      <c r="AP384" s="34">
        <f t="shared" si="132"/>
        <v>1.9637318594413825E-3</v>
      </c>
      <c r="AQ384" s="34">
        <f t="shared" si="133"/>
        <v>-1.4006718740212038E-3</v>
      </c>
      <c r="AR384" s="34">
        <f t="shared" si="113"/>
        <v>7.0354729729729731E-3</v>
      </c>
      <c r="AS384" s="59">
        <f>X384-Calculation!C$3</f>
        <v>-7.8997141604803087E-4</v>
      </c>
      <c r="AT384" s="59">
        <f>Y384-Calculation!D$3</f>
        <v>6.301788548787832E-3</v>
      </c>
      <c r="AU384" s="59">
        <f>Z384-Calculation!E$3</f>
        <v>-3.4447917470626266E-3</v>
      </c>
      <c r="AV384" s="59">
        <f>AA384-Calculation!F$3</f>
        <v>-4.3038096453564224E-3</v>
      </c>
      <c r="AW384" s="59">
        <f>AB384-Calculation!G$3</f>
        <v>-2.2789735889692471E-2</v>
      </c>
      <c r="AX384" s="59">
        <f>AC384-Calculation!H$3</f>
        <v>1.0062021127081322E-2</v>
      </c>
      <c r="AY384" s="59">
        <f>AD384-Calculation!I$3</f>
        <v>2.1582949019387478E-2</v>
      </c>
      <c r="AZ384" s="59">
        <f>AE384-Calculation!J$3</f>
        <v>-3.6971649676687344E-3</v>
      </c>
      <c r="BA384" s="59">
        <f>AF384-Calculation!K$3</f>
        <v>-1.6212606074693603E-2</v>
      </c>
      <c r="BB384" s="59">
        <f>AG384-Calculation!L$3</f>
        <v>2.3168146621455688E-3</v>
      </c>
      <c r="BC384" s="59">
        <f>AH384-Calculation!M$3</f>
        <v>1.1820604014925087E-2</v>
      </c>
      <c r="BD384" s="59">
        <f>AI384-Calculation!N$3</f>
        <v>6.9679408302682575E-3</v>
      </c>
      <c r="BE384" s="59">
        <f>AJ384-Calculation!O$3</f>
        <v>-1.6501187883013795E-2</v>
      </c>
      <c r="BF384" s="59">
        <f>AK384-Calculation!P$3</f>
        <v>-2.5141892309115603E-4</v>
      </c>
      <c r="BG384" s="59">
        <f>AL384-Calculation!Q$3</f>
        <v>3.4303298748091255E-3</v>
      </c>
      <c r="BH384" s="59">
        <f>AM384-Calculation!R$3</f>
        <v>-1.3329087433334479E-2</v>
      </c>
      <c r="BI384" s="59">
        <f>AN384-Calculation!S$3</f>
        <v>3.7952308758810935E-2</v>
      </c>
      <c r="BJ384" s="59">
        <f>AO384-Calculation!T$3</f>
        <v>1.0379265185271514E-2</v>
      </c>
      <c r="BK384" s="59">
        <f>AP384-Calculation!U$3</f>
        <v>1.0936829854832223E-5</v>
      </c>
      <c r="BL384" s="59">
        <f>AQ384-Calculation!V$3</f>
        <v>-2.8675796186331676E-3</v>
      </c>
      <c r="BM384" s="59">
        <f>AR384-Calculation!W$3</f>
        <v>6.6895743699004976E-3</v>
      </c>
    </row>
    <row r="385" spans="1:65" x14ac:dyDescent="0.3">
      <c r="A385" s="57">
        <v>45650</v>
      </c>
      <c r="B385" s="60">
        <v>1031.050048828125</v>
      </c>
      <c r="C385" s="60">
        <v>1077.978759765625</v>
      </c>
      <c r="D385" s="60">
        <v>8442.2685546875</v>
      </c>
      <c r="E385" s="60">
        <v>1563.788208007812</v>
      </c>
      <c r="F385" s="60">
        <v>1205.654541015625</v>
      </c>
      <c r="G385" s="60">
        <v>288.93600463867188</v>
      </c>
      <c r="H385" s="60">
        <v>238.8481140136719</v>
      </c>
      <c r="I385" s="60">
        <v>1810.822143554688</v>
      </c>
      <c r="J385" s="60">
        <v>1182.917358398438</v>
      </c>
      <c r="K385" s="60">
        <v>4731.5478515625</v>
      </c>
      <c r="L385" s="60">
        <v>195.53630065917969</v>
      </c>
      <c r="M385" s="60">
        <v>4137.44677734375</v>
      </c>
      <c r="N385" s="60">
        <v>4014.710693359375</v>
      </c>
      <c r="O385" s="60">
        <v>2905.358154296875</v>
      </c>
      <c r="P385" s="60">
        <v>134.24000549316409</v>
      </c>
      <c r="Q385" s="60">
        <v>2297.840087890625</v>
      </c>
      <c r="R385" s="60">
        <v>212.07000732421881</v>
      </c>
      <c r="S385" s="60">
        <v>781.97027587890625</v>
      </c>
      <c r="T385" s="60">
        <v>567.88861083984375</v>
      </c>
      <c r="U385" s="60">
        <v>2408.70751953125</v>
      </c>
      <c r="V385" s="60">
        <v>78472.8671875</v>
      </c>
      <c r="W385" s="60">
        <v>23727.650390625</v>
      </c>
      <c r="X385" s="34">
        <f t="shared" si="114"/>
        <v>-3.47941381239107E-3</v>
      </c>
      <c r="Y385" s="34">
        <f t="shared" si="115"/>
        <v>-2.3163536834325691E-4</v>
      </c>
      <c r="Z385" s="34">
        <f t="shared" si="116"/>
        <v>1.0949080925693551E-3</v>
      </c>
      <c r="AA385" s="34">
        <f t="shared" si="117"/>
        <v>7.3563783714166266E-4</v>
      </c>
      <c r="AB385" s="34">
        <f t="shared" si="118"/>
        <v>1.4841689155998686E-3</v>
      </c>
      <c r="AC385" s="34">
        <f t="shared" si="119"/>
        <v>-6.4548890240968652E-3</v>
      </c>
      <c r="AD385" s="34">
        <f t="shared" si="120"/>
        <v>-6.6403359811881028E-3</v>
      </c>
      <c r="AE385" s="34">
        <f t="shared" si="121"/>
        <v>-1.7789204262697492E-2</v>
      </c>
      <c r="AF385" s="34">
        <f t="shared" si="122"/>
        <v>1.225353733994081E-2</v>
      </c>
      <c r="AG385" s="34">
        <f t="shared" si="123"/>
        <v>8.9146978506522093E-3</v>
      </c>
      <c r="AH385" s="34">
        <f t="shared" si="124"/>
        <v>-1.5227271487686534E-3</v>
      </c>
      <c r="AI385" s="34">
        <f t="shared" si="125"/>
        <v>-2.3189177771451137E-3</v>
      </c>
      <c r="AJ385" s="34">
        <f t="shared" si="126"/>
        <v>-3.1596632909357434E-3</v>
      </c>
      <c r="AK385" s="34">
        <f t="shared" si="127"/>
        <v>6.6682637542826561E-3</v>
      </c>
      <c r="AL385" s="34">
        <f t="shared" si="128"/>
        <v>1.2597103995484183E-2</v>
      </c>
      <c r="AM385" s="34">
        <f t="shared" si="129"/>
        <v>-9.5524158486295571E-3</v>
      </c>
      <c r="AN385" s="34">
        <f t="shared" si="130"/>
        <v>1.5174789470339721E-2</v>
      </c>
      <c r="AO385" s="34">
        <f t="shared" si="131"/>
        <v>-1.1082119281156993E-2</v>
      </c>
      <c r="AP385" s="34">
        <f t="shared" si="132"/>
        <v>1.7304150868120228E-5</v>
      </c>
      <c r="AQ385" s="34">
        <f t="shared" si="133"/>
        <v>1.6266751653714315E-2</v>
      </c>
      <c r="AR385" s="34">
        <f t="shared" si="113"/>
        <v>-1.0861087115144297E-3</v>
      </c>
      <c r="AS385" s="59">
        <f>X385-Calculation!C$3</f>
        <v>-4.5594696633075981E-3</v>
      </c>
      <c r="AT385" s="59">
        <f>Y385-Calculation!D$3</f>
        <v>-7.4055460039994887E-4</v>
      </c>
      <c r="AU385" s="59">
        <f>Z385-Calculation!E$3</f>
        <v>-2.1039648662077672E-4</v>
      </c>
      <c r="AV385" s="59">
        <f>AA385-Calculation!F$3</f>
        <v>4.1360236453936229E-4</v>
      </c>
      <c r="AW385" s="59">
        <f>AB385-Calculation!G$3</f>
        <v>3.8028766298322603E-5</v>
      </c>
      <c r="AX385" s="59">
        <f>AC385-Calculation!H$3</f>
        <v>-8.4265686311660055E-3</v>
      </c>
      <c r="AY385" s="59">
        <f>AD385-Calculation!I$3</f>
        <v>-9.0692229778454349E-3</v>
      </c>
      <c r="AZ385" s="59">
        <f>AE385-Calculation!J$3</f>
        <v>-2.2469595137901879E-2</v>
      </c>
      <c r="BA385" s="59">
        <f>AF385-Calculation!K$3</f>
        <v>1.155115213685616E-2</v>
      </c>
      <c r="BB385" s="59">
        <f>AG385-Calculation!L$3</f>
        <v>7.8414652736125516E-3</v>
      </c>
      <c r="BC385" s="59">
        <f>AH385-Calculation!M$3</f>
        <v>-2.866732137961691E-3</v>
      </c>
      <c r="BD385" s="59">
        <f>AI385-Calculation!N$3</f>
        <v>-3.8947336420037124E-3</v>
      </c>
      <c r="BE385" s="59">
        <f>AJ385-Calculation!O$3</f>
        <v>-4.1421975717321185E-3</v>
      </c>
      <c r="BF385" s="59">
        <f>AK385-Calculation!P$3</f>
        <v>5.4018172234058907E-3</v>
      </c>
      <c r="BG385" s="59">
        <f>AL385-Calculation!Q$3</f>
        <v>1.0795386434296946E-2</v>
      </c>
      <c r="BH385" s="59">
        <f>AM385-Calculation!R$3</f>
        <v>-1.2307985938963345E-2</v>
      </c>
      <c r="BI385" s="59">
        <f>AN385-Calculation!S$3</f>
        <v>1.361681301144361E-2</v>
      </c>
      <c r="BJ385" s="59">
        <f>AO385-Calculation!T$3</f>
        <v>-1.1971361902411005E-2</v>
      </c>
      <c r="BK385" s="59">
        <f>AP385-Calculation!U$3</f>
        <v>-1.93549087871843E-3</v>
      </c>
      <c r="BL385" s="59">
        <f>AQ385-Calculation!V$3</f>
        <v>1.4799843909102351E-2</v>
      </c>
      <c r="BM385" s="59">
        <f>AR385-Calculation!W$3</f>
        <v>-1.432007314586905E-3</v>
      </c>
    </row>
    <row r="386" spans="1:65" x14ac:dyDescent="0.3">
      <c r="A386" s="57">
        <v>45652</v>
      </c>
      <c r="B386" s="60">
        <v>1064.25</v>
      </c>
      <c r="C386" s="60">
        <v>1075.780517578125</v>
      </c>
      <c r="D386" s="60">
        <v>8538.875</v>
      </c>
      <c r="E386" s="60">
        <v>1558.540771484375</v>
      </c>
      <c r="F386" s="60">
        <v>1180.094116210938</v>
      </c>
      <c r="G386" s="60">
        <v>291.65292358398438</v>
      </c>
      <c r="H386" s="60">
        <v>241.2430725097656</v>
      </c>
      <c r="I386" s="60">
        <v>1808.4130859375</v>
      </c>
      <c r="J386" s="60">
        <v>1186.808959960938</v>
      </c>
      <c r="K386" s="60">
        <v>4739.89013671875</v>
      </c>
      <c r="L386" s="60">
        <v>196.49052429199219</v>
      </c>
      <c r="M386" s="60">
        <v>4150.20361328125</v>
      </c>
      <c r="N386" s="60">
        <v>4029.697998046875</v>
      </c>
      <c r="O386" s="60">
        <v>2951.933837890625</v>
      </c>
      <c r="P386" s="60">
        <v>135.94000244140619</v>
      </c>
      <c r="Q386" s="60">
        <v>2347.5986328125</v>
      </c>
      <c r="R386" s="60">
        <v>214.5</v>
      </c>
      <c r="S386" s="60">
        <v>782.35552978515625</v>
      </c>
      <c r="T386" s="60">
        <v>576.5458984375</v>
      </c>
      <c r="U386" s="60">
        <v>2420.021240234375</v>
      </c>
      <c r="V386" s="60">
        <v>78472.4765625</v>
      </c>
      <c r="W386" s="60">
        <v>23750.19921875</v>
      </c>
      <c r="X386" s="34">
        <f t="shared" si="114"/>
        <v>3.2200135395570303E-2</v>
      </c>
      <c r="Y386" s="34">
        <f t="shared" si="115"/>
        <v>-2.0392258823151055E-3</v>
      </c>
      <c r="Z386" s="34">
        <f t="shared" si="116"/>
        <v>1.1443185523736989E-2</v>
      </c>
      <c r="AA386" s="34">
        <f t="shared" si="117"/>
        <v>-3.3555928459916046E-3</v>
      </c>
      <c r="AB386" s="34">
        <f t="shared" si="118"/>
        <v>-2.1200454968763549E-2</v>
      </c>
      <c r="AC386" s="34">
        <f t="shared" si="119"/>
        <v>9.4031858324826485E-3</v>
      </c>
      <c r="AD386" s="34">
        <f t="shared" si="120"/>
        <v>1.0027119142153257E-2</v>
      </c>
      <c r="AE386" s="34">
        <f t="shared" si="121"/>
        <v>-1.3303667760870849E-3</v>
      </c>
      <c r="AF386" s="34">
        <f t="shared" si="122"/>
        <v>3.2898338458477549E-3</v>
      </c>
      <c r="AG386" s="34">
        <f t="shared" si="123"/>
        <v>1.7631196847127152E-3</v>
      </c>
      <c r="AH386" s="34">
        <f t="shared" si="124"/>
        <v>4.880033168243857E-3</v>
      </c>
      <c r="AI386" s="34">
        <f t="shared" si="125"/>
        <v>3.0832628488069438E-3</v>
      </c>
      <c r="AJ386" s="34">
        <f t="shared" si="126"/>
        <v>3.7330970603411343E-3</v>
      </c>
      <c r="AK386" s="34">
        <f t="shared" si="127"/>
        <v>1.6030961113991046E-2</v>
      </c>
      <c r="AL386" s="34">
        <f t="shared" si="128"/>
        <v>1.2663862326262132E-2</v>
      </c>
      <c r="AM386" s="34">
        <f t="shared" si="129"/>
        <v>2.1654485524948967E-2</v>
      </c>
      <c r="AN386" s="34">
        <f t="shared" si="130"/>
        <v>1.1458445757801807E-2</v>
      </c>
      <c r="AO386" s="34">
        <f t="shared" si="131"/>
        <v>4.9267078063419808E-4</v>
      </c>
      <c r="AP386" s="34">
        <f t="shared" si="132"/>
        <v>1.5244693118344265E-2</v>
      </c>
      <c r="AQ386" s="34">
        <f t="shared" si="133"/>
        <v>4.697008919259206E-3</v>
      </c>
      <c r="AR386" s="34">
        <f t="shared" si="113"/>
        <v>9.5031862631915877E-4</v>
      </c>
      <c r="AS386" s="59">
        <f>X386-Calculation!C$3</f>
        <v>3.1120079544653775E-2</v>
      </c>
      <c r="AT386" s="59">
        <f>Y386-Calculation!D$3</f>
        <v>-2.5481451143717975E-3</v>
      </c>
      <c r="AU386" s="59">
        <f>Z386-Calculation!E$3</f>
        <v>1.0137880944546858E-2</v>
      </c>
      <c r="AV386" s="59">
        <f>AA386-Calculation!F$3</f>
        <v>-3.6776283185939048E-3</v>
      </c>
      <c r="AW386" s="59">
        <f>AB386-Calculation!G$3</f>
        <v>-2.2646595118065094E-2</v>
      </c>
      <c r="AX386" s="59">
        <f>AC386-Calculation!H$3</f>
        <v>7.4315062254135082E-3</v>
      </c>
      <c r="AY386" s="59">
        <f>AD386-Calculation!I$3</f>
        <v>7.598232145495926E-3</v>
      </c>
      <c r="AZ386" s="59">
        <f>AE386-Calculation!J$3</f>
        <v>-6.0107576512914741E-3</v>
      </c>
      <c r="BA386" s="59">
        <f>AF386-Calculation!K$3</f>
        <v>2.5874486427631049E-3</v>
      </c>
      <c r="BB386" s="59">
        <f>AG386-Calculation!L$3</f>
        <v>6.8988710767305702E-4</v>
      </c>
      <c r="BC386" s="59">
        <f>AH386-Calculation!M$3</f>
        <v>3.5360281790508194E-3</v>
      </c>
      <c r="BD386" s="59">
        <f>AI386-Calculation!N$3</f>
        <v>1.5074469839483451E-3</v>
      </c>
      <c r="BE386" s="59">
        <f>AJ386-Calculation!O$3</f>
        <v>2.7505627795447593E-3</v>
      </c>
      <c r="BF386" s="59">
        <f>AK386-Calculation!P$3</f>
        <v>1.476451458311428E-2</v>
      </c>
      <c r="BG386" s="59">
        <f>AL386-Calculation!Q$3</f>
        <v>1.0862144765074895E-2</v>
      </c>
      <c r="BH386" s="59">
        <f>AM386-Calculation!R$3</f>
        <v>1.8898915434615179E-2</v>
      </c>
      <c r="BI386" s="59">
        <f>AN386-Calculation!S$3</f>
        <v>9.9004692989056956E-3</v>
      </c>
      <c r="BJ386" s="59">
        <f>AO386-Calculation!T$3</f>
        <v>-3.9657184061981331E-4</v>
      </c>
      <c r="BK386" s="59">
        <f>AP386-Calculation!U$3</f>
        <v>1.3291898088757715E-2</v>
      </c>
      <c r="BL386" s="59">
        <f>AQ386-Calculation!V$3</f>
        <v>3.230101174647242E-3</v>
      </c>
      <c r="BM386" s="59">
        <f>AR386-Calculation!W$3</f>
        <v>6.0442002324668349E-4</v>
      </c>
    </row>
    <row r="387" spans="1:65" x14ac:dyDescent="0.3">
      <c r="A387" s="57">
        <v>45653</v>
      </c>
      <c r="B387" s="60">
        <v>1054</v>
      </c>
      <c r="C387" s="60">
        <v>1076.529907226562</v>
      </c>
      <c r="D387" s="60">
        <v>8586.76953125</v>
      </c>
      <c r="E387" s="60">
        <v>1578.531005859375</v>
      </c>
      <c r="F387" s="60">
        <v>1191.1123046875</v>
      </c>
      <c r="G387" s="60">
        <v>288.540771484375</v>
      </c>
      <c r="H387" s="60">
        <v>234.90638732910159</v>
      </c>
      <c r="I387" s="60">
        <v>1753.968139648438</v>
      </c>
      <c r="J387" s="60">
        <v>1191.299438476562</v>
      </c>
      <c r="K387" s="60">
        <v>4814.47265625</v>
      </c>
      <c r="L387" s="60">
        <v>195.54624938964841</v>
      </c>
      <c r="M387" s="60">
        <v>4154.2763671875</v>
      </c>
      <c r="N387" s="60">
        <v>3994.774169921875</v>
      </c>
      <c r="O387" s="60">
        <v>3025.145751953125</v>
      </c>
      <c r="P387" s="60">
        <v>138.1199951171875</v>
      </c>
      <c r="Q387" s="60">
        <v>2300.470703125</v>
      </c>
      <c r="R387" s="60">
        <v>217.50999450683591</v>
      </c>
      <c r="S387" s="60">
        <v>770.0296630859375</v>
      </c>
      <c r="T387" s="60">
        <v>571.030517578125</v>
      </c>
      <c r="U387" s="60">
        <v>2402.05859375</v>
      </c>
      <c r="V387" s="60">
        <v>78699.0703125</v>
      </c>
      <c r="W387" s="60">
        <v>23813.400390625</v>
      </c>
      <c r="X387" s="34">
        <f t="shared" si="114"/>
        <v>-9.6311956777073056E-3</v>
      </c>
      <c r="Y387" s="34">
        <f t="shared" si="115"/>
        <v>6.9660087368390486E-4</v>
      </c>
      <c r="Z387" s="34">
        <f t="shared" si="116"/>
        <v>5.6089978187993149E-3</v>
      </c>
      <c r="AA387" s="34">
        <f t="shared" si="117"/>
        <v>1.2826250516347438E-2</v>
      </c>
      <c r="AB387" s="34">
        <f t="shared" si="118"/>
        <v>9.3367031707092922E-3</v>
      </c>
      <c r="AC387" s="34">
        <f t="shared" si="119"/>
        <v>-1.0670738566120355E-2</v>
      </c>
      <c r="AD387" s="34">
        <f t="shared" si="120"/>
        <v>-2.6266806813312719E-2</v>
      </c>
      <c r="AE387" s="34">
        <f t="shared" si="121"/>
        <v>-3.0106476618884465E-2</v>
      </c>
      <c r="AF387" s="34">
        <f t="shared" si="122"/>
        <v>3.7836574100113701E-3</v>
      </c>
      <c r="AG387" s="34">
        <f t="shared" si="123"/>
        <v>1.573507346794344E-2</v>
      </c>
      <c r="AH387" s="34">
        <f t="shared" si="124"/>
        <v>-4.8057019835753044E-3</v>
      </c>
      <c r="AI387" s="34">
        <f t="shared" si="125"/>
        <v>9.8133833559794527E-4</v>
      </c>
      <c r="AJ387" s="34">
        <f t="shared" si="126"/>
        <v>-8.6666117763482473E-3</v>
      </c>
      <c r="AK387" s="34">
        <f t="shared" si="127"/>
        <v>2.480133975997759E-2</v>
      </c>
      <c r="AL387" s="34">
        <f t="shared" si="128"/>
        <v>1.603643251897794E-2</v>
      </c>
      <c r="AM387" s="34">
        <f t="shared" si="129"/>
        <v>-2.0074951922696937E-2</v>
      </c>
      <c r="AN387" s="34">
        <f t="shared" si="130"/>
        <v>1.4032608423477432E-2</v>
      </c>
      <c r="AO387" s="34">
        <f t="shared" si="131"/>
        <v>-1.5754815080815717E-2</v>
      </c>
      <c r="AP387" s="34">
        <f t="shared" si="132"/>
        <v>-9.5662476731206685E-3</v>
      </c>
      <c r="AQ387" s="34">
        <f t="shared" si="133"/>
        <v>-7.4225160447911392E-3</v>
      </c>
      <c r="AR387" s="34">
        <f t="shared" si="113"/>
        <v>2.6610796521279179E-3</v>
      </c>
      <c r="AS387" s="59">
        <f>X387-Calculation!C$3</f>
        <v>-1.0711251528623834E-2</v>
      </c>
      <c r="AT387" s="59">
        <f>Y387-Calculation!D$3</f>
        <v>1.8768164162721293E-4</v>
      </c>
      <c r="AU387" s="59">
        <f>Z387-Calculation!E$3</f>
        <v>4.3036932396091831E-3</v>
      </c>
      <c r="AV387" s="59">
        <f>AA387-Calculation!F$3</f>
        <v>1.2504215043745137E-2</v>
      </c>
      <c r="AW387" s="59">
        <f>AB387-Calculation!G$3</f>
        <v>7.8905630214077468E-3</v>
      </c>
      <c r="AX387" s="59">
        <f>AC387-Calculation!H$3</f>
        <v>-1.2642418173189495E-2</v>
      </c>
      <c r="AY387" s="59">
        <f>AD387-Calculation!I$3</f>
        <v>-2.8695693809970051E-2</v>
      </c>
      <c r="AZ387" s="59">
        <f>AE387-Calculation!J$3</f>
        <v>-3.4786867494088852E-2</v>
      </c>
      <c r="BA387" s="59">
        <f>AF387-Calculation!K$3</f>
        <v>3.08127220692672E-3</v>
      </c>
      <c r="BB387" s="59">
        <f>AG387-Calculation!L$3</f>
        <v>1.4661840890903782E-2</v>
      </c>
      <c r="BC387" s="59">
        <f>AH387-Calculation!M$3</f>
        <v>-6.149706972768342E-3</v>
      </c>
      <c r="BD387" s="59">
        <f>AI387-Calculation!N$3</f>
        <v>-5.9447752926065347E-4</v>
      </c>
      <c r="BE387" s="59">
        <f>AJ387-Calculation!O$3</f>
        <v>-9.6491460571446232E-3</v>
      </c>
      <c r="BF387" s="59">
        <f>AK387-Calculation!P$3</f>
        <v>2.3534893229100823E-2</v>
      </c>
      <c r="BG387" s="59">
        <f>AL387-Calculation!Q$3</f>
        <v>1.4234714957790703E-2</v>
      </c>
      <c r="BH387" s="59">
        <f>AM387-Calculation!R$3</f>
        <v>-2.2830522013030725E-2</v>
      </c>
      <c r="BI387" s="59">
        <f>AN387-Calculation!S$3</f>
        <v>1.2474631964581321E-2</v>
      </c>
      <c r="BJ387" s="59">
        <f>AO387-Calculation!T$3</f>
        <v>-1.6644057702069729E-2</v>
      </c>
      <c r="BK387" s="59">
        <f>AP387-Calculation!U$3</f>
        <v>-1.1519042702707219E-2</v>
      </c>
      <c r="BL387" s="59">
        <f>AQ387-Calculation!V$3</f>
        <v>-8.8894237894031024E-3</v>
      </c>
      <c r="BM387" s="59">
        <f>AR387-Calculation!W$3</f>
        <v>2.3151810490554424E-3</v>
      </c>
    </row>
    <row r="388" spans="1:65" x14ac:dyDescent="0.3">
      <c r="A388" s="57">
        <v>45656</v>
      </c>
      <c r="B388" s="60">
        <v>1075.650024414062</v>
      </c>
      <c r="C388" s="60">
        <v>1069.036376953125</v>
      </c>
      <c r="D388" s="60">
        <v>8444.046875</v>
      </c>
      <c r="E388" s="60">
        <v>1575.93212890625</v>
      </c>
      <c r="F388" s="60">
        <v>1099.889282226562</v>
      </c>
      <c r="G388" s="60">
        <v>281.4766845703125</v>
      </c>
      <c r="H388" s="60">
        <v>225.126953125</v>
      </c>
      <c r="I388" s="60">
        <v>1763.936645507812</v>
      </c>
      <c r="J388" s="60">
        <v>1209.809814453125</v>
      </c>
      <c r="K388" s="60">
        <v>4793.642578125</v>
      </c>
      <c r="L388" s="60">
        <v>199.84025573730469</v>
      </c>
      <c r="M388" s="60">
        <v>4004.821044921875</v>
      </c>
      <c r="N388" s="60">
        <v>3947.313232421875</v>
      </c>
      <c r="O388" s="60">
        <v>2978.966796875</v>
      </c>
      <c r="P388" s="60">
        <v>136.72999572753909</v>
      </c>
      <c r="Q388" s="60">
        <v>2252.4736328125</v>
      </c>
      <c r="R388" s="60">
        <v>215.6300048828125</v>
      </c>
      <c r="S388" s="60">
        <v>759.10003662109375</v>
      </c>
      <c r="T388" s="60">
        <v>574.98974609375</v>
      </c>
      <c r="U388" s="60">
        <v>2335.716552734375</v>
      </c>
      <c r="V388" s="60">
        <v>78248.1328125</v>
      </c>
      <c r="W388" s="60">
        <v>23644.900390625</v>
      </c>
      <c r="X388" s="34">
        <f t="shared" si="114"/>
        <v>2.054082012719359E-2</v>
      </c>
      <c r="Y388" s="34">
        <f t="shared" si="115"/>
        <v>-6.960819409785322E-3</v>
      </c>
      <c r="Z388" s="34">
        <f t="shared" si="116"/>
        <v>-1.6621228243122937E-2</v>
      </c>
      <c r="AA388" s="34">
        <f t="shared" si="117"/>
        <v>-1.6463895504606411E-3</v>
      </c>
      <c r="AB388" s="34">
        <f t="shared" si="118"/>
        <v>-7.6586415992798598E-2</v>
      </c>
      <c r="AC388" s="34">
        <f t="shared" si="119"/>
        <v>-2.448211002459676E-2</v>
      </c>
      <c r="AD388" s="34">
        <f t="shared" si="120"/>
        <v>-4.163119749656146E-2</v>
      </c>
      <c r="AE388" s="34">
        <f t="shared" si="121"/>
        <v>5.6834019011155808E-3</v>
      </c>
      <c r="AF388" s="34">
        <f t="shared" si="122"/>
        <v>1.5537970873413732E-2</v>
      </c>
      <c r="AG388" s="34">
        <f t="shared" si="123"/>
        <v>-4.3265544561685351E-3</v>
      </c>
      <c r="AH388" s="34">
        <f t="shared" si="124"/>
        <v>2.1959031999125571E-2</v>
      </c>
      <c r="AI388" s="34">
        <f t="shared" si="125"/>
        <v>-3.5976258933107096E-2</v>
      </c>
      <c r="AJ388" s="34">
        <f t="shared" si="126"/>
        <v>-1.1880756078115971E-2</v>
      </c>
      <c r="AK388" s="34">
        <f t="shared" si="127"/>
        <v>-1.5265034766774618E-2</v>
      </c>
      <c r="AL388" s="34">
        <f t="shared" si="128"/>
        <v>-1.0063708650359191E-2</v>
      </c>
      <c r="AM388" s="34">
        <f t="shared" si="129"/>
        <v>-2.0864021544503886E-2</v>
      </c>
      <c r="AN388" s="34">
        <f t="shared" si="130"/>
        <v>-8.6432332835368851E-3</v>
      </c>
      <c r="AO388" s="34">
        <f t="shared" si="131"/>
        <v>-1.4193773290554356E-2</v>
      </c>
      <c r="AP388" s="34">
        <f t="shared" si="132"/>
        <v>6.933479724370987E-3</v>
      </c>
      <c r="AQ388" s="34">
        <f t="shared" si="133"/>
        <v>-2.7618827112811765E-2</v>
      </c>
      <c r="AR388" s="34">
        <f t="shared" ref="AR388:AR451" si="134">(W388-W387)/W387</f>
        <v>-7.0758479358679106E-3</v>
      </c>
      <c r="AS388" s="59">
        <f>X388-Calculation!C$3</f>
        <v>1.9460764276277062E-2</v>
      </c>
      <c r="AT388" s="59">
        <f>Y388-Calculation!D$3</f>
        <v>-7.4697386418420136E-3</v>
      </c>
      <c r="AU388" s="59">
        <f>Z388-Calculation!E$3</f>
        <v>-1.7926532822313067E-2</v>
      </c>
      <c r="AV388" s="59">
        <f>AA388-Calculation!F$3</f>
        <v>-1.9684250230629415E-3</v>
      </c>
      <c r="AW388" s="59">
        <f>AB388-Calculation!G$3</f>
        <v>-7.803255614210014E-2</v>
      </c>
      <c r="AX388" s="59">
        <f>AC388-Calculation!H$3</f>
        <v>-2.6453789631665899E-2</v>
      </c>
      <c r="AY388" s="59">
        <f>AD388-Calculation!I$3</f>
        <v>-4.4060084493218792E-2</v>
      </c>
      <c r="AZ388" s="59">
        <f>AE388-Calculation!J$3</f>
        <v>1.0030110259111914E-3</v>
      </c>
      <c r="BA388" s="59">
        <f>AF388-Calculation!K$3</f>
        <v>1.4835585670329082E-2</v>
      </c>
      <c r="BB388" s="59">
        <f>AG388-Calculation!L$3</f>
        <v>-5.3997870332081928E-3</v>
      </c>
      <c r="BC388" s="59">
        <f>AH388-Calculation!M$3</f>
        <v>2.0615027009932532E-2</v>
      </c>
      <c r="BD388" s="59">
        <f>AI388-Calculation!N$3</f>
        <v>-3.7552074797965691E-2</v>
      </c>
      <c r="BE388" s="59">
        <f>AJ388-Calculation!O$3</f>
        <v>-1.2863290358912347E-2</v>
      </c>
      <c r="BF388" s="59">
        <f>AK388-Calculation!P$3</f>
        <v>-1.6531481297651383E-2</v>
      </c>
      <c r="BG388" s="59">
        <f>AL388-Calculation!Q$3</f>
        <v>-1.1865426211546428E-2</v>
      </c>
      <c r="BH388" s="59">
        <f>AM388-Calculation!R$3</f>
        <v>-2.3619591634837674E-2</v>
      </c>
      <c r="BI388" s="59">
        <f>AN388-Calculation!S$3</f>
        <v>-1.0201209742432996E-2</v>
      </c>
      <c r="BJ388" s="59">
        <f>AO388-Calculation!T$3</f>
        <v>-1.5083015911808368E-2</v>
      </c>
      <c r="BK388" s="59">
        <f>AP388-Calculation!U$3</f>
        <v>4.9806846947844366E-3</v>
      </c>
      <c r="BL388" s="59">
        <f>AQ388-Calculation!V$3</f>
        <v>-2.9085734857423728E-2</v>
      </c>
      <c r="BM388" s="59">
        <f>AR388-Calculation!W$3</f>
        <v>-7.4217465389403861E-3</v>
      </c>
    </row>
    <row r="389" spans="1:65" x14ac:dyDescent="0.3">
      <c r="A389" s="57">
        <v>45657</v>
      </c>
      <c r="B389" s="60">
        <v>1040.699951171875</v>
      </c>
      <c r="C389" s="60">
        <v>1063.790771484375</v>
      </c>
      <c r="D389" s="60">
        <v>8462.0322265625</v>
      </c>
      <c r="E389" s="60">
        <v>1567.336303710938</v>
      </c>
      <c r="F389" s="60">
        <v>1114.580200195312</v>
      </c>
      <c r="G389" s="60">
        <v>289.62753295898438</v>
      </c>
      <c r="H389" s="60">
        <v>228.91896057128909</v>
      </c>
      <c r="I389" s="60">
        <v>1769.55224609375</v>
      </c>
      <c r="J389" s="60">
        <v>1183.416381835938</v>
      </c>
      <c r="K389" s="60">
        <v>4760.1767578125</v>
      </c>
      <c r="L389" s="60">
        <v>198.81645202636719</v>
      </c>
      <c r="M389" s="60">
        <v>4100.30419921875</v>
      </c>
      <c r="N389" s="60">
        <v>3921.86279296875</v>
      </c>
      <c r="O389" s="60">
        <v>2983.13330078125</v>
      </c>
      <c r="P389" s="60">
        <v>136.30999755859381</v>
      </c>
      <c r="Q389" s="60">
        <v>2211.525390625</v>
      </c>
      <c r="R389" s="60">
        <v>214.21000671386719</v>
      </c>
      <c r="S389" s="60">
        <v>765.503662109375</v>
      </c>
      <c r="T389" s="60">
        <v>569.10986328125</v>
      </c>
      <c r="U389" s="60">
        <v>2350.503173828125</v>
      </c>
      <c r="V389" s="60">
        <v>78139.0078125</v>
      </c>
      <c r="W389" s="60">
        <v>23644.80078125</v>
      </c>
      <c r="X389" s="34">
        <f t="shared" ref="X389:X452" si="135">(B389-B388)/B388</f>
        <v>-3.2492048946148044E-2</v>
      </c>
      <c r="Y389" s="34">
        <f t="shared" ref="Y389:Y452" si="136">(C389-C388)/C388</f>
        <v>-4.9068540433587216E-3</v>
      </c>
      <c r="Z389" s="34">
        <f t="shared" ref="Z389:Z452" si="137">(D389-D388)/D388</f>
        <v>2.1299445430305003E-3</v>
      </c>
      <c r="AA389" s="34">
        <f t="shared" ref="AA389:AA452" si="138">(E389-E388)/E388</f>
        <v>-5.4544387017972894E-3</v>
      </c>
      <c r="AB389" s="34">
        <f t="shared" ref="AB389:AB452" si="139">(F389-F388)/F388</f>
        <v>1.3356724359574105E-2</v>
      </c>
      <c r="AC389" s="34">
        <f t="shared" ref="AC389:AC452" si="140">(G389-G388)/G388</f>
        <v>2.8957454863853222E-2</v>
      </c>
      <c r="AD389" s="34">
        <f t="shared" ref="AD389:AD452" si="141">(H389-H388)/H388</f>
        <v>1.6843862512471389E-2</v>
      </c>
      <c r="AE389" s="34">
        <f t="shared" ref="AE389:AE452" si="142">(I389-I388)/I388</f>
        <v>3.183561382569556E-3</v>
      </c>
      <c r="AF389" s="34">
        <f t="shared" ref="AF389:AF452" si="143">(J389-J388)/J388</f>
        <v>-2.1816183256140778E-2</v>
      </c>
      <c r="AG389" s="34">
        <f t="shared" ref="AG389:AG452" si="144">(K389-K388)/K388</f>
        <v>-6.9812923610983787E-3</v>
      </c>
      <c r="AH389" s="34">
        <f t="shared" ref="AH389:AH452" si="145">(L389-L388)/L388</f>
        <v>-5.1231104922289383E-3</v>
      </c>
      <c r="AI389" s="34">
        <f t="shared" ref="AI389:AI452" si="146">(M389-M388)/M388</f>
        <v>2.3842052672477819E-2</v>
      </c>
      <c r="AJ389" s="34">
        <f t="shared" ref="AJ389:AJ452" si="147">(N389-N388)/N388</f>
        <v>-6.4475348052148058E-3</v>
      </c>
      <c r="AK389" s="34">
        <f t="shared" ref="AK389:AK452" si="148">(O389-O388)/O388</f>
        <v>1.3986405993583922E-3</v>
      </c>
      <c r="AL389" s="34">
        <f t="shared" ref="AL389:AL452" si="149">(P389-P388)/P388</f>
        <v>-3.0717339433127132E-3</v>
      </c>
      <c r="AM389" s="34">
        <f t="shared" ref="AM389:AM452" si="150">(Q389-Q388)/Q388</f>
        <v>-1.8179232640504167E-2</v>
      </c>
      <c r="AN389" s="34">
        <f t="shared" ref="AN389:AN452" si="151">(R389-R388)/R388</f>
        <v>-6.5853459017312212E-3</v>
      </c>
      <c r="AO389" s="34">
        <f t="shared" ref="AO389:AO452" si="152">(S389-S388)/S388</f>
        <v>8.4358123822323456E-3</v>
      </c>
      <c r="AP389" s="34">
        <f t="shared" ref="AP389:AP452" si="153">(T389-T388)/T388</f>
        <v>-1.0226065512377513E-2</v>
      </c>
      <c r="AQ389" s="34">
        <f t="shared" ref="AQ389:AQ452" si="154">(U389-U388)/U388</f>
        <v>6.3306573207436529E-3</v>
      </c>
      <c r="AR389" s="34">
        <f t="shared" si="134"/>
        <v>-4.2127212783477941E-6</v>
      </c>
      <c r="AS389" s="59">
        <f>X389-Calculation!C$3</f>
        <v>-3.3572104797064573E-2</v>
      </c>
      <c r="AT389" s="59">
        <f>Y389-Calculation!D$3</f>
        <v>-5.4157732754154132E-3</v>
      </c>
      <c r="AU389" s="59">
        <f>Z389-Calculation!E$3</f>
        <v>8.2463996384036847E-4</v>
      </c>
      <c r="AV389" s="59">
        <f>AA389-Calculation!F$3</f>
        <v>-5.7764741743995896E-3</v>
      </c>
      <c r="AW389" s="59">
        <f>AB389-Calculation!G$3</f>
        <v>1.191058421027256E-2</v>
      </c>
      <c r="AX389" s="59">
        <f>AC389-Calculation!H$3</f>
        <v>2.6985775256784084E-2</v>
      </c>
      <c r="AY389" s="59">
        <f>AD389-Calculation!I$3</f>
        <v>1.4414975515814058E-2</v>
      </c>
      <c r="AZ389" s="59">
        <f>AE389-Calculation!J$3</f>
        <v>-1.4968294926348334E-3</v>
      </c>
      <c r="BA389" s="59">
        <f>AF389-Calculation!K$3</f>
        <v>-2.2518568459225428E-2</v>
      </c>
      <c r="BB389" s="59">
        <f>AG389-Calculation!L$3</f>
        <v>-8.0545249381380364E-3</v>
      </c>
      <c r="BC389" s="59">
        <f>AH389-Calculation!M$3</f>
        <v>-6.4671154814219759E-3</v>
      </c>
      <c r="BD389" s="59">
        <f>AI389-Calculation!N$3</f>
        <v>2.226623680761922E-2</v>
      </c>
      <c r="BE389" s="59">
        <f>AJ389-Calculation!O$3</f>
        <v>-7.4300690860111809E-3</v>
      </c>
      <c r="BF389" s="59">
        <f>AK389-Calculation!P$3</f>
        <v>1.3219406848162638E-4</v>
      </c>
      <c r="BG389" s="59">
        <f>AL389-Calculation!Q$3</f>
        <v>-4.8734515044999505E-3</v>
      </c>
      <c r="BH389" s="59">
        <f>AM389-Calculation!R$3</f>
        <v>-2.0934802730837955E-2</v>
      </c>
      <c r="BI389" s="59">
        <f>AN389-Calculation!S$3</f>
        <v>-8.1433223606273315E-3</v>
      </c>
      <c r="BJ389" s="59">
        <f>AO389-Calculation!T$3</f>
        <v>7.5465697609783345E-3</v>
      </c>
      <c r="BK389" s="59">
        <f>AP389-Calculation!U$3</f>
        <v>-1.2178860541964064E-2</v>
      </c>
      <c r="BL389" s="59">
        <f>AQ389-Calculation!V$3</f>
        <v>4.8637495761316889E-3</v>
      </c>
      <c r="BM389" s="59">
        <f>AR389-Calculation!W$3</f>
        <v>-3.5011132435082306E-4</v>
      </c>
    </row>
    <row r="390" spans="1:65" x14ac:dyDescent="0.3">
      <c r="A390" s="57">
        <v>45658</v>
      </c>
      <c r="B390" s="60">
        <v>1046.400024414062</v>
      </c>
      <c r="C390" s="60">
        <v>1070.884887695312</v>
      </c>
      <c r="D390" s="60">
        <v>8406.203125</v>
      </c>
      <c r="E390" s="60">
        <v>1575.63232421875</v>
      </c>
      <c r="F390" s="60">
        <v>1125.350341796875</v>
      </c>
      <c r="G390" s="60">
        <v>290.36856079101563</v>
      </c>
      <c r="H390" s="60">
        <v>232.7409362792969</v>
      </c>
      <c r="I390" s="60">
        <v>1802.980102539062</v>
      </c>
      <c r="J390" s="60">
        <v>1181.819702148438</v>
      </c>
      <c r="K390" s="60">
        <v>4822.76513671875</v>
      </c>
      <c r="L390" s="60">
        <v>199.3034973144531</v>
      </c>
      <c r="M390" s="60">
        <v>4092.30615234375</v>
      </c>
      <c r="N390" s="60">
        <v>3944.24951171875</v>
      </c>
      <c r="O390" s="60">
        <v>3057.436279296875</v>
      </c>
      <c r="P390" s="60">
        <v>134.5</v>
      </c>
      <c r="Q390" s="60">
        <v>2227.408447265625</v>
      </c>
      <c r="R390" s="60">
        <v>212.4100036621094</v>
      </c>
      <c r="S390" s="60">
        <v>763.81854248046875</v>
      </c>
      <c r="T390" s="60">
        <v>574.9207763671875</v>
      </c>
      <c r="U390" s="60">
        <v>2388.313720703125</v>
      </c>
      <c r="V390" s="60">
        <v>78507.40625</v>
      </c>
      <c r="W390" s="60">
        <v>23742.900390625</v>
      </c>
      <c r="X390" s="34">
        <f t="shared" si="135"/>
        <v>5.4771533675662294E-3</v>
      </c>
      <c r="Y390" s="34">
        <f t="shared" si="136"/>
        <v>6.6687138120573967E-3</v>
      </c>
      <c r="Z390" s="34">
        <f t="shared" si="137"/>
        <v>-6.5975997334601563E-3</v>
      </c>
      <c r="AA390" s="34">
        <f t="shared" si="138"/>
        <v>5.2930698333023942E-3</v>
      </c>
      <c r="AB390" s="34">
        <f t="shared" si="139"/>
        <v>9.6629579456692875E-3</v>
      </c>
      <c r="AC390" s="34">
        <f t="shared" si="140"/>
        <v>2.5585545146917738E-3</v>
      </c>
      <c r="AD390" s="34">
        <f t="shared" si="141"/>
        <v>1.6695758614619374E-2</v>
      </c>
      <c r="AE390" s="34">
        <f t="shared" si="142"/>
        <v>1.8890573318252314E-2</v>
      </c>
      <c r="AF390" s="34">
        <f t="shared" si="143"/>
        <v>-1.3492120879913209E-3</v>
      </c>
      <c r="AG390" s="34">
        <f t="shared" si="144"/>
        <v>1.3148330847909936E-2</v>
      </c>
      <c r="AH390" s="34">
        <f t="shared" si="145"/>
        <v>2.4497232654635483E-3</v>
      </c>
      <c r="AI390" s="34">
        <f t="shared" si="146"/>
        <v>-1.9505984157282537E-3</v>
      </c>
      <c r="AJ390" s="34">
        <f t="shared" si="147"/>
        <v>5.7081850976876793E-3</v>
      </c>
      <c r="AK390" s="34">
        <f t="shared" si="148"/>
        <v>2.4907696379563683E-2</v>
      </c>
      <c r="AL390" s="34">
        <f t="shared" si="149"/>
        <v>-1.327853855925547E-2</v>
      </c>
      <c r="AM390" s="34">
        <f t="shared" si="150"/>
        <v>7.1819463199272989E-3</v>
      </c>
      <c r="AN390" s="34">
        <f t="shared" si="151"/>
        <v>-8.4029830322640033E-3</v>
      </c>
      <c r="AO390" s="34">
        <f t="shared" si="152"/>
        <v>-2.2013214466705981E-3</v>
      </c>
      <c r="AP390" s="34">
        <f t="shared" si="153"/>
        <v>1.0210529567057931E-2</v>
      </c>
      <c r="AQ390" s="34">
        <f t="shared" si="154"/>
        <v>1.6086150104371144E-2</v>
      </c>
      <c r="AR390" s="34">
        <f t="shared" si="134"/>
        <v>4.1488871182535671E-3</v>
      </c>
      <c r="AS390" s="59">
        <f>X390-Calculation!C$3</f>
        <v>4.3970975166497013E-3</v>
      </c>
      <c r="AT390" s="59">
        <f>Y390-Calculation!D$3</f>
        <v>6.1597945800007051E-3</v>
      </c>
      <c r="AU390" s="59">
        <f>Z390-Calculation!E$3</f>
        <v>-7.9029043126502881E-3</v>
      </c>
      <c r="AV390" s="59">
        <f>AA390-Calculation!F$3</f>
        <v>4.971034360700094E-3</v>
      </c>
      <c r="AW390" s="59">
        <f>AB390-Calculation!G$3</f>
        <v>8.2168177963677421E-3</v>
      </c>
      <c r="AX390" s="59">
        <f>AC390-Calculation!H$3</f>
        <v>5.8687490762263398E-4</v>
      </c>
      <c r="AY390" s="59">
        <f>AD390-Calculation!I$3</f>
        <v>1.4266871617962043E-2</v>
      </c>
      <c r="AZ390" s="59">
        <f>AE390-Calculation!J$3</f>
        <v>1.4210182443047925E-2</v>
      </c>
      <c r="BA390" s="59">
        <f>AF390-Calculation!K$3</f>
        <v>-2.0515972910759711E-3</v>
      </c>
      <c r="BB390" s="59">
        <f>AG390-Calculation!L$3</f>
        <v>1.2075098270870279E-2</v>
      </c>
      <c r="BC390" s="59">
        <f>AH390-Calculation!M$3</f>
        <v>1.1057182762705105E-3</v>
      </c>
      <c r="BD390" s="59">
        <f>AI390-Calculation!N$3</f>
        <v>-3.5264142805868526E-3</v>
      </c>
      <c r="BE390" s="59">
        <f>AJ390-Calculation!O$3</f>
        <v>4.7256508168913042E-3</v>
      </c>
      <c r="BF390" s="59">
        <f>AK390-Calculation!P$3</f>
        <v>2.3641249848686915E-2</v>
      </c>
      <c r="BG390" s="59">
        <f>AL390-Calculation!Q$3</f>
        <v>-1.5080256120442706E-2</v>
      </c>
      <c r="BH390" s="59">
        <f>AM390-Calculation!R$3</f>
        <v>4.4263762295935118E-3</v>
      </c>
      <c r="BI390" s="59">
        <f>AN390-Calculation!S$3</f>
        <v>-9.9609594911601144E-3</v>
      </c>
      <c r="BJ390" s="59">
        <f>AO390-Calculation!T$3</f>
        <v>-3.0905640679246096E-3</v>
      </c>
      <c r="BK390" s="59">
        <f>AP390-Calculation!U$3</f>
        <v>8.2577345374713809E-3</v>
      </c>
      <c r="BL390" s="59">
        <f>AQ390-Calculation!V$3</f>
        <v>1.461924235975918E-2</v>
      </c>
      <c r="BM390" s="59">
        <f>AR390-Calculation!W$3</f>
        <v>3.8029885151810916E-3</v>
      </c>
    </row>
    <row r="391" spans="1:65" x14ac:dyDescent="0.3">
      <c r="A391" s="57">
        <v>45659</v>
      </c>
      <c r="B391" s="60">
        <v>1046.5</v>
      </c>
      <c r="C391" s="60">
        <v>1085.672119140625</v>
      </c>
      <c r="D391" s="60">
        <v>8732.1875</v>
      </c>
      <c r="E391" s="60">
        <v>1699.821899414062</v>
      </c>
      <c r="F391" s="60">
        <v>1117.210693359375</v>
      </c>
      <c r="G391" s="60">
        <v>293.23370361328119</v>
      </c>
      <c r="H391" s="60">
        <v>232.25196838378909</v>
      </c>
      <c r="I391" s="60">
        <v>1816.338012695312</v>
      </c>
      <c r="J391" s="60">
        <v>1268.783569335938</v>
      </c>
      <c r="K391" s="60">
        <v>5240.1533203125</v>
      </c>
      <c r="L391" s="60">
        <v>204.8996276855469</v>
      </c>
      <c r="M391" s="60">
        <v>4156.68017578125</v>
      </c>
      <c r="N391" s="60">
        <v>4064.103515625</v>
      </c>
      <c r="O391" s="60">
        <v>3185.507568359375</v>
      </c>
      <c r="P391" s="60">
        <v>133.1199951171875</v>
      </c>
      <c r="Q391" s="60">
        <v>2237.335205078125</v>
      </c>
      <c r="R391" s="60">
        <v>210.77000427246091</v>
      </c>
      <c r="S391" s="60">
        <v>771.522216796875</v>
      </c>
      <c r="T391" s="60">
        <v>602.7740478515625</v>
      </c>
      <c r="U391" s="60">
        <v>2482.44287109375</v>
      </c>
      <c r="V391" s="60">
        <v>79943.7109375</v>
      </c>
      <c r="W391" s="60">
        <v>24188.650390625</v>
      </c>
      <c r="X391" s="34">
        <f t="shared" si="135"/>
        <v>9.5542415525015561E-5</v>
      </c>
      <c r="Y391" s="34">
        <f t="shared" si="136"/>
        <v>1.3808422936228991E-2</v>
      </c>
      <c r="Z391" s="34">
        <f t="shared" si="137"/>
        <v>3.8779026648847484E-2</v>
      </c>
      <c r="AA391" s="34">
        <f t="shared" si="138"/>
        <v>7.8818880068920461E-2</v>
      </c>
      <c r="AB391" s="34">
        <f t="shared" si="139"/>
        <v>-7.2329905942919255E-3</v>
      </c>
      <c r="AC391" s="34">
        <f t="shared" si="140"/>
        <v>9.867262538548971E-3</v>
      </c>
      <c r="AD391" s="34">
        <f t="shared" si="141"/>
        <v>-2.1009105803417179E-3</v>
      </c>
      <c r="AE391" s="34">
        <f t="shared" si="142"/>
        <v>7.4087951039718131E-3</v>
      </c>
      <c r="AF391" s="34">
        <f t="shared" si="143"/>
        <v>7.3584716035286768E-2</v>
      </c>
      <c r="AG391" s="34">
        <f t="shared" si="144"/>
        <v>8.6545409482189112E-2</v>
      </c>
      <c r="AH391" s="34">
        <f t="shared" si="145"/>
        <v>2.8078435383722625E-2</v>
      </c>
      <c r="AI391" s="34">
        <f t="shared" si="146"/>
        <v>1.573050036851022E-2</v>
      </c>
      <c r="AJ391" s="34">
        <f t="shared" si="147"/>
        <v>3.0387023830554347E-2</v>
      </c>
      <c r="AK391" s="34">
        <f t="shared" si="148"/>
        <v>4.1888457309714668E-2</v>
      </c>
      <c r="AL391" s="34">
        <f t="shared" si="149"/>
        <v>-1.02602593517658E-2</v>
      </c>
      <c r="AM391" s="34">
        <f t="shared" si="150"/>
        <v>4.4566401032940881E-3</v>
      </c>
      <c r="AN391" s="34">
        <f t="shared" si="151"/>
        <v>-7.7209140877249763E-3</v>
      </c>
      <c r="AO391" s="34">
        <f t="shared" si="152"/>
        <v>1.0085738808315507E-2</v>
      </c>
      <c r="AP391" s="34">
        <f t="shared" si="153"/>
        <v>4.8447147205871392E-2</v>
      </c>
      <c r="AQ391" s="34">
        <f t="shared" si="154"/>
        <v>3.9412389408755383E-2</v>
      </c>
      <c r="AR391" s="34">
        <f t="shared" si="134"/>
        <v>1.8774033191665436E-2</v>
      </c>
      <c r="AS391" s="59">
        <f>X391-Calculation!C$3</f>
        <v>-9.8451343539151235E-4</v>
      </c>
      <c r="AT391" s="59">
        <f>Y391-Calculation!D$3</f>
        <v>1.3299503704172299E-2</v>
      </c>
      <c r="AU391" s="59">
        <f>Z391-Calculation!E$3</f>
        <v>3.747372206965735E-2</v>
      </c>
      <c r="AV391" s="59">
        <f>AA391-Calculation!F$3</f>
        <v>7.8496844596318158E-2</v>
      </c>
      <c r="AW391" s="59">
        <f>AB391-Calculation!G$3</f>
        <v>-8.6791307435934717E-3</v>
      </c>
      <c r="AX391" s="59">
        <f>AC391-Calculation!H$3</f>
        <v>7.8955829314798307E-3</v>
      </c>
      <c r="AY391" s="59">
        <f>AD391-Calculation!I$3</f>
        <v>-4.5297975769990496E-3</v>
      </c>
      <c r="AZ391" s="59">
        <f>AE391-Calculation!J$3</f>
        <v>2.7284042287674237E-3</v>
      </c>
      <c r="BA391" s="59">
        <f>AF391-Calculation!K$3</f>
        <v>7.2882330832202122E-2</v>
      </c>
      <c r="BB391" s="59">
        <f>AG391-Calculation!L$3</f>
        <v>8.5472176905149452E-2</v>
      </c>
      <c r="BC391" s="59">
        <f>AH391-Calculation!M$3</f>
        <v>2.6734430394529586E-2</v>
      </c>
      <c r="BD391" s="59">
        <f>AI391-Calculation!N$3</f>
        <v>1.4154684503651621E-2</v>
      </c>
      <c r="BE391" s="59">
        <f>AJ391-Calculation!O$3</f>
        <v>2.9404489549757971E-2</v>
      </c>
      <c r="BF391" s="59">
        <f>AK391-Calculation!P$3</f>
        <v>4.0622010778837904E-2</v>
      </c>
      <c r="BG391" s="59">
        <f>AL391-Calculation!Q$3</f>
        <v>-1.2061976912953036E-2</v>
      </c>
      <c r="BH391" s="59">
        <f>AM391-Calculation!R$3</f>
        <v>1.7010700129603006E-3</v>
      </c>
      <c r="BI391" s="59">
        <f>AN391-Calculation!S$3</f>
        <v>-9.2788905466210866E-3</v>
      </c>
      <c r="BJ391" s="59">
        <f>AO391-Calculation!T$3</f>
        <v>9.196496187061495E-3</v>
      </c>
      <c r="BK391" s="59">
        <f>AP391-Calculation!U$3</f>
        <v>4.6494352176284844E-2</v>
      </c>
      <c r="BL391" s="59">
        <f>AQ391-Calculation!V$3</f>
        <v>3.7945481664143417E-2</v>
      </c>
      <c r="BM391" s="59">
        <f>AR391-Calculation!W$3</f>
        <v>1.8428134588592961E-2</v>
      </c>
    </row>
    <row r="392" spans="1:65" x14ac:dyDescent="0.3">
      <c r="A392" s="57">
        <v>45660</v>
      </c>
      <c r="B392" s="60">
        <v>1038.25</v>
      </c>
      <c r="C392" s="60">
        <v>1083.9736328125</v>
      </c>
      <c r="D392" s="60">
        <v>8622.740234375</v>
      </c>
      <c r="E392" s="60">
        <v>1700.271606445312</v>
      </c>
      <c r="F392" s="60">
        <v>1135.227172851562</v>
      </c>
      <c r="G392" s="60">
        <v>288.44198608398438</v>
      </c>
      <c r="H392" s="60">
        <v>229.57759094238281</v>
      </c>
      <c r="I392" s="60">
        <v>1774.320556640625</v>
      </c>
      <c r="J392" s="60">
        <v>1317.429443359375</v>
      </c>
      <c r="K392" s="60">
        <v>5242.76953125</v>
      </c>
      <c r="L392" s="60">
        <v>204.0149841308594</v>
      </c>
      <c r="M392" s="60">
        <v>4127.43701171875</v>
      </c>
      <c r="N392" s="60">
        <v>3999.628662109375</v>
      </c>
      <c r="O392" s="60">
        <v>3165.121337890625</v>
      </c>
      <c r="P392" s="60">
        <v>141.44000244140619</v>
      </c>
      <c r="Q392" s="60">
        <v>2220.55859375</v>
      </c>
      <c r="R392" s="60">
        <v>210.91999816894531</v>
      </c>
      <c r="S392" s="60">
        <v>764.0111083984375</v>
      </c>
      <c r="T392" s="60">
        <v>600.46929931640625</v>
      </c>
      <c r="U392" s="60">
        <v>2464.08349609375</v>
      </c>
      <c r="V392" s="60">
        <v>79223.109375</v>
      </c>
      <c r="W392" s="60">
        <v>24004.75</v>
      </c>
      <c r="X392" s="34">
        <f t="shared" si="135"/>
        <v>-7.883420926899188E-3</v>
      </c>
      <c r="Y392" s="34">
        <f t="shared" si="136"/>
        <v>-1.5644560619917681E-3</v>
      </c>
      <c r="Z392" s="34">
        <f t="shared" si="137"/>
        <v>-1.2533774111584297E-2</v>
      </c>
      <c r="AA392" s="34">
        <f t="shared" si="138"/>
        <v>2.6456126456837417E-4</v>
      </c>
      <c r="AB392" s="34">
        <f t="shared" si="139"/>
        <v>1.6126304196044473E-2</v>
      </c>
      <c r="AC392" s="34">
        <f t="shared" si="140"/>
        <v>-1.6340950819269298E-2</v>
      </c>
      <c r="AD392" s="34">
        <f t="shared" si="141"/>
        <v>-1.1514982886977963E-2</v>
      </c>
      <c r="AE392" s="34">
        <f t="shared" si="142"/>
        <v>-2.3133059904602356E-2</v>
      </c>
      <c r="AF392" s="34">
        <f t="shared" si="143"/>
        <v>3.8340561147790997E-2</v>
      </c>
      <c r="AG392" s="34">
        <f t="shared" si="144"/>
        <v>4.9926228825380634E-4</v>
      </c>
      <c r="AH392" s="34">
        <f t="shared" si="145"/>
        <v>-4.3174483266760003E-3</v>
      </c>
      <c r="AI392" s="34">
        <f t="shared" si="146"/>
        <v>-7.0352210961248021E-3</v>
      </c>
      <c r="AJ392" s="34">
        <f t="shared" si="147"/>
        <v>-1.5864471283209849E-2</v>
      </c>
      <c r="AK392" s="34">
        <f t="shared" si="148"/>
        <v>-6.3996804375038652E-3</v>
      </c>
      <c r="AL392" s="34">
        <f t="shared" si="149"/>
        <v>6.2500057312160115E-2</v>
      </c>
      <c r="AM392" s="34">
        <f t="shared" si="150"/>
        <v>-7.4984791237570417E-3</v>
      </c>
      <c r="AN392" s="34">
        <f t="shared" si="151"/>
        <v>7.1164726215267027E-4</v>
      </c>
      <c r="AO392" s="34">
        <f t="shared" si="152"/>
        <v>-9.7354401920158977E-3</v>
      </c>
      <c r="AP392" s="34">
        <f t="shared" si="153"/>
        <v>-3.8235696167924788E-3</v>
      </c>
      <c r="AQ392" s="34">
        <f t="shared" si="154"/>
        <v>-7.3956888248191445E-3</v>
      </c>
      <c r="AR392" s="34">
        <f t="shared" si="134"/>
        <v>-7.602755327609176E-3</v>
      </c>
      <c r="AS392" s="59">
        <f>X392-Calculation!C$3</f>
        <v>-8.9634767778157161E-3</v>
      </c>
      <c r="AT392" s="59">
        <f>Y392-Calculation!D$3</f>
        <v>-2.0733752940484602E-3</v>
      </c>
      <c r="AU392" s="59">
        <f>Z392-Calculation!E$3</f>
        <v>-1.3839078690774428E-2</v>
      </c>
      <c r="AV392" s="59">
        <f>AA392-Calculation!F$3</f>
        <v>-5.7474208033926198E-5</v>
      </c>
      <c r="AW392" s="59">
        <f>AB392-Calculation!G$3</f>
        <v>1.4680164046742928E-2</v>
      </c>
      <c r="AX392" s="59">
        <f>AC392-Calculation!H$3</f>
        <v>-1.8312630426338437E-2</v>
      </c>
      <c r="AY392" s="59">
        <f>AD392-Calculation!I$3</f>
        <v>-1.3943869883635295E-2</v>
      </c>
      <c r="AZ392" s="59">
        <f>AE392-Calculation!J$3</f>
        <v>-2.7813450779806743E-2</v>
      </c>
      <c r="BA392" s="59">
        <f>AF392-Calculation!K$3</f>
        <v>3.7638175944706344E-2</v>
      </c>
      <c r="BB392" s="59">
        <f>AG392-Calculation!L$3</f>
        <v>-5.7397028878585182E-4</v>
      </c>
      <c r="BC392" s="59">
        <f>AH392-Calculation!M$3</f>
        <v>-5.6614533158690378E-3</v>
      </c>
      <c r="BD392" s="59">
        <f>AI392-Calculation!N$3</f>
        <v>-8.6110369609834012E-3</v>
      </c>
      <c r="BE392" s="59">
        <f>AJ392-Calculation!O$3</f>
        <v>-1.6847005564006225E-2</v>
      </c>
      <c r="BF392" s="59">
        <f>AK392-Calculation!P$3</f>
        <v>-7.6661269683806314E-3</v>
      </c>
      <c r="BG392" s="59">
        <f>AL392-Calculation!Q$3</f>
        <v>6.0698339750972878E-2</v>
      </c>
      <c r="BH392" s="59">
        <f>AM392-Calculation!R$3</f>
        <v>-1.025404921409083E-2</v>
      </c>
      <c r="BI392" s="59">
        <f>AN392-Calculation!S$3</f>
        <v>-8.4632919674344071E-4</v>
      </c>
      <c r="BJ392" s="59">
        <f>AO392-Calculation!T$3</f>
        <v>-1.062468281326991E-2</v>
      </c>
      <c r="BK392" s="59">
        <f>AP392-Calculation!U$3</f>
        <v>-5.7763646463790293E-3</v>
      </c>
      <c r="BL392" s="59">
        <f>AQ392-Calculation!V$3</f>
        <v>-8.8625965694311085E-3</v>
      </c>
      <c r="BM392" s="59">
        <f>AR392-Calculation!W$3</f>
        <v>-7.9486539306816515E-3</v>
      </c>
    </row>
    <row r="393" spans="1:65" x14ac:dyDescent="0.3">
      <c r="A393" s="57">
        <v>45663</v>
      </c>
      <c r="B393" s="60">
        <v>982.5999755859375</v>
      </c>
      <c r="C393" s="60">
        <v>1062.491943359375</v>
      </c>
      <c r="D393" s="60">
        <v>8486.3154296875</v>
      </c>
      <c r="E393" s="60">
        <v>1683.779663085938</v>
      </c>
      <c r="F393" s="60">
        <v>1123.811889648438</v>
      </c>
      <c r="G393" s="60">
        <v>278.75973510742188</v>
      </c>
      <c r="H393" s="60">
        <v>219.35906982421881</v>
      </c>
      <c r="I393" s="60">
        <v>1691</v>
      </c>
      <c r="J393" s="60">
        <v>1291.43505859375</v>
      </c>
      <c r="K393" s="60">
        <v>5182.89599609375</v>
      </c>
      <c r="L393" s="60">
        <v>196.3414306640625</v>
      </c>
      <c r="M393" s="60">
        <v>4025.134521484375</v>
      </c>
      <c r="N393" s="60">
        <v>3961.640625</v>
      </c>
      <c r="O393" s="60">
        <v>3080.947509765625</v>
      </c>
      <c r="P393" s="60">
        <v>133.77000427246091</v>
      </c>
      <c r="Q393" s="60">
        <v>2114.787353515625</v>
      </c>
      <c r="R393" s="60">
        <v>205.02000427246091</v>
      </c>
      <c r="S393" s="60">
        <v>747.640869140625</v>
      </c>
      <c r="T393" s="60">
        <v>584.9471435546875</v>
      </c>
      <c r="U393" s="60">
        <v>2395.5087890625</v>
      </c>
      <c r="V393" s="60">
        <v>77964.9921875</v>
      </c>
      <c r="W393" s="60">
        <v>23616.05078125</v>
      </c>
      <c r="X393" s="34">
        <f t="shared" si="135"/>
        <v>-5.3599830882795567E-2</v>
      </c>
      <c r="Y393" s="34">
        <f t="shared" si="136"/>
        <v>-1.9817538732365816E-2</v>
      </c>
      <c r="Z393" s="34">
        <f t="shared" si="137"/>
        <v>-1.5821513924730732E-2</v>
      </c>
      <c r="AA393" s="34">
        <f t="shared" si="138"/>
        <v>-9.6995934631015322E-3</v>
      </c>
      <c r="AB393" s="34">
        <f t="shared" si="139"/>
        <v>-1.0055505608142019E-2</v>
      </c>
      <c r="AC393" s="34">
        <f t="shared" si="140"/>
        <v>-3.3567411970819541E-2</v>
      </c>
      <c r="AD393" s="34">
        <f t="shared" si="141"/>
        <v>-4.4510098203480813E-2</v>
      </c>
      <c r="AE393" s="34">
        <f t="shared" si="142"/>
        <v>-4.6959133922439777E-2</v>
      </c>
      <c r="AF393" s="34">
        <f t="shared" si="143"/>
        <v>-1.9731139983740383E-2</v>
      </c>
      <c r="AG393" s="34">
        <f t="shared" si="144"/>
        <v>-1.1420211168804656E-2</v>
      </c>
      <c r="AH393" s="34">
        <f t="shared" si="145"/>
        <v>-3.7612695457089215E-2</v>
      </c>
      <c r="AI393" s="34">
        <f t="shared" si="146"/>
        <v>-2.478596037781183E-2</v>
      </c>
      <c r="AJ393" s="34">
        <f t="shared" si="147"/>
        <v>-9.4978910090469208E-3</v>
      </c>
      <c r="AK393" s="34">
        <f t="shared" si="148"/>
        <v>-2.6594186806467621E-2</v>
      </c>
      <c r="AL393" s="34">
        <f t="shared" si="149"/>
        <v>-5.4227927294632966E-2</v>
      </c>
      <c r="AM393" s="34">
        <f t="shared" si="150"/>
        <v>-4.7632717520753327E-2</v>
      </c>
      <c r="AN393" s="34">
        <f t="shared" si="151"/>
        <v>-2.7972662372955991E-2</v>
      </c>
      <c r="AO393" s="34">
        <f t="shared" si="152"/>
        <v>-2.1426703195623301E-2</v>
      </c>
      <c r="AP393" s="34">
        <f t="shared" si="153"/>
        <v>-2.5850040592232903E-2</v>
      </c>
      <c r="AQ393" s="34">
        <f t="shared" si="154"/>
        <v>-2.7829701038929795E-2</v>
      </c>
      <c r="AR393" s="34">
        <f t="shared" si="134"/>
        <v>-1.6192595996625668E-2</v>
      </c>
      <c r="AS393" s="59">
        <f>X393-Calculation!C$3</f>
        <v>-5.4679886733712095E-2</v>
      </c>
      <c r="AT393" s="59">
        <f>Y393-Calculation!D$3</f>
        <v>-2.032645796442251E-2</v>
      </c>
      <c r="AU393" s="59">
        <f>Z393-Calculation!E$3</f>
        <v>-1.7126818503920865E-2</v>
      </c>
      <c r="AV393" s="59">
        <f>AA393-Calculation!F$3</f>
        <v>-1.0021628935703833E-2</v>
      </c>
      <c r="AW393" s="59">
        <f>AB393-Calculation!G$3</f>
        <v>-1.1501645757443564E-2</v>
      </c>
      <c r="AX393" s="59">
        <f>AC393-Calculation!H$3</f>
        <v>-3.5539091577888683E-2</v>
      </c>
      <c r="AY393" s="59">
        <f>AD393-Calculation!I$3</f>
        <v>-4.6938985200138145E-2</v>
      </c>
      <c r="AZ393" s="59">
        <f>AE393-Calculation!J$3</f>
        <v>-5.1639524797644165E-2</v>
      </c>
      <c r="BA393" s="59">
        <f>AF393-Calculation!K$3</f>
        <v>-2.0433525186825032E-2</v>
      </c>
      <c r="BB393" s="59">
        <f>AG393-Calculation!L$3</f>
        <v>-1.2493443745844313E-2</v>
      </c>
      <c r="BC393" s="59">
        <f>AH393-Calculation!M$3</f>
        <v>-3.8956700446282251E-2</v>
      </c>
      <c r="BD393" s="59">
        <f>AI393-Calculation!N$3</f>
        <v>-2.6361776242670429E-2</v>
      </c>
      <c r="BE393" s="59">
        <f>AJ393-Calculation!O$3</f>
        <v>-1.0480425289843297E-2</v>
      </c>
      <c r="BF393" s="59">
        <f>AK393-Calculation!P$3</f>
        <v>-2.7860633337344388E-2</v>
      </c>
      <c r="BG393" s="59">
        <f>AL393-Calculation!Q$3</f>
        <v>-5.6029644855820203E-2</v>
      </c>
      <c r="BH393" s="59">
        <f>AM393-Calculation!R$3</f>
        <v>-5.0388287611087115E-2</v>
      </c>
      <c r="BI393" s="59">
        <f>AN393-Calculation!S$3</f>
        <v>-2.9530638831852103E-2</v>
      </c>
      <c r="BJ393" s="59">
        <f>AO393-Calculation!T$3</f>
        <v>-2.2315945816877313E-2</v>
      </c>
      <c r="BK393" s="59">
        <f>AP393-Calculation!U$3</f>
        <v>-2.7802835621819452E-2</v>
      </c>
      <c r="BL393" s="59">
        <f>AQ393-Calculation!V$3</f>
        <v>-2.9296608783541758E-2</v>
      </c>
      <c r="BM393" s="59">
        <f>AR393-Calculation!W$3</f>
        <v>-1.6538494599698143E-2</v>
      </c>
    </row>
    <row r="394" spans="1:65" x14ac:dyDescent="0.3">
      <c r="A394" s="57">
        <v>45664</v>
      </c>
      <c r="B394" s="60">
        <v>1005.5</v>
      </c>
      <c r="C394" s="60">
        <v>1066.588500976562</v>
      </c>
      <c r="D394" s="60">
        <v>8473.2841796875</v>
      </c>
      <c r="E394" s="60">
        <v>1681.930541992188</v>
      </c>
      <c r="F394" s="60">
        <v>1176.024291992188</v>
      </c>
      <c r="G394" s="60">
        <v>283.55145263671881</v>
      </c>
      <c r="H394" s="60">
        <v>224.34858703613281</v>
      </c>
      <c r="I394" s="60">
        <v>1790.453002929688</v>
      </c>
      <c r="J394" s="60">
        <v>1273.27392578125</v>
      </c>
      <c r="K394" s="60">
        <v>5111.02734375</v>
      </c>
      <c r="L394" s="60">
        <v>196.12275695800781</v>
      </c>
      <c r="M394" s="60">
        <v>4085.6328125</v>
      </c>
      <c r="N394" s="60">
        <v>3923.229248046875</v>
      </c>
      <c r="O394" s="60">
        <v>3084.072509765625</v>
      </c>
      <c r="P394" s="60">
        <v>135.63999938964841</v>
      </c>
      <c r="Q394" s="60">
        <v>2164.620361328125</v>
      </c>
      <c r="R394" s="60">
        <v>204.0899963378906</v>
      </c>
      <c r="S394" s="60">
        <v>749.90374755859375</v>
      </c>
      <c r="T394" s="60">
        <v>582.7508544921875</v>
      </c>
      <c r="U394" s="60">
        <v>2366.3818359375</v>
      </c>
      <c r="V394" s="60">
        <v>78199.109375</v>
      </c>
      <c r="W394" s="60">
        <v>23707.900390625</v>
      </c>
      <c r="X394" s="34">
        <f t="shared" si="135"/>
        <v>2.3305541403465749E-2</v>
      </c>
      <c r="Y394" s="34">
        <f t="shared" si="136"/>
        <v>3.8556128757405877E-3</v>
      </c>
      <c r="Z394" s="34">
        <f t="shared" si="137"/>
        <v>-1.5355604099292668E-3</v>
      </c>
      <c r="AA394" s="34">
        <f t="shared" si="138"/>
        <v>-1.098196595605053E-3</v>
      </c>
      <c r="AB394" s="34">
        <f t="shared" si="139"/>
        <v>4.6460090718637624E-2</v>
      </c>
      <c r="AC394" s="34">
        <f t="shared" si="140"/>
        <v>1.7189417716480512E-2</v>
      </c>
      <c r="AD394" s="34">
        <f t="shared" si="141"/>
        <v>2.2745889722783314E-2</v>
      </c>
      <c r="AE394" s="34">
        <f t="shared" si="142"/>
        <v>5.8813130058952071E-2</v>
      </c>
      <c r="AF394" s="34">
        <f t="shared" si="143"/>
        <v>-1.4062753439786394E-2</v>
      </c>
      <c r="AG394" s="34">
        <f t="shared" si="144"/>
        <v>-1.3866504826243095E-2</v>
      </c>
      <c r="AH394" s="34">
        <f t="shared" si="145"/>
        <v>-1.1137420427012941E-3</v>
      </c>
      <c r="AI394" s="34">
        <f t="shared" si="146"/>
        <v>1.5030128978972521E-2</v>
      </c>
      <c r="AJ394" s="34">
        <f t="shared" si="147"/>
        <v>-9.6958256916918097E-3</v>
      </c>
      <c r="AK394" s="34">
        <f t="shared" si="148"/>
        <v>1.0142983579222763E-3</v>
      </c>
      <c r="AL394" s="34">
        <f t="shared" si="149"/>
        <v>1.3979181112820477E-2</v>
      </c>
      <c r="AM394" s="34">
        <f t="shared" si="150"/>
        <v>2.3564075002461854E-2</v>
      </c>
      <c r="AN394" s="34">
        <f t="shared" si="151"/>
        <v>-4.5361814222498031E-3</v>
      </c>
      <c r="AO394" s="34">
        <f t="shared" si="152"/>
        <v>3.0266917063667387E-3</v>
      </c>
      <c r="AP394" s="34">
        <f t="shared" si="153"/>
        <v>-3.7546795239537158E-3</v>
      </c>
      <c r="AQ394" s="34">
        <f t="shared" si="154"/>
        <v>-1.2158984036288612E-2</v>
      </c>
      <c r="AR394" s="34">
        <f t="shared" si="134"/>
        <v>3.8892874268344705E-3</v>
      </c>
      <c r="AS394" s="59">
        <f>X394-Calculation!C$3</f>
        <v>2.2225485552549221E-2</v>
      </c>
      <c r="AT394" s="59">
        <f>Y394-Calculation!D$3</f>
        <v>3.3466936436838957E-3</v>
      </c>
      <c r="AU394" s="59">
        <f>Z394-Calculation!E$3</f>
        <v>-2.8408649891193986E-3</v>
      </c>
      <c r="AV394" s="59">
        <f>AA394-Calculation!F$3</f>
        <v>-1.4202320682073534E-3</v>
      </c>
      <c r="AW394" s="59">
        <f>AB394-Calculation!G$3</f>
        <v>4.5013950569336075E-2</v>
      </c>
      <c r="AX394" s="59">
        <f>AC394-Calculation!H$3</f>
        <v>1.5217738109411372E-2</v>
      </c>
      <c r="AY394" s="59">
        <f>AD394-Calculation!I$3</f>
        <v>2.0317002726125983E-2</v>
      </c>
      <c r="AZ394" s="59">
        <f>AE394-Calculation!J$3</f>
        <v>5.4132739183747683E-2</v>
      </c>
      <c r="BA394" s="59">
        <f>AF394-Calculation!K$3</f>
        <v>-1.4765138642871043E-2</v>
      </c>
      <c r="BB394" s="59">
        <f>AG394-Calculation!L$3</f>
        <v>-1.4939737403282752E-2</v>
      </c>
      <c r="BC394" s="59">
        <f>AH394-Calculation!M$3</f>
        <v>-2.4577470318943319E-3</v>
      </c>
      <c r="BD394" s="59">
        <f>AI394-Calculation!N$3</f>
        <v>1.3454313114113922E-2</v>
      </c>
      <c r="BE394" s="59">
        <f>AJ394-Calculation!O$3</f>
        <v>-1.0678359972488186E-2</v>
      </c>
      <c r="BF394" s="59">
        <f>AK394-Calculation!P$3</f>
        <v>-2.5214817295448949E-4</v>
      </c>
      <c r="BG394" s="59">
        <f>AL394-Calculation!Q$3</f>
        <v>1.217746355163324E-2</v>
      </c>
      <c r="BH394" s="59">
        <f>AM394-Calculation!R$3</f>
        <v>2.0808504912128066E-2</v>
      </c>
      <c r="BI394" s="59">
        <f>AN394-Calculation!S$3</f>
        <v>-6.0941578811459143E-3</v>
      </c>
      <c r="BJ394" s="59">
        <f>AO394-Calculation!T$3</f>
        <v>2.1374490851127272E-3</v>
      </c>
      <c r="BK394" s="59">
        <f>AP394-Calculation!U$3</f>
        <v>-5.7074745535402663E-3</v>
      </c>
      <c r="BL394" s="59">
        <f>AQ394-Calculation!V$3</f>
        <v>-1.3625891780900576E-2</v>
      </c>
      <c r="BM394" s="59">
        <f>AR394-Calculation!W$3</f>
        <v>3.543388823761995E-3</v>
      </c>
    </row>
    <row r="395" spans="1:65" x14ac:dyDescent="0.3">
      <c r="A395" s="57">
        <v>45665</v>
      </c>
      <c r="B395" s="60">
        <v>988.95001220703125</v>
      </c>
      <c r="C395" s="60">
        <v>1074.032104492188</v>
      </c>
      <c r="D395" s="60">
        <v>8311.662109375</v>
      </c>
      <c r="E395" s="60">
        <v>1696.173583984375</v>
      </c>
      <c r="F395" s="60">
        <v>1173.145751953125</v>
      </c>
      <c r="G395" s="60">
        <v>278.71035766601563</v>
      </c>
      <c r="H395" s="60">
        <v>220.90580749511719</v>
      </c>
      <c r="I395" s="60">
        <v>1794.4736328125</v>
      </c>
      <c r="J395" s="60">
        <v>1272.525634765625</v>
      </c>
      <c r="K395" s="60">
        <v>5097.1083984375</v>
      </c>
      <c r="L395" s="60">
        <v>194.32365417480469</v>
      </c>
      <c r="M395" s="60">
        <v>4033.03369140625</v>
      </c>
      <c r="N395" s="60">
        <v>3900.653564453125</v>
      </c>
      <c r="O395" s="60">
        <v>3061.503662109375</v>
      </c>
      <c r="P395" s="60">
        <v>137.28999328613281</v>
      </c>
      <c r="Q395" s="60">
        <v>2139.951904296875</v>
      </c>
      <c r="R395" s="60">
        <v>202.4100036621094</v>
      </c>
      <c r="S395" s="60">
        <v>742.5853271484375</v>
      </c>
      <c r="T395" s="60">
        <v>571.00091552734375</v>
      </c>
      <c r="U395" s="60">
        <v>2343.854248046875</v>
      </c>
      <c r="V395" s="60">
        <v>78148.4921875</v>
      </c>
      <c r="W395" s="60">
        <v>23688.94921875</v>
      </c>
      <c r="X395" s="34">
        <f t="shared" si="135"/>
        <v>-1.6459460758795376E-2</v>
      </c>
      <c r="Y395" s="34">
        <f t="shared" si="136"/>
        <v>6.9788897112715827E-3</v>
      </c>
      <c r="Z395" s="34">
        <f t="shared" si="137"/>
        <v>-1.907431249620389E-2</v>
      </c>
      <c r="AA395" s="34">
        <f t="shared" si="138"/>
        <v>8.4682700245853545E-3</v>
      </c>
      <c r="AB395" s="34">
        <f t="shared" si="139"/>
        <v>-2.4476875679044869E-3</v>
      </c>
      <c r="AC395" s="34">
        <f t="shared" si="140"/>
        <v>-1.7073074130590008E-2</v>
      </c>
      <c r="AD395" s="34">
        <f t="shared" si="141"/>
        <v>-1.5345670710469609E-2</v>
      </c>
      <c r="AE395" s="34">
        <f t="shared" si="142"/>
        <v>2.2455936437500213E-3</v>
      </c>
      <c r="AF395" s="34">
        <f t="shared" si="143"/>
        <v>-5.8769052006296825E-4</v>
      </c>
      <c r="AG395" s="34">
        <f t="shared" si="144"/>
        <v>-2.7233165421274314E-3</v>
      </c>
      <c r="AH395" s="34">
        <f t="shared" si="145"/>
        <v>-9.1733504622736571E-3</v>
      </c>
      <c r="AI395" s="34">
        <f t="shared" si="146"/>
        <v>-1.2874167480940262E-2</v>
      </c>
      <c r="AJ395" s="34">
        <f t="shared" si="147"/>
        <v>-5.7543625840852887E-3</v>
      </c>
      <c r="AK395" s="34">
        <f t="shared" si="148"/>
        <v>-7.3178719322539946E-3</v>
      </c>
      <c r="AL395" s="34">
        <f t="shared" si="149"/>
        <v>1.2164508285970439E-2</v>
      </c>
      <c r="AM395" s="34">
        <f t="shared" si="150"/>
        <v>-1.1396204836636765E-2</v>
      </c>
      <c r="AN395" s="34">
        <f t="shared" si="151"/>
        <v>-8.2316267623416678E-3</v>
      </c>
      <c r="AO395" s="34">
        <f t="shared" si="152"/>
        <v>-9.7591463357561432E-3</v>
      </c>
      <c r="AP395" s="34">
        <f t="shared" si="153"/>
        <v>-2.0162885861544924E-2</v>
      </c>
      <c r="AQ395" s="34">
        <f t="shared" si="154"/>
        <v>-9.5198448316774487E-3</v>
      </c>
      <c r="AR395" s="34">
        <f t="shared" si="134"/>
        <v>-7.9936103841966573E-4</v>
      </c>
      <c r="AS395" s="59">
        <f>X395-Calculation!C$3</f>
        <v>-1.7539516609711904E-2</v>
      </c>
      <c r="AT395" s="59">
        <f>Y395-Calculation!D$3</f>
        <v>6.4699704792148911E-3</v>
      </c>
      <c r="AU395" s="59">
        <f>Z395-Calculation!E$3</f>
        <v>-2.037961707539402E-2</v>
      </c>
      <c r="AV395" s="59">
        <f>AA395-Calculation!F$3</f>
        <v>8.1462345519830535E-3</v>
      </c>
      <c r="AW395" s="59">
        <f>AB395-Calculation!G$3</f>
        <v>-3.8938277172060332E-3</v>
      </c>
      <c r="AX395" s="59">
        <f>AC395-Calculation!H$3</f>
        <v>-1.9044753737659147E-2</v>
      </c>
      <c r="AY395" s="59">
        <f>AD395-Calculation!I$3</f>
        <v>-1.777455770712694E-2</v>
      </c>
      <c r="AZ395" s="59">
        <f>AE395-Calculation!J$3</f>
        <v>-2.4347972314543681E-3</v>
      </c>
      <c r="BA395" s="59">
        <f>AF395-Calculation!K$3</f>
        <v>-1.2900757231476185E-3</v>
      </c>
      <c r="BB395" s="59">
        <f>AG395-Calculation!L$3</f>
        <v>-3.7965491191670896E-3</v>
      </c>
      <c r="BC395" s="59">
        <f>AH395-Calculation!M$3</f>
        <v>-1.0517355451466695E-2</v>
      </c>
      <c r="BD395" s="59">
        <f>AI395-Calculation!N$3</f>
        <v>-1.4449983345798861E-2</v>
      </c>
      <c r="BE395" s="59">
        <f>AJ395-Calculation!O$3</f>
        <v>-6.7368968648816637E-3</v>
      </c>
      <c r="BF395" s="59">
        <f>AK395-Calculation!P$3</f>
        <v>-8.5843184631307599E-3</v>
      </c>
      <c r="BG395" s="59">
        <f>AL395-Calculation!Q$3</f>
        <v>1.0362790724783202E-2</v>
      </c>
      <c r="BH395" s="59">
        <f>AM395-Calculation!R$3</f>
        <v>-1.4151774926970553E-2</v>
      </c>
      <c r="BI395" s="59">
        <f>AN395-Calculation!S$3</f>
        <v>-9.789603221237779E-3</v>
      </c>
      <c r="BJ395" s="59">
        <f>AO395-Calculation!T$3</f>
        <v>-1.0648388957010155E-2</v>
      </c>
      <c r="BK395" s="59">
        <f>AP395-Calculation!U$3</f>
        <v>-2.2115680891131473E-2</v>
      </c>
      <c r="BL395" s="59">
        <f>AQ395-Calculation!V$3</f>
        <v>-1.0986752576289413E-2</v>
      </c>
      <c r="BM395" s="59">
        <f>AR395-Calculation!W$3</f>
        <v>-1.1452596414921411E-3</v>
      </c>
    </row>
    <row r="396" spans="1:65" x14ac:dyDescent="0.3">
      <c r="A396" s="57">
        <v>45666</v>
      </c>
      <c r="B396" s="60">
        <v>977.70001220703125</v>
      </c>
      <c r="C396" s="60">
        <v>1060.843383789062</v>
      </c>
      <c r="D396" s="60">
        <v>8497.8564453125</v>
      </c>
      <c r="E396" s="60">
        <v>1689.476928710938</v>
      </c>
      <c r="F396" s="60">
        <v>1194.388061523438</v>
      </c>
      <c r="G396" s="60">
        <v>277.87054443359381</v>
      </c>
      <c r="H396" s="60">
        <v>215.92628479003909</v>
      </c>
      <c r="I396" s="60">
        <v>1729.628173828125</v>
      </c>
      <c r="J396" s="60">
        <v>1285.447875976562</v>
      </c>
      <c r="K396" s="60">
        <v>5074.1064453125</v>
      </c>
      <c r="L396" s="60">
        <v>192.27604675292969</v>
      </c>
      <c r="M396" s="60">
        <v>4020.816650390625</v>
      </c>
      <c r="N396" s="60">
        <v>3903.622802734375</v>
      </c>
      <c r="O396" s="60">
        <v>3101.581787109375</v>
      </c>
      <c r="P396" s="60">
        <v>135</v>
      </c>
      <c r="Q396" s="60">
        <v>2216.240478515625</v>
      </c>
      <c r="R396" s="60">
        <v>201.17999267578119</v>
      </c>
      <c r="S396" s="60">
        <v>732.28167724609375</v>
      </c>
      <c r="T396" s="60">
        <v>553.48919677734375</v>
      </c>
      <c r="U396" s="60">
        <v>2308.772705078125</v>
      </c>
      <c r="V396" s="60">
        <v>77620.2109375</v>
      </c>
      <c r="W396" s="60">
        <v>23526.5</v>
      </c>
      <c r="X396" s="34">
        <f t="shared" si="135"/>
        <v>-1.1375701361177468E-2</v>
      </c>
      <c r="Y396" s="34">
        <f t="shared" si="136"/>
        <v>-1.2279633586336467E-2</v>
      </c>
      <c r="Z396" s="34">
        <f t="shared" si="137"/>
        <v>2.2401576662685219E-2</v>
      </c>
      <c r="AA396" s="34">
        <f t="shared" si="138"/>
        <v>-3.948095487789848E-3</v>
      </c>
      <c r="AB396" s="34">
        <f t="shared" si="139"/>
        <v>1.8107135907833666E-2</v>
      </c>
      <c r="AC396" s="34">
        <f t="shared" si="140"/>
        <v>-3.0132114193911074E-3</v>
      </c>
      <c r="AD396" s="34">
        <f t="shared" si="141"/>
        <v>-2.2541384319143182E-2</v>
      </c>
      <c r="AE396" s="34">
        <f t="shared" si="142"/>
        <v>-3.6136200498383439E-2</v>
      </c>
      <c r="AF396" s="34">
        <f t="shared" si="143"/>
        <v>1.0154798345824346E-2</v>
      </c>
      <c r="AG396" s="34">
        <f t="shared" si="144"/>
        <v>-4.5127455268660103E-3</v>
      </c>
      <c r="AH396" s="34">
        <f t="shared" si="145"/>
        <v>-1.0537098175567786E-2</v>
      </c>
      <c r="AI396" s="34">
        <f t="shared" si="146"/>
        <v>-3.0292434803253841E-3</v>
      </c>
      <c r="AJ396" s="34">
        <f t="shared" si="147"/>
        <v>7.6121558405207665E-4</v>
      </c>
      <c r="AK396" s="34">
        <f t="shared" si="148"/>
        <v>1.3090993649958983E-2</v>
      </c>
      <c r="AL396" s="34">
        <f t="shared" si="149"/>
        <v>-1.6679972307669395E-2</v>
      </c>
      <c r="AM396" s="34">
        <f t="shared" si="150"/>
        <v>3.5649667670365787E-2</v>
      </c>
      <c r="AN396" s="34">
        <f t="shared" si="151"/>
        <v>-6.0768290305528265E-3</v>
      </c>
      <c r="AO396" s="34">
        <f t="shared" si="152"/>
        <v>-1.3875375025130443E-2</v>
      </c>
      <c r="AP396" s="34">
        <f t="shared" si="153"/>
        <v>-3.0668460021341961E-2</v>
      </c>
      <c r="AQ396" s="34">
        <f t="shared" si="154"/>
        <v>-1.4967459259885003E-2</v>
      </c>
      <c r="AR396" s="34">
        <f t="shared" si="134"/>
        <v>-6.8575949591474531E-3</v>
      </c>
      <c r="AS396" s="59">
        <f>X396-Calculation!C$3</f>
        <v>-1.2455757212093996E-2</v>
      </c>
      <c r="AT396" s="59">
        <f>Y396-Calculation!D$3</f>
        <v>-1.2788552818393159E-2</v>
      </c>
      <c r="AU396" s="59">
        <f>Z396-Calculation!E$3</f>
        <v>2.1096272083495085E-2</v>
      </c>
      <c r="AV396" s="59">
        <f>AA396-Calculation!F$3</f>
        <v>-4.2701309603921482E-3</v>
      </c>
      <c r="AW396" s="59">
        <f>AB396-Calculation!G$3</f>
        <v>1.666099575853212E-2</v>
      </c>
      <c r="AX396" s="59">
        <f>AC396-Calculation!H$3</f>
        <v>-4.9848910264602472E-3</v>
      </c>
      <c r="AY396" s="59">
        <f>AD396-Calculation!I$3</f>
        <v>-2.4970271315800513E-2</v>
      </c>
      <c r="AZ396" s="59">
        <f>AE396-Calculation!J$3</f>
        <v>-4.0816591373587827E-2</v>
      </c>
      <c r="BA396" s="59">
        <f>AF396-Calculation!K$3</f>
        <v>9.4524131427396966E-3</v>
      </c>
      <c r="BB396" s="59">
        <f>AG396-Calculation!L$3</f>
        <v>-5.5859781039056689E-3</v>
      </c>
      <c r="BC396" s="59">
        <f>AH396-Calculation!M$3</f>
        <v>-1.1881103164760824E-2</v>
      </c>
      <c r="BD396" s="59">
        <f>AI396-Calculation!N$3</f>
        <v>-4.6050593451839828E-3</v>
      </c>
      <c r="BE396" s="59">
        <f>AJ396-Calculation!O$3</f>
        <v>-2.213186967442984E-4</v>
      </c>
      <c r="BF396" s="59">
        <f>AK396-Calculation!P$3</f>
        <v>1.1824547119082218E-2</v>
      </c>
      <c r="BG396" s="59">
        <f>AL396-Calculation!Q$3</f>
        <v>-1.8481689868856632E-2</v>
      </c>
      <c r="BH396" s="59">
        <f>AM396-Calculation!R$3</f>
        <v>3.2894097580031999E-2</v>
      </c>
      <c r="BI396" s="59">
        <f>AN396-Calculation!S$3</f>
        <v>-7.6348054894489377E-3</v>
      </c>
      <c r="BJ396" s="59">
        <f>AO396-Calculation!T$3</f>
        <v>-1.4764617646384455E-2</v>
      </c>
      <c r="BK396" s="59">
        <f>AP396-Calculation!U$3</f>
        <v>-3.2621255050928513E-2</v>
      </c>
      <c r="BL396" s="59">
        <f>AQ396-Calculation!V$3</f>
        <v>-1.6434367004496967E-2</v>
      </c>
      <c r="BM396" s="59">
        <f>AR396-Calculation!W$3</f>
        <v>-7.2034935622199286E-3</v>
      </c>
    </row>
    <row r="397" spans="1:65" x14ac:dyDescent="0.3">
      <c r="A397" s="57">
        <v>45667</v>
      </c>
      <c r="B397" s="60">
        <v>943.04998779296875</v>
      </c>
      <c r="C397" s="60">
        <v>1039.811279296875</v>
      </c>
      <c r="D397" s="60">
        <v>8428.7548828125</v>
      </c>
      <c r="E397" s="60">
        <v>1700.421508789062</v>
      </c>
      <c r="F397" s="60">
        <v>1191.608642578125</v>
      </c>
      <c r="G397" s="60">
        <v>267.74371337890619</v>
      </c>
      <c r="H397" s="60">
        <v>204.06121826171881</v>
      </c>
      <c r="I397" s="60">
        <v>1701.84912109375</v>
      </c>
      <c r="J397" s="60">
        <v>1252.36865234375</v>
      </c>
      <c r="K397" s="60">
        <v>4993.69921875</v>
      </c>
      <c r="L397" s="60">
        <v>187.962158203125</v>
      </c>
      <c r="M397" s="60">
        <v>3925.775390625</v>
      </c>
      <c r="N397" s="60">
        <v>3885.665771484375</v>
      </c>
      <c r="O397" s="60">
        <v>3068.199951171875</v>
      </c>
      <c r="P397" s="60">
        <v>134.8800048828125</v>
      </c>
      <c r="Q397" s="60">
        <v>2206.9091796875</v>
      </c>
      <c r="R397" s="60">
        <v>197.88999938964841</v>
      </c>
      <c r="S397" s="60">
        <v>715.71875</v>
      </c>
      <c r="T397" s="60">
        <v>523.97149658203125</v>
      </c>
      <c r="U397" s="60">
        <v>2265.90087890625</v>
      </c>
      <c r="V397" s="60">
        <v>77378.90625</v>
      </c>
      <c r="W397" s="60">
        <v>23431.5</v>
      </c>
      <c r="X397" s="34">
        <f t="shared" si="135"/>
        <v>-3.5440343644718333E-2</v>
      </c>
      <c r="Y397" s="34">
        <f t="shared" si="136"/>
        <v>-1.9825833684389615E-2</v>
      </c>
      <c r="Z397" s="34">
        <f t="shared" si="137"/>
        <v>-8.1316462504043702E-3</v>
      </c>
      <c r="AA397" s="34">
        <f t="shared" si="138"/>
        <v>6.4780879171133449E-3</v>
      </c>
      <c r="AB397" s="34">
        <f t="shared" si="139"/>
        <v>-2.3270652435757062E-3</v>
      </c>
      <c r="AC397" s="34">
        <f t="shared" si="140"/>
        <v>-3.6444420819522122E-2</v>
      </c>
      <c r="AD397" s="34">
        <f t="shared" si="141"/>
        <v>-5.4949616439043329E-2</v>
      </c>
      <c r="AE397" s="34">
        <f t="shared" si="142"/>
        <v>-1.6060707818428166E-2</v>
      </c>
      <c r="AF397" s="34">
        <f t="shared" si="143"/>
        <v>-2.5733617248137403E-2</v>
      </c>
      <c r="AG397" s="34">
        <f t="shared" si="144"/>
        <v>-1.5846578590557721E-2</v>
      </c>
      <c r="AH397" s="34">
        <f t="shared" si="145"/>
        <v>-2.2435912442842845E-2</v>
      </c>
      <c r="AI397" s="34">
        <f t="shared" si="146"/>
        <v>-2.3637302575433693E-2</v>
      </c>
      <c r="AJ397" s="34">
        <f t="shared" si="147"/>
        <v>-4.6000938506204079E-3</v>
      </c>
      <c r="AK397" s="34">
        <f t="shared" si="148"/>
        <v>-1.0762842391014729E-2</v>
      </c>
      <c r="AL397" s="34">
        <f t="shared" si="149"/>
        <v>-8.8885271990740743E-4</v>
      </c>
      <c r="AM397" s="34">
        <f t="shared" si="150"/>
        <v>-4.2104180113048196E-3</v>
      </c>
      <c r="AN397" s="34">
        <f t="shared" si="151"/>
        <v>-1.6353481488762603E-2</v>
      </c>
      <c r="AO397" s="34">
        <f t="shared" si="152"/>
        <v>-2.2618246175955516E-2</v>
      </c>
      <c r="AP397" s="34">
        <f t="shared" si="153"/>
        <v>-5.3330219211463324E-2</v>
      </c>
      <c r="AQ397" s="34">
        <f t="shared" si="154"/>
        <v>-1.8569097805764424E-2</v>
      </c>
      <c r="AR397" s="34">
        <f t="shared" si="134"/>
        <v>-4.0379997024631801E-3</v>
      </c>
      <c r="AS397" s="59">
        <f>X397-Calculation!C$3</f>
        <v>-3.6520399495634862E-2</v>
      </c>
      <c r="AT397" s="59">
        <f>Y397-Calculation!D$3</f>
        <v>-2.0334752916446309E-2</v>
      </c>
      <c r="AU397" s="59">
        <f>Z397-Calculation!E$3</f>
        <v>-9.436950829594502E-3</v>
      </c>
      <c r="AV397" s="59">
        <f>AA397-Calculation!F$3</f>
        <v>6.1560524445110447E-3</v>
      </c>
      <c r="AW397" s="59">
        <f>AB397-Calculation!G$3</f>
        <v>-3.7732053928772524E-3</v>
      </c>
      <c r="AX397" s="59">
        <f>AC397-Calculation!H$3</f>
        <v>-3.8416100426591264E-2</v>
      </c>
      <c r="AY397" s="59">
        <f>AD397-Calculation!I$3</f>
        <v>-5.737850343570066E-2</v>
      </c>
      <c r="AZ397" s="59">
        <f>AE397-Calculation!J$3</f>
        <v>-2.0741098693632554E-2</v>
      </c>
      <c r="BA397" s="59">
        <f>AF397-Calculation!K$3</f>
        <v>-2.6436002451222053E-2</v>
      </c>
      <c r="BB397" s="59">
        <f>AG397-Calculation!L$3</f>
        <v>-1.691981116759738E-2</v>
      </c>
      <c r="BC397" s="59">
        <f>AH397-Calculation!M$3</f>
        <v>-2.3779917432035884E-2</v>
      </c>
      <c r="BD397" s="59">
        <f>AI397-Calculation!N$3</f>
        <v>-2.5213118440292292E-2</v>
      </c>
      <c r="BE397" s="59">
        <f>AJ397-Calculation!O$3</f>
        <v>-5.5826281314167829E-3</v>
      </c>
      <c r="BF397" s="59">
        <f>AK397-Calculation!P$3</f>
        <v>-1.2029288921891495E-2</v>
      </c>
      <c r="BG397" s="59">
        <f>AL397-Calculation!Q$3</f>
        <v>-2.6905702810946447E-3</v>
      </c>
      <c r="BH397" s="59">
        <f>AM397-Calculation!R$3</f>
        <v>-6.9659881016386066E-3</v>
      </c>
      <c r="BI397" s="59">
        <f>AN397-Calculation!S$3</f>
        <v>-1.7911457947658714E-2</v>
      </c>
      <c r="BJ397" s="59">
        <f>AO397-Calculation!T$3</f>
        <v>-2.3507488797209528E-2</v>
      </c>
      <c r="BK397" s="59">
        <f>AP397-Calculation!U$3</f>
        <v>-5.5283014241049873E-2</v>
      </c>
      <c r="BL397" s="59">
        <f>AQ397-Calculation!V$3</f>
        <v>-2.0036005550376386E-2</v>
      </c>
      <c r="BM397" s="59">
        <f>AR397-Calculation!W$3</f>
        <v>-4.3838983055356556E-3</v>
      </c>
    </row>
    <row r="398" spans="1:65" x14ac:dyDescent="0.3">
      <c r="A398" s="57">
        <v>45670</v>
      </c>
      <c r="B398" s="60">
        <v>889.75</v>
      </c>
      <c r="C398" s="60">
        <v>1048.404052734375</v>
      </c>
      <c r="D398" s="60">
        <v>8267.421875</v>
      </c>
      <c r="E398" s="60">
        <v>1673.334716796875</v>
      </c>
      <c r="F398" s="60">
        <v>1108.128051757812</v>
      </c>
      <c r="G398" s="60">
        <v>256.480712890625</v>
      </c>
      <c r="H398" s="60">
        <v>192.1761779785156</v>
      </c>
      <c r="I398" s="60">
        <v>1713.462524414062</v>
      </c>
      <c r="J398" s="60">
        <v>1219.938232421875</v>
      </c>
      <c r="K398" s="60">
        <v>4875.876953125</v>
      </c>
      <c r="L398" s="60">
        <v>186.59046936035159</v>
      </c>
      <c r="M398" s="60">
        <v>3717.490234375</v>
      </c>
      <c r="N398" s="60">
        <v>3811.623046875</v>
      </c>
      <c r="O398" s="60">
        <v>2975.74267578125</v>
      </c>
      <c r="P398" s="60">
        <v>131.05999755859381</v>
      </c>
      <c r="Q398" s="60">
        <v>2013.482788085938</v>
      </c>
      <c r="R398" s="60">
        <v>189.55000305175781</v>
      </c>
      <c r="S398" s="60">
        <v>702.47808837890625</v>
      </c>
      <c r="T398" s="60">
        <v>513.2359619140625</v>
      </c>
      <c r="U398" s="60">
        <v>2160.0615234375</v>
      </c>
      <c r="V398" s="60">
        <v>76330.0078125</v>
      </c>
      <c r="W398" s="60">
        <v>23085.94921875</v>
      </c>
      <c r="X398" s="34">
        <f t="shared" si="135"/>
        <v>-5.65187301658392E-2</v>
      </c>
      <c r="Y398" s="34">
        <f t="shared" si="136"/>
        <v>8.2637817155729182E-3</v>
      </c>
      <c r="Z398" s="34">
        <f t="shared" si="137"/>
        <v>-1.9140787702995408E-2</v>
      </c>
      <c r="AA398" s="34">
        <f t="shared" si="138"/>
        <v>-1.5929457403462646E-2</v>
      </c>
      <c r="AB398" s="34">
        <f t="shared" si="139"/>
        <v>-7.005705383245385E-2</v>
      </c>
      <c r="AC398" s="34">
        <f t="shared" si="140"/>
        <v>-4.2066348995249768E-2</v>
      </c>
      <c r="AD398" s="34">
        <f t="shared" si="141"/>
        <v>-5.8242523417458218E-2</v>
      </c>
      <c r="AE398" s="34">
        <f t="shared" si="142"/>
        <v>6.8239911378561603E-3</v>
      </c>
      <c r="AF398" s="34">
        <f t="shared" si="143"/>
        <v>-2.589526643068155E-2</v>
      </c>
      <c r="AG398" s="34">
        <f t="shared" si="144"/>
        <v>-2.3594185485302965E-2</v>
      </c>
      <c r="AH398" s="34">
        <f t="shared" si="145"/>
        <v>-7.2976861719743959E-3</v>
      </c>
      <c r="AI398" s="34">
        <f t="shared" si="146"/>
        <v>-5.305580058079689E-2</v>
      </c>
      <c r="AJ398" s="34">
        <f t="shared" si="147"/>
        <v>-1.9055350862328468E-2</v>
      </c>
      <c r="AK398" s="34">
        <f t="shared" si="148"/>
        <v>-3.0134044997723066E-2</v>
      </c>
      <c r="AL398" s="34">
        <f t="shared" si="149"/>
        <v>-2.8321524213597276E-2</v>
      </c>
      <c r="AM398" s="34">
        <f t="shared" si="150"/>
        <v>-8.7645832180983249E-2</v>
      </c>
      <c r="AN398" s="34">
        <f t="shared" si="151"/>
        <v>-4.2144607426416819E-2</v>
      </c>
      <c r="AO398" s="34">
        <f t="shared" si="152"/>
        <v>-1.8499811023665023E-2</v>
      </c>
      <c r="AP398" s="34">
        <f t="shared" si="153"/>
        <v>-2.0488776084193028E-2</v>
      </c>
      <c r="AQ398" s="34">
        <f t="shared" si="154"/>
        <v>-4.670961402329242E-2</v>
      </c>
      <c r="AR398" s="34">
        <f t="shared" si="134"/>
        <v>-1.4747275302477434E-2</v>
      </c>
      <c r="AS398" s="59">
        <f>X398-Calculation!C$3</f>
        <v>-5.7598786016755728E-2</v>
      </c>
      <c r="AT398" s="59">
        <f>Y398-Calculation!D$3</f>
        <v>7.7548624835162266E-3</v>
      </c>
      <c r="AU398" s="59">
        <f>Z398-Calculation!E$3</f>
        <v>-2.0446092282185538E-2</v>
      </c>
      <c r="AV398" s="59">
        <f>AA398-Calculation!F$3</f>
        <v>-1.6251492876064946E-2</v>
      </c>
      <c r="AW398" s="59">
        <f>AB398-Calculation!G$3</f>
        <v>-7.1503193981755392E-2</v>
      </c>
      <c r="AX398" s="59">
        <f>AC398-Calculation!H$3</f>
        <v>-4.403802860231891E-2</v>
      </c>
      <c r="AY398" s="59">
        <f>AD398-Calculation!I$3</f>
        <v>-6.0671410414115549E-2</v>
      </c>
      <c r="AZ398" s="59">
        <f>AE398-Calculation!J$3</f>
        <v>2.1436002626517708E-3</v>
      </c>
      <c r="BA398" s="59">
        <f>AF398-Calculation!K$3</f>
        <v>-2.6597651633766199E-2</v>
      </c>
      <c r="BB398" s="59">
        <f>AG398-Calculation!L$3</f>
        <v>-2.4667418062342624E-2</v>
      </c>
      <c r="BC398" s="59">
        <f>AH398-Calculation!M$3</f>
        <v>-8.6416911611674335E-3</v>
      </c>
      <c r="BD398" s="59">
        <f>AI398-Calculation!N$3</f>
        <v>-5.4631616445655486E-2</v>
      </c>
      <c r="BE398" s="59">
        <f>AJ398-Calculation!O$3</f>
        <v>-2.0037885143124844E-2</v>
      </c>
      <c r="BF398" s="59">
        <f>AK398-Calculation!P$3</f>
        <v>-3.1400491528599833E-2</v>
      </c>
      <c r="BG398" s="59">
        <f>AL398-Calculation!Q$3</f>
        <v>-3.0123241774784513E-2</v>
      </c>
      <c r="BH398" s="59">
        <f>AM398-Calculation!R$3</f>
        <v>-9.040140227131703E-2</v>
      </c>
      <c r="BI398" s="59">
        <f>AN398-Calculation!S$3</f>
        <v>-4.370258388531293E-2</v>
      </c>
      <c r="BJ398" s="59">
        <f>AO398-Calculation!T$3</f>
        <v>-1.9389053644919035E-2</v>
      </c>
      <c r="BK398" s="59">
        <f>AP398-Calculation!U$3</f>
        <v>-2.2441571113779576E-2</v>
      </c>
      <c r="BL398" s="59">
        <f>AQ398-Calculation!V$3</f>
        <v>-4.8176521767904386E-2</v>
      </c>
      <c r="BM398" s="59">
        <f>AR398-Calculation!W$3</f>
        <v>-1.5093173905549909E-2</v>
      </c>
    </row>
    <row r="399" spans="1:65" x14ac:dyDescent="0.3">
      <c r="A399" s="57">
        <v>45671</v>
      </c>
      <c r="B399" s="60">
        <v>1006.849975585938</v>
      </c>
      <c r="C399" s="60">
        <v>1050.752075195312</v>
      </c>
      <c r="D399" s="60">
        <v>8281.80078125</v>
      </c>
      <c r="E399" s="60">
        <v>1712.66552734375</v>
      </c>
      <c r="F399" s="60">
        <v>1143.863037109375</v>
      </c>
      <c r="G399" s="60">
        <v>266.65692138671881</v>
      </c>
      <c r="H399" s="60">
        <v>196.68670654296881</v>
      </c>
      <c r="I399" s="60">
        <v>1810.572875976562</v>
      </c>
      <c r="J399" s="60">
        <v>1267.985229492188</v>
      </c>
      <c r="K399" s="60">
        <v>4965.16845703125</v>
      </c>
      <c r="L399" s="60">
        <v>191.4013366699219</v>
      </c>
      <c r="M399" s="60">
        <v>3756.841064453125</v>
      </c>
      <c r="N399" s="60">
        <v>3867.237548828125</v>
      </c>
      <c r="O399" s="60">
        <v>3025.1953125</v>
      </c>
      <c r="P399" s="60">
        <v>132.25999450683591</v>
      </c>
      <c r="Q399" s="60">
        <v>2215.248046875</v>
      </c>
      <c r="R399" s="60">
        <v>192.94000244140619</v>
      </c>
      <c r="S399" s="60">
        <v>720.43731689453125</v>
      </c>
      <c r="T399" s="60">
        <v>535.8887939453125</v>
      </c>
      <c r="U399" s="60">
        <v>2218.017822265625</v>
      </c>
      <c r="V399" s="60">
        <v>76499.6328125</v>
      </c>
      <c r="W399" s="60">
        <v>23176.05078125</v>
      </c>
      <c r="X399" s="34">
        <f t="shared" si="135"/>
        <v>0.13160997537053998</v>
      </c>
      <c r="Y399" s="34">
        <f t="shared" si="136"/>
        <v>2.2396159713548372E-3</v>
      </c>
      <c r="Z399" s="34">
        <f t="shared" si="137"/>
        <v>1.7392249321981045E-3</v>
      </c>
      <c r="AA399" s="34">
        <f t="shared" si="138"/>
        <v>2.3504449021509988E-2</v>
      </c>
      <c r="AB399" s="34">
        <f t="shared" si="139"/>
        <v>3.224806491892062E-2</v>
      </c>
      <c r="AC399" s="34">
        <f t="shared" si="140"/>
        <v>3.9676310867216763E-2</v>
      </c>
      <c r="AD399" s="34">
        <f t="shared" si="141"/>
        <v>2.3470799616784273E-2</v>
      </c>
      <c r="AE399" s="34">
        <f t="shared" si="142"/>
        <v>5.6674920039881227E-2</v>
      </c>
      <c r="AF399" s="34">
        <f t="shared" si="143"/>
        <v>3.9384778502209859E-2</v>
      </c>
      <c r="AG399" s="34">
        <f t="shared" si="144"/>
        <v>1.831291165972147E-2</v>
      </c>
      <c r="AH399" s="34">
        <f t="shared" si="145"/>
        <v>2.5783028072453997E-2</v>
      </c>
      <c r="AI399" s="34">
        <f t="shared" si="146"/>
        <v>1.0585321708246755E-2</v>
      </c>
      <c r="AJ399" s="34">
        <f t="shared" si="147"/>
        <v>1.4590766523652213E-2</v>
      </c>
      <c r="AK399" s="34">
        <f t="shared" si="148"/>
        <v>1.6618586385587501E-2</v>
      </c>
      <c r="AL399" s="34">
        <f t="shared" si="149"/>
        <v>9.156088589927008E-3</v>
      </c>
      <c r="AM399" s="34">
        <f t="shared" si="150"/>
        <v>0.10020709388872633</v>
      </c>
      <c r="AN399" s="34">
        <f t="shared" si="151"/>
        <v>1.7884459694377953E-2</v>
      </c>
      <c r="AO399" s="34">
        <f t="shared" si="152"/>
        <v>2.5565535513099247E-2</v>
      </c>
      <c r="AP399" s="34">
        <f t="shared" si="153"/>
        <v>4.4137265726213952E-2</v>
      </c>
      <c r="AQ399" s="34">
        <f t="shared" si="154"/>
        <v>2.6830855602619101E-2</v>
      </c>
      <c r="AR399" s="34">
        <f t="shared" si="134"/>
        <v>3.9028744993868871E-3</v>
      </c>
      <c r="AS399" s="59">
        <f>X399-Calculation!C$3</f>
        <v>0.13052991951962345</v>
      </c>
      <c r="AT399" s="59">
        <f>Y399-Calculation!D$3</f>
        <v>1.7306967392981452E-3</v>
      </c>
      <c r="AU399" s="59">
        <f>Z399-Calculation!E$3</f>
        <v>4.3392035300797265E-4</v>
      </c>
      <c r="AV399" s="59">
        <f>AA399-Calculation!F$3</f>
        <v>2.3182413548907689E-2</v>
      </c>
      <c r="AW399" s="59">
        <f>AB399-Calculation!G$3</f>
        <v>3.0801924769619075E-2</v>
      </c>
      <c r="AX399" s="59">
        <f>AC399-Calculation!H$3</f>
        <v>3.7704631260147621E-2</v>
      </c>
      <c r="AY399" s="59">
        <f>AD399-Calculation!I$3</f>
        <v>2.1041912620126942E-2</v>
      </c>
      <c r="AZ399" s="59">
        <f>AE399-Calculation!J$3</f>
        <v>5.1994529164676839E-2</v>
      </c>
      <c r="BA399" s="59">
        <f>AF399-Calculation!K$3</f>
        <v>3.8682393299125206E-2</v>
      </c>
      <c r="BB399" s="59">
        <f>AG399-Calculation!L$3</f>
        <v>1.723967908268181E-2</v>
      </c>
      <c r="BC399" s="59">
        <f>AH399-Calculation!M$3</f>
        <v>2.4439023083260958E-2</v>
      </c>
      <c r="BD399" s="59">
        <f>AI399-Calculation!N$3</f>
        <v>9.0095058433881554E-3</v>
      </c>
      <c r="BE399" s="59">
        <f>AJ399-Calculation!O$3</f>
        <v>1.3608232242855837E-2</v>
      </c>
      <c r="BF399" s="59">
        <f>AK399-Calculation!P$3</f>
        <v>1.5352139854710735E-2</v>
      </c>
      <c r="BG399" s="59">
        <f>AL399-Calculation!Q$3</f>
        <v>7.3543710287397712E-3</v>
      </c>
      <c r="BH399" s="59">
        <f>AM399-Calculation!R$3</f>
        <v>9.7451523798392545E-2</v>
      </c>
      <c r="BI399" s="59">
        <f>AN399-Calculation!S$3</f>
        <v>1.6326483235481842E-2</v>
      </c>
      <c r="BJ399" s="59">
        <f>AO399-Calculation!T$3</f>
        <v>2.4676292891845236E-2</v>
      </c>
      <c r="BK399" s="59">
        <f>AP399-Calculation!U$3</f>
        <v>4.2184470696627403E-2</v>
      </c>
      <c r="BL399" s="59">
        <f>AQ399-Calculation!V$3</f>
        <v>2.5363947858007139E-2</v>
      </c>
      <c r="BM399" s="59">
        <f>AR399-Calculation!W$3</f>
        <v>3.556975896314412E-3</v>
      </c>
    </row>
    <row r="400" spans="1:65" x14ac:dyDescent="0.3">
      <c r="A400" s="57">
        <v>45672</v>
      </c>
      <c r="B400" s="60">
        <v>1035.050048828125</v>
      </c>
      <c r="C400" s="60">
        <v>1025.923217773438</v>
      </c>
      <c r="D400" s="60">
        <v>8249.87109375</v>
      </c>
      <c r="E400" s="60">
        <v>1670.8359375</v>
      </c>
      <c r="F400" s="60">
        <v>1125.648193359375</v>
      </c>
      <c r="G400" s="60">
        <v>264.63156127929688</v>
      </c>
      <c r="H400" s="60">
        <v>201.73609924316409</v>
      </c>
      <c r="I400" s="60">
        <v>1922.602905273438</v>
      </c>
      <c r="J400" s="60">
        <v>1251.171142578125</v>
      </c>
      <c r="K400" s="60">
        <v>5016.8486328125</v>
      </c>
      <c r="L400" s="60">
        <v>192.9718322753906</v>
      </c>
      <c r="M400" s="60">
        <v>3751.394775390625</v>
      </c>
      <c r="N400" s="60">
        <v>3875.956787109375</v>
      </c>
      <c r="O400" s="60">
        <v>2936.65673828125</v>
      </c>
      <c r="P400" s="60">
        <v>132.07000732421881</v>
      </c>
      <c r="Q400" s="60">
        <v>2212.865478515625</v>
      </c>
      <c r="R400" s="60">
        <v>191.3399963378906</v>
      </c>
      <c r="S400" s="60">
        <v>725.78167724609375</v>
      </c>
      <c r="T400" s="60">
        <v>525.15338134765625</v>
      </c>
      <c r="U400" s="60">
        <v>2233.399658203125</v>
      </c>
      <c r="V400" s="60">
        <v>76724.078125</v>
      </c>
      <c r="W400" s="60">
        <v>23213.19921875</v>
      </c>
      <c r="X400" s="34">
        <f t="shared" si="135"/>
        <v>2.8008217635180424E-2</v>
      </c>
      <c r="Y400" s="34">
        <f t="shared" si="136"/>
        <v>-2.3629605887058508E-2</v>
      </c>
      <c r="Z400" s="34">
        <f t="shared" si="137"/>
        <v>-3.8554039566236395E-3</v>
      </c>
      <c r="AA400" s="34">
        <f t="shared" si="138"/>
        <v>-2.4423677113782627E-2</v>
      </c>
      <c r="AB400" s="34">
        <f t="shared" si="139"/>
        <v>-1.5923972677734419E-2</v>
      </c>
      <c r="AC400" s="34">
        <f t="shared" si="140"/>
        <v>-7.5953779743997583E-3</v>
      </c>
      <c r="AD400" s="34">
        <f t="shared" si="141"/>
        <v>2.5672262192728199E-2</v>
      </c>
      <c r="AE400" s="34">
        <f t="shared" si="142"/>
        <v>6.1875459852148006E-2</v>
      </c>
      <c r="AF400" s="34">
        <f t="shared" si="143"/>
        <v>-1.3260475376985884E-2</v>
      </c>
      <c r="AG400" s="34">
        <f t="shared" si="144"/>
        <v>1.0408544287770322E-2</v>
      </c>
      <c r="AH400" s="34">
        <f t="shared" si="145"/>
        <v>8.2052488911144132E-3</v>
      </c>
      <c r="AI400" s="34">
        <f t="shared" si="146"/>
        <v>-1.4496990873615263E-3</v>
      </c>
      <c r="AJ400" s="34">
        <f t="shared" si="147"/>
        <v>2.2546425377701867E-3</v>
      </c>
      <c r="AK400" s="34">
        <f t="shared" si="148"/>
        <v>-2.9267060494544514E-2</v>
      </c>
      <c r="AL400" s="34">
        <f t="shared" si="149"/>
        <v>-1.436467492120474E-3</v>
      </c>
      <c r="AM400" s="34">
        <f t="shared" si="150"/>
        <v>-1.0755311861062398E-3</v>
      </c>
      <c r="AN400" s="34">
        <f t="shared" si="151"/>
        <v>-8.2927650216108057E-3</v>
      </c>
      <c r="AO400" s="34">
        <f t="shared" si="152"/>
        <v>7.4182169999182455E-3</v>
      </c>
      <c r="AP400" s="34">
        <f t="shared" si="153"/>
        <v>-2.0032911154234362E-2</v>
      </c>
      <c r="AQ400" s="34">
        <f t="shared" si="154"/>
        <v>6.9349469526750742E-3</v>
      </c>
      <c r="AR400" s="34">
        <f t="shared" si="134"/>
        <v>1.6028803979862699E-3</v>
      </c>
      <c r="AS400" s="59">
        <f>X400-Calculation!C$3</f>
        <v>2.6928161784263896E-2</v>
      </c>
      <c r="AT400" s="59">
        <f>Y400-Calculation!D$3</f>
        <v>-2.4138525119115201E-2</v>
      </c>
      <c r="AU400" s="59">
        <f>Z400-Calculation!E$3</f>
        <v>-5.1607085358137718E-3</v>
      </c>
      <c r="AV400" s="59">
        <f>AA400-Calculation!F$3</f>
        <v>-2.4745712586384926E-2</v>
      </c>
      <c r="AW400" s="59">
        <f>AB400-Calculation!G$3</f>
        <v>-1.7370112827035964E-2</v>
      </c>
      <c r="AX400" s="59">
        <f>AC400-Calculation!H$3</f>
        <v>-9.5670575814688977E-3</v>
      </c>
      <c r="AY400" s="59">
        <f>AD400-Calculation!I$3</f>
        <v>2.3243375196070868E-2</v>
      </c>
      <c r="AZ400" s="59">
        <f>AE400-Calculation!J$3</f>
        <v>5.7195068976943618E-2</v>
      </c>
      <c r="BA400" s="59">
        <f>AF400-Calculation!K$3</f>
        <v>-1.3962860580070534E-2</v>
      </c>
      <c r="BB400" s="59">
        <f>AG400-Calculation!L$3</f>
        <v>9.3353117107306642E-3</v>
      </c>
      <c r="BC400" s="59">
        <f>AH400-Calculation!M$3</f>
        <v>6.8612439019213756E-3</v>
      </c>
      <c r="BD400" s="59">
        <f>AI400-Calculation!N$3</f>
        <v>-3.0255149522201248E-3</v>
      </c>
      <c r="BE400" s="59">
        <f>AJ400-Calculation!O$3</f>
        <v>1.2721082569738117E-3</v>
      </c>
      <c r="BF400" s="59">
        <f>AK400-Calculation!P$3</f>
        <v>-3.0533507025421281E-2</v>
      </c>
      <c r="BG400" s="59">
        <f>AL400-Calculation!Q$3</f>
        <v>-3.2381850533077109E-3</v>
      </c>
      <c r="BH400" s="59">
        <f>AM400-Calculation!R$3</f>
        <v>-3.8311012764400271E-3</v>
      </c>
      <c r="BI400" s="59">
        <f>AN400-Calculation!S$3</f>
        <v>-9.8507414805069169E-3</v>
      </c>
      <c r="BJ400" s="59">
        <f>AO400-Calculation!T$3</f>
        <v>6.5289743786642344E-3</v>
      </c>
      <c r="BK400" s="59">
        <f>AP400-Calculation!U$3</f>
        <v>-2.1985706183820911E-2</v>
      </c>
      <c r="BL400" s="59">
        <f>AQ400-Calculation!V$3</f>
        <v>5.4680392080631102E-3</v>
      </c>
      <c r="BM400" s="59">
        <f>AR400-Calculation!W$3</f>
        <v>1.2569817949137946E-3</v>
      </c>
    </row>
    <row r="401" spans="1:65" x14ac:dyDescent="0.3">
      <c r="A401" s="57">
        <v>45673</v>
      </c>
      <c r="B401" s="60">
        <v>1070.25</v>
      </c>
      <c r="C401" s="60">
        <v>1037.113647460938</v>
      </c>
      <c r="D401" s="60">
        <v>8253.6689453125</v>
      </c>
      <c r="E401" s="60">
        <v>1696.5234375</v>
      </c>
      <c r="F401" s="60">
        <v>1192.601196289062</v>
      </c>
      <c r="G401" s="60">
        <v>272.83184814453119</v>
      </c>
      <c r="H401" s="60">
        <v>210.1484069824219</v>
      </c>
      <c r="I401" s="60">
        <v>1991.934204101562</v>
      </c>
      <c r="J401" s="60">
        <v>1279.36083984375</v>
      </c>
      <c r="K401" s="60">
        <v>4983.18505859375</v>
      </c>
      <c r="L401" s="60">
        <v>194.24412536621091</v>
      </c>
      <c r="M401" s="60">
        <v>3845.552490234375</v>
      </c>
      <c r="N401" s="60">
        <v>3840.325927734375</v>
      </c>
      <c r="O401" s="60">
        <v>2956.8447265625</v>
      </c>
      <c r="P401" s="60">
        <v>131.75999450683591</v>
      </c>
      <c r="Q401" s="60">
        <v>2231.7265625</v>
      </c>
      <c r="R401" s="60">
        <v>200.49000549316409</v>
      </c>
      <c r="S401" s="60">
        <v>737.9149169921875</v>
      </c>
      <c r="T401" s="60">
        <v>538.54815673828125</v>
      </c>
      <c r="U401" s="60">
        <v>2260.740478515625</v>
      </c>
      <c r="V401" s="60">
        <v>77042.8203125</v>
      </c>
      <c r="W401" s="60">
        <v>23311.80078125</v>
      </c>
      <c r="X401" s="34">
        <f t="shared" si="135"/>
        <v>3.4007970157315666E-2</v>
      </c>
      <c r="Y401" s="34">
        <f t="shared" si="136"/>
        <v>1.0907667838716623E-2</v>
      </c>
      <c r="Z401" s="34">
        <f t="shared" si="137"/>
        <v>4.6035283695247133E-4</v>
      </c>
      <c r="AA401" s="34">
        <f t="shared" si="138"/>
        <v>1.5374040875871452E-2</v>
      </c>
      <c r="AB401" s="34">
        <f t="shared" si="139"/>
        <v>5.9479509961165633E-2</v>
      </c>
      <c r="AC401" s="34">
        <f t="shared" si="140"/>
        <v>3.0987561822150112E-2</v>
      </c>
      <c r="AD401" s="34">
        <f t="shared" si="141"/>
        <v>4.1699565773391782E-2</v>
      </c>
      <c r="AE401" s="34">
        <f t="shared" si="142"/>
        <v>3.6061164080194504E-2</v>
      </c>
      <c r="AF401" s="34">
        <f t="shared" si="143"/>
        <v>2.253064853105401E-2</v>
      </c>
      <c r="AG401" s="34">
        <f t="shared" si="144"/>
        <v>-6.7101036293131756E-3</v>
      </c>
      <c r="AH401" s="34">
        <f t="shared" si="145"/>
        <v>6.5931544299409452E-3</v>
      </c>
      <c r="AI401" s="34">
        <f t="shared" si="146"/>
        <v>2.5099388489164154E-2</v>
      </c>
      <c r="AJ401" s="34">
        <f t="shared" si="147"/>
        <v>-9.19279066616553E-3</v>
      </c>
      <c r="AK401" s="34">
        <f t="shared" si="148"/>
        <v>6.8744800909436602E-3</v>
      </c>
      <c r="AL401" s="34">
        <f t="shared" si="149"/>
        <v>-2.3473370196902235E-3</v>
      </c>
      <c r="AM401" s="34">
        <f t="shared" si="150"/>
        <v>8.5233757621032101E-3</v>
      </c>
      <c r="AN401" s="34">
        <f t="shared" si="151"/>
        <v>4.7820682190854315E-2</v>
      </c>
      <c r="AO401" s="34">
        <f t="shared" si="152"/>
        <v>1.6717478721882482E-2</v>
      </c>
      <c r="AP401" s="34">
        <f t="shared" si="153"/>
        <v>2.5506406064169544E-2</v>
      </c>
      <c r="AQ401" s="34">
        <f t="shared" si="154"/>
        <v>1.2241794795695891E-2</v>
      </c>
      <c r="AR401" s="34">
        <f t="shared" si="134"/>
        <v>4.2476507253837101E-3</v>
      </c>
      <c r="AS401" s="59">
        <f>X401-Calculation!C$3</f>
        <v>3.2927914306399138E-2</v>
      </c>
      <c r="AT401" s="59">
        <f>Y401-Calculation!D$3</f>
        <v>1.0398748606659932E-2</v>
      </c>
      <c r="AU401" s="59">
        <f>Z401-Calculation!E$3</f>
        <v>-8.4495174223766048E-4</v>
      </c>
      <c r="AV401" s="59">
        <f>AA401-Calculation!F$3</f>
        <v>1.5052005403269151E-2</v>
      </c>
      <c r="AW401" s="59">
        <f>AB401-Calculation!G$3</f>
        <v>5.8033369811864084E-2</v>
      </c>
      <c r="AX401" s="59">
        <f>AC401-Calculation!H$3</f>
        <v>2.9015882215080974E-2</v>
      </c>
      <c r="AY401" s="59">
        <f>AD401-Calculation!I$3</f>
        <v>3.9270678776734451E-2</v>
      </c>
      <c r="AZ401" s="59">
        <f>AE401-Calculation!J$3</f>
        <v>3.1380773204990116E-2</v>
      </c>
      <c r="BA401" s="59">
        <f>AF401-Calculation!K$3</f>
        <v>2.1828263327969361E-2</v>
      </c>
      <c r="BB401" s="59">
        <f>AG401-Calculation!L$3</f>
        <v>-7.7833362063528342E-3</v>
      </c>
      <c r="BC401" s="59">
        <f>AH401-Calculation!M$3</f>
        <v>5.2491494407479076E-3</v>
      </c>
      <c r="BD401" s="59">
        <f>AI401-Calculation!N$3</f>
        <v>2.3523572624305555E-2</v>
      </c>
      <c r="BE401" s="59">
        <f>AJ401-Calculation!O$3</f>
        <v>-1.0175324946961904E-2</v>
      </c>
      <c r="BF401" s="59">
        <f>AK401-Calculation!P$3</f>
        <v>5.608033560066894E-3</v>
      </c>
      <c r="BG401" s="59">
        <f>AL401-Calculation!Q$3</f>
        <v>-4.1490545808774608E-3</v>
      </c>
      <c r="BH401" s="59">
        <f>AM401-Calculation!R$3</f>
        <v>5.7678056717694222E-3</v>
      </c>
      <c r="BI401" s="59">
        <f>AN401-Calculation!S$3</f>
        <v>4.6262705731958204E-2</v>
      </c>
      <c r="BJ401" s="59">
        <f>AO401-Calculation!T$3</f>
        <v>1.582823610062847E-2</v>
      </c>
      <c r="BK401" s="59">
        <f>AP401-Calculation!U$3</f>
        <v>2.3553611034582995E-2</v>
      </c>
      <c r="BL401" s="59">
        <f>AQ401-Calculation!V$3</f>
        <v>1.0774887051083927E-2</v>
      </c>
      <c r="BM401" s="59">
        <f>AR401-Calculation!W$3</f>
        <v>3.9017521223112346E-3</v>
      </c>
    </row>
    <row r="402" spans="1:65" x14ac:dyDescent="0.3">
      <c r="A402" s="57">
        <v>45674</v>
      </c>
      <c r="B402" s="60">
        <v>1078.199951171875</v>
      </c>
      <c r="C402" s="60">
        <v>990.2037353515625</v>
      </c>
      <c r="D402" s="60">
        <v>8253.140625</v>
      </c>
      <c r="E402" s="60">
        <v>1679.83154296875</v>
      </c>
      <c r="F402" s="60">
        <v>1266.850463867188</v>
      </c>
      <c r="G402" s="60">
        <v>278.75973510742188</v>
      </c>
      <c r="H402" s="60">
        <v>213.631103515625</v>
      </c>
      <c r="I402" s="60">
        <v>1993.296630859375</v>
      </c>
      <c r="J402" s="60">
        <v>1254.713623046875</v>
      </c>
      <c r="K402" s="60">
        <v>4948.1396484375</v>
      </c>
      <c r="L402" s="60">
        <v>190.42723083496091</v>
      </c>
      <c r="M402" s="60">
        <v>4039.706787109375</v>
      </c>
      <c r="N402" s="60">
        <v>3862.8544921875</v>
      </c>
      <c r="O402" s="60">
        <v>2894.0986328125</v>
      </c>
      <c r="P402" s="60">
        <v>135.32000732421881</v>
      </c>
      <c r="Q402" s="60">
        <v>2298.1376953125</v>
      </c>
      <c r="R402" s="60">
        <v>204.80000305175781</v>
      </c>
      <c r="S402" s="60">
        <v>735.79644775390625</v>
      </c>
      <c r="T402" s="60">
        <v>518.55450439453125</v>
      </c>
      <c r="U402" s="60">
        <v>2283.76416015625</v>
      </c>
      <c r="V402" s="60">
        <v>76619.328125</v>
      </c>
      <c r="W402" s="60">
        <v>23203.19921875</v>
      </c>
      <c r="X402" s="34">
        <f t="shared" si="135"/>
        <v>7.4281253649848165E-3</v>
      </c>
      <c r="Y402" s="34">
        <f t="shared" si="136"/>
        <v>-4.5231216679310238E-2</v>
      </c>
      <c r="Z402" s="34">
        <f t="shared" si="137"/>
        <v>-6.4010359029489372E-5</v>
      </c>
      <c r="AA402" s="34">
        <f t="shared" si="138"/>
        <v>-9.8388823651308979E-3</v>
      </c>
      <c r="AB402" s="34">
        <f t="shared" si="139"/>
        <v>6.2258253479170092E-2</v>
      </c>
      <c r="AC402" s="34">
        <f t="shared" si="140"/>
        <v>2.1727254362732668E-2</v>
      </c>
      <c r="AD402" s="34">
        <f t="shared" si="141"/>
        <v>1.6572557380815218E-2</v>
      </c>
      <c r="AE402" s="34">
        <f t="shared" si="142"/>
        <v>6.8397176724391902E-4</v>
      </c>
      <c r="AF402" s="34">
        <f t="shared" si="143"/>
        <v>-1.9265258111140243E-2</v>
      </c>
      <c r="AG402" s="34">
        <f t="shared" si="144"/>
        <v>-7.0327330300151009E-3</v>
      </c>
      <c r="AH402" s="34">
        <f t="shared" si="145"/>
        <v>-1.9649986963847479E-2</v>
      </c>
      <c r="AI402" s="34">
        <f t="shared" si="146"/>
        <v>5.048801111623024E-2</v>
      </c>
      <c r="AJ402" s="34">
        <f t="shared" si="147"/>
        <v>5.8663157443034717E-3</v>
      </c>
      <c r="AK402" s="34">
        <f t="shared" si="148"/>
        <v>-2.1220625211167549E-2</v>
      </c>
      <c r="AL402" s="34">
        <f t="shared" si="149"/>
        <v>2.7018920505481644E-2</v>
      </c>
      <c r="AM402" s="34">
        <f t="shared" si="150"/>
        <v>2.9757737318009809E-2</v>
      </c>
      <c r="AN402" s="34">
        <f t="shared" si="151"/>
        <v>2.1497318771536846E-2</v>
      </c>
      <c r="AO402" s="34">
        <f t="shared" si="152"/>
        <v>-2.8708855038685698E-3</v>
      </c>
      <c r="AP402" s="34">
        <f t="shared" si="153"/>
        <v>-3.7125096602022789E-2</v>
      </c>
      <c r="AQ402" s="34">
        <f t="shared" si="154"/>
        <v>1.0184132968567039E-2</v>
      </c>
      <c r="AR402" s="34">
        <f t="shared" si="134"/>
        <v>-4.6586517926727362E-3</v>
      </c>
      <c r="AS402" s="59">
        <f>X402-Calculation!C$3</f>
        <v>6.3480695140682884E-3</v>
      </c>
      <c r="AT402" s="59">
        <f>Y402-Calculation!D$3</f>
        <v>-4.5740135911366928E-2</v>
      </c>
      <c r="AU402" s="59">
        <f>Z402-Calculation!E$3</f>
        <v>-1.3693149382196211E-3</v>
      </c>
      <c r="AV402" s="59">
        <f>AA402-Calculation!F$3</f>
        <v>-1.0160917837733199E-2</v>
      </c>
      <c r="AW402" s="59">
        <f>AB402-Calculation!G$3</f>
        <v>6.0812113329868543E-2</v>
      </c>
      <c r="AX402" s="59">
        <f>AC402-Calculation!H$3</f>
        <v>1.975557475566353E-2</v>
      </c>
      <c r="AY402" s="59">
        <f>AD402-Calculation!I$3</f>
        <v>1.4143670384157887E-2</v>
      </c>
      <c r="AZ402" s="59">
        <f>AE402-Calculation!J$3</f>
        <v>-3.9964191079604706E-3</v>
      </c>
      <c r="BA402" s="59">
        <f>AF402-Calculation!K$3</f>
        <v>-1.9967643314224893E-2</v>
      </c>
      <c r="BB402" s="59">
        <f>AG402-Calculation!L$3</f>
        <v>-8.1059656070547586E-3</v>
      </c>
      <c r="BC402" s="59">
        <f>AH402-Calculation!M$3</f>
        <v>-2.0993991953040518E-2</v>
      </c>
      <c r="BD402" s="59">
        <f>AI402-Calculation!N$3</f>
        <v>4.8912195251371644E-2</v>
      </c>
      <c r="BE402" s="59">
        <f>AJ402-Calculation!O$3</f>
        <v>4.8837814635070967E-3</v>
      </c>
      <c r="BF402" s="59">
        <f>AK402-Calculation!P$3</f>
        <v>-2.2487071742044316E-2</v>
      </c>
      <c r="BG402" s="59">
        <f>AL402-Calculation!Q$3</f>
        <v>2.5217202944294408E-2</v>
      </c>
      <c r="BH402" s="59">
        <f>AM402-Calculation!R$3</f>
        <v>2.7002167227676021E-2</v>
      </c>
      <c r="BI402" s="59">
        <f>AN402-Calculation!S$3</f>
        <v>1.9939342312640735E-2</v>
      </c>
      <c r="BJ402" s="59">
        <f>AO402-Calculation!T$3</f>
        <v>-3.7601281251225813E-3</v>
      </c>
      <c r="BK402" s="59">
        <f>AP402-Calculation!U$3</f>
        <v>-3.9077891631609338E-2</v>
      </c>
      <c r="BL402" s="59">
        <f>AQ402-Calculation!V$3</f>
        <v>8.7172252239550753E-3</v>
      </c>
      <c r="BM402" s="59">
        <f>AR402-Calculation!W$3</f>
        <v>-5.0045503957452117E-3</v>
      </c>
    </row>
    <row r="403" spans="1:65" x14ac:dyDescent="0.3">
      <c r="A403" s="57">
        <v>45677</v>
      </c>
      <c r="B403" s="60">
        <v>1066.75</v>
      </c>
      <c r="C403" s="60">
        <v>987.206298828125</v>
      </c>
      <c r="D403" s="60">
        <v>8217.5556640625</v>
      </c>
      <c r="E403" s="60">
        <v>1734.35498046875</v>
      </c>
      <c r="F403" s="60">
        <v>1319.460205078125</v>
      </c>
      <c r="G403" s="60">
        <v>282.36587524414063</v>
      </c>
      <c r="H403" s="60">
        <v>216.46513366699219</v>
      </c>
      <c r="I403" s="60">
        <v>1986.999877929688</v>
      </c>
      <c r="J403" s="60">
        <v>1244.236083984375</v>
      </c>
      <c r="K403" s="60">
        <v>4952.53271484375</v>
      </c>
      <c r="L403" s="60">
        <v>192.86248779296881</v>
      </c>
      <c r="M403" s="60">
        <v>4109.28271484375</v>
      </c>
      <c r="N403" s="60">
        <v>3857.293212890625</v>
      </c>
      <c r="O403" s="60">
        <v>2865.081787109375</v>
      </c>
      <c r="P403" s="60">
        <v>134.05000305175781</v>
      </c>
      <c r="Q403" s="60">
        <v>2420.63623046875</v>
      </c>
      <c r="R403" s="60">
        <v>211.6600036621094</v>
      </c>
      <c r="S403" s="60">
        <v>750.38525390625</v>
      </c>
      <c r="T403" s="60">
        <v>508.90237426757813</v>
      </c>
      <c r="U403" s="60">
        <v>2275.52734375</v>
      </c>
      <c r="V403" s="60">
        <v>77073.4375</v>
      </c>
      <c r="W403" s="60">
        <v>23344.75</v>
      </c>
      <c r="X403" s="34">
        <f t="shared" si="135"/>
        <v>-1.0619506297909091E-2</v>
      </c>
      <c r="Y403" s="34">
        <f t="shared" si="136"/>
        <v>-3.0270907050994797E-3</v>
      </c>
      <c r="Z403" s="34">
        <f t="shared" si="137"/>
        <v>-4.3116872175554379E-3</v>
      </c>
      <c r="AA403" s="34">
        <f t="shared" si="138"/>
        <v>3.2457681681367444E-2</v>
      </c>
      <c r="AB403" s="34">
        <f t="shared" si="139"/>
        <v>4.1527980382420622E-2</v>
      </c>
      <c r="AC403" s="34">
        <f t="shared" si="140"/>
        <v>1.2936373810690774E-2</v>
      </c>
      <c r="AD403" s="34">
        <f t="shared" si="141"/>
        <v>1.3265999682297696E-2</v>
      </c>
      <c r="AE403" s="34">
        <f t="shared" si="142"/>
        <v>-3.1589643168023168E-3</v>
      </c>
      <c r="AF403" s="34">
        <f t="shared" si="143"/>
        <v>-8.3505422034527224E-3</v>
      </c>
      <c r="AG403" s="34">
        <f t="shared" si="144"/>
        <v>8.8782183171350504E-4</v>
      </c>
      <c r="AH403" s="34">
        <f t="shared" si="145"/>
        <v>1.2788386132225393E-2</v>
      </c>
      <c r="AI403" s="34">
        <f t="shared" si="146"/>
        <v>1.7223014293114149E-2</v>
      </c>
      <c r="AJ403" s="34">
        <f t="shared" si="147"/>
        <v>-1.4396812792515251E-3</v>
      </c>
      <c r="AK403" s="34">
        <f t="shared" si="148"/>
        <v>-1.0026211744872799E-2</v>
      </c>
      <c r="AL403" s="34">
        <f t="shared" si="149"/>
        <v>-9.3851921646600153E-3</v>
      </c>
      <c r="AM403" s="34">
        <f t="shared" si="150"/>
        <v>5.3303392310264805E-2</v>
      </c>
      <c r="AN403" s="34">
        <f t="shared" si="151"/>
        <v>3.3496096231101648E-2</v>
      </c>
      <c r="AO403" s="34">
        <f t="shared" si="152"/>
        <v>1.9827231018684E-2</v>
      </c>
      <c r="AP403" s="34">
        <f t="shared" si="153"/>
        <v>-1.8613530583873793E-2</v>
      </c>
      <c r="AQ403" s="34">
        <f t="shared" si="154"/>
        <v>-3.6066843284231482E-3</v>
      </c>
      <c r="AR403" s="34">
        <f t="shared" si="134"/>
        <v>6.1004855371674738E-3</v>
      </c>
      <c r="AS403" s="59">
        <f>X403-Calculation!C$3</f>
        <v>-1.1699562148825619E-2</v>
      </c>
      <c r="AT403" s="59">
        <f>Y403-Calculation!D$3</f>
        <v>-3.5360099371561718E-3</v>
      </c>
      <c r="AU403" s="59">
        <f>Z403-Calculation!E$3</f>
        <v>-5.6169917967455697E-3</v>
      </c>
      <c r="AV403" s="59">
        <f>AA403-Calculation!F$3</f>
        <v>3.2135646208765141E-2</v>
      </c>
      <c r="AW403" s="59">
        <f>AB403-Calculation!G$3</f>
        <v>4.0081840233119073E-2</v>
      </c>
      <c r="AX403" s="59">
        <f>AC403-Calculation!H$3</f>
        <v>1.0964694203621634E-2</v>
      </c>
      <c r="AY403" s="59">
        <f>AD403-Calculation!I$3</f>
        <v>1.0837112685640365E-2</v>
      </c>
      <c r="AZ403" s="59">
        <f>AE403-Calculation!J$3</f>
        <v>-7.8393551920067066E-3</v>
      </c>
      <c r="BA403" s="59">
        <f>AF403-Calculation!K$3</f>
        <v>-9.052927406537372E-3</v>
      </c>
      <c r="BB403" s="59">
        <f>AG403-Calculation!L$3</f>
        <v>-1.8541074532615312E-4</v>
      </c>
      <c r="BC403" s="59">
        <f>AH403-Calculation!M$3</f>
        <v>1.1444381143032355E-2</v>
      </c>
      <c r="BD403" s="59">
        <f>AI403-Calculation!N$3</f>
        <v>1.564719842825555E-2</v>
      </c>
      <c r="BE403" s="59">
        <f>AJ403-Calculation!O$3</f>
        <v>-2.4222155600479001E-3</v>
      </c>
      <c r="BF403" s="59">
        <f>AK403-Calculation!P$3</f>
        <v>-1.1292658275749564E-2</v>
      </c>
      <c r="BG403" s="59">
        <f>AL403-Calculation!Q$3</f>
        <v>-1.1186909725847252E-2</v>
      </c>
      <c r="BH403" s="59">
        <f>AM403-Calculation!R$3</f>
        <v>5.0547822219931017E-2</v>
      </c>
      <c r="BI403" s="59">
        <f>AN403-Calculation!S$3</f>
        <v>3.1938119772205537E-2</v>
      </c>
      <c r="BJ403" s="59">
        <f>AO403-Calculation!T$3</f>
        <v>1.8937988397429988E-2</v>
      </c>
      <c r="BK403" s="59">
        <f>AP403-Calculation!U$3</f>
        <v>-2.0566325613460341E-2</v>
      </c>
      <c r="BL403" s="59">
        <f>AQ403-Calculation!V$3</f>
        <v>-5.0735920730351118E-3</v>
      </c>
      <c r="BM403" s="59">
        <f>AR403-Calculation!W$3</f>
        <v>5.7545869340949983E-3</v>
      </c>
    </row>
    <row r="404" spans="1:65" x14ac:dyDescent="0.3">
      <c r="A404" s="57">
        <v>45678</v>
      </c>
      <c r="B404" s="60">
        <v>1045.699951171875</v>
      </c>
      <c r="C404" s="60">
        <v>969.37158203125</v>
      </c>
      <c r="D404" s="60">
        <v>8144.60693359375</v>
      </c>
      <c r="E404" s="60">
        <v>1716.163818359375</v>
      </c>
      <c r="F404" s="60">
        <v>1270.969970703125</v>
      </c>
      <c r="G404" s="60">
        <v>275.6475830078125</v>
      </c>
      <c r="H404" s="60">
        <v>209.110595703125</v>
      </c>
      <c r="I404" s="60">
        <v>1923.898803710938</v>
      </c>
      <c r="J404" s="60">
        <v>1237.849731445312</v>
      </c>
      <c r="K404" s="60">
        <v>4906.33203125</v>
      </c>
      <c r="L404" s="60">
        <v>191.19261169433591</v>
      </c>
      <c r="M404" s="60">
        <v>3975.1357421875</v>
      </c>
      <c r="N404" s="60">
        <v>3793.854736328125</v>
      </c>
      <c r="O404" s="60">
        <v>2798.814208984375</v>
      </c>
      <c r="P404" s="60">
        <v>136.0899963378906</v>
      </c>
      <c r="Q404" s="60">
        <v>2334.669189453125</v>
      </c>
      <c r="R404" s="60">
        <v>206.46000671386719</v>
      </c>
      <c r="S404" s="60">
        <v>730.9334716796875</v>
      </c>
      <c r="T404" s="60">
        <v>512.44805908203125</v>
      </c>
      <c r="U404" s="60">
        <v>2274.485107421875</v>
      </c>
      <c r="V404" s="60">
        <v>75838.359375</v>
      </c>
      <c r="W404" s="60">
        <v>23024.650390625</v>
      </c>
      <c r="X404" s="34">
        <f t="shared" si="135"/>
        <v>-1.9732879145183971E-2</v>
      </c>
      <c r="Y404" s="34">
        <f t="shared" si="136"/>
        <v>-1.8065845829839125E-2</v>
      </c>
      <c r="Z404" s="34">
        <f t="shared" si="137"/>
        <v>-8.8771811778256271E-3</v>
      </c>
      <c r="AA404" s="34">
        <f t="shared" si="138"/>
        <v>-1.0488719042083537E-2</v>
      </c>
      <c r="AB404" s="34">
        <f t="shared" si="139"/>
        <v>-3.6750054445278936E-2</v>
      </c>
      <c r="AC404" s="34">
        <f t="shared" si="140"/>
        <v>-2.3792861763197556E-2</v>
      </c>
      <c r="AD404" s="34">
        <f t="shared" si="141"/>
        <v>-3.397562387659777E-2</v>
      </c>
      <c r="AE404" s="34">
        <f t="shared" si="142"/>
        <v>-3.1756959283005502E-2</v>
      </c>
      <c r="AF404" s="34">
        <f t="shared" si="143"/>
        <v>-5.132749822374669E-3</v>
      </c>
      <c r="AG404" s="34">
        <f t="shared" si="144"/>
        <v>-9.3286983153644063E-3</v>
      </c>
      <c r="AH404" s="34">
        <f t="shared" si="145"/>
        <v>-8.6583768452963856E-3</v>
      </c>
      <c r="AI404" s="34">
        <f t="shared" si="146"/>
        <v>-3.2644863341156308E-2</v>
      </c>
      <c r="AJ404" s="34">
        <f t="shared" si="147"/>
        <v>-1.6446371344158123E-2</v>
      </c>
      <c r="AK404" s="34">
        <f t="shared" si="148"/>
        <v>-2.3129384446598424E-2</v>
      </c>
      <c r="AL404" s="34">
        <f t="shared" si="149"/>
        <v>1.5218151732119885E-2</v>
      </c>
      <c r="AM404" s="34">
        <f t="shared" si="150"/>
        <v>-3.5514233792566886E-2</v>
      </c>
      <c r="AN404" s="34">
        <f t="shared" si="151"/>
        <v>-2.4567688076503138E-2</v>
      </c>
      <c r="AO404" s="34">
        <f t="shared" si="152"/>
        <v>-2.5922394030670443E-2</v>
      </c>
      <c r="AP404" s="34">
        <f t="shared" si="153"/>
        <v>6.9673182789845326E-3</v>
      </c>
      <c r="AQ404" s="34">
        <f t="shared" si="154"/>
        <v>-4.5801968980404613E-4</v>
      </c>
      <c r="AR404" s="34">
        <f t="shared" si="134"/>
        <v>-1.371184567729361E-2</v>
      </c>
      <c r="AS404" s="59">
        <f>X404-Calculation!C$3</f>
        <v>-2.0812934996100499E-2</v>
      </c>
      <c r="AT404" s="59">
        <f>Y404-Calculation!D$3</f>
        <v>-1.8574765061895818E-2</v>
      </c>
      <c r="AU404" s="59">
        <f>Z404-Calculation!E$3</f>
        <v>-1.0182485757015759E-2</v>
      </c>
      <c r="AV404" s="59">
        <f>AA404-Calculation!F$3</f>
        <v>-1.0810754514685838E-2</v>
      </c>
      <c r="AW404" s="59">
        <f>AB404-Calculation!G$3</f>
        <v>-3.8196194594580485E-2</v>
      </c>
      <c r="AX404" s="59">
        <f>AC404-Calculation!H$3</f>
        <v>-2.5764541370266694E-2</v>
      </c>
      <c r="AY404" s="59">
        <f>AD404-Calculation!I$3</f>
        <v>-3.6404510873255101E-2</v>
      </c>
      <c r="AZ404" s="59">
        <f>AE404-Calculation!J$3</f>
        <v>-3.643735015820989E-2</v>
      </c>
      <c r="BA404" s="59">
        <f>AF404-Calculation!K$3</f>
        <v>-5.8351350254593195E-3</v>
      </c>
      <c r="BB404" s="59">
        <f>AG404-Calculation!L$3</f>
        <v>-1.0401930892404064E-2</v>
      </c>
      <c r="BC404" s="59">
        <f>AH404-Calculation!M$3</f>
        <v>-1.0002381834489423E-2</v>
      </c>
      <c r="BD404" s="59">
        <f>AI404-Calculation!N$3</f>
        <v>-3.4220679206014903E-2</v>
      </c>
      <c r="BE404" s="59">
        <f>AJ404-Calculation!O$3</f>
        <v>-1.7428905624954499E-2</v>
      </c>
      <c r="BF404" s="59">
        <f>AK404-Calculation!P$3</f>
        <v>-2.4395830977475191E-2</v>
      </c>
      <c r="BG404" s="59">
        <f>AL404-Calculation!Q$3</f>
        <v>1.3416434170932648E-2</v>
      </c>
      <c r="BH404" s="59">
        <f>AM404-Calculation!R$3</f>
        <v>-3.8269803882900674E-2</v>
      </c>
      <c r="BI404" s="59">
        <f>AN404-Calculation!S$3</f>
        <v>-2.6125664535399249E-2</v>
      </c>
      <c r="BJ404" s="59">
        <f>AO404-Calculation!T$3</f>
        <v>-2.6811636651924455E-2</v>
      </c>
      <c r="BK404" s="59">
        <f>AP404-Calculation!U$3</f>
        <v>5.0145232493979822E-3</v>
      </c>
      <c r="BL404" s="59">
        <f>AQ404-Calculation!V$3</f>
        <v>-1.92492743441601E-3</v>
      </c>
      <c r="BM404" s="59">
        <f>AR404-Calculation!W$3</f>
        <v>-1.4057744280366085E-2</v>
      </c>
    </row>
    <row r="405" spans="1:65" x14ac:dyDescent="0.3">
      <c r="A405" s="57">
        <v>45679</v>
      </c>
      <c r="B405" s="60">
        <v>1031.699951171875</v>
      </c>
      <c r="C405" s="60">
        <v>958.4808349609375</v>
      </c>
      <c r="D405" s="60">
        <v>8137.20068359375</v>
      </c>
      <c r="E405" s="60">
        <v>1742.451171875</v>
      </c>
      <c r="F405" s="60">
        <v>1208.136108398438</v>
      </c>
      <c r="G405" s="60">
        <v>267.1015625</v>
      </c>
      <c r="H405" s="60">
        <v>205.0291748046875</v>
      </c>
      <c r="I405" s="60">
        <v>1913.531494140625</v>
      </c>
      <c r="J405" s="60">
        <v>1254.414306640625</v>
      </c>
      <c r="K405" s="60">
        <v>4945.5732421875</v>
      </c>
      <c r="L405" s="60">
        <v>188.9561462402344</v>
      </c>
      <c r="M405" s="60">
        <v>3830.538330078125</v>
      </c>
      <c r="N405" s="60">
        <v>3822.981689453125</v>
      </c>
      <c r="O405" s="60">
        <v>2803.923095703125</v>
      </c>
      <c r="P405" s="60">
        <v>142.57000732421881</v>
      </c>
      <c r="Q405" s="60">
        <v>2271.037109375</v>
      </c>
      <c r="R405" s="60">
        <v>212.80999755859381</v>
      </c>
      <c r="S405" s="60">
        <v>725.5408935546875</v>
      </c>
      <c r="T405" s="60">
        <v>510.82293701171881</v>
      </c>
      <c r="U405" s="60">
        <v>2255.97705078125</v>
      </c>
      <c r="V405" s="60">
        <v>76404.9921875</v>
      </c>
      <c r="W405" s="60">
        <v>23155.349609375</v>
      </c>
      <c r="X405" s="34">
        <f t="shared" si="135"/>
        <v>-1.3388161665600872E-2</v>
      </c>
      <c r="Y405" s="34">
        <f t="shared" si="136"/>
        <v>-1.1234852838879086E-2</v>
      </c>
      <c r="Z405" s="34">
        <f t="shared" si="137"/>
        <v>-9.0934406784589229E-4</v>
      </c>
      <c r="AA405" s="34">
        <f t="shared" si="138"/>
        <v>1.5317508290528633E-2</v>
      </c>
      <c r="AB405" s="34">
        <f t="shared" si="139"/>
        <v>-4.9437723748835816E-2</v>
      </c>
      <c r="AC405" s="34">
        <f t="shared" si="140"/>
        <v>-3.1003429867078811E-2</v>
      </c>
      <c r="AD405" s="34">
        <f t="shared" si="141"/>
        <v>-1.9518001394017867E-2</v>
      </c>
      <c r="AE405" s="34">
        <f t="shared" si="142"/>
        <v>-5.3886979659823224E-3</v>
      </c>
      <c r="AF405" s="34">
        <f t="shared" si="143"/>
        <v>1.3381733480664227E-2</v>
      </c>
      <c r="AG405" s="34">
        <f t="shared" si="144"/>
        <v>7.998074872951965E-3</v>
      </c>
      <c r="AH405" s="34">
        <f t="shared" si="145"/>
        <v>-1.1697447062844642E-2</v>
      </c>
      <c r="AI405" s="34">
        <f t="shared" si="146"/>
        <v>-3.6375465263936792E-2</v>
      </c>
      <c r="AJ405" s="34">
        <f t="shared" si="147"/>
        <v>7.6774033665797294E-3</v>
      </c>
      <c r="AK405" s="34">
        <f t="shared" si="148"/>
        <v>1.8253754401954022E-3</v>
      </c>
      <c r="AL405" s="34">
        <f t="shared" si="149"/>
        <v>4.7615630543771464E-2</v>
      </c>
      <c r="AM405" s="34">
        <f t="shared" si="150"/>
        <v>-2.7255287543769845E-2</v>
      </c>
      <c r="AN405" s="34">
        <f t="shared" si="151"/>
        <v>3.0756517670403199E-2</v>
      </c>
      <c r="AO405" s="34">
        <f t="shared" si="152"/>
        <v>-7.3776592999740976E-3</v>
      </c>
      <c r="AP405" s="34">
        <f t="shared" si="153"/>
        <v>-3.1712912977435986E-3</v>
      </c>
      <c r="AQ405" s="34">
        <f t="shared" si="154"/>
        <v>-8.1372511871945601E-3</v>
      </c>
      <c r="AR405" s="34">
        <f t="shared" si="134"/>
        <v>5.6764909144165375E-3</v>
      </c>
      <c r="AS405" s="59">
        <f>X405-Calculation!C$3</f>
        <v>-1.44682175165174E-2</v>
      </c>
      <c r="AT405" s="59">
        <f>Y405-Calculation!D$3</f>
        <v>-1.1743772070935778E-2</v>
      </c>
      <c r="AU405" s="59">
        <f>Z405-Calculation!E$3</f>
        <v>-2.2146486470360242E-3</v>
      </c>
      <c r="AV405" s="59">
        <f>AA405-Calculation!F$3</f>
        <v>1.4995472817926332E-2</v>
      </c>
      <c r="AW405" s="59">
        <f>AB405-Calculation!G$3</f>
        <v>-5.0883863898137364E-2</v>
      </c>
      <c r="AX405" s="59">
        <f>AC405-Calculation!H$3</f>
        <v>-3.2975109474147953E-2</v>
      </c>
      <c r="AY405" s="59">
        <f>AD405-Calculation!I$3</f>
        <v>-2.1946888390675198E-2</v>
      </c>
      <c r="AZ405" s="59">
        <f>AE405-Calculation!J$3</f>
        <v>-1.0069088841186711E-2</v>
      </c>
      <c r="BA405" s="59">
        <f>AF405-Calculation!K$3</f>
        <v>1.2679348277579577E-2</v>
      </c>
      <c r="BB405" s="59">
        <f>AG405-Calculation!L$3</f>
        <v>6.9248422959123073E-3</v>
      </c>
      <c r="BC405" s="59">
        <f>AH405-Calculation!M$3</f>
        <v>-1.304145205203768E-2</v>
      </c>
      <c r="BD405" s="59">
        <f>AI405-Calculation!N$3</f>
        <v>-3.7951281128795387E-2</v>
      </c>
      <c r="BE405" s="59">
        <f>AJ405-Calculation!O$3</f>
        <v>6.6948690857833544E-3</v>
      </c>
      <c r="BF405" s="59">
        <f>AK405-Calculation!P$3</f>
        <v>5.5892890931863643E-4</v>
      </c>
      <c r="BG405" s="59">
        <f>AL405-Calculation!Q$3</f>
        <v>4.5813912982584228E-2</v>
      </c>
      <c r="BH405" s="59">
        <f>AM405-Calculation!R$3</f>
        <v>-3.0010857634103633E-2</v>
      </c>
      <c r="BI405" s="59">
        <f>AN405-Calculation!S$3</f>
        <v>2.9198541211507088E-2</v>
      </c>
      <c r="BJ405" s="59">
        <f>AO405-Calculation!T$3</f>
        <v>-8.2669019212281095E-3</v>
      </c>
      <c r="BK405" s="59">
        <f>AP405-Calculation!U$3</f>
        <v>-5.124086327330149E-3</v>
      </c>
      <c r="BL405" s="59">
        <f>AQ405-Calculation!V$3</f>
        <v>-9.6041589318065241E-3</v>
      </c>
      <c r="BM405" s="59">
        <f>AR405-Calculation!W$3</f>
        <v>5.330592311344062E-3</v>
      </c>
    </row>
    <row r="406" spans="1:65" x14ac:dyDescent="0.3">
      <c r="A406" s="57">
        <v>45680</v>
      </c>
      <c r="B406" s="60">
        <v>1030.25</v>
      </c>
      <c r="C406" s="60">
        <v>950.2379150390625</v>
      </c>
      <c r="D406" s="60">
        <v>8078.63134765625</v>
      </c>
      <c r="E406" s="60">
        <v>1745.299682617188</v>
      </c>
      <c r="F406" s="60">
        <v>1281.19384765625</v>
      </c>
      <c r="G406" s="60">
        <v>270.65829467773438</v>
      </c>
      <c r="H406" s="60">
        <v>206.05702209472659</v>
      </c>
      <c r="I406" s="60">
        <v>1963.706665039062</v>
      </c>
      <c r="J406" s="60">
        <v>1243.387939453125</v>
      </c>
      <c r="K406" s="60">
        <v>5050.7099609375</v>
      </c>
      <c r="L406" s="60">
        <v>189.60223388671881</v>
      </c>
      <c r="M406" s="60">
        <v>3849.281494140625</v>
      </c>
      <c r="N406" s="60">
        <v>3865.06982421875</v>
      </c>
      <c r="O406" s="60">
        <v>2863.44482421875</v>
      </c>
      <c r="P406" s="60">
        <v>137.42999267578119</v>
      </c>
      <c r="Q406" s="60">
        <v>2302.60498046875</v>
      </c>
      <c r="R406" s="60">
        <v>217.11000061035159</v>
      </c>
      <c r="S406" s="60">
        <v>718.27056884765625</v>
      </c>
      <c r="T406" s="60">
        <v>521.8046875</v>
      </c>
      <c r="U406" s="60">
        <v>2282.623046875</v>
      </c>
      <c r="V406" s="60">
        <v>76520.3828125</v>
      </c>
      <c r="W406" s="60">
        <v>23205.349609375</v>
      </c>
      <c r="X406" s="34">
        <f t="shared" si="135"/>
        <v>-1.4054000586391875E-3</v>
      </c>
      <c r="Y406" s="34">
        <f t="shared" si="136"/>
        <v>-8.599984080235613E-3</v>
      </c>
      <c r="Z406" s="34">
        <f t="shared" si="137"/>
        <v>-7.1977253867644784E-3</v>
      </c>
      <c r="AA406" s="34">
        <f t="shared" si="138"/>
        <v>1.6347722037586608E-3</v>
      </c>
      <c r="AB406" s="34">
        <f t="shared" si="139"/>
        <v>6.0471447504917987E-2</v>
      </c>
      <c r="AC406" s="34">
        <f t="shared" si="140"/>
        <v>1.3316029095615549E-2</v>
      </c>
      <c r="AD406" s="34">
        <f t="shared" si="141"/>
        <v>5.0131757639771358E-3</v>
      </c>
      <c r="AE406" s="34">
        <f t="shared" si="142"/>
        <v>2.6221241224446596E-2</v>
      </c>
      <c r="AF406" s="34">
        <f t="shared" si="143"/>
        <v>-8.7900521614976482E-3</v>
      </c>
      <c r="AG406" s="34">
        <f t="shared" si="144"/>
        <v>2.1258752747436105E-2</v>
      </c>
      <c r="AH406" s="34">
        <f t="shared" si="145"/>
        <v>3.4192465253973943E-3</v>
      </c>
      <c r="AI406" s="34">
        <f t="shared" si="146"/>
        <v>4.8930887638755794E-3</v>
      </c>
      <c r="AJ406" s="34">
        <f t="shared" si="147"/>
        <v>1.1009243094660408E-2</v>
      </c>
      <c r="AK406" s="34">
        <f t="shared" si="148"/>
        <v>2.1228017489794616E-2</v>
      </c>
      <c r="AL406" s="34">
        <f t="shared" si="149"/>
        <v>-3.6052566349026649E-2</v>
      </c>
      <c r="AM406" s="34">
        <f t="shared" si="150"/>
        <v>1.3900200469395952E-2</v>
      </c>
      <c r="AN406" s="34">
        <f t="shared" si="151"/>
        <v>2.0205831967898255E-2</v>
      </c>
      <c r="AO406" s="34">
        <f t="shared" si="152"/>
        <v>-1.0020558140301778E-2</v>
      </c>
      <c r="AP406" s="34">
        <f t="shared" si="153"/>
        <v>2.1498154629711275E-2</v>
      </c>
      <c r="AQ406" s="34">
        <f t="shared" si="154"/>
        <v>1.1811288631913356E-2</v>
      </c>
      <c r="AR406" s="34">
        <f t="shared" si="134"/>
        <v>2.1593282262409156E-3</v>
      </c>
      <c r="AS406" s="59">
        <f>X406-Calculation!C$3</f>
        <v>-2.4854559095557156E-3</v>
      </c>
      <c r="AT406" s="59">
        <f>Y406-Calculation!D$3</f>
        <v>-9.1089033122923047E-3</v>
      </c>
      <c r="AU406" s="59">
        <f>Z406-Calculation!E$3</f>
        <v>-8.5030299659546102E-3</v>
      </c>
      <c r="AV406" s="59">
        <f>AA406-Calculation!F$3</f>
        <v>1.3127367311563604E-3</v>
      </c>
      <c r="AW406" s="59">
        <f>AB406-Calculation!G$3</f>
        <v>5.9025307355616438E-2</v>
      </c>
      <c r="AX406" s="59">
        <f>AC406-Calculation!H$3</f>
        <v>1.1344349488546408E-2</v>
      </c>
      <c r="AY406" s="59">
        <f>AD406-Calculation!I$3</f>
        <v>2.5842887673198046E-3</v>
      </c>
      <c r="AZ406" s="59">
        <f>AE406-Calculation!J$3</f>
        <v>2.1540850349242205E-2</v>
      </c>
      <c r="BA406" s="59">
        <f>AF406-Calculation!K$3</f>
        <v>-9.4924373645822978E-3</v>
      </c>
      <c r="BB406" s="59">
        <f>AG406-Calculation!L$3</f>
        <v>2.0185520170396445E-2</v>
      </c>
      <c r="BC406" s="59">
        <f>AH406-Calculation!M$3</f>
        <v>2.0752415362043563E-3</v>
      </c>
      <c r="BD406" s="59">
        <f>AI406-Calculation!N$3</f>
        <v>3.3172728990169807E-3</v>
      </c>
      <c r="BE406" s="59">
        <f>AJ406-Calculation!O$3</f>
        <v>1.0026708813864034E-2</v>
      </c>
      <c r="BF406" s="59">
        <f>AK406-Calculation!P$3</f>
        <v>1.9961570958917849E-2</v>
      </c>
      <c r="BG406" s="59">
        <f>AL406-Calculation!Q$3</f>
        <v>-3.7854283910213886E-2</v>
      </c>
      <c r="BH406" s="59">
        <f>AM406-Calculation!R$3</f>
        <v>1.1144630379062164E-2</v>
      </c>
      <c r="BI406" s="59">
        <f>AN406-Calculation!S$3</f>
        <v>1.8647855509002144E-2</v>
      </c>
      <c r="BJ406" s="59">
        <f>AO406-Calculation!T$3</f>
        <v>-1.090980076155579E-2</v>
      </c>
      <c r="BK406" s="59">
        <f>AP406-Calculation!U$3</f>
        <v>1.9545359600124726E-2</v>
      </c>
      <c r="BL406" s="59">
        <f>AQ406-Calculation!V$3</f>
        <v>1.0344380887301392E-2</v>
      </c>
      <c r="BM406" s="59">
        <f>AR406-Calculation!W$3</f>
        <v>1.8134296231684403E-3</v>
      </c>
    </row>
    <row r="407" spans="1:65" x14ac:dyDescent="0.3">
      <c r="A407" s="57">
        <v>45681</v>
      </c>
      <c r="B407" s="60">
        <v>1012.099975585938</v>
      </c>
      <c r="C407" s="60">
        <v>947.6900634765625</v>
      </c>
      <c r="D407" s="60">
        <v>8080.1220703125</v>
      </c>
      <c r="E407" s="60">
        <v>1727.858154296875</v>
      </c>
      <c r="F407" s="60">
        <v>1232.05859375</v>
      </c>
      <c r="G407" s="60">
        <v>266.90396118164063</v>
      </c>
      <c r="H407" s="60">
        <v>199.7702331542969</v>
      </c>
      <c r="I407" s="60">
        <v>1939.084228515625</v>
      </c>
      <c r="J407" s="60">
        <v>1220.437133789062</v>
      </c>
      <c r="K407" s="60">
        <v>5139.65625</v>
      </c>
      <c r="L407" s="60">
        <v>186.9781188964844</v>
      </c>
      <c r="M407" s="60">
        <v>3777.890625</v>
      </c>
      <c r="N407" s="60">
        <v>3819.399658203125</v>
      </c>
      <c r="O407" s="60">
        <v>2779.07275390625</v>
      </c>
      <c r="P407" s="60">
        <v>141.33000183105469</v>
      </c>
      <c r="Q407" s="60">
        <v>2282.751220703125</v>
      </c>
      <c r="R407" s="60">
        <v>220.78999328613281</v>
      </c>
      <c r="S407" s="60">
        <v>716.58544921875</v>
      </c>
      <c r="T407" s="60">
        <v>519.490234375</v>
      </c>
      <c r="U407" s="60">
        <v>2253.4462890625</v>
      </c>
      <c r="V407" s="60">
        <v>76190.4609375</v>
      </c>
      <c r="W407" s="60">
        <v>23092.19921875</v>
      </c>
      <c r="X407" s="34">
        <f t="shared" si="135"/>
        <v>-1.7617106929446295E-2</v>
      </c>
      <c r="Y407" s="34">
        <f t="shared" si="136"/>
        <v>-2.681277522372134E-3</v>
      </c>
      <c r="Z407" s="34">
        <f t="shared" si="137"/>
        <v>1.8452663478479983E-4</v>
      </c>
      <c r="AA407" s="34">
        <f t="shared" si="138"/>
        <v>-9.9934289188423342E-3</v>
      </c>
      <c r="AB407" s="34">
        <f t="shared" si="139"/>
        <v>-3.8351147249212521E-2</v>
      </c>
      <c r="AC407" s="34">
        <f t="shared" si="140"/>
        <v>-1.3871119304006311E-2</v>
      </c>
      <c r="AD407" s="34">
        <f t="shared" si="141"/>
        <v>-3.0509947569462514E-2</v>
      </c>
      <c r="AE407" s="34">
        <f t="shared" si="142"/>
        <v>-1.2538754877092224E-2</v>
      </c>
      <c r="AF407" s="34">
        <f t="shared" si="143"/>
        <v>-1.8458282355671977E-2</v>
      </c>
      <c r="AG407" s="34">
        <f t="shared" si="144"/>
        <v>1.7610650730375738E-2</v>
      </c>
      <c r="AH407" s="34">
        <f t="shared" si="145"/>
        <v>-1.3840105870283295E-2</v>
      </c>
      <c r="AI407" s="34">
        <f t="shared" si="146"/>
        <v>-1.8546544140587318E-2</v>
      </c>
      <c r="AJ407" s="34">
        <f t="shared" si="147"/>
        <v>-1.1816129615421981E-2</v>
      </c>
      <c r="AK407" s="34">
        <f t="shared" si="148"/>
        <v>-2.9465233483421394E-2</v>
      </c>
      <c r="AL407" s="34">
        <f t="shared" si="149"/>
        <v>2.8378151518018521E-2</v>
      </c>
      <c r="AM407" s="34">
        <f t="shared" si="150"/>
        <v>-8.6223038402285113E-3</v>
      </c>
      <c r="AN407" s="34">
        <f t="shared" si="151"/>
        <v>1.6949899430868332E-2</v>
      </c>
      <c r="AO407" s="34">
        <f t="shared" si="152"/>
        <v>-2.3460791824030042E-3</v>
      </c>
      <c r="AP407" s="34">
        <f t="shared" si="153"/>
        <v>-4.4354778338398888E-3</v>
      </c>
      <c r="AQ407" s="34">
        <f t="shared" si="154"/>
        <v>-1.2782118296949696E-2</v>
      </c>
      <c r="AR407" s="34">
        <f t="shared" si="134"/>
        <v>-4.8760476583936943E-3</v>
      </c>
      <c r="AS407" s="59">
        <f>X407-Calculation!C$3</f>
        <v>-1.8697162780362823E-2</v>
      </c>
      <c r="AT407" s="59">
        <f>Y407-Calculation!D$3</f>
        <v>-3.190196754428826E-3</v>
      </c>
      <c r="AU407" s="59">
        <f>Z407-Calculation!E$3</f>
        <v>-1.120777944405332E-3</v>
      </c>
      <c r="AV407" s="59">
        <f>AA407-Calculation!F$3</f>
        <v>-1.0315464391444635E-2</v>
      </c>
      <c r="AW407" s="59">
        <f>AB407-Calculation!G$3</f>
        <v>-3.979728739851407E-2</v>
      </c>
      <c r="AX407" s="59">
        <f>AC407-Calculation!H$3</f>
        <v>-1.5842798911075449E-2</v>
      </c>
      <c r="AY407" s="59">
        <f>AD407-Calculation!I$3</f>
        <v>-3.2938834566119846E-2</v>
      </c>
      <c r="AZ407" s="59">
        <f>AE407-Calculation!J$3</f>
        <v>-1.7219145752296612E-2</v>
      </c>
      <c r="BA407" s="59">
        <f>AF407-Calculation!K$3</f>
        <v>-1.9160667558756627E-2</v>
      </c>
      <c r="BB407" s="59">
        <f>AG407-Calculation!L$3</f>
        <v>1.6537418153336078E-2</v>
      </c>
      <c r="BC407" s="59">
        <f>AH407-Calculation!M$3</f>
        <v>-1.5184110859476333E-2</v>
      </c>
      <c r="BD407" s="59">
        <f>AI407-Calculation!N$3</f>
        <v>-2.0122360005445917E-2</v>
      </c>
      <c r="BE407" s="59">
        <f>AJ407-Calculation!O$3</f>
        <v>-1.2798663896218355E-2</v>
      </c>
      <c r="BF407" s="59">
        <f>AK407-Calculation!P$3</f>
        <v>-3.0731680014298161E-2</v>
      </c>
      <c r="BG407" s="59">
        <f>AL407-Calculation!Q$3</f>
        <v>2.6576433956831284E-2</v>
      </c>
      <c r="BH407" s="59">
        <f>AM407-Calculation!R$3</f>
        <v>-1.1377873930562299E-2</v>
      </c>
      <c r="BI407" s="59">
        <f>AN407-Calculation!S$3</f>
        <v>1.539192297197222E-2</v>
      </c>
      <c r="BJ407" s="59">
        <f>AO407-Calculation!T$3</f>
        <v>-3.2353218036570157E-3</v>
      </c>
      <c r="BK407" s="59">
        <f>AP407-Calculation!U$3</f>
        <v>-6.3882728634264392E-3</v>
      </c>
      <c r="BL407" s="59">
        <f>AQ407-Calculation!V$3</f>
        <v>-1.424902604156166E-2</v>
      </c>
      <c r="BM407" s="59">
        <f>AR407-Calculation!W$3</f>
        <v>-5.2219462614661698E-3</v>
      </c>
    </row>
    <row r="408" spans="1:65" x14ac:dyDescent="0.3">
      <c r="A408" s="57">
        <v>45684</v>
      </c>
      <c r="B408" s="60">
        <v>998.95001220703125</v>
      </c>
      <c r="C408" s="60">
        <v>947.2904052734375</v>
      </c>
      <c r="D408" s="60">
        <v>8063.8681640625</v>
      </c>
      <c r="E408" s="60">
        <v>1710.766479492188</v>
      </c>
      <c r="F408" s="60">
        <v>1195.678588867188</v>
      </c>
      <c r="G408" s="60">
        <v>259.79043579101563</v>
      </c>
      <c r="H408" s="60">
        <v>194.13206481933591</v>
      </c>
      <c r="I408" s="60">
        <v>1808.014282226562</v>
      </c>
      <c r="J408" s="60">
        <v>1172.8388671875</v>
      </c>
      <c r="K408" s="60">
        <v>5078.6474609375</v>
      </c>
      <c r="L408" s="60">
        <v>189.98988342285159</v>
      </c>
      <c r="M408" s="60">
        <v>3602.0869140625</v>
      </c>
      <c r="N408" s="60">
        <v>3785.512451171875</v>
      </c>
      <c r="O408" s="60">
        <v>2809.0322265625</v>
      </c>
      <c r="P408" s="60">
        <v>136.21000671386719</v>
      </c>
      <c r="Q408" s="60">
        <v>2212.17041015625</v>
      </c>
      <c r="R408" s="60">
        <v>209.78999328613281</v>
      </c>
      <c r="S408" s="60">
        <v>721.4483642578125</v>
      </c>
      <c r="T408" s="60">
        <v>503.92855834960938</v>
      </c>
      <c r="U408" s="60">
        <v>2214.44482421875</v>
      </c>
      <c r="V408" s="60">
        <v>75366.171875</v>
      </c>
      <c r="W408" s="60">
        <v>22829.150390625</v>
      </c>
      <c r="X408" s="34">
        <f t="shared" si="135"/>
        <v>-1.2992751404122659E-2</v>
      </c>
      <c r="Y408" s="34">
        <f t="shared" si="136"/>
        <v>-4.2171825845558632E-4</v>
      </c>
      <c r="Z408" s="34">
        <f t="shared" si="137"/>
        <v>-2.0115916700960655E-3</v>
      </c>
      <c r="AA408" s="34">
        <f t="shared" si="138"/>
        <v>-9.8918274987927091E-3</v>
      </c>
      <c r="AB408" s="34">
        <f t="shared" si="139"/>
        <v>-2.952782040347831E-2</v>
      </c>
      <c r="AC408" s="34">
        <f t="shared" si="140"/>
        <v>-2.6652003811153305E-2</v>
      </c>
      <c r="AD408" s="34">
        <f t="shared" si="141"/>
        <v>-2.8223265528284344E-2</v>
      </c>
      <c r="AE408" s="34">
        <f t="shared" si="142"/>
        <v>-6.7593735414679432E-2</v>
      </c>
      <c r="AF408" s="34">
        <f t="shared" si="143"/>
        <v>-3.900099831753303E-2</v>
      </c>
      <c r="AG408" s="34">
        <f t="shared" si="144"/>
        <v>-1.1870208063525648E-2</v>
      </c>
      <c r="AH408" s="34">
        <f t="shared" si="145"/>
        <v>1.6107577422118428E-2</v>
      </c>
      <c r="AI408" s="34">
        <f t="shared" si="146"/>
        <v>-4.6534886365986308E-2</v>
      </c>
      <c r="AJ408" s="34">
        <f t="shared" si="147"/>
        <v>-8.8723909681639804E-3</v>
      </c>
      <c r="AK408" s="34">
        <f t="shared" si="148"/>
        <v>1.0780384433670952E-2</v>
      </c>
      <c r="AL408" s="34">
        <f t="shared" si="149"/>
        <v>-3.6227234492701141E-2</v>
      </c>
      <c r="AM408" s="34">
        <f t="shared" si="150"/>
        <v>-3.0919186421521198E-2</v>
      </c>
      <c r="AN408" s="34">
        <f t="shared" si="151"/>
        <v>-4.9821098484950581E-2</v>
      </c>
      <c r="AO408" s="34">
        <f t="shared" si="152"/>
        <v>6.7862319062775324E-3</v>
      </c>
      <c r="AP408" s="34">
        <f t="shared" si="153"/>
        <v>-2.9955666142815786E-2</v>
      </c>
      <c r="AQ408" s="34">
        <f t="shared" si="154"/>
        <v>-1.7307474792299469E-2</v>
      </c>
      <c r="AR408" s="34">
        <f t="shared" si="134"/>
        <v>-1.1391241935562993E-2</v>
      </c>
      <c r="AS408" s="59">
        <f>X408-Calculation!C$3</f>
        <v>-1.4072807255039187E-2</v>
      </c>
      <c r="AT408" s="59">
        <f>Y408-Calculation!D$3</f>
        <v>-9.3063749051227826E-4</v>
      </c>
      <c r="AU408" s="59">
        <f>Z408-Calculation!E$3</f>
        <v>-3.3168962492861973E-3</v>
      </c>
      <c r="AV408" s="59">
        <f>AA408-Calculation!F$3</f>
        <v>-1.021386297139501E-2</v>
      </c>
      <c r="AW408" s="59">
        <f>AB408-Calculation!G$3</f>
        <v>-3.0973960552779855E-2</v>
      </c>
      <c r="AX408" s="59">
        <f>AC408-Calculation!H$3</f>
        <v>-2.8623683418222443E-2</v>
      </c>
      <c r="AY408" s="59">
        <f>AD408-Calculation!I$3</f>
        <v>-3.0652152524941675E-2</v>
      </c>
      <c r="AZ408" s="59">
        <f>AE408-Calculation!J$3</f>
        <v>-7.2274126289883819E-2</v>
      </c>
      <c r="BA408" s="59">
        <f>AF408-Calculation!K$3</f>
        <v>-3.9703383520617683E-2</v>
      </c>
      <c r="BB408" s="59">
        <f>AG408-Calculation!L$3</f>
        <v>-1.2943440640565306E-2</v>
      </c>
      <c r="BC408" s="59">
        <f>AH408-Calculation!M$3</f>
        <v>1.4763572432925391E-2</v>
      </c>
      <c r="BD408" s="59">
        <f>AI408-Calculation!N$3</f>
        <v>-4.8110702230844904E-2</v>
      </c>
      <c r="BE408" s="59">
        <f>AJ408-Calculation!O$3</f>
        <v>-9.8549252489603563E-3</v>
      </c>
      <c r="BF408" s="59">
        <f>AK408-Calculation!P$3</f>
        <v>9.5139379027941867E-3</v>
      </c>
      <c r="BG408" s="59">
        <f>AL408-Calculation!Q$3</f>
        <v>-3.8028952053888378E-2</v>
      </c>
      <c r="BH408" s="59">
        <f>AM408-Calculation!R$3</f>
        <v>-3.3674756511854982E-2</v>
      </c>
      <c r="BI408" s="59">
        <f>AN408-Calculation!S$3</f>
        <v>-5.1379074943846692E-2</v>
      </c>
      <c r="BJ408" s="59">
        <f>AO408-Calculation!T$3</f>
        <v>5.8969892850235213E-3</v>
      </c>
      <c r="BK408" s="59">
        <f>AP408-Calculation!U$3</f>
        <v>-3.1908461172402335E-2</v>
      </c>
      <c r="BL408" s="59">
        <f>AQ408-Calculation!V$3</f>
        <v>-1.8774382536911431E-2</v>
      </c>
      <c r="BM408" s="59">
        <f>AR408-Calculation!W$3</f>
        <v>-1.1737140538635468E-2</v>
      </c>
    </row>
    <row r="409" spans="1:65" x14ac:dyDescent="0.3">
      <c r="A409" s="57">
        <v>45685</v>
      </c>
      <c r="B409" s="60">
        <v>987.29998779296875</v>
      </c>
      <c r="C409" s="60">
        <v>982.95989990234375</v>
      </c>
      <c r="D409" s="60">
        <v>8077.14111328125</v>
      </c>
      <c r="E409" s="60">
        <v>1768.088500976562</v>
      </c>
      <c r="F409" s="60">
        <v>1203.123291015625</v>
      </c>
      <c r="G409" s="60">
        <v>255.14691162109381</v>
      </c>
      <c r="H409" s="60">
        <v>187.22657775878909</v>
      </c>
      <c r="I409" s="60">
        <v>1713.512329101562</v>
      </c>
      <c r="J409" s="60">
        <v>1239.047119140625</v>
      </c>
      <c r="K409" s="60">
        <v>5040.0478515625</v>
      </c>
      <c r="L409" s="60">
        <v>182.99224853515619</v>
      </c>
      <c r="M409" s="60">
        <v>3531.92236328125</v>
      </c>
      <c r="N409" s="60">
        <v>3795.316162109375</v>
      </c>
      <c r="O409" s="60">
        <v>2847.721435546875</v>
      </c>
      <c r="P409" s="60">
        <v>128.6000061035156</v>
      </c>
      <c r="Q409" s="60">
        <v>2305.732177734375</v>
      </c>
      <c r="R409" s="60">
        <v>200.8999938964844</v>
      </c>
      <c r="S409" s="60">
        <v>724.52984619140625</v>
      </c>
      <c r="T409" s="60">
        <v>522.10015869140625</v>
      </c>
      <c r="U409" s="60">
        <v>2318.0517578125</v>
      </c>
      <c r="V409" s="60">
        <v>75901.40625</v>
      </c>
      <c r="W409" s="60">
        <v>22957.25</v>
      </c>
      <c r="X409" s="34">
        <f t="shared" si="135"/>
        <v>-1.166226965483839E-2</v>
      </c>
      <c r="Y409" s="34">
        <f t="shared" si="136"/>
        <v>3.7654234045166088E-2</v>
      </c>
      <c r="Z409" s="34">
        <f t="shared" si="137"/>
        <v>1.6459779535958107E-3</v>
      </c>
      <c r="AA409" s="34">
        <f t="shared" si="138"/>
        <v>3.350663119222979E-2</v>
      </c>
      <c r="AB409" s="34">
        <f t="shared" si="139"/>
        <v>6.2263406050369428E-3</v>
      </c>
      <c r="AC409" s="34">
        <f t="shared" si="140"/>
        <v>-1.787411517203516E-2</v>
      </c>
      <c r="AD409" s="34">
        <f t="shared" si="141"/>
        <v>-3.5571079239141844E-2</v>
      </c>
      <c r="AE409" s="34">
        <f t="shared" si="142"/>
        <v>-5.2268366491342776E-2</v>
      </c>
      <c r="AF409" s="34">
        <f t="shared" si="143"/>
        <v>5.6451277157870981E-2</v>
      </c>
      <c r="AG409" s="34">
        <f t="shared" si="144"/>
        <v>-7.6003718848156971E-3</v>
      </c>
      <c r="AH409" s="34">
        <f t="shared" si="145"/>
        <v>-3.6831618408444879E-2</v>
      </c>
      <c r="AI409" s="34">
        <f t="shared" si="146"/>
        <v>-1.9478861131120549E-2</v>
      </c>
      <c r="AJ409" s="34">
        <f t="shared" si="147"/>
        <v>2.5897975674244794E-3</v>
      </c>
      <c r="AK409" s="34">
        <f t="shared" si="148"/>
        <v>1.3773145291294926E-2</v>
      </c>
      <c r="AL409" s="34">
        <f t="shared" si="149"/>
        <v>-5.5869614824538706E-2</v>
      </c>
      <c r="AM409" s="34">
        <f t="shared" si="150"/>
        <v>4.2294104987832537E-2</v>
      </c>
      <c r="AN409" s="34">
        <f t="shared" si="151"/>
        <v>-4.2375707489171466E-2</v>
      </c>
      <c r="AO409" s="34">
        <f t="shared" si="152"/>
        <v>4.2712439119101941E-3</v>
      </c>
      <c r="AP409" s="34">
        <f t="shared" si="153"/>
        <v>3.6059874045062563E-2</v>
      </c>
      <c r="AQ409" s="34">
        <f t="shared" si="154"/>
        <v>4.6786866152920402E-2</v>
      </c>
      <c r="AR409" s="34">
        <f t="shared" si="134"/>
        <v>5.6112298172780566E-3</v>
      </c>
      <c r="AS409" s="59">
        <f>X409-Calculation!C$3</f>
        <v>-1.2742325505754918E-2</v>
      </c>
      <c r="AT409" s="59">
        <f>Y409-Calculation!D$3</f>
        <v>3.7145314813109398E-2</v>
      </c>
      <c r="AU409" s="59">
        <f>Z409-Calculation!E$3</f>
        <v>3.4067337440567887E-4</v>
      </c>
      <c r="AV409" s="59">
        <f>AA409-Calculation!F$3</f>
        <v>3.3184595719627487E-2</v>
      </c>
      <c r="AW409" s="59">
        <f>AB409-Calculation!G$3</f>
        <v>4.7802004557353965E-3</v>
      </c>
      <c r="AX409" s="59">
        <f>AC409-Calculation!H$3</f>
        <v>-1.9845794779104298E-2</v>
      </c>
      <c r="AY409" s="59">
        <f>AD409-Calculation!I$3</f>
        <v>-3.7999966235799175E-2</v>
      </c>
      <c r="AZ409" s="59">
        <f>AE409-Calculation!J$3</f>
        <v>-5.6948757366547163E-2</v>
      </c>
      <c r="BA409" s="59">
        <f>AF409-Calculation!K$3</f>
        <v>5.5748891954786328E-2</v>
      </c>
      <c r="BB409" s="59">
        <f>AG409-Calculation!L$3</f>
        <v>-8.6736044618553557E-3</v>
      </c>
      <c r="BC409" s="59">
        <f>AH409-Calculation!M$3</f>
        <v>-3.8175623397637914E-2</v>
      </c>
      <c r="BD409" s="59">
        <f>AI409-Calculation!N$3</f>
        <v>-2.1054676995979148E-2</v>
      </c>
      <c r="BE409" s="59">
        <f>AJ409-Calculation!O$3</f>
        <v>1.6072632866281043E-3</v>
      </c>
      <c r="BF409" s="59">
        <f>AK409-Calculation!P$3</f>
        <v>1.2506698760418161E-2</v>
      </c>
      <c r="BG409" s="59">
        <f>AL409-Calculation!Q$3</f>
        <v>-5.7671332385725943E-2</v>
      </c>
      <c r="BH409" s="59">
        <f>AM409-Calculation!R$3</f>
        <v>3.9538534897498749E-2</v>
      </c>
      <c r="BI409" s="59">
        <f>AN409-Calculation!S$3</f>
        <v>-4.3933683948067577E-2</v>
      </c>
      <c r="BJ409" s="59">
        <f>AO409-Calculation!T$3</f>
        <v>3.3820012906561826E-3</v>
      </c>
      <c r="BK409" s="59">
        <f>AP409-Calculation!U$3</f>
        <v>3.4107079015476015E-2</v>
      </c>
      <c r="BL409" s="59">
        <f>AQ409-Calculation!V$3</f>
        <v>4.5319958408308436E-2</v>
      </c>
      <c r="BM409" s="59">
        <f>AR409-Calculation!W$3</f>
        <v>5.2653312142055811E-3</v>
      </c>
    </row>
    <row r="410" spans="1:65" x14ac:dyDescent="0.3">
      <c r="A410" s="57">
        <v>45686</v>
      </c>
      <c r="B410" s="60">
        <v>987.6500244140625</v>
      </c>
      <c r="C410" s="60">
        <v>982.560302734375</v>
      </c>
      <c r="D410" s="60">
        <v>8295.8896484375</v>
      </c>
      <c r="E410" s="60">
        <v>1789.528198242188</v>
      </c>
      <c r="F410" s="60">
        <v>1220.39501953125</v>
      </c>
      <c r="G410" s="60">
        <v>263.9893798828125</v>
      </c>
      <c r="H410" s="60">
        <v>199.44091796875</v>
      </c>
      <c r="I410" s="60">
        <v>1781.963134765625</v>
      </c>
      <c r="J410" s="60">
        <v>1293.780029296875</v>
      </c>
      <c r="K410" s="60">
        <v>5116.5556640625</v>
      </c>
      <c r="L410" s="60">
        <v>185.0597229003906</v>
      </c>
      <c r="M410" s="60">
        <v>3631.379150390625</v>
      </c>
      <c r="N410" s="60">
        <v>3838.7705078125</v>
      </c>
      <c r="O410" s="60">
        <v>2901.04296875</v>
      </c>
      <c r="P410" s="60">
        <v>133</v>
      </c>
      <c r="Q410" s="60">
        <v>2337.845703125</v>
      </c>
      <c r="R410" s="60">
        <v>207.8699951171875</v>
      </c>
      <c r="S410" s="60">
        <v>730.355712890625</v>
      </c>
      <c r="T410" s="60">
        <v>545.14697265625</v>
      </c>
      <c r="U410" s="60">
        <v>2446.02197265625</v>
      </c>
      <c r="V410" s="60">
        <v>76532.9609375</v>
      </c>
      <c r="W410" s="60">
        <v>23163.099609375</v>
      </c>
      <c r="X410" s="34">
        <f t="shared" si="135"/>
        <v>3.5453927420401297E-4</v>
      </c>
      <c r="Y410" s="34">
        <f t="shared" si="136"/>
        <v>-4.0652438416709539E-4</v>
      </c>
      <c r="Z410" s="34">
        <f t="shared" si="137"/>
        <v>2.7082420882378989E-2</v>
      </c>
      <c r="AA410" s="34">
        <f t="shared" si="138"/>
        <v>1.2125918614245949E-2</v>
      </c>
      <c r="AB410" s="34">
        <f t="shared" si="139"/>
        <v>1.4355742794277508E-2</v>
      </c>
      <c r="AC410" s="34">
        <f t="shared" si="140"/>
        <v>3.465637975211007E-2</v>
      </c>
      <c r="AD410" s="34">
        <f t="shared" si="141"/>
        <v>6.5238281638075421E-2</v>
      </c>
      <c r="AE410" s="34">
        <f t="shared" si="142"/>
        <v>3.9947658678332033E-2</v>
      </c>
      <c r="AF410" s="34">
        <f t="shared" si="143"/>
        <v>4.4173388816893019E-2</v>
      </c>
      <c r="AG410" s="34">
        <f t="shared" si="144"/>
        <v>1.5179977403643357E-2</v>
      </c>
      <c r="AH410" s="34">
        <f t="shared" si="145"/>
        <v>1.1298152691080811E-2</v>
      </c>
      <c r="AI410" s="34">
        <f t="shared" si="146"/>
        <v>2.8159392217493986E-2</v>
      </c>
      <c r="AJ410" s="34">
        <f t="shared" si="147"/>
        <v>1.1449466618078474E-2</v>
      </c>
      <c r="AK410" s="34">
        <f t="shared" si="148"/>
        <v>1.8724279888311886E-2</v>
      </c>
      <c r="AL410" s="34">
        <f t="shared" si="149"/>
        <v>3.4214569888454449E-2</v>
      </c>
      <c r="AM410" s="34">
        <f t="shared" si="150"/>
        <v>1.3927691039199499E-2</v>
      </c>
      <c r="AN410" s="34">
        <f t="shared" si="151"/>
        <v>3.4693884681223308E-2</v>
      </c>
      <c r="AO410" s="34">
        <f t="shared" si="152"/>
        <v>8.040892628293014E-3</v>
      </c>
      <c r="AP410" s="34">
        <f t="shared" si="153"/>
        <v>4.4142514766914394E-2</v>
      </c>
      <c r="AQ410" s="34">
        <f t="shared" si="154"/>
        <v>5.5205935075631353E-2</v>
      </c>
      <c r="AR410" s="34">
        <f t="shared" si="134"/>
        <v>8.9666492883511747E-3</v>
      </c>
      <c r="AS410" s="59">
        <f>X410-Calculation!C$3</f>
        <v>-7.2551657671251493E-4</v>
      </c>
      <c r="AT410" s="59">
        <f>Y410-Calculation!D$3</f>
        <v>-9.1544361622378733E-4</v>
      </c>
      <c r="AU410" s="59">
        <f>Z410-Calculation!E$3</f>
        <v>2.5777116303188859E-2</v>
      </c>
      <c r="AV410" s="59">
        <f>AA410-Calculation!F$3</f>
        <v>1.1803883141643648E-2</v>
      </c>
      <c r="AW410" s="59">
        <f>AB410-Calculation!G$3</f>
        <v>1.2909602644975962E-2</v>
      </c>
      <c r="AX410" s="59">
        <f>AC410-Calculation!H$3</f>
        <v>3.2684700145040928E-2</v>
      </c>
      <c r="AY410" s="59">
        <f>AD410-Calculation!I$3</f>
        <v>6.280939464141809E-2</v>
      </c>
      <c r="AZ410" s="59">
        <f>AE410-Calculation!J$3</f>
        <v>3.5267267803127646E-2</v>
      </c>
      <c r="BA410" s="59">
        <f>AF410-Calculation!K$3</f>
        <v>4.3471003613808366E-2</v>
      </c>
      <c r="BB410" s="59">
        <f>AG410-Calculation!L$3</f>
        <v>1.41067448266037E-2</v>
      </c>
      <c r="BC410" s="59">
        <f>AH410-Calculation!M$3</f>
        <v>9.9541477018877736E-3</v>
      </c>
      <c r="BD410" s="59">
        <f>AI410-Calculation!N$3</f>
        <v>2.6583576352635387E-2</v>
      </c>
      <c r="BE410" s="59">
        <f>AJ410-Calculation!O$3</f>
        <v>1.04669323372821E-2</v>
      </c>
      <c r="BF410" s="59">
        <f>AK410-Calculation!P$3</f>
        <v>1.7457833357435119E-2</v>
      </c>
      <c r="BG410" s="59">
        <f>AL410-Calculation!Q$3</f>
        <v>3.2412852327267212E-2</v>
      </c>
      <c r="BH410" s="59">
        <f>AM410-Calculation!R$3</f>
        <v>1.1172120948865711E-2</v>
      </c>
      <c r="BI410" s="59">
        <f>AN410-Calculation!S$3</f>
        <v>3.3135908222327197E-2</v>
      </c>
      <c r="BJ410" s="59">
        <f>AO410-Calculation!T$3</f>
        <v>7.1516500070390029E-3</v>
      </c>
      <c r="BK410" s="59">
        <f>AP410-Calculation!U$3</f>
        <v>4.2189719737327845E-2</v>
      </c>
      <c r="BL410" s="59">
        <f>AQ410-Calculation!V$3</f>
        <v>5.3739027331019387E-2</v>
      </c>
      <c r="BM410" s="59">
        <f>AR410-Calculation!W$3</f>
        <v>8.6207506852787E-3</v>
      </c>
    </row>
    <row r="411" spans="1:65" x14ac:dyDescent="0.3">
      <c r="A411" s="57">
        <v>45687</v>
      </c>
      <c r="B411" s="60">
        <v>971.8499755859375</v>
      </c>
      <c r="C411" s="60">
        <v>983.85919189453125</v>
      </c>
      <c r="D411" s="60">
        <v>8413.1748046875</v>
      </c>
      <c r="E411" s="60">
        <v>1744.35009765625</v>
      </c>
      <c r="F411" s="60">
        <v>1258.015991210938</v>
      </c>
      <c r="G411" s="60">
        <v>275.40060424804688</v>
      </c>
      <c r="H411" s="60">
        <v>195.9582214355469</v>
      </c>
      <c r="I411" s="60">
        <v>1740.809692382812</v>
      </c>
      <c r="J411" s="60">
        <v>1276.666625976562</v>
      </c>
      <c r="K411" s="60">
        <v>5098.24365234375</v>
      </c>
      <c r="L411" s="60">
        <v>183.8470764160156</v>
      </c>
      <c r="M411" s="60">
        <v>3708.56005859375</v>
      </c>
      <c r="N411" s="60">
        <v>3938.0751953125</v>
      </c>
      <c r="O411" s="60">
        <v>2947.767333984375</v>
      </c>
      <c r="P411" s="60">
        <v>133.1499938964844</v>
      </c>
      <c r="Q411" s="60">
        <v>2333.52734375</v>
      </c>
      <c r="R411" s="60">
        <v>206.8999938964844</v>
      </c>
      <c r="S411" s="60">
        <v>734.35198974609375</v>
      </c>
      <c r="T411" s="60">
        <v>530.17645263671875</v>
      </c>
      <c r="U411" s="60">
        <v>2436.593994140625</v>
      </c>
      <c r="V411" s="60">
        <v>76759.8125</v>
      </c>
      <c r="W411" s="60">
        <v>23249.5</v>
      </c>
      <c r="X411" s="34">
        <f t="shared" si="135"/>
        <v>-1.5997619032610873E-2</v>
      </c>
      <c r="Y411" s="34">
        <f t="shared" si="136"/>
        <v>1.3219434537926689E-3</v>
      </c>
      <c r="Z411" s="34">
        <f t="shared" si="137"/>
        <v>1.4137743053524129E-2</v>
      </c>
      <c r="AA411" s="34">
        <f t="shared" si="138"/>
        <v>-2.5245816539977046E-2</v>
      </c>
      <c r="AB411" s="34">
        <f t="shared" si="139"/>
        <v>3.0826880704690238E-2</v>
      </c>
      <c r="AC411" s="34">
        <f t="shared" si="140"/>
        <v>4.3226073603036347E-2</v>
      </c>
      <c r="AD411" s="34">
        <f t="shared" si="141"/>
        <v>-1.746229694825609E-2</v>
      </c>
      <c r="AE411" s="34">
        <f t="shared" si="142"/>
        <v>-2.3094440945449591E-2</v>
      </c>
      <c r="AF411" s="34">
        <f t="shared" si="143"/>
        <v>-1.3227444335814569E-2</v>
      </c>
      <c r="AG411" s="34">
        <f t="shared" si="144"/>
        <v>-3.5789724418263096E-3</v>
      </c>
      <c r="AH411" s="34">
        <f t="shared" si="145"/>
        <v>-6.5527304665192517E-3</v>
      </c>
      <c r="AI411" s="34">
        <f t="shared" si="146"/>
        <v>2.1253883168553936E-2</v>
      </c>
      <c r="AJ411" s="34">
        <f t="shared" si="147"/>
        <v>2.5868878407265917E-2</v>
      </c>
      <c r="AK411" s="34">
        <f t="shared" si="148"/>
        <v>1.6106057627442716E-2</v>
      </c>
      <c r="AL411" s="34">
        <f t="shared" si="149"/>
        <v>1.1277736577774693E-3</v>
      </c>
      <c r="AM411" s="34">
        <f t="shared" si="150"/>
        <v>-1.847153286988806E-3</v>
      </c>
      <c r="AN411" s="34">
        <f t="shared" si="151"/>
        <v>-4.6663840067743051E-3</v>
      </c>
      <c r="AO411" s="34">
        <f t="shared" si="152"/>
        <v>5.4716856251485436E-3</v>
      </c>
      <c r="AP411" s="34">
        <f t="shared" si="153"/>
        <v>-2.7461438420150815E-2</v>
      </c>
      <c r="AQ411" s="34">
        <f t="shared" si="154"/>
        <v>-3.8544128470713269E-3</v>
      </c>
      <c r="AR411" s="34">
        <f t="shared" si="134"/>
        <v>3.7300875997627893E-3</v>
      </c>
      <c r="AS411" s="59">
        <f>X411-Calculation!C$3</f>
        <v>-1.7077674883527402E-2</v>
      </c>
      <c r="AT411" s="59">
        <f>Y411-Calculation!D$3</f>
        <v>8.1302422173597699E-4</v>
      </c>
      <c r="AU411" s="59">
        <f>Z411-Calculation!E$3</f>
        <v>1.2832438474333997E-2</v>
      </c>
      <c r="AV411" s="59">
        <f>AA411-Calculation!F$3</f>
        <v>-2.5567852012579346E-2</v>
      </c>
      <c r="AW411" s="59">
        <f>AB411-Calculation!G$3</f>
        <v>2.9380740555388692E-2</v>
      </c>
      <c r="AX411" s="59">
        <f>AC411-Calculation!H$3</f>
        <v>4.1254393995967205E-2</v>
      </c>
      <c r="AY411" s="59">
        <f>AD411-Calculation!I$3</f>
        <v>-1.9891183944913422E-2</v>
      </c>
      <c r="AZ411" s="59">
        <f>AE411-Calculation!J$3</f>
        <v>-2.7774831820653982E-2</v>
      </c>
      <c r="BA411" s="59">
        <f>AF411-Calculation!K$3</f>
        <v>-1.3929829538899218E-2</v>
      </c>
      <c r="BB411" s="59">
        <f>AG411-Calculation!L$3</f>
        <v>-4.6522050188659674E-3</v>
      </c>
      <c r="BC411" s="59">
        <f>AH411-Calculation!M$3</f>
        <v>-7.8967354557122893E-3</v>
      </c>
      <c r="BD411" s="59">
        <f>AI411-Calculation!N$3</f>
        <v>1.9678067303695337E-2</v>
      </c>
      <c r="BE411" s="59">
        <f>AJ411-Calculation!O$3</f>
        <v>2.4886344126469541E-2</v>
      </c>
      <c r="BF411" s="59">
        <f>AK411-Calculation!P$3</f>
        <v>1.483961109656595E-2</v>
      </c>
      <c r="BG411" s="59">
        <f>AL411-Calculation!Q$3</f>
        <v>-6.7394390340976777E-4</v>
      </c>
      <c r="BH411" s="59">
        <f>AM411-Calculation!R$3</f>
        <v>-4.6027233773225937E-3</v>
      </c>
      <c r="BI411" s="59">
        <f>AN411-Calculation!S$3</f>
        <v>-6.2243604656704163E-3</v>
      </c>
      <c r="BJ411" s="59">
        <f>AO411-Calculation!T$3</f>
        <v>4.5824430038945325E-3</v>
      </c>
      <c r="BK411" s="59">
        <f>AP411-Calculation!U$3</f>
        <v>-2.9414233449737363E-2</v>
      </c>
      <c r="BL411" s="59">
        <f>AQ411-Calculation!V$3</f>
        <v>-5.3213205916832909E-3</v>
      </c>
      <c r="BM411" s="59">
        <f>AR411-Calculation!W$3</f>
        <v>3.3841889966903143E-3</v>
      </c>
    </row>
    <row r="412" spans="1:65" x14ac:dyDescent="0.3">
      <c r="A412" s="57">
        <v>45688</v>
      </c>
      <c r="B412" s="60">
        <v>997.54998779296875</v>
      </c>
      <c r="C412" s="60">
        <v>985.2579345703125</v>
      </c>
      <c r="D412" s="60">
        <v>8509.349609375</v>
      </c>
      <c r="E412" s="60">
        <v>1735.254516601562</v>
      </c>
      <c r="F412" s="60">
        <v>1295.388671875</v>
      </c>
      <c r="G412" s="60">
        <v>289.13357543945313</v>
      </c>
      <c r="H412" s="60">
        <v>207.6536560058594</v>
      </c>
      <c r="I412" s="60">
        <v>1763.08935546875</v>
      </c>
      <c r="J412" s="60">
        <v>1283.102905273438</v>
      </c>
      <c r="K412" s="60">
        <v>5127.8095703125</v>
      </c>
      <c r="L412" s="60">
        <v>186.08354187011719</v>
      </c>
      <c r="M412" s="60">
        <v>3863.265380859375</v>
      </c>
      <c r="N412" s="60">
        <v>4090.1669921875</v>
      </c>
      <c r="O412" s="60">
        <v>2966.02099609375</v>
      </c>
      <c r="P412" s="60">
        <v>134.83000183105469</v>
      </c>
      <c r="Q412" s="60">
        <v>2480.247802734375</v>
      </c>
      <c r="R412" s="60">
        <v>206.3699951171875</v>
      </c>
      <c r="S412" s="60">
        <v>744.2705078125</v>
      </c>
      <c r="T412" s="60">
        <v>538.04296875</v>
      </c>
      <c r="U412" s="60">
        <v>2439.223876953125</v>
      </c>
      <c r="V412" s="60">
        <v>77500.5703125</v>
      </c>
      <c r="W412" s="60">
        <v>23508.400390625</v>
      </c>
      <c r="X412" s="34">
        <f t="shared" si="135"/>
        <v>2.6444423370527402E-2</v>
      </c>
      <c r="Y412" s="34">
        <f t="shared" si="136"/>
        <v>1.4216898996367703E-3</v>
      </c>
      <c r="Z412" s="34">
        <f t="shared" si="137"/>
        <v>1.1431452087969819E-2</v>
      </c>
      <c r="AA412" s="34">
        <f t="shared" si="138"/>
        <v>-5.2143093676601917E-3</v>
      </c>
      <c r="AB412" s="34">
        <f t="shared" si="139"/>
        <v>2.9707635614463011E-2</v>
      </c>
      <c r="AC412" s="34">
        <f t="shared" si="140"/>
        <v>4.9865435948852475E-2</v>
      </c>
      <c r="AD412" s="34">
        <f t="shared" si="141"/>
        <v>5.9683306393752272E-2</v>
      </c>
      <c r="AE412" s="34">
        <f t="shared" si="142"/>
        <v>1.2798448436624716E-2</v>
      </c>
      <c r="AF412" s="34">
        <f t="shared" si="143"/>
        <v>5.041472194788987E-3</v>
      </c>
      <c r="AG412" s="34">
        <f t="shared" si="144"/>
        <v>5.7992359692652278E-3</v>
      </c>
      <c r="AH412" s="34">
        <f t="shared" si="145"/>
        <v>1.2164813809934288E-2</v>
      </c>
      <c r="AI412" s="34">
        <f t="shared" si="146"/>
        <v>4.1715738675211791E-2</v>
      </c>
      <c r="AJ412" s="34">
        <f t="shared" si="147"/>
        <v>3.8620846309901653E-2</v>
      </c>
      <c r="AK412" s="34">
        <f t="shared" si="148"/>
        <v>6.1923686781284329E-3</v>
      </c>
      <c r="AL412" s="34">
        <f t="shared" si="149"/>
        <v>1.261740902426464E-2</v>
      </c>
      <c r="AM412" s="34">
        <f t="shared" si="150"/>
        <v>6.2874968822346805E-2</v>
      </c>
      <c r="AN412" s="34">
        <f t="shared" si="151"/>
        <v>-2.5616181485344598E-3</v>
      </c>
      <c r="AO412" s="34">
        <f t="shared" si="152"/>
        <v>1.3506490354626305E-2</v>
      </c>
      <c r="AP412" s="34">
        <f t="shared" si="153"/>
        <v>1.4837543376660395E-2</v>
      </c>
      <c r="AQ412" s="34">
        <f t="shared" si="154"/>
        <v>1.07932746236106E-3</v>
      </c>
      <c r="AR412" s="34">
        <f t="shared" si="134"/>
        <v>1.1135740150325814E-2</v>
      </c>
      <c r="AS412" s="59">
        <f>X412-Calculation!C$3</f>
        <v>2.5364367519610874E-2</v>
      </c>
      <c r="AT412" s="59">
        <f>Y412-Calculation!D$3</f>
        <v>9.1277066758007838E-4</v>
      </c>
      <c r="AU412" s="59">
        <f>Z412-Calculation!E$3</f>
        <v>1.0126147508779687E-2</v>
      </c>
      <c r="AV412" s="59">
        <f>AA412-Calculation!F$3</f>
        <v>-5.5363448402624919E-3</v>
      </c>
      <c r="AW412" s="59">
        <f>AB412-Calculation!G$3</f>
        <v>2.8261495465161466E-2</v>
      </c>
      <c r="AX412" s="59">
        <f>AC412-Calculation!H$3</f>
        <v>4.7893756341783333E-2</v>
      </c>
      <c r="AY412" s="59">
        <f>AD412-Calculation!I$3</f>
        <v>5.7254419397094941E-2</v>
      </c>
      <c r="AZ412" s="59">
        <f>AE412-Calculation!J$3</f>
        <v>8.1180575614203266E-3</v>
      </c>
      <c r="BA412" s="59">
        <f>AF412-Calculation!K$3</f>
        <v>4.3390869917043365E-3</v>
      </c>
      <c r="BB412" s="59">
        <f>AG412-Calculation!L$3</f>
        <v>4.7260033922255692E-3</v>
      </c>
      <c r="BC412" s="59">
        <f>AH412-Calculation!M$3</f>
        <v>1.082080882074125E-2</v>
      </c>
      <c r="BD412" s="59">
        <f>AI412-Calculation!N$3</f>
        <v>4.0139922810353196E-2</v>
      </c>
      <c r="BE412" s="59">
        <f>AJ412-Calculation!O$3</f>
        <v>3.7638312029105281E-2</v>
      </c>
      <c r="BF412" s="59">
        <f>AK412-Calculation!P$3</f>
        <v>4.9259221472516667E-3</v>
      </c>
      <c r="BG412" s="59">
        <f>AL412-Calculation!Q$3</f>
        <v>1.0815691463077403E-2</v>
      </c>
      <c r="BH412" s="59">
        <f>AM412-Calculation!R$3</f>
        <v>6.0119398732013017E-2</v>
      </c>
      <c r="BI412" s="59">
        <f>AN412-Calculation!S$3</f>
        <v>-4.119594607430571E-3</v>
      </c>
      <c r="BJ412" s="59">
        <f>AO412-Calculation!T$3</f>
        <v>1.2617247733372293E-2</v>
      </c>
      <c r="BK412" s="59">
        <f>AP412-Calculation!U$3</f>
        <v>1.2884748347073845E-2</v>
      </c>
      <c r="BL412" s="59">
        <f>AQ412-Calculation!V$3</f>
        <v>-3.8758028225090385E-4</v>
      </c>
      <c r="BM412" s="59">
        <f>AR412-Calculation!W$3</f>
        <v>1.078984154725334E-2</v>
      </c>
    </row>
    <row r="413" spans="1:65" x14ac:dyDescent="0.3">
      <c r="A413" s="57">
        <v>45691</v>
      </c>
      <c r="B413" s="60">
        <v>970.0999755859375</v>
      </c>
      <c r="C413" s="60">
        <v>988.55517578125</v>
      </c>
      <c r="D413" s="60">
        <v>8585.0869140625</v>
      </c>
      <c r="E413" s="60">
        <v>1793.975952148438</v>
      </c>
      <c r="F413" s="60">
        <v>1169.373657226562</v>
      </c>
      <c r="G413" s="60">
        <v>270.85586547851563</v>
      </c>
      <c r="H413" s="60">
        <v>195.82850646972659</v>
      </c>
      <c r="I413" s="60">
        <v>1799.457885742188</v>
      </c>
      <c r="J413" s="60">
        <v>1334.792236328125</v>
      </c>
      <c r="K413" s="60">
        <v>5415.03564453125</v>
      </c>
      <c r="L413" s="60">
        <v>179.4735412597656</v>
      </c>
      <c r="M413" s="60">
        <v>3462.64111328125</v>
      </c>
      <c r="N413" s="60">
        <v>4040.679443359375</v>
      </c>
      <c r="O413" s="60">
        <v>3148.0087890625</v>
      </c>
      <c r="P413" s="60">
        <v>134.32000732421881</v>
      </c>
      <c r="Q413" s="60">
        <v>2217.9775390625</v>
      </c>
      <c r="R413" s="60">
        <v>203.38999938964841</v>
      </c>
      <c r="S413" s="60">
        <v>732.76312255859375</v>
      </c>
      <c r="T413" s="60">
        <v>540.41778564453125</v>
      </c>
      <c r="U413" s="60">
        <v>2633.585693359375</v>
      </c>
      <c r="V413" s="60">
        <v>77186.7421875</v>
      </c>
      <c r="W413" s="60">
        <v>23361.05078125</v>
      </c>
      <c r="X413" s="34">
        <f t="shared" si="135"/>
        <v>-2.7517430247042635E-2</v>
      </c>
      <c r="Y413" s="34">
        <f t="shared" si="136"/>
        <v>3.3465766630699422E-3</v>
      </c>
      <c r="Z413" s="34">
        <f t="shared" si="137"/>
        <v>8.9004810196137655E-3</v>
      </c>
      <c r="AA413" s="34">
        <f t="shared" si="138"/>
        <v>3.3840243598316562E-2</v>
      </c>
      <c r="AB413" s="34">
        <f t="shared" si="139"/>
        <v>-9.7279694800818758E-2</v>
      </c>
      <c r="AC413" s="34">
        <f t="shared" si="140"/>
        <v>-6.3215453041582159E-2</v>
      </c>
      <c r="AD413" s="34">
        <f t="shared" si="141"/>
        <v>-5.6946502958749451E-2</v>
      </c>
      <c r="AE413" s="34">
        <f t="shared" si="142"/>
        <v>2.0627729479864455E-2</v>
      </c>
      <c r="AF413" s="34">
        <f t="shared" si="143"/>
        <v>4.0284634102415735E-2</v>
      </c>
      <c r="AG413" s="34">
        <f t="shared" si="144"/>
        <v>5.6013404998822104E-2</v>
      </c>
      <c r="AH413" s="34">
        <f t="shared" si="145"/>
        <v>-3.5521683131790598E-2</v>
      </c>
      <c r="AI413" s="34">
        <f t="shared" si="146"/>
        <v>-0.10370094417096633</v>
      </c>
      <c r="AJ413" s="34">
        <f t="shared" si="147"/>
        <v>-1.2099151189340098E-2</v>
      </c>
      <c r="AK413" s="34">
        <f t="shared" si="148"/>
        <v>6.1357553843491987E-2</v>
      </c>
      <c r="AL413" s="34">
        <f t="shared" si="149"/>
        <v>-3.782500184750545E-3</v>
      </c>
      <c r="AM413" s="34">
        <f t="shared" si="150"/>
        <v>-0.10574357263122355</v>
      </c>
      <c r="AN413" s="34">
        <f t="shared" si="151"/>
        <v>-1.4440062984189615E-2</v>
      </c>
      <c r="AO413" s="34">
        <f t="shared" si="152"/>
        <v>-1.5461294157318999E-2</v>
      </c>
      <c r="AP413" s="34">
        <f t="shared" si="153"/>
        <v>4.4138052766464113E-3</v>
      </c>
      <c r="AQ413" s="34">
        <f t="shared" si="154"/>
        <v>7.9681827585678836E-2</v>
      </c>
      <c r="AR413" s="34">
        <f t="shared" si="134"/>
        <v>-6.2679555787114333E-3</v>
      </c>
      <c r="AS413" s="59">
        <f>X413-Calculation!C$3</f>
        <v>-2.8597486097959163E-2</v>
      </c>
      <c r="AT413" s="59">
        <f>Y413-Calculation!D$3</f>
        <v>2.8376574310132502E-3</v>
      </c>
      <c r="AU413" s="59">
        <f>Z413-Calculation!E$3</f>
        <v>7.5951764404236337E-3</v>
      </c>
      <c r="AV413" s="59">
        <f>AA413-Calculation!F$3</f>
        <v>3.3518208125714259E-2</v>
      </c>
      <c r="AW413" s="59">
        <f>AB413-Calculation!G$3</f>
        <v>-9.87258349501203E-2</v>
      </c>
      <c r="AX413" s="59">
        <f>AC413-Calculation!H$3</f>
        <v>-6.5187132648651294E-2</v>
      </c>
      <c r="AY413" s="59">
        <f>AD413-Calculation!I$3</f>
        <v>-5.9375389955406782E-2</v>
      </c>
      <c r="AZ413" s="59">
        <f>AE413-Calculation!J$3</f>
        <v>1.5947338604660063E-2</v>
      </c>
      <c r="BA413" s="59">
        <f>AF413-Calculation!K$3</f>
        <v>3.9582248899331082E-2</v>
      </c>
      <c r="BB413" s="59">
        <f>AG413-Calculation!L$3</f>
        <v>5.4940172421782445E-2</v>
      </c>
      <c r="BC413" s="59">
        <f>AH413-Calculation!M$3</f>
        <v>-3.6865688120983633E-2</v>
      </c>
      <c r="BD413" s="59">
        <f>AI413-Calculation!N$3</f>
        <v>-0.10527676003582492</v>
      </c>
      <c r="BE413" s="59">
        <f>AJ413-Calculation!O$3</f>
        <v>-1.3081685470136474E-2</v>
      </c>
      <c r="BF413" s="59">
        <f>AK413-Calculation!P$3</f>
        <v>6.0091107312615223E-2</v>
      </c>
      <c r="BG413" s="59">
        <f>AL413-Calculation!Q$3</f>
        <v>-5.5842177459377819E-3</v>
      </c>
      <c r="BH413" s="59">
        <f>AM413-Calculation!R$3</f>
        <v>-0.10849914272155733</v>
      </c>
      <c r="BI413" s="59">
        <f>AN413-Calculation!S$3</f>
        <v>-1.5998039443085726E-2</v>
      </c>
      <c r="BJ413" s="59">
        <f>AO413-Calculation!T$3</f>
        <v>-1.635053677857301E-2</v>
      </c>
      <c r="BK413" s="59">
        <f>AP413-Calculation!U$3</f>
        <v>2.4610102470598609E-3</v>
      </c>
      <c r="BL413" s="59">
        <f>AQ413-Calculation!V$3</f>
        <v>7.8214919841066877E-2</v>
      </c>
      <c r="BM413" s="59">
        <f>AR413-Calculation!W$3</f>
        <v>-6.6138541817839088E-3</v>
      </c>
    </row>
    <row r="414" spans="1:65" x14ac:dyDescent="0.3">
      <c r="A414" s="57">
        <v>45692</v>
      </c>
      <c r="B414" s="60">
        <v>983.1500244140625</v>
      </c>
      <c r="C414" s="60">
        <v>1014.433044433594</v>
      </c>
      <c r="D414" s="60">
        <v>8570.517578125</v>
      </c>
      <c r="E414" s="60">
        <v>1812.366943359375</v>
      </c>
      <c r="F414" s="60">
        <v>1182.674926757812</v>
      </c>
      <c r="G414" s="60">
        <v>281.08151245117188</v>
      </c>
      <c r="H414" s="60">
        <v>206.2865295410156</v>
      </c>
      <c r="I414" s="60">
        <v>1849.2841796875</v>
      </c>
      <c r="J414" s="60">
        <v>1391.919921875</v>
      </c>
      <c r="K414" s="60">
        <v>5380.33544921875</v>
      </c>
      <c r="L414" s="60">
        <v>180.13951110839841</v>
      </c>
      <c r="M414" s="60">
        <v>3660.0830078125</v>
      </c>
      <c r="N414" s="60">
        <v>3993.97265625</v>
      </c>
      <c r="O414" s="60">
        <v>3163.63330078125</v>
      </c>
      <c r="P414" s="60">
        <v>136.4700012207031</v>
      </c>
      <c r="Q414" s="60">
        <v>2180.205810546875</v>
      </c>
      <c r="R414" s="60">
        <v>207.0299987792969</v>
      </c>
      <c r="S414" s="60">
        <v>750.33709716796875</v>
      </c>
      <c r="T414" s="60">
        <v>570.69659423828125</v>
      </c>
      <c r="U414" s="60">
        <v>2624.306884765625</v>
      </c>
      <c r="V414" s="60">
        <v>78583.8125</v>
      </c>
      <c r="W414" s="60">
        <v>23739.25</v>
      </c>
      <c r="X414" s="34">
        <f t="shared" si="135"/>
        <v>1.3452272092103507E-2</v>
      </c>
      <c r="Y414" s="34">
        <f t="shared" si="136"/>
        <v>2.6177465139356367E-2</v>
      </c>
      <c r="Z414" s="34">
        <f t="shared" si="137"/>
        <v>-1.6970516528650643E-3</v>
      </c>
      <c r="AA414" s="34">
        <f t="shared" si="138"/>
        <v>1.0251526052460333E-2</v>
      </c>
      <c r="AB414" s="34">
        <f t="shared" si="139"/>
        <v>1.1374695717703281E-2</v>
      </c>
      <c r="AC414" s="34">
        <f t="shared" si="140"/>
        <v>3.7753094084157286E-2</v>
      </c>
      <c r="AD414" s="34">
        <f t="shared" si="141"/>
        <v>5.3403987293881169E-2</v>
      </c>
      <c r="AE414" s="34">
        <f t="shared" si="142"/>
        <v>2.7689613822087948E-2</v>
      </c>
      <c r="AF414" s="34">
        <f t="shared" si="143"/>
        <v>4.2798934539825716E-2</v>
      </c>
      <c r="AG414" s="34">
        <f t="shared" si="144"/>
        <v>-6.4081194640970467E-3</v>
      </c>
      <c r="AH414" s="34">
        <f t="shared" si="145"/>
        <v>3.7106853966229155E-3</v>
      </c>
      <c r="AI414" s="34">
        <f t="shared" si="146"/>
        <v>5.7020605968647768E-2</v>
      </c>
      <c r="AJ414" s="34">
        <f t="shared" si="147"/>
        <v>-1.1559141912663952E-2</v>
      </c>
      <c r="AK414" s="34">
        <f t="shared" si="148"/>
        <v>4.963299903429778E-3</v>
      </c>
      <c r="AL414" s="34">
        <f t="shared" si="149"/>
        <v>1.6006505205845321E-2</v>
      </c>
      <c r="AM414" s="34">
        <f t="shared" si="150"/>
        <v>-1.7029806591995718E-2</v>
      </c>
      <c r="AN414" s="34">
        <f t="shared" si="151"/>
        <v>1.7896648805603727E-2</v>
      </c>
      <c r="AO414" s="34">
        <f t="shared" si="152"/>
        <v>2.3983159179752168E-2</v>
      </c>
      <c r="AP414" s="34">
        <f t="shared" si="153"/>
        <v>5.602851978240847E-2</v>
      </c>
      <c r="AQ414" s="34">
        <f t="shared" si="154"/>
        <v>-3.5232605558067286E-3</v>
      </c>
      <c r="AR414" s="34">
        <f t="shared" si="134"/>
        <v>1.6189306820631095E-2</v>
      </c>
      <c r="AS414" s="59">
        <f>X414-Calculation!C$3</f>
        <v>1.2372216241186978E-2</v>
      </c>
      <c r="AT414" s="59">
        <f>Y414-Calculation!D$3</f>
        <v>2.5668545907299674E-2</v>
      </c>
      <c r="AU414" s="59">
        <f>Z414-Calculation!E$3</f>
        <v>-3.0023562320551961E-3</v>
      </c>
      <c r="AV414" s="59">
        <f>AA414-Calculation!F$3</f>
        <v>9.9294905798580323E-3</v>
      </c>
      <c r="AW414" s="59">
        <f>AB414-Calculation!G$3</f>
        <v>9.9285555684017358E-3</v>
      </c>
      <c r="AX414" s="59">
        <f>AC414-Calculation!H$3</f>
        <v>3.5781414477088144E-2</v>
      </c>
      <c r="AY414" s="59">
        <f>AD414-Calculation!I$3</f>
        <v>5.0975100297223838E-2</v>
      </c>
      <c r="AZ414" s="59">
        <f>AE414-Calculation!J$3</f>
        <v>2.300922294688356E-2</v>
      </c>
      <c r="BA414" s="59">
        <f>AF414-Calculation!K$3</f>
        <v>4.2096549336741063E-2</v>
      </c>
      <c r="BB414" s="59">
        <f>AG414-Calculation!L$3</f>
        <v>-7.4813520411367053E-3</v>
      </c>
      <c r="BC414" s="59">
        <f>AH414-Calculation!M$3</f>
        <v>2.3666804074298775E-3</v>
      </c>
      <c r="BD414" s="59">
        <f>AI414-Calculation!N$3</f>
        <v>5.5444790103789172E-2</v>
      </c>
      <c r="BE414" s="59">
        <f>AJ414-Calculation!O$3</f>
        <v>-1.2541676193460326E-2</v>
      </c>
      <c r="BF414" s="59">
        <f>AK414-Calculation!P$3</f>
        <v>3.6968533725530123E-3</v>
      </c>
      <c r="BG414" s="59">
        <f>AL414-Calculation!Q$3</f>
        <v>1.4204787644658084E-2</v>
      </c>
      <c r="BH414" s="59">
        <f>AM414-Calculation!R$3</f>
        <v>-1.9785376682329506E-2</v>
      </c>
      <c r="BI414" s="59">
        <f>AN414-Calculation!S$3</f>
        <v>1.6338672346707616E-2</v>
      </c>
      <c r="BJ414" s="59">
        <f>AO414-Calculation!T$3</f>
        <v>2.3093916558498156E-2</v>
      </c>
      <c r="BK414" s="59">
        <f>AP414-Calculation!U$3</f>
        <v>5.4075724752821921E-2</v>
      </c>
      <c r="BL414" s="59">
        <f>AQ414-Calculation!V$3</f>
        <v>-4.9901683004186922E-3</v>
      </c>
      <c r="BM414" s="59">
        <f>AR414-Calculation!W$3</f>
        <v>1.584340821755862E-2</v>
      </c>
    </row>
    <row r="415" spans="1:65" x14ac:dyDescent="0.3">
      <c r="A415" s="57">
        <v>45693</v>
      </c>
      <c r="B415" s="60">
        <v>1017.799987792969</v>
      </c>
      <c r="C415" s="60">
        <v>1012.434753417969</v>
      </c>
      <c r="D415" s="60">
        <v>8586.2900390625</v>
      </c>
      <c r="E415" s="60">
        <v>1795.875</v>
      </c>
      <c r="F415" s="60">
        <v>1206.200439453125</v>
      </c>
      <c r="G415" s="60">
        <v>285.47805786132813</v>
      </c>
      <c r="H415" s="60">
        <v>208.57171630859381</v>
      </c>
      <c r="I415" s="60">
        <v>1938.253540039062</v>
      </c>
      <c r="J415" s="60">
        <v>1385.034545898438</v>
      </c>
      <c r="K415" s="60">
        <v>5347.85693359375</v>
      </c>
      <c r="L415" s="60">
        <v>182.76362609863281</v>
      </c>
      <c r="M415" s="60">
        <v>3745.99755859375</v>
      </c>
      <c r="N415" s="60">
        <v>4025.361572265625</v>
      </c>
      <c r="O415" s="60">
        <v>3153.415283203125</v>
      </c>
      <c r="P415" s="60">
        <v>138.1000061035156</v>
      </c>
      <c r="Q415" s="60">
        <v>2187.402587890625</v>
      </c>
      <c r="R415" s="60">
        <v>209.44999694824219</v>
      </c>
      <c r="S415" s="60">
        <v>737.6741943359375</v>
      </c>
      <c r="T415" s="60">
        <v>565.3038330078125</v>
      </c>
      <c r="U415" s="60">
        <v>2597.164794921875</v>
      </c>
      <c r="V415" s="60">
        <v>78271.28125</v>
      </c>
      <c r="W415" s="60">
        <v>23696.30078125</v>
      </c>
      <c r="X415" s="34">
        <f t="shared" si="135"/>
        <v>3.5243820900637372E-2</v>
      </c>
      <c r="Y415" s="34">
        <f t="shared" si="136"/>
        <v>-1.9698599395889557E-3</v>
      </c>
      <c r="Z415" s="34">
        <f t="shared" si="137"/>
        <v>1.8403160361932999E-3</v>
      </c>
      <c r="AA415" s="34">
        <f t="shared" si="138"/>
        <v>-9.0996712447236495E-3</v>
      </c>
      <c r="AB415" s="34">
        <f t="shared" si="139"/>
        <v>1.9891782740170075E-2</v>
      </c>
      <c r="AC415" s="34">
        <f t="shared" si="140"/>
        <v>1.5641531781354693E-2</v>
      </c>
      <c r="AD415" s="34">
        <f t="shared" si="141"/>
        <v>1.1077731409136196E-2</v>
      </c>
      <c r="AE415" s="34">
        <f t="shared" si="142"/>
        <v>4.8110161395852349E-2</v>
      </c>
      <c r="AF415" s="34">
        <f t="shared" si="143"/>
        <v>-4.9466753570758786E-3</v>
      </c>
      <c r="AG415" s="34">
        <f t="shared" si="144"/>
        <v>-6.0365224309045697E-3</v>
      </c>
      <c r="AH415" s="34">
        <f t="shared" si="145"/>
        <v>1.4567126190629829E-2</v>
      </c>
      <c r="AI415" s="34">
        <f t="shared" si="146"/>
        <v>2.3473388608363295E-2</v>
      </c>
      <c r="AJ415" s="34">
        <f t="shared" si="147"/>
        <v>7.8590713350292479E-3</v>
      </c>
      <c r="AK415" s="34">
        <f t="shared" si="148"/>
        <v>-3.2298362694569219E-3</v>
      </c>
      <c r="AL415" s="34">
        <f t="shared" si="149"/>
        <v>1.1944052672619315E-2</v>
      </c>
      <c r="AM415" s="34">
        <f t="shared" si="150"/>
        <v>3.3009623719628496E-3</v>
      </c>
      <c r="AN415" s="34">
        <f t="shared" si="151"/>
        <v>1.1689118404164745E-2</v>
      </c>
      <c r="AO415" s="34">
        <f t="shared" si="152"/>
        <v>-1.6876285178788863E-2</v>
      </c>
      <c r="AP415" s="34">
        <f t="shared" si="153"/>
        <v>-9.4494365042892235E-3</v>
      </c>
      <c r="AQ415" s="34">
        <f t="shared" si="154"/>
        <v>-1.0342574643732659E-2</v>
      </c>
      <c r="AR415" s="34">
        <f t="shared" si="134"/>
        <v>-1.8092070621439178E-3</v>
      </c>
      <c r="AS415" s="59">
        <f>X415-Calculation!C$3</f>
        <v>3.4163765049720844E-2</v>
      </c>
      <c r="AT415" s="59">
        <f>Y415-Calculation!D$3</f>
        <v>-2.4787791716456477E-3</v>
      </c>
      <c r="AU415" s="59">
        <f>Z415-Calculation!E$3</f>
        <v>5.3501145700316811E-4</v>
      </c>
      <c r="AV415" s="59">
        <f>AA415-Calculation!F$3</f>
        <v>-9.4217067173259506E-3</v>
      </c>
      <c r="AW415" s="59">
        <f>AB415-Calculation!G$3</f>
        <v>1.8445642590868529E-2</v>
      </c>
      <c r="AX415" s="59">
        <f>AC415-Calculation!H$3</f>
        <v>1.3669852174285553E-2</v>
      </c>
      <c r="AY415" s="59">
        <f>AD415-Calculation!I$3</f>
        <v>8.6488444124788646E-3</v>
      </c>
      <c r="AZ415" s="59">
        <f>AE415-Calculation!J$3</f>
        <v>4.3429770520647962E-2</v>
      </c>
      <c r="BA415" s="59">
        <f>AF415-Calculation!K$3</f>
        <v>-5.6490605601605291E-3</v>
      </c>
      <c r="BB415" s="59">
        <f>AG415-Calculation!L$3</f>
        <v>-7.1097550079442275E-3</v>
      </c>
      <c r="BC415" s="59">
        <f>AH415-Calculation!M$3</f>
        <v>1.3223121201436792E-2</v>
      </c>
      <c r="BD415" s="59">
        <f>AI415-Calculation!N$3</f>
        <v>2.1897572743504696E-2</v>
      </c>
      <c r="BE415" s="59">
        <f>AJ415-Calculation!O$3</f>
        <v>6.8765370542328728E-3</v>
      </c>
      <c r="BF415" s="59">
        <f>AK415-Calculation!P$3</f>
        <v>-4.4962828003336872E-3</v>
      </c>
      <c r="BG415" s="59">
        <f>AL415-Calculation!Q$3</f>
        <v>1.0142335111432078E-2</v>
      </c>
      <c r="BH415" s="59">
        <f>AM415-Calculation!R$3</f>
        <v>5.453922816290621E-4</v>
      </c>
      <c r="BI415" s="59">
        <f>AN415-Calculation!S$3</f>
        <v>1.0131141945268634E-2</v>
      </c>
      <c r="BJ415" s="59">
        <f>AO415-Calculation!T$3</f>
        <v>-1.7765527800042875E-2</v>
      </c>
      <c r="BK415" s="59">
        <f>AP415-Calculation!U$3</f>
        <v>-1.1402231533875774E-2</v>
      </c>
      <c r="BL415" s="59">
        <f>AQ415-Calculation!V$3</f>
        <v>-1.1809482388344623E-2</v>
      </c>
      <c r="BM415" s="59">
        <f>AR415-Calculation!W$3</f>
        <v>-2.1551056652163933E-3</v>
      </c>
    </row>
    <row r="416" spans="1:65" x14ac:dyDescent="0.3">
      <c r="A416" s="57">
        <v>45694</v>
      </c>
      <c r="B416" s="60">
        <v>997.5999755859375</v>
      </c>
      <c r="C416" s="60">
        <v>1019.828430175781</v>
      </c>
      <c r="D416" s="60">
        <v>8507.955078125</v>
      </c>
      <c r="E416" s="60">
        <v>1787.129272460938</v>
      </c>
      <c r="F416" s="60">
        <v>1203.520263671875</v>
      </c>
      <c r="G416" s="60">
        <v>276.38858032226563</v>
      </c>
      <c r="H416" s="60">
        <v>204.41047668457031</v>
      </c>
      <c r="I416" s="60">
        <v>1850.01513671875</v>
      </c>
      <c r="J416" s="60">
        <v>1378.94775390625</v>
      </c>
      <c r="K416" s="60">
        <v>5273.619140625</v>
      </c>
      <c r="L416" s="60">
        <v>182.51512145996091</v>
      </c>
      <c r="M416" s="60">
        <v>3701.4453125</v>
      </c>
      <c r="N416" s="60">
        <v>3987.3271484375</v>
      </c>
      <c r="O416" s="60">
        <v>3114.924560546875</v>
      </c>
      <c r="P416" s="60">
        <v>140.3999938964844</v>
      </c>
      <c r="Q416" s="60">
        <v>2182.439208984375</v>
      </c>
      <c r="R416" s="60">
        <v>209.19000244140619</v>
      </c>
      <c r="S416" s="60">
        <v>724.3853759765625</v>
      </c>
      <c r="T416" s="60">
        <v>560.40576171875</v>
      </c>
      <c r="U416" s="60">
        <v>2571.66015625</v>
      </c>
      <c r="V416" s="60">
        <v>78058.15625</v>
      </c>
      <c r="W416" s="60">
        <v>23603.349609375</v>
      </c>
      <c r="X416" s="34">
        <f t="shared" si="135"/>
        <v>-1.9846740468953874E-2</v>
      </c>
      <c r="Y416" s="34">
        <f t="shared" si="136"/>
        <v>7.3028674024188433E-3</v>
      </c>
      <c r="Z416" s="34">
        <f t="shared" si="137"/>
        <v>-9.1232605212638561E-3</v>
      </c>
      <c r="AA416" s="34">
        <f t="shared" si="138"/>
        <v>-4.8698977039393302E-3</v>
      </c>
      <c r="AB416" s="34">
        <f t="shared" si="139"/>
        <v>-2.221998677487761E-3</v>
      </c>
      <c r="AC416" s="34">
        <f t="shared" si="140"/>
        <v>-3.1839496202113515E-2</v>
      </c>
      <c r="AD416" s="34">
        <f t="shared" si="141"/>
        <v>-1.9951121358500506E-2</v>
      </c>
      <c r="AE416" s="34">
        <f t="shared" si="142"/>
        <v>-4.5524696071770752E-2</v>
      </c>
      <c r="AF416" s="34">
        <f t="shared" si="143"/>
        <v>-4.3946860460723032E-3</v>
      </c>
      <c r="AG416" s="34">
        <f t="shared" si="144"/>
        <v>-1.3881783654758756E-2</v>
      </c>
      <c r="AH416" s="34">
        <f t="shared" si="145"/>
        <v>-1.3597051228223711E-3</v>
      </c>
      <c r="AI416" s="34">
        <f t="shared" si="146"/>
        <v>-1.1893292880435016E-2</v>
      </c>
      <c r="AJ416" s="34">
        <f t="shared" si="147"/>
        <v>-9.4486975009099115E-3</v>
      </c>
      <c r="AK416" s="34">
        <f t="shared" si="148"/>
        <v>-1.2206043035712226E-2</v>
      </c>
      <c r="AL416" s="34">
        <f t="shared" si="149"/>
        <v>1.6654508988542732E-2</v>
      </c>
      <c r="AM416" s="34">
        <f t="shared" si="150"/>
        <v>-2.2690742589988105E-3</v>
      </c>
      <c r="AN416" s="34">
        <f t="shared" si="151"/>
        <v>-1.24132017485893E-3</v>
      </c>
      <c r="AO416" s="34">
        <f t="shared" si="152"/>
        <v>-1.8014481815156542E-2</v>
      </c>
      <c r="AP416" s="34">
        <f t="shared" si="153"/>
        <v>-8.664493327422404E-3</v>
      </c>
      <c r="AQ416" s="34">
        <f t="shared" si="154"/>
        <v>-9.8201849654450599E-3</v>
      </c>
      <c r="AR416" s="34">
        <f t="shared" si="134"/>
        <v>-3.9226026346082174E-3</v>
      </c>
      <c r="AS416" s="59">
        <f>X416-Calculation!C$3</f>
        <v>-2.0926796319870402E-2</v>
      </c>
      <c r="AT416" s="59">
        <f>Y416-Calculation!D$3</f>
        <v>6.7939481703621516E-3</v>
      </c>
      <c r="AU416" s="59">
        <f>Z416-Calculation!E$3</f>
        <v>-1.0428565100453988E-2</v>
      </c>
      <c r="AV416" s="59">
        <f>AA416-Calculation!F$3</f>
        <v>-5.1919331765416304E-3</v>
      </c>
      <c r="AW416" s="59">
        <f>AB416-Calculation!G$3</f>
        <v>-3.6681388267893068E-3</v>
      </c>
      <c r="AX416" s="59">
        <f>AC416-Calculation!H$3</f>
        <v>-3.3811175809182657E-2</v>
      </c>
      <c r="AY416" s="59">
        <f>AD416-Calculation!I$3</f>
        <v>-2.2380008355157837E-2</v>
      </c>
      <c r="AZ416" s="59">
        <f>AE416-Calculation!J$3</f>
        <v>-5.020508694697514E-2</v>
      </c>
      <c r="BA416" s="59">
        <f>AF416-Calculation!K$3</f>
        <v>-5.0970712491569536E-3</v>
      </c>
      <c r="BB416" s="59">
        <f>AG416-Calculation!L$3</f>
        <v>-1.4955016231798414E-2</v>
      </c>
      <c r="BC416" s="59">
        <f>AH416-Calculation!M$3</f>
        <v>-2.7037101120154089E-3</v>
      </c>
      <c r="BD416" s="59">
        <f>AI416-Calculation!N$3</f>
        <v>-1.3469108745293615E-2</v>
      </c>
      <c r="BE416" s="59">
        <f>AJ416-Calculation!O$3</f>
        <v>-1.0431231781706286E-2</v>
      </c>
      <c r="BF416" s="59">
        <f>AK416-Calculation!P$3</f>
        <v>-1.3472489566588992E-2</v>
      </c>
      <c r="BG416" s="59">
        <f>AL416-Calculation!Q$3</f>
        <v>1.4852791427355495E-2</v>
      </c>
      <c r="BH416" s="59">
        <f>AM416-Calculation!R$3</f>
        <v>-5.0246443493325976E-3</v>
      </c>
      <c r="BI416" s="59">
        <f>AN416-Calculation!S$3</f>
        <v>-2.7992966337550412E-3</v>
      </c>
      <c r="BJ416" s="59">
        <f>AO416-Calculation!T$3</f>
        <v>-1.8903724436410554E-2</v>
      </c>
      <c r="BK416" s="59">
        <f>AP416-Calculation!U$3</f>
        <v>-1.0617288357008954E-2</v>
      </c>
      <c r="BL416" s="59">
        <f>AQ416-Calculation!V$3</f>
        <v>-1.1287092710057024E-2</v>
      </c>
      <c r="BM416" s="59">
        <f>AR416-Calculation!W$3</f>
        <v>-4.2685012376806929E-3</v>
      </c>
    </row>
    <row r="417" spans="1:65" x14ac:dyDescent="0.3">
      <c r="A417" s="57">
        <v>45695</v>
      </c>
      <c r="B417" s="60">
        <v>989.5</v>
      </c>
      <c r="C417" s="60">
        <v>1023.225524902344</v>
      </c>
      <c r="D417" s="60">
        <v>8645.533203125</v>
      </c>
      <c r="E417" s="60">
        <v>1797.474243164062</v>
      </c>
      <c r="F417" s="60">
        <v>1191.559204101562</v>
      </c>
      <c r="G417" s="60">
        <v>273.72097778320313</v>
      </c>
      <c r="H417" s="60">
        <v>202.41465759277341</v>
      </c>
      <c r="I417" s="60">
        <v>1902.698974609375</v>
      </c>
      <c r="J417" s="60">
        <v>1378.498168945312</v>
      </c>
      <c r="K417" s="60">
        <v>5303.7783203125</v>
      </c>
      <c r="L417" s="60">
        <v>187.0079345703125</v>
      </c>
      <c r="M417" s="60">
        <v>3747.518798828125</v>
      </c>
      <c r="N417" s="60">
        <v>4029.3681640625</v>
      </c>
      <c r="O417" s="60">
        <v>3172.958251953125</v>
      </c>
      <c r="P417" s="60">
        <v>141.5</v>
      </c>
      <c r="Q417" s="60">
        <v>2213.90771484375</v>
      </c>
      <c r="R417" s="60">
        <v>209.32000732421881</v>
      </c>
      <c r="S417" s="60">
        <v>709.89288330078125</v>
      </c>
      <c r="T417" s="60">
        <v>553.6771240234375</v>
      </c>
      <c r="U417" s="60">
        <v>2585.851318359375</v>
      </c>
      <c r="V417" s="60">
        <v>77860.1875</v>
      </c>
      <c r="W417" s="60">
        <v>23559.94921875</v>
      </c>
      <c r="X417" s="34">
        <f t="shared" si="135"/>
        <v>-8.1194624941525306E-3</v>
      </c>
      <c r="Y417" s="34">
        <f t="shared" si="136"/>
        <v>3.3310453268864254E-3</v>
      </c>
      <c r="Z417" s="34">
        <f t="shared" si="137"/>
        <v>1.6170527904376258E-2</v>
      </c>
      <c r="AA417" s="34">
        <f t="shared" si="138"/>
        <v>5.7885967526449351E-3</v>
      </c>
      <c r="AB417" s="34">
        <f t="shared" si="139"/>
        <v>-9.9383948333536254E-3</v>
      </c>
      <c r="AC417" s="34">
        <f t="shared" si="140"/>
        <v>-9.6516380523106599E-3</v>
      </c>
      <c r="AD417" s="34">
        <f t="shared" si="141"/>
        <v>-9.7637808206704098E-3</v>
      </c>
      <c r="AE417" s="34">
        <f t="shared" si="142"/>
        <v>2.8477517207814232E-2</v>
      </c>
      <c r="AF417" s="34">
        <f t="shared" si="143"/>
        <v>-3.2603480419354634E-4</v>
      </c>
      <c r="AG417" s="34">
        <f t="shared" si="144"/>
        <v>5.7188770905298447E-3</v>
      </c>
      <c r="AH417" s="34">
        <f t="shared" si="145"/>
        <v>2.4616114404182109E-2</v>
      </c>
      <c r="AI417" s="34">
        <f t="shared" si="146"/>
        <v>1.2447431324334877E-2</v>
      </c>
      <c r="AJ417" s="34">
        <f t="shared" si="147"/>
        <v>1.0543658460900171E-2</v>
      </c>
      <c r="AK417" s="34">
        <f t="shared" si="148"/>
        <v>1.8630849729491122E-2</v>
      </c>
      <c r="AL417" s="34">
        <f t="shared" si="149"/>
        <v>7.8348016476882526E-3</v>
      </c>
      <c r="AM417" s="34">
        <f t="shared" si="150"/>
        <v>1.4418961009236659E-2</v>
      </c>
      <c r="AN417" s="34">
        <f t="shared" si="151"/>
        <v>6.2146795399090765E-4</v>
      </c>
      <c r="AO417" s="34">
        <f t="shared" si="152"/>
        <v>-2.0006605815645503E-2</v>
      </c>
      <c r="AP417" s="34">
        <f t="shared" si="153"/>
        <v>-1.2006724689403517E-2</v>
      </c>
      <c r="AQ417" s="34">
        <f t="shared" si="154"/>
        <v>5.5182882834987736E-3</v>
      </c>
      <c r="AR417" s="34">
        <f t="shared" si="134"/>
        <v>-1.8387386257991884E-3</v>
      </c>
      <c r="AS417" s="59">
        <f>X417-Calculation!C$3</f>
        <v>-9.1995183450690587E-3</v>
      </c>
      <c r="AT417" s="59">
        <f>Y417-Calculation!D$3</f>
        <v>2.8221260948297334E-3</v>
      </c>
      <c r="AU417" s="59">
        <f>Z417-Calculation!E$3</f>
        <v>1.4865223325186127E-2</v>
      </c>
      <c r="AV417" s="59">
        <f>AA417-Calculation!F$3</f>
        <v>5.4665612800426349E-3</v>
      </c>
      <c r="AW417" s="59">
        <f>AB417-Calculation!G$3</f>
        <v>-1.1384534982655171E-2</v>
      </c>
      <c r="AX417" s="59">
        <f>AC417-Calculation!H$3</f>
        <v>-1.16233176593798E-2</v>
      </c>
      <c r="AY417" s="59">
        <f>AD417-Calculation!I$3</f>
        <v>-1.2192667817327741E-2</v>
      </c>
      <c r="AZ417" s="59">
        <f>AE417-Calculation!J$3</f>
        <v>2.3797126332609844E-2</v>
      </c>
      <c r="BA417" s="59">
        <f>AF417-Calculation!K$3</f>
        <v>-1.0284200072781967E-3</v>
      </c>
      <c r="BB417" s="59">
        <f>AG417-Calculation!L$3</f>
        <v>4.645644513490187E-3</v>
      </c>
      <c r="BC417" s="59">
        <f>AH417-Calculation!M$3</f>
        <v>2.327210941498907E-2</v>
      </c>
      <c r="BD417" s="59">
        <f>AI417-Calculation!N$3</f>
        <v>1.0871615459476278E-2</v>
      </c>
      <c r="BE417" s="59">
        <f>AJ417-Calculation!O$3</f>
        <v>9.5611241801037972E-3</v>
      </c>
      <c r="BF417" s="59">
        <f>AK417-Calculation!P$3</f>
        <v>1.7364403198614355E-2</v>
      </c>
      <c r="BG417" s="59">
        <f>AL417-Calculation!Q$3</f>
        <v>6.0330840865010157E-3</v>
      </c>
      <c r="BH417" s="59">
        <f>AM417-Calculation!R$3</f>
        <v>1.1663390918902871E-2</v>
      </c>
      <c r="BI417" s="59">
        <f>AN417-Calculation!S$3</f>
        <v>-9.3650850490520333E-4</v>
      </c>
      <c r="BJ417" s="59">
        <f>AO417-Calculation!T$3</f>
        <v>-2.0895848436899515E-2</v>
      </c>
      <c r="BK417" s="59">
        <f>AP417-Calculation!U$3</f>
        <v>-1.3959519718990067E-2</v>
      </c>
      <c r="BL417" s="59">
        <f>AQ417-Calculation!V$3</f>
        <v>4.0513805388868096E-3</v>
      </c>
      <c r="BM417" s="59">
        <f>AR417-Calculation!W$3</f>
        <v>-2.1846372288716635E-3</v>
      </c>
    </row>
    <row r="418" spans="1:65" x14ac:dyDescent="0.3">
      <c r="A418" s="57">
        <v>45698</v>
      </c>
      <c r="B418" s="60">
        <v>954.04998779296875</v>
      </c>
      <c r="C418" s="60">
        <v>1010.886047363281</v>
      </c>
      <c r="D418" s="60">
        <v>8540.8466796875</v>
      </c>
      <c r="E418" s="60">
        <v>1791.527221679688</v>
      </c>
      <c r="F418" s="60">
        <v>1190.566528320312</v>
      </c>
      <c r="G418" s="60">
        <v>270.164306640625</v>
      </c>
      <c r="H418" s="60">
        <v>202.55436706542969</v>
      </c>
      <c r="I418" s="60">
        <v>1870.633422851562</v>
      </c>
      <c r="J418" s="60">
        <v>1346.136962890625</v>
      </c>
      <c r="K418" s="60">
        <v>5267.0546875</v>
      </c>
      <c r="L418" s="60">
        <v>185.43743896484381</v>
      </c>
      <c r="M418" s="60">
        <v>3715.920166015625</v>
      </c>
      <c r="N418" s="60">
        <v>3955.655517578125</v>
      </c>
      <c r="O418" s="60">
        <v>3112.24609375</v>
      </c>
      <c r="P418" s="60">
        <v>143.02000427246091</v>
      </c>
      <c r="Q418" s="60">
        <v>2185.06982421875</v>
      </c>
      <c r="R418" s="60">
        <v>207.9100036621094</v>
      </c>
      <c r="S418" s="60">
        <v>709.50762939453125</v>
      </c>
      <c r="T418" s="60">
        <v>554.91400146484375</v>
      </c>
      <c r="U418" s="60">
        <v>2538.960205078125</v>
      </c>
      <c r="V418" s="60">
        <v>77311.796875</v>
      </c>
      <c r="W418" s="60">
        <v>23381.599609375</v>
      </c>
      <c r="X418" s="34">
        <f t="shared" si="135"/>
        <v>-3.5826187172340831E-2</v>
      </c>
      <c r="Y418" s="34">
        <f t="shared" si="136"/>
        <v>-1.2059391833721728E-2</v>
      </c>
      <c r="Z418" s="34">
        <f t="shared" si="137"/>
        <v>-1.2108741124221256E-2</v>
      </c>
      <c r="AA418" s="34">
        <f t="shared" si="138"/>
        <v>-3.3085433668888931E-3</v>
      </c>
      <c r="AB418" s="34">
        <f t="shared" si="139"/>
        <v>-8.330897682910179E-4</v>
      </c>
      <c r="AC418" s="34">
        <f t="shared" si="140"/>
        <v>-1.2993783565230198E-2</v>
      </c>
      <c r="AD418" s="34">
        <f t="shared" si="141"/>
        <v>6.9021420838678588E-4</v>
      </c>
      <c r="AE418" s="34">
        <f t="shared" si="142"/>
        <v>-1.6852666756913572E-2</v>
      </c>
      <c r="AF418" s="34">
        <f t="shared" si="143"/>
        <v>-2.3475697526277151E-2</v>
      </c>
      <c r="AG418" s="34">
        <f t="shared" si="144"/>
        <v>-6.9240512319029644E-3</v>
      </c>
      <c r="AH418" s="34">
        <f t="shared" si="145"/>
        <v>-8.3980158867441399E-3</v>
      </c>
      <c r="AI418" s="34">
        <f t="shared" si="146"/>
        <v>-8.4318810681833292E-3</v>
      </c>
      <c r="AJ418" s="34">
        <f t="shared" si="147"/>
        <v>-1.8293847442834871E-2</v>
      </c>
      <c r="AK418" s="34">
        <f t="shared" si="148"/>
        <v>-1.9134244254790756E-2</v>
      </c>
      <c r="AL418" s="34">
        <f t="shared" si="149"/>
        <v>1.0742079664034693E-2</v>
      </c>
      <c r="AM418" s="34">
        <f t="shared" si="150"/>
        <v>-1.3025787132701364E-2</v>
      </c>
      <c r="AN418" s="34">
        <f t="shared" si="151"/>
        <v>-6.7361151001940692E-3</v>
      </c>
      <c r="AO418" s="34">
        <f t="shared" si="152"/>
        <v>-5.4269301089298022E-4</v>
      </c>
      <c r="AP418" s="34">
        <f t="shared" si="153"/>
        <v>2.2339327159087976E-3</v>
      </c>
      <c r="AQ418" s="34">
        <f t="shared" si="154"/>
        <v>-1.8133723678668671E-2</v>
      </c>
      <c r="AR418" s="34">
        <f t="shared" si="134"/>
        <v>-7.5700336923078711E-3</v>
      </c>
      <c r="AS418" s="59">
        <f>X418-Calculation!C$3</f>
        <v>-3.690624302325736E-2</v>
      </c>
      <c r="AT418" s="59">
        <f>Y418-Calculation!D$3</f>
        <v>-1.256831106577842E-2</v>
      </c>
      <c r="AU418" s="59">
        <f>Z418-Calculation!E$3</f>
        <v>-1.3414045703411388E-2</v>
      </c>
      <c r="AV418" s="59">
        <f>AA418-Calculation!F$3</f>
        <v>-3.6305788394911933E-3</v>
      </c>
      <c r="AW418" s="59">
        <f>AB418-Calculation!G$3</f>
        <v>-2.2792299175925638E-3</v>
      </c>
      <c r="AX418" s="59">
        <f>AC418-Calculation!H$3</f>
        <v>-1.4965463172299338E-2</v>
      </c>
      <c r="AY418" s="59">
        <f>AD418-Calculation!I$3</f>
        <v>-1.7386727882705453E-3</v>
      </c>
      <c r="AZ418" s="59">
        <f>AE418-Calculation!J$3</f>
        <v>-2.1533057632117963E-2</v>
      </c>
      <c r="BA418" s="59">
        <f>AF418-Calculation!K$3</f>
        <v>-2.41780827293618E-2</v>
      </c>
      <c r="BB418" s="59">
        <f>AG418-Calculation!L$3</f>
        <v>-7.9972838089426221E-3</v>
      </c>
      <c r="BC418" s="59">
        <f>AH418-Calculation!M$3</f>
        <v>-9.7420208759371775E-3</v>
      </c>
      <c r="BD418" s="59">
        <f>AI418-Calculation!N$3</f>
        <v>-1.0007696933041928E-2</v>
      </c>
      <c r="BE418" s="59">
        <f>AJ418-Calculation!O$3</f>
        <v>-1.9276381723631247E-2</v>
      </c>
      <c r="BF418" s="59">
        <f>AK418-Calculation!P$3</f>
        <v>-2.0400690785667523E-2</v>
      </c>
      <c r="BG418" s="59">
        <f>AL418-Calculation!Q$3</f>
        <v>8.9403621028474566E-3</v>
      </c>
      <c r="BH418" s="59">
        <f>AM418-Calculation!R$3</f>
        <v>-1.5781357223035152E-2</v>
      </c>
      <c r="BI418" s="59">
        <f>AN418-Calculation!S$3</f>
        <v>-8.2940915590901804E-3</v>
      </c>
      <c r="BJ418" s="59">
        <f>AO418-Calculation!T$3</f>
        <v>-1.4319356321469915E-3</v>
      </c>
      <c r="BK418" s="59">
        <f>AP418-Calculation!U$3</f>
        <v>2.8113768632224739E-4</v>
      </c>
      <c r="BL418" s="59">
        <f>AQ418-Calculation!V$3</f>
        <v>-1.9600631423280633E-2</v>
      </c>
      <c r="BM418" s="59">
        <f>AR418-Calculation!W$3</f>
        <v>-7.9159322953803457E-3</v>
      </c>
    </row>
    <row r="419" spans="1:65" x14ac:dyDescent="0.3">
      <c r="A419" s="57">
        <v>45699</v>
      </c>
      <c r="B419" s="60">
        <v>946.20001220703125</v>
      </c>
      <c r="C419" s="60">
        <v>1006.539794921875</v>
      </c>
      <c r="D419" s="60">
        <v>8426.83203125</v>
      </c>
      <c r="E419" s="60">
        <v>1744.000244140625</v>
      </c>
      <c r="F419" s="60">
        <v>1128.725219726562</v>
      </c>
      <c r="G419" s="60">
        <v>261.86520385742188</v>
      </c>
      <c r="H419" s="60">
        <v>199.2912292480469</v>
      </c>
      <c r="I419" s="60">
        <v>1723.613891601562</v>
      </c>
      <c r="J419" s="60">
        <v>1308.731811523438</v>
      </c>
      <c r="K419" s="60">
        <v>4908.701171875</v>
      </c>
      <c r="L419" s="60">
        <v>182.56483459472659</v>
      </c>
      <c r="M419" s="60">
        <v>3581.28271484375</v>
      </c>
      <c r="N419" s="60">
        <v>3851.118896484375</v>
      </c>
      <c r="O419" s="60">
        <v>3061.354736328125</v>
      </c>
      <c r="P419" s="60">
        <v>140.94999694824219</v>
      </c>
      <c r="Q419" s="60">
        <v>2169.236572265625</v>
      </c>
      <c r="R419" s="60">
        <v>208.3699951171875</v>
      </c>
      <c r="S419" s="60">
        <v>704.018798828125</v>
      </c>
      <c r="T419" s="60">
        <v>532.89752197265625</v>
      </c>
      <c r="U419" s="60">
        <v>2466.1181640625</v>
      </c>
      <c r="V419" s="60">
        <v>76293.6015625</v>
      </c>
      <c r="W419" s="60">
        <v>23071.80078125</v>
      </c>
      <c r="X419" s="34">
        <f t="shared" si="135"/>
        <v>-8.228054804651351E-3</v>
      </c>
      <c r="Y419" s="34">
        <f t="shared" si="136"/>
        <v>-4.2994484420300983E-3</v>
      </c>
      <c r="Z419" s="34">
        <f t="shared" si="137"/>
        <v>-1.3349337918529602E-2</v>
      </c>
      <c r="AA419" s="34">
        <f t="shared" si="138"/>
        <v>-2.652874986432131E-2</v>
      </c>
      <c r="AB419" s="34">
        <f t="shared" si="139"/>
        <v>-5.1942757605488561E-2</v>
      </c>
      <c r="AC419" s="34">
        <f t="shared" si="140"/>
        <v>-3.0718724047594733E-2</v>
      </c>
      <c r="AD419" s="34">
        <f t="shared" si="141"/>
        <v>-1.6109935641766323E-2</v>
      </c>
      <c r="AE419" s="34">
        <f t="shared" si="142"/>
        <v>-7.8593448322914011E-2</v>
      </c>
      <c r="AF419" s="34">
        <f t="shared" si="143"/>
        <v>-2.7787032373633926E-2</v>
      </c>
      <c r="AG419" s="34">
        <f t="shared" si="144"/>
        <v>-6.803679416419578E-2</v>
      </c>
      <c r="AH419" s="34">
        <f t="shared" si="145"/>
        <v>-1.5490962268206364E-2</v>
      </c>
      <c r="AI419" s="34">
        <f t="shared" si="146"/>
        <v>-3.6232600582546765E-2</v>
      </c>
      <c r="AJ419" s="34">
        <f t="shared" si="147"/>
        <v>-2.6427129619657378E-2</v>
      </c>
      <c r="AK419" s="34">
        <f t="shared" si="148"/>
        <v>-1.6351970856056278E-2</v>
      </c>
      <c r="AL419" s="34">
        <f t="shared" si="149"/>
        <v>-1.4473550988540348E-2</v>
      </c>
      <c r="AM419" s="34">
        <f t="shared" si="150"/>
        <v>-7.2461080088303455E-3</v>
      </c>
      <c r="AN419" s="34">
        <f t="shared" si="151"/>
        <v>2.212454653339645E-3</v>
      </c>
      <c r="AO419" s="34">
        <f t="shared" si="152"/>
        <v>-7.736112113537418E-3</v>
      </c>
      <c r="AP419" s="34">
        <f t="shared" si="153"/>
        <v>-3.9675480225889272E-2</v>
      </c>
      <c r="AQ419" s="34">
        <f t="shared" si="154"/>
        <v>-2.8689713556728873E-2</v>
      </c>
      <c r="AR419" s="34">
        <f t="shared" si="134"/>
        <v>-1.3249684936046216E-2</v>
      </c>
      <c r="AS419" s="59">
        <f>X419-Calculation!C$3</f>
        <v>-9.3081106555678791E-3</v>
      </c>
      <c r="AT419" s="59">
        <f>Y419-Calculation!D$3</f>
        <v>-4.8083676740867899E-3</v>
      </c>
      <c r="AU419" s="59">
        <f>Z419-Calculation!E$3</f>
        <v>-1.4654642497719734E-2</v>
      </c>
      <c r="AV419" s="59">
        <f>AA419-Calculation!F$3</f>
        <v>-2.6850785336923609E-2</v>
      </c>
      <c r="AW419" s="59">
        <f>AB419-Calculation!G$3</f>
        <v>-5.338889775479011E-2</v>
      </c>
      <c r="AX419" s="59">
        <f>AC419-Calculation!H$3</f>
        <v>-3.2690403654663872E-2</v>
      </c>
      <c r="AY419" s="59">
        <f>AD419-Calculation!I$3</f>
        <v>-1.8538822638423654E-2</v>
      </c>
      <c r="AZ419" s="59">
        <f>AE419-Calculation!J$3</f>
        <v>-8.3273839198118399E-2</v>
      </c>
      <c r="BA419" s="59">
        <f>AF419-Calculation!K$3</f>
        <v>-2.8489417576718575E-2</v>
      </c>
      <c r="BB419" s="59">
        <f>AG419-Calculation!L$3</f>
        <v>-6.9110026741235439E-2</v>
      </c>
      <c r="BC419" s="59">
        <f>AH419-Calculation!M$3</f>
        <v>-1.6834967257399403E-2</v>
      </c>
      <c r="BD419" s="59">
        <f>AI419-Calculation!N$3</f>
        <v>-3.780841644740536E-2</v>
      </c>
      <c r="BE419" s="59">
        <f>AJ419-Calculation!O$3</f>
        <v>-2.7409663900453754E-2</v>
      </c>
      <c r="BF419" s="59">
        <f>AK419-Calculation!P$3</f>
        <v>-1.7618417386933045E-2</v>
      </c>
      <c r="BG419" s="59">
        <f>AL419-Calculation!Q$3</f>
        <v>-1.6275268549727585E-2</v>
      </c>
      <c r="BH419" s="59">
        <f>AM419-Calculation!R$3</f>
        <v>-1.0001678099164133E-2</v>
      </c>
      <c r="BI419" s="59">
        <f>AN419-Calculation!S$3</f>
        <v>6.5447819444353398E-4</v>
      </c>
      <c r="BJ419" s="59">
        <f>AO419-Calculation!T$3</f>
        <v>-8.6253547347914291E-3</v>
      </c>
      <c r="BK419" s="59">
        <f>AP419-Calculation!U$3</f>
        <v>-4.162827525547582E-2</v>
      </c>
      <c r="BL419" s="59">
        <f>AQ419-Calculation!V$3</f>
        <v>-3.0156621301340836E-2</v>
      </c>
      <c r="BM419" s="59">
        <f>AR419-Calculation!W$3</f>
        <v>-1.359558353911869E-2</v>
      </c>
    </row>
    <row r="420" spans="1:65" x14ac:dyDescent="0.3">
      <c r="A420" s="57">
        <v>45700</v>
      </c>
      <c r="B420" s="60">
        <v>916.9000244140625</v>
      </c>
      <c r="C420" s="60">
        <v>1006.040222167969</v>
      </c>
      <c r="D420" s="60">
        <v>8378.359375</v>
      </c>
      <c r="E420" s="60">
        <v>1787.828857421875</v>
      </c>
      <c r="F420" s="60">
        <v>1128.22900390625</v>
      </c>
      <c r="G420" s="60">
        <v>256.03610229492188</v>
      </c>
      <c r="H420" s="60">
        <v>198.41307067871091</v>
      </c>
      <c r="I420" s="60">
        <v>1779.487548828125</v>
      </c>
      <c r="J420" s="60">
        <v>1350.232055664062</v>
      </c>
      <c r="K420" s="60">
        <v>4787.37451171875</v>
      </c>
      <c r="L420" s="60">
        <v>182.8431396484375</v>
      </c>
      <c r="M420" s="60">
        <v>3527.015380859375</v>
      </c>
      <c r="N420" s="60">
        <v>3880.30029296875</v>
      </c>
      <c r="O420" s="60">
        <v>2963.391845703125</v>
      </c>
      <c r="P420" s="60">
        <v>143.2799987792969</v>
      </c>
      <c r="Q420" s="60">
        <v>2173.95166015625</v>
      </c>
      <c r="R420" s="60">
        <v>207.17999267578119</v>
      </c>
      <c r="S420" s="60">
        <v>705.99285888671875</v>
      </c>
      <c r="T420" s="60">
        <v>541.40728759765625</v>
      </c>
      <c r="U420" s="60">
        <v>2474.503662109375</v>
      </c>
      <c r="V420" s="60">
        <v>76171.078125</v>
      </c>
      <c r="W420" s="60">
        <v>23045.25</v>
      </c>
      <c r="X420" s="34">
        <f t="shared" si="135"/>
        <v>-3.0965955839110503E-2</v>
      </c>
      <c r="Y420" s="34">
        <f t="shared" si="136"/>
        <v>-4.9632687791027492E-4</v>
      </c>
      <c r="Z420" s="34">
        <f t="shared" si="137"/>
        <v>-5.7521801870791265E-3</v>
      </c>
      <c r="AA420" s="34">
        <f t="shared" si="138"/>
        <v>2.5131082078974722E-2</v>
      </c>
      <c r="AB420" s="34">
        <f t="shared" si="139"/>
        <v>-4.3962499609272079E-4</v>
      </c>
      <c r="AC420" s="34">
        <f t="shared" si="140"/>
        <v>-2.2259931738291504E-2</v>
      </c>
      <c r="AD420" s="34">
        <f t="shared" si="141"/>
        <v>-4.4064085140595845E-3</v>
      </c>
      <c r="AE420" s="34">
        <f t="shared" si="142"/>
        <v>3.2416573977972409E-2</v>
      </c>
      <c r="AF420" s="34">
        <f t="shared" si="143"/>
        <v>3.1710273850771194E-2</v>
      </c>
      <c r="AG420" s="34">
        <f t="shared" si="144"/>
        <v>-2.4716652309455269E-2</v>
      </c>
      <c r="AH420" s="34">
        <f t="shared" si="145"/>
        <v>1.5244176367738892E-3</v>
      </c>
      <c r="AI420" s="34">
        <f t="shared" si="146"/>
        <v>-1.5153043840813517E-2</v>
      </c>
      <c r="AJ420" s="34">
        <f t="shared" si="147"/>
        <v>7.5773813452018404E-3</v>
      </c>
      <c r="AK420" s="34">
        <f t="shared" si="148"/>
        <v>-3.1999849433489519E-2</v>
      </c>
      <c r="AL420" s="34">
        <f t="shared" si="149"/>
        <v>1.6530697988665504E-2</v>
      </c>
      <c r="AM420" s="34">
        <f t="shared" si="150"/>
        <v>2.1736162624717325E-3</v>
      </c>
      <c r="AN420" s="34">
        <f t="shared" si="151"/>
        <v>-5.7110067154200785E-3</v>
      </c>
      <c r="AO420" s="34">
        <f t="shared" si="152"/>
        <v>2.8039877086800426E-3</v>
      </c>
      <c r="AP420" s="34">
        <f t="shared" si="153"/>
        <v>1.5968859441302954E-2</v>
      </c>
      <c r="AQ420" s="34">
        <f t="shared" si="154"/>
        <v>3.4002823421329306E-3</v>
      </c>
      <c r="AR420" s="34">
        <f t="shared" si="134"/>
        <v>-1.1507892904301298E-3</v>
      </c>
      <c r="AS420" s="59">
        <f>X420-Calculation!C$3</f>
        <v>-3.2046011690027028E-2</v>
      </c>
      <c r="AT420" s="59">
        <f>Y420-Calculation!D$3</f>
        <v>-1.005246109966967E-3</v>
      </c>
      <c r="AU420" s="59">
        <f>Z420-Calculation!E$3</f>
        <v>-7.0574847662692583E-3</v>
      </c>
      <c r="AV420" s="59">
        <f>AA420-Calculation!F$3</f>
        <v>2.4809046606372422E-2</v>
      </c>
      <c r="AW420" s="59">
        <f>AB420-Calculation!G$3</f>
        <v>-1.8857651453942667E-3</v>
      </c>
      <c r="AX420" s="59">
        <f>AC420-Calculation!H$3</f>
        <v>-2.4231611345360643E-2</v>
      </c>
      <c r="AY420" s="59">
        <f>AD420-Calculation!I$3</f>
        <v>-6.8352955107169157E-3</v>
      </c>
      <c r="AZ420" s="59">
        <f>AE420-Calculation!J$3</f>
        <v>2.7736183102768021E-2</v>
      </c>
      <c r="BA420" s="59">
        <f>AF420-Calculation!K$3</f>
        <v>3.1007888647686544E-2</v>
      </c>
      <c r="BB420" s="59">
        <f>AG420-Calculation!L$3</f>
        <v>-2.5789884886494929E-2</v>
      </c>
      <c r="BC420" s="59">
        <f>AH420-Calculation!M$3</f>
        <v>1.8041264758085138E-4</v>
      </c>
      <c r="BD420" s="59">
        <f>AI420-Calculation!N$3</f>
        <v>-1.6728859705672117E-2</v>
      </c>
      <c r="BE420" s="59">
        <f>AJ420-Calculation!O$3</f>
        <v>6.5948470644054654E-3</v>
      </c>
      <c r="BF420" s="59">
        <f>AK420-Calculation!P$3</f>
        <v>-3.3266295964366283E-2</v>
      </c>
      <c r="BG420" s="59">
        <f>AL420-Calculation!Q$3</f>
        <v>1.4728980427478267E-2</v>
      </c>
      <c r="BH420" s="59">
        <f>AM420-Calculation!R$3</f>
        <v>-5.8195382786205502E-4</v>
      </c>
      <c r="BI420" s="59">
        <f>AN420-Calculation!S$3</f>
        <v>-7.2689831743161896E-3</v>
      </c>
      <c r="BJ420" s="59">
        <f>AO420-Calculation!T$3</f>
        <v>1.9147450874260311E-3</v>
      </c>
      <c r="BK420" s="59">
        <f>AP420-Calculation!U$3</f>
        <v>1.4016064411716404E-2</v>
      </c>
      <c r="BL420" s="59">
        <f>AQ420-Calculation!V$3</f>
        <v>1.9333745975209668E-3</v>
      </c>
      <c r="BM420" s="59">
        <f>AR420-Calculation!W$3</f>
        <v>-1.496687893502605E-3</v>
      </c>
    </row>
    <row r="421" spans="1:65" x14ac:dyDescent="0.3">
      <c r="A421" s="57">
        <v>45701</v>
      </c>
      <c r="B421" s="60">
        <v>913.75</v>
      </c>
      <c r="C421" s="60">
        <v>1007.339111328125</v>
      </c>
      <c r="D421" s="60">
        <v>8358.884765625</v>
      </c>
      <c r="E421" s="60">
        <v>1848.349487304688</v>
      </c>
      <c r="F421" s="60">
        <v>1158.107177734375</v>
      </c>
      <c r="G421" s="60">
        <v>258.40725708007813</v>
      </c>
      <c r="H421" s="60">
        <v>201.3968200683594</v>
      </c>
      <c r="I421" s="60">
        <v>1746.308837890625</v>
      </c>
      <c r="J421" s="60">
        <v>1389.135498046875</v>
      </c>
      <c r="K421" s="60">
        <v>4758.69580078125</v>
      </c>
      <c r="L421" s="60">
        <v>180.7060852050781</v>
      </c>
      <c r="M421" s="60">
        <v>3591.93017578125</v>
      </c>
      <c r="N421" s="60">
        <v>3823.09716796875</v>
      </c>
      <c r="O421" s="60">
        <v>2954.26513671875</v>
      </c>
      <c r="P421" s="60">
        <v>141.8999938964844</v>
      </c>
      <c r="Q421" s="60">
        <v>2195.34423828125</v>
      </c>
      <c r="R421" s="60">
        <v>206.7799987792969</v>
      </c>
      <c r="S421" s="60">
        <v>700.69659423828125</v>
      </c>
      <c r="T421" s="60">
        <v>542.89154052734375</v>
      </c>
      <c r="U421" s="60">
        <v>2456.5908203125</v>
      </c>
      <c r="V421" s="60">
        <v>76138.96875</v>
      </c>
      <c r="W421" s="60">
        <v>23031.400390625</v>
      </c>
      <c r="X421" s="34">
        <f t="shared" si="135"/>
        <v>-3.4355156834852277E-3</v>
      </c>
      <c r="Y421" s="34">
        <f t="shared" si="136"/>
        <v>1.2910906855761472E-3</v>
      </c>
      <c r="Z421" s="34">
        <f t="shared" si="137"/>
        <v>-2.3243941329504024E-3</v>
      </c>
      <c r="AA421" s="34">
        <f t="shared" si="138"/>
        <v>3.3851467175715168E-2</v>
      </c>
      <c r="AB421" s="34">
        <f t="shared" si="139"/>
        <v>2.6482366367712812E-2</v>
      </c>
      <c r="AC421" s="34">
        <f t="shared" si="140"/>
        <v>9.2610173483463412E-3</v>
      </c>
      <c r="AD421" s="34">
        <f t="shared" si="141"/>
        <v>1.5038068709092566E-2</v>
      </c>
      <c r="AE421" s="34">
        <f t="shared" si="142"/>
        <v>-1.8645093054654817E-2</v>
      </c>
      <c r="AF421" s="34">
        <f t="shared" si="143"/>
        <v>2.8812412073626652E-2</v>
      </c>
      <c r="AG421" s="34">
        <f t="shared" si="144"/>
        <v>-5.9904882869094463E-3</v>
      </c>
      <c r="AH421" s="34">
        <f t="shared" si="145"/>
        <v>-1.168791154794451E-2</v>
      </c>
      <c r="AI421" s="34">
        <f t="shared" si="146"/>
        <v>1.8405021785319855E-2</v>
      </c>
      <c r="AJ421" s="34">
        <f t="shared" si="147"/>
        <v>-1.474193250034133E-2</v>
      </c>
      <c r="AK421" s="34">
        <f t="shared" si="148"/>
        <v>-3.0798184848920994E-3</v>
      </c>
      <c r="AL421" s="34">
        <f t="shared" si="149"/>
        <v>-9.6315249481416267E-3</v>
      </c>
      <c r="AM421" s="34">
        <f t="shared" si="150"/>
        <v>9.8404111356654705E-3</v>
      </c>
      <c r="AN421" s="34">
        <f t="shared" si="151"/>
        <v>-1.9306588986623128E-3</v>
      </c>
      <c r="AO421" s="34">
        <f t="shared" si="152"/>
        <v>-7.5018671673098619E-3</v>
      </c>
      <c r="AP421" s="34">
        <f t="shared" si="153"/>
        <v>2.7414720187337303E-3</v>
      </c>
      <c r="AQ421" s="34">
        <f t="shared" si="154"/>
        <v>-7.2389635429374599E-3</v>
      </c>
      <c r="AR421" s="34">
        <f t="shared" si="134"/>
        <v>-6.0097457719052736E-4</v>
      </c>
      <c r="AS421" s="59">
        <f>X421-Calculation!C$3</f>
        <v>-4.5155715344017558E-3</v>
      </c>
      <c r="AT421" s="59">
        <f>Y421-Calculation!D$3</f>
        <v>7.821714535194553E-4</v>
      </c>
      <c r="AU421" s="59">
        <f>Z421-Calculation!E$3</f>
        <v>-3.6296987121405343E-3</v>
      </c>
      <c r="AV421" s="59">
        <f>AA421-Calculation!F$3</f>
        <v>3.3529431703112865E-2</v>
      </c>
      <c r="AW421" s="59">
        <f>AB421-Calculation!G$3</f>
        <v>2.5036226218411266E-2</v>
      </c>
      <c r="AX421" s="59">
        <f>AC421-Calculation!H$3</f>
        <v>7.289337741277201E-3</v>
      </c>
      <c r="AY421" s="59">
        <f>AD421-Calculation!I$3</f>
        <v>1.2609181712435235E-2</v>
      </c>
      <c r="AZ421" s="59">
        <f>AE421-Calculation!J$3</f>
        <v>-2.3325483929859205E-2</v>
      </c>
      <c r="BA421" s="59">
        <f>AF421-Calculation!K$3</f>
        <v>2.8110026870542003E-2</v>
      </c>
      <c r="BB421" s="59">
        <f>AG421-Calculation!L$3</f>
        <v>-7.063720863949104E-3</v>
      </c>
      <c r="BC421" s="59">
        <f>AH421-Calculation!M$3</f>
        <v>-1.3031916537137547E-2</v>
      </c>
      <c r="BD421" s="59">
        <f>AI421-Calculation!N$3</f>
        <v>1.6829205920461256E-2</v>
      </c>
      <c r="BE421" s="59">
        <f>AJ421-Calculation!O$3</f>
        <v>-1.5724466781137706E-2</v>
      </c>
      <c r="BF421" s="59">
        <f>AK421-Calculation!P$3</f>
        <v>-4.3462650157688656E-3</v>
      </c>
      <c r="BG421" s="59">
        <f>AL421-Calculation!Q$3</f>
        <v>-1.1433242509328864E-2</v>
      </c>
      <c r="BH421" s="59">
        <f>AM421-Calculation!R$3</f>
        <v>7.0848410453316826E-3</v>
      </c>
      <c r="BI421" s="59">
        <f>AN421-Calculation!S$3</f>
        <v>-3.4886353575584238E-3</v>
      </c>
      <c r="BJ421" s="59">
        <f>AO421-Calculation!T$3</f>
        <v>-8.3911097885638729E-3</v>
      </c>
      <c r="BK421" s="59">
        <f>AP421-Calculation!U$3</f>
        <v>7.8867698914718005E-4</v>
      </c>
      <c r="BL421" s="59">
        <f>AQ421-Calculation!V$3</f>
        <v>-8.705871287549424E-3</v>
      </c>
      <c r="BM421" s="59">
        <f>AR421-Calculation!W$3</f>
        <v>-9.4687318026300264E-4</v>
      </c>
    </row>
    <row r="422" spans="1:65" x14ac:dyDescent="0.3">
      <c r="A422" s="57">
        <v>45702</v>
      </c>
      <c r="B422" s="60">
        <v>884.4000244140625</v>
      </c>
      <c r="C422" s="60">
        <v>996.64825439453125</v>
      </c>
      <c r="D422" s="60">
        <v>8181.10595703125</v>
      </c>
      <c r="E422" s="60">
        <v>1840.403442382812</v>
      </c>
      <c r="F422" s="60">
        <v>1098.194946289062</v>
      </c>
      <c r="G422" s="60">
        <v>247.34184265136719</v>
      </c>
      <c r="H422" s="60">
        <v>192.90464782714841</v>
      </c>
      <c r="I422" s="60">
        <v>1701.483642578125</v>
      </c>
      <c r="J422" s="60">
        <v>1374.353149414062</v>
      </c>
      <c r="K422" s="60">
        <v>4643.14453125</v>
      </c>
      <c r="L422" s="60">
        <v>179.92083740234381</v>
      </c>
      <c r="M422" s="60">
        <v>3448.068359375</v>
      </c>
      <c r="N422" s="60">
        <v>3732.122802734375</v>
      </c>
      <c r="O422" s="60">
        <v>2919.1474609375</v>
      </c>
      <c r="P422" s="60">
        <v>141.72999572753909</v>
      </c>
      <c r="Q422" s="60">
        <v>2150.5244140625</v>
      </c>
      <c r="R422" s="60">
        <v>205.44000244140619</v>
      </c>
      <c r="S422" s="60">
        <v>695.40032958984375</v>
      </c>
      <c r="T422" s="60">
        <v>533.49127197265625</v>
      </c>
      <c r="U422" s="60">
        <v>2383.1533203125</v>
      </c>
      <c r="V422" s="60">
        <v>75939.2109375</v>
      </c>
      <c r="W422" s="60">
        <v>22929.25</v>
      </c>
      <c r="X422" s="34">
        <f t="shared" si="135"/>
        <v>-3.2120356318399455E-2</v>
      </c>
      <c r="Y422" s="34">
        <f t="shared" si="136"/>
        <v>-1.0612967185894731E-2</v>
      </c>
      <c r="Z422" s="34">
        <f t="shared" si="137"/>
        <v>-2.1268244936794189E-2</v>
      </c>
      <c r="AA422" s="34">
        <f t="shared" si="138"/>
        <v>-4.2989948472694104E-3</v>
      </c>
      <c r="AB422" s="34">
        <f t="shared" si="139"/>
        <v>-5.1732890182513404E-2</v>
      </c>
      <c r="AC422" s="34">
        <f t="shared" si="140"/>
        <v>-4.2821608625650417E-2</v>
      </c>
      <c r="AD422" s="34">
        <f t="shared" si="141"/>
        <v>-4.2166367067407153E-2</v>
      </c>
      <c r="AE422" s="34">
        <f t="shared" si="142"/>
        <v>-2.5668538313443214E-2</v>
      </c>
      <c r="AF422" s="34">
        <f t="shared" si="143"/>
        <v>-1.0641401543331765E-2</v>
      </c>
      <c r="AG422" s="34">
        <f t="shared" si="144"/>
        <v>-2.4282129887831783E-2</v>
      </c>
      <c r="AH422" s="34">
        <f t="shared" si="145"/>
        <v>-4.3454419470331327E-3</v>
      </c>
      <c r="AI422" s="34">
        <f t="shared" si="146"/>
        <v>-4.0051395591218543E-2</v>
      </c>
      <c r="AJ422" s="34">
        <f t="shared" si="147"/>
        <v>-2.379598562039965E-2</v>
      </c>
      <c r="AK422" s="34">
        <f t="shared" si="148"/>
        <v>-1.1887110383144073E-2</v>
      </c>
      <c r="AL422" s="34">
        <f t="shared" si="149"/>
        <v>-1.198013927113525E-3</v>
      </c>
      <c r="AM422" s="34">
        <f t="shared" si="150"/>
        <v>-2.0415852528822425E-2</v>
      </c>
      <c r="AN422" s="34">
        <f t="shared" si="151"/>
        <v>-6.4802995734656735E-3</v>
      </c>
      <c r="AO422" s="34">
        <f t="shared" si="152"/>
        <v>-7.558570559622892E-3</v>
      </c>
      <c r="AP422" s="34">
        <f t="shared" si="153"/>
        <v>-1.731518701793814E-2</v>
      </c>
      <c r="AQ422" s="34">
        <f t="shared" si="154"/>
        <v>-2.9894070837022058E-2</v>
      </c>
      <c r="AR422" s="34">
        <f t="shared" si="134"/>
        <v>-4.4352661537064254E-3</v>
      </c>
      <c r="AS422" s="59">
        <f>X422-Calculation!C$3</f>
        <v>-3.3200412169315983E-2</v>
      </c>
      <c r="AT422" s="59">
        <f>Y422-Calculation!D$3</f>
        <v>-1.1121886417951423E-2</v>
      </c>
      <c r="AU422" s="59">
        <f>Z422-Calculation!E$3</f>
        <v>-2.2573549515984323E-2</v>
      </c>
      <c r="AV422" s="59">
        <f>AA422-Calculation!F$3</f>
        <v>-4.6210303198717106E-3</v>
      </c>
      <c r="AW422" s="59">
        <f>AB422-Calculation!G$3</f>
        <v>-5.3179030331814953E-2</v>
      </c>
      <c r="AX422" s="59">
        <f>AC422-Calculation!H$3</f>
        <v>-4.4793288232719559E-2</v>
      </c>
      <c r="AY422" s="59">
        <f>AD422-Calculation!I$3</f>
        <v>-4.4595254064064484E-2</v>
      </c>
      <c r="AZ422" s="59">
        <f>AE422-Calculation!J$3</f>
        <v>-3.0348929188647601E-2</v>
      </c>
      <c r="BA422" s="59">
        <f>AF422-Calculation!K$3</f>
        <v>-1.1343786746416415E-2</v>
      </c>
      <c r="BB422" s="59">
        <f>AG422-Calculation!L$3</f>
        <v>-2.5355362464871443E-2</v>
      </c>
      <c r="BC422" s="59">
        <f>AH422-Calculation!M$3</f>
        <v>-5.6894469362261703E-3</v>
      </c>
      <c r="BD422" s="59">
        <f>AI422-Calculation!N$3</f>
        <v>-4.1627211456077139E-2</v>
      </c>
      <c r="BE422" s="59">
        <f>AJ422-Calculation!O$3</f>
        <v>-2.4778519901196026E-2</v>
      </c>
      <c r="BF422" s="59">
        <f>AK422-Calculation!P$3</f>
        <v>-1.3153556914020838E-2</v>
      </c>
      <c r="BG422" s="59">
        <f>AL422-Calculation!Q$3</f>
        <v>-2.9997314883007621E-3</v>
      </c>
      <c r="BH422" s="59">
        <f>AM422-Calculation!R$3</f>
        <v>-2.3171422619156213E-2</v>
      </c>
      <c r="BI422" s="59">
        <f>AN422-Calculation!S$3</f>
        <v>-8.0382760323617838E-3</v>
      </c>
      <c r="BJ422" s="59">
        <f>AO422-Calculation!T$3</f>
        <v>-8.4478131808769039E-3</v>
      </c>
      <c r="BK422" s="59">
        <f>AP422-Calculation!U$3</f>
        <v>-1.9267982047524689E-2</v>
      </c>
      <c r="BL422" s="59">
        <f>AQ422-Calculation!V$3</f>
        <v>-3.1360978581634023E-2</v>
      </c>
      <c r="BM422" s="59">
        <f>AR422-Calculation!W$3</f>
        <v>-4.7811647567789009E-3</v>
      </c>
    </row>
    <row r="423" spans="1:65" x14ac:dyDescent="0.3">
      <c r="A423" s="57">
        <v>45705</v>
      </c>
      <c r="B423" s="60">
        <v>890.3499755859375</v>
      </c>
      <c r="C423" s="60">
        <v>992.10211181640625</v>
      </c>
      <c r="D423" s="60">
        <v>8210.5830078125</v>
      </c>
      <c r="E423" s="60">
        <v>1893.92724609375</v>
      </c>
      <c r="F423" s="60">
        <v>1067.666015625</v>
      </c>
      <c r="G423" s="60">
        <v>245.5140686035156</v>
      </c>
      <c r="H423" s="60">
        <v>193.06431579589841</v>
      </c>
      <c r="I423" s="60">
        <v>1730.774536132812</v>
      </c>
      <c r="J423" s="60">
        <v>1355.325927734375</v>
      </c>
      <c r="K423" s="60">
        <v>4684.458984375</v>
      </c>
      <c r="L423" s="60">
        <v>180.44764709472659</v>
      </c>
      <c r="M423" s="60">
        <v>3410.778076171875</v>
      </c>
      <c r="N423" s="60">
        <v>3745.69873046875</v>
      </c>
      <c r="O423" s="60">
        <v>2809.379150390625</v>
      </c>
      <c r="P423" s="60">
        <v>143.8999938964844</v>
      </c>
      <c r="Q423" s="60">
        <v>2067.882568359375</v>
      </c>
      <c r="R423" s="60">
        <v>205.3500061035156</v>
      </c>
      <c r="S423" s="60">
        <v>700.7447509765625</v>
      </c>
      <c r="T423" s="60">
        <v>544.57366943359375</v>
      </c>
      <c r="U423" s="60">
        <v>2347.724365234375</v>
      </c>
      <c r="V423" s="60">
        <v>75996.859375</v>
      </c>
      <c r="W423" s="60">
        <v>22959.5</v>
      </c>
      <c r="X423" s="34">
        <f t="shared" si="135"/>
        <v>6.727669615134841E-3</v>
      </c>
      <c r="Y423" s="34">
        <f t="shared" si="136"/>
        <v>-4.5614313355586064E-3</v>
      </c>
      <c r="Z423" s="34">
        <f t="shared" si="137"/>
        <v>3.6030642966940127E-3</v>
      </c>
      <c r="AA423" s="34">
        <f t="shared" si="138"/>
        <v>2.9082647031804871E-2</v>
      </c>
      <c r="AB423" s="34">
        <f t="shared" si="139"/>
        <v>-2.7799190632977429E-2</v>
      </c>
      <c r="AC423" s="34">
        <f t="shared" si="140"/>
        <v>-7.3896677903700731E-3</v>
      </c>
      <c r="AD423" s="34">
        <f t="shared" si="141"/>
        <v>8.2770410432552138E-4</v>
      </c>
      <c r="AE423" s="34">
        <f t="shared" si="142"/>
        <v>1.7214913397759643E-2</v>
      </c>
      <c r="AF423" s="34">
        <f t="shared" si="143"/>
        <v>-1.3844492361951554E-2</v>
      </c>
      <c r="AG423" s="34">
        <f t="shared" si="144"/>
        <v>8.897946821801294E-3</v>
      </c>
      <c r="AH423" s="34">
        <f t="shared" si="145"/>
        <v>2.9280082284450361E-3</v>
      </c>
      <c r="AI423" s="34">
        <f t="shared" si="146"/>
        <v>-1.0814832919926295E-2</v>
      </c>
      <c r="AJ423" s="34">
        <f t="shared" si="147"/>
        <v>3.6375887000364695E-3</v>
      </c>
      <c r="AK423" s="34">
        <f t="shared" si="148"/>
        <v>-3.7602865910591005E-2</v>
      </c>
      <c r="AL423" s="34">
        <f t="shared" si="149"/>
        <v>1.5310789771820104E-2</v>
      </c>
      <c r="AM423" s="34">
        <f t="shared" si="150"/>
        <v>-3.8428694490851387E-2</v>
      </c>
      <c r="AN423" s="34">
        <f t="shared" si="151"/>
        <v>-4.3806628125534874E-4</v>
      </c>
      <c r="AO423" s="34">
        <f t="shared" si="152"/>
        <v>7.6853880553536119E-3</v>
      </c>
      <c r="AP423" s="34">
        <f t="shared" si="153"/>
        <v>2.0773343526237709E-2</v>
      </c>
      <c r="AQ423" s="34">
        <f t="shared" si="154"/>
        <v>-1.4866418696670025E-2</v>
      </c>
      <c r="AR423" s="34">
        <f t="shared" si="134"/>
        <v>1.3192755977626831E-3</v>
      </c>
      <c r="AS423" s="59">
        <f>X423-Calculation!C$3</f>
        <v>5.6476137642183129E-3</v>
      </c>
      <c r="AT423" s="59">
        <f>Y423-Calculation!D$3</f>
        <v>-5.070350567615298E-3</v>
      </c>
      <c r="AU423" s="59">
        <f>Z423-Calculation!E$3</f>
        <v>2.2977597175038809E-3</v>
      </c>
      <c r="AV423" s="59">
        <f>AA423-Calculation!F$3</f>
        <v>2.8760611559202572E-2</v>
      </c>
      <c r="AW423" s="59">
        <f>AB423-Calculation!G$3</f>
        <v>-2.9245330782278974E-2</v>
      </c>
      <c r="AX423" s="59">
        <f>AC423-Calculation!H$3</f>
        <v>-9.3613473974392125E-3</v>
      </c>
      <c r="AY423" s="59">
        <f>AD423-Calculation!I$3</f>
        <v>-1.6011828923318098E-3</v>
      </c>
      <c r="AZ423" s="59">
        <f>AE423-Calculation!J$3</f>
        <v>1.2534522522555254E-2</v>
      </c>
      <c r="BA423" s="59">
        <f>AF423-Calculation!K$3</f>
        <v>-1.4546877565036203E-2</v>
      </c>
      <c r="BB423" s="59">
        <f>AG423-Calculation!L$3</f>
        <v>7.8247142447616363E-3</v>
      </c>
      <c r="BC423" s="59">
        <f>AH423-Calculation!M$3</f>
        <v>1.5840032392519983E-3</v>
      </c>
      <c r="BD423" s="59">
        <f>AI423-Calculation!N$3</f>
        <v>-1.2390648784784894E-2</v>
      </c>
      <c r="BE423" s="59">
        <f>AJ423-Calculation!O$3</f>
        <v>2.6550544192400945E-3</v>
      </c>
      <c r="BF423" s="59">
        <f>AK423-Calculation!P$3</f>
        <v>-3.8869312441467768E-2</v>
      </c>
      <c r="BG423" s="59">
        <f>AL423-Calculation!Q$3</f>
        <v>1.3509072210632867E-2</v>
      </c>
      <c r="BH423" s="59">
        <f>AM423-Calculation!R$3</f>
        <v>-4.1184264581185175E-2</v>
      </c>
      <c r="BI423" s="59">
        <f>AN423-Calculation!S$3</f>
        <v>-1.9960427401514596E-3</v>
      </c>
      <c r="BJ423" s="59">
        <f>AO423-Calculation!T$3</f>
        <v>6.7961454340996008E-3</v>
      </c>
      <c r="BK423" s="59">
        <f>AP423-Calculation!U$3</f>
        <v>1.8820548496651161E-2</v>
      </c>
      <c r="BL423" s="59">
        <f>AQ423-Calculation!V$3</f>
        <v>-1.6333326441281989E-2</v>
      </c>
      <c r="BM423" s="59">
        <f>AR423-Calculation!W$3</f>
        <v>9.7337699469020778E-4</v>
      </c>
    </row>
    <row r="424" spans="1:65" x14ac:dyDescent="0.3">
      <c r="A424" s="57">
        <v>45706</v>
      </c>
      <c r="B424" s="60">
        <v>897.54998779296875</v>
      </c>
      <c r="C424" s="60">
        <v>993.3011474609375</v>
      </c>
      <c r="D424" s="60">
        <v>8123.49658203125</v>
      </c>
      <c r="E424" s="60">
        <v>1892.77783203125</v>
      </c>
      <c r="F424" s="60">
        <v>1005.860961914062</v>
      </c>
      <c r="G424" s="60">
        <v>241.66093444824219</v>
      </c>
      <c r="H424" s="60">
        <v>186.17878723144531</v>
      </c>
      <c r="I424" s="60">
        <v>1723.264892578125</v>
      </c>
      <c r="J424" s="60">
        <v>1348.783813476562</v>
      </c>
      <c r="K424" s="60">
        <v>4658.98876953125</v>
      </c>
      <c r="L424" s="60">
        <v>179.60276794433591</v>
      </c>
      <c r="M424" s="60">
        <v>3305.90576171875</v>
      </c>
      <c r="N424" s="60">
        <v>3710.96142578125</v>
      </c>
      <c r="O424" s="60">
        <v>2767.813232421875</v>
      </c>
      <c r="P424" s="60">
        <v>144.33000183105469</v>
      </c>
      <c r="Q424" s="60">
        <v>1947.418823242188</v>
      </c>
      <c r="R424" s="60">
        <v>204.11000061035159</v>
      </c>
      <c r="S424" s="60">
        <v>698.91510009765625</v>
      </c>
      <c r="T424" s="60">
        <v>547.54217529296875</v>
      </c>
      <c r="U424" s="60">
        <v>2335.76611328125</v>
      </c>
      <c r="V424" s="60">
        <v>75967.390625</v>
      </c>
      <c r="W424" s="60">
        <v>22945.30078125</v>
      </c>
      <c r="X424" s="34">
        <f t="shared" si="135"/>
        <v>8.0867214067063195E-3</v>
      </c>
      <c r="Y424" s="34">
        <f t="shared" si="136"/>
        <v>1.2085808811917315E-3</v>
      </c>
      <c r="Z424" s="34">
        <f t="shared" si="137"/>
        <v>-1.0606606826626792E-2</v>
      </c>
      <c r="AA424" s="34">
        <f t="shared" si="138"/>
        <v>-6.0689451765936716E-4</v>
      </c>
      <c r="AB424" s="34">
        <f t="shared" si="139"/>
        <v>-5.7888003183053413E-2</v>
      </c>
      <c r="AC424" s="34">
        <f t="shared" si="140"/>
        <v>-1.569414810804954E-2</v>
      </c>
      <c r="AD424" s="34">
        <f t="shared" si="141"/>
        <v>-3.5664428903227581E-2</v>
      </c>
      <c r="AE424" s="34">
        <f t="shared" si="142"/>
        <v>-4.3388918648331609E-3</v>
      </c>
      <c r="AF424" s="34">
        <f t="shared" si="143"/>
        <v>-4.8269675389070827E-3</v>
      </c>
      <c r="AG424" s="34">
        <f t="shared" si="144"/>
        <v>-5.4371731994464741E-3</v>
      </c>
      <c r="AH424" s="34">
        <f t="shared" si="145"/>
        <v>-4.6821289387450962E-3</v>
      </c>
      <c r="AI424" s="34">
        <f t="shared" si="146"/>
        <v>-3.0747328647904765E-2</v>
      </c>
      <c r="AJ424" s="34">
        <f t="shared" si="147"/>
        <v>-9.2739184828014316E-3</v>
      </c>
      <c r="AK424" s="34">
        <f t="shared" si="148"/>
        <v>-1.4795410567124962E-2</v>
      </c>
      <c r="AL424" s="34">
        <f t="shared" si="149"/>
        <v>2.9882415066647861E-3</v>
      </c>
      <c r="AM424" s="34">
        <f t="shared" si="150"/>
        <v>-5.8254635422920101E-2</v>
      </c>
      <c r="AN424" s="34">
        <f t="shared" si="151"/>
        <v>-6.0384974741073396E-3</v>
      </c>
      <c r="AO424" s="34">
        <f t="shared" si="152"/>
        <v>-2.6110090391065171E-3</v>
      </c>
      <c r="AP424" s="34">
        <f t="shared" si="153"/>
        <v>5.4510638798649898E-3</v>
      </c>
      <c r="AQ424" s="34">
        <f t="shared" si="154"/>
        <v>-5.0935502183328913E-3</v>
      </c>
      <c r="AR424" s="34">
        <f t="shared" si="134"/>
        <v>-6.1844634029486708E-4</v>
      </c>
      <c r="AS424" s="59">
        <f>X424-Calculation!C$3</f>
        <v>7.0066655557897914E-3</v>
      </c>
      <c r="AT424" s="59">
        <f>Y424-Calculation!D$3</f>
        <v>6.9966164913503953E-4</v>
      </c>
      <c r="AU424" s="59">
        <f>Z424-Calculation!E$3</f>
        <v>-1.1911911405816924E-2</v>
      </c>
      <c r="AV424" s="59">
        <f>AA424-Calculation!F$3</f>
        <v>-9.2892999026166758E-4</v>
      </c>
      <c r="AW424" s="59">
        <f>AB424-Calculation!G$3</f>
        <v>-5.9334143332354962E-2</v>
      </c>
      <c r="AX424" s="59">
        <f>AC424-Calculation!H$3</f>
        <v>-1.7665827715118678E-2</v>
      </c>
      <c r="AY424" s="59">
        <f>AD424-Calculation!I$3</f>
        <v>-3.8093315899884912E-2</v>
      </c>
      <c r="AZ424" s="59">
        <f>AE424-Calculation!J$3</f>
        <v>-9.0192827400375503E-3</v>
      </c>
      <c r="BA424" s="59">
        <f>AF424-Calculation!K$3</f>
        <v>-5.5293527419917332E-3</v>
      </c>
      <c r="BB424" s="59">
        <f>AG424-Calculation!L$3</f>
        <v>-6.5104057764861327E-3</v>
      </c>
      <c r="BC424" s="59">
        <f>AH424-Calculation!M$3</f>
        <v>-6.0261339279381338E-3</v>
      </c>
      <c r="BD424" s="59">
        <f>AI424-Calculation!N$3</f>
        <v>-3.2323144512763365E-2</v>
      </c>
      <c r="BE424" s="59">
        <f>AJ424-Calculation!O$3</f>
        <v>-1.0256452763597806E-2</v>
      </c>
      <c r="BF424" s="59">
        <f>AK424-Calculation!P$3</f>
        <v>-1.6061857098001727E-2</v>
      </c>
      <c r="BG424" s="59">
        <f>AL424-Calculation!Q$3</f>
        <v>1.186523945477549E-3</v>
      </c>
      <c r="BH424" s="59">
        <f>AM424-Calculation!R$3</f>
        <v>-6.1010205513253889E-2</v>
      </c>
      <c r="BI424" s="59">
        <f>AN424-Calculation!S$3</f>
        <v>-7.5964739330034508E-3</v>
      </c>
      <c r="BJ424" s="59">
        <f>AO424-Calculation!T$3</f>
        <v>-3.5002516603605286E-3</v>
      </c>
      <c r="BK424" s="59">
        <f>AP424-Calculation!U$3</f>
        <v>3.4982688502784394E-3</v>
      </c>
      <c r="BL424" s="59">
        <f>AQ424-Calculation!V$3</f>
        <v>-6.5604579629448554E-3</v>
      </c>
      <c r="BM424" s="59">
        <f>AR424-Calculation!W$3</f>
        <v>-9.6434494336734237E-4</v>
      </c>
    </row>
    <row r="425" spans="1:65" x14ac:dyDescent="0.3">
      <c r="A425" s="57">
        <v>45707</v>
      </c>
      <c r="B425" s="60">
        <v>864.70001220703125</v>
      </c>
      <c r="C425" s="60">
        <v>1010.486389160156</v>
      </c>
      <c r="D425" s="60">
        <v>8155.1376953125</v>
      </c>
      <c r="E425" s="60">
        <v>1874.436767578125</v>
      </c>
      <c r="F425" s="60">
        <v>1044.1591796875</v>
      </c>
      <c r="G425" s="60">
        <v>250.3551940917969</v>
      </c>
      <c r="H425" s="60">
        <v>194.680908203125</v>
      </c>
      <c r="I425" s="60">
        <v>1871.0986328125</v>
      </c>
      <c r="J425" s="60">
        <v>1373.75390625</v>
      </c>
      <c r="K425" s="60">
        <v>4749.021484375</v>
      </c>
      <c r="L425" s="60">
        <v>180.0898132324219</v>
      </c>
      <c r="M425" s="60">
        <v>3324.833984375</v>
      </c>
      <c r="N425" s="60">
        <v>3748.307861328125</v>
      </c>
      <c r="O425" s="60">
        <v>2735.42333984375</v>
      </c>
      <c r="P425" s="60">
        <v>150.05999755859381</v>
      </c>
      <c r="Q425" s="60">
        <v>2164.173828125</v>
      </c>
      <c r="R425" s="60">
        <v>206.24000549316409</v>
      </c>
      <c r="S425" s="60">
        <v>700.35955810546875</v>
      </c>
      <c r="T425" s="60">
        <v>551.94549560546875</v>
      </c>
      <c r="U425" s="60">
        <v>2363.80126953125</v>
      </c>
      <c r="V425" s="60">
        <v>75939.1796875</v>
      </c>
      <c r="W425" s="60">
        <v>22932.900390625</v>
      </c>
      <c r="X425" s="34">
        <f t="shared" si="135"/>
        <v>-3.6599605629446863E-2</v>
      </c>
      <c r="Y425" s="34">
        <f t="shared" si="136"/>
        <v>1.7301139481361919E-2</v>
      </c>
      <c r="Z425" s="34">
        <f t="shared" si="137"/>
        <v>3.8950115829725946E-3</v>
      </c>
      <c r="AA425" s="34">
        <f t="shared" si="138"/>
        <v>-9.6900249689854702E-3</v>
      </c>
      <c r="AB425" s="34">
        <f t="shared" si="139"/>
        <v>3.807506128934552E-2</v>
      </c>
      <c r="AC425" s="34">
        <f t="shared" si="140"/>
        <v>3.597710016062531E-2</v>
      </c>
      <c r="AD425" s="34">
        <f t="shared" si="141"/>
        <v>4.5666432240265946E-2</v>
      </c>
      <c r="AE425" s="34">
        <f t="shared" si="142"/>
        <v>8.5787008643346388E-2</v>
      </c>
      <c r="AF425" s="34">
        <f t="shared" si="143"/>
        <v>1.8513043027315261E-2</v>
      </c>
      <c r="AG425" s="34">
        <f t="shared" si="144"/>
        <v>1.9324518537701556E-2</v>
      </c>
      <c r="AH425" s="34">
        <f t="shared" si="145"/>
        <v>2.7117916592295714E-3</v>
      </c>
      <c r="AI425" s="34">
        <f t="shared" si="146"/>
        <v>5.7255784104411865E-3</v>
      </c>
      <c r="AJ425" s="34">
        <f t="shared" si="147"/>
        <v>1.0063816693813421E-2</v>
      </c>
      <c r="AK425" s="34">
        <f t="shared" si="148"/>
        <v>-1.1702340388691399E-2</v>
      </c>
      <c r="AL425" s="34">
        <f t="shared" si="149"/>
        <v>3.9700655822386528E-2</v>
      </c>
      <c r="AM425" s="34">
        <f t="shared" si="150"/>
        <v>0.11130374334265927</v>
      </c>
      <c r="AN425" s="34">
        <f t="shared" si="151"/>
        <v>1.043557334987571E-2</v>
      </c>
      <c r="AO425" s="34">
        <f t="shared" si="152"/>
        <v>2.0667145517541006E-3</v>
      </c>
      <c r="AP425" s="34">
        <f t="shared" si="153"/>
        <v>8.0419746846787689E-3</v>
      </c>
      <c r="AQ425" s="34">
        <f t="shared" si="154"/>
        <v>1.2002552862887724E-2</v>
      </c>
      <c r="AR425" s="34">
        <f t="shared" si="134"/>
        <v>-5.4043269004052947E-4</v>
      </c>
      <c r="AS425" s="59">
        <f>X425-Calculation!C$3</f>
        <v>-3.7679661480363391E-2</v>
      </c>
      <c r="AT425" s="59">
        <f>Y425-Calculation!D$3</f>
        <v>1.6792220249305226E-2</v>
      </c>
      <c r="AU425" s="59">
        <f>Z425-Calculation!E$3</f>
        <v>2.5897070037824627E-3</v>
      </c>
      <c r="AV425" s="59">
        <f>AA425-Calculation!F$3</f>
        <v>-1.0012060441587771E-2</v>
      </c>
      <c r="AW425" s="59">
        <f>AB425-Calculation!G$3</f>
        <v>3.6628921140043971E-2</v>
      </c>
      <c r="AX425" s="59">
        <f>AC425-Calculation!H$3</f>
        <v>3.4005420553556168E-2</v>
      </c>
      <c r="AY425" s="59">
        <f>AD425-Calculation!I$3</f>
        <v>4.3237545243608615E-2</v>
      </c>
      <c r="AZ425" s="59">
        <f>AE425-Calculation!J$3</f>
        <v>8.1106617768142E-2</v>
      </c>
      <c r="BA425" s="59">
        <f>AF425-Calculation!K$3</f>
        <v>1.7810657824230611E-2</v>
      </c>
      <c r="BB425" s="59">
        <f>AG425-Calculation!L$3</f>
        <v>1.8251285960661896E-2</v>
      </c>
      <c r="BC425" s="59">
        <f>AH425-Calculation!M$3</f>
        <v>1.3677866700365336E-3</v>
      </c>
      <c r="BD425" s="59">
        <f>AI425-Calculation!N$3</f>
        <v>4.1497625455825873E-3</v>
      </c>
      <c r="BE425" s="59">
        <f>AJ425-Calculation!O$3</f>
        <v>9.0812824130170472E-3</v>
      </c>
      <c r="BF425" s="59">
        <f>AK425-Calculation!P$3</f>
        <v>-1.2968786919568164E-2</v>
      </c>
      <c r="BG425" s="59">
        <f>AL425-Calculation!Q$3</f>
        <v>3.7898938261199291E-2</v>
      </c>
      <c r="BH425" s="59">
        <f>AM425-Calculation!R$3</f>
        <v>0.10854817325232549</v>
      </c>
      <c r="BI425" s="59">
        <f>AN425-Calculation!S$3</f>
        <v>8.8775968909795989E-3</v>
      </c>
      <c r="BJ425" s="59">
        <f>AO425-Calculation!T$3</f>
        <v>1.1774719305000891E-3</v>
      </c>
      <c r="BK425" s="59">
        <f>AP425-Calculation!U$3</f>
        <v>6.0891796550922184E-3</v>
      </c>
      <c r="BL425" s="59">
        <f>AQ425-Calculation!V$3</f>
        <v>1.053564511827576E-2</v>
      </c>
      <c r="BM425" s="59">
        <f>AR425-Calculation!W$3</f>
        <v>-8.8633129311300476E-4</v>
      </c>
    </row>
    <row r="426" spans="1:65" x14ac:dyDescent="0.3">
      <c r="A426" s="57">
        <v>45708</v>
      </c>
      <c r="B426" s="60">
        <v>864.95001220703125</v>
      </c>
      <c r="C426" s="60">
        <v>1016.331420898438</v>
      </c>
      <c r="D426" s="60">
        <v>8300.07421875</v>
      </c>
      <c r="E426" s="60">
        <v>1880.333862304688</v>
      </c>
      <c r="F426" s="60">
        <v>1029.318115234375</v>
      </c>
      <c r="G426" s="60">
        <v>257.12286376953119</v>
      </c>
      <c r="H426" s="60">
        <v>199.75025939941409</v>
      </c>
      <c r="I426" s="60">
        <v>1980.138061523438</v>
      </c>
      <c r="J426" s="60">
        <v>1393.580078125</v>
      </c>
      <c r="K426" s="60">
        <v>4825.82568359375</v>
      </c>
      <c r="L426" s="60">
        <v>183.27056884765619</v>
      </c>
      <c r="M426" s="60">
        <v>3369.11572265625</v>
      </c>
      <c r="N426" s="60">
        <v>3777.24755859375</v>
      </c>
      <c r="O426" s="60">
        <v>2816.8193359375</v>
      </c>
      <c r="P426" s="60">
        <v>143.5299987792969</v>
      </c>
      <c r="Q426" s="60">
        <v>2138.562255859375</v>
      </c>
      <c r="R426" s="60">
        <v>204.61000061035159</v>
      </c>
      <c r="S426" s="60">
        <v>702.670654296875</v>
      </c>
      <c r="T426" s="60">
        <v>574.7535400390625</v>
      </c>
      <c r="U426" s="60">
        <v>2400.86767578125</v>
      </c>
      <c r="V426" s="60">
        <v>75735.9609375</v>
      </c>
      <c r="W426" s="60">
        <v>22913.150390625</v>
      </c>
      <c r="X426" s="34">
        <f t="shared" si="135"/>
        <v>2.8911760896349289E-4</v>
      </c>
      <c r="Y426" s="34">
        <f t="shared" si="136"/>
        <v>5.7843745358509028E-3</v>
      </c>
      <c r="Z426" s="34">
        <f t="shared" si="137"/>
        <v>1.7772418915845922E-2</v>
      </c>
      <c r="AA426" s="34">
        <f t="shared" si="138"/>
        <v>3.1460622351013336E-3</v>
      </c>
      <c r="AB426" s="34">
        <f t="shared" si="139"/>
        <v>-1.4213411845468515E-2</v>
      </c>
      <c r="AC426" s="34">
        <f t="shared" si="140"/>
        <v>2.7032271897873272E-2</v>
      </c>
      <c r="AD426" s="34">
        <f t="shared" si="141"/>
        <v>2.6039282655286679E-2</v>
      </c>
      <c r="AE426" s="34">
        <f t="shared" si="142"/>
        <v>5.8275617756738875E-2</v>
      </c>
      <c r="AF426" s="34">
        <f t="shared" si="143"/>
        <v>1.4432113193490692E-2</v>
      </c>
      <c r="AG426" s="34">
        <f t="shared" si="144"/>
        <v>1.6172636715046974E-2</v>
      </c>
      <c r="AH426" s="34">
        <f t="shared" si="145"/>
        <v>1.7662051829268333E-2</v>
      </c>
      <c r="AI426" s="34">
        <f t="shared" si="146"/>
        <v>1.3318481009683872E-2</v>
      </c>
      <c r="AJ426" s="34">
        <f t="shared" si="147"/>
        <v>7.7207364859755399E-3</v>
      </c>
      <c r="AK426" s="34">
        <f t="shared" si="148"/>
        <v>2.9756270229967189E-2</v>
      </c>
      <c r="AL426" s="34">
        <f t="shared" si="149"/>
        <v>-4.3515919535765286E-2</v>
      </c>
      <c r="AM426" s="34">
        <f t="shared" si="150"/>
        <v>-1.1834341554631214E-2</v>
      </c>
      <c r="AN426" s="34">
        <f t="shared" si="151"/>
        <v>-7.9034369637200532E-3</v>
      </c>
      <c r="AO426" s="34">
        <f t="shared" si="152"/>
        <v>3.2998709943474732E-3</v>
      </c>
      <c r="AP426" s="34">
        <f t="shared" si="153"/>
        <v>4.1323001302101335E-2</v>
      </c>
      <c r="AQ426" s="34">
        <f t="shared" si="154"/>
        <v>1.5680847086333275E-2</v>
      </c>
      <c r="AR426" s="34">
        <f t="shared" si="134"/>
        <v>-8.6120811862392364E-4</v>
      </c>
      <c r="AS426" s="59">
        <f>X426-Calculation!C$3</f>
        <v>-7.9093824195303501E-4</v>
      </c>
      <c r="AT426" s="59">
        <f>Y426-Calculation!D$3</f>
        <v>5.2754553037942112E-3</v>
      </c>
      <c r="AU426" s="59">
        <f>Z426-Calculation!E$3</f>
        <v>1.6467114336655791E-2</v>
      </c>
      <c r="AV426" s="59">
        <f>AA426-Calculation!F$3</f>
        <v>2.8240267624990334E-3</v>
      </c>
      <c r="AW426" s="59">
        <f>AB426-Calculation!G$3</f>
        <v>-1.5659551994770062E-2</v>
      </c>
      <c r="AX426" s="59">
        <f>AC426-Calculation!H$3</f>
        <v>2.5060592290804134E-2</v>
      </c>
      <c r="AY426" s="59">
        <f>AD426-Calculation!I$3</f>
        <v>2.3610395658629348E-2</v>
      </c>
      <c r="AZ426" s="59">
        <f>AE426-Calculation!J$3</f>
        <v>5.3595226881534487E-2</v>
      </c>
      <c r="BA426" s="59">
        <f>AF426-Calculation!K$3</f>
        <v>1.3729727990406042E-2</v>
      </c>
      <c r="BB426" s="59">
        <f>AG426-Calculation!L$3</f>
        <v>1.5099404138007316E-2</v>
      </c>
      <c r="BC426" s="59">
        <f>AH426-Calculation!M$3</f>
        <v>1.6318046840075293E-2</v>
      </c>
      <c r="BD426" s="59">
        <f>AI426-Calculation!N$3</f>
        <v>1.1742665144825273E-2</v>
      </c>
      <c r="BE426" s="59">
        <f>AJ426-Calculation!O$3</f>
        <v>6.7382022051791649E-3</v>
      </c>
      <c r="BF426" s="59">
        <f>AK426-Calculation!P$3</f>
        <v>2.8489823699090422E-2</v>
      </c>
      <c r="BG426" s="59">
        <f>AL426-Calculation!Q$3</f>
        <v>-4.5317637096952523E-2</v>
      </c>
      <c r="BH426" s="59">
        <f>AM426-Calculation!R$3</f>
        <v>-1.4589911644965002E-2</v>
      </c>
      <c r="BI426" s="59">
        <f>AN426-Calculation!S$3</f>
        <v>-9.4614134226161644E-3</v>
      </c>
      <c r="BJ426" s="59">
        <f>AO426-Calculation!T$3</f>
        <v>2.4106283730934617E-3</v>
      </c>
      <c r="BK426" s="59">
        <f>AP426-Calculation!U$3</f>
        <v>3.9370206272514786E-2</v>
      </c>
      <c r="BL426" s="59">
        <f>AQ426-Calculation!V$3</f>
        <v>1.4213939341721311E-2</v>
      </c>
      <c r="BM426" s="59">
        <f>AR426-Calculation!W$3</f>
        <v>-1.2071067216963989E-3</v>
      </c>
    </row>
    <row r="427" spans="1:65" x14ac:dyDescent="0.3">
      <c r="A427" s="57">
        <v>45709</v>
      </c>
      <c r="B427" s="60">
        <v>849.3499755859375</v>
      </c>
      <c r="C427" s="60">
        <v>1008.088500976562</v>
      </c>
      <c r="D427" s="60">
        <v>8180.67236328125</v>
      </c>
      <c r="E427" s="60">
        <v>1878.434814453125</v>
      </c>
      <c r="F427" s="60">
        <v>1005.611999511719</v>
      </c>
      <c r="G427" s="60">
        <v>253.02276611328119</v>
      </c>
      <c r="H427" s="60">
        <v>195.99815368652341</v>
      </c>
      <c r="I427" s="60">
        <v>1913.232543945312</v>
      </c>
      <c r="J427" s="60">
        <v>1382.493408203125</v>
      </c>
      <c r="K427" s="60">
        <v>4898.92822265625</v>
      </c>
      <c r="L427" s="60">
        <v>178.767822265625</v>
      </c>
      <c r="M427" s="60">
        <v>3329.529052734375</v>
      </c>
      <c r="N427" s="60">
        <v>3722.6533203125</v>
      </c>
      <c r="O427" s="60">
        <v>2648.0751953125</v>
      </c>
      <c r="P427" s="60">
        <v>143.30999755859381</v>
      </c>
      <c r="Q427" s="60">
        <v>2103.966552734375</v>
      </c>
      <c r="R427" s="60">
        <v>203.24000549316409</v>
      </c>
      <c r="S427" s="60">
        <v>695.255859375</v>
      </c>
      <c r="T427" s="60">
        <v>578.95892333984375</v>
      </c>
      <c r="U427" s="60">
        <v>2307.283935546875</v>
      </c>
      <c r="V427" s="60">
        <v>75311.0625</v>
      </c>
      <c r="W427" s="60">
        <v>22795.900390625</v>
      </c>
      <c r="X427" s="34">
        <f t="shared" si="135"/>
        <v>-1.8035766692792166E-2</v>
      </c>
      <c r="Y427" s="34">
        <f t="shared" si="136"/>
        <v>-8.1104645122445987E-3</v>
      </c>
      <c r="Z427" s="34">
        <f t="shared" si="137"/>
        <v>-1.4385637082499732E-2</v>
      </c>
      <c r="AA427" s="34">
        <f t="shared" si="138"/>
        <v>-1.0099524821806534E-3</v>
      </c>
      <c r="AB427" s="34">
        <f t="shared" si="139"/>
        <v>-2.303089333782701E-2</v>
      </c>
      <c r="AC427" s="34">
        <f t="shared" si="140"/>
        <v>-1.594606405724024E-2</v>
      </c>
      <c r="AD427" s="34">
        <f t="shared" si="141"/>
        <v>-1.8783984181908339E-2</v>
      </c>
      <c r="AE427" s="34">
        <f t="shared" si="142"/>
        <v>-3.3788309450832693E-2</v>
      </c>
      <c r="AF427" s="34">
        <f t="shared" si="143"/>
        <v>-7.9555312937535823E-3</v>
      </c>
      <c r="AG427" s="34">
        <f t="shared" si="144"/>
        <v>1.5148193046223167E-2</v>
      </c>
      <c r="AH427" s="34">
        <f t="shared" si="145"/>
        <v>-2.456884708954063E-2</v>
      </c>
      <c r="AI427" s="34">
        <f t="shared" si="146"/>
        <v>-1.1749869455556845E-2</v>
      </c>
      <c r="AJ427" s="34">
        <f t="shared" si="147"/>
        <v>-1.4453444587459117E-2</v>
      </c>
      <c r="AK427" s="34">
        <f t="shared" si="148"/>
        <v>-5.9905915325179422E-2</v>
      </c>
      <c r="AL427" s="34">
        <f t="shared" si="149"/>
        <v>-1.5327891212581133E-3</v>
      </c>
      <c r="AM427" s="34">
        <f t="shared" si="150"/>
        <v>-1.6177084875697394E-2</v>
      </c>
      <c r="AN427" s="34">
        <f t="shared" si="151"/>
        <v>-6.6956410395425676E-3</v>
      </c>
      <c r="AO427" s="34">
        <f t="shared" si="152"/>
        <v>-1.0552304805292586E-2</v>
      </c>
      <c r="AP427" s="34">
        <f t="shared" si="153"/>
        <v>7.3168462790075828E-3</v>
      </c>
      <c r="AQ427" s="34">
        <f t="shared" si="154"/>
        <v>-3.8979132910322747E-2</v>
      </c>
      <c r="AR427" s="34">
        <f t="shared" si="134"/>
        <v>-5.1171487988824647E-3</v>
      </c>
      <c r="AS427" s="59">
        <f>X427-Calculation!C$3</f>
        <v>-1.9115822543708694E-2</v>
      </c>
      <c r="AT427" s="59">
        <f>Y427-Calculation!D$3</f>
        <v>-8.6193837443012903E-3</v>
      </c>
      <c r="AU427" s="59">
        <f>Z427-Calculation!E$3</f>
        <v>-1.5690941661689863E-2</v>
      </c>
      <c r="AV427" s="59">
        <f>AA427-Calculation!F$3</f>
        <v>-1.3319879547829538E-3</v>
      </c>
      <c r="AW427" s="59">
        <f>AB427-Calculation!G$3</f>
        <v>-2.4477033487128555E-2</v>
      </c>
      <c r="AX427" s="59">
        <f>AC427-Calculation!H$3</f>
        <v>-1.7917743664309378E-2</v>
      </c>
      <c r="AY427" s="59">
        <f>AD427-Calculation!I$3</f>
        <v>-2.121287117856567E-2</v>
      </c>
      <c r="AZ427" s="59">
        <f>AE427-Calculation!J$3</f>
        <v>-3.8468700326037081E-2</v>
      </c>
      <c r="BA427" s="59">
        <f>AF427-Calculation!K$3</f>
        <v>-8.6579164968382319E-3</v>
      </c>
      <c r="BB427" s="59">
        <f>AG427-Calculation!L$3</f>
        <v>1.4074960469183509E-2</v>
      </c>
      <c r="BC427" s="59">
        <f>AH427-Calculation!M$3</f>
        <v>-2.5912852078733669E-2</v>
      </c>
      <c r="BD427" s="59">
        <f>AI427-Calculation!N$3</f>
        <v>-1.3325685320415444E-2</v>
      </c>
      <c r="BE427" s="59">
        <f>AJ427-Calculation!O$3</f>
        <v>-1.5435978868255491E-2</v>
      </c>
      <c r="BF427" s="59">
        <f>AK427-Calculation!P$3</f>
        <v>-6.1172361856056186E-2</v>
      </c>
      <c r="BG427" s="59">
        <f>AL427-Calculation!Q$3</f>
        <v>-3.3345066824453503E-3</v>
      </c>
      <c r="BH427" s="59">
        <f>AM427-Calculation!R$3</f>
        <v>-1.8932654966031182E-2</v>
      </c>
      <c r="BI427" s="59">
        <f>AN427-Calculation!S$3</f>
        <v>-8.2536174984386788E-3</v>
      </c>
      <c r="BJ427" s="59">
        <f>AO427-Calculation!T$3</f>
        <v>-1.1441547426546598E-2</v>
      </c>
      <c r="BK427" s="59">
        <f>AP427-Calculation!U$3</f>
        <v>5.3640512494210323E-3</v>
      </c>
      <c r="BL427" s="59">
        <f>AQ427-Calculation!V$3</f>
        <v>-4.0446040654934713E-2</v>
      </c>
      <c r="BM427" s="59">
        <f>AR427-Calculation!W$3</f>
        <v>-5.4630474019549402E-3</v>
      </c>
    </row>
    <row r="428" spans="1:65" x14ac:dyDescent="0.3">
      <c r="A428" s="57">
        <v>45712</v>
      </c>
      <c r="B428" s="60">
        <v>836.04998779296875</v>
      </c>
      <c r="C428" s="60">
        <v>1009.1875</v>
      </c>
      <c r="D428" s="60">
        <v>8123.83349609375</v>
      </c>
      <c r="E428" s="60">
        <v>1856.895385742188</v>
      </c>
      <c r="F428" s="60">
        <v>1007.554321289062</v>
      </c>
      <c r="G428" s="60">
        <v>253.26976013183591</v>
      </c>
      <c r="H428" s="60">
        <v>191.02857971191409</v>
      </c>
      <c r="I428" s="60">
        <v>1863.871459960938</v>
      </c>
      <c r="J428" s="60">
        <v>1375.601684570312</v>
      </c>
      <c r="K428" s="60">
        <v>4946.65869140625</v>
      </c>
      <c r="L428" s="60">
        <v>180.14945983886719</v>
      </c>
      <c r="M428" s="60">
        <v>3311.638427734375</v>
      </c>
      <c r="N428" s="60">
        <v>3753.815673828125</v>
      </c>
      <c r="O428" s="60">
        <v>2687.607421875</v>
      </c>
      <c r="P428" s="60">
        <v>141.38999938964841</v>
      </c>
      <c r="Q428" s="60">
        <v>2135.3359375</v>
      </c>
      <c r="R428" s="60">
        <v>197.2799987792969</v>
      </c>
      <c r="S428" s="60">
        <v>689.86334228515625</v>
      </c>
      <c r="T428" s="60">
        <v>571.14190673828125</v>
      </c>
      <c r="U428" s="60">
        <v>2344.4990234375</v>
      </c>
      <c r="V428" s="60">
        <v>74454.40625</v>
      </c>
      <c r="W428" s="60">
        <v>22553.349609375</v>
      </c>
      <c r="X428" s="34">
        <f t="shared" si="135"/>
        <v>-1.5659019456371378E-2</v>
      </c>
      <c r="Y428" s="34">
        <f t="shared" si="136"/>
        <v>1.0901810926057835E-3</v>
      </c>
      <c r="Z428" s="34">
        <f t="shared" si="137"/>
        <v>-6.9479456777440298E-3</v>
      </c>
      <c r="AA428" s="34">
        <f t="shared" si="138"/>
        <v>-1.1466689472111328E-2</v>
      </c>
      <c r="AB428" s="34">
        <f t="shared" si="139"/>
        <v>1.9314822996207026E-3</v>
      </c>
      <c r="AC428" s="34">
        <f t="shared" si="140"/>
        <v>9.7617310232129021E-4</v>
      </c>
      <c r="AD428" s="34">
        <f t="shared" si="141"/>
        <v>-2.535520810342725E-2</v>
      </c>
      <c r="AE428" s="34">
        <f t="shared" si="142"/>
        <v>-2.5799835017747342E-2</v>
      </c>
      <c r="AF428" s="34">
        <f t="shared" si="143"/>
        <v>-4.9849956548945638E-3</v>
      </c>
      <c r="AG428" s="34">
        <f t="shared" si="144"/>
        <v>9.7430430862936873E-3</v>
      </c>
      <c r="AH428" s="34">
        <f t="shared" si="145"/>
        <v>7.7286703822417183E-3</v>
      </c>
      <c r="AI428" s="34">
        <f t="shared" si="146"/>
        <v>-5.3733199850913831E-3</v>
      </c>
      <c r="AJ428" s="34">
        <f t="shared" si="147"/>
        <v>8.371006063226178E-3</v>
      </c>
      <c r="AK428" s="34">
        <f t="shared" si="148"/>
        <v>1.4928664651395895E-2</v>
      </c>
      <c r="AL428" s="34">
        <f t="shared" si="149"/>
        <v>-1.3397517281795963E-2</v>
      </c>
      <c r="AM428" s="34">
        <f t="shared" si="150"/>
        <v>1.490964042411057E-2</v>
      </c>
      <c r="AN428" s="34">
        <f t="shared" si="151"/>
        <v>-2.9324968277801244E-2</v>
      </c>
      <c r="AO428" s="34">
        <f t="shared" si="152"/>
        <v>-7.7561620188161392E-3</v>
      </c>
      <c r="AP428" s="34">
        <f t="shared" si="153"/>
        <v>-1.3501850107894408E-2</v>
      </c>
      <c r="AQ428" s="34">
        <f t="shared" si="154"/>
        <v>1.6129392363581917E-2</v>
      </c>
      <c r="AR428" s="34">
        <f t="shared" si="134"/>
        <v>-1.0640105330068515E-2</v>
      </c>
      <c r="AS428" s="59">
        <f>X428-Calculation!C$3</f>
        <v>-1.6739075307287906E-2</v>
      </c>
      <c r="AT428" s="59">
        <f>Y428-Calculation!D$3</f>
        <v>5.8126186054909153E-4</v>
      </c>
      <c r="AU428" s="59">
        <f>Z428-Calculation!E$3</f>
        <v>-8.2532502569341616E-3</v>
      </c>
      <c r="AV428" s="59">
        <f>AA428-Calculation!F$3</f>
        <v>-1.1788724944713629E-2</v>
      </c>
      <c r="AW428" s="59">
        <f>AB428-Calculation!G$3</f>
        <v>4.8534215031915658E-4</v>
      </c>
      <c r="AX428" s="59">
        <f>AC428-Calculation!H$3</f>
        <v>-9.9550650474784959E-4</v>
      </c>
      <c r="AY428" s="59">
        <f>AD428-Calculation!I$3</f>
        <v>-2.7784095100084581E-2</v>
      </c>
      <c r="AZ428" s="59">
        <f>AE428-Calculation!J$3</f>
        <v>-3.0480225892951733E-2</v>
      </c>
      <c r="BA428" s="59">
        <f>AF428-Calculation!K$3</f>
        <v>-5.6873808579792143E-3</v>
      </c>
      <c r="BB428" s="59">
        <f>AG428-Calculation!L$3</f>
        <v>8.6698105092540296E-3</v>
      </c>
      <c r="BC428" s="59">
        <f>AH428-Calculation!M$3</f>
        <v>6.3846653930486807E-3</v>
      </c>
      <c r="BD428" s="59">
        <f>AI428-Calculation!N$3</f>
        <v>-6.9491358499499823E-3</v>
      </c>
      <c r="BE428" s="59">
        <f>AJ428-Calculation!O$3</f>
        <v>7.388471782429803E-3</v>
      </c>
      <c r="BF428" s="59">
        <f>AK428-Calculation!P$3</f>
        <v>1.366221812051913E-2</v>
      </c>
      <c r="BG428" s="59">
        <f>AL428-Calculation!Q$3</f>
        <v>-1.51992348429832E-2</v>
      </c>
      <c r="BH428" s="59">
        <f>AM428-Calculation!R$3</f>
        <v>1.2154070333776782E-2</v>
      </c>
      <c r="BI428" s="59">
        <f>AN428-Calculation!S$3</f>
        <v>-3.0882944736697355E-2</v>
      </c>
      <c r="BJ428" s="59">
        <f>AO428-Calculation!T$3</f>
        <v>-8.6454046400701503E-3</v>
      </c>
      <c r="BK428" s="59">
        <f>AP428-Calculation!U$3</f>
        <v>-1.5454645137480958E-2</v>
      </c>
      <c r="BL428" s="59">
        <f>AQ428-Calculation!V$3</f>
        <v>1.4662484618969953E-2</v>
      </c>
      <c r="BM428" s="59">
        <f>AR428-Calculation!W$3</f>
        <v>-1.0986003933140989E-2</v>
      </c>
    </row>
    <row r="429" spans="1:65" x14ac:dyDescent="0.3">
      <c r="A429" s="57">
        <v>45713</v>
      </c>
      <c r="B429" s="60">
        <v>840.6500244140625</v>
      </c>
      <c r="C429" s="60">
        <v>1008.23828125</v>
      </c>
      <c r="D429" s="60">
        <v>8095.89501953125</v>
      </c>
      <c r="E429" s="60">
        <v>1874.186889648438</v>
      </c>
      <c r="F429" s="60">
        <v>1019.656311035156</v>
      </c>
      <c r="G429" s="60">
        <v>253.5661315917969</v>
      </c>
      <c r="H429" s="60">
        <v>194.20191955566409</v>
      </c>
      <c r="I429" s="60">
        <v>1828.23388671875</v>
      </c>
      <c r="J429" s="60">
        <v>1366.1630859375</v>
      </c>
      <c r="K429" s="60">
        <v>4925.927734375</v>
      </c>
      <c r="L429" s="60">
        <v>177.63468933105469</v>
      </c>
      <c r="M429" s="60">
        <v>3249.3671875</v>
      </c>
      <c r="N429" s="60">
        <v>3699.12451171875</v>
      </c>
      <c r="O429" s="60">
        <v>2755.71044921875</v>
      </c>
      <c r="P429" s="60">
        <v>135.80999755859381</v>
      </c>
      <c r="Q429" s="60">
        <v>2107.739013671875</v>
      </c>
      <c r="R429" s="60">
        <v>193.19999694824219</v>
      </c>
      <c r="S429" s="60">
        <v>684.56707763671875</v>
      </c>
      <c r="T429" s="60">
        <v>568.22283935546875</v>
      </c>
      <c r="U429" s="60">
        <v>2342.712890625</v>
      </c>
      <c r="V429" s="60">
        <v>74602.1171875</v>
      </c>
      <c r="W429" s="60">
        <v>22547.55078125</v>
      </c>
      <c r="X429" s="34">
        <f t="shared" si="135"/>
        <v>5.5021071565793242E-3</v>
      </c>
      <c r="Y429" s="34">
        <f t="shared" si="136"/>
        <v>-9.4057719700253912E-4</v>
      </c>
      <c r="Z429" s="34">
        <f t="shared" si="137"/>
        <v>-3.4390754778435436E-3</v>
      </c>
      <c r="AA429" s="34">
        <f t="shared" si="138"/>
        <v>9.3120506620994747E-3</v>
      </c>
      <c r="AB429" s="34">
        <f t="shared" si="139"/>
        <v>1.2011252882733634E-2</v>
      </c>
      <c r="AC429" s="34">
        <f t="shared" si="140"/>
        <v>1.1701809951836432E-3</v>
      </c>
      <c r="AD429" s="34">
        <f t="shared" si="141"/>
        <v>1.6611859065987104E-2</v>
      </c>
      <c r="AE429" s="34">
        <f t="shared" si="142"/>
        <v>-1.9120188278935732E-2</v>
      </c>
      <c r="AF429" s="34">
        <f t="shared" si="143"/>
        <v>-6.8614328832843213E-3</v>
      </c>
      <c r="AG429" s="34">
        <f t="shared" si="144"/>
        <v>-4.1909010353323051E-3</v>
      </c>
      <c r="AH429" s="34">
        <f t="shared" si="145"/>
        <v>-1.3959356359224226E-2</v>
      </c>
      <c r="AI429" s="34">
        <f t="shared" si="146"/>
        <v>-1.8803755782293315E-2</v>
      </c>
      <c r="AJ429" s="34">
        <f t="shared" si="147"/>
        <v>-1.4569485254879654E-2</v>
      </c>
      <c r="AK429" s="34">
        <f t="shared" si="148"/>
        <v>2.5339648487887476E-2</v>
      </c>
      <c r="AL429" s="34">
        <f t="shared" si="149"/>
        <v>-3.9465321841306487E-2</v>
      </c>
      <c r="AM429" s="34">
        <f t="shared" si="150"/>
        <v>-1.2923926087449647E-2</v>
      </c>
      <c r="AN429" s="34">
        <f t="shared" si="151"/>
        <v>-2.0681274616283517E-2</v>
      </c>
      <c r="AO429" s="34">
        <f t="shared" si="152"/>
        <v>-7.6772663856782804E-3</v>
      </c>
      <c r="AP429" s="34">
        <f t="shared" si="153"/>
        <v>-5.1109318864079201E-3</v>
      </c>
      <c r="AQ429" s="34">
        <f t="shared" si="154"/>
        <v>-7.6183986201076577E-4</v>
      </c>
      <c r="AR429" s="34">
        <f t="shared" si="134"/>
        <v>-2.5711604818955748E-4</v>
      </c>
      <c r="AS429" s="59">
        <f>X429-Calculation!C$3</f>
        <v>4.422051305662796E-3</v>
      </c>
      <c r="AT429" s="59">
        <f>Y429-Calculation!D$3</f>
        <v>-1.4494964290592311E-3</v>
      </c>
      <c r="AU429" s="59">
        <f>Z429-Calculation!E$3</f>
        <v>-4.7443800570336758E-3</v>
      </c>
      <c r="AV429" s="59">
        <f>AA429-Calculation!F$3</f>
        <v>8.9900151894971737E-3</v>
      </c>
      <c r="AW429" s="59">
        <f>AB429-Calculation!G$3</f>
        <v>1.0565112733432089E-2</v>
      </c>
      <c r="AX429" s="59">
        <f>AC429-Calculation!H$3</f>
        <v>-8.0149861188549658E-4</v>
      </c>
      <c r="AY429" s="59">
        <f>AD429-Calculation!I$3</f>
        <v>1.4182972069329773E-2</v>
      </c>
      <c r="AZ429" s="59">
        <f>AE429-Calculation!J$3</f>
        <v>-2.380057915414012E-2</v>
      </c>
      <c r="BA429" s="59">
        <f>AF429-Calculation!K$3</f>
        <v>-7.5638180863689718E-3</v>
      </c>
      <c r="BB429" s="59">
        <f>AG429-Calculation!L$3</f>
        <v>-5.2641336123719629E-3</v>
      </c>
      <c r="BC429" s="59">
        <f>AH429-Calculation!M$3</f>
        <v>-1.5303361348417263E-2</v>
      </c>
      <c r="BD429" s="59">
        <f>AI429-Calculation!N$3</f>
        <v>-2.0379571647151914E-2</v>
      </c>
      <c r="BE429" s="59">
        <f>AJ429-Calculation!O$3</f>
        <v>-1.5552019535676028E-2</v>
      </c>
      <c r="BF429" s="59">
        <f>AK429-Calculation!P$3</f>
        <v>2.4073201957010709E-2</v>
      </c>
      <c r="BG429" s="59">
        <f>AL429-Calculation!Q$3</f>
        <v>-4.1267039402493724E-2</v>
      </c>
      <c r="BH429" s="59">
        <f>AM429-Calculation!R$3</f>
        <v>-1.5679496177783435E-2</v>
      </c>
      <c r="BI429" s="59">
        <f>AN429-Calculation!S$3</f>
        <v>-2.2239251075179628E-2</v>
      </c>
      <c r="BJ429" s="59">
        <f>AO429-Calculation!T$3</f>
        <v>-8.5665090069322915E-3</v>
      </c>
      <c r="BK429" s="59">
        <f>AP429-Calculation!U$3</f>
        <v>-7.0637269159944706E-3</v>
      </c>
      <c r="BL429" s="59">
        <f>AQ429-Calculation!V$3</f>
        <v>-2.2287476066227296E-3</v>
      </c>
      <c r="BM429" s="59">
        <f>AR429-Calculation!W$3</f>
        <v>-6.0301465126203282E-4</v>
      </c>
    </row>
    <row r="430" spans="1:65" x14ac:dyDescent="0.3">
      <c r="A430" s="57">
        <v>45715</v>
      </c>
      <c r="B430" s="60">
        <v>811.75</v>
      </c>
      <c r="C430" s="60">
        <v>1015.831848144531</v>
      </c>
      <c r="D430" s="60">
        <v>7917.44189453125</v>
      </c>
      <c r="E430" s="60">
        <v>1924.6123046875</v>
      </c>
      <c r="F430" s="60">
        <v>1013.381286621094</v>
      </c>
      <c r="G430" s="60">
        <v>249.41661071777341</v>
      </c>
      <c r="H430" s="60">
        <v>187.0469665527344</v>
      </c>
      <c r="I430" s="60">
        <v>1715.422973632812</v>
      </c>
      <c r="J430" s="60">
        <v>1436.928100585938</v>
      </c>
      <c r="K430" s="60">
        <v>4872.32275390625</v>
      </c>
      <c r="L430" s="60">
        <v>177.63468933105469</v>
      </c>
      <c r="M430" s="60">
        <v>3205.13525390625</v>
      </c>
      <c r="N430" s="60">
        <v>3632.741943359375</v>
      </c>
      <c r="O430" s="60">
        <v>2704.8193359375</v>
      </c>
      <c r="P430" s="60">
        <v>133.44000244140619</v>
      </c>
      <c r="Q430" s="60">
        <v>2086.594482421875</v>
      </c>
      <c r="R430" s="60">
        <v>195</v>
      </c>
      <c r="S430" s="60">
        <v>677.82635498046875</v>
      </c>
      <c r="T430" s="60">
        <v>600.43121337890625</v>
      </c>
      <c r="U430" s="60">
        <v>2321.177734375</v>
      </c>
      <c r="V430" s="60">
        <v>74612.4296875</v>
      </c>
      <c r="W430" s="60">
        <v>22545.05078125</v>
      </c>
      <c r="X430" s="34">
        <f t="shared" si="135"/>
        <v>-3.4378187800810416E-2</v>
      </c>
      <c r="Y430" s="34">
        <f t="shared" si="136"/>
        <v>7.5315201135951939E-3</v>
      </c>
      <c r="Z430" s="34">
        <f t="shared" si="137"/>
        <v>-2.2042420828022592E-2</v>
      </c>
      <c r="AA430" s="34">
        <f t="shared" si="138"/>
        <v>2.6905222375406167E-2</v>
      </c>
      <c r="AB430" s="34">
        <f t="shared" si="139"/>
        <v>-6.1540583294106563E-3</v>
      </c>
      <c r="AC430" s="34">
        <f t="shared" si="140"/>
        <v>-1.6364649521504689E-2</v>
      </c>
      <c r="AD430" s="34">
        <f t="shared" si="141"/>
        <v>-3.6842854176211498E-2</v>
      </c>
      <c r="AE430" s="34">
        <f t="shared" si="142"/>
        <v>-6.1704858391180478E-2</v>
      </c>
      <c r="AF430" s="34">
        <f t="shared" si="143"/>
        <v>5.1798365346606472E-2</v>
      </c>
      <c r="AG430" s="34">
        <f t="shared" si="144"/>
        <v>-1.0882210084949892E-2</v>
      </c>
      <c r="AH430" s="34">
        <f t="shared" si="145"/>
        <v>0</v>
      </c>
      <c r="AI430" s="34">
        <f t="shared" si="146"/>
        <v>-1.3612476227342343E-2</v>
      </c>
      <c r="AJ430" s="34">
        <f t="shared" si="147"/>
        <v>-1.7945480923682453E-2</v>
      </c>
      <c r="AK430" s="34">
        <f t="shared" si="148"/>
        <v>-1.8467511089809069E-2</v>
      </c>
      <c r="AL430" s="34">
        <f t="shared" si="149"/>
        <v>-1.7450814813284303E-2</v>
      </c>
      <c r="AM430" s="34">
        <f t="shared" si="150"/>
        <v>-1.0031854566834765E-2</v>
      </c>
      <c r="AN430" s="34">
        <f t="shared" si="151"/>
        <v>9.3167861293498317E-3</v>
      </c>
      <c r="AO430" s="34">
        <f t="shared" si="152"/>
        <v>-9.8466941757124928E-3</v>
      </c>
      <c r="AP430" s="34">
        <f t="shared" si="153"/>
        <v>5.668264594920408E-2</v>
      </c>
      <c r="AQ430" s="34">
        <f t="shared" si="154"/>
        <v>-9.1924009707628953E-3</v>
      </c>
      <c r="AR430" s="34">
        <f t="shared" si="134"/>
        <v>-1.1087678764998901E-4</v>
      </c>
      <c r="AS430" s="59">
        <f>X430-Calculation!C$3</f>
        <v>-3.5458243651726944E-2</v>
      </c>
      <c r="AT430" s="59">
        <f>Y430-Calculation!D$3</f>
        <v>7.0226008815385023E-3</v>
      </c>
      <c r="AU430" s="59">
        <f>Z430-Calculation!E$3</f>
        <v>-2.3347725407212722E-2</v>
      </c>
      <c r="AV430" s="59">
        <f>AA430-Calculation!F$3</f>
        <v>2.6583186902803868E-2</v>
      </c>
      <c r="AW430" s="59">
        <f>AB430-Calculation!G$3</f>
        <v>-7.6001984787122025E-3</v>
      </c>
      <c r="AX430" s="59">
        <f>AC430-Calculation!H$3</f>
        <v>-1.8336329128573827E-2</v>
      </c>
      <c r="AY430" s="59">
        <f>AD430-Calculation!I$3</f>
        <v>-3.9271741172868829E-2</v>
      </c>
      <c r="AZ430" s="59">
        <f>AE430-Calculation!J$3</f>
        <v>-6.6385249266384866E-2</v>
      </c>
      <c r="BA430" s="59">
        <f>AF430-Calculation!K$3</f>
        <v>5.1095980143521819E-2</v>
      </c>
      <c r="BB430" s="59">
        <f>AG430-Calculation!L$3</f>
        <v>-1.195544266198955E-2</v>
      </c>
      <c r="BC430" s="59">
        <f>AH430-Calculation!M$3</f>
        <v>-1.3440049891930378E-3</v>
      </c>
      <c r="BD430" s="59">
        <f>AI430-Calculation!N$3</f>
        <v>-1.5188292092200942E-2</v>
      </c>
      <c r="BE430" s="59">
        <f>AJ430-Calculation!O$3</f>
        <v>-1.8928015204478829E-2</v>
      </c>
      <c r="BF430" s="59">
        <f>AK430-Calculation!P$3</f>
        <v>-1.9733957620685836E-2</v>
      </c>
      <c r="BG430" s="59">
        <f>AL430-Calculation!Q$3</f>
        <v>-1.925253237447154E-2</v>
      </c>
      <c r="BH430" s="59">
        <f>AM430-Calculation!R$3</f>
        <v>-1.2787424657168553E-2</v>
      </c>
      <c r="BI430" s="59">
        <f>AN430-Calculation!S$3</f>
        <v>7.7588096704537205E-3</v>
      </c>
      <c r="BJ430" s="59">
        <f>AO430-Calculation!T$3</f>
        <v>-1.0735936796966505E-2</v>
      </c>
      <c r="BK430" s="59">
        <f>AP430-Calculation!U$3</f>
        <v>5.4729850919617531E-2</v>
      </c>
      <c r="BL430" s="59">
        <f>AQ430-Calculation!V$3</f>
        <v>-1.0659308715374859E-2</v>
      </c>
      <c r="BM430" s="59">
        <f>AR430-Calculation!W$3</f>
        <v>-4.5677539072246429E-4</v>
      </c>
    </row>
    <row r="431" spans="1:65" x14ac:dyDescent="0.3">
      <c r="A431" s="57">
        <v>45716</v>
      </c>
      <c r="B431" s="60">
        <v>774.4000244140625</v>
      </c>
      <c r="C431" s="60">
        <v>1014.682800292969</v>
      </c>
      <c r="D431" s="60">
        <v>7600.5947265625</v>
      </c>
      <c r="E431" s="60">
        <v>1871.388305664062</v>
      </c>
      <c r="F431" s="60">
        <v>971.547119140625</v>
      </c>
      <c r="G431" s="60">
        <v>243.2911071777344</v>
      </c>
      <c r="H431" s="60">
        <v>178.79429626464841</v>
      </c>
      <c r="I431" s="60">
        <v>1539.71044921875</v>
      </c>
      <c r="J431" s="60">
        <v>1399.073486328125</v>
      </c>
      <c r="K431" s="60">
        <v>4712.4951171875</v>
      </c>
      <c r="L431" s="60">
        <v>176.55122375488281</v>
      </c>
      <c r="M431" s="60">
        <v>3052.471923828125</v>
      </c>
      <c r="N431" s="60">
        <v>3556.93798828125</v>
      </c>
      <c r="O431" s="60">
        <v>2564.496826171875</v>
      </c>
      <c r="P431" s="60">
        <v>126.5100021362305</v>
      </c>
      <c r="Q431" s="60">
        <v>2115.482177734375</v>
      </c>
      <c r="R431" s="60">
        <v>183.92999267578119</v>
      </c>
      <c r="S431" s="60">
        <v>663.28570556640625</v>
      </c>
      <c r="T431" s="60">
        <v>610.82098388671875</v>
      </c>
      <c r="U431" s="60">
        <v>2208.58984375</v>
      </c>
      <c r="V431" s="60">
        <v>73198.1015625</v>
      </c>
      <c r="W431" s="60">
        <v>22124.69921875</v>
      </c>
      <c r="X431" s="34">
        <f t="shared" si="135"/>
        <v>-4.6011673034724358E-2</v>
      </c>
      <c r="Y431" s="34">
        <f t="shared" si="136"/>
        <v>-1.1311398177373943E-3</v>
      </c>
      <c r="Z431" s="34">
        <f t="shared" si="137"/>
        <v>-4.001888137475354E-2</v>
      </c>
      <c r="AA431" s="34">
        <f t="shared" si="138"/>
        <v>-2.7654400262228374E-2</v>
      </c>
      <c r="AB431" s="34">
        <f t="shared" si="139"/>
        <v>-4.1281764359352026E-2</v>
      </c>
      <c r="AC431" s="34">
        <f t="shared" si="140"/>
        <v>-2.4559324747501683E-2</v>
      </c>
      <c r="AD431" s="34">
        <f t="shared" si="141"/>
        <v>-4.4120845369386451E-2</v>
      </c>
      <c r="AE431" s="34">
        <f t="shared" si="142"/>
        <v>-0.10243101970469091</v>
      </c>
      <c r="AF431" s="34">
        <f t="shared" si="143"/>
        <v>-2.634412552888132E-2</v>
      </c>
      <c r="AG431" s="34">
        <f t="shared" si="144"/>
        <v>-3.2803171052371807E-2</v>
      </c>
      <c r="AH431" s="34">
        <f t="shared" si="145"/>
        <v>-6.099403107872917E-3</v>
      </c>
      <c r="AI431" s="34">
        <f t="shared" si="146"/>
        <v>-4.763085423370729E-2</v>
      </c>
      <c r="AJ431" s="34">
        <f t="shared" si="147"/>
        <v>-2.0866870331016509E-2</v>
      </c>
      <c r="AK431" s="34">
        <f t="shared" si="148"/>
        <v>-5.1878699586783573E-2</v>
      </c>
      <c r="AL431" s="34">
        <f t="shared" si="149"/>
        <v>-5.1933454574228405E-2</v>
      </c>
      <c r="AM431" s="34">
        <f t="shared" si="150"/>
        <v>1.3844422361824009E-2</v>
      </c>
      <c r="AN431" s="34">
        <f t="shared" si="151"/>
        <v>-5.6769268329327216E-2</v>
      </c>
      <c r="AO431" s="34">
        <f t="shared" si="152"/>
        <v>-2.1451879684556498E-2</v>
      </c>
      <c r="AP431" s="34">
        <f t="shared" si="153"/>
        <v>1.7303848095012283E-2</v>
      </c>
      <c r="AQ431" s="34">
        <f t="shared" si="154"/>
        <v>-4.8504640104742085E-2</v>
      </c>
      <c r="AR431" s="34">
        <f t="shared" si="134"/>
        <v>-1.8644959666695139E-2</v>
      </c>
      <c r="AS431" s="59">
        <f>X431-Calculation!C$3</f>
        <v>-4.7091728885640886E-2</v>
      </c>
      <c r="AT431" s="59">
        <f>Y431-Calculation!D$3</f>
        <v>-1.6400590497940861E-3</v>
      </c>
      <c r="AU431" s="59">
        <f>Z431-Calculation!E$3</f>
        <v>-4.1324185953943673E-2</v>
      </c>
      <c r="AV431" s="59">
        <f>AA431-Calculation!F$3</f>
        <v>-2.7976435734830673E-2</v>
      </c>
      <c r="AW431" s="59">
        <f>AB431-Calculation!G$3</f>
        <v>-4.2727904508653575E-2</v>
      </c>
      <c r="AX431" s="59">
        <f>AC431-Calculation!H$3</f>
        <v>-2.6531004354570821E-2</v>
      </c>
      <c r="AY431" s="59">
        <f>AD431-Calculation!I$3</f>
        <v>-4.6549732366043782E-2</v>
      </c>
      <c r="AZ431" s="59">
        <f>AE431-Calculation!J$3</f>
        <v>-0.1071114105798953</v>
      </c>
      <c r="BA431" s="59">
        <f>AF431-Calculation!K$3</f>
        <v>-2.704651073196597E-2</v>
      </c>
      <c r="BB431" s="59">
        <f>AG431-Calculation!L$3</f>
        <v>-3.3876403629411467E-2</v>
      </c>
      <c r="BC431" s="59">
        <f>AH431-Calculation!M$3</f>
        <v>-7.4434080970659545E-3</v>
      </c>
      <c r="BD431" s="59">
        <f>AI431-Calculation!N$3</f>
        <v>-4.9206670098565886E-2</v>
      </c>
      <c r="BE431" s="59">
        <f>AJ431-Calculation!O$3</f>
        <v>-2.1849404611812884E-2</v>
      </c>
      <c r="BF431" s="59">
        <f>AK431-Calculation!P$3</f>
        <v>-5.3145146117660337E-2</v>
      </c>
      <c r="BG431" s="59">
        <f>AL431-Calculation!Q$3</f>
        <v>-5.3735172135415642E-2</v>
      </c>
      <c r="BH431" s="59">
        <f>AM431-Calculation!R$3</f>
        <v>1.1088852271490221E-2</v>
      </c>
      <c r="BI431" s="59">
        <f>AN431-Calculation!S$3</f>
        <v>-5.8327244788223327E-2</v>
      </c>
      <c r="BJ431" s="59">
        <f>AO431-Calculation!T$3</f>
        <v>-2.234112230581051E-2</v>
      </c>
      <c r="BK431" s="59">
        <f>AP431-Calculation!U$3</f>
        <v>1.5351053065425732E-2</v>
      </c>
      <c r="BL431" s="59">
        <f>AQ431-Calculation!V$3</f>
        <v>-4.997154784935405E-2</v>
      </c>
      <c r="BM431" s="59">
        <f>AR431-Calculation!W$3</f>
        <v>-1.8990858269767614E-2</v>
      </c>
    </row>
    <row r="432" spans="1:65" x14ac:dyDescent="0.3">
      <c r="A432" s="57">
        <v>45719</v>
      </c>
      <c r="B432" s="60">
        <v>804.0999755859375</v>
      </c>
      <c r="C432" s="60">
        <v>1006.389892578125</v>
      </c>
      <c r="D432" s="60">
        <v>7419.689453125</v>
      </c>
      <c r="E432" s="60">
        <v>1837.65478515625</v>
      </c>
      <c r="F432" s="60">
        <v>975.87994384765625</v>
      </c>
      <c r="G432" s="60">
        <v>254.2972717285156</v>
      </c>
      <c r="H432" s="60">
        <v>185.0810852050781</v>
      </c>
      <c r="I432" s="60">
        <v>1448.581298828125</v>
      </c>
      <c r="J432" s="60">
        <v>1418.05078125</v>
      </c>
      <c r="K432" s="60">
        <v>4843.79296875</v>
      </c>
      <c r="L432" s="60">
        <v>178.40003967285159</v>
      </c>
      <c r="M432" s="60">
        <v>3150.178466796875</v>
      </c>
      <c r="N432" s="60">
        <v>3508.2861328125</v>
      </c>
      <c r="O432" s="60">
        <v>2591.0830078125</v>
      </c>
      <c r="P432" s="60">
        <v>130.61000061035159</v>
      </c>
      <c r="Q432" s="60">
        <v>2137.42041015625</v>
      </c>
      <c r="R432" s="60">
        <v>187.6300048828125</v>
      </c>
      <c r="S432" s="60">
        <v>669.54486083984375</v>
      </c>
      <c r="T432" s="60">
        <v>614.779052734375</v>
      </c>
      <c r="U432" s="60">
        <v>2306.192626953125</v>
      </c>
      <c r="V432" s="60">
        <v>73085.9375</v>
      </c>
      <c r="W432" s="60">
        <v>22119.30078125</v>
      </c>
      <c r="X432" s="34">
        <f t="shared" si="135"/>
        <v>3.8352208465317388E-2</v>
      </c>
      <c r="Y432" s="34">
        <f t="shared" si="136"/>
        <v>-8.1729065600102506E-3</v>
      </c>
      <c r="Z432" s="34">
        <f t="shared" si="137"/>
        <v>-2.3801462904642665E-2</v>
      </c>
      <c r="AA432" s="34">
        <f t="shared" si="138"/>
        <v>-1.8025933156529856E-2</v>
      </c>
      <c r="AB432" s="34">
        <f t="shared" si="139"/>
        <v>4.4597164889581672E-3</v>
      </c>
      <c r="AC432" s="34">
        <f t="shared" si="140"/>
        <v>4.5238663584775934E-2</v>
      </c>
      <c r="AD432" s="34">
        <f t="shared" si="141"/>
        <v>3.5162133646165564E-2</v>
      </c>
      <c r="AE432" s="34">
        <f t="shared" si="142"/>
        <v>-5.9185901113332044E-2</v>
      </c>
      <c r="AF432" s="34">
        <f t="shared" si="143"/>
        <v>1.3564187376376491E-2</v>
      </c>
      <c r="AG432" s="34">
        <f t="shared" si="144"/>
        <v>2.7861641932238407E-2</v>
      </c>
      <c r="AH432" s="34">
        <f t="shared" si="145"/>
        <v>1.0471838589663961E-2</v>
      </c>
      <c r="AI432" s="34">
        <f t="shared" si="146"/>
        <v>3.2008989896364248E-2</v>
      </c>
      <c r="AJ432" s="34">
        <f t="shared" si="147"/>
        <v>-1.3678016211988865E-2</v>
      </c>
      <c r="AK432" s="34">
        <f t="shared" si="148"/>
        <v>1.036701678446264E-2</v>
      </c>
      <c r="AL432" s="34">
        <f t="shared" si="149"/>
        <v>3.2408492647925724E-2</v>
      </c>
      <c r="AM432" s="34">
        <f t="shared" si="150"/>
        <v>1.0370322497999138E-2</v>
      </c>
      <c r="AN432" s="34">
        <f t="shared" si="151"/>
        <v>2.0116415779744129E-2</v>
      </c>
      <c r="AO432" s="34">
        <f t="shared" si="152"/>
        <v>9.4365900258510122E-3</v>
      </c>
      <c r="AP432" s="34">
        <f t="shared" si="153"/>
        <v>6.4799162963764569E-3</v>
      </c>
      <c r="AQ432" s="34">
        <f t="shared" si="154"/>
        <v>4.4192353541481329E-2</v>
      </c>
      <c r="AR432" s="34">
        <f t="shared" si="134"/>
        <v>-2.4400049223833022E-4</v>
      </c>
      <c r="AS432" s="59">
        <f>X432-Calculation!C$3</f>
        <v>3.7272152614400859E-2</v>
      </c>
      <c r="AT432" s="59">
        <f>Y432-Calculation!D$3</f>
        <v>-8.6818257920669422E-3</v>
      </c>
      <c r="AU432" s="59">
        <f>Z432-Calculation!E$3</f>
        <v>-2.5106767483832795E-2</v>
      </c>
      <c r="AV432" s="59">
        <f>AA432-Calculation!F$3</f>
        <v>-1.8347968629132155E-2</v>
      </c>
      <c r="AW432" s="59">
        <f>AB432-Calculation!G$3</f>
        <v>3.013576339656621E-3</v>
      </c>
      <c r="AX432" s="59">
        <f>AC432-Calculation!H$3</f>
        <v>4.3266983977706792E-2</v>
      </c>
      <c r="AY432" s="59">
        <f>AD432-Calculation!I$3</f>
        <v>3.2733246649508232E-2</v>
      </c>
      <c r="AZ432" s="59">
        <f>AE432-Calculation!J$3</f>
        <v>-6.3866291988536439E-2</v>
      </c>
      <c r="BA432" s="59">
        <f>AF432-Calculation!K$3</f>
        <v>1.2861802173291841E-2</v>
      </c>
      <c r="BB432" s="59">
        <f>AG432-Calculation!L$3</f>
        <v>2.6788409355198748E-2</v>
      </c>
      <c r="BC432" s="59">
        <f>AH432-Calculation!M$3</f>
        <v>9.1278336004709231E-3</v>
      </c>
      <c r="BD432" s="59">
        <f>AI432-Calculation!N$3</f>
        <v>3.0433174031505649E-2</v>
      </c>
      <c r="BE432" s="59">
        <f>AJ432-Calculation!O$3</f>
        <v>-1.4660550492785241E-2</v>
      </c>
      <c r="BF432" s="59">
        <f>AK432-Calculation!P$3</f>
        <v>9.1005702535858751E-3</v>
      </c>
      <c r="BG432" s="59">
        <f>AL432-Calculation!Q$3</f>
        <v>3.0606775086738487E-2</v>
      </c>
      <c r="BH432" s="59">
        <f>AM432-Calculation!R$3</f>
        <v>7.6147524076653501E-3</v>
      </c>
      <c r="BI432" s="59">
        <f>AN432-Calculation!S$3</f>
        <v>1.8558439320848018E-2</v>
      </c>
      <c r="BJ432" s="59">
        <f>AO432-Calculation!T$3</f>
        <v>8.5473474045970003E-3</v>
      </c>
      <c r="BK432" s="59">
        <f>AP432-Calculation!U$3</f>
        <v>4.5271212667899064E-3</v>
      </c>
      <c r="BL432" s="59">
        <f>AQ432-Calculation!V$3</f>
        <v>4.2725445796869363E-2</v>
      </c>
      <c r="BM432" s="59">
        <f>AR432-Calculation!W$3</f>
        <v>-5.8989909531080554E-4</v>
      </c>
    </row>
    <row r="433" spans="1:65" x14ac:dyDescent="0.3">
      <c r="A433" s="57">
        <v>45720</v>
      </c>
      <c r="B433" s="60">
        <v>768.54998779296875</v>
      </c>
      <c r="C433" s="60">
        <v>1000.944580078125</v>
      </c>
      <c r="D433" s="60">
        <v>7052.78271484375</v>
      </c>
      <c r="E433" s="60">
        <v>1789.42822265625</v>
      </c>
      <c r="F433" s="60">
        <v>1045.1552734375</v>
      </c>
      <c r="G433" s="60">
        <v>261.52926635742188</v>
      </c>
      <c r="H433" s="60">
        <v>192.3458251953125</v>
      </c>
      <c r="I433" s="60">
        <v>1479.882568359375</v>
      </c>
      <c r="J433" s="60">
        <v>1447.864990234375</v>
      </c>
      <c r="K433" s="60">
        <v>4753.4638671875</v>
      </c>
      <c r="L433" s="60">
        <v>175.4479064941406</v>
      </c>
      <c r="M433" s="60">
        <v>3272.842529296875</v>
      </c>
      <c r="N433" s="60">
        <v>3396.29541015625</v>
      </c>
      <c r="O433" s="60">
        <v>2592.521484375</v>
      </c>
      <c r="P433" s="60">
        <v>125.7399978637695</v>
      </c>
      <c r="Q433" s="60">
        <v>2146.7021484375</v>
      </c>
      <c r="R433" s="60">
        <v>182.92999267578119</v>
      </c>
      <c r="S433" s="60">
        <v>689.5262451171875</v>
      </c>
      <c r="T433" s="60">
        <v>626.25732421875</v>
      </c>
      <c r="U433" s="60">
        <v>2276.469970703125</v>
      </c>
      <c r="V433" s="60">
        <v>72989.9296875</v>
      </c>
      <c r="W433" s="60">
        <v>22082.650390625</v>
      </c>
      <c r="X433" s="34">
        <f t="shared" si="135"/>
        <v>-4.4210905201264208E-2</v>
      </c>
      <c r="Y433" s="34">
        <f t="shared" si="136"/>
        <v>-5.410738462456573E-3</v>
      </c>
      <c r="Z433" s="34">
        <f t="shared" si="137"/>
        <v>-4.9450417109669929E-2</v>
      </c>
      <c r="AA433" s="34">
        <f t="shared" si="138"/>
        <v>-2.6243537627171607E-2</v>
      </c>
      <c r="AB433" s="34">
        <f t="shared" si="139"/>
        <v>7.0987553363078701E-2</v>
      </c>
      <c r="AC433" s="34">
        <f t="shared" si="140"/>
        <v>2.8439135739635697E-2</v>
      </c>
      <c r="AD433" s="34">
        <f t="shared" si="141"/>
        <v>3.9251660871691713E-2</v>
      </c>
      <c r="AE433" s="34">
        <f t="shared" si="142"/>
        <v>2.1608224237446762E-2</v>
      </c>
      <c r="AF433" s="34">
        <f t="shared" si="143"/>
        <v>2.1024782312868952E-2</v>
      </c>
      <c r="AG433" s="34">
        <f t="shared" si="144"/>
        <v>-1.8648423280116063E-2</v>
      </c>
      <c r="AH433" s="34">
        <f t="shared" si="145"/>
        <v>-1.6547828039301951E-2</v>
      </c>
      <c r="AI433" s="34">
        <f t="shared" si="146"/>
        <v>3.8938766102583941E-2</v>
      </c>
      <c r="AJ433" s="34">
        <f t="shared" si="147"/>
        <v>-3.1921775595444381E-2</v>
      </c>
      <c r="AK433" s="34">
        <f t="shared" si="148"/>
        <v>5.5516421440871618E-4</v>
      </c>
      <c r="AL433" s="34">
        <f t="shared" si="149"/>
        <v>-3.7286599217702728E-2</v>
      </c>
      <c r="AM433" s="34">
        <f t="shared" si="150"/>
        <v>4.3424953917098061E-3</v>
      </c>
      <c r="AN433" s="34">
        <f t="shared" si="151"/>
        <v>-2.5049363559771685E-2</v>
      </c>
      <c r="AO433" s="34">
        <f t="shared" si="152"/>
        <v>2.9843234480629269E-2</v>
      </c>
      <c r="AP433" s="34">
        <f t="shared" si="153"/>
        <v>1.8670563730697521E-2</v>
      </c>
      <c r="AQ433" s="34">
        <f t="shared" si="154"/>
        <v>-1.2888193250911877E-2</v>
      </c>
      <c r="AR433" s="34">
        <f t="shared" si="134"/>
        <v>-1.6569416451024373E-3</v>
      </c>
      <c r="AS433" s="59">
        <f>X433-Calculation!C$3</f>
        <v>-4.5290961052180737E-2</v>
      </c>
      <c r="AT433" s="59">
        <f>Y433-Calculation!D$3</f>
        <v>-5.9196576945132647E-3</v>
      </c>
      <c r="AU433" s="59">
        <f>Z433-Calculation!E$3</f>
        <v>-5.0755721688860063E-2</v>
      </c>
      <c r="AV433" s="59">
        <f>AA433-Calculation!F$3</f>
        <v>-2.6565573099773906E-2</v>
      </c>
      <c r="AW433" s="59">
        <f>AB433-Calculation!G$3</f>
        <v>6.9541413213777159E-2</v>
      </c>
      <c r="AX433" s="59">
        <f>AC433-Calculation!H$3</f>
        <v>2.6467456132566559E-2</v>
      </c>
      <c r="AY433" s="59">
        <f>AD433-Calculation!I$3</f>
        <v>3.6822773875034381E-2</v>
      </c>
      <c r="AZ433" s="59">
        <f>AE433-Calculation!J$3</f>
        <v>1.6927833362242371E-2</v>
      </c>
      <c r="BA433" s="59">
        <f>AF433-Calculation!K$3</f>
        <v>2.0322397109784302E-2</v>
      </c>
      <c r="BB433" s="59">
        <f>AG433-Calculation!L$3</f>
        <v>-1.9721655857155723E-2</v>
      </c>
      <c r="BC433" s="59">
        <f>AH433-Calculation!M$3</f>
        <v>-1.789183302849499E-2</v>
      </c>
      <c r="BD433" s="59">
        <f>AI433-Calculation!N$3</f>
        <v>3.7362950237725345E-2</v>
      </c>
      <c r="BE433" s="59">
        <f>AJ433-Calculation!O$3</f>
        <v>-3.2904309876240753E-2</v>
      </c>
      <c r="BF433" s="59">
        <f>AK433-Calculation!P$3</f>
        <v>-7.1128231646804961E-4</v>
      </c>
      <c r="BG433" s="59">
        <f>AL433-Calculation!Q$3</f>
        <v>-3.9088316778889964E-2</v>
      </c>
      <c r="BH433" s="59">
        <f>AM433-Calculation!R$3</f>
        <v>1.5869253013760186E-3</v>
      </c>
      <c r="BI433" s="59">
        <f>AN433-Calculation!S$3</f>
        <v>-2.6607340018667797E-2</v>
      </c>
      <c r="BJ433" s="59">
        <f>AO433-Calculation!T$3</f>
        <v>2.8953991859375257E-2</v>
      </c>
      <c r="BK433" s="59">
        <f>AP433-Calculation!U$3</f>
        <v>1.6717768701110972E-2</v>
      </c>
      <c r="BL433" s="59">
        <f>AQ433-Calculation!V$3</f>
        <v>-1.4355100995523841E-2</v>
      </c>
      <c r="BM433" s="59">
        <f>AR433-Calculation!W$3</f>
        <v>-2.0028402481749126E-3</v>
      </c>
    </row>
    <row r="434" spans="1:65" x14ac:dyDescent="0.3">
      <c r="A434" s="57">
        <v>45721</v>
      </c>
      <c r="B434" s="60">
        <v>848.70001220703125</v>
      </c>
      <c r="C434" s="60">
        <v>1013.583801269531</v>
      </c>
      <c r="D434" s="60">
        <v>7136.455078125</v>
      </c>
      <c r="E434" s="60">
        <v>1800.922607421875</v>
      </c>
      <c r="F434" s="60">
        <v>1059.299072265625</v>
      </c>
      <c r="G434" s="60">
        <v>271.61663818359381</v>
      </c>
      <c r="H434" s="60">
        <v>195.64888000488281</v>
      </c>
      <c r="I434" s="60">
        <v>1428.52783203125</v>
      </c>
      <c r="J434" s="60">
        <v>1445.168334960938</v>
      </c>
      <c r="K434" s="60">
        <v>4924.44677734375</v>
      </c>
      <c r="L434" s="60">
        <v>180.4178161621094</v>
      </c>
      <c r="M434" s="60">
        <v>3384.88134765625</v>
      </c>
      <c r="N434" s="60">
        <v>3467.702880859375</v>
      </c>
      <c r="O434" s="60">
        <v>2704.868896484375</v>
      </c>
      <c r="P434" s="60">
        <v>126.6800003051758</v>
      </c>
      <c r="Q434" s="60">
        <v>2230.287109375</v>
      </c>
      <c r="R434" s="60">
        <v>183.7200012207031</v>
      </c>
      <c r="S434" s="60">
        <v>703.29656982421875</v>
      </c>
      <c r="T434" s="60">
        <v>624.674072265625</v>
      </c>
      <c r="U434" s="60">
        <v>2312.990234375</v>
      </c>
      <c r="V434" s="60">
        <v>73730.2265625</v>
      </c>
      <c r="W434" s="60">
        <v>22337.30078125</v>
      </c>
      <c r="X434" s="34">
        <f t="shared" si="135"/>
        <v>0.10428732767822675</v>
      </c>
      <c r="Y434" s="34">
        <f t="shared" si="136"/>
        <v>1.2627293701335108E-2</v>
      </c>
      <c r="Z434" s="34">
        <f t="shared" si="137"/>
        <v>1.1863737572000857E-2</v>
      </c>
      <c r="AA434" s="34">
        <f t="shared" si="138"/>
        <v>6.4234958519669427E-3</v>
      </c>
      <c r="AB434" s="34">
        <f t="shared" si="139"/>
        <v>1.3532724933402726E-2</v>
      </c>
      <c r="AC434" s="34">
        <f t="shared" si="140"/>
        <v>3.8570718935852913E-2</v>
      </c>
      <c r="AD434" s="34">
        <f t="shared" si="141"/>
        <v>1.7172479861293128E-2</v>
      </c>
      <c r="AE434" s="34">
        <f t="shared" si="142"/>
        <v>-3.4701899614276693E-2</v>
      </c>
      <c r="AF434" s="34">
        <f t="shared" si="143"/>
        <v>-1.8625046476194722E-3</v>
      </c>
      <c r="AG434" s="34">
        <f t="shared" si="144"/>
        <v>3.5970171423100793E-2</v>
      </c>
      <c r="AH434" s="34">
        <f t="shared" si="145"/>
        <v>2.8326981879004558E-2</v>
      </c>
      <c r="AI434" s="34">
        <f t="shared" si="146"/>
        <v>3.4232877798567651E-2</v>
      </c>
      <c r="AJ434" s="34">
        <f t="shared" si="147"/>
        <v>2.102510591086652E-2</v>
      </c>
      <c r="AK434" s="34">
        <f t="shared" si="148"/>
        <v>4.3335190387615824E-2</v>
      </c>
      <c r="AL434" s="34">
        <f t="shared" si="149"/>
        <v>7.4757631412139796E-3</v>
      </c>
      <c r="AM434" s="34">
        <f t="shared" si="150"/>
        <v>3.8936450032594508E-2</v>
      </c>
      <c r="AN434" s="34">
        <f t="shared" si="151"/>
        <v>4.3186386954165972E-3</v>
      </c>
      <c r="AO434" s="34">
        <f t="shared" si="152"/>
        <v>1.9970704240113345E-2</v>
      </c>
      <c r="AP434" s="34">
        <f t="shared" si="153"/>
        <v>-2.528117264097616E-3</v>
      </c>
      <c r="AQ434" s="34">
        <f t="shared" si="154"/>
        <v>1.6042497437642508E-2</v>
      </c>
      <c r="AR434" s="34">
        <f t="shared" si="134"/>
        <v>1.153169506922546E-2</v>
      </c>
      <c r="AS434" s="59">
        <f>X434-Calculation!C$3</f>
        <v>0.10320727182731022</v>
      </c>
      <c r="AT434" s="59">
        <f>Y434-Calculation!D$3</f>
        <v>1.2118374469278416E-2</v>
      </c>
      <c r="AU434" s="59">
        <f>Z434-Calculation!E$3</f>
        <v>1.0558432992810726E-2</v>
      </c>
      <c r="AV434" s="59">
        <f>AA434-Calculation!F$3</f>
        <v>6.1014603793646425E-3</v>
      </c>
      <c r="AW434" s="59">
        <f>AB434-Calculation!G$3</f>
        <v>1.2086584784101181E-2</v>
      </c>
      <c r="AX434" s="59">
        <f>AC434-Calculation!H$3</f>
        <v>3.6599039328783771E-2</v>
      </c>
      <c r="AY434" s="59">
        <f>AD434-Calculation!I$3</f>
        <v>1.4743592864635797E-2</v>
      </c>
      <c r="AZ434" s="59">
        <f>AE434-Calculation!J$3</f>
        <v>-3.9382290489481081E-2</v>
      </c>
      <c r="BA434" s="59">
        <f>AF434-Calculation!K$3</f>
        <v>-2.5648898507041225E-3</v>
      </c>
      <c r="BB434" s="59">
        <f>AG434-Calculation!L$3</f>
        <v>3.4896938846061133E-2</v>
      </c>
      <c r="BC434" s="59">
        <f>AH434-Calculation!M$3</f>
        <v>2.6982976889811518E-2</v>
      </c>
      <c r="BD434" s="59">
        <f>AI434-Calculation!N$3</f>
        <v>3.2657061933709056E-2</v>
      </c>
      <c r="BE434" s="59">
        <f>AJ434-Calculation!O$3</f>
        <v>2.0042571630070144E-2</v>
      </c>
      <c r="BF434" s="59">
        <f>AK434-Calculation!P$3</f>
        <v>4.206874385673906E-2</v>
      </c>
      <c r="BG434" s="59">
        <f>AL434-Calculation!Q$3</f>
        <v>5.6740455800267427E-3</v>
      </c>
      <c r="BH434" s="59">
        <f>AM434-Calculation!R$3</f>
        <v>3.618087994226072E-2</v>
      </c>
      <c r="BI434" s="59">
        <f>AN434-Calculation!S$3</f>
        <v>2.760662236520486E-3</v>
      </c>
      <c r="BJ434" s="59">
        <f>AO434-Calculation!T$3</f>
        <v>1.9081461618859333E-2</v>
      </c>
      <c r="BK434" s="59">
        <f>AP434-Calculation!U$3</f>
        <v>-4.4809122936841665E-3</v>
      </c>
      <c r="BL434" s="59">
        <f>AQ434-Calculation!V$3</f>
        <v>1.4575589693030544E-2</v>
      </c>
      <c r="BM434" s="59">
        <f>AR434-Calculation!W$3</f>
        <v>1.1185796466152986E-2</v>
      </c>
    </row>
    <row r="435" spans="1:65" x14ac:dyDescent="0.3">
      <c r="A435" s="57">
        <v>45722</v>
      </c>
      <c r="B435" s="60">
        <v>845.95001220703125</v>
      </c>
      <c r="C435" s="60">
        <v>1033.216918945312</v>
      </c>
      <c r="D435" s="60">
        <v>7176.80029296875</v>
      </c>
      <c r="E435" s="60">
        <v>1844.55126953125</v>
      </c>
      <c r="F435" s="60">
        <v>1061.440673828125</v>
      </c>
      <c r="G435" s="60">
        <v>269.6702880859375</v>
      </c>
      <c r="H435" s="60">
        <v>197.9839782714844</v>
      </c>
      <c r="I435" s="60">
        <v>1413.359008789062</v>
      </c>
      <c r="J435" s="60">
        <v>1456.854248046875</v>
      </c>
      <c r="K435" s="60">
        <v>5029.1884765625</v>
      </c>
      <c r="L435" s="60">
        <v>180.6464538574219</v>
      </c>
      <c r="M435" s="60">
        <v>3378.159912109375</v>
      </c>
      <c r="N435" s="60">
        <v>3525.67919921875</v>
      </c>
      <c r="O435" s="60">
        <v>2720.54296875</v>
      </c>
      <c r="P435" s="60">
        <v>126.879997253418</v>
      </c>
      <c r="Q435" s="60">
        <v>2226.018310546875</v>
      </c>
      <c r="R435" s="60">
        <v>186.58000183105469</v>
      </c>
      <c r="S435" s="60">
        <v>704.93359375</v>
      </c>
      <c r="T435" s="60">
        <v>637.58709716796875</v>
      </c>
      <c r="U435" s="60">
        <v>2301.87548828125</v>
      </c>
      <c r="V435" s="60">
        <v>74340.09375</v>
      </c>
      <c r="W435" s="60">
        <v>22544.69921875</v>
      </c>
      <c r="X435" s="34">
        <f t="shared" si="135"/>
        <v>-3.24024974719709E-3</v>
      </c>
      <c r="Y435" s="34">
        <f t="shared" si="136"/>
        <v>1.936999945262563E-2</v>
      </c>
      <c r="Z435" s="34">
        <f t="shared" si="137"/>
        <v>5.6533971561620365E-3</v>
      </c>
      <c r="AA435" s="34">
        <f t="shared" si="138"/>
        <v>2.4225728484708154E-2</v>
      </c>
      <c r="AB435" s="34">
        <f t="shared" si="139"/>
        <v>2.0217156972672035E-3</v>
      </c>
      <c r="AC435" s="34">
        <f t="shared" si="140"/>
        <v>-7.1657984970004331E-3</v>
      </c>
      <c r="AD435" s="34">
        <f t="shared" si="141"/>
        <v>1.1935147630506824E-2</v>
      </c>
      <c r="AE435" s="34">
        <f t="shared" si="142"/>
        <v>-1.0618500320444669E-2</v>
      </c>
      <c r="AF435" s="34">
        <f t="shared" si="143"/>
        <v>8.0861950841546147E-3</v>
      </c>
      <c r="AG435" s="34">
        <f t="shared" si="144"/>
        <v>2.1269739313793081E-2</v>
      </c>
      <c r="AH435" s="34">
        <f t="shared" si="145"/>
        <v>1.2672678351624872E-3</v>
      </c>
      <c r="AI435" s="34">
        <f t="shared" si="146"/>
        <v>-1.9857226462395906E-3</v>
      </c>
      <c r="AJ435" s="34">
        <f t="shared" si="147"/>
        <v>1.6718940564194807E-2</v>
      </c>
      <c r="AK435" s="34">
        <f t="shared" si="148"/>
        <v>5.7947622844113488E-3</v>
      </c>
      <c r="AL435" s="34">
        <f t="shared" si="149"/>
        <v>1.5787570868361482E-3</v>
      </c>
      <c r="AM435" s="34">
        <f t="shared" si="150"/>
        <v>-1.9140131376723323E-3</v>
      </c>
      <c r="AN435" s="34">
        <f t="shared" si="151"/>
        <v>1.5567170647445555E-2</v>
      </c>
      <c r="AO435" s="34">
        <f t="shared" si="152"/>
        <v>2.3276438362132296E-3</v>
      </c>
      <c r="AP435" s="34">
        <f t="shared" si="153"/>
        <v>2.0671619770466238E-2</v>
      </c>
      <c r="AQ435" s="34">
        <f t="shared" si="154"/>
        <v>-4.8053579857648418E-3</v>
      </c>
      <c r="AR435" s="34">
        <f t="shared" si="134"/>
        <v>9.2848477768670643E-3</v>
      </c>
      <c r="AS435" s="59">
        <f>X435-Calculation!C$3</f>
        <v>-4.3203055981136176E-3</v>
      </c>
      <c r="AT435" s="59">
        <f>Y435-Calculation!D$3</f>
        <v>1.8861080220568937E-2</v>
      </c>
      <c r="AU435" s="59">
        <f>Z435-Calculation!E$3</f>
        <v>4.3480925769719047E-3</v>
      </c>
      <c r="AV435" s="59">
        <f>AA435-Calculation!F$3</f>
        <v>2.3903693012105855E-2</v>
      </c>
      <c r="AW435" s="59">
        <f>AB435-Calculation!G$3</f>
        <v>5.7557554796565749E-4</v>
      </c>
      <c r="AX435" s="59">
        <f>AC435-Calculation!H$3</f>
        <v>-9.1374781040695734E-3</v>
      </c>
      <c r="AY435" s="59">
        <f>AD435-Calculation!I$3</f>
        <v>9.5062606338494927E-3</v>
      </c>
      <c r="AZ435" s="59">
        <f>AE435-Calculation!J$3</f>
        <v>-1.5298891195649058E-2</v>
      </c>
      <c r="BA435" s="59">
        <f>AF435-Calculation!K$3</f>
        <v>7.3838098810699642E-3</v>
      </c>
      <c r="BB435" s="59">
        <f>AG435-Calculation!L$3</f>
        <v>2.0196506736753422E-2</v>
      </c>
      <c r="BC435" s="59">
        <f>AH435-Calculation!M$3</f>
        <v>-7.6737154030550583E-5</v>
      </c>
      <c r="BD435" s="59">
        <f>AI435-Calculation!N$3</f>
        <v>-3.5615385110981893E-3</v>
      </c>
      <c r="BE435" s="59">
        <f>AJ435-Calculation!O$3</f>
        <v>1.5736406283398431E-2</v>
      </c>
      <c r="BF435" s="59">
        <f>AK435-Calculation!P$3</f>
        <v>4.5283157535345835E-3</v>
      </c>
      <c r="BG435" s="59">
        <f>AL435-Calculation!Q$3</f>
        <v>-2.2296047435108892E-4</v>
      </c>
      <c r="BH435" s="59">
        <f>AM435-Calculation!R$3</f>
        <v>-4.6695832280061198E-3</v>
      </c>
      <c r="BI435" s="59">
        <f>AN435-Calculation!S$3</f>
        <v>1.4009194188549444E-2</v>
      </c>
      <c r="BJ435" s="59">
        <f>AO435-Calculation!T$3</f>
        <v>1.4384012149592181E-3</v>
      </c>
      <c r="BK435" s="59">
        <f>AP435-Calculation!U$3</f>
        <v>1.8718824740879689E-2</v>
      </c>
      <c r="BL435" s="59">
        <f>AQ435-Calculation!V$3</f>
        <v>-6.2722657303768059E-3</v>
      </c>
      <c r="BM435" s="59">
        <f>AR435-Calculation!W$3</f>
        <v>8.9389491737945897E-3</v>
      </c>
    </row>
    <row r="436" spans="1:65" x14ac:dyDescent="0.3">
      <c r="A436" s="57">
        <v>45723</v>
      </c>
      <c r="B436" s="60">
        <v>837.20001220703125</v>
      </c>
      <c r="C436" s="60">
        <v>1036.764038085938</v>
      </c>
      <c r="D436" s="60">
        <v>7284.99755859375</v>
      </c>
      <c r="E436" s="60">
        <v>1844.401489257812</v>
      </c>
      <c r="F436" s="60">
        <v>1130.7158203125</v>
      </c>
      <c r="G436" s="60">
        <v>273.6617431640625</v>
      </c>
      <c r="H436" s="60">
        <v>196.5370178222656</v>
      </c>
      <c r="I436" s="60">
        <v>1388.387817382812</v>
      </c>
      <c r="J436" s="60">
        <v>1455.605834960938</v>
      </c>
      <c r="K436" s="60">
        <v>5035.408203125</v>
      </c>
      <c r="L436" s="60">
        <v>179.42384338378909</v>
      </c>
      <c r="M436" s="60">
        <v>3412.112548828125</v>
      </c>
      <c r="N436" s="60">
        <v>3529.302490234375</v>
      </c>
      <c r="O436" s="60">
        <v>2706.109130859375</v>
      </c>
      <c r="P436" s="60">
        <v>124.0699996948242</v>
      </c>
      <c r="Q436" s="60">
        <v>2321.118408203125</v>
      </c>
      <c r="R436" s="60">
        <v>186.74000549316409</v>
      </c>
      <c r="S436" s="60">
        <v>705.607666015625</v>
      </c>
      <c r="T436" s="60">
        <v>624.22882080078125</v>
      </c>
      <c r="U436" s="60">
        <v>2315.173583984375</v>
      </c>
      <c r="V436" s="60">
        <v>74332.578125</v>
      </c>
      <c r="W436" s="60">
        <v>22552.5</v>
      </c>
      <c r="X436" s="34">
        <f t="shared" si="135"/>
        <v>-1.0343400760964341E-2</v>
      </c>
      <c r="Y436" s="34">
        <f t="shared" si="136"/>
        <v>3.4330827104987211E-3</v>
      </c>
      <c r="Z436" s="34">
        <f t="shared" si="137"/>
        <v>1.5075975533414655E-2</v>
      </c>
      <c r="AA436" s="34">
        <f t="shared" si="138"/>
        <v>-8.1201469382858587E-5</v>
      </c>
      <c r="AB436" s="34">
        <f t="shared" si="139"/>
        <v>6.5265208119952317E-2</v>
      </c>
      <c r="AC436" s="34">
        <f t="shared" si="140"/>
        <v>1.4801241569679409E-2</v>
      </c>
      <c r="AD436" s="34">
        <f t="shared" si="141"/>
        <v>-7.3084724423239465E-3</v>
      </c>
      <c r="AE436" s="34">
        <f t="shared" si="142"/>
        <v>-1.766797483934731E-2</v>
      </c>
      <c r="AF436" s="34">
        <f t="shared" si="143"/>
        <v>-8.5692380525418006E-4</v>
      </c>
      <c r="AG436" s="34">
        <f t="shared" si="144"/>
        <v>1.2367256847671862E-3</v>
      </c>
      <c r="AH436" s="34">
        <f t="shared" si="145"/>
        <v>-6.7679738379906275E-3</v>
      </c>
      <c r="AI436" s="34">
        <f t="shared" si="146"/>
        <v>1.0050630402972679E-2</v>
      </c>
      <c r="AJ436" s="34">
        <f t="shared" si="147"/>
        <v>1.0276859608860272E-3</v>
      </c>
      <c r="AK436" s="34">
        <f t="shared" si="148"/>
        <v>-5.3054989597377594E-3</v>
      </c>
      <c r="AL436" s="34">
        <f t="shared" si="149"/>
        <v>-2.2146891704146018E-2</v>
      </c>
      <c r="AM436" s="34">
        <f t="shared" si="150"/>
        <v>4.2722064416840476E-2</v>
      </c>
      <c r="AN436" s="34">
        <f t="shared" si="151"/>
        <v>8.5756062031923591E-4</v>
      </c>
      <c r="AO436" s="34">
        <f t="shared" si="152"/>
        <v>9.5622094279713846E-4</v>
      </c>
      <c r="AP436" s="34">
        <f t="shared" si="153"/>
        <v>-2.095129657818081E-2</v>
      </c>
      <c r="AQ436" s="34">
        <f t="shared" si="154"/>
        <v>5.777069946148277E-3</v>
      </c>
      <c r="AR436" s="34">
        <f t="shared" si="134"/>
        <v>3.4601398645018238E-4</v>
      </c>
      <c r="AS436" s="59">
        <f>X436-Calculation!C$3</f>
        <v>-1.1423456611880869E-2</v>
      </c>
      <c r="AT436" s="59">
        <f>Y436-Calculation!D$3</f>
        <v>2.9241634784420291E-3</v>
      </c>
      <c r="AU436" s="59">
        <f>Z436-Calculation!E$3</f>
        <v>1.3770670954224523E-2</v>
      </c>
      <c r="AV436" s="59">
        <f>AA436-Calculation!F$3</f>
        <v>-4.0323694198515894E-4</v>
      </c>
      <c r="AW436" s="59">
        <f>AB436-Calculation!G$3</f>
        <v>6.3819067970650775E-2</v>
      </c>
      <c r="AX436" s="59">
        <f>AC436-Calculation!H$3</f>
        <v>1.2829561962610269E-2</v>
      </c>
      <c r="AY436" s="59">
        <f>AD436-Calculation!I$3</f>
        <v>-9.7373594389812777E-3</v>
      </c>
      <c r="AZ436" s="59">
        <f>AE436-Calculation!J$3</f>
        <v>-2.2348365714551698E-2</v>
      </c>
      <c r="BA436" s="59">
        <f>AF436-Calculation!K$3</f>
        <v>-1.5593090083388303E-3</v>
      </c>
      <c r="BB436" s="59">
        <f>AG436-Calculation!L$3</f>
        <v>1.6349310772752809E-4</v>
      </c>
      <c r="BC436" s="59">
        <f>AH436-Calculation!M$3</f>
        <v>-8.1119788271836659E-3</v>
      </c>
      <c r="BD436" s="59">
        <f>AI436-Calculation!N$3</f>
        <v>8.47481453811408E-3</v>
      </c>
      <c r="BE436" s="59">
        <f>AJ436-Calculation!O$3</f>
        <v>4.5151680089652131E-5</v>
      </c>
      <c r="BF436" s="59">
        <f>AK436-Calculation!P$3</f>
        <v>-6.5719454906145256E-3</v>
      </c>
      <c r="BG436" s="59">
        <f>AL436-Calculation!Q$3</f>
        <v>-2.3948609265333255E-2</v>
      </c>
      <c r="BH436" s="59">
        <f>AM436-Calculation!R$3</f>
        <v>3.9966494326506688E-2</v>
      </c>
      <c r="BI436" s="59">
        <f>AN436-Calculation!S$3</f>
        <v>-7.0041583857687506E-4</v>
      </c>
      <c r="BJ436" s="59">
        <f>AO436-Calculation!T$3</f>
        <v>6.6978321543127066E-5</v>
      </c>
      <c r="BK436" s="59">
        <f>AP436-Calculation!U$3</f>
        <v>-2.2904091607767359E-2</v>
      </c>
      <c r="BL436" s="59">
        <f>AQ436-Calculation!V$3</f>
        <v>4.310162201536313E-3</v>
      </c>
      <c r="BM436" s="59">
        <f>AR436-Calculation!W$3</f>
        <v>1.1538337770709796E-7</v>
      </c>
    </row>
    <row r="437" spans="1:65" x14ac:dyDescent="0.3">
      <c r="A437" s="57">
        <v>45726</v>
      </c>
      <c r="B437" s="60">
        <v>826.04998779296875</v>
      </c>
      <c r="C437" s="60">
        <v>1034.965454101562</v>
      </c>
      <c r="D437" s="60">
        <v>7100.966796875</v>
      </c>
      <c r="E437" s="60">
        <v>1839.453735351562</v>
      </c>
      <c r="F437" s="60">
        <v>1138.883544921875</v>
      </c>
      <c r="G437" s="60">
        <v>269.05770874023438</v>
      </c>
      <c r="H437" s="60">
        <v>191.70716857910159</v>
      </c>
      <c r="I437" s="60">
        <v>1328.792358398438</v>
      </c>
      <c r="J437" s="60">
        <v>1417.85107421875</v>
      </c>
      <c r="K437" s="60">
        <v>4926.66796875</v>
      </c>
      <c r="L437" s="60">
        <v>178.0422058105469</v>
      </c>
      <c r="M437" s="60">
        <v>3378.357666015625</v>
      </c>
      <c r="N437" s="60">
        <v>3462.001953125</v>
      </c>
      <c r="O437" s="60">
        <v>2681.060302734375</v>
      </c>
      <c r="P437" s="60">
        <v>119.2099990844727</v>
      </c>
      <c r="Q437" s="60">
        <v>2285.8779296875</v>
      </c>
      <c r="R437" s="60">
        <v>187.24000549316409</v>
      </c>
      <c r="S437" s="60">
        <v>701.90032958984375</v>
      </c>
      <c r="T437" s="60">
        <v>619.03387451171875</v>
      </c>
      <c r="U437" s="60">
        <v>2240.0986328125</v>
      </c>
      <c r="V437" s="60">
        <v>74115.171875</v>
      </c>
      <c r="W437" s="60">
        <v>22460.30078125</v>
      </c>
      <c r="X437" s="34">
        <f t="shared" si="135"/>
        <v>-1.3318232502969924E-2</v>
      </c>
      <c r="Y437" s="34">
        <f t="shared" si="136"/>
        <v>-1.7348055278773315E-3</v>
      </c>
      <c r="Z437" s="34">
        <f t="shared" si="137"/>
        <v>-2.5261609250871751E-2</v>
      </c>
      <c r="AA437" s="34">
        <f t="shared" si="138"/>
        <v>-2.6825796525684754E-3</v>
      </c>
      <c r="AB437" s="34">
        <f t="shared" si="139"/>
        <v>7.2234990106688846E-3</v>
      </c>
      <c r="AC437" s="34">
        <f t="shared" si="140"/>
        <v>-1.6823814577063365E-2</v>
      </c>
      <c r="AD437" s="34">
        <f t="shared" si="141"/>
        <v>-2.4574755924768255E-2</v>
      </c>
      <c r="AE437" s="34">
        <f t="shared" si="142"/>
        <v>-4.2924216301980261E-2</v>
      </c>
      <c r="AF437" s="34">
        <f t="shared" si="143"/>
        <v>-2.5937489281362441E-2</v>
      </c>
      <c r="AG437" s="34">
        <f t="shared" si="144"/>
        <v>-2.1595118009998724E-2</v>
      </c>
      <c r="AH437" s="34">
        <f t="shared" si="145"/>
        <v>-7.7004123152509514E-3</v>
      </c>
      <c r="AI437" s="34">
        <f t="shared" si="146"/>
        <v>-9.8926639521586014E-3</v>
      </c>
      <c r="AJ437" s="34">
        <f t="shared" si="147"/>
        <v>-1.906907591389416E-2</v>
      </c>
      <c r="AK437" s="34">
        <f t="shared" si="148"/>
        <v>-9.2563998396639983E-3</v>
      </c>
      <c r="AL437" s="34">
        <f t="shared" si="149"/>
        <v>-3.9171440495733706E-2</v>
      </c>
      <c r="AM437" s="34">
        <f t="shared" si="150"/>
        <v>-1.5182542342984618E-2</v>
      </c>
      <c r="AN437" s="34">
        <f t="shared" si="151"/>
        <v>2.677519467130482E-3</v>
      </c>
      <c r="AO437" s="34">
        <f t="shared" si="152"/>
        <v>-5.2541045177634943E-3</v>
      </c>
      <c r="AP437" s="34">
        <f t="shared" si="153"/>
        <v>-8.3221826931961455E-3</v>
      </c>
      <c r="AQ437" s="34">
        <f t="shared" si="154"/>
        <v>-3.242735304653583E-2</v>
      </c>
      <c r="AR437" s="34">
        <f t="shared" si="134"/>
        <v>-4.0882039130916746E-3</v>
      </c>
      <c r="AS437" s="59">
        <f>X437-Calculation!C$3</f>
        <v>-1.4398288353886452E-2</v>
      </c>
      <c r="AT437" s="59">
        <f>Y437-Calculation!D$3</f>
        <v>-2.2437247599340236E-3</v>
      </c>
      <c r="AU437" s="59">
        <f>Z437-Calculation!E$3</f>
        <v>-2.6566913830061885E-2</v>
      </c>
      <c r="AV437" s="59">
        <f>AA437-Calculation!F$3</f>
        <v>-3.0046151251707756E-3</v>
      </c>
      <c r="AW437" s="59">
        <f>AB437-Calculation!G$3</f>
        <v>5.7773588613673384E-3</v>
      </c>
      <c r="AX437" s="59">
        <f>AC437-Calculation!H$3</f>
        <v>-1.8795494184132504E-2</v>
      </c>
      <c r="AY437" s="59">
        <f>AD437-Calculation!I$3</f>
        <v>-2.7003642921425586E-2</v>
      </c>
      <c r="AZ437" s="59">
        <f>AE437-Calculation!J$3</f>
        <v>-4.7604607177184649E-2</v>
      </c>
      <c r="BA437" s="59">
        <f>AF437-Calculation!K$3</f>
        <v>-2.6639874484447091E-2</v>
      </c>
      <c r="BB437" s="59">
        <f>AG437-Calculation!L$3</f>
        <v>-2.2668350587038383E-2</v>
      </c>
      <c r="BC437" s="59">
        <f>AH437-Calculation!M$3</f>
        <v>-9.0444173044439899E-3</v>
      </c>
      <c r="BD437" s="59">
        <f>AI437-Calculation!N$3</f>
        <v>-1.1468479817017201E-2</v>
      </c>
      <c r="BE437" s="59">
        <f>AJ437-Calculation!O$3</f>
        <v>-2.0051610194690535E-2</v>
      </c>
      <c r="BF437" s="59">
        <f>AK437-Calculation!P$3</f>
        <v>-1.0522846370540764E-2</v>
      </c>
      <c r="BG437" s="59">
        <f>AL437-Calculation!Q$3</f>
        <v>-4.0973158056920943E-2</v>
      </c>
      <c r="BH437" s="59">
        <f>AM437-Calculation!R$3</f>
        <v>-1.7938112433318405E-2</v>
      </c>
      <c r="BI437" s="59">
        <f>AN437-Calculation!S$3</f>
        <v>1.1195430082343711E-3</v>
      </c>
      <c r="BJ437" s="59">
        <f>AO437-Calculation!T$3</f>
        <v>-6.1433471390175054E-3</v>
      </c>
      <c r="BK437" s="59">
        <f>AP437-Calculation!U$3</f>
        <v>-1.0274977722782696E-2</v>
      </c>
      <c r="BL437" s="59">
        <f>AQ437-Calculation!V$3</f>
        <v>-3.3894260791147796E-2</v>
      </c>
      <c r="BM437" s="59">
        <f>AR437-Calculation!W$3</f>
        <v>-4.4341025161641501E-3</v>
      </c>
    </row>
    <row r="438" spans="1:65" x14ac:dyDescent="0.3">
      <c r="A438" s="57">
        <v>45727</v>
      </c>
      <c r="B438" s="60">
        <v>824.20001220703125</v>
      </c>
      <c r="C438" s="60">
        <v>1024.774169921875</v>
      </c>
      <c r="D438" s="60">
        <v>7213.05859375</v>
      </c>
      <c r="E438" s="60">
        <v>1804.520874023438</v>
      </c>
      <c r="F438" s="60">
        <v>1112.189331054688</v>
      </c>
      <c r="G438" s="60">
        <v>275.36614990234381</v>
      </c>
      <c r="H438" s="60">
        <v>193.71295166015619</v>
      </c>
      <c r="I438" s="60">
        <v>1265.923950195312</v>
      </c>
      <c r="J438" s="60">
        <v>1447.01611328125</v>
      </c>
      <c r="K438" s="60">
        <v>4921.73193359375</v>
      </c>
      <c r="L438" s="60">
        <v>178.0422058105469</v>
      </c>
      <c r="M438" s="60">
        <v>3419.822509765625</v>
      </c>
      <c r="N438" s="60">
        <v>3527.514892578125</v>
      </c>
      <c r="O438" s="60">
        <v>2624.5146484375</v>
      </c>
      <c r="P438" s="60">
        <v>114.90000152587891</v>
      </c>
      <c r="Q438" s="60">
        <v>2239.469482421875</v>
      </c>
      <c r="R438" s="60">
        <v>181.3999938964844</v>
      </c>
      <c r="S438" s="60">
        <v>702.81512451171875</v>
      </c>
      <c r="T438" s="60">
        <v>631.5511474609375</v>
      </c>
      <c r="U438" s="60">
        <v>2271.45849609375</v>
      </c>
      <c r="V438" s="60">
        <v>74102.3203125</v>
      </c>
      <c r="W438" s="60">
        <v>22497.900390625</v>
      </c>
      <c r="X438" s="34">
        <f t="shared" si="135"/>
        <v>-2.2395443535811244E-3</v>
      </c>
      <c r="Y438" s="34">
        <f t="shared" si="136"/>
        <v>-9.8469800506857941E-3</v>
      </c>
      <c r="Z438" s="34">
        <f t="shared" si="137"/>
        <v>1.5785427545489925E-2</v>
      </c>
      <c r="AA438" s="34">
        <f t="shared" si="138"/>
        <v>-1.8990888793105534E-2</v>
      </c>
      <c r="AB438" s="34">
        <f t="shared" si="139"/>
        <v>-2.343893191381408E-2</v>
      </c>
      <c r="AC438" s="34">
        <f t="shared" si="140"/>
        <v>2.3446424158023314E-2</v>
      </c>
      <c r="AD438" s="34">
        <f t="shared" si="141"/>
        <v>1.0462744277749752E-2</v>
      </c>
      <c r="AE438" s="34">
        <f t="shared" si="142"/>
        <v>-4.7312439604107685E-2</v>
      </c>
      <c r="AF438" s="34">
        <f t="shared" si="143"/>
        <v>2.0569888892294438E-2</v>
      </c>
      <c r="AG438" s="34">
        <f t="shared" si="144"/>
        <v>-1.0019013230766548E-3</v>
      </c>
      <c r="AH438" s="34">
        <f t="shared" si="145"/>
        <v>0</v>
      </c>
      <c r="AI438" s="34">
        <f t="shared" si="146"/>
        <v>1.2273668998138643E-2</v>
      </c>
      <c r="AJ438" s="34">
        <f t="shared" si="147"/>
        <v>1.8923426485646346E-2</v>
      </c>
      <c r="AK438" s="34">
        <f t="shared" si="148"/>
        <v>-2.1090780479351732E-2</v>
      </c>
      <c r="AL438" s="34">
        <f t="shared" si="149"/>
        <v>-3.6154664807435413E-2</v>
      </c>
      <c r="AM438" s="34">
        <f t="shared" si="150"/>
        <v>-2.0302242155148437E-2</v>
      </c>
      <c r="AN438" s="34">
        <f t="shared" si="151"/>
        <v>-3.118997770427271E-2</v>
      </c>
      <c r="AO438" s="34">
        <f t="shared" si="152"/>
        <v>1.3033117143705596E-3</v>
      </c>
      <c r="AP438" s="34">
        <f t="shared" si="153"/>
        <v>2.0220659102205222E-2</v>
      </c>
      <c r="AQ438" s="34">
        <f t="shared" si="154"/>
        <v>1.3999322539595904E-2</v>
      </c>
      <c r="AR438" s="34">
        <f t="shared" si="134"/>
        <v>1.6740474556061328E-3</v>
      </c>
      <c r="AS438" s="59">
        <f>X438-Calculation!C$3</f>
        <v>-3.3196002044976521E-3</v>
      </c>
      <c r="AT438" s="59">
        <f>Y438-Calculation!D$3</f>
        <v>-1.0355899282742486E-2</v>
      </c>
      <c r="AU438" s="59">
        <f>Z438-Calculation!E$3</f>
        <v>1.4480122966299793E-2</v>
      </c>
      <c r="AV438" s="59">
        <f>AA438-Calculation!F$3</f>
        <v>-1.9312924265707833E-2</v>
      </c>
      <c r="AW438" s="59">
        <f>AB438-Calculation!G$3</f>
        <v>-2.4885072063115625E-2</v>
      </c>
      <c r="AX438" s="59">
        <f>AC438-Calculation!H$3</f>
        <v>2.1474744550954175E-2</v>
      </c>
      <c r="AY438" s="59">
        <f>AD438-Calculation!I$3</f>
        <v>8.0338572810924203E-3</v>
      </c>
      <c r="AZ438" s="59">
        <f>AE438-Calculation!J$3</f>
        <v>-5.1992830479312073E-2</v>
      </c>
      <c r="BA438" s="59">
        <f>AF438-Calculation!K$3</f>
        <v>1.9867503689209788E-2</v>
      </c>
      <c r="BB438" s="59">
        <f>AG438-Calculation!L$3</f>
        <v>-2.0751339001163129E-3</v>
      </c>
      <c r="BC438" s="59">
        <f>AH438-Calculation!M$3</f>
        <v>-1.3440049891930378E-3</v>
      </c>
      <c r="BD438" s="59">
        <f>AI438-Calculation!N$3</f>
        <v>1.0697853133280043E-2</v>
      </c>
      <c r="BE438" s="59">
        <f>AJ438-Calculation!O$3</f>
        <v>1.794089220484997E-2</v>
      </c>
      <c r="BF438" s="59">
        <f>AK438-Calculation!P$3</f>
        <v>-2.2357227010228499E-2</v>
      </c>
      <c r="BG438" s="59">
        <f>AL438-Calculation!Q$3</f>
        <v>-3.795638236862265E-2</v>
      </c>
      <c r="BH438" s="59">
        <f>AM438-Calculation!R$3</f>
        <v>-2.3057812245482225E-2</v>
      </c>
      <c r="BI438" s="59">
        <f>AN438-Calculation!S$3</f>
        <v>-3.2747954163168821E-2</v>
      </c>
      <c r="BJ438" s="59">
        <f>AO438-Calculation!T$3</f>
        <v>4.140690931165482E-4</v>
      </c>
      <c r="BK438" s="59">
        <f>AP438-Calculation!U$3</f>
        <v>1.8267864072618673E-2</v>
      </c>
      <c r="BL438" s="59">
        <f>AQ438-Calculation!V$3</f>
        <v>1.253241479498394E-2</v>
      </c>
      <c r="BM438" s="59">
        <f>AR438-Calculation!W$3</f>
        <v>1.3281488525336575E-3</v>
      </c>
    </row>
    <row r="439" spans="1:65" x14ac:dyDescent="0.3">
      <c r="A439" s="57">
        <v>45728</v>
      </c>
      <c r="B439" s="60">
        <v>853.45001220703125</v>
      </c>
      <c r="C439" s="60">
        <v>1010.336547851562</v>
      </c>
      <c r="D439" s="60">
        <v>7227.58056640625</v>
      </c>
      <c r="E439" s="60">
        <v>1818.56396484375</v>
      </c>
      <c r="F439" s="60">
        <v>1089.379760742188</v>
      </c>
      <c r="G439" s="60">
        <v>275.01846313476563</v>
      </c>
      <c r="H439" s="60">
        <v>193.22398376464841</v>
      </c>
      <c r="I439" s="60">
        <v>1333.926147460938</v>
      </c>
      <c r="J439" s="60">
        <v>1449.762817382812</v>
      </c>
      <c r="K439" s="60">
        <v>4953.22412109375</v>
      </c>
      <c r="L439" s="60">
        <v>177.14762878417969</v>
      </c>
      <c r="M439" s="60">
        <v>3375.886474609375</v>
      </c>
      <c r="N439" s="60">
        <v>3488.477783203125</v>
      </c>
      <c r="O439" s="60">
        <v>2632.153076171875</v>
      </c>
      <c r="P439" s="60">
        <v>113.38999938964839</v>
      </c>
      <c r="Q439" s="60">
        <v>2239.419921875</v>
      </c>
      <c r="R439" s="60">
        <v>179.25</v>
      </c>
      <c r="S439" s="60">
        <v>696.26702880859375</v>
      </c>
      <c r="T439" s="60">
        <v>630.2647705078125</v>
      </c>
      <c r="U439" s="60">
        <v>2241.835205078125</v>
      </c>
      <c r="V439" s="60">
        <v>74029.7578125</v>
      </c>
      <c r="W439" s="60">
        <v>22470.5</v>
      </c>
      <c r="X439" s="34">
        <f t="shared" si="135"/>
        <v>3.548895846491771E-2</v>
      </c>
      <c r="Y439" s="34">
        <f t="shared" si="136"/>
        <v>-1.4088588973133101E-2</v>
      </c>
      <c r="Z439" s="34">
        <f t="shared" si="137"/>
        <v>2.0132891570897619E-3</v>
      </c>
      <c r="AA439" s="34">
        <f t="shared" si="138"/>
        <v>7.782171446429966E-3</v>
      </c>
      <c r="AB439" s="34">
        <f t="shared" si="139"/>
        <v>-2.0508711669504784E-2</v>
      </c>
      <c r="AC439" s="34">
        <f t="shared" si="140"/>
        <v>-1.2626343786318176E-3</v>
      </c>
      <c r="AD439" s="34">
        <f t="shared" si="141"/>
        <v>-2.5241879353819032E-3</v>
      </c>
      <c r="AE439" s="34">
        <f t="shared" si="142"/>
        <v>5.3717442706676215E-2</v>
      </c>
      <c r="AF439" s="34">
        <f t="shared" si="143"/>
        <v>1.8981848760022625E-3</v>
      </c>
      <c r="AG439" s="34">
        <f t="shared" si="144"/>
        <v>6.3985986894261907E-3</v>
      </c>
      <c r="AH439" s="34">
        <f t="shared" si="145"/>
        <v>-5.0245222602955568E-3</v>
      </c>
      <c r="AI439" s="34">
        <f t="shared" si="146"/>
        <v>-1.2847460659372385E-2</v>
      </c>
      <c r="AJ439" s="34">
        <f t="shared" si="147"/>
        <v>-1.1066461960836479E-2</v>
      </c>
      <c r="AK439" s="34">
        <f t="shared" si="148"/>
        <v>2.9104153558154166E-3</v>
      </c>
      <c r="AL439" s="34">
        <f t="shared" si="149"/>
        <v>-1.3141880906680527E-2</v>
      </c>
      <c r="AM439" s="34">
        <f t="shared" si="150"/>
        <v>-2.2130485485072442E-5</v>
      </c>
      <c r="AN439" s="34">
        <f t="shared" si="151"/>
        <v>-1.1852226950521806E-2</v>
      </c>
      <c r="AO439" s="34">
        <f t="shared" si="152"/>
        <v>-9.3169533135393084E-3</v>
      </c>
      <c r="AP439" s="34">
        <f t="shared" si="153"/>
        <v>-2.0368531643029982E-3</v>
      </c>
      <c r="AQ439" s="34">
        <f t="shared" si="154"/>
        <v>-1.3041528633064823E-2</v>
      </c>
      <c r="AR439" s="34">
        <f t="shared" si="134"/>
        <v>-1.217908789231634E-3</v>
      </c>
      <c r="AS439" s="59">
        <f>X439-Calculation!C$3</f>
        <v>3.4408902614001181E-2</v>
      </c>
      <c r="AT439" s="59">
        <f>Y439-Calculation!D$3</f>
        <v>-1.4597508205189793E-2</v>
      </c>
      <c r="AU439" s="59">
        <f>Z439-Calculation!E$3</f>
        <v>7.079845778996301E-4</v>
      </c>
      <c r="AV439" s="59">
        <f>AA439-Calculation!F$3</f>
        <v>7.4601359738276658E-3</v>
      </c>
      <c r="AW439" s="59">
        <f>AB439-Calculation!G$3</f>
        <v>-2.1954851818806329E-2</v>
      </c>
      <c r="AX439" s="59">
        <f>AC439-Calculation!H$3</f>
        <v>-3.2343139857009574E-3</v>
      </c>
      <c r="AY439" s="59">
        <f>AD439-Calculation!I$3</f>
        <v>-4.953074932039234E-3</v>
      </c>
      <c r="AZ439" s="59">
        <f>AE439-Calculation!J$3</f>
        <v>4.9037051831471827E-2</v>
      </c>
      <c r="BA439" s="59">
        <f>AF439-Calculation!K$3</f>
        <v>1.1957996729176123E-3</v>
      </c>
      <c r="BB439" s="59">
        <f>AG439-Calculation!L$3</f>
        <v>5.3253661123865322E-3</v>
      </c>
      <c r="BC439" s="59">
        <f>AH439-Calculation!M$3</f>
        <v>-6.3685272494885944E-3</v>
      </c>
      <c r="BD439" s="59">
        <f>AI439-Calculation!N$3</f>
        <v>-1.4423276524230984E-2</v>
      </c>
      <c r="BE439" s="59">
        <f>AJ439-Calculation!O$3</f>
        <v>-1.2048996241632855E-2</v>
      </c>
      <c r="BF439" s="59">
        <f>AK439-Calculation!P$3</f>
        <v>1.6439688249386508E-3</v>
      </c>
      <c r="BG439" s="59">
        <f>AL439-Calculation!Q$3</f>
        <v>-1.4943598467867764E-2</v>
      </c>
      <c r="BH439" s="59">
        <f>AM439-Calculation!R$3</f>
        <v>-2.7777005758188597E-3</v>
      </c>
      <c r="BI439" s="59">
        <f>AN439-Calculation!S$3</f>
        <v>-1.3410203409417917E-2</v>
      </c>
      <c r="BJ439" s="59">
        <f>AO439-Calculation!T$3</f>
        <v>-1.020619593479332E-2</v>
      </c>
      <c r="BK439" s="59">
        <f>AP439-Calculation!U$3</f>
        <v>-3.9896481938895487E-3</v>
      </c>
      <c r="BL439" s="59">
        <f>AQ439-Calculation!V$3</f>
        <v>-1.4508436377676787E-2</v>
      </c>
      <c r="BM439" s="59">
        <f>AR439-Calculation!W$3</f>
        <v>-1.5638073923041093E-3</v>
      </c>
    </row>
    <row r="440" spans="1:65" x14ac:dyDescent="0.3">
      <c r="A440" s="57">
        <v>45729</v>
      </c>
      <c r="B440" s="60">
        <v>873.6500244140625</v>
      </c>
      <c r="C440" s="60">
        <v>1009.33740234375</v>
      </c>
      <c r="D440" s="60">
        <v>7217.626953125</v>
      </c>
      <c r="E440" s="60">
        <v>1806.56982421875</v>
      </c>
      <c r="F440" s="60">
        <v>1103.872314453125</v>
      </c>
      <c r="G440" s="60">
        <v>278.23727416992188</v>
      </c>
      <c r="H440" s="60">
        <v>192.92460632324219</v>
      </c>
      <c r="I440" s="60">
        <v>1304.63525390625</v>
      </c>
      <c r="J440" s="60">
        <v>1442.970825195312</v>
      </c>
      <c r="K440" s="60">
        <v>4951.0517578125</v>
      </c>
      <c r="L440" s="60">
        <v>175.5373840332031</v>
      </c>
      <c r="M440" s="60">
        <v>3356.859130859375</v>
      </c>
      <c r="N440" s="60">
        <v>3410.113037109375</v>
      </c>
      <c r="O440" s="60">
        <v>2622.43115234375</v>
      </c>
      <c r="P440" s="60">
        <v>114.34999847412109</v>
      </c>
      <c r="Q440" s="60">
        <v>2299.080810546875</v>
      </c>
      <c r="R440" s="60">
        <v>175.97999572753909</v>
      </c>
      <c r="S440" s="60">
        <v>700.88922119140625</v>
      </c>
      <c r="T440" s="60">
        <v>613.04742431640625</v>
      </c>
      <c r="U440" s="60">
        <v>2233.796875</v>
      </c>
      <c r="V440" s="60">
        <v>73828.90625</v>
      </c>
      <c r="W440" s="60">
        <v>22397.19921875</v>
      </c>
      <c r="X440" s="34">
        <f t="shared" si="135"/>
        <v>2.3668653017877159E-2</v>
      </c>
      <c r="Y440" s="34">
        <f t="shared" si="136"/>
        <v>-9.8892345321634255E-4</v>
      </c>
      <c r="Z440" s="34">
        <f t="shared" si="137"/>
        <v>-1.3771708512685882E-3</v>
      </c>
      <c r="AA440" s="34">
        <f t="shared" si="138"/>
        <v>-6.5953911200646326E-3</v>
      </c>
      <c r="AB440" s="34">
        <f t="shared" si="139"/>
        <v>1.3303490879124975E-2</v>
      </c>
      <c r="AC440" s="34">
        <f t="shared" si="140"/>
        <v>1.1703981610787183E-2</v>
      </c>
      <c r="AD440" s="34">
        <f t="shared" si="141"/>
        <v>-1.549380338679233E-3</v>
      </c>
      <c r="AE440" s="34">
        <f t="shared" si="142"/>
        <v>-2.1958407225498737E-2</v>
      </c>
      <c r="AF440" s="34">
        <f t="shared" si="143"/>
        <v>-4.6848988717763237E-3</v>
      </c>
      <c r="AG440" s="34">
        <f t="shared" si="144"/>
        <v>-4.3857560815768374E-4</v>
      </c>
      <c r="AH440" s="34">
        <f t="shared" si="145"/>
        <v>-9.0898464858277291E-3</v>
      </c>
      <c r="AI440" s="34">
        <f t="shared" si="146"/>
        <v>-5.6362510686031467E-3</v>
      </c>
      <c r="AJ440" s="34">
        <f t="shared" si="147"/>
        <v>-2.2463879939575073E-2</v>
      </c>
      <c r="AK440" s="34">
        <f t="shared" si="148"/>
        <v>-3.6935252421809281E-3</v>
      </c>
      <c r="AL440" s="34">
        <f t="shared" si="149"/>
        <v>8.4663470291925867E-3</v>
      </c>
      <c r="AM440" s="34">
        <f t="shared" si="150"/>
        <v>2.6641224403292217E-2</v>
      </c>
      <c r="AN440" s="34">
        <f t="shared" si="151"/>
        <v>-1.8242701659475086E-2</v>
      </c>
      <c r="AO440" s="34">
        <f t="shared" si="152"/>
        <v>6.6385340559952854E-3</v>
      </c>
      <c r="AP440" s="34">
        <f t="shared" si="153"/>
        <v>-2.7317640136436644E-2</v>
      </c>
      <c r="AQ440" s="34">
        <f t="shared" si="154"/>
        <v>-3.5856025723553907E-3</v>
      </c>
      <c r="AR440" s="34">
        <f t="shared" si="134"/>
        <v>-3.2620894617387242E-3</v>
      </c>
      <c r="AS440" s="59">
        <f>X440-Calculation!C$3</f>
        <v>2.2588597166960631E-2</v>
      </c>
      <c r="AT440" s="59">
        <f>Y440-Calculation!D$3</f>
        <v>-1.4978426852730346E-3</v>
      </c>
      <c r="AU440" s="59">
        <f>Z440-Calculation!E$3</f>
        <v>-2.68247543045872E-3</v>
      </c>
      <c r="AV440" s="59">
        <f>AA440-Calculation!F$3</f>
        <v>-6.9174265926669328E-3</v>
      </c>
      <c r="AW440" s="59">
        <f>AB440-Calculation!G$3</f>
        <v>1.185735072982343E-2</v>
      </c>
      <c r="AX440" s="59">
        <f>AC440-Calculation!H$3</f>
        <v>9.7323020037180432E-3</v>
      </c>
      <c r="AY440" s="59">
        <f>AD440-Calculation!I$3</f>
        <v>-3.9782673353365647E-3</v>
      </c>
      <c r="AZ440" s="59">
        <f>AE440-Calculation!J$3</f>
        <v>-2.6638798100703125E-2</v>
      </c>
      <c r="BA440" s="59">
        <f>AF440-Calculation!K$3</f>
        <v>-5.3872840748609742E-3</v>
      </c>
      <c r="BB440" s="59">
        <f>AG440-Calculation!L$3</f>
        <v>-1.511808185197342E-3</v>
      </c>
      <c r="BC440" s="59">
        <f>AH440-Calculation!M$3</f>
        <v>-1.0433851475020767E-2</v>
      </c>
      <c r="BD440" s="59">
        <f>AI440-Calculation!N$3</f>
        <v>-7.212066933461745E-3</v>
      </c>
      <c r="BE440" s="59">
        <f>AJ440-Calculation!O$3</f>
        <v>-2.3446414220371449E-2</v>
      </c>
      <c r="BF440" s="59">
        <f>AK440-Calculation!P$3</f>
        <v>-4.9599717730576939E-3</v>
      </c>
      <c r="BG440" s="59">
        <f>AL440-Calculation!Q$3</f>
        <v>6.6646294680053498E-3</v>
      </c>
      <c r="BH440" s="59">
        <f>AM440-Calculation!R$3</f>
        <v>2.3885654312958429E-2</v>
      </c>
      <c r="BI440" s="59">
        <f>AN440-Calculation!S$3</f>
        <v>-1.9800678118371197E-2</v>
      </c>
      <c r="BJ440" s="59">
        <f>AO440-Calculation!T$3</f>
        <v>5.7492914347412744E-3</v>
      </c>
      <c r="BK440" s="59">
        <f>AP440-Calculation!U$3</f>
        <v>-2.9270435166023193E-2</v>
      </c>
      <c r="BL440" s="59">
        <f>AQ440-Calculation!V$3</f>
        <v>-5.0525103169673548E-3</v>
      </c>
      <c r="BM440" s="59">
        <f>AR440-Calculation!W$3</f>
        <v>-3.6079880648111993E-3</v>
      </c>
    </row>
    <row r="441" spans="1:65" x14ac:dyDescent="0.3">
      <c r="A441" s="57">
        <v>45733</v>
      </c>
      <c r="B441" s="60">
        <v>896.45001220703125</v>
      </c>
      <c r="C441" s="60">
        <v>1033.266967773438</v>
      </c>
      <c r="D441" s="60">
        <v>7199.68994140625</v>
      </c>
      <c r="E441" s="60">
        <v>1870.688598632812</v>
      </c>
      <c r="F441" s="60">
        <v>1102.776733398438</v>
      </c>
      <c r="G441" s="60">
        <v>278.09817504882813</v>
      </c>
      <c r="H441" s="60">
        <v>195.02020263671881</v>
      </c>
      <c r="I441" s="60">
        <v>1316.630737304688</v>
      </c>
      <c r="J441" s="60">
        <v>1453.85791015625</v>
      </c>
      <c r="K441" s="60">
        <v>4985.60400390625</v>
      </c>
      <c r="L441" s="60">
        <v>176.2729187011719</v>
      </c>
      <c r="M441" s="60">
        <v>3400.10302734375</v>
      </c>
      <c r="N441" s="60">
        <v>3375.279052734375</v>
      </c>
      <c r="O441" s="60">
        <v>2683.58984375</v>
      </c>
      <c r="P441" s="60">
        <v>115.23000335693359</v>
      </c>
      <c r="Q441" s="60">
        <v>2305.086669921875</v>
      </c>
      <c r="R441" s="60">
        <v>180.77000427246091</v>
      </c>
      <c r="S441" s="60">
        <v>696.36328125</v>
      </c>
      <c r="T441" s="60">
        <v>616.70855712890625</v>
      </c>
      <c r="U441" s="60">
        <v>2249.576171875</v>
      </c>
      <c r="V441" s="60">
        <v>74169.953125</v>
      </c>
      <c r="W441" s="60">
        <v>22508.75</v>
      </c>
      <c r="X441" s="34">
        <f t="shared" si="135"/>
        <v>2.6097392726864732E-2</v>
      </c>
      <c r="Y441" s="34">
        <f t="shared" si="136"/>
        <v>2.3708192497495763E-2</v>
      </c>
      <c r="Z441" s="34">
        <f t="shared" si="137"/>
        <v>-2.4851674705886331E-3</v>
      </c>
      <c r="AA441" s="34">
        <f t="shared" si="138"/>
        <v>3.5491999010771789E-2</v>
      </c>
      <c r="AB441" s="34">
        <f t="shared" si="139"/>
        <v>-9.9248893222746745E-4</v>
      </c>
      <c r="AC441" s="34">
        <f t="shared" si="140"/>
        <v>-4.999298584588669E-4</v>
      </c>
      <c r="AD441" s="34">
        <f t="shared" si="141"/>
        <v>1.0862255227129919E-2</v>
      </c>
      <c r="AE441" s="34">
        <f t="shared" si="142"/>
        <v>9.194511157445651E-3</v>
      </c>
      <c r="AF441" s="34">
        <f t="shared" si="143"/>
        <v>7.5449099668833172E-3</v>
      </c>
      <c r="AG441" s="34">
        <f t="shared" si="144"/>
        <v>6.9787689129341794E-3</v>
      </c>
      <c r="AH441" s="34">
        <f t="shared" si="145"/>
        <v>4.1901881586071691E-3</v>
      </c>
      <c r="AI441" s="34">
        <f t="shared" si="146"/>
        <v>1.2882249388077336E-2</v>
      </c>
      <c r="AJ441" s="34">
        <f t="shared" si="147"/>
        <v>-1.0214906073766829E-2</v>
      </c>
      <c r="AK441" s="34">
        <f t="shared" si="148"/>
        <v>2.3321371602678886E-2</v>
      </c>
      <c r="AL441" s="34">
        <f t="shared" si="149"/>
        <v>7.695713988239857E-3</v>
      </c>
      <c r="AM441" s="34">
        <f t="shared" si="150"/>
        <v>2.612287200801526E-3</v>
      </c>
      <c r="AN441" s="34">
        <f t="shared" si="151"/>
        <v>2.7219051376373173E-2</v>
      </c>
      <c r="AO441" s="34">
        <f t="shared" si="152"/>
        <v>-6.4574255168496283E-3</v>
      </c>
      <c r="AP441" s="34">
        <f t="shared" si="153"/>
        <v>5.9720221752541198E-3</v>
      </c>
      <c r="AQ441" s="34">
        <f t="shared" si="154"/>
        <v>7.0638906570231457E-3</v>
      </c>
      <c r="AR441" s="34">
        <f t="shared" si="134"/>
        <v>4.9805683362683286E-3</v>
      </c>
      <c r="AS441" s="59">
        <f>X441-Calculation!C$3</f>
        <v>2.5017336875948204E-2</v>
      </c>
      <c r="AT441" s="59">
        <f>Y441-Calculation!D$3</f>
        <v>2.3199273265439069E-2</v>
      </c>
      <c r="AU441" s="59">
        <f>Z441-Calculation!E$3</f>
        <v>-3.7904720497787649E-3</v>
      </c>
      <c r="AV441" s="59">
        <f>AA441-Calculation!F$3</f>
        <v>3.5169963538169487E-2</v>
      </c>
      <c r="AW441" s="59">
        <f>AB441-Calculation!G$3</f>
        <v>-2.4386290815290135E-3</v>
      </c>
      <c r="AX441" s="59">
        <f>AC441-Calculation!H$3</f>
        <v>-2.4716094655280068E-3</v>
      </c>
      <c r="AY441" s="59">
        <f>AD441-Calculation!I$3</f>
        <v>8.4333682304725873E-3</v>
      </c>
      <c r="AZ441" s="59">
        <f>AE441-Calculation!J$3</f>
        <v>4.5141202822412616E-3</v>
      </c>
      <c r="BA441" s="59">
        <f>AF441-Calculation!K$3</f>
        <v>6.8425247637986667E-3</v>
      </c>
      <c r="BB441" s="59">
        <f>AG441-Calculation!L$3</f>
        <v>5.9055363358945217E-3</v>
      </c>
      <c r="BC441" s="59">
        <f>AH441-Calculation!M$3</f>
        <v>2.8461831694141316E-3</v>
      </c>
      <c r="BD441" s="59">
        <f>AI441-Calculation!N$3</f>
        <v>1.1306433523218737E-2</v>
      </c>
      <c r="BE441" s="59">
        <f>AJ441-Calculation!O$3</f>
        <v>-1.1197440354563205E-2</v>
      </c>
      <c r="BF441" s="59">
        <f>AK441-Calculation!P$3</f>
        <v>2.2054925071802119E-2</v>
      </c>
      <c r="BG441" s="59">
        <f>AL441-Calculation!Q$3</f>
        <v>5.8939964270526201E-3</v>
      </c>
      <c r="BH441" s="59">
        <f>AM441-Calculation!R$3</f>
        <v>-1.4328288953226144E-4</v>
      </c>
      <c r="BI441" s="59">
        <f>AN441-Calculation!S$3</f>
        <v>2.5661074917477062E-2</v>
      </c>
      <c r="BJ441" s="59">
        <f>AO441-Calculation!T$3</f>
        <v>-7.3466681381036394E-3</v>
      </c>
      <c r="BK441" s="59">
        <f>AP441-Calculation!U$3</f>
        <v>4.0192271456675694E-3</v>
      </c>
      <c r="BL441" s="59">
        <f>AQ441-Calculation!V$3</f>
        <v>5.5969829124111817E-3</v>
      </c>
      <c r="BM441" s="59">
        <f>AR441-Calculation!W$3</f>
        <v>4.6346697331958531E-3</v>
      </c>
    </row>
    <row r="442" spans="1:65" x14ac:dyDescent="0.3">
      <c r="A442" s="57">
        <v>45734</v>
      </c>
      <c r="B442" s="60">
        <v>896.45001220703125</v>
      </c>
      <c r="C442" s="60">
        <v>1033.266967773438</v>
      </c>
      <c r="D442" s="60">
        <v>7199.68994140625</v>
      </c>
      <c r="E442" s="60">
        <v>1870.688598632812</v>
      </c>
      <c r="F442" s="60">
        <v>1102.776733398438</v>
      </c>
      <c r="G442" s="60">
        <v>278.09817504882813</v>
      </c>
      <c r="H442" s="60">
        <v>195.02020263671881</v>
      </c>
      <c r="I442" s="60">
        <v>1316.630737304688</v>
      </c>
      <c r="J442" s="60">
        <v>1453.85791015625</v>
      </c>
      <c r="K442" s="60">
        <v>4985.60400390625</v>
      </c>
      <c r="L442" s="60">
        <v>176.2729187011719</v>
      </c>
      <c r="M442" s="60">
        <v>3400.10302734375</v>
      </c>
      <c r="N442" s="60">
        <v>3375.279052734375</v>
      </c>
      <c r="O442" s="60">
        <v>2683.58984375</v>
      </c>
      <c r="P442" s="60">
        <v>115.23000335693359</v>
      </c>
      <c r="Q442" s="60">
        <v>2305.086669921875</v>
      </c>
      <c r="R442" s="60">
        <v>180.77000427246091</v>
      </c>
      <c r="S442" s="60">
        <v>696.36328125</v>
      </c>
      <c r="T442" s="60">
        <v>616.70855712890625</v>
      </c>
      <c r="U442" s="60">
        <v>2249.576171875</v>
      </c>
      <c r="V442" s="60">
        <v>75301.2578125</v>
      </c>
      <c r="W442" s="60">
        <v>22834.30078125</v>
      </c>
      <c r="X442" s="34">
        <f t="shared" si="135"/>
        <v>0</v>
      </c>
      <c r="Y442" s="34">
        <f t="shared" si="136"/>
        <v>0</v>
      </c>
      <c r="Z442" s="34">
        <f t="shared" si="137"/>
        <v>0</v>
      </c>
      <c r="AA442" s="34">
        <f t="shared" si="138"/>
        <v>0</v>
      </c>
      <c r="AB442" s="34">
        <f t="shared" si="139"/>
        <v>0</v>
      </c>
      <c r="AC442" s="34">
        <f t="shared" si="140"/>
        <v>0</v>
      </c>
      <c r="AD442" s="34">
        <f t="shared" si="141"/>
        <v>0</v>
      </c>
      <c r="AE442" s="34">
        <f t="shared" si="142"/>
        <v>0</v>
      </c>
      <c r="AF442" s="34">
        <f t="shared" si="143"/>
        <v>0</v>
      </c>
      <c r="AG442" s="34">
        <f t="shared" si="144"/>
        <v>0</v>
      </c>
      <c r="AH442" s="34">
        <f t="shared" si="145"/>
        <v>0</v>
      </c>
      <c r="AI442" s="34">
        <f t="shared" si="146"/>
        <v>0</v>
      </c>
      <c r="AJ442" s="34">
        <f t="shared" si="147"/>
        <v>0</v>
      </c>
      <c r="AK442" s="34">
        <f t="shared" si="148"/>
        <v>0</v>
      </c>
      <c r="AL442" s="34">
        <f t="shared" si="149"/>
        <v>0</v>
      </c>
      <c r="AM442" s="34">
        <f t="shared" si="150"/>
        <v>0</v>
      </c>
      <c r="AN442" s="34">
        <f t="shared" si="151"/>
        <v>0</v>
      </c>
      <c r="AO442" s="34">
        <f t="shared" si="152"/>
        <v>0</v>
      </c>
      <c r="AP442" s="34">
        <f t="shared" si="153"/>
        <v>0</v>
      </c>
      <c r="AQ442" s="34">
        <f t="shared" si="154"/>
        <v>0</v>
      </c>
      <c r="AR442" s="34">
        <f t="shared" si="134"/>
        <v>1.4463298994835342E-2</v>
      </c>
      <c r="AS442" s="59">
        <f>X442-Calculation!C$3</f>
        <v>-1.0800558509165279E-3</v>
      </c>
      <c r="AT442" s="59">
        <f>Y442-Calculation!D$3</f>
        <v>-5.0891923205669193E-4</v>
      </c>
      <c r="AU442" s="59">
        <f>Z442-Calculation!E$3</f>
        <v>-1.3053045791901318E-3</v>
      </c>
      <c r="AV442" s="59">
        <f>AA442-Calculation!F$3</f>
        <v>-3.2203547260230037E-4</v>
      </c>
      <c r="AW442" s="59">
        <f>AB442-Calculation!G$3</f>
        <v>-1.446140149301546E-3</v>
      </c>
      <c r="AX442" s="59">
        <f>AC442-Calculation!H$3</f>
        <v>-1.9716796070691398E-3</v>
      </c>
      <c r="AY442" s="59">
        <f>AD442-Calculation!I$3</f>
        <v>-2.4288869966573312E-3</v>
      </c>
      <c r="AZ442" s="59">
        <f>AE442-Calculation!J$3</f>
        <v>-4.6803908752043894E-3</v>
      </c>
      <c r="BA442" s="59">
        <f>AF442-Calculation!K$3</f>
        <v>-7.0238520308465026E-4</v>
      </c>
      <c r="BB442" s="59">
        <f>AG442-Calculation!L$3</f>
        <v>-1.0732325770396582E-3</v>
      </c>
      <c r="BC442" s="59">
        <f>AH442-Calculation!M$3</f>
        <v>-1.3440049891930378E-3</v>
      </c>
      <c r="BD442" s="59">
        <f>AI442-Calculation!N$3</f>
        <v>-1.5758158648585987E-3</v>
      </c>
      <c r="BE442" s="59">
        <f>AJ442-Calculation!O$3</f>
        <v>-9.8253428079637505E-4</v>
      </c>
      <c r="BF442" s="59">
        <f>AK442-Calculation!P$3</f>
        <v>-1.2664465308767658E-3</v>
      </c>
      <c r="BG442" s="59">
        <f>AL442-Calculation!Q$3</f>
        <v>-1.8017175611872371E-3</v>
      </c>
      <c r="BH442" s="59">
        <f>AM442-Calculation!R$3</f>
        <v>-2.7555700903337875E-3</v>
      </c>
      <c r="BI442" s="59">
        <f>AN442-Calculation!S$3</f>
        <v>-1.557976458896111E-3</v>
      </c>
      <c r="BJ442" s="59">
        <f>AO442-Calculation!T$3</f>
        <v>-8.8924262125401139E-4</v>
      </c>
      <c r="BK442" s="59">
        <f>AP442-Calculation!U$3</f>
        <v>-1.9527950295865502E-3</v>
      </c>
      <c r="BL442" s="59">
        <f>AQ442-Calculation!V$3</f>
        <v>-1.4669077446119638E-3</v>
      </c>
      <c r="BM442" s="59">
        <f>AR442-Calculation!W$3</f>
        <v>1.4117400391762867E-2</v>
      </c>
    </row>
    <row r="443" spans="1:65" x14ac:dyDescent="0.3">
      <c r="A443" s="57">
        <v>45735</v>
      </c>
      <c r="B443" s="60">
        <v>911.20001220703125</v>
      </c>
      <c r="C443" s="60">
        <v>1051.151733398438</v>
      </c>
      <c r="D443" s="60">
        <v>7426.47021484375</v>
      </c>
      <c r="E443" s="60">
        <v>1841.352905273438</v>
      </c>
      <c r="F443" s="60">
        <v>1193.267822265625</v>
      </c>
      <c r="G443" s="60">
        <v>288.102294921875</v>
      </c>
      <c r="H443" s="60">
        <v>205.2586975097656</v>
      </c>
      <c r="I443" s="60">
        <v>1459.546752929688</v>
      </c>
      <c r="J443" s="60">
        <v>1511.43896484375</v>
      </c>
      <c r="K443" s="60">
        <v>5035.60546875</v>
      </c>
      <c r="L443" s="60">
        <v>185.0696716308594</v>
      </c>
      <c r="M443" s="60">
        <v>3697.37353515625</v>
      </c>
      <c r="N443" s="60">
        <v>3417.6982421875</v>
      </c>
      <c r="O443" s="60">
        <v>2766.870849609375</v>
      </c>
      <c r="P443" s="60">
        <v>117.5500030517578</v>
      </c>
      <c r="Q443" s="60">
        <v>2606.07177734375</v>
      </c>
      <c r="R443" s="60">
        <v>182.07000732421881</v>
      </c>
      <c r="S443" s="60">
        <v>717.50018310546875</v>
      </c>
      <c r="T443" s="60">
        <v>660.93939208984375</v>
      </c>
      <c r="U443" s="60">
        <v>2302.12353515625</v>
      </c>
      <c r="V443" s="60">
        <v>75449.046875</v>
      </c>
      <c r="W443" s="60">
        <v>22907.599609375</v>
      </c>
      <c r="X443" s="34">
        <f t="shared" si="135"/>
        <v>1.6453789725191674E-2</v>
      </c>
      <c r="Y443" s="34">
        <f t="shared" si="136"/>
        <v>1.7308949364305576E-2</v>
      </c>
      <c r="Z443" s="34">
        <f t="shared" si="137"/>
        <v>3.1498616646428119E-2</v>
      </c>
      <c r="AA443" s="34">
        <f t="shared" si="138"/>
        <v>-1.5681761989041899E-2</v>
      </c>
      <c r="AB443" s="34">
        <f t="shared" si="139"/>
        <v>8.2057488271737256E-2</v>
      </c>
      <c r="AC443" s="34">
        <f t="shared" si="140"/>
        <v>3.5973338808463463E-2</v>
      </c>
      <c r="AD443" s="34">
        <f t="shared" si="141"/>
        <v>5.2499662776573613E-2</v>
      </c>
      <c r="AE443" s="34">
        <f t="shared" si="142"/>
        <v>0.10854677137309389</v>
      </c>
      <c r="AF443" s="34">
        <f t="shared" si="143"/>
        <v>3.960569618616417E-2</v>
      </c>
      <c r="AG443" s="34">
        <f t="shared" si="144"/>
        <v>1.0029168944138675E-2</v>
      </c>
      <c r="AH443" s="34">
        <f t="shared" si="145"/>
        <v>4.9904165622855927E-2</v>
      </c>
      <c r="AI443" s="34">
        <f t="shared" si="146"/>
        <v>8.7429852984406642E-2</v>
      </c>
      <c r="AJ443" s="34">
        <f t="shared" si="147"/>
        <v>1.2567609608088682E-2</v>
      </c>
      <c r="AK443" s="34">
        <f t="shared" si="148"/>
        <v>3.103343309087786E-2</v>
      </c>
      <c r="AL443" s="34">
        <f t="shared" si="149"/>
        <v>2.0133642517025978E-2</v>
      </c>
      <c r="AM443" s="34">
        <f t="shared" si="150"/>
        <v>0.13057431260581456</v>
      </c>
      <c r="AN443" s="34">
        <f t="shared" si="151"/>
        <v>7.1914754717740774E-3</v>
      </c>
      <c r="AO443" s="34">
        <f t="shared" si="152"/>
        <v>3.0353268796032961E-2</v>
      </c>
      <c r="AP443" s="34">
        <f t="shared" si="153"/>
        <v>7.1720806286286437E-2</v>
      </c>
      <c r="AQ443" s="34">
        <f t="shared" si="154"/>
        <v>2.3358783729226774E-2</v>
      </c>
      <c r="AR443" s="34">
        <f t="shared" si="134"/>
        <v>3.2100316461272198E-3</v>
      </c>
      <c r="AS443" s="59">
        <f>X443-Calculation!C$3</f>
        <v>1.5373733874275146E-2</v>
      </c>
      <c r="AT443" s="59">
        <f>Y443-Calculation!D$3</f>
        <v>1.6800030132248883E-2</v>
      </c>
      <c r="AU443" s="59">
        <f>Z443-Calculation!E$3</f>
        <v>3.0193312067237986E-2</v>
      </c>
      <c r="AV443" s="59">
        <f>AA443-Calculation!F$3</f>
        <v>-1.6003797461644199E-2</v>
      </c>
      <c r="AW443" s="59">
        <f>AB443-Calculation!G$3</f>
        <v>8.0611348122435714E-2</v>
      </c>
      <c r="AX443" s="59">
        <f>AC443-Calculation!H$3</f>
        <v>3.4001659201394321E-2</v>
      </c>
      <c r="AY443" s="59">
        <f>AD443-Calculation!I$3</f>
        <v>5.0070775779916282E-2</v>
      </c>
      <c r="AZ443" s="59">
        <f>AE443-Calculation!J$3</f>
        <v>0.1038663804978895</v>
      </c>
      <c r="BA443" s="59">
        <f>AF443-Calculation!K$3</f>
        <v>3.8903310983079517E-2</v>
      </c>
      <c r="BB443" s="59">
        <f>AG443-Calculation!L$3</f>
        <v>8.9559363670990173E-3</v>
      </c>
      <c r="BC443" s="59">
        <f>AH443-Calculation!M$3</f>
        <v>4.8560160633662891E-2</v>
      </c>
      <c r="BD443" s="59">
        <f>AI443-Calculation!N$3</f>
        <v>8.5854037119548046E-2</v>
      </c>
      <c r="BE443" s="59">
        <f>AJ443-Calculation!O$3</f>
        <v>1.1585075327292308E-2</v>
      </c>
      <c r="BF443" s="59">
        <f>AK443-Calculation!P$3</f>
        <v>2.9766986560001093E-2</v>
      </c>
      <c r="BG443" s="59">
        <f>AL443-Calculation!Q$3</f>
        <v>1.8331924955838741E-2</v>
      </c>
      <c r="BH443" s="59">
        <f>AM443-Calculation!R$3</f>
        <v>0.12781874251548078</v>
      </c>
      <c r="BI443" s="59">
        <f>AN443-Calculation!S$3</f>
        <v>5.6334990128779662E-3</v>
      </c>
      <c r="BJ443" s="59">
        <f>AO443-Calculation!T$3</f>
        <v>2.9464026174778949E-2</v>
      </c>
      <c r="BK443" s="59">
        <f>AP443-Calculation!U$3</f>
        <v>6.9768011256699888E-2</v>
      </c>
      <c r="BL443" s="59">
        <f>AQ443-Calculation!V$3</f>
        <v>2.1891875984614811E-2</v>
      </c>
      <c r="BM443" s="59">
        <f>AR443-Calculation!W$3</f>
        <v>2.8641330430547443E-3</v>
      </c>
    </row>
    <row r="444" spans="1:65" x14ac:dyDescent="0.3">
      <c r="A444" s="57">
        <v>45736</v>
      </c>
      <c r="B444" s="60">
        <v>923.4000244140625</v>
      </c>
      <c r="C444" s="60">
        <v>1053.44970703125</v>
      </c>
      <c r="D444" s="60">
        <v>7617.04052734375</v>
      </c>
      <c r="E444" s="60">
        <v>1850.948120117188</v>
      </c>
      <c r="F444" s="60">
        <v>1242.074340820312</v>
      </c>
      <c r="G444" s="60">
        <v>295.10614013671881</v>
      </c>
      <c r="H444" s="60">
        <v>206.1069030761719</v>
      </c>
      <c r="I444" s="60">
        <v>1488.0068359375</v>
      </c>
      <c r="J444" s="60">
        <v>1491.412841796875</v>
      </c>
      <c r="K444" s="60">
        <v>5162.41162109375</v>
      </c>
      <c r="L444" s="60">
        <v>185.41755676269531</v>
      </c>
      <c r="M444" s="60">
        <v>3774.767578125</v>
      </c>
      <c r="N444" s="60">
        <v>3475.8193359375</v>
      </c>
      <c r="O444" s="60">
        <v>2805.56005859375</v>
      </c>
      <c r="P444" s="60">
        <v>121.26999664306641</v>
      </c>
      <c r="Q444" s="60">
        <v>2613.864501953125</v>
      </c>
      <c r="R444" s="60">
        <v>187.21000671386719</v>
      </c>
      <c r="S444" s="60">
        <v>721.78533935546875</v>
      </c>
      <c r="T444" s="60">
        <v>660.88995361328125</v>
      </c>
      <c r="U444" s="60">
        <v>2328.96826171875</v>
      </c>
      <c r="V444" s="60">
        <v>76348.0625</v>
      </c>
      <c r="W444" s="60">
        <v>23190.650390625</v>
      </c>
      <c r="X444" s="34">
        <f t="shared" si="135"/>
        <v>1.3388950881905079E-2</v>
      </c>
      <c r="Y444" s="34">
        <f t="shared" si="136"/>
        <v>2.1861483549882525E-3</v>
      </c>
      <c r="Z444" s="34">
        <f t="shared" si="137"/>
        <v>2.5660954260490428E-2</v>
      </c>
      <c r="AA444" s="34">
        <f t="shared" si="138"/>
        <v>5.2109591899903215E-3</v>
      </c>
      <c r="AB444" s="34">
        <f t="shared" si="139"/>
        <v>4.0901562619881461E-2</v>
      </c>
      <c r="AC444" s="34">
        <f t="shared" si="140"/>
        <v>2.4310272213357575E-2</v>
      </c>
      <c r="AD444" s="34">
        <f t="shared" si="141"/>
        <v>4.1323733254516621E-3</v>
      </c>
      <c r="AE444" s="34">
        <f t="shared" si="142"/>
        <v>1.949926095254249E-2</v>
      </c>
      <c r="AF444" s="34">
        <f t="shared" si="143"/>
        <v>-1.3249706744820667E-2</v>
      </c>
      <c r="AG444" s="34">
        <f t="shared" si="144"/>
        <v>2.5181907742908894E-2</v>
      </c>
      <c r="AH444" s="34">
        <f t="shared" si="145"/>
        <v>1.879752250978226E-3</v>
      </c>
      <c r="AI444" s="34">
        <f t="shared" si="146"/>
        <v>2.0932167721993324E-2</v>
      </c>
      <c r="AJ444" s="34">
        <f t="shared" si="147"/>
        <v>1.70059173254569E-2</v>
      </c>
      <c r="AK444" s="34">
        <f t="shared" si="148"/>
        <v>1.3983019478425281E-2</v>
      </c>
      <c r="AL444" s="34">
        <f t="shared" si="149"/>
        <v>3.1646052698702846E-2</v>
      </c>
      <c r="AM444" s="34">
        <f t="shared" si="150"/>
        <v>2.9902187181190263E-3</v>
      </c>
      <c r="AN444" s="34">
        <f t="shared" si="151"/>
        <v>2.823089571526953E-2</v>
      </c>
      <c r="AO444" s="34">
        <f t="shared" si="152"/>
        <v>5.9723416814377378E-3</v>
      </c>
      <c r="AP444" s="34">
        <f t="shared" si="153"/>
        <v>-7.4800317781300679E-5</v>
      </c>
      <c r="AQ444" s="34">
        <f t="shared" si="154"/>
        <v>1.1660854056069581E-2</v>
      </c>
      <c r="AR444" s="34">
        <f t="shared" si="134"/>
        <v>1.2356195589090036E-2</v>
      </c>
      <c r="AS444" s="59">
        <f>X444-Calculation!C$3</f>
        <v>1.2308895030988551E-2</v>
      </c>
      <c r="AT444" s="59">
        <f>Y444-Calculation!D$3</f>
        <v>1.6772291229315605E-3</v>
      </c>
      <c r="AU444" s="59">
        <f>Z444-Calculation!E$3</f>
        <v>2.4355649681300294E-2</v>
      </c>
      <c r="AV444" s="59">
        <f>AA444-Calculation!F$3</f>
        <v>4.8889237173880213E-3</v>
      </c>
      <c r="AW444" s="59">
        <f>AB444-Calculation!G$3</f>
        <v>3.9455422470579912E-2</v>
      </c>
      <c r="AX444" s="59">
        <f>AC444-Calculation!H$3</f>
        <v>2.2338592606288437E-2</v>
      </c>
      <c r="AY444" s="59">
        <f>AD444-Calculation!I$3</f>
        <v>1.7034863287943309E-3</v>
      </c>
      <c r="AZ444" s="59">
        <f>AE444-Calculation!J$3</f>
        <v>1.4818870077338101E-2</v>
      </c>
      <c r="BA444" s="59">
        <f>AF444-Calculation!K$3</f>
        <v>-1.3952091947905317E-2</v>
      </c>
      <c r="BB444" s="59">
        <f>AG444-Calculation!L$3</f>
        <v>2.4108675165869235E-2</v>
      </c>
      <c r="BC444" s="59">
        <f>AH444-Calculation!M$3</f>
        <v>5.3574726178518819E-4</v>
      </c>
      <c r="BD444" s="59">
        <f>AI444-Calculation!N$3</f>
        <v>1.9356351857134725E-2</v>
      </c>
      <c r="BE444" s="59">
        <f>AJ444-Calculation!O$3</f>
        <v>1.6023383044660524E-2</v>
      </c>
      <c r="BF444" s="59">
        <f>AK444-Calculation!P$3</f>
        <v>1.2716572947548516E-2</v>
      </c>
      <c r="BG444" s="59">
        <f>AL444-Calculation!Q$3</f>
        <v>2.984433513751561E-2</v>
      </c>
      <c r="BH444" s="59">
        <f>AM444-Calculation!R$3</f>
        <v>2.3464862778523879E-4</v>
      </c>
      <c r="BI444" s="59">
        <f>AN444-Calculation!S$3</f>
        <v>2.6672919256373419E-2</v>
      </c>
      <c r="BJ444" s="59">
        <f>AO444-Calculation!T$3</f>
        <v>5.0830990601837267E-3</v>
      </c>
      <c r="BK444" s="59">
        <f>AP444-Calculation!U$3</f>
        <v>-2.0275953473678507E-3</v>
      </c>
      <c r="BL444" s="59">
        <f>AQ444-Calculation!V$3</f>
        <v>1.0193946311457617E-2</v>
      </c>
      <c r="BM444" s="59">
        <f>AR444-Calculation!W$3</f>
        <v>1.2010296986017561E-2</v>
      </c>
    </row>
    <row r="445" spans="1:65" x14ac:dyDescent="0.3">
      <c r="A445" s="57">
        <v>45737</v>
      </c>
      <c r="B445" s="60">
        <v>954.25</v>
      </c>
      <c r="C445" s="60">
        <v>1069.236206054688</v>
      </c>
      <c r="D445" s="60">
        <v>7759.23486328125</v>
      </c>
      <c r="E445" s="60">
        <v>1846.350463867188</v>
      </c>
      <c r="F445" s="60">
        <v>1287.9921875</v>
      </c>
      <c r="G445" s="60">
        <v>293.80471801757813</v>
      </c>
      <c r="H445" s="60">
        <v>211.50555419921881</v>
      </c>
      <c r="I445" s="60">
        <v>1588.24072265625</v>
      </c>
      <c r="J445" s="60">
        <v>1536.65869140625</v>
      </c>
      <c r="K445" s="60">
        <v>5238.03076171875</v>
      </c>
      <c r="L445" s="60">
        <v>186.17298889160159</v>
      </c>
      <c r="M445" s="60">
        <v>3846.231201171875</v>
      </c>
      <c r="N445" s="60">
        <v>3506.59521484375</v>
      </c>
      <c r="O445" s="60">
        <v>2779.519287109375</v>
      </c>
      <c r="P445" s="60">
        <v>122.120002746582</v>
      </c>
      <c r="Q445" s="60">
        <v>2572.468994140625</v>
      </c>
      <c r="R445" s="60">
        <v>185.38999938964841</v>
      </c>
      <c r="S445" s="60">
        <v>725.3001708984375</v>
      </c>
      <c r="T445" s="60">
        <v>669.696533203125</v>
      </c>
      <c r="U445" s="60">
        <v>2395.5087890625</v>
      </c>
      <c r="V445" s="60">
        <v>76905.5078125</v>
      </c>
      <c r="W445" s="60">
        <v>23350.400390625</v>
      </c>
      <c r="X445" s="34">
        <f t="shared" si="135"/>
        <v>3.3409112811658363E-2</v>
      </c>
      <c r="Y445" s="34">
        <f t="shared" si="136"/>
        <v>1.4985526995803376E-2</v>
      </c>
      <c r="Z445" s="34">
        <f t="shared" si="137"/>
        <v>1.8667924297770106E-2</v>
      </c>
      <c r="AA445" s="34">
        <f t="shared" si="138"/>
        <v>-2.4839465785291225E-3</v>
      </c>
      <c r="AB445" s="34">
        <f t="shared" si="139"/>
        <v>3.6968678259114589E-2</v>
      </c>
      <c r="AC445" s="34">
        <f t="shared" si="140"/>
        <v>-4.4100136938450352E-3</v>
      </c>
      <c r="AD445" s="34">
        <f t="shared" si="141"/>
        <v>2.6193451274418005E-2</v>
      </c>
      <c r="AE445" s="34">
        <f t="shared" si="142"/>
        <v>6.7361173549716186E-2</v>
      </c>
      <c r="AF445" s="34">
        <f t="shared" si="143"/>
        <v>3.0337575446153574E-2</v>
      </c>
      <c r="AG445" s="34">
        <f t="shared" si="144"/>
        <v>1.4648026189158997E-2</v>
      </c>
      <c r="AH445" s="34">
        <f t="shared" si="145"/>
        <v>4.0742211368533466E-3</v>
      </c>
      <c r="AI445" s="34">
        <f t="shared" si="146"/>
        <v>1.8931926686297427E-2</v>
      </c>
      <c r="AJ445" s="34">
        <f t="shared" si="147"/>
        <v>8.8542803672358051E-3</v>
      </c>
      <c r="AK445" s="34">
        <f t="shared" si="148"/>
        <v>-9.2818442451834716E-3</v>
      </c>
      <c r="AL445" s="34">
        <f t="shared" si="149"/>
        <v>7.0092036533769917E-3</v>
      </c>
      <c r="AM445" s="34">
        <f t="shared" si="150"/>
        <v>-1.5836898883461081E-2</v>
      </c>
      <c r="AN445" s="34">
        <f t="shared" si="151"/>
        <v>-9.7217416748480098E-3</v>
      </c>
      <c r="AO445" s="34">
        <f t="shared" si="152"/>
        <v>4.8696355430374663E-3</v>
      </c>
      <c r="AP445" s="34">
        <f t="shared" si="153"/>
        <v>1.3325334333947081E-2</v>
      </c>
      <c r="AQ445" s="34">
        <f t="shared" si="154"/>
        <v>2.8570817575093919E-2</v>
      </c>
      <c r="AR445" s="34">
        <f t="shared" si="134"/>
        <v>6.8885519512889631E-3</v>
      </c>
      <c r="AS445" s="59">
        <f>X445-Calculation!C$3</f>
        <v>3.2329056960741835E-2</v>
      </c>
      <c r="AT445" s="59">
        <f>Y445-Calculation!D$3</f>
        <v>1.4476607763746685E-2</v>
      </c>
      <c r="AU445" s="59">
        <f>Z445-Calculation!E$3</f>
        <v>1.7362619718579976E-2</v>
      </c>
      <c r="AV445" s="59">
        <f>AA445-Calculation!F$3</f>
        <v>-2.8059820511314227E-3</v>
      </c>
      <c r="AW445" s="59">
        <f>AB445-Calculation!G$3</f>
        <v>3.552253810981304E-2</v>
      </c>
      <c r="AX445" s="59">
        <f>AC445-Calculation!H$3</f>
        <v>-6.3816933009141746E-3</v>
      </c>
      <c r="AY445" s="59">
        <f>AD445-Calculation!I$3</f>
        <v>2.3764564277760674E-2</v>
      </c>
      <c r="AZ445" s="59">
        <f>AE445-Calculation!J$3</f>
        <v>6.2680782674511798E-2</v>
      </c>
      <c r="BA445" s="59">
        <f>AF445-Calculation!K$3</f>
        <v>2.9635190243068925E-2</v>
      </c>
      <c r="BB445" s="59">
        <f>AG445-Calculation!L$3</f>
        <v>1.357479361211934E-2</v>
      </c>
      <c r="BC445" s="59">
        <f>AH445-Calculation!M$3</f>
        <v>2.730216147660309E-3</v>
      </c>
      <c r="BD445" s="59">
        <f>AI445-Calculation!N$3</f>
        <v>1.7356110821438828E-2</v>
      </c>
      <c r="BE445" s="59">
        <f>AJ445-Calculation!O$3</f>
        <v>7.8717460864394309E-3</v>
      </c>
      <c r="BF445" s="59">
        <f>AK445-Calculation!P$3</f>
        <v>-1.0548290776060237E-2</v>
      </c>
      <c r="BG445" s="59">
        <f>AL445-Calculation!Q$3</f>
        <v>5.2074860921897548E-3</v>
      </c>
      <c r="BH445" s="59">
        <f>AM445-Calculation!R$3</f>
        <v>-1.8592468973794869E-2</v>
      </c>
      <c r="BI445" s="59">
        <f>AN445-Calculation!S$3</f>
        <v>-1.1279718133744121E-2</v>
      </c>
      <c r="BJ445" s="59">
        <f>AO445-Calculation!T$3</f>
        <v>3.9803929217834553E-3</v>
      </c>
      <c r="BK445" s="59">
        <f>AP445-Calculation!U$3</f>
        <v>1.1372539304360531E-2</v>
      </c>
      <c r="BL445" s="59">
        <f>AQ445-Calculation!V$3</f>
        <v>2.7103909830481956E-2</v>
      </c>
      <c r="BM445" s="59">
        <f>AR445-Calculation!W$3</f>
        <v>6.5426533482164876E-3</v>
      </c>
    </row>
    <row r="446" spans="1:65" x14ac:dyDescent="0.3">
      <c r="A446" s="57">
        <v>45740</v>
      </c>
      <c r="B446" s="60">
        <v>952.9000244140625</v>
      </c>
      <c r="C446" s="60">
        <v>1096.912475585938</v>
      </c>
      <c r="D446" s="60">
        <v>7814.7275390625</v>
      </c>
      <c r="E446" s="60">
        <v>1893.227661132812</v>
      </c>
      <c r="F446" s="60">
        <v>1354.279296875</v>
      </c>
      <c r="G446" s="60">
        <v>300.12310791015619</v>
      </c>
      <c r="H446" s="60">
        <v>217.0838317871094</v>
      </c>
      <c r="I446" s="60">
        <v>1546.804809570312</v>
      </c>
      <c r="J446" s="60">
        <v>1527.4697265625</v>
      </c>
      <c r="K446" s="60">
        <v>5354.76708984375</v>
      </c>
      <c r="L446" s="60">
        <v>194.62184143066409</v>
      </c>
      <c r="M446" s="60">
        <v>4082.021484375</v>
      </c>
      <c r="N446" s="60">
        <v>3504.03466796875</v>
      </c>
      <c r="O446" s="60">
        <v>2752.58544921875</v>
      </c>
      <c r="P446" s="60">
        <v>122.51999664306641</v>
      </c>
      <c r="Q446" s="60">
        <v>2635.40576171875</v>
      </c>
      <c r="R446" s="60">
        <v>188.11000061035159</v>
      </c>
      <c r="S446" s="60">
        <v>751.8778076171875</v>
      </c>
      <c r="T446" s="60">
        <v>674.8419189453125</v>
      </c>
      <c r="U446" s="60">
        <v>2426.124267578125</v>
      </c>
      <c r="V446" s="60">
        <v>77984.3828125</v>
      </c>
      <c r="W446" s="60">
        <v>23658.349609375</v>
      </c>
      <c r="X446" s="34">
        <f t="shared" si="135"/>
        <v>-1.4146980203694E-3</v>
      </c>
      <c r="Y446" s="34">
        <f t="shared" si="136"/>
        <v>2.5884149240859553E-2</v>
      </c>
      <c r="Z446" s="34">
        <f t="shared" si="137"/>
        <v>7.1518231834759903E-3</v>
      </c>
      <c r="AA446" s="34">
        <f t="shared" si="138"/>
        <v>2.5389111213176521E-2</v>
      </c>
      <c r="AB446" s="34">
        <f t="shared" si="139"/>
        <v>5.1465459199456519E-2</v>
      </c>
      <c r="AC446" s="34">
        <f t="shared" si="140"/>
        <v>2.1505406499973373E-2</v>
      </c>
      <c r="AD446" s="34">
        <f t="shared" si="141"/>
        <v>2.637414231985781E-2</v>
      </c>
      <c r="AE446" s="34">
        <f t="shared" si="142"/>
        <v>-2.6089189437630427E-2</v>
      </c>
      <c r="AF446" s="34">
        <f t="shared" si="143"/>
        <v>-5.9798346211420951E-3</v>
      </c>
      <c r="AG446" s="34">
        <f t="shared" si="144"/>
        <v>2.2286300603300661E-2</v>
      </c>
      <c r="AH446" s="34">
        <f t="shared" si="145"/>
        <v>4.5381731202595706E-2</v>
      </c>
      <c r="AI446" s="34">
        <f t="shared" si="146"/>
        <v>6.1304240663245642E-2</v>
      </c>
      <c r="AJ446" s="34">
        <f t="shared" si="147"/>
        <v>-7.3020885449251807E-4</v>
      </c>
      <c r="AK446" s="34">
        <f t="shared" si="148"/>
        <v>-9.6901064927077604E-3</v>
      </c>
      <c r="AL446" s="34">
        <f t="shared" si="149"/>
        <v>3.2754167006895092E-3</v>
      </c>
      <c r="AM446" s="34">
        <f t="shared" si="150"/>
        <v>2.4465510652014699E-2</v>
      </c>
      <c r="AN446" s="34">
        <f t="shared" si="151"/>
        <v>1.4671779651858924E-2</v>
      </c>
      <c r="AO446" s="34">
        <f t="shared" si="152"/>
        <v>3.664363774494632E-2</v>
      </c>
      <c r="AP446" s="34">
        <f t="shared" si="153"/>
        <v>7.6831601883578186E-3</v>
      </c>
      <c r="AQ446" s="34">
        <f t="shared" si="154"/>
        <v>1.2780365764221049E-2</v>
      </c>
      <c r="AR446" s="34">
        <f t="shared" si="134"/>
        <v>1.3188177230298765E-2</v>
      </c>
      <c r="AS446" s="59">
        <f>X446-Calculation!C$3</f>
        <v>-2.4947538712859277E-3</v>
      </c>
      <c r="AT446" s="59">
        <f>Y446-Calculation!D$3</f>
        <v>2.537523000880286E-2</v>
      </c>
      <c r="AU446" s="59">
        <f>Z446-Calculation!E$3</f>
        <v>5.8465186042858585E-3</v>
      </c>
      <c r="AV446" s="59">
        <f>AA446-Calculation!F$3</f>
        <v>2.5067075740574221E-2</v>
      </c>
      <c r="AW446" s="59">
        <f>AB446-Calculation!G$3</f>
        <v>5.001931905015497E-2</v>
      </c>
      <c r="AX446" s="59">
        <f>AC446-Calculation!H$3</f>
        <v>1.9533726892904234E-2</v>
      </c>
      <c r="AY446" s="59">
        <f>AD446-Calculation!I$3</f>
        <v>2.3945255323200479E-2</v>
      </c>
      <c r="AZ446" s="59">
        <f>AE446-Calculation!J$3</f>
        <v>-3.0769580312834818E-2</v>
      </c>
      <c r="BA446" s="59">
        <f>AF446-Calculation!K$3</f>
        <v>-6.6822198242267455E-3</v>
      </c>
      <c r="BB446" s="59">
        <f>AG446-Calculation!L$3</f>
        <v>2.1213068026261002E-2</v>
      </c>
      <c r="BC446" s="59">
        <f>AH446-Calculation!M$3</f>
        <v>4.403772621340267E-2</v>
      </c>
      <c r="BD446" s="59">
        <f>AI446-Calculation!N$3</f>
        <v>5.9728424798387046E-2</v>
      </c>
      <c r="BE446" s="59">
        <f>AJ446-Calculation!O$3</f>
        <v>-1.712743135288893E-3</v>
      </c>
      <c r="BF446" s="59">
        <f>AK446-Calculation!P$3</f>
        <v>-1.0956553023584526E-2</v>
      </c>
      <c r="BG446" s="59">
        <f>AL446-Calculation!Q$3</f>
        <v>1.4736991395022721E-3</v>
      </c>
      <c r="BH446" s="59">
        <f>AM446-Calculation!R$3</f>
        <v>2.1709940561680911E-2</v>
      </c>
      <c r="BI446" s="59">
        <f>AN446-Calculation!S$3</f>
        <v>1.3113803192962813E-2</v>
      </c>
      <c r="BJ446" s="59">
        <f>AO446-Calculation!T$3</f>
        <v>3.5754395123692308E-2</v>
      </c>
      <c r="BK446" s="59">
        <f>AP446-Calculation!U$3</f>
        <v>5.7303651587712681E-3</v>
      </c>
      <c r="BL446" s="59">
        <f>AQ446-Calculation!V$3</f>
        <v>1.1313458019609085E-2</v>
      </c>
      <c r="BM446" s="59">
        <f>AR446-Calculation!W$3</f>
        <v>1.284227862722629E-2</v>
      </c>
    </row>
    <row r="447" spans="1:65" x14ac:dyDescent="0.3">
      <c r="A447" s="57">
        <v>45741</v>
      </c>
      <c r="B447" s="60">
        <v>923.4000244140625</v>
      </c>
      <c r="C447" s="60">
        <v>1117.594970703125</v>
      </c>
      <c r="D447" s="60">
        <v>7699.7509765625</v>
      </c>
      <c r="E447" s="60">
        <v>1944.102905273438</v>
      </c>
      <c r="F447" s="60">
        <v>1310.4033203125</v>
      </c>
      <c r="G447" s="60">
        <v>298.066650390625</v>
      </c>
      <c r="H447" s="60">
        <v>213.15211486816409</v>
      </c>
      <c r="I447" s="60">
        <v>1545.675048828125</v>
      </c>
      <c r="J447" s="60">
        <v>1527.219970703125</v>
      </c>
      <c r="K447" s="60">
        <v>5361.72705078125</v>
      </c>
      <c r="L447" s="60">
        <v>193.67756652832031</v>
      </c>
      <c r="M447" s="60">
        <v>3966.029052734375</v>
      </c>
      <c r="N447" s="60">
        <v>3505.58056640625</v>
      </c>
      <c r="O447" s="60">
        <v>2714.194091796875</v>
      </c>
      <c r="P447" s="60">
        <v>123.05999755859381</v>
      </c>
      <c r="Q447" s="60">
        <v>2595.400146484375</v>
      </c>
      <c r="R447" s="60">
        <v>187.6199951171875</v>
      </c>
      <c r="S447" s="60">
        <v>744.2222900390625</v>
      </c>
      <c r="T447" s="60">
        <v>671.230224609375</v>
      </c>
      <c r="U447" s="60">
        <v>2403.1005859375</v>
      </c>
      <c r="V447" s="60">
        <v>78017.1875</v>
      </c>
      <c r="W447" s="60">
        <v>23668.650390625</v>
      </c>
      <c r="X447" s="34">
        <f t="shared" si="135"/>
        <v>-3.0958127027165865E-2</v>
      </c>
      <c r="Y447" s="34">
        <f t="shared" si="136"/>
        <v>1.8855191802006878E-2</v>
      </c>
      <c r="Z447" s="34">
        <f t="shared" si="137"/>
        <v>-1.4712805011471104E-2</v>
      </c>
      <c r="AA447" s="34">
        <f t="shared" si="138"/>
        <v>2.687222735282915E-2</v>
      </c>
      <c r="AB447" s="34">
        <f t="shared" si="139"/>
        <v>-3.239802651029506E-2</v>
      </c>
      <c r="AC447" s="34">
        <f t="shared" si="140"/>
        <v>-6.8520465946487769E-3</v>
      </c>
      <c r="AD447" s="34">
        <f t="shared" si="141"/>
        <v>-1.8111514278046664E-2</v>
      </c>
      <c r="AE447" s="34">
        <f t="shared" si="142"/>
        <v>-7.3038352040092388E-4</v>
      </c>
      <c r="AF447" s="34">
        <f t="shared" si="143"/>
        <v>-1.6350953150283639E-4</v>
      </c>
      <c r="AG447" s="34">
        <f t="shared" si="144"/>
        <v>1.2997691254771435E-3</v>
      </c>
      <c r="AH447" s="34">
        <f t="shared" si="145"/>
        <v>-4.851844455906998E-3</v>
      </c>
      <c r="AI447" s="34">
        <f t="shared" si="146"/>
        <v>-2.8415438792915772E-2</v>
      </c>
      <c r="AJ447" s="34">
        <f t="shared" si="147"/>
        <v>4.4117669600459179E-4</v>
      </c>
      <c r="AK447" s="34">
        <f t="shared" si="148"/>
        <v>-1.394738079167402E-2</v>
      </c>
      <c r="AL447" s="34">
        <f t="shared" si="149"/>
        <v>4.4074512758971746E-3</v>
      </c>
      <c r="AM447" s="34">
        <f t="shared" si="150"/>
        <v>-1.5180059107210979E-2</v>
      </c>
      <c r="AN447" s="34">
        <f t="shared" si="151"/>
        <v>-2.6048880525979127E-3</v>
      </c>
      <c r="AO447" s="34">
        <f t="shared" si="152"/>
        <v>-1.018186399514367E-2</v>
      </c>
      <c r="AP447" s="34">
        <f t="shared" si="153"/>
        <v>-5.3519116618927498E-3</v>
      </c>
      <c r="AQ447" s="34">
        <f t="shared" si="154"/>
        <v>-9.4899020418308406E-3</v>
      </c>
      <c r="AR447" s="34">
        <f t="shared" si="134"/>
        <v>4.3539728764165997E-4</v>
      </c>
      <c r="AS447" s="59">
        <f>X447-Calculation!C$3</f>
        <v>-3.203818287808239E-2</v>
      </c>
      <c r="AT447" s="59">
        <f>Y447-Calculation!D$3</f>
        <v>1.8346272569950185E-2</v>
      </c>
      <c r="AU447" s="59">
        <f>Z447-Calculation!E$3</f>
        <v>-1.6018109590661238E-2</v>
      </c>
      <c r="AV447" s="59">
        <f>AA447-Calculation!F$3</f>
        <v>2.6550191880226851E-2</v>
      </c>
      <c r="AW447" s="59">
        <f>AB447-Calculation!G$3</f>
        <v>-3.3844166659596608E-2</v>
      </c>
      <c r="AX447" s="59">
        <f>AC447-Calculation!H$3</f>
        <v>-8.8237262017179172E-3</v>
      </c>
      <c r="AY447" s="59">
        <f>AD447-Calculation!I$3</f>
        <v>-2.0540401274703995E-2</v>
      </c>
      <c r="AZ447" s="59">
        <f>AE447-Calculation!J$3</f>
        <v>-5.4107743956053134E-3</v>
      </c>
      <c r="BA447" s="59">
        <f>AF447-Calculation!K$3</f>
        <v>-8.6589473458748662E-4</v>
      </c>
      <c r="BB447" s="59">
        <f>AG447-Calculation!L$3</f>
        <v>2.2653654843748537E-4</v>
      </c>
      <c r="BC447" s="59">
        <f>AH447-Calculation!M$3</f>
        <v>-6.1958494451000356E-3</v>
      </c>
      <c r="BD447" s="59">
        <f>AI447-Calculation!N$3</f>
        <v>-2.9991254657774372E-2</v>
      </c>
      <c r="BE447" s="59">
        <f>AJ447-Calculation!O$3</f>
        <v>-5.4135758479178326E-4</v>
      </c>
      <c r="BF447" s="59">
        <f>AK447-Calculation!P$3</f>
        <v>-1.5213827322550786E-2</v>
      </c>
      <c r="BG447" s="59">
        <f>AL447-Calculation!Q$3</f>
        <v>2.6057337147099378E-3</v>
      </c>
      <c r="BH447" s="59">
        <f>AM447-Calculation!R$3</f>
        <v>-1.7935629197544767E-2</v>
      </c>
      <c r="BI447" s="59">
        <f>AN447-Calculation!S$3</f>
        <v>-4.1628645114940238E-3</v>
      </c>
      <c r="BJ447" s="59">
        <f>AO447-Calculation!T$3</f>
        <v>-1.1071106616397682E-2</v>
      </c>
      <c r="BK447" s="59">
        <f>AP447-Calculation!U$3</f>
        <v>-7.3047066914793003E-3</v>
      </c>
      <c r="BL447" s="59">
        <f>AQ447-Calculation!V$3</f>
        <v>-1.0956809786442805E-2</v>
      </c>
      <c r="BM447" s="59">
        <f>AR447-Calculation!W$3</f>
        <v>8.9498684569184681E-5</v>
      </c>
    </row>
    <row r="448" spans="1:65" x14ac:dyDescent="0.3">
      <c r="A448" s="57">
        <v>45742</v>
      </c>
      <c r="B448" s="60">
        <v>912.0999755859375</v>
      </c>
      <c r="C448" s="60">
        <v>1095.31396484375</v>
      </c>
      <c r="D448" s="60">
        <v>7671.95654296875</v>
      </c>
      <c r="E448" s="60">
        <v>1942.45361328125</v>
      </c>
      <c r="F448" s="60">
        <v>1321.50927734375</v>
      </c>
      <c r="G448" s="60">
        <v>297.57986450195313</v>
      </c>
      <c r="H448" s="60">
        <v>210.07856750488281</v>
      </c>
      <c r="I448" s="60">
        <v>1486.877075195312</v>
      </c>
      <c r="J448" s="60">
        <v>1520.428100585938</v>
      </c>
      <c r="K448" s="60">
        <v>5334.13427734375</v>
      </c>
      <c r="L448" s="60">
        <v>191.15284729003909</v>
      </c>
      <c r="M448" s="60">
        <v>4080.538818359375</v>
      </c>
      <c r="N448" s="60">
        <v>3522.9736328125</v>
      </c>
      <c r="O448" s="60">
        <v>2720.394287109375</v>
      </c>
      <c r="P448" s="60">
        <v>121.629997253418</v>
      </c>
      <c r="Q448" s="60">
        <v>2623.8408203125</v>
      </c>
      <c r="R448" s="60">
        <v>184.74000549316409</v>
      </c>
      <c r="S448" s="60">
        <v>735.70013427734375</v>
      </c>
      <c r="T448" s="60">
        <v>664.9468994140625</v>
      </c>
      <c r="U448" s="60">
        <v>2420.73876953125</v>
      </c>
      <c r="V448" s="60">
        <v>77288.5</v>
      </c>
      <c r="W448" s="60">
        <v>23486.849609375</v>
      </c>
      <c r="X448" s="34">
        <f t="shared" si="135"/>
        <v>-1.2237436137491304E-2</v>
      </c>
      <c r="Y448" s="34">
        <f t="shared" si="136"/>
        <v>-1.9936565968400075E-2</v>
      </c>
      <c r="Z448" s="34">
        <f t="shared" si="137"/>
        <v>-3.60978344343269E-3</v>
      </c>
      <c r="AA448" s="34">
        <f t="shared" si="138"/>
        <v>-8.4835632296736984E-4</v>
      </c>
      <c r="AB448" s="34">
        <f t="shared" si="139"/>
        <v>8.4752204600652969E-3</v>
      </c>
      <c r="AC448" s="34">
        <f t="shared" si="140"/>
        <v>-1.6331444260333317E-3</v>
      </c>
      <c r="AD448" s="34">
        <f t="shared" si="141"/>
        <v>-1.4419502078045468E-2</v>
      </c>
      <c r="AE448" s="34">
        <f t="shared" si="142"/>
        <v>-3.8040320103110585E-2</v>
      </c>
      <c r="AF448" s="34">
        <f t="shared" si="143"/>
        <v>-4.4472114348138728E-3</v>
      </c>
      <c r="AG448" s="34">
        <f t="shared" si="144"/>
        <v>-5.1462473147489843E-3</v>
      </c>
      <c r="AH448" s="34">
        <f t="shared" si="145"/>
        <v>-1.3035682363925442E-2</v>
      </c>
      <c r="AI448" s="34">
        <f t="shared" si="146"/>
        <v>2.8872649217244476E-2</v>
      </c>
      <c r="AJ448" s="34">
        <f t="shared" si="147"/>
        <v>4.9615366347379435E-3</v>
      </c>
      <c r="AK448" s="34">
        <f t="shared" si="148"/>
        <v>2.2843595936041889E-3</v>
      </c>
      <c r="AL448" s="34">
        <f t="shared" si="149"/>
        <v>-1.1620350508254553E-2</v>
      </c>
      <c r="AM448" s="34">
        <f t="shared" si="150"/>
        <v>1.0958107506717066E-2</v>
      </c>
      <c r="AN448" s="34">
        <f t="shared" si="151"/>
        <v>-1.5350120983771302E-2</v>
      </c>
      <c r="AO448" s="34">
        <f t="shared" si="152"/>
        <v>-1.1451089111119531E-2</v>
      </c>
      <c r="AP448" s="34">
        <f t="shared" si="153"/>
        <v>-9.360909215566246E-3</v>
      </c>
      <c r="AQ448" s="34">
        <f t="shared" si="154"/>
        <v>7.3397608477004193E-3</v>
      </c>
      <c r="AR448" s="34">
        <f t="shared" si="134"/>
        <v>-7.6810793285454976E-3</v>
      </c>
      <c r="AS448" s="59">
        <f>X448-Calculation!C$3</f>
        <v>-1.3317491988407832E-2</v>
      </c>
      <c r="AT448" s="59">
        <f>Y448-Calculation!D$3</f>
        <v>-2.0445485200456769E-2</v>
      </c>
      <c r="AU448" s="59">
        <f>Z448-Calculation!E$3</f>
        <v>-4.9150880226228218E-3</v>
      </c>
      <c r="AV448" s="59">
        <f>AA448-Calculation!F$3</f>
        <v>-1.1703917955696703E-3</v>
      </c>
      <c r="AW448" s="59">
        <f>AB448-Calculation!G$3</f>
        <v>7.0290803107637507E-3</v>
      </c>
      <c r="AX448" s="59">
        <f>AC448-Calculation!H$3</f>
        <v>-3.6048240331024717E-3</v>
      </c>
      <c r="AY448" s="59">
        <f>AD448-Calculation!I$3</f>
        <v>-1.6848389074702798E-2</v>
      </c>
      <c r="AZ448" s="59">
        <f>AE448-Calculation!J$3</f>
        <v>-4.2720710978314973E-2</v>
      </c>
      <c r="BA448" s="59">
        <f>AF448-Calculation!K$3</f>
        <v>-5.1495966378985233E-3</v>
      </c>
      <c r="BB448" s="59">
        <f>AG448-Calculation!L$3</f>
        <v>-6.2194798917886429E-3</v>
      </c>
      <c r="BC448" s="59">
        <f>AH448-Calculation!M$3</f>
        <v>-1.4379687353118479E-2</v>
      </c>
      <c r="BD448" s="59">
        <f>AI448-Calculation!N$3</f>
        <v>2.7296833352385877E-2</v>
      </c>
      <c r="BE448" s="59">
        <f>AJ448-Calculation!O$3</f>
        <v>3.9790023539415685E-3</v>
      </c>
      <c r="BF448" s="59">
        <f>AK448-Calculation!P$3</f>
        <v>1.0179130627274231E-3</v>
      </c>
      <c r="BG448" s="59">
        <f>AL448-Calculation!Q$3</f>
        <v>-1.342206806944179E-2</v>
      </c>
      <c r="BH448" s="59">
        <f>AM448-Calculation!R$3</f>
        <v>8.2025374163832779E-3</v>
      </c>
      <c r="BI448" s="59">
        <f>AN448-Calculation!S$3</f>
        <v>-1.6908097442667414E-2</v>
      </c>
      <c r="BJ448" s="59">
        <f>AO448-Calculation!T$3</f>
        <v>-1.2340331732373543E-2</v>
      </c>
      <c r="BK448" s="59">
        <f>AP448-Calculation!U$3</f>
        <v>-1.1313704245152796E-2</v>
      </c>
      <c r="BL448" s="59">
        <f>AQ448-Calculation!V$3</f>
        <v>5.8728531030884552E-3</v>
      </c>
      <c r="BM448" s="59">
        <f>AR448-Calculation!W$3</f>
        <v>-8.0269779316179731E-3</v>
      </c>
    </row>
    <row r="449" spans="1:65" x14ac:dyDescent="0.3">
      <c r="A449" s="57">
        <v>45743</v>
      </c>
      <c r="B449" s="60">
        <v>959.9000244140625</v>
      </c>
      <c r="C449" s="60">
        <v>1097.412109375</v>
      </c>
      <c r="D449" s="60">
        <v>7669.26318359375</v>
      </c>
      <c r="E449" s="60">
        <v>2004.773315429688</v>
      </c>
      <c r="F449" s="60">
        <v>1276.58740234375</v>
      </c>
      <c r="G449" s="60">
        <v>298.68258666992188</v>
      </c>
      <c r="H449" s="60">
        <v>213.53129577636719</v>
      </c>
      <c r="I449" s="60">
        <v>1556.540771484375</v>
      </c>
      <c r="J449" s="60">
        <v>1529.866821289062</v>
      </c>
      <c r="K449" s="60">
        <v>5277.3212890625</v>
      </c>
      <c r="L449" s="60">
        <v>196.39112854003909</v>
      </c>
      <c r="M449" s="60">
        <v>4112.81103515625</v>
      </c>
      <c r="N449" s="60">
        <v>3644.8203125</v>
      </c>
      <c r="O449" s="60">
        <v>2711.2177734375</v>
      </c>
      <c r="P449" s="60">
        <v>120.5500030517578</v>
      </c>
      <c r="Q449" s="60">
        <v>2675.65966796875</v>
      </c>
      <c r="R449" s="60">
        <v>183.42999267578119</v>
      </c>
      <c r="S449" s="60">
        <v>743.69268798828125</v>
      </c>
      <c r="T449" s="60">
        <v>671.378662109375</v>
      </c>
      <c r="U449" s="60">
        <v>2447.0966796875</v>
      </c>
      <c r="V449" s="60">
        <v>77606.4296875</v>
      </c>
      <c r="W449" s="60">
        <v>23591.94921875</v>
      </c>
      <c r="X449" s="34">
        <f t="shared" si="135"/>
        <v>5.2406589307732426E-2</v>
      </c>
      <c r="Y449" s="34">
        <f t="shared" si="136"/>
        <v>1.9155644852472111E-3</v>
      </c>
      <c r="Z449" s="34">
        <f t="shared" si="137"/>
        <v>-3.5106551502412113E-4</v>
      </c>
      <c r="AA449" s="34">
        <f t="shared" si="138"/>
        <v>3.20829808868206E-2</v>
      </c>
      <c r="AB449" s="34">
        <f t="shared" si="139"/>
        <v>-3.3992856327345292E-2</v>
      </c>
      <c r="AC449" s="34">
        <f t="shared" si="140"/>
        <v>3.7056343506786981E-3</v>
      </c>
      <c r="AD449" s="34">
        <f t="shared" si="141"/>
        <v>1.6435414199995075E-2</v>
      </c>
      <c r="AE449" s="34">
        <f t="shared" si="142"/>
        <v>4.6852357502325553E-2</v>
      </c>
      <c r="AF449" s="34">
        <f t="shared" si="143"/>
        <v>6.2079362381467591E-3</v>
      </c>
      <c r="AG449" s="34">
        <f t="shared" si="144"/>
        <v>-1.0650835792146816E-2</v>
      </c>
      <c r="AH449" s="34">
        <f t="shared" si="145"/>
        <v>2.7403626596531293E-2</v>
      </c>
      <c r="AI449" s="34">
        <f t="shared" si="146"/>
        <v>7.9088125939824772E-3</v>
      </c>
      <c r="AJ449" s="34">
        <f t="shared" si="147"/>
        <v>3.4586316103145505E-2</v>
      </c>
      <c r="AK449" s="34">
        <f t="shared" si="148"/>
        <v>-3.3732292834748379E-3</v>
      </c>
      <c r="AL449" s="34">
        <f t="shared" si="149"/>
        <v>-8.8793408373595058E-3</v>
      </c>
      <c r="AM449" s="34">
        <f t="shared" si="150"/>
        <v>1.9749234501991765E-2</v>
      </c>
      <c r="AN449" s="34">
        <f t="shared" si="151"/>
        <v>-7.0911160464990457E-3</v>
      </c>
      <c r="AO449" s="34">
        <f t="shared" si="152"/>
        <v>1.0863874204384028E-2</v>
      </c>
      <c r="AP449" s="34">
        <f t="shared" si="153"/>
        <v>9.6725959636476781E-3</v>
      </c>
      <c r="AQ449" s="34">
        <f t="shared" si="154"/>
        <v>1.0888374445026931E-2</v>
      </c>
      <c r="AR449" s="34">
        <f t="shared" si="134"/>
        <v>4.4748278770026483E-3</v>
      </c>
      <c r="AS449" s="59">
        <f>X449-Calculation!C$3</f>
        <v>5.1326533456815898E-2</v>
      </c>
      <c r="AT449" s="59">
        <f>Y449-Calculation!D$3</f>
        <v>1.4066452531905191E-3</v>
      </c>
      <c r="AU449" s="59">
        <f>Z449-Calculation!E$3</f>
        <v>-1.656370094214253E-3</v>
      </c>
      <c r="AV449" s="59">
        <f>AA449-Calculation!F$3</f>
        <v>3.1760945414218297E-2</v>
      </c>
      <c r="AW449" s="59">
        <f>AB449-Calculation!G$3</f>
        <v>-3.543899647664684E-2</v>
      </c>
      <c r="AX449" s="59">
        <f>AC449-Calculation!H$3</f>
        <v>1.7339547436095583E-3</v>
      </c>
      <c r="AY449" s="59">
        <f>AD449-Calculation!I$3</f>
        <v>1.4006527203337744E-2</v>
      </c>
      <c r="AZ449" s="59">
        <f>AE449-Calculation!J$3</f>
        <v>4.2171966627121166E-2</v>
      </c>
      <c r="BA449" s="59">
        <f>AF449-Calculation!K$3</f>
        <v>5.5055510350621086E-3</v>
      </c>
      <c r="BB449" s="59">
        <f>AG449-Calculation!L$3</f>
        <v>-1.1724068369186474E-2</v>
      </c>
      <c r="BC449" s="59">
        <f>AH449-Calculation!M$3</f>
        <v>2.6059621607338254E-2</v>
      </c>
      <c r="BD449" s="59">
        <f>AI449-Calculation!N$3</f>
        <v>6.3329967291238781E-3</v>
      </c>
      <c r="BE449" s="59">
        <f>AJ449-Calculation!O$3</f>
        <v>3.3603781822349132E-2</v>
      </c>
      <c r="BF449" s="59">
        <f>AK449-Calculation!P$3</f>
        <v>-4.6396758143516037E-3</v>
      </c>
      <c r="BG449" s="59">
        <f>AL449-Calculation!Q$3</f>
        <v>-1.0681058398546743E-2</v>
      </c>
      <c r="BH449" s="59">
        <f>AM449-Calculation!R$3</f>
        <v>1.6993664411657977E-2</v>
      </c>
      <c r="BI449" s="59">
        <f>AN449-Calculation!S$3</f>
        <v>-8.6490925053951569E-3</v>
      </c>
      <c r="BJ449" s="59">
        <f>AO449-Calculation!T$3</f>
        <v>9.9746315831300159E-3</v>
      </c>
      <c r="BK449" s="59">
        <f>AP449-Calculation!U$3</f>
        <v>7.7198009340611277E-3</v>
      </c>
      <c r="BL449" s="59">
        <f>AQ449-Calculation!V$3</f>
        <v>9.4214667004149672E-3</v>
      </c>
      <c r="BM449" s="59">
        <f>AR449-Calculation!W$3</f>
        <v>4.1289292739301727E-3</v>
      </c>
    </row>
    <row r="450" spans="1:65" x14ac:dyDescent="0.3">
      <c r="A450" s="57">
        <v>45744</v>
      </c>
      <c r="B450" s="60">
        <v>948.6500244140625</v>
      </c>
      <c r="C450" s="60">
        <v>1101.058959960938</v>
      </c>
      <c r="D450" s="60">
        <v>7577.46435546875</v>
      </c>
      <c r="E450" s="60">
        <v>2006.372436523438</v>
      </c>
      <c r="F450" s="60">
        <v>1276.33837890625</v>
      </c>
      <c r="G450" s="60">
        <v>299.34820556640619</v>
      </c>
      <c r="H450" s="60">
        <v>215.9761657714844</v>
      </c>
      <c r="I450" s="60">
        <v>1820.857055664062</v>
      </c>
      <c r="J450" s="60">
        <v>1518.130859375</v>
      </c>
      <c r="K450" s="60">
        <v>5279.24658203125</v>
      </c>
      <c r="L450" s="60">
        <v>191.5703125</v>
      </c>
      <c r="M450" s="60">
        <v>4129.12060546875</v>
      </c>
      <c r="N450" s="60">
        <v>3597.37646484375</v>
      </c>
      <c r="O450" s="60">
        <v>2644.553466796875</v>
      </c>
      <c r="P450" s="60">
        <v>119.4899978637695</v>
      </c>
      <c r="Q450" s="60">
        <v>2624.486083984375</v>
      </c>
      <c r="R450" s="60">
        <v>181.44999694824219</v>
      </c>
      <c r="S450" s="60">
        <v>742.92230224609375</v>
      </c>
      <c r="T450" s="60">
        <v>649.1148681640625</v>
      </c>
      <c r="U450" s="60">
        <v>2411.42138671875</v>
      </c>
      <c r="V450" s="60">
        <v>77414.921875</v>
      </c>
      <c r="W450" s="60">
        <v>23519.349609375</v>
      </c>
      <c r="X450" s="34">
        <f t="shared" si="135"/>
        <v>-1.1719970532209509E-2</v>
      </c>
      <c r="Y450" s="34">
        <f t="shared" si="136"/>
        <v>3.3231368186878449E-3</v>
      </c>
      <c r="Z450" s="34">
        <f t="shared" si="137"/>
        <v>-1.1969706336506744E-2</v>
      </c>
      <c r="AA450" s="34">
        <f t="shared" si="138"/>
        <v>7.9765681308824506E-4</v>
      </c>
      <c r="AB450" s="34">
        <f t="shared" si="139"/>
        <v>-1.9506963412203938E-4</v>
      </c>
      <c r="AC450" s="34">
        <f t="shared" si="140"/>
        <v>2.2285159101688859E-3</v>
      </c>
      <c r="AD450" s="34">
        <f t="shared" si="141"/>
        <v>1.1449703361879775E-2</v>
      </c>
      <c r="AE450" s="34">
        <f t="shared" si="142"/>
        <v>0.16981006152998179</v>
      </c>
      <c r="AF450" s="34">
        <f t="shared" si="143"/>
        <v>-7.6712310841366912E-3</v>
      </c>
      <c r="AG450" s="34">
        <f t="shared" si="144"/>
        <v>3.6482390654142311E-4</v>
      </c>
      <c r="AH450" s="34">
        <f t="shared" si="145"/>
        <v>-2.4547015315186452E-2</v>
      </c>
      <c r="AI450" s="34">
        <f t="shared" si="146"/>
        <v>3.96555304221031E-3</v>
      </c>
      <c r="AJ450" s="34">
        <f t="shared" si="147"/>
        <v>-1.3016786449949308E-2</v>
      </c>
      <c r="AK450" s="34">
        <f t="shared" si="148"/>
        <v>-2.45883260628314E-2</v>
      </c>
      <c r="AL450" s="34">
        <f t="shared" si="149"/>
        <v>-8.7930747503439325E-3</v>
      </c>
      <c r="AM450" s="34">
        <f t="shared" si="150"/>
        <v>-1.9125595305334128E-2</v>
      </c>
      <c r="AN450" s="34">
        <f t="shared" si="151"/>
        <v>-1.0794285594497712E-2</v>
      </c>
      <c r="AO450" s="34">
        <f t="shared" si="152"/>
        <v>-1.0358925865889908E-3</v>
      </c>
      <c r="AP450" s="34">
        <f t="shared" si="153"/>
        <v>-3.3161307026593409E-2</v>
      </c>
      <c r="AQ450" s="34">
        <f t="shared" si="154"/>
        <v>-1.457862015214937E-2</v>
      </c>
      <c r="AR450" s="34">
        <f t="shared" si="134"/>
        <v>-3.0773044101544836E-3</v>
      </c>
      <c r="AS450" s="59">
        <f>X450-Calculation!C$3</f>
        <v>-1.2800026383126037E-2</v>
      </c>
      <c r="AT450" s="59">
        <f>Y450-Calculation!D$3</f>
        <v>2.8142175866311529E-3</v>
      </c>
      <c r="AU450" s="59">
        <f>Z450-Calculation!E$3</f>
        <v>-1.3275010915696876E-2</v>
      </c>
      <c r="AV450" s="59">
        <f>AA450-Calculation!F$3</f>
        <v>4.7562134048594469E-4</v>
      </c>
      <c r="AW450" s="59">
        <f>AB450-Calculation!G$3</f>
        <v>-1.6412097834235854E-3</v>
      </c>
      <c r="AX450" s="59">
        <f>AC450-Calculation!H$3</f>
        <v>2.5683630309974613E-4</v>
      </c>
      <c r="AY450" s="59">
        <f>AD450-Calculation!I$3</f>
        <v>9.0208163652224435E-3</v>
      </c>
      <c r="AZ450" s="59">
        <f>AE450-Calculation!J$3</f>
        <v>0.16512967065477741</v>
      </c>
      <c r="BA450" s="59">
        <f>AF450-Calculation!K$3</f>
        <v>-8.3736162872213409E-3</v>
      </c>
      <c r="BB450" s="59">
        <f>AG450-Calculation!L$3</f>
        <v>-7.0840867049823506E-4</v>
      </c>
      <c r="BC450" s="59">
        <f>AH450-Calculation!M$3</f>
        <v>-2.5891020304379491E-2</v>
      </c>
      <c r="BD450" s="59">
        <f>AI450-Calculation!N$3</f>
        <v>2.3897371773517113E-3</v>
      </c>
      <c r="BE450" s="59">
        <f>AJ450-Calculation!O$3</f>
        <v>-1.3999320730745682E-2</v>
      </c>
      <c r="BF450" s="59">
        <f>AK450-Calculation!P$3</f>
        <v>-2.5854772593708168E-2</v>
      </c>
      <c r="BG450" s="59">
        <f>AL450-Calculation!Q$3</f>
        <v>-1.0594792311531169E-2</v>
      </c>
      <c r="BH450" s="59">
        <f>AM450-Calculation!R$3</f>
        <v>-2.1881165395667916E-2</v>
      </c>
      <c r="BI450" s="59">
        <f>AN450-Calculation!S$3</f>
        <v>-1.2352262053393823E-2</v>
      </c>
      <c r="BJ450" s="59">
        <f>AO450-Calculation!T$3</f>
        <v>-1.9251352078430021E-3</v>
      </c>
      <c r="BK450" s="59">
        <f>AP450-Calculation!U$3</f>
        <v>-3.5114102056179958E-2</v>
      </c>
      <c r="BL450" s="59">
        <f>AQ450-Calculation!V$3</f>
        <v>-1.6045527896761332E-2</v>
      </c>
      <c r="BM450" s="59">
        <f>AR450-Calculation!W$3</f>
        <v>-3.4232030132269591E-3</v>
      </c>
    </row>
    <row r="451" spans="1:65" x14ac:dyDescent="0.3">
      <c r="A451" s="57">
        <v>45748</v>
      </c>
      <c r="B451" s="60">
        <v>919.1500244140625</v>
      </c>
      <c r="C451" s="60">
        <v>1084.672973632812</v>
      </c>
      <c r="D451" s="60">
        <v>7687.2958984375</v>
      </c>
      <c r="E451" s="60">
        <v>1936.156616210938</v>
      </c>
      <c r="F451" s="60">
        <v>1240.231689453125</v>
      </c>
      <c r="G451" s="60">
        <v>290.08920288085938</v>
      </c>
      <c r="H451" s="60">
        <v>211.24610900878909</v>
      </c>
      <c r="I451" s="60">
        <v>1816.271606445312</v>
      </c>
      <c r="J451" s="60">
        <v>1466.49267578125</v>
      </c>
      <c r="K451" s="60">
        <v>5239.26513671875</v>
      </c>
      <c r="L451" s="60">
        <v>191.27210998535159</v>
      </c>
      <c r="M451" s="60">
        <v>4174.83544921875</v>
      </c>
      <c r="N451" s="60">
        <v>3635.157470703125</v>
      </c>
      <c r="O451" s="60">
        <v>2616.875732421875</v>
      </c>
      <c r="P451" s="60">
        <v>117.55999755859381</v>
      </c>
      <c r="Q451" s="60">
        <v>2559.713134765625</v>
      </c>
      <c r="R451" s="60">
        <v>180.2799987792969</v>
      </c>
      <c r="S451" s="60">
        <v>743.11492919921875</v>
      </c>
      <c r="T451" s="60">
        <v>630.75958251953125</v>
      </c>
      <c r="U451" s="60">
        <v>2432.348388671875</v>
      </c>
      <c r="V451" s="60">
        <v>76024.5078125</v>
      </c>
      <c r="W451" s="60">
        <v>23165.69921875</v>
      </c>
      <c r="X451" s="34">
        <f t="shared" si="135"/>
        <v>-3.1096820999104272E-2</v>
      </c>
      <c r="Y451" s="34">
        <f t="shared" si="136"/>
        <v>-1.48820244182993E-2</v>
      </c>
      <c r="Z451" s="34">
        <f t="shared" si="137"/>
        <v>1.4494498135050047E-2</v>
      </c>
      <c r="AA451" s="34">
        <f t="shared" si="138"/>
        <v>-3.4996403974810963E-2</v>
      </c>
      <c r="AB451" s="34">
        <f t="shared" si="139"/>
        <v>-2.8289276613358907E-2</v>
      </c>
      <c r="AC451" s="34">
        <f t="shared" si="140"/>
        <v>-3.093054347203307E-2</v>
      </c>
      <c r="AD451" s="34">
        <f t="shared" si="141"/>
        <v>-2.1900827555666458E-2</v>
      </c>
      <c r="AE451" s="34">
        <f t="shared" si="142"/>
        <v>-2.5182917047146779E-3</v>
      </c>
      <c r="AF451" s="34">
        <f t="shared" si="143"/>
        <v>-3.4014316535933502E-2</v>
      </c>
      <c r="AG451" s="34">
        <f t="shared" si="144"/>
        <v>-7.5733240891954481E-3</v>
      </c>
      <c r="AH451" s="34">
        <f t="shared" si="145"/>
        <v>-1.5566217476855088E-3</v>
      </c>
      <c r="AI451" s="34">
        <f t="shared" si="146"/>
        <v>1.1071326831542213E-2</v>
      </c>
      <c r="AJ451" s="34">
        <f t="shared" si="147"/>
        <v>1.0502377560035546E-2</v>
      </c>
      <c r="AK451" s="34">
        <f t="shared" si="148"/>
        <v>-1.0465938663181467E-2</v>
      </c>
      <c r="AL451" s="34">
        <f t="shared" si="149"/>
        <v>-1.6151982087873905E-2</v>
      </c>
      <c r="AM451" s="34">
        <f t="shared" si="150"/>
        <v>-2.4680241062819682E-2</v>
      </c>
      <c r="AN451" s="34">
        <f t="shared" si="151"/>
        <v>-6.4480473332772827E-3</v>
      </c>
      <c r="AO451" s="34">
        <f t="shared" si="152"/>
        <v>2.592827709474148E-4</v>
      </c>
      <c r="AP451" s="34">
        <f t="shared" si="153"/>
        <v>-2.8277407504848567E-2</v>
      </c>
      <c r="AQ451" s="34">
        <f t="shared" si="154"/>
        <v>8.6782849602244846E-3</v>
      </c>
      <c r="AR451" s="34">
        <f t="shared" si="134"/>
        <v>-1.5036571865236959E-2</v>
      </c>
      <c r="AS451" s="59">
        <f>X451-Calculation!C$3</f>
        <v>-3.2176876850020797E-2</v>
      </c>
      <c r="AT451" s="59">
        <f>Y451-Calculation!D$3</f>
        <v>-1.5390943650355992E-2</v>
      </c>
      <c r="AU451" s="59">
        <f>Z451-Calculation!E$3</f>
        <v>1.3189193555859915E-2</v>
      </c>
      <c r="AV451" s="59">
        <f>AA451-Calculation!F$3</f>
        <v>-3.5318439447413266E-2</v>
      </c>
      <c r="AW451" s="59">
        <f>AB451-Calculation!G$3</f>
        <v>-2.9735416762660453E-2</v>
      </c>
      <c r="AX451" s="59">
        <f>AC451-Calculation!H$3</f>
        <v>-3.2902223079102212E-2</v>
      </c>
      <c r="AY451" s="59">
        <f>AD451-Calculation!I$3</f>
        <v>-2.432971455232379E-2</v>
      </c>
      <c r="AZ451" s="59">
        <f>AE451-Calculation!J$3</f>
        <v>-7.1986825799190673E-3</v>
      </c>
      <c r="BA451" s="59">
        <f>AF451-Calculation!K$3</f>
        <v>-3.4716701739018155E-2</v>
      </c>
      <c r="BB451" s="59">
        <f>AG451-Calculation!L$3</f>
        <v>-8.6465566662351067E-3</v>
      </c>
      <c r="BC451" s="59">
        <f>AH451-Calculation!M$3</f>
        <v>-2.9006267368785468E-3</v>
      </c>
      <c r="BD451" s="59">
        <f>AI451-Calculation!N$3</f>
        <v>9.4955109666836138E-3</v>
      </c>
      <c r="BE451" s="59">
        <f>AJ451-Calculation!O$3</f>
        <v>9.51984327923917E-3</v>
      </c>
      <c r="BF451" s="59">
        <f>AK451-Calculation!P$3</f>
        <v>-1.1732385194058233E-2</v>
      </c>
      <c r="BG451" s="59">
        <f>AL451-Calculation!Q$3</f>
        <v>-1.7953699649061142E-2</v>
      </c>
      <c r="BH451" s="59">
        <f>AM451-Calculation!R$3</f>
        <v>-2.743581115315347E-2</v>
      </c>
      <c r="BI451" s="59">
        <f>AN451-Calculation!S$3</f>
        <v>-8.0060237921733939E-3</v>
      </c>
      <c r="BJ451" s="59">
        <f>AO451-Calculation!T$3</f>
        <v>-6.2995985030659665E-4</v>
      </c>
      <c r="BK451" s="59">
        <f>AP451-Calculation!U$3</f>
        <v>-3.0230202534435115E-2</v>
      </c>
      <c r="BL451" s="59">
        <f>AQ451-Calculation!V$3</f>
        <v>7.2113772156125206E-3</v>
      </c>
      <c r="BM451" s="59">
        <f>AR451-Calculation!W$3</f>
        <v>-1.5382470468309433E-2</v>
      </c>
    </row>
    <row r="452" spans="1:65" x14ac:dyDescent="0.3">
      <c r="A452" s="57">
        <v>45749</v>
      </c>
      <c r="B452" s="60">
        <v>943.04998779296875</v>
      </c>
      <c r="C452" s="60">
        <v>1083.52392578125</v>
      </c>
      <c r="D452" s="60">
        <v>7764.14013671875</v>
      </c>
      <c r="E452" s="60">
        <v>1930.009643554688</v>
      </c>
      <c r="F452" s="60">
        <v>1288.4404296875</v>
      </c>
      <c r="G452" s="60">
        <v>280.552001953125</v>
      </c>
      <c r="H452" s="60">
        <v>212.1342468261719</v>
      </c>
      <c r="I452" s="60">
        <v>1879.023559570312</v>
      </c>
      <c r="J452" s="60">
        <v>1458.502319335938</v>
      </c>
      <c r="K452" s="60">
        <v>5286.9462890625</v>
      </c>
      <c r="L452" s="60">
        <v>190.95404052734381</v>
      </c>
      <c r="M452" s="60">
        <v>4185.41162109375</v>
      </c>
      <c r="N452" s="60">
        <v>3656.31884765625</v>
      </c>
      <c r="O452" s="60">
        <v>2616.528564453125</v>
      </c>
      <c r="P452" s="60">
        <v>116.379997253418</v>
      </c>
      <c r="Q452" s="60">
        <v>2584.92724609375</v>
      </c>
      <c r="R452" s="60">
        <v>181.6199951171875</v>
      </c>
      <c r="S452" s="60">
        <v>747.20751953125</v>
      </c>
      <c r="T452" s="60">
        <v>632.6890869140625</v>
      </c>
      <c r="U452" s="60">
        <v>2487.406005859375</v>
      </c>
      <c r="V452" s="60">
        <v>76617.4375</v>
      </c>
      <c r="W452" s="60">
        <v>23332.349609375</v>
      </c>
      <c r="X452" s="34">
        <f t="shared" si="135"/>
        <v>2.6002244186570021E-2</v>
      </c>
      <c r="Y452" s="34">
        <f t="shared" si="136"/>
        <v>-1.0593495730917195E-3</v>
      </c>
      <c r="Z452" s="34">
        <f t="shared" si="137"/>
        <v>9.9962638743838605E-3</v>
      </c>
      <c r="AA452" s="34">
        <f t="shared" si="138"/>
        <v>-3.1748323481597457E-3</v>
      </c>
      <c r="AB452" s="34">
        <f t="shared" si="139"/>
        <v>3.8870753460292923E-2</v>
      </c>
      <c r="AC452" s="34">
        <f t="shared" si="140"/>
        <v>-3.2876786978008748E-2</v>
      </c>
      <c r="AD452" s="34">
        <f t="shared" si="141"/>
        <v>4.2042801240228323E-3</v>
      </c>
      <c r="AE452" s="34">
        <f t="shared" si="142"/>
        <v>3.4549872883722507E-2</v>
      </c>
      <c r="AF452" s="34">
        <f t="shared" si="143"/>
        <v>-5.4486166738305147E-3</v>
      </c>
      <c r="AG452" s="34">
        <f t="shared" si="144"/>
        <v>9.1007328507928462E-3</v>
      </c>
      <c r="AH452" s="34">
        <f t="shared" si="145"/>
        <v>-1.6629160311565714E-3</v>
      </c>
      <c r="AI452" s="34">
        <f t="shared" si="146"/>
        <v>2.5333146668042096E-3</v>
      </c>
      <c r="AJ452" s="34">
        <f t="shared" si="147"/>
        <v>5.8213095646257908E-3</v>
      </c>
      <c r="AK452" s="34">
        <f t="shared" si="148"/>
        <v>-1.3266505720877384E-4</v>
      </c>
      <c r="AL452" s="34">
        <f t="shared" si="149"/>
        <v>-1.0037430500861302E-2</v>
      </c>
      <c r="AM452" s="34">
        <f t="shared" si="150"/>
        <v>9.8503660373777304E-3</v>
      </c>
      <c r="AN452" s="34">
        <f t="shared" si="151"/>
        <v>7.4328619201459627E-3</v>
      </c>
      <c r="AO452" s="34">
        <f t="shared" si="152"/>
        <v>5.5073450568964193E-3</v>
      </c>
      <c r="AP452" s="34">
        <f t="shared" si="153"/>
        <v>3.0590171723177961E-3</v>
      </c>
      <c r="AQ452" s="34">
        <f t="shared" si="154"/>
        <v>2.263558026634617E-2</v>
      </c>
      <c r="AR452" s="34">
        <f t="shared" ref="AR452:AR515" si="155">(W452-W451)/W451</f>
        <v>7.1938424586863083E-3</v>
      </c>
      <c r="AS452" s="59">
        <f>X452-Calculation!C$3</f>
        <v>2.4922188335653492E-2</v>
      </c>
      <c r="AT452" s="59">
        <f>Y452-Calculation!D$3</f>
        <v>-1.5682688051484113E-3</v>
      </c>
      <c r="AU452" s="59">
        <f>Z452-Calculation!E$3</f>
        <v>8.6909592951937287E-3</v>
      </c>
      <c r="AV452" s="59">
        <f>AA452-Calculation!F$3</f>
        <v>-3.4968678207620459E-3</v>
      </c>
      <c r="AW452" s="59">
        <f>AB452-Calculation!G$3</f>
        <v>3.7424613310991374E-2</v>
      </c>
      <c r="AX452" s="59">
        <f>AC452-Calculation!H$3</f>
        <v>-3.484846658507789E-2</v>
      </c>
      <c r="AY452" s="59">
        <f>AD452-Calculation!I$3</f>
        <v>1.7753931273655011E-3</v>
      </c>
      <c r="AZ452" s="59">
        <f>AE452-Calculation!J$3</f>
        <v>2.986948200851812E-2</v>
      </c>
      <c r="BA452" s="59">
        <f>AF452-Calculation!K$3</f>
        <v>-6.1510018769151652E-3</v>
      </c>
      <c r="BB452" s="59">
        <f>AG452-Calculation!L$3</f>
        <v>8.0275002737531884E-3</v>
      </c>
      <c r="BC452" s="59">
        <f>AH452-Calculation!M$3</f>
        <v>-3.0069210203496092E-3</v>
      </c>
      <c r="BD452" s="59">
        <f>AI452-Calculation!N$3</f>
        <v>9.5749880194561082E-4</v>
      </c>
      <c r="BE452" s="59">
        <f>AJ452-Calculation!O$3</f>
        <v>4.8387752838294157E-3</v>
      </c>
      <c r="BF452" s="59">
        <f>AK452-Calculation!P$3</f>
        <v>-1.3991115880855397E-3</v>
      </c>
      <c r="BG452" s="59">
        <f>AL452-Calculation!Q$3</f>
        <v>-1.1839148062048539E-2</v>
      </c>
      <c r="BH452" s="59">
        <f>AM452-Calculation!R$3</f>
        <v>7.0947959470439425E-3</v>
      </c>
      <c r="BI452" s="59">
        <f>AN452-Calculation!S$3</f>
        <v>5.8748854612498515E-3</v>
      </c>
      <c r="BJ452" s="59">
        <f>AO452-Calculation!T$3</f>
        <v>4.6181024356424082E-3</v>
      </c>
      <c r="BK452" s="59">
        <f>AP452-Calculation!U$3</f>
        <v>1.1062221427312459E-3</v>
      </c>
      <c r="BL452" s="59">
        <f>AQ452-Calculation!V$3</f>
        <v>2.1168672521734207E-2</v>
      </c>
      <c r="BM452" s="59">
        <f>AR452-Calculation!W$3</f>
        <v>6.8479438556138328E-3</v>
      </c>
    </row>
    <row r="453" spans="1:65" x14ac:dyDescent="0.3">
      <c r="A453" s="57">
        <v>45750</v>
      </c>
      <c r="B453" s="60">
        <v>955.29998779296875</v>
      </c>
      <c r="C453" s="60">
        <v>1088.919311523438</v>
      </c>
      <c r="D453" s="60">
        <v>7609.5390625</v>
      </c>
      <c r="E453" s="60">
        <v>1919.514770507812</v>
      </c>
      <c r="F453" s="60">
        <v>1338.193115234375</v>
      </c>
      <c r="G453" s="60">
        <v>285.61865234375</v>
      </c>
      <c r="H453" s="60">
        <v>218.22145080566409</v>
      </c>
      <c r="I453" s="60">
        <v>1867.725952148438</v>
      </c>
      <c r="J453" s="60">
        <v>1443.719970703125</v>
      </c>
      <c r="K453" s="60">
        <v>5310.29345703125</v>
      </c>
      <c r="L453" s="60">
        <v>192.9718322753906</v>
      </c>
      <c r="M453" s="60">
        <v>4269.23046875</v>
      </c>
      <c r="N453" s="60">
        <v>3626.7509765625</v>
      </c>
      <c r="O453" s="60">
        <v>2590.63671875</v>
      </c>
      <c r="P453" s="60">
        <v>115.4599990844727</v>
      </c>
      <c r="Q453" s="60">
        <v>2717.55126953125</v>
      </c>
      <c r="R453" s="60">
        <v>180.32000732421881</v>
      </c>
      <c r="S453" s="60">
        <v>750.33709716796875</v>
      </c>
      <c r="T453" s="60">
        <v>647.2843017578125</v>
      </c>
      <c r="U453" s="60">
        <v>2467.42578125</v>
      </c>
      <c r="V453" s="60">
        <v>76295.359375</v>
      </c>
      <c r="W453" s="60">
        <v>23250.099609375</v>
      </c>
      <c r="X453" s="34">
        <f t="shared" ref="X453:X516" si="156">(B453-B452)/B452</f>
        <v>1.2989767412720956E-2</v>
      </c>
      <c r="Y453" s="34">
        <f t="shared" ref="Y453:Y516" si="157">(C453-C452)/C452</f>
        <v>4.9794800223702824E-3</v>
      </c>
      <c r="Z453" s="34">
        <f t="shared" ref="Z453:Z516" si="158">(D453-D452)/D452</f>
        <v>-1.9912195233004498E-2</v>
      </c>
      <c r="AA453" s="34">
        <f t="shared" ref="AA453:AA516" si="159">(E453-E452)/E452</f>
        <v>-5.4377308848812134E-3</v>
      </c>
      <c r="AB453" s="34">
        <f t="shared" ref="AB453:AB516" si="160">(F453-F452)/F452</f>
        <v>3.8614657224736483E-2</v>
      </c>
      <c r="AC453" s="34">
        <f t="shared" ref="AC453:AC516" si="161">(G453-G452)/G452</f>
        <v>1.8059576675099054E-2</v>
      </c>
      <c r="AD453" s="34">
        <f t="shared" ref="AD453:AD516" si="162">(H453-H452)/H452</f>
        <v>2.8695055468720213E-2</v>
      </c>
      <c r="AE453" s="34">
        <f t="shared" ref="AE453:AE516" si="163">(I453-I452)/I452</f>
        <v>-6.0124884354603751E-3</v>
      </c>
      <c r="AF453" s="34">
        <f t="shared" ref="AF453:AF516" si="164">(J453-J452)/J452</f>
        <v>-1.0135293195518138E-2</v>
      </c>
      <c r="AG453" s="34">
        <f t="shared" ref="AG453:AG516" si="165">(K453-K452)/K452</f>
        <v>4.4160024884402601E-3</v>
      </c>
      <c r="AH453" s="34">
        <f t="shared" ref="AH453:AH516" si="166">(L453-L452)/L452</f>
        <v>1.0566897366897301E-2</v>
      </c>
      <c r="AI453" s="34">
        <f t="shared" ref="AI453:AI516" si="167">(M453-M452)/M452</f>
        <v>2.00264287588388E-2</v>
      </c>
      <c r="AJ453" s="34">
        <f t="shared" ref="AJ453:AJ516" si="168">(N453-N452)/N452</f>
        <v>-8.0867868273313756E-3</v>
      </c>
      <c r="AK453" s="34">
        <f t="shared" ref="AK453:AK516" si="169">(O453-O452)/O452</f>
        <v>-9.8954951437866673E-3</v>
      </c>
      <c r="AL453" s="34">
        <f t="shared" ref="AL453:AL516" si="170">(P453-P452)/P452</f>
        <v>-7.9051227930689669E-3</v>
      </c>
      <c r="AM453" s="34">
        <f t="shared" ref="AM453:AM516" si="171">(Q453-Q452)/Q452</f>
        <v>5.1306675512015551E-2</v>
      </c>
      <c r="AN453" s="34">
        <f t="shared" ref="AN453:AN516" si="172">(R453-R452)/R452</f>
        <v>-7.1577349846854476E-3</v>
      </c>
      <c r="AO453" s="34">
        <f t="shared" ref="AO453:AO516" si="173">(S453-S452)/S452</f>
        <v>4.1883647513103802E-3</v>
      </c>
      <c r="AP453" s="34">
        <f t="shared" ref="AP453:AP516" si="174">(T453-T452)/T452</f>
        <v>2.3068542109581942E-2</v>
      </c>
      <c r="AQ453" s="34">
        <f t="shared" ref="AQ453:AQ516" si="175">(U453-U452)/U452</f>
        <v>-8.0325546220879306E-3</v>
      </c>
      <c r="AR453" s="34">
        <f t="shared" si="155"/>
        <v>-3.5251486188494162E-3</v>
      </c>
      <c r="AS453" s="59">
        <f>X453-Calculation!C$3</f>
        <v>1.1909711561804428E-2</v>
      </c>
      <c r="AT453" s="59">
        <f>Y453-Calculation!D$3</f>
        <v>4.4705607903135908E-3</v>
      </c>
      <c r="AU453" s="59">
        <f>Z453-Calculation!E$3</f>
        <v>-2.1217499812194632E-2</v>
      </c>
      <c r="AV453" s="59">
        <f>AA453-Calculation!F$3</f>
        <v>-5.7597663574835136E-3</v>
      </c>
      <c r="AW453" s="59">
        <f>AB453-Calculation!G$3</f>
        <v>3.7168517075434934E-2</v>
      </c>
      <c r="AX453" s="59">
        <f>AC453-Calculation!H$3</f>
        <v>1.6087897068029915E-2</v>
      </c>
      <c r="AY453" s="59">
        <f>AD453-Calculation!I$3</f>
        <v>2.6266168472062881E-2</v>
      </c>
      <c r="AZ453" s="59">
        <f>AE453-Calculation!J$3</f>
        <v>-1.0692879310664764E-2</v>
      </c>
      <c r="BA453" s="59">
        <f>AF453-Calculation!K$3</f>
        <v>-1.0837678398602788E-2</v>
      </c>
      <c r="BB453" s="59">
        <f>AG453-Calculation!L$3</f>
        <v>3.3427699114006019E-3</v>
      </c>
      <c r="BC453" s="59">
        <f>AH453-Calculation!M$3</f>
        <v>9.2228923777042636E-3</v>
      </c>
      <c r="BD453" s="59">
        <f>AI453-Calculation!N$3</f>
        <v>1.8450612893980201E-2</v>
      </c>
      <c r="BE453" s="59">
        <f>AJ453-Calculation!O$3</f>
        <v>-9.0693211081277515E-3</v>
      </c>
      <c r="BF453" s="59">
        <f>AK453-Calculation!P$3</f>
        <v>-1.1161941674663433E-2</v>
      </c>
      <c r="BG453" s="59">
        <f>AL453-Calculation!Q$3</f>
        <v>-9.7068403542562038E-3</v>
      </c>
      <c r="BH453" s="59">
        <f>AM453-Calculation!R$3</f>
        <v>4.8551105421681763E-2</v>
      </c>
      <c r="BI453" s="59">
        <f>AN453-Calculation!S$3</f>
        <v>-8.7157114435815579E-3</v>
      </c>
      <c r="BJ453" s="59">
        <f>AO453-Calculation!T$3</f>
        <v>3.2991221300563687E-3</v>
      </c>
      <c r="BK453" s="59">
        <f>AP453-Calculation!U$3</f>
        <v>2.1115747079995393E-2</v>
      </c>
      <c r="BL453" s="59">
        <f>AQ453-Calculation!V$3</f>
        <v>-9.4994623666998946E-3</v>
      </c>
      <c r="BM453" s="59">
        <f>AR453-Calculation!W$3</f>
        <v>-3.8710472219218913E-3</v>
      </c>
    </row>
    <row r="454" spans="1:65" x14ac:dyDescent="0.3">
      <c r="A454" s="57">
        <v>45751</v>
      </c>
      <c r="B454" s="60">
        <v>923.79998779296875</v>
      </c>
      <c r="C454" s="60">
        <v>1090.3681640625</v>
      </c>
      <c r="D454" s="60">
        <v>7391.1259765625</v>
      </c>
      <c r="E454" s="60">
        <v>1911.368774414062</v>
      </c>
      <c r="F454" s="60">
        <v>1332.565307617188</v>
      </c>
      <c r="G454" s="60">
        <v>278.167724609375</v>
      </c>
      <c r="H454" s="60">
        <v>214.00032043457031</v>
      </c>
      <c r="I454" s="60">
        <v>1833.36767578125</v>
      </c>
      <c r="J454" s="60">
        <v>1451.560791015625</v>
      </c>
      <c r="K454" s="60">
        <v>5180.7236328125</v>
      </c>
      <c r="L454" s="60">
        <v>193.82666015625</v>
      </c>
      <c r="M454" s="60">
        <v>4190.05712890625</v>
      </c>
      <c r="N454" s="60">
        <v>3535.7763671875</v>
      </c>
      <c r="O454" s="60">
        <v>2575.85546875</v>
      </c>
      <c r="P454" s="60">
        <v>113.5</v>
      </c>
      <c r="Q454" s="60">
        <v>2523.62841796875</v>
      </c>
      <c r="R454" s="60">
        <v>174.94999694824219</v>
      </c>
      <c r="S454" s="60">
        <v>739.0223388671875</v>
      </c>
      <c r="T454" s="60">
        <v>646.739990234375</v>
      </c>
      <c r="U454" s="60">
        <v>2456.3642578125</v>
      </c>
      <c r="V454" s="60">
        <v>75364.6875</v>
      </c>
      <c r="W454" s="60">
        <v>22904.44921875</v>
      </c>
      <c r="X454" s="34">
        <f t="shared" si="156"/>
        <v>-3.2973935310911605E-2</v>
      </c>
      <c r="Y454" s="34">
        <f t="shared" si="157"/>
        <v>1.3305416881945527E-3</v>
      </c>
      <c r="Z454" s="34">
        <f t="shared" si="158"/>
        <v>-2.8702538240961951E-2</v>
      </c>
      <c r="AA454" s="34">
        <f t="shared" si="159"/>
        <v>-4.2437788022829112E-3</v>
      </c>
      <c r="AB454" s="34">
        <f t="shared" si="160"/>
        <v>-4.2055272539654152E-3</v>
      </c>
      <c r="AC454" s="34">
        <f t="shared" si="161"/>
        <v>-2.6086978820303378E-2</v>
      </c>
      <c r="AD454" s="34">
        <f t="shared" si="162"/>
        <v>-1.9343333826759693E-2</v>
      </c>
      <c r="AE454" s="34">
        <f t="shared" si="163"/>
        <v>-1.8395780348645776E-2</v>
      </c>
      <c r="AF454" s="34">
        <f t="shared" si="164"/>
        <v>5.4309841739470701E-3</v>
      </c>
      <c r="AG454" s="34">
        <f t="shared" si="165"/>
        <v>-2.4399748388140258E-2</v>
      </c>
      <c r="AH454" s="34">
        <f t="shared" si="166"/>
        <v>4.4298065203603205E-3</v>
      </c>
      <c r="AI454" s="34">
        <f t="shared" si="167"/>
        <v>-1.8545107935325728E-2</v>
      </c>
      <c r="AJ454" s="34">
        <f t="shared" si="168"/>
        <v>-2.5084327532525371E-2</v>
      </c>
      <c r="AK454" s="34">
        <f t="shared" si="169"/>
        <v>-5.7056436716962982E-3</v>
      </c>
      <c r="AL454" s="34">
        <f t="shared" si="170"/>
        <v>-1.6975568162257881E-2</v>
      </c>
      <c r="AM454" s="34">
        <f t="shared" si="171"/>
        <v>-7.1359408647311273E-2</v>
      </c>
      <c r="AN454" s="34">
        <f t="shared" si="172"/>
        <v>-2.9780446749434957E-2</v>
      </c>
      <c r="AO454" s="34">
        <f t="shared" si="173"/>
        <v>-1.5079566695405376E-2</v>
      </c>
      <c r="AP454" s="34">
        <f t="shared" si="174"/>
        <v>-8.4091568721708198E-4</v>
      </c>
      <c r="AQ454" s="34">
        <f t="shared" si="175"/>
        <v>-4.4830217474246467E-3</v>
      </c>
      <c r="AR454" s="34">
        <f t="shared" si="155"/>
        <v>-1.4866619775066488E-2</v>
      </c>
      <c r="AS454" s="59">
        <f>X454-Calculation!C$3</f>
        <v>-3.4053991161828133E-2</v>
      </c>
      <c r="AT454" s="59">
        <f>Y454-Calculation!D$3</f>
        <v>8.2162245613786081E-4</v>
      </c>
      <c r="AU454" s="59">
        <f>Z454-Calculation!E$3</f>
        <v>-3.0007842820152085E-2</v>
      </c>
      <c r="AV454" s="59">
        <f>AA454-Calculation!F$3</f>
        <v>-4.5658142748852115E-3</v>
      </c>
      <c r="AW454" s="59">
        <f>AB454-Calculation!G$3</f>
        <v>-5.6516674032669615E-3</v>
      </c>
      <c r="AX454" s="59">
        <f>AC454-Calculation!H$3</f>
        <v>-2.8058658427372516E-2</v>
      </c>
      <c r="AY454" s="59">
        <f>AD454-Calculation!I$3</f>
        <v>-2.1772220823417024E-2</v>
      </c>
      <c r="AZ454" s="59">
        <f>AE454-Calculation!J$3</f>
        <v>-2.3076171223850167E-2</v>
      </c>
      <c r="BA454" s="59">
        <f>AF454-Calculation!K$3</f>
        <v>4.7285989708624196E-3</v>
      </c>
      <c r="BB454" s="59">
        <f>AG454-Calculation!L$3</f>
        <v>-2.5472980965179918E-2</v>
      </c>
      <c r="BC454" s="59">
        <f>AH454-Calculation!M$3</f>
        <v>3.0858015311672829E-3</v>
      </c>
      <c r="BD454" s="59">
        <f>AI454-Calculation!N$3</f>
        <v>-2.0120923800184327E-2</v>
      </c>
      <c r="BE454" s="59">
        <f>AJ454-Calculation!O$3</f>
        <v>-2.6066861813321747E-2</v>
      </c>
      <c r="BF454" s="59">
        <f>AK454-Calculation!P$3</f>
        <v>-6.9720902025730645E-3</v>
      </c>
      <c r="BG454" s="59">
        <f>AL454-Calculation!Q$3</f>
        <v>-1.8777285723445118E-2</v>
      </c>
      <c r="BH454" s="59">
        <f>AM454-Calculation!R$3</f>
        <v>-7.4114978737645054E-2</v>
      </c>
      <c r="BI454" s="59">
        <f>AN454-Calculation!S$3</f>
        <v>-3.1338423208331065E-2</v>
      </c>
      <c r="BJ454" s="59">
        <f>AO454-Calculation!T$3</f>
        <v>-1.5968809316659387E-2</v>
      </c>
      <c r="BK454" s="59">
        <f>AP454-Calculation!U$3</f>
        <v>-2.7937107168036321E-3</v>
      </c>
      <c r="BL454" s="59">
        <f>AQ454-Calculation!V$3</f>
        <v>-5.9499294920366107E-3</v>
      </c>
      <c r="BM454" s="59">
        <f>AR454-Calculation!W$3</f>
        <v>-1.5212518378138962E-2</v>
      </c>
    </row>
    <row r="455" spans="1:65" x14ac:dyDescent="0.3">
      <c r="A455" s="57">
        <v>45754</v>
      </c>
      <c r="B455" s="60">
        <v>873.29998779296875</v>
      </c>
      <c r="C455" s="60">
        <v>1047.055053710938</v>
      </c>
      <c r="D455" s="60">
        <v>7027.29638671875</v>
      </c>
      <c r="E455" s="60">
        <v>1851.747802734375</v>
      </c>
      <c r="F455" s="60">
        <v>1250.490844726562</v>
      </c>
      <c r="G455" s="60">
        <v>270.31942749023438</v>
      </c>
      <c r="H455" s="60">
        <v>207.26446533203119</v>
      </c>
      <c r="I455" s="60">
        <v>1722.052001953125</v>
      </c>
      <c r="J455" s="60">
        <v>1384.441040039062</v>
      </c>
      <c r="K455" s="60">
        <v>5000.412109375</v>
      </c>
      <c r="L455" s="60">
        <v>189.661865234375</v>
      </c>
      <c r="M455" s="60">
        <v>3961.828125</v>
      </c>
      <c r="N455" s="60">
        <v>3407.93896484375</v>
      </c>
      <c r="O455" s="60">
        <v>2471.39453125</v>
      </c>
      <c r="P455" s="60">
        <v>110.23000335693359</v>
      </c>
      <c r="Q455" s="60">
        <v>2300.37158203125</v>
      </c>
      <c r="R455" s="60">
        <v>163.41999816894531</v>
      </c>
      <c r="S455" s="60">
        <v>719.23358154296875</v>
      </c>
      <c r="T455" s="60">
        <v>607.5556640625</v>
      </c>
      <c r="U455" s="60">
        <v>2359.9013671875</v>
      </c>
      <c r="V455" s="60">
        <v>73137.8984375</v>
      </c>
      <c r="W455" s="60">
        <v>22161.599609375</v>
      </c>
      <c r="X455" s="34">
        <f t="shared" si="156"/>
        <v>-5.4665512737934206E-2</v>
      </c>
      <c r="Y455" s="34">
        <f t="shared" si="157"/>
        <v>-3.9723381312038501E-2</v>
      </c>
      <c r="Z455" s="34">
        <f t="shared" si="158"/>
        <v>-4.922519126280156E-2</v>
      </c>
      <c r="AA455" s="34">
        <f t="shared" si="159"/>
        <v>-3.119281453050006E-2</v>
      </c>
      <c r="AB455" s="34">
        <f t="shared" si="160"/>
        <v>-6.1591324959064456E-2</v>
      </c>
      <c r="AC455" s="34">
        <f t="shared" si="161"/>
        <v>-2.8214262205156337E-2</v>
      </c>
      <c r="AD455" s="34">
        <f t="shared" si="162"/>
        <v>-3.1475911292378547E-2</v>
      </c>
      <c r="AE455" s="34">
        <f t="shared" si="163"/>
        <v>-6.071650291351964E-2</v>
      </c>
      <c r="AF455" s="34">
        <f t="shared" si="164"/>
        <v>-4.623971065627968E-2</v>
      </c>
      <c r="AG455" s="34">
        <f t="shared" si="165"/>
        <v>-3.4804312334957128E-2</v>
      </c>
      <c r="AH455" s="34">
        <f t="shared" si="166"/>
        <v>-2.1487213980355555E-2</v>
      </c>
      <c r="AI455" s="34">
        <f t="shared" si="167"/>
        <v>-5.4469186668542079E-2</v>
      </c>
      <c r="AJ455" s="34">
        <f t="shared" si="168"/>
        <v>-3.6155398155295962E-2</v>
      </c>
      <c r="AK455" s="34">
        <f t="shared" si="169"/>
        <v>-4.0553881522977044E-2</v>
      </c>
      <c r="AL455" s="34">
        <f t="shared" si="170"/>
        <v>-2.8810543110717235E-2</v>
      </c>
      <c r="AM455" s="34">
        <f t="shared" si="171"/>
        <v>-8.8466604016607872E-2</v>
      </c>
      <c r="AN455" s="34">
        <f t="shared" si="172"/>
        <v>-6.5904538327645409E-2</v>
      </c>
      <c r="AO455" s="34">
        <f t="shared" si="173"/>
        <v>-2.6776940673474098E-2</v>
      </c>
      <c r="AP455" s="34">
        <f t="shared" si="174"/>
        <v>-6.0587448995808681E-2</v>
      </c>
      <c r="AQ455" s="34">
        <f t="shared" si="175"/>
        <v>-3.9270596906870986E-2</v>
      </c>
      <c r="AR455" s="34">
        <f t="shared" si="155"/>
        <v>-3.2432546283055336E-2</v>
      </c>
      <c r="AS455" s="59">
        <f>X455-Calculation!C$3</f>
        <v>-5.5745568588850734E-2</v>
      </c>
      <c r="AT455" s="59">
        <f>Y455-Calculation!D$3</f>
        <v>-4.0232300544095191E-2</v>
      </c>
      <c r="AU455" s="59">
        <f>Z455-Calculation!E$3</f>
        <v>-5.0530495841991693E-2</v>
      </c>
      <c r="AV455" s="59">
        <f>AA455-Calculation!F$3</f>
        <v>-3.1514850003102363E-2</v>
      </c>
      <c r="AW455" s="59">
        <f>AB455-Calculation!G$3</f>
        <v>-6.3037465108365998E-2</v>
      </c>
      <c r="AX455" s="59">
        <f>AC455-Calculation!H$3</f>
        <v>-3.0185941812225475E-2</v>
      </c>
      <c r="AY455" s="59">
        <f>AD455-Calculation!I$3</f>
        <v>-3.3904798289035878E-2</v>
      </c>
      <c r="AZ455" s="59">
        <f>AE455-Calculation!J$3</f>
        <v>-6.5396893788724028E-2</v>
      </c>
      <c r="BA455" s="59">
        <f>AF455-Calculation!K$3</f>
        <v>-4.6942095859364333E-2</v>
      </c>
      <c r="BB455" s="59">
        <f>AG455-Calculation!L$3</f>
        <v>-3.5877544911996788E-2</v>
      </c>
      <c r="BC455" s="59">
        <f>AH455-Calculation!M$3</f>
        <v>-2.2831218969548595E-2</v>
      </c>
      <c r="BD455" s="59">
        <f>AI455-Calculation!N$3</f>
        <v>-5.6045002533400674E-2</v>
      </c>
      <c r="BE455" s="59">
        <f>AJ455-Calculation!O$3</f>
        <v>-3.7137932436092334E-2</v>
      </c>
      <c r="BF455" s="59">
        <f>AK455-Calculation!P$3</f>
        <v>-4.1820328053853807E-2</v>
      </c>
      <c r="BG455" s="59">
        <f>AL455-Calculation!Q$3</f>
        <v>-3.0612260671904472E-2</v>
      </c>
      <c r="BH455" s="59">
        <f>AM455-Calculation!R$3</f>
        <v>-9.1222174106941653E-2</v>
      </c>
      <c r="BI455" s="59">
        <f>AN455-Calculation!S$3</f>
        <v>-6.7462514786541514E-2</v>
      </c>
      <c r="BJ455" s="59">
        <f>AO455-Calculation!T$3</f>
        <v>-2.766618329472811E-2</v>
      </c>
      <c r="BK455" s="59">
        <f>AP455-Calculation!U$3</f>
        <v>-6.2540244025395236E-2</v>
      </c>
      <c r="BL455" s="59">
        <f>AQ455-Calculation!V$3</f>
        <v>-4.0737504651482952E-2</v>
      </c>
      <c r="BM455" s="59">
        <f>AR455-Calculation!W$3</f>
        <v>-3.2778444886127814E-2</v>
      </c>
    </row>
    <row r="456" spans="1:65" x14ac:dyDescent="0.3">
      <c r="A456" s="57">
        <v>45755</v>
      </c>
      <c r="B456" s="60">
        <v>875.79998779296875</v>
      </c>
      <c r="C456" s="60">
        <v>1076.929565429688</v>
      </c>
      <c r="D456" s="60">
        <v>7211.23095703125</v>
      </c>
      <c r="E456" s="60">
        <v>1902.273193359375</v>
      </c>
      <c r="F456" s="60">
        <v>1282.414306640625</v>
      </c>
      <c r="G456" s="60">
        <v>279.60824584960938</v>
      </c>
      <c r="H456" s="60">
        <v>210.4976806640625</v>
      </c>
      <c r="I456" s="60">
        <v>1840.262573242188</v>
      </c>
      <c r="J456" s="60">
        <v>1461.548828125</v>
      </c>
      <c r="K456" s="60">
        <v>5164.3857421875</v>
      </c>
      <c r="L456" s="60">
        <v>189.383544921875</v>
      </c>
      <c r="M456" s="60">
        <v>3995.187744140625</v>
      </c>
      <c r="N456" s="60">
        <v>3453.59521484375</v>
      </c>
      <c r="O456" s="60">
        <v>2503.536376953125</v>
      </c>
      <c r="P456" s="60">
        <v>104.63999938964839</v>
      </c>
      <c r="Q456" s="60">
        <v>2341.46875</v>
      </c>
      <c r="R456" s="60">
        <v>164.25</v>
      </c>
      <c r="S456" s="60">
        <v>740.1297607421875</v>
      </c>
      <c r="T456" s="60">
        <v>634.717529296875</v>
      </c>
      <c r="U456" s="60">
        <v>2429.1591796875</v>
      </c>
      <c r="V456" s="60">
        <v>74227.078125</v>
      </c>
      <c r="W456" s="60">
        <v>22535.849609375</v>
      </c>
      <c r="X456" s="34">
        <f t="shared" si="156"/>
        <v>2.8627047233998923E-3</v>
      </c>
      <c r="Y456" s="34">
        <f t="shared" si="157"/>
        <v>2.8531939760827036E-2</v>
      </c>
      <c r="Z456" s="34">
        <f t="shared" si="158"/>
        <v>2.6174300924624076E-2</v>
      </c>
      <c r="AA456" s="34">
        <f t="shared" si="159"/>
        <v>2.7285244000501533E-2</v>
      </c>
      <c r="AB456" s="34">
        <f t="shared" si="160"/>
        <v>2.5528745011358704E-2</v>
      </c>
      <c r="AC456" s="34">
        <f t="shared" si="161"/>
        <v>3.4362378041476765E-2</v>
      </c>
      <c r="AD456" s="34">
        <f t="shared" si="162"/>
        <v>1.559946769868051E-2</v>
      </c>
      <c r="AE456" s="34">
        <f t="shared" si="163"/>
        <v>6.8645180955621748E-2</v>
      </c>
      <c r="AF456" s="34">
        <f t="shared" si="164"/>
        <v>5.5695971049631955E-2</v>
      </c>
      <c r="AG456" s="34">
        <f t="shared" si="165"/>
        <v>3.279202378241481E-2</v>
      </c>
      <c r="AH456" s="34">
        <f t="shared" si="166"/>
        <v>-1.4674553166292295E-3</v>
      </c>
      <c r="AI456" s="34">
        <f t="shared" si="167"/>
        <v>8.4202590541771673E-3</v>
      </c>
      <c r="AJ456" s="34">
        <f t="shared" si="168"/>
        <v>1.3397026904234268E-2</v>
      </c>
      <c r="AK456" s="34">
        <f t="shared" si="169"/>
        <v>1.3005550225470501E-2</v>
      </c>
      <c r="AL456" s="34">
        <f t="shared" si="170"/>
        <v>-5.0712181774904948E-2</v>
      </c>
      <c r="AM456" s="34">
        <f t="shared" si="171"/>
        <v>1.7865447604104381E-2</v>
      </c>
      <c r="AN456" s="34">
        <f t="shared" si="172"/>
        <v>5.078948968024237E-3</v>
      </c>
      <c r="AO456" s="34">
        <f t="shared" si="173"/>
        <v>2.9053397582451956E-2</v>
      </c>
      <c r="AP456" s="34">
        <f t="shared" si="174"/>
        <v>4.4706792876810092E-2</v>
      </c>
      <c r="AQ456" s="34">
        <f t="shared" si="175"/>
        <v>2.9347757267728765E-2</v>
      </c>
      <c r="AR456" s="34">
        <f t="shared" si="155"/>
        <v>1.688731890281428E-2</v>
      </c>
      <c r="AS456" s="59">
        <f>X456-Calculation!C$3</f>
        <v>1.7826488724833644E-3</v>
      </c>
      <c r="AT456" s="59">
        <f>Y456-Calculation!D$3</f>
        <v>2.8023020528770343E-2</v>
      </c>
      <c r="AU456" s="59">
        <f>Z456-Calculation!E$3</f>
        <v>2.4868996345433943E-2</v>
      </c>
      <c r="AV456" s="59">
        <f>AA456-Calculation!F$3</f>
        <v>2.6963208527899234E-2</v>
      </c>
      <c r="AW456" s="59">
        <f>AB456-Calculation!G$3</f>
        <v>2.4082604862057159E-2</v>
      </c>
      <c r="AX456" s="59">
        <f>AC456-Calculation!H$3</f>
        <v>3.2390698434407623E-2</v>
      </c>
      <c r="AY456" s="59">
        <f>AD456-Calculation!I$3</f>
        <v>1.3170580702023179E-2</v>
      </c>
      <c r="AZ456" s="59">
        <f>AE456-Calculation!J$3</f>
        <v>6.3964790080417361E-2</v>
      </c>
      <c r="BA456" s="59">
        <f>AF456-Calculation!K$3</f>
        <v>5.4993585846547302E-2</v>
      </c>
      <c r="BB456" s="59">
        <f>AG456-Calculation!L$3</f>
        <v>3.1718791205375151E-2</v>
      </c>
      <c r="BC456" s="59">
        <f>AH456-Calculation!M$3</f>
        <v>-2.8114603058222673E-3</v>
      </c>
      <c r="BD456" s="59">
        <f>AI456-Calculation!N$3</f>
        <v>6.8444431893185682E-3</v>
      </c>
      <c r="BE456" s="59">
        <f>AJ456-Calculation!O$3</f>
        <v>1.2414492623437894E-2</v>
      </c>
      <c r="BF456" s="59">
        <f>AK456-Calculation!P$3</f>
        <v>1.1739103694593736E-2</v>
      </c>
      <c r="BG456" s="59">
        <f>AL456-Calculation!Q$3</f>
        <v>-5.2513899336092185E-2</v>
      </c>
      <c r="BH456" s="59">
        <f>AM456-Calculation!R$3</f>
        <v>1.5109877513770593E-2</v>
      </c>
      <c r="BI456" s="59">
        <f>AN456-Calculation!S$3</f>
        <v>3.5209725091281258E-3</v>
      </c>
      <c r="BJ456" s="59">
        <f>AO456-Calculation!T$3</f>
        <v>2.8164154961197944E-2</v>
      </c>
      <c r="BK456" s="59">
        <f>AP456-Calculation!U$3</f>
        <v>4.2753997847223543E-2</v>
      </c>
      <c r="BL456" s="59">
        <f>AQ456-Calculation!V$3</f>
        <v>2.7880849523116803E-2</v>
      </c>
      <c r="BM456" s="59">
        <f>AR456-Calculation!W$3</f>
        <v>1.6541420299741805E-2</v>
      </c>
    </row>
    <row r="457" spans="1:65" x14ac:dyDescent="0.3">
      <c r="A457" s="57">
        <v>45756</v>
      </c>
      <c r="B457" s="60">
        <v>860.75</v>
      </c>
      <c r="C457" s="60">
        <v>1060.743530273438</v>
      </c>
      <c r="D457" s="60">
        <v>7282.640625</v>
      </c>
      <c r="E457" s="60">
        <v>1894.77685546875</v>
      </c>
      <c r="F457" s="60">
        <v>1280.721069335938</v>
      </c>
      <c r="G457" s="60">
        <v>278.31674194335938</v>
      </c>
      <c r="H457" s="60">
        <v>211.36585998535159</v>
      </c>
      <c r="I457" s="60">
        <v>1843.63525390625</v>
      </c>
      <c r="J457" s="60">
        <v>1428.887817382812</v>
      </c>
      <c r="K457" s="60">
        <v>5190.99072265625</v>
      </c>
      <c r="L457" s="60">
        <v>188.8169860839844</v>
      </c>
      <c r="M457" s="60">
        <v>3984.068115234375</v>
      </c>
      <c r="N457" s="60">
        <v>3489.105712890625</v>
      </c>
      <c r="O457" s="60">
        <v>2502.990966796875</v>
      </c>
      <c r="P457" s="60">
        <v>106.7600021362305</v>
      </c>
      <c r="Q457" s="60">
        <v>2353.877685546875</v>
      </c>
      <c r="R457" s="60">
        <v>163.33000183105469</v>
      </c>
      <c r="S457" s="60">
        <v>714.70770263671875</v>
      </c>
      <c r="T457" s="60">
        <v>617.99493408203125</v>
      </c>
      <c r="U457" s="60">
        <v>2466.62841796875</v>
      </c>
      <c r="V457" s="60">
        <v>73847.1484375</v>
      </c>
      <c r="W457" s="60">
        <v>22399.150390625</v>
      </c>
      <c r="X457" s="34">
        <f t="shared" si="156"/>
        <v>-1.7184274951744384E-2</v>
      </c>
      <c r="Y457" s="34">
        <f t="shared" si="157"/>
        <v>-1.5029799232777008E-2</v>
      </c>
      <c r="Z457" s="34">
        <f t="shared" si="158"/>
        <v>9.9025628764701553E-3</v>
      </c>
      <c r="AA457" s="34">
        <f t="shared" si="159"/>
        <v>-3.9407262410014951E-3</v>
      </c>
      <c r="AB457" s="34">
        <f t="shared" si="160"/>
        <v>-1.3203512280852512E-3</v>
      </c>
      <c r="AC457" s="34">
        <f t="shared" si="161"/>
        <v>-4.6189764623202519E-3</v>
      </c>
      <c r="AD457" s="34">
        <f t="shared" si="162"/>
        <v>4.1244127657379549E-3</v>
      </c>
      <c r="AE457" s="34">
        <f t="shared" si="163"/>
        <v>1.8327170878229796E-3</v>
      </c>
      <c r="AF457" s="34">
        <f t="shared" si="164"/>
        <v>-2.2346848845336421E-2</v>
      </c>
      <c r="AG457" s="34">
        <f t="shared" si="165"/>
        <v>5.1516253426648218E-3</v>
      </c>
      <c r="AH457" s="34">
        <f t="shared" si="166"/>
        <v>-2.9915948512016445E-3</v>
      </c>
      <c r="AI457" s="34">
        <f t="shared" si="167"/>
        <v>-2.7832556611533808E-3</v>
      </c>
      <c r="AJ457" s="34">
        <f t="shared" si="168"/>
        <v>1.0282183011561067E-2</v>
      </c>
      <c r="AK457" s="34">
        <f t="shared" si="169"/>
        <v>-2.1785589427455402E-4</v>
      </c>
      <c r="AL457" s="34">
        <f t="shared" si="170"/>
        <v>2.0259965204011895E-2</v>
      </c>
      <c r="AM457" s="34">
        <f t="shared" si="171"/>
        <v>5.2996374804810016E-3</v>
      </c>
      <c r="AN457" s="34">
        <f t="shared" si="172"/>
        <v>-5.6012065080384326E-3</v>
      </c>
      <c r="AO457" s="34">
        <f t="shared" si="173"/>
        <v>-3.4348109553081631E-2</v>
      </c>
      <c r="AP457" s="34">
        <f t="shared" si="174"/>
        <v>-2.6346515485981051E-2</v>
      </c>
      <c r="AQ457" s="34">
        <f t="shared" si="175"/>
        <v>1.5424776850593316E-2</v>
      </c>
      <c r="AR457" s="34">
        <f t="shared" si="155"/>
        <v>-6.0658560080704745E-3</v>
      </c>
      <c r="AS457" s="59">
        <f>X457-Calculation!C$3</f>
        <v>-1.8264330802660912E-2</v>
      </c>
      <c r="AT457" s="59">
        <f>Y457-Calculation!D$3</f>
        <v>-1.5538718464833699E-2</v>
      </c>
      <c r="AU457" s="59">
        <f>Z457-Calculation!E$3</f>
        <v>8.5972582972800235E-3</v>
      </c>
      <c r="AV457" s="59">
        <f>AA457-Calculation!F$3</f>
        <v>-4.2627617136037953E-3</v>
      </c>
      <c r="AW457" s="59">
        <f>AB457-Calculation!G$3</f>
        <v>-2.7664913773867974E-3</v>
      </c>
      <c r="AX457" s="59">
        <f>AC457-Calculation!H$3</f>
        <v>-6.5906560693893921E-3</v>
      </c>
      <c r="AY457" s="59">
        <f>AD457-Calculation!I$3</f>
        <v>1.6955257690806236E-3</v>
      </c>
      <c r="AZ457" s="59">
        <f>AE457-Calculation!J$3</f>
        <v>-2.8476737873814099E-3</v>
      </c>
      <c r="BA457" s="59">
        <f>AF457-Calculation!K$3</f>
        <v>-2.3049234048421071E-2</v>
      </c>
      <c r="BB457" s="59">
        <f>AG457-Calculation!L$3</f>
        <v>4.0783927656251641E-3</v>
      </c>
      <c r="BC457" s="59">
        <f>AH457-Calculation!M$3</f>
        <v>-4.3355998403946825E-3</v>
      </c>
      <c r="BD457" s="59">
        <f>AI457-Calculation!N$3</f>
        <v>-4.3590715260119796E-3</v>
      </c>
      <c r="BE457" s="59">
        <f>AJ457-Calculation!O$3</f>
        <v>9.2996487307646925E-3</v>
      </c>
      <c r="BF457" s="59">
        <f>AK457-Calculation!P$3</f>
        <v>-1.4843024251513198E-3</v>
      </c>
      <c r="BG457" s="59">
        <f>AL457-Calculation!Q$3</f>
        <v>1.8458247642824659E-2</v>
      </c>
      <c r="BH457" s="59">
        <f>AM457-Calculation!R$3</f>
        <v>2.5440673901472141E-3</v>
      </c>
      <c r="BI457" s="59">
        <f>AN457-Calculation!S$3</f>
        <v>-7.1591829669345438E-3</v>
      </c>
      <c r="BJ457" s="59">
        <f>AO457-Calculation!T$3</f>
        <v>-3.5237352174335643E-2</v>
      </c>
      <c r="BK457" s="59">
        <f>AP457-Calculation!U$3</f>
        <v>-2.82993105155676E-2</v>
      </c>
      <c r="BL457" s="59">
        <f>AQ457-Calculation!V$3</f>
        <v>1.3957869105981352E-2</v>
      </c>
      <c r="BM457" s="59">
        <f>AR457-Calculation!W$3</f>
        <v>-6.41175461114295E-3</v>
      </c>
    </row>
    <row r="458" spans="1:65" x14ac:dyDescent="0.3">
      <c r="A458" s="57">
        <v>45758</v>
      </c>
      <c r="B458" s="60">
        <v>893.6500244140625</v>
      </c>
      <c r="C458" s="60">
        <v>1068.037231445312</v>
      </c>
      <c r="D458" s="60">
        <v>7471.67236328125</v>
      </c>
      <c r="E458" s="60">
        <v>1945.352294921875</v>
      </c>
      <c r="F458" s="60">
        <v>1319.86572265625</v>
      </c>
      <c r="G458" s="60">
        <v>283.135009765625</v>
      </c>
      <c r="H458" s="60">
        <v>212.52342224121091</v>
      </c>
      <c r="I458" s="60">
        <v>1875.667602539062</v>
      </c>
      <c r="J458" s="60">
        <v>1473.933837890625</v>
      </c>
      <c r="K458" s="60">
        <v>5282.4052734375</v>
      </c>
      <c r="L458" s="60">
        <v>189.2940979003906</v>
      </c>
      <c r="M458" s="60">
        <v>4059.68310546875</v>
      </c>
      <c r="N458" s="60">
        <v>3542.34716796875</v>
      </c>
      <c r="O458" s="60">
        <v>2559.78466796875</v>
      </c>
      <c r="P458" s="60">
        <v>105.620002746582</v>
      </c>
      <c r="Q458" s="60">
        <v>2414.779296875</v>
      </c>
      <c r="R458" s="60">
        <v>167.05000305175781</v>
      </c>
      <c r="S458" s="60">
        <v>725.92608642578125</v>
      </c>
      <c r="T458" s="60">
        <v>632.0953369140625</v>
      </c>
      <c r="U458" s="60">
        <v>2504.5458984375</v>
      </c>
      <c r="V458" s="60">
        <v>75157.2578125</v>
      </c>
      <c r="W458" s="60">
        <v>22828.55078125</v>
      </c>
      <c r="X458" s="34">
        <f t="shared" si="156"/>
        <v>3.8222508758713331E-2</v>
      </c>
      <c r="Y458" s="34">
        <f t="shared" si="157"/>
        <v>6.8760270166285378E-3</v>
      </c>
      <c r="Z458" s="34">
        <f t="shared" si="158"/>
        <v>2.5956483096575975E-2</v>
      </c>
      <c r="AA458" s="34">
        <f t="shared" si="159"/>
        <v>2.6692029358049717E-2</v>
      </c>
      <c r="AB458" s="34">
        <f t="shared" si="160"/>
        <v>3.0564542317250077E-2</v>
      </c>
      <c r="AC458" s="34">
        <f t="shared" si="161"/>
        <v>1.7312173851353137E-2</v>
      </c>
      <c r="AD458" s="34">
        <f t="shared" si="162"/>
        <v>5.4765810142638049E-3</v>
      </c>
      <c r="AE458" s="34">
        <f t="shared" si="163"/>
        <v>1.7374558533171176E-2</v>
      </c>
      <c r="AF458" s="34">
        <f t="shared" si="164"/>
        <v>3.1525232393905082E-2</v>
      </c>
      <c r="AG458" s="34">
        <f t="shared" si="165"/>
        <v>1.7610231970222597E-2</v>
      </c>
      <c r="AH458" s="34">
        <f t="shared" si="166"/>
        <v>2.5268479616234172E-3</v>
      </c>
      <c r="AI458" s="34">
        <f t="shared" si="167"/>
        <v>1.8979341729935938E-2</v>
      </c>
      <c r="AJ458" s="34">
        <f t="shared" si="168"/>
        <v>1.5259341349682399E-2</v>
      </c>
      <c r="AK458" s="34">
        <f t="shared" si="169"/>
        <v>2.2690334054443262E-2</v>
      </c>
      <c r="AL458" s="34">
        <f t="shared" si="170"/>
        <v>-1.067815068225462E-2</v>
      </c>
      <c r="AM458" s="34">
        <f t="shared" si="171"/>
        <v>2.5872886982220473E-2</v>
      </c>
      <c r="AN458" s="34">
        <f t="shared" si="172"/>
        <v>2.2775982238407249E-2</v>
      </c>
      <c r="AO458" s="34">
        <f t="shared" si="173"/>
        <v>1.5696464089690568E-2</v>
      </c>
      <c r="AP458" s="34">
        <f t="shared" si="174"/>
        <v>2.281637284450554E-2</v>
      </c>
      <c r="AQ458" s="34">
        <f t="shared" si="175"/>
        <v>1.5372189906080285E-2</v>
      </c>
      <c r="AR458" s="34">
        <f t="shared" si="155"/>
        <v>1.9170387409190411E-2</v>
      </c>
      <c r="AS458" s="59">
        <f>X458-Calculation!C$3</f>
        <v>3.7142452907796802E-2</v>
      </c>
      <c r="AT458" s="59">
        <f>Y458-Calculation!D$3</f>
        <v>6.3671077845718462E-3</v>
      </c>
      <c r="AU458" s="59">
        <f>Z458-Calculation!E$3</f>
        <v>2.4651178517385845E-2</v>
      </c>
      <c r="AV458" s="59">
        <f>AA458-Calculation!F$3</f>
        <v>2.6369993885447418E-2</v>
      </c>
      <c r="AW458" s="59">
        <f>AB458-Calculation!G$3</f>
        <v>2.9118402167948532E-2</v>
      </c>
      <c r="AX458" s="59">
        <f>AC458-Calculation!H$3</f>
        <v>1.5340494244283997E-2</v>
      </c>
      <c r="AY458" s="59">
        <f>AD458-Calculation!I$3</f>
        <v>3.0476940176064737E-3</v>
      </c>
      <c r="AZ458" s="59">
        <f>AE458-Calculation!J$3</f>
        <v>1.2694167657966786E-2</v>
      </c>
      <c r="BA458" s="59">
        <f>AF458-Calculation!K$3</f>
        <v>3.0822847190820433E-2</v>
      </c>
      <c r="BB458" s="59">
        <f>AG458-Calculation!L$3</f>
        <v>1.6536999393182938E-2</v>
      </c>
      <c r="BC458" s="59">
        <f>AH458-Calculation!M$3</f>
        <v>1.1828429724303794E-3</v>
      </c>
      <c r="BD458" s="59">
        <f>AI458-Calculation!N$3</f>
        <v>1.7403525865077339E-2</v>
      </c>
      <c r="BE458" s="59">
        <f>AJ458-Calculation!O$3</f>
        <v>1.4276807068886024E-2</v>
      </c>
      <c r="BF458" s="59">
        <f>AK458-Calculation!P$3</f>
        <v>2.1423887523566495E-2</v>
      </c>
      <c r="BG458" s="59">
        <f>AL458-Calculation!Q$3</f>
        <v>-1.2479868243441857E-2</v>
      </c>
      <c r="BH458" s="59">
        <f>AM458-Calculation!R$3</f>
        <v>2.3117316891886685E-2</v>
      </c>
      <c r="BI458" s="59">
        <f>AN458-Calculation!S$3</f>
        <v>2.1218005779511138E-2</v>
      </c>
      <c r="BJ458" s="59">
        <f>AO458-Calculation!T$3</f>
        <v>1.4807221468436556E-2</v>
      </c>
      <c r="BK458" s="59">
        <f>AP458-Calculation!U$3</f>
        <v>2.0863577814918991E-2</v>
      </c>
      <c r="BL458" s="59">
        <f>AQ458-Calculation!V$3</f>
        <v>1.3905282161468321E-2</v>
      </c>
      <c r="BM458" s="59">
        <f>AR458-Calculation!W$3</f>
        <v>1.8824488806117937E-2</v>
      </c>
    </row>
    <row r="459" spans="1:65" x14ac:dyDescent="0.3">
      <c r="A459" s="57">
        <v>45762</v>
      </c>
      <c r="B459" s="60">
        <v>936.6500244140625</v>
      </c>
      <c r="C459" s="60">
        <v>1111.849853515625</v>
      </c>
      <c r="D459" s="60">
        <v>7689.65234375</v>
      </c>
      <c r="E459" s="60">
        <v>1967.041625976562</v>
      </c>
      <c r="F459" s="60">
        <v>1399.3505859375</v>
      </c>
      <c r="G459" s="60">
        <v>291.77810668945313</v>
      </c>
      <c r="H459" s="60">
        <v>221.33491516113281</v>
      </c>
      <c r="I459" s="60">
        <v>1979.755981445312</v>
      </c>
      <c r="J459" s="60">
        <v>1558.4326171875</v>
      </c>
      <c r="K459" s="60">
        <v>5458.2255859375</v>
      </c>
      <c r="L459" s="60">
        <v>190.74530029296881</v>
      </c>
      <c r="M459" s="60">
        <v>4157.43896484375</v>
      </c>
      <c r="N459" s="60">
        <v>3675.595947265625</v>
      </c>
      <c r="O459" s="60">
        <v>2624.911376953125</v>
      </c>
      <c r="P459" s="60">
        <v>115.5100021362305</v>
      </c>
      <c r="Q459" s="60">
        <v>2641.858154296875</v>
      </c>
      <c r="R459" s="60">
        <v>167.94999694824219</v>
      </c>
      <c r="S459" s="60">
        <v>735.2186279296875</v>
      </c>
      <c r="T459" s="60">
        <v>664.9468994140625</v>
      </c>
      <c r="U459" s="60">
        <v>2577.490966796875</v>
      </c>
      <c r="V459" s="60">
        <v>76734.890625</v>
      </c>
      <c r="W459" s="60">
        <v>23328.55078125</v>
      </c>
      <c r="X459" s="34">
        <f t="shared" si="156"/>
        <v>4.8117270548046716E-2</v>
      </c>
      <c r="Y459" s="34">
        <f t="shared" si="157"/>
        <v>4.1021624322050934E-2</v>
      </c>
      <c r="Z459" s="34">
        <f t="shared" si="158"/>
        <v>2.9174188838899006E-2</v>
      </c>
      <c r="AA459" s="34">
        <f t="shared" si="159"/>
        <v>1.1149307563110611E-2</v>
      </c>
      <c r="AB459" s="34">
        <f t="shared" si="160"/>
        <v>6.022193160777408E-2</v>
      </c>
      <c r="AC459" s="34">
        <f t="shared" si="161"/>
        <v>3.0526415405084498E-2</v>
      </c>
      <c r="AD459" s="34">
        <f t="shared" si="162"/>
        <v>4.1461279076905652E-2</v>
      </c>
      <c r="AE459" s="34">
        <f t="shared" si="163"/>
        <v>5.5494043169134651E-2</v>
      </c>
      <c r="AF459" s="34">
        <f t="shared" si="164"/>
        <v>5.7328746463818775E-2</v>
      </c>
      <c r="AG459" s="34">
        <f t="shared" si="165"/>
        <v>3.3284139212890376E-2</v>
      </c>
      <c r="AH459" s="34">
        <f t="shared" si="166"/>
        <v>7.666390070660601E-3</v>
      </c>
      <c r="AI459" s="34">
        <f t="shared" si="167"/>
        <v>2.4079677362825257E-2</v>
      </c>
      <c r="AJ459" s="34">
        <f t="shared" si="168"/>
        <v>3.7615957154555922E-2</v>
      </c>
      <c r="AK459" s="34">
        <f t="shared" si="169"/>
        <v>2.5442260749242863E-2</v>
      </c>
      <c r="AL459" s="34">
        <f t="shared" si="170"/>
        <v>9.3637560428567093E-2</v>
      </c>
      <c r="AM459" s="34">
        <f t="shared" si="171"/>
        <v>9.403710629610787E-2</v>
      </c>
      <c r="AN459" s="34">
        <f t="shared" si="172"/>
        <v>5.3875718649674378E-3</v>
      </c>
      <c r="AO459" s="34">
        <f t="shared" si="173"/>
        <v>1.2800947200643575E-2</v>
      </c>
      <c r="AP459" s="34">
        <f t="shared" si="174"/>
        <v>5.1972480386240194E-2</v>
      </c>
      <c r="AQ459" s="34">
        <f t="shared" si="175"/>
        <v>2.9125067504206219E-2</v>
      </c>
      <c r="AR459" s="34">
        <f t="shared" si="155"/>
        <v>2.1902397782108445E-2</v>
      </c>
      <c r="AS459" s="59">
        <f>X459-Calculation!C$3</f>
        <v>4.7037214697130188E-2</v>
      </c>
      <c r="AT459" s="59">
        <f>Y459-Calculation!D$3</f>
        <v>4.0512705089994244E-2</v>
      </c>
      <c r="AU459" s="59">
        <f>Z459-Calculation!E$3</f>
        <v>2.7868884259708876E-2</v>
      </c>
      <c r="AV459" s="59">
        <f>AA459-Calculation!F$3</f>
        <v>1.082727209050831E-2</v>
      </c>
      <c r="AW459" s="59">
        <f>AB459-Calculation!G$3</f>
        <v>5.8775791458472532E-2</v>
      </c>
      <c r="AX459" s="59">
        <f>AC459-Calculation!H$3</f>
        <v>2.855473579801536E-2</v>
      </c>
      <c r="AY459" s="59">
        <f>AD459-Calculation!I$3</f>
        <v>3.9032392080248321E-2</v>
      </c>
      <c r="AZ459" s="59">
        <f>AE459-Calculation!J$3</f>
        <v>5.0813652293930263E-2</v>
      </c>
      <c r="BA459" s="59">
        <f>AF459-Calculation!K$3</f>
        <v>5.6626361260734122E-2</v>
      </c>
      <c r="BB459" s="59">
        <f>AG459-Calculation!L$3</f>
        <v>3.2210906635850717E-2</v>
      </c>
      <c r="BC459" s="59">
        <f>AH459-Calculation!M$3</f>
        <v>6.3223850814675634E-3</v>
      </c>
      <c r="BD459" s="59">
        <f>AI459-Calculation!N$3</f>
        <v>2.2503861497966657E-2</v>
      </c>
      <c r="BE459" s="59">
        <f>AJ459-Calculation!O$3</f>
        <v>3.663342287375955E-2</v>
      </c>
      <c r="BF459" s="59">
        <f>AK459-Calculation!P$3</f>
        <v>2.4175814218366096E-2</v>
      </c>
      <c r="BG459" s="59">
        <f>AL459-Calculation!Q$3</f>
        <v>9.1835842867379849E-2</v>
      </c>
      <c r="BH459" s="59">
        <f>AM459-Calculation!R$3</f>
        <v>9.1281536205774089E-2</v>
      </c>
      <c r="BI459" s="59">
        <f>AN459-Calculation!S$3</f>
        <v>3.8295954060713266E-3</v>
      </c>
      <c r="BJ459" s="59">
        <f>AO459-Calculation!T$3</f>
        <v>1.1911704579389563E-2</v>
      </c>
      <c r="BK459" s="59">
        <f>AP459-Calculation!U$3</f>
        <v>5.0019685356653645E-2</v>
      </c>
      <c r="BL459" s="59">
        <f>AQ459-Calculation!V$3</f>
        <v>2.7658159759594257E-2</v>
      </c>
      <c r="BM459" s="59">
        <f>AR459-Calculation!W$3</f>
        <v>2.155649917903597E-2</v>
      </c>
    </row>
    <row r="460" spans="1:65" x14ac:dyDescent="0.3">
      <c r="A460" s="57">
        <v>45763</v>
      </c>
      <c r="B460" s="60">
        <v>945.5999755859375</v>
      </c>
      <c r="C460" s="60">
        <v>1160.308471679688</v>
      </c>
      <c r="D460" s="60">
        <v>7656.95263671875</v>
      </c>
      <c r="E460" s="60">
        <v>1968.240966796875</v>
      </c>
      <c r="F460" s="60">
        <v>1393.772705078125</v>
      </c>
      <c r="G460" s="60">
        <v>291.67874145507813</v>
      </c>
      <c r="H460" s="60">
        <v>225.52610778808591</v>
      </c>
      <c r="I460" s="60">
        <v>1970.6181640625</v>
      </c>
      <c r="J460" s="60">
        <v>1609.970825195312</v>
      </c>
      <c r="K460" s="60">
        <v>5543.6181640625</v>
      </c>
      <c r="L460" s="60">
        <v>193.74713134765619</v>
      </c>
      <c r="M460" s="60">
        <v>4160.50341796875</v>
      </c>
      <c r="N460" s="60">
        <v>3654.337890625</v>
      </c>
      <c r="O460" s="60">
        <v>2613.602294921875</v>
      </c>
      <c r="P460" s="60">
        <v>117</v>
      </c>
      <c r="Q460" s="60">
        <v>2715.0029296875</v>
      </c>
      <c r="R460" s="60">
        <v>165.1300048828125</v>
      </c>
      <c r="S460" s="60">
        <v>743.1630859375</v>
      </c>
      <c r="T460" s="60">
        <v>668.954345703125</v>
      </c>
      <c r="U460" s="60">
        <v>2605.094482421875</v>
      </c>
      <c r="V460" s="60">
        <v>77044.2890625</v>
      </c>
      <c r="W460" s="60">
        <v>23437.19921875</v>
      </c>
      <c r="X460" s="34">
        <f t="shared" si="156"/>
        <v>9.5552777863576049E-3</v>
      </c>
      <c r="Y460" s="34">
        <f t="shared" si="157"/>
        <v>4.3583778880609401E-2</v>
      </c>
      <c r="Z460" s="34">
        <f t="shared" si="158"/>
        <v>-4.2524298329075548E-3</v>
      </c>
      <c r="AA460" s="34">
        <f t="shared" si="159"/>
        <v>6.0971806822721769E-4</v>
      </c>
      <c r="AB460" s="34">
        <f t="shared" si="160"/>
        <v>-3.9860496114617902E-3</v>
      </c>
      <c r="AC460" s="34">
        <f t="shared" si="161"/>
        <v>-3.4055068593873958E-4</v>
      </c>
      <c r="AD460" s="34">
        <f t="shared" si="162"/>
        <v>1.8935975934487741E-2</v>
      </c>
      <c r="AE460" s="34">
        <f t="shared" si="163"/>
        <v>-4.6156281220784707E-3</v>
      </c>
      <c r="AF460" s="34">
        <f t="shared" si="164"/>
        <v>3.3070539874109503E-2</v>
      </c>
      <c r="AG460" s="34">
        <f t="shared" si="165"/>
        <v>1.5644750620971825E-2</v>
      </c>
      <c r="AH460" s="34">
        <f t="shared" si="166"/>
        <v>1.5737378850628692E-2</v>
      </c>
      <c r="AI460" s="34">
        <f t="shared" si="167"/>
        <v>7.3710116995431873E-4</v>
      </c>
      <c r="AJ460" s="34">
        <f t="shared" si="168"/>
        <v>-5.7835673304731557E-3</v>
      </c>
      <c r="AK460" s="34">
        <f t="shared" si="169"/>
        <v>-4.3083671816673127E-3</v>
      </c>
      <c r="AL460" s="34">
        <f t="shared" si="170"/>
        <v>1.2899297344070906E-2</v>
      </c>
      <c r="AM460" s="34">
        <f t="shared" si="171"/>
        <v>2.7686867015043179E-2</v>
      </c>
      <c r="AN460" s="34">
        <f t="shared" si="172"/>
        <v>-1.67906645827373E-2</v>
      </c>
      <c r="AO460" s="34">
        <f t="shared" si="173"/>
        <v>1.0805572255675038E-2</v>
      </c>
      <c r="AP460" s="34">
        <f t="shared" si="174"/>
        <v>6.0267162574842879E-3</v>
      </c>
      <c r="AQ460" s="34">
        <f t="shared" si="175"/>
        <v>1.0709451936238486E-2</v>
      </c>
      <c r="AR460" s="34">
        <f t="shared" si="155"/>
        <v>4.657316201027141E-3</v>
      </c>
      <c r="AS460" s="59">
        <f>X460-Calculation!C$3</f>
        <v>8.4752219354410768E-3</v>
      </c>
      <c r="AT460" s="59">
        <f>Y460-Calculation!D$3</f>
        <v>4.3074859648552712E-2</v>
      </c>
      <c r="AU460" s="59">
        <f>Z460-Calculation!E$3</f>
        <v>-5.5577344120976866E-3</v>
      </c>
      <c r="AV460" s="59">
        <f>AA460-Calculation!F$3</f>
        <v>2.8768259562491732E-4</v>
      </c>
      <c r="AW460" s="59">
        <f>AB460-Calculation!G$3</f>
        <v>-5.4321897607633365E-3</v>
      </c>
      <c r="AX460" s="59">
        <f>AC460-Calculation!H$3</f>
        <v>-2.3122302930078794E-3</v>
      </c>
      <c r="AY460" s="59">
        <f>AD460-Calculation!I$3</f>
        <v>1.650708893783041E-2</v>
      </c>
      <c r="AZ460" s="59">
        <f>AE460-Calculation!J$3</f>
        <v>-9.2960189972828601E-3</v>
      </c>
      <c r="BA460" s="59">
        <f>AF460-Calculation!K$3</f>
        <v>3.236815467102485E-2</v>
      </c>
      <c r="BB460" s="59">
        <f>AG460-Calculation!L$3</f>
        <v>1.4571518043932167E-2</v>
      </c>
      <c r="BC460" s="59">
        <f>AH460-Calculation!M$3</f>
        <v>1.4393373861435655E-2</v>
      </c>
      <c r="BD460" s="59">
        <f>AI460-Calculation!N$3</f>
        <v>-8.3871469490428001E-4</v>
      </c>
      <c r="BE460" s="59">
        <f>AJ460-Calculation!O$3</f>
        <v>-6.7661016112695307E-3</v>
      </c>
      <c r="BF460" s="59">
        <f>AK460-Calculation!P$3</f>
        <v>-5.5748137125440789E-3</v>
      </c>
      <c r="BG460" s="59">
        <f>AL460-Calculation!Q$3</f>
        <v>1.1097579782883669E-2</v>
      </c>
      <c r="BH460" s="59">
        <f>AM460-Calculation!R$3</f>
        <v>2.4931296924709391E-2</v>
      </c>
      <c r="BI460" s="59">
        <f>AN460-Calculation!S$3</f>
        <v>-1.8348641041633411E-2</v>
      </c>
      <c r="BJ460" s="59">
        <f>AO460-Calculation!T$3</f>
        <v>9.9163296344210259E-3</v>
      </c>
      <c r="BK460" s="59">
        <f>AP460-Calculation!U$3</f>
        <v>4.0739212278977375E-3</v>
      </c>
      <c r="BL460" s="59">
        <f>AQ460-Calculation!V$3</f>
        <v>9.242544191626522E-3</v>
      </c>
      <c r="BM460" s="59">
        <f>AR460-Calculation!W$3</f>
        <v>4.3114175979546655E-3</v>
      </c>
    </row>
    <row r="461" spans="1:65" x14ac:dyDescent="0.3">
      <c r="A461" s="57">
        <v>45764</v>
      </c>
      <c r="B461" s="60">
        <v>947.1500244140625</v>
      </c>
      <c r="C461" s="60">
        <v>1189.783203125</v>
      </c>
      <c r="D461" s="60">
        <v>7711.29150390625</v>
      </c>
      <c r="E461" s="60">
        <v>2034.308959960938</v>
      </c>
      <c r="F461" s="60">
        <v>1387.69677734375</v>
      </c>
      <c r="G461" s="60">
        <v>293.21856689453119</v>
      </c>
      <c r="H461" s="60">
        <v>226.91319274902341</v>
      </c>
      <c r="I461" s="60">
        <v>1970.784301757812</v>
      </c>
      <c r="J461" s="60">
        <v>1585.400390625</v>
      </c>
      <c r="K461" s="60">
        <v>5605.81201171875</v>
      </c>
      <c r="L461" s="60">
        <v>193.67756652832031</v>
      </c>
      <c r="M461" s="60">
        <v>4171.5732421875</v>
      </c>
      <c r="N461" s="60">
        <v>3644.57861328125</v>
      </c>
      <c r="O461" s="60">
        <v>2658.044921875</v>
      </c>
      <c r="P461" s="60">
        <v>115.6999969482422</v>
      </c>
      <c r="Q461" s="60">
        <v>2693.8349609375</v>
      </c>
      <c r="R461" s="60">
        <v>165.58000183105469</v>
      </c>
      <c r="S461" s="60">
        <v>767.91107177734375</v>
      </c>
      <c r="T461" s="60">
        <v>684.4896240234375</v>
      </c>
      <c r="U461" s="60">
        <v>2669.9677734375</v>
      </c>
      <c r="V461" s="60">
        <v>78553.203125</v>
      </c>
      <c r="W461" s="60">
        <v>23851.650390625</v>
      </c>
      <c r="X461" s="34">
        <f t="shared" si="156"/>
        <v>1.639222576295561E-3</v>
      </c>
      <c r="Y461" s="34">
        <f t="shared" si="157"/>
        <v>2.5402496116092108E-2</v>
      </c>
      <c r="Z461" s="34">
        <f t="shared" si="158"/>
        <v>7.0966701461517654E-3</v>
      </c>
      <c r="AA461" s="34">
        <f t="shared" si="159"/>
        <v>3.3567024708149595E-2</v>
      </c>
      <c r="AB461" s="34">
        <f t="shared" si="160"/>
        <v>-4.3593390172140204E-3</v>
      </c>
      <c r="AC461" s="34">
        <f t="shared" si="161"/>
        <v>5.2791829523517707E-3</v>
      </c>
      <c r="AD461" s="34">
        <f t="shared" si="162"/>
        <v>6.1504407385102617E-3</v>
      </c>
      <c r="AE461" s="34">
        <f t="shared" si="163"/>
        <v>8.4307400764817089E-5</v>
      </c>
      <c r="AF461" s="34">
        <f t="shared" si="164"/>
        <v>-1.5261416036735516E-2</v>
      </c>
      <c r="AG461" s="34">
        <f t="shared" si="165"/>
        <v>1.1218999183499466E-2</v>
      </c>
      <c r="AH461" s="34">
        <f t="shared" si="166"/>
        <v>-3.5904954489909249E-4</v>
      </c>
      <c r="AI461" s="34">
        <f t="shared" si="167"/>
        <v>2.6606934562150974E-3</v>
      </c>
      <c r="AJ461" s="34">
        <f t="shared" si="168"/>
        <v>-2.6706007041075435E-3</v>
      </c>
      <c r="AK461" s="34">
        <f t="shared" si="169"/>
        <v>1.7004357181456126E-2</v>
      </c>
      <c r="AL461" s="34">
        <f t="shared" si="170"/>
        <v>-1.1111137194511097E-2</v>
      </c>
      <c r="AM461" s="34">
        <f t="shared" si="171"/>
        <v>-7.7966651595607886E-3</v>
      </c>
      <c r="AN461" s="34">
        <f t="shared" si="172"/>
        <v>2.7251070970508114E-3</v>
      </c>
      <c r="AO461" s="34">
        <f t="shared" si="173"/>
        <v>3.330088147290601E-2</v>
      </c>
      <c r="AP461" s="34">
        <f t="shared" si="174"/>
        <v>2.3223226547670707E-2</v>
      </c>
      <c r="AQ461" s="34">
        <f t="shared" si="175"/>
        <v>2.4902471466337884E-2</v>
      </c>
      <c r="AR461" s="34">
        <f t="shared" si="155"/>
        <v>1.7683476937954037E-2</v>
      </c>
      <c r="AS461" s="59">
        <f>X461-Calculation!C$3</f>
        <v>5.5916672537903315E-4</v>
      </c>
      <c r="AT461" s="59">
        <f>Y461-Calculation!D$3</f>
        <v>2.4893576884035415E-2</v>
      </c>
      <c r="AU461" s="59">
        <f>Z461-Calculation!E$3</f>
        <v>5.7913655669616336E-3</v>
      </c>
      <c r="AV461" s="59">
        <f>AA461-Calculation!F$3</f>
        <v>3.3244989235547293E-2</v>
      </c>
      <c r="AW461" s="59">
        <f>AB461-Calculation!G$3</f>
        <v>-5.8054791665155666E-3</v>
      </c>
      <c r="AX461" s="59">
        <f>AC461-Calculation!H$3</f>
        <v>3.3075033452826309E-3</v>
      </c>
      <c r="AY461" s="59">
        <f>AD461-Calculation!I$3</f>
        <v>3.7215537418529305E-3</v>
      </c>
      <c r="AZ461" s="59">
        <f>AE461-Calculation!J$3</f>
        <v>-4.5960834744395726E-3</v>
      </c>
      <c r="BA461" s="59">
        <f>AF461-Calculation!K$3</f>
        <v>-1.5963801239820167E-2</v>
      </c>
      <c r="BB461" s="59">
        <f>AG461-Calculation!L$3</f>
        <v>1.0145766606459808E-2</v>
      </c>
      <c r="BC461" s="59">
        <f>AH461-Calculation!M$3</f>
        <v>-1.7030545340921302E-3</v>
      </c>
      <c r="BD461" s="59">
        <f>AI461-Calculation!N$3</f>
        <v>1.0848775913564986E-3</v>
      </c>
      <c r="BE461" s="59">
        <f>AJ461-Calculation!O$3</f>
        <v>-3.6531349849039186E-3</v>
      </c>
      <c r="BF461" s="59">
        <f>AK461-Calculation!P$3</f>
        <v>1.5737910650579359E-2</v>
      </c>
      <c r="BG461" s="59">
        <f>AL461-Calculation!Q$3</f>
        <v>-1.2912854755698333E-2</v>
      </c>
      <c r="BH461" s="59">
        <f>AM461-Calculation!R$3</f>
        <v>-1.0552235249894576E-2</v>
      </c>
      <c r="BI461" s="59">
        <f>AN461-Calculation!S$3</f>
        <v>1.1671306381547005E-3</v>
      </c>
      <c r="BJ461" s="59">
        <f>AO461-Calculation!T$3</f>
        <v>3.2411638851651998E-2</v>
      </c>
      <c r="BK461" s="59">
        <f>AP461-Calculation!U$3</f>
        <v>2.1270431518084158E-2</v>
      </c>
      <c r="BL461" s="59">
        <f>AQ461-Calculation!V$3</f>
        <v>2.3435563721725922E-2</v>
      </c>
      <c r="BM461" s="59">
        <f>AR461-Calculation!W$3</f>
        <v>1.7337578334881563E-2</v>
      </c>
    </row>
    <row r="462" spans="1:65" x14ac:dyDescent="0.3">
      <c r="A462" s="57">
        <v>45768</v>
      </c>
      <c r="B462" s="60">
        <v>956.25</v>
      </c>
      <c r="C462" s="60">
        <v>1221.955688476562</v>
      </c>
      <c r="D462" s="60">
        <v>7932.01318359375</v>
      </c>
      <c r="E462" s="60">
        <v>2102.4755859375</v>
      </c>
      <c r="F462" s="60">
        <v>1421.76171875</v>
      </c>
      <c r="G462" s="60">
        <v>297.9871826171875</v>
      </c>
      <c r="H462" s="60">
        <v>226.71360778808591</v>
      </c>
      <c r="I462" s="60">
        <v>2088.413330078125</v>
      </c>
      <c r="J462" s="60">
        <v>1657.813598632812</v>
      </c>
      <c r="K462" s="60">
        <v>5736.1220703125</v>
      </c>
      <c r="L462" s="60">
        <v>200.82429504394531</v>
      </c>
      <c r="M462" s="60">
        <v>4259.2470703125</v>
      </c>
      <c r="N462" s="60">
        <v>3784.881103515625</v>
      </c>
      <c r="O462" s="60">
        <v>2741.970703125</v>
      </c>
      <c r="P462" s="60">
        <v>113.73000335693359</v>
      </c>
      <c r="Q462" s="60">
        <v>2747.5009765625</v>
      </c>
      <c r="R462" s="60">
        <v>166.42999267578119</v>
      </c>
      <c r="S462" s="60">
        <v>786.44805908203125</v>
      </c>
      <c r="T462" s="60">
        <v>695.62158203125</v>
      </c>
      <c r="U462" s="60">
        <v>2726.07177734375</v>
      </c>
      <c r="V462" s="60">
        <v>79408.5</v>
      </c>
      <c r="W462" s="60">
        <v>24125.55078125</v>
      </c>
      <c r="X462" s="34">
        <f t="shared" si="156"/>
        <v>9.6077446564677409E-3</v>
      </c>
      <c r="Y462" s="34">
        <f t="shared" si="157"/>
        <v>2.7040628298550595E-2</v>
      </c>
      <c r="Z462" s="34">
        <f t="shared" si="158"/>
        <v>2.8623179343653486E-2</v>
      </c>
      <c r="AA462" s="34">
        <f t="shared" si="159"/>
        <v>3.3508492229160192E-2</v>
      </c>
      <c r="AB462" s="34">
        <f t="shared" si="160"/>
        <v>2.4547827711652662E-2</v>
      </c>
      <c r="AC462" s="34">
        <f t="shared" si="161"/>
        <v>1.6263007398066805E-2</v>
      </c>
      <c r="AD462" s="34">
        <f t="shared" si="162"/>
        <v>-8.7956525805994138E-4</v>
      </c>
      <c r="AE462" s="34">
        <f t="shared" si="163"/>
        <v>5.9686404146509324E-2</v>
      </c>
      <c r="AF462" s="34">
        <f t="shared" si="164"/>
        <v>4.5675028488712022E-2</v>
      </c>
      <c r="AG462" s="34">
        <f t="shared" si="165"/>
        <v>2.3245527734669209E-2</v>
      </c>
      <c r="AH462" s="34">
        <f t="shared" si="166"/>
        <v>3.6900135848102866E-2</v>
      </c>
      <c r="AI462" s="34">
        <f t="shared" si="167"/>
        <v>2.1016969626314264E-2</v>
      </c>
      <c r="AJ462" s="34">
        <f t="shared" si="168"/>
        <v>3.8496217291924262E-2</v>
      </c>
      <c r="AK462" s="34">
        <f t="shared" si="169"/>
        <v>3.1574252398563027E-2</v>
      </c>
      <c r="AL462" s="34">
        <f t="shared" si="170"/>
        <v>-1.7026738489801987E-2</v>
      </c>
      <c r="AM462" s="34">
        <f t="shared" si="171"/>
        <v>1.9921790459770158E-2</v>
      </c>
      <c r="AN462" s="34">
        <f t="shared" si="172"/>
        <v>5.1334148769594289E-3</v>
      </c>
      <c r="AO462" s="34">
        <f t="shared" si="173"/>
        <v>2.4139497379277675E-2</v>
      </c>
      <c r="AP462" s="34">
        <f t="shared" si="174"/>
        <v>1.6263150845704174E-2</v>
      </c>
      <c r="AQ462" s="34">
        <f t="shared" si="175"/>
        <v>2.1012989169535125E-2</v>
      </c>
      <c r="AR462" s="34">
        <f t="shared" si="155"/>
        <v>1.1483498464016469E-2</v>
      </c>
      <c r="AS462" s="59">
        <f>X462-Calculation!C$3</f>
        <v>8.5276888055512128E-3</v>
      </c>
      <c r="AT462" s="59">
        <f>Y462-Calculation!D$3</f>
        <v>2.6531709066493901E-2</v>
      </c>
      <c r="AU462" s="59">
        <f>Z462-Calculation!E$3</f>
        <v>2.7317874764463353E-2</v>
      </c>
      <c r="AV462" s="59">
        <f>AA462-Calculation!F$3</f>
        <v>3.3186456756557889E-2</v>
      </c>
      <c r="AW462" s="59">
        <f>AB462-Calculation!G$3</f>
        <v>2.3101687562351116E-2</v>
      </c>
      <c r="AX462" s="59">
        <f>AC462-Calculation!H$3</f>
        <v>1.4291327790997664E-2</v>
      </c>
      <c r="AY462" s="59">
        <f>AD462-Calculation!I$3</f>
        <v>-3.3084522547172724E-3</v>
      </c>
      <c r="AZ462" s="59">
        <f>AE462-Calculation!J$3</f>
        <v>5.5006013271304936E-2</v>
      </c>
      <c r="BA462" s="59">
        <f>AF462-Calculation!K$3</f>
        <v>4.4972643285627369E-2</v>
      </c>
      <c r="BB462" s="59">
        <f>AG462-Calculation!L$3</f>
        <v>2.217229515762955E-2</v>
      </c>
      <c r="BC462" s="59">
        <f>AH462-Calculation!M$3</f>
        <v>3.555613085890983E-2</v>
      </c>
      <c r="BD462" s="59">
        <f>AI462-Calculation!N$3</f>
        <v>1.9441153761455665E-2</v>
      </c>
      <c r="BE462" s="59">
        <f>AJ462-Calculation!O$3</f>
        <v>3.7513683011127889E-2</v>
      </c>
      <c r="BF462" s="59">
        <f>AK462-Calculation!P$3</f>
        <v>3.030780586768626E-2</v>
      </c>
      <c r="BG462" s="59">
        <f>AL462-Calculation!Q$3</f>
        <v>-1.8828456050989224E-2</v>
      </c>
      <c r="BH462" s="59">
        <f>AM462-Calculation!R$3</f>
        <v>1.716622036943637E-2</v>
      </c>
      <c r="BI462" s="59">
        <f>AN462-Calculation!S$3</f>
        <v>3.5754384180633177E-3</v>
      </c>
      <c r="BJ462" s="59">
        <f>AO462-Calculation!T$3</f>
        <v>2.3250254758023663E-2</v>
      </c>
      <c r="BK462" s="59">
        <f>AP462-Calculation!U$3</f>
        <v>1.4310355816117623E-2</v>
      </c>
      <c r="BL462" s="59">
        <f>AQ462-Calculation!V$3</f>
        <v>1.9546081424923163E-2</v>
      </c>
      <c r="BM462" s="59">
        <f>AR462-Calculation!W$3</f>
        <v>1.1137599860943995E-2</v>
      </c>
    </row>
    <row r="463" spans="1:65" x14ac:dyDescent="0.3">
      <c r="A463" s="57">
        <v>45769</v>
      </c>
      <c r="B463" s="60">
        <v>943.29998779296875</v>
      </c>
      <c r="C463" s="60">
        <v>1215.760986328125</v>
      </c>
      <c r="D463" s="60">
        <v>7829.5869140625</v>
      </c>
      <c r="E463" s="60">
        <v>2075.988525390625</v>
      </c>
      <c r="F463" s="60">
        <v>1404.330810546875</v>
      </c>
      <c r="G463" s="60">
        <v>301.36492919921881</v>
      </c>
      <c r="H463" s="60">
        <v>227.84124755859381</v>
      </c>
      <c r="I463" s="60">
        <v>2073.958740234375</v>
      </c>
      <c r="J463" s="60">
        <v>1564.525390625</v>
      </c>
      <c r="K463" s="60">
        <v>5709.96142578125</v>
      </c>
      <c r="L463" s="60">
        <v>200.42669677734381</v>
      </c>
      <c r="M463" s="60">
        <v>4236.41455078125</v>
      </c>
      <c r="N463" s="60">
        <v>3704.29443359375</v>
      </c>
      <c r="O463" s="60">
        <v>2794.647705078125</v>
      </c>
      <c r="P463" s="60">
        <v>112.5</v>
      </c>
      <c r="Q463" s="60">
        <v>2738.357666015625</v>
      </c>
      <c r="R463" s="60">
        <v>166.08000183105469</v>
      </c>
      <c r="S463" s="60">
        <v>791.93695068359375</v>
      </c>
      <c r="T463" s="60">
        <v>696.11627197265625</v>
      </c>
      <c r="U463" s="60">
        <v>2728.96142578125</v>
      </c>
      <c r="V463" s="60">
        <v>79595.59375</v>
      </c>
      <c r="W463" s="60">
        <v>24167.25</v>
      </c>
      <c r="X463" s="34">
        <f t="shared" si="156"/>
        <v>-1.3542496425653595E-2</v>
      </c>
      <c r="Y463" s="34">
        <f t="shared" si="157"/>
        <v>-5.069498187909016E-3</v>
      </c>
      <c r="Z463" s="34">
        <f t="shared" si="158"/>
        <v>-1.2913023107816347E-2</v>
      </c>
      <c r="AA463" s="34">
        <f t="shared" si="159"/>
        <v>-1.2598034775782826E-2</v>
      </c>
      <c r="AB463" s="34">
        <f t="shared" si="160"/>
        <v>-1.2260077039104764E-2</v>
      </c>
      <c r="AC463" s="34">
        <f t="shared" si="161"/>
        <v>1.1335207616532171E-2</v>
      </c>
      <c r="AD463" s="34">
        <f t="shared" si="162"/>
        <v>4.9738512897819828E-3</v>
      </c>
      <c r="AE463" s="34">
        <f t="shared" si="163"/>
        <v>-6.9213261740717156E-3</v>
      </c>
      <c r="AF463" s="34">
        <f t="shared" si="164"/>
        <v>-5.6271831817971706E-2</v>
      </c>
      <c r="AG463" s="34">
        <f t="shared" si="165"/>
        <v>-4.56068476412755E-3</v>
      </c>
      <c r="AH463" s="34">
        <f t="shared" si="166"/>
        <v>-1.9798315065141961E-3</v>
      </c>
      <c r="AI463" s="34">
        <f t="shared" si="167"/>
        <v>-5.3606938396214667E-3</v>
      </c>
      <c r="AJ463" s="34">
        <f t="shared" si="168"/>
        <v>-2.1291730894009129E-2</v>
      </c>
      <c r="AK463" s="34">
        <f t="shared" si="169"/>
        <v>1.9211365713386171E-2</v>
      </c>
      <c r="AL463" s="34">
        <f t="shared" si="170"/>
        <v>-1.0815117564652794E-2</v>
      </c>
      <c r="AM463" s="34">
        <f t="shared" si="171"/>
        <v>-3.327864348319371E-3</v>
      </c>
      <c r="AN463" s="34">
        <f t="shared" si="172"/>
        <v>-2.1029313232520269E-3</v>
      </c>
      <c r="AO463" s="34">
        <f t="shared" si="173"/>
        <v>6.9793440751437794E-3</v>
      </c>
      <c r="AP463" s="34">
        <f t="shared" si="174"/>
        <v>7.1114806409791154E-4</v>
      </c>
      <c r="AQ463" s="34">
        <f t="shared" si="175"/>
        <v>1.060004531617886E-3</v>
      </c>
      <c r="AR463" s="34">
        <f t="shared" si="155"/>
        <v>1.728425565413743E-3</v>
      </c>
      <c r="AS463" s="59">
        <f>X463-Calculation!C$3</f>
        <v>-1.4622552276570123E-2</v>
      </c>
      <c r="AT463" s="59">
        <f>Y463-Calculation!D$3</f>
        <v>-5.5784174199657076E-3</v>
      </c>
      <c r="AU463" s="59">
        <f>Z463-Calculation!E$3</f>
        <v>-1.4218327687006479E-2</v>
      </c>
      <c r="AV463" s="59">
        <f>AA463-Calculation!F$3</f>
        <v>-1.2920070248385127E-2</v>
      </c>
      <c r="AW463" s="59">
        <f>AB463-Calculation!G$3</f>
        <v>-1.3706217188406309E-2</v>
      </c>
      <c r="AX463" s="59">
        <f>AC463-Calculation!H$3</f>
        <v>9.3635280094630305E-3</v>
      </c>
      <c r="AY463" s="59">
        <f>AD463-Calculation!I$3</f>
        <v>2.5449642931246515E-3</v>
      </c>
      <c r="AZ463" s="59">
        <f>AE463-Calculation!J$3</f>
        <v>-1.1601717049276105E-2</v>
      </c>
      <c r="BA463" s="59">
        <f>AF463-Calculation!K$3</f>
        <v>-5.6974217021056359E-2</v>
      </c>
      <c r="BB463" s="59">
        <f>AG463-Calculation!L$3</f>
        <v>-5.6339173411672078E-3</v>
      </c>
      <c r="BC463" s="59">
        <f>AH463-Calculation!M$3</f>
        <v>-3.3238364957072341E-3</v>
      </c>
      <c r="BD463" s="59">
        <f>AI463-Calculation!N$3</f>
        <v>-6.936509704480065E-3</v>
      </c>
      <c r="BE463" s="59">
        <f>AJ463-Calculation!O$3</f>
        <v>-2.2274265174805505E-2</v>
      </c>
      <c r="BF463" s="59">
        <f>AK463-Calculation!P$3</f>
        <v>1.7944919182509404E-2</v>
      </c>
      <c r="BG463" s="59">
        <f>AL463-Calculation!Q$3</f>
        <v>-1.2616835125840031E-2</v>
      </c>
      <c r="BH463" s="59">
        <f>AM463-Calculation!R$3</f>
        <v>-6.0834344386531585E-3</v>
      </c>
      <c r="BI463" s="59">
        <f>AN463-Calculation!S$3</f>
        <v>-3.6609077821481376E-3</v>
      </c>
      <c r="BJ463" s="59">
        <f>AO463-Calculation!T$3</f>
        <v>6.0901014538897683E-3</v>
      </c>
      <c r="BK463" s="59">
        <f>AP463-Calculation!U$3</f>
        <v>-1.2416469654886386E-3</v>
      </c>
      <c r="BL463" s="59">
        <f>AQ463-Calculation!V$3</f>
        <v>-4.069032129940778E-4</v>
      </c>
      <c r="BM463" s="59">
        <f>AR463-Calculation!W$3</f>
        <v>1.3825269623412677E-3</v>
      </c>
    </row>
    <row r="464" spans="1:65" x14ac:dyDescent="0.3">
      <c r="A464" s="57">
        <v>45770</v>
      </c>
      <c r="B464" s="60">
        <v>952.5</v>
      </c>
      <c r="C464" s="60">
        <v>1205.869506835938</v>
      </c>
      <c r="D464" s="60">
        <v>7945.4775390625</v>
      </c>
      <c r="E464" s="60">
        <v>2099.777099609375</v>
      </c>
      <c r="F464" s="60">
        <v>1421.662109375</v>
      </c>
      <c r="G464" s="60">
        <v>303.84857177734381</v>
      </c>
      <c r="H464" s="60">
        <v>230.0466003417969</v>
      </c>
      <c r="I464" s="60">
        <v>2139.585205078125</v>
      </c>
      <c r="J464" s="60">
        <v>1564.9248046875</v>
      </c>
      <c r="K464" s="60">
        <v>5666.52490234375</v>
      </c>
      <c r="L464" s="60">
        <v>198.5679626464844</v>
      </c>
      <c r="M464" s="60">
        <v>4257.17138671875</v>
      </c>
      <c r="N464" s="60">
        <v>3807.58837890625</v>
      </c>
      <c r="O464" s="60">
        <v>2894.545166015625</v>
      </c>
      <c r="P464" s="60">
        <v>109.2900009155273</v>
      </c>
      <c r="Q464" s="60">
        <v>2748.792724609375</v>
      </c>
      <c r="R464" s="60">
        <v>170.11000061035159</v>
      </c>
      <c r="S464" s="60">
        <v>783.31842041015625</v>
      </c>
      <c r="T464" s="60">
        <v>696.51214599609375</v>
      </c>
      <c r="U464" s="60">
        <v>2796.923828125</v>
      </c>
      <c r="V464" s="60">
        <v>80116.4921875</v>
      </c>
      <c r="W464" s="60">
        <v>24328.94921875</v>
      </c>
      <c r="X464" s="34">
        <f t="shared" si="156"/>
        <v>9.7530078724547033E-3</v>
      </c>
      <c r="Y464" s="34">
        <f t="shared" si="157"/>
        <v>-8.1360395698019273E-3</v>
      </c>
      <c r="Z464" s="34">
        <f t="shared" si="158"/>
        <v>1.4801626991566071E-2</v>
      </c>
      <c r="AA464" s="34">
        <f t="shared" si="159"/>
        <v>1.1458914116239569E-2</v>
      </c>
      <c r="AB464" s="34">
        <f t="shared" si="160"/>
        <v>1.2341322071667601E-2</v>
      </c>
      <c r="AC464" s="34">
        <f t="shared" si="161"/>
        <v>8.2413125665434534E-3</v>
      </c>
      <c r="AD464" s="34">
        <f t="shared" si="162"/>
        <v>9.6793394823557893E-3</v>
      </c>
      <c r="AE464" s="34">
        <f t="shared" si="163"/>
        <v>3.1643090853549792E-2</v>
      </c>
      <c r="AF464" s="34">
        <f t="shared" si="164"/>
        <v>2.552940750552097E-4</v>
      </c>
      <c r="AG464" s="34">
        <f t="shared" si="165"/>
        <v>-7.6071483147641256E-3</v>
      </c>
      <c r="AH464" s="34">
        <f t="shared" si="166"/>
        <v>-9.273884970145925E-3</v>
      </c>
      <c r="AI464" s="34">
        <f t="shared" si="167"/>
        <v>4.8996234170879636E-3</v>
      </c>
      <c r="AJ464" s="34">
        <f t="shared" si="168"/>
        <v>2.7884917671700458E-2</v>
      </c>
      <c r="AK464" s="34">
        <f t="shared" si="169"/>
        <v>3.5745994300454179E-2</v>
      </c>
      <c r="AL464" s="34">
        <f t="shared" si="170"/>
        <v>-2.8533325195312879E-2</v>
      </c>
      <c r="AM464" s="34">
        <f t="shared" si="171"/>
        <v>3.8106996479146042E-3</v>
      </c>
      <c r="AN464" s="34">
        <f t="shared" si="172"/>
        <v>2.4265406640568501E-2</v>
      </c>
      <c r="AO464" s="34">
        <f t="shared" si="173"/>
        <v>-1.0882849027309627E-2</v>
      </c>
      <c r="AP464" s="34">
        <f t="shared" si="174"/>
        <v>5.6868951262361829E-4</v>
      </c>
      <c r="AQ464" s="34">
        <f t="shared" si="175"/>
        <v>2.4904127153169139E-2</v>
      </c>
      <c r="AR464" s="34">
        <f t="shared" si="155"/>
        <v>6.6908406521221904E-3</v>
      </c>
      <c r="AS464" s="59">
        <f>X464-Calculation!C$3</f>
        <v>8.6729520215381752E-3</v>
      </c>
      <c r="AT464" s="59">
        <f>Y464-Calculation!D$3</f>
        <v>-8.6449588018586189E-3</v>
      </c>
      <c r="AU464" s="59">
        <f>Z464-Calculation!E$3</f>
        <v>1.3496322412375939E-2</v>
      </c>
      <c r="AV464" s="59">
        <f>AA464-Calculation!F$3</f>
        <v>1.1136878643637268E-2</v>
      </c>
      <c r="AW464" s="59">
        <f>AB464-Calculation!G$3</f>
        <v>1.0895181922366055E-2</v>
      </c>
      <c r="AX464" s="59">
        <f>AC464-Calculation!H$3</f>
        <v>6.2696329594743132E-3</v>
      </c>
      <c r="AY464" s="59">
        <f>AD464-Calculation!I$3</f>
        <v>7.2504524856984581E-3</v>
      </c>
      <c r="AZ464" s="59">
        <f>AE464-Calculation!J$3</f>
        <v>2.6962699978345404E-2</v>
      </c>
      <c r="BA464" s="59">
        <f>AF464-Calculation!K$3</f>
        <v>-4.4709112802944056E-4</v>
      </c>
      <c r="BB464" s="59">
        <f>AG464-Calculation!L$3</f>
        <v>-8.6803808918037833E-3</v>
      </c>
      <c r="BC464" s="59">
        <f>AH464-Calculation!M$3</f>
        <v>-1.0617889959338963E-2</v>
      </c>
      <c r="BD464" s="59">
        <f>AI464-Calculation!N$3</f>
        <v>3.3238075522293649E-3</v>
      </c>
      <c r="BE464" s="59">
        <f>AJ464-Calculation!O$3</f>
        <v>2.6902383390904082E-2</v>
      </c>
      <c r="BF464" s="59">
        <f>AK464-Calculation!P$3</f>
        <v>3.4479547769577415E-2</v>
      </c>
      <c r="BG464" s="59">
        <f>AL464-Calculation!Q$3</f>
        <v>-3.0335042756500116E-2</v>
      </c>
      <c r="BH464" s="59">
        <f>AM464-Calculation!R$3</f>
        <v>1.0551295575808167E-3</v>
      </c>
      <c r="BI464" s="59">
        <f>AN464-Calculation!S$3</f>
        <v>2.270743018167239E-2</v>
      </c>
      <c r="BJ464" s="59">
        <f>AO464-Calculation!T$3</f>
        <v>-1.1772091648563639E-2</v>
      </c>
      <c r="BK464" s="59">
        <f>AP464-Calculation!U$3</f>
        <v>-1.3841055169629319E-3</v>
      </c>
      <c r="BL464" s="59">
        <f>AQ464-Calculation!V$3</f>
        <v>2.3437219408557176E-2</v>
      </c>
      <c r="BM464" s="59">
        <f>AR464-Calculation!W$3</f>
        <v>6.3449420490497149E-3</v>
      </c>
    </row>
    <row r="465" spans="1:65" x14ac:dyDescent="0.3">
      <c r="A465" s="57">
        <v>45771</v>
      </c>
      <c r="B465" s="60">
        <v>968.95001220703125</v>
      </c>
      <c r="C465" s="60">
        <v>1206.069213867188</v>
      </c>
      <c r="D465" s="60">
        <v>7887.7724609375</v>
      </c>
      <c r="E465" s="60">
        <v>2103.974853515625</v>
      </c>
      <c r="F465" s="60">
        <v>1423.953002929688</v>
      </c>
      <c r="G465" s="60">
        <v>303.69955444335938</v>
      </c>
      <c r="H465" s="60">
        <v>230.01666259765619</v>
      </c>
      <c r="I465" s="60">
        <v>2157.69482421875</v>
      </c>
      <c r="J465" s="60">
        <v>1546.047485351562</v>
      </c>
      <c r="K465" s="60">
        <v>5578.17041015625</v>
      </c>
      <c r="L465" s="60">
        <v>200.68513488769531</v>
      </c>
      <c r="M465" s="60">
        <v>4250.2529296875</v>
      </c>
      <c r="N465" s="60">
        <v>3821.1162109375</v>
      </c>
      <c r="O465" s="60">
        <v>2878.275634765625</v>
      </c>
      <c r="P465" s="60">
        <v>112.2099990844727</v>
      </c>
      <c r="Q465" s="60">
        <v>2700.890869140625</v>
      </c>
      <c r="R465" s="60">
        <v>169.36000061035159</v>
      </c>
      <c r="S465" s="60">
        <v>783.270263671875</v>
      </c>
      <c r="T465" s="60">
        <v>689.33819580078125</v>
      </c>
      <c r="U465" s="60">
        <v>2764.238037109375</v>
      </c>
      <c r="V465" s="60">
        <v>79801.4296875</v>
      </c>
      <c r="W465" s="60">
        <v>24246.69921875</v>
      </c>
      <c r="X465" s="34">
        <f t="shared" si="156"/>
        <v>1.727035402312992E-2</v>
      </c>
      <c r="Y465" s="34">
        <f t="shared" si="157"/>
        <v>1.6561247308923842E-4</v>
      </c>
      <c r="Z465" s="34">
        <f t="shared" si="158"/>
        <v>-7.2626318356956449E-3</v>
      </c>
      <c r="AA465" s="34">
        <f t="shared" si="159"/>
        <v>1.9991426266297101E-3</v>
      </c>
      <c r="AB465" s="34">
        <f t="shared" si="160"/>
        <v>1.6114191547913531E-3</v>
      </c>
      <c r="AC465" s="34">
        <f t="shared" si="161"/>
        <v>-4.9043289265032243E-4</v>
      </c>
      <c r="AD465" s="34">
        <f t="shared" si="162"/>
        <v>-1.3013773772891922E-4</v>
      </c>
      <c r="AE465" s="34">
        <f t="shared" si="163"/>
        <v>8.4640794382216458E-3</v>
      </c>
      <c r="AF465" s="34">
        <f t="shared" si="164"/>
        <v>-1.206276447238471E-2</v>
      </c>
      <c r="AG465" s="34">
        <f t="shared" si="165"/>
        <v>-1.559235928725124E-2</v>
      </c>
      <c r="AH465" s="34">
        <f t="shared" si="166"/>
        <v>1.0662204582217347E-2</v>
      </c>
      <c r="AI465" s="34">
        <f t="shared" si="167"/>
        <v>-1.6251300224448934E-3</v>
      </c>
      <c r="AJ465" s="34">
        <f t="shared" si="168"/>
        <v>3.5528609411125322E-3</v>
      </c>
      <c r="AK465" s="34">
        <f t="shared" si="169"/>
        <v>-5.6207557031819266E-3</v>
      </c>
      <c r="AL465" s="34">
        <f t="shared" si="170"/>
        <v>2.6717889509419349E-2</v>
      </c>
      <c r="AM465" s="34">
        <f t="shared" si="171"/>
        <v>-1.7426506931531999E-2</v>
      </c>
      <c r="AN465" s="34">
        <f t="shared" si="172"/>
        <v>-4.4089118647287848E-3</v>
      </c>
      <c r="AO465" s="34">
        <f t="shared" si="173"/>
        <v>-6.1477857569128117E-5</v>
      </c>
      <c r="AP465" s="34">
        <f t="shared" si="174"/>
        <v>-1.0299820665801762E-2</v>
      </c>
      <c r="AQ465" s="34">
        <f t="shared" si="175"/>
        <v>-1.1686335783244007E-2</v>
      </c>
      <c r="AR465" s="34">
        <f t="shared" si="155"/>
        <v>-3.3807460922566689E-3</v>
      </c>
      <c r="AS465" s="59">
        <f>X465-Calculation!C$3</f>
        <v>1.6190298172213392E-2</v>
      </c>
      <c r="AT465" s="59">
        <f>Y465-Calculation!D$3</f>
        <v>-3.4330675896745348E-4</v>
      </c>
      <c r="AU465" s="59">
        <f>Z465-Calculation!E$3</f>
        <v>-8.5679364148857767E-3</v>
      </c>
      <c r="AV465" s="59">
        <f>AA465-Calculation!F$3</f>
        <v>1.6771071540274097E-3</v>
      </c>
      <c r="AW465" s="59">
        <f>AB465-Calculation!G$3</f>
        <v>1.6527900548980712E-4</v>
      </c>
      <c r="AX465" s="59">
        <f>AC465-Calculation!H$3</f>
        <v>-2.4621124997194622E-3</v>
      </c>
      <c r="AY465" s="59">
        <f>AD465-Calculation!I$3</f>
        <v>-2.5590247343862506E-3</v>
      </c>
      <c r="AZ465" s="59">
        <f>AE465-Calculation!J$3</f>
        <v>3.7836885630172564E-3</v>
      </c>
      <c r="BA465" s="59">
        <f>AF465-Calculation!K$3</f>
        <v>-1.2765149675469359E-2</v>
      </c>
      <c r="BB465" s="59">
        <f>AG465-Calculation!L$3</f>
        <v>-1.66655918642909E-2</v>
      </c>
      <c r="BC465" s="59">
        <f>AH465-Calculation!M$3</f>
        <v>9.3181995930243094E-3</v>
      </c>
      <c r="BD465" s="59">
        <f>AI465-Calculation!N$3</f>
        <v>-3.2009458873034921E-3</v>
      </c>
      <c r="BE465" s="59">
        <f>AJ465-Calculation!O$3</f>
        <v>2.5703266603161572E-3</v>
      </c>
      <c r="BF465" s="59">
        <f>AK465-Calculation!P$3</f>
        <v>-6.8872022340586928E-3</v>
      </c>
      <c r="BG465" s="59">
        <f>AL465-Calculation!Q$3</f>
        <v>2.4916171948232112E-2</v>
      </c>
      <c r="BH465" s="59">
        <f>AM465-Calculation!R$3</f>
        <v>-2.0182077021865787E-2</v>
      </c>
      <c r="BI465" s="59">
        <f>AN465-Calculation!S$3</f>
        <v>-5.966888323624896E-3</v>
      </c>
      <c r="BJ465" s="59">
        <f>AO465-Calculation!T$3</f>
        <v>-9.5072047882313951E-4</v>
      </c>
      <c r="BK465" s="59">
        <f>AP465-Calculation!U$3</f>
        <v>-1.2252615695388313E-2</v>
      </c>
      <c r="BL465" s="59">
        <f>AQ465-Calculation!V$3</f>
        <v>-1.3153243527855971E-2</v>
      </c>
      <c r="BM465" s="59">
        <f>AR465-Calculation!W$3</f>
        <v>-3.7266446953291444E-3</v>
      </c>
    </row>
    <row r="466" spans="1:65" x14ac:dyDescent="0.3">
      <c r="A466" s="57">
        <v>45772</v>
      </c>
      <c r="B466" s="60">
        <v>912.54998779296875</v>
      </c>
      <c r="C466" s="60">
        <v>1165.30419921875</v>
      </c>
      <c r="D466" s="60">
        <v>7726.6796875</v>
      </c>
      <c r="E466" s="60">
        <v>2044.50390625</v>
      </c>
      <c r="F466" s="60">
        <v>1408.016235351562</v>
      </c>
      <c r="G466" s="60">
        <v>295.65255737304688</v>
      </c>
      <c r="H466" s="60">
        <v>221.90370178222659</v>
      </c>
      <c r="I466" s="60">
        <v>2094.560546875</v>
      </c>
      <c r="J466" s="60">
        <v>1541.652709960938</v>
      </c>
      <c r="K466" s="60">
        <v>5504.13037109375</v>
      </c>
      <c r="L466" s="60">
        <v>195.30769348144531</v>
      </c>
      <c r="M466" s="60">
        <v>4147.85107421875</v>
      </c>
      <c r="N466" s="60">
        <v>3764.106201171875</v>
      </c>
      <c r="O466" s="60">
        <v>2841.3720703125</v>
      </c>
      <c r="P466" s="60">
        <v>116.5400009155273</v>
      </c>
      <c r="Q466" s="60">
        <v>2644.64111328125</v>
      </c>
      <c r="R466" s="60">
        <v>170.7799987792969</v>
      </c>
      <c r="S466" s="60">
        <v>769.066650390625</v>
      </c>
      <c r="T466" s="60">
        <v>648.3232421875</v>
      </c>
      <c r="U466" s="60">
        <v>2728.363525390625</v>
      </c>
      <c r="V466" s="60">
        <v>79212.53125</v>
      </c>
      <c r="W466" s="60">
        <v>24039.349609375</v>
      </c>
      <c r="X466" s="34">
        <f t="shared" si="156"/>
        <v>-5.820736230303257E-2</v>
      </c>
      <c r="Y466" s="34">
        <f t="shared" si="157"/>
        <v>-3.3799896539708031E-2</v>
      </c>
      <c r="Z466" s="34">
        <f t="shared" si="158"/>
        <v>-2.0423100974993558E-2</v>
      </c>
      <c r="AA466" s="34">
        <f t="shared" si="159"/>
        <v>-2.8265997174943585E-2</v>
      </c>
      <c r="AB466" s="34">
        <f t="shared" si="160"/>
        <v>-1.1191919638736024E-2</v>
      </c>
      <c r="AC466" s="34">
        <f t="shared" si="161"/>
        <v>-2.6496571867092686E-2</v>
      </c>
      <c r="AD466" s="34">
        <f t="shared" si="162"/>
        <v>-3.5271187416629664E-2</v>
      </c>
      <c r="AE466" s="34">
        <f t="shared" si="163"/>
        <v>-2.9260058760445615E-2</v>
      </c>
      <c r="AF466" s="34">
        <f t="shared" si="164"/>
        <v>-2.8425875869037389E-3</v>
      </c>
      <c r="AG466" s="34">
        <f t="shared" si="165"/>
        <v>-1.3273176260032197E-2</v>
      </c>
      <c r="AH466" s="34">
        <f t="shared" si="166"/>
        <v>-2.6795414664166583E-2</v>
      </c>
      <c r="AI466" s="34">
        <f t="shared" si="167"/>
        <v>-2.4093120377256961E-2</v>
      </c>
      <c r="AJ466" s="34">
        <f t="shared" si="168"/>
        <v>-1.4919726754826374E-2</v>
      </c>
      <c r="AK466" s="34">
        <f t="shared" si="169"/>
        <v>-1.2821414324389407E-2</v>
      </c>
      <c r="AL466" s="34">
        <f t="shared" si="170"/>
        <v>3.8588377741585557E-2</v>
      </c>
      <c r="AM466" s="34">
        <f t="shared" si="171"/>
        <v>-2.0826371217757739E-2</v>
      </c>
      <c r="AN466" s="34">
        <f t="shared" si="172"/>
        <v>8.3844955351194041E-3</v>
      </c>
      <c r="AO466" s="34">
        <f t="shared" si="173"/>
        <v>-1.8133732301626262E-2</v>
      </c>
      <c r="AP466" s="34">
        <f t="shared" si="174"/>
        <v>-5.949902945046523E-2</v>
      </c>
      <c r="AQ466" s="34">
        <f t="shared" si="175"/>
        <v>-1.2978083376735809E-2</v>
      </c>
      <c r="AR466" s="34">
        <f t="shared" si="155"/>
        <v>-8.5516633626838701E-3</v>
      </c>
      <c r="AS466" s="59">
        <f>X466-Calculation!C$3</f>
        <v>-5.9287418153949098E-2</v>
      </c>
      <c r="AT466" s="59">
        <f>Y466-Calculation!D$3</f>
        <v>-3.4308815771764721E-2</v>
      </c>
      <c r="AU466" s="59">
        <f>Z466-Calculation!E$3</f>
        <v>-2.1728405554183691E-2</v>
      </c>
      <c r="AV466" s="59">
        <f>AA466-Calculation!F$3</f>
        <v>-2.8588032647545884E-2</v>
      </c>
      <c r="AW466" s="59">
        <f>AB466-Calculation!G$3</f>
        <v>-1.2638059788037569E-2</v>
      </c>
      <c r="AX466" s="59">
        <f>AC466-Calculation!H$3</f>
        <v>-2.8468251474161824E-2</v>
      </c>
      <c r="AY466" s="59">
        <f>AD466-Calculation!I$3</f>
        <v>-3.7700074413286995E-2</v>
      </c>
      <c r="AZ466" s="59">
        <f>AE466-Calculation!J$3</f>
        <v>-3.3940449635650002E-2</v>
      </c>
      <c r="BA466" s="59">
        <f>AF466-Calculation!K$3</f>
        <v>-3.5449727899883893E-3</v>
      </c>
      <c r="BB466" s="59">
        <f>AG466-Calculation!L$3</f>
        <v>-1.4346408837071854E-2</v>
      </c>
      <c r="BC466" s="59">
        <f>AH466-Calculation!M$3</f>
        <v>-2.8139419653359622E-2</v>
      </c>
      <c r="BD466" s="59">
        <f>AI466-Calculation!N$3</f>
        <v>-2.566893624211556E-2</v>
      </c>
      <c r="BE466" s="59">
        <f>AJ466-Calculation!O$3</f>
        <v>-1.5902261035622749E-2</v>
      </c>
      <c r="BF466" s="59">
        <f>AK466-Calculation!P$3</f>
        <v>-1.4087860855266173E-2</v>
      </c>
      <c r="BG466" s="59">
        <f>AL466-Calculation!Q$3</f>
        <v>3.678666018039832E-2</v>
      </c>
      <c r="BH466" s="59">
        <f>AM466-Calculation!R$3</f>
        <v>-2.3581941308091527E-2</v>
      </c>
      <c r="BI466" s="59">
        <f>AN466-Calculation!S$3</f>
        <v>6.8265190762232929E-3</v>
      </c>
      <c r="BJ466" s="59">
        <f>AO466-Calculation!T$3</f>
        <v>-1.9022974922880274E-2</v>
      </c>
      <c r="BK466" s="59">
        <f>AP466-Calculation!U$3</f>
        <v>-6.1451824480051778E-2</v>
      </c>
      <c r="BL466" s="59">
        <f>AQ466-Calculation!V$3</f>
        <v>-1.4444991121347773E-2</v>
      </c>
      <c r="BM466" s="59">
        <f>AR466-Calculation!W$3</f>
        <v>-8.8975619657563447E-3</v>
      </c>
    </row>
    <row r="467" spans="1:65" x14ac:dyDescent="0.3">
      <c r="A467" s="57">
        <v>45775</v>
      </c>
      <c r="B467" s="60">
        <v>941</v>
      </c>
      <c r="C467" s="60">
        <v>1191.781494140625</v>
      </c>
      <c r="D467" s="60">
        <v>7786.30810546875</v>
      </c>
      <c r="E467" s="60">
        <v>2048.701904296875</v>
      </c>
      <c r="F467" s="60">
        <v>1480.628173828125</v>
      </c>
      <c r="G467" s="60">
        <v>303.05380249023438</v>
      </c>
      <c r="H467" s="60">
        <v>229.8270568847656</v>
      </c>
      <c r="I467" s="60">
        <v>2181.287109375</v>
      </c>
      <c r="J467" s="60">
        <v>1523.973876953125</v>
      </c>
      <c r="K467" s="60">
        <v>5550.03515625</v>
      </c>
      <c r="L467" s="60">
        <v>198.6275939941406</v>
      </c>
      <c r="M467" s="60">
        <v>4375.0908203125</v>
      </c>
      <c r="N467" s="60">
        <v>3779.760009765625</v>
      </c>
      <c r="O467" s="60">
        <v>2907.2431640625</v>
      </c>
      <c r="P467" s="60">
        <v>118.5</v>
      </c>
      <c r="Q467" s="60">
        <v>2769.066650390625</v>
      </c>
      <c r="R467" s="60">
        <v>170.7799987792969</v>
      </c>
      <c r="S467" s="60">
        <v>787.07391357421875</v>
      </c>
      <c r="T467" s="60">
        <v>615.4716796875</v>
      </c>
      <c r="U467" s="60">
        <v>2783.371337890625</v>
      </c>
      <c r="V467" s="60">
        <v>80218.3671875</v>
      </c>
      <c r="W467" s="60">
        <v>24328.5</v>
      </c>
      <c r="X467" s="34">
        <f t="shared" si="156"/>
        <v>3.117638769119762E-2</v>
      </c>
      <c r="Y467" s="34">
        <f t="shared" si="157"/>
        <v>2.2721358886054012E-2</v>
      </c>
      <c r="Z467" s="34">
        <f t="shared" si="158"/>
        <v>7.7172110635329088E-3</v>
      </c>
      <c r="AA467" s="34">
        <f t="shared" si="159"/>
        <v>2.0533088902602824E-3</v>
      </c>
      <c r="AB467" s="34">
        <f t="shared" si="160"/>
        <v>5.1570384384405032E-2</v>
      </c>
      <c r="AC467" s="34">
        <f t="shared" si="161"/>
        <v>2.5033590721993307E-2</v>
      </c>
      <c r="AD467" s="34">
        <f t="shared" si="162"/>
        <v>3.5706277267581965E-2</v>
      </c>
      <c r="AE467" s="34">
        <f t="shared" si="163"/>
        <v>4.1405612566030876E-2</v>
      </c>
      <c r="AF467" s="34">
        <f t="shared" si="164"/>
        <v>-1.1467454955053332E-2</v>
      </c>
      <c r="AG467" s="34">
        <f t="shared" si="165"/>
        <v>8.3400613832350159E-3</v>
      </c>
      <c r="AH467" s="34">
        <f t="shared" si="166"/>
        <v>1.6998308942758993E-2</v>
      </c>
      <c r="AI467" s="34">
        <f t="shared" si="167"/>
        <v>5.4784933698843255E-2</v>
      </c>
      <c r="AJ467" s="34">
        <f t="shared" si="168"/>
        <v>4.1587053491945886E-3</v>
      </c>
      <c r="AK467" s="34">
        <f t="shared" si="169"/>
        <v>2.3182846920415938E-2</v>
      </c>
      <c r="AL467" s="34">
        <f t="shared" si="170"/>
        <v>1.6818251836924061E-2</v>
      </c>
      <c r="AM467" s="34">
        <f t="shared" si="171"/>
        <v>4.7048174697321477E-2</v>
      </c>
      <c r="AN467" s="34">
        <f t="shared" si="172"/>
        <v>0</v>
      </c>
      <c r="AO467" s="34">
        <f t="shared" si="173"/>
        <v>2.3414437714140233E-2</v>
      </c>
      <c r="AP467" s="34">
        <f t="shared" si="174"/>
        <v>-5.0671579178861337E-2</v>
      </c>
      <c r="AQ467" s="34">
        <f t="shared" si="175"/>
        <v>2.016146748337886E-2</v>
      </c>
      <c r="AR467" s="34">
        <f t="shared" si="155"/>
        <v>1.2028211882747256E-2</v>
      </c>
      <c r="AS467" s="59">
        <f>X467-Calculation!C$3</f>
        <v>3.0096331840281092E-2</v>
      </c>
      <c r="AT467" s="59">
        <f>Y467-Calculation!D$3</f>
        <v>2.2212439653997319E-2</v>
      </c>
      <c r="AU467" s="59">
        <f>Z467-Calculation!E$3</f>
        <v>6.411906484342777E-3</v>
      </c>
      <c r="AV467" s="59">
        <f>AA467-Calculation!F$3</f>
        <v>1.731273417657982E-3</v>
      </c>
      <c r="AW467" s="59">
        <f>AB467-Calculation!G$3</f>
        <v>5.0124244235103484E-2</v>
      </c>
      <c r="AX467" s="59">
        <f>AC467-Calculation!H$3</f>
        <v>2.3061911114924168E-2</v>
      </c>
      <c r="AY467" s="59">
        <f>AD467-Calculation!I$3</f>
        <v>3.3277390270924634E-2</v>
      </c>
      <c r="AZ467" s="59">
        <f>AE467-Calculation!J$3</f>
        <v>3.6725221690826489E-2</v>
      </c>
      <c r="BA467" s="59">
        <f>AF467-Calculation!K$3</f>
        <v>-1.2169840158137981E-2</v>
      </c>
      <c r="BB467" s="59">
        <f>AG467-Calculation!L$3</f>
        <v>7.2668288061953582E-3</v>
      </c>
      <c r="BC467" s="59">
        <f>AH467-Calculation!M$3</f>
        <v>1.5654303953565953E-2</v>
      </c>
      <c r="BD467" s="59">
        <f>AI467-Calculation!N$3</f>
        <v>5.3209117833984659E-2</v>
      </c>
      <c r="BE467" s="59">
        <f>AJ467-Calculation!O$3</f>
        <v>3.1761710683982135E-3</v>
      </c>
      <c r="BF467" s="59">
        <f>AK467-Calculation!P$3</f>
        <v>2.1916400389539171E-2</v>
      </c>
      <c r="BG467" s="59">
        <f>AL467-Calculation!Q$3</f>
        <v>1.5016534275736824E-2</v>
      </c>
      <c r="BH467" s="59">
        <f>AM467-Calculation!R$3</f>
        <v>4.4292604606987689E-2</v>
      </c>
      <c r="BI467" s="59">
        <f>AN467-Calculation!S$3</f>
        <v>-1.557976458896111E-3</v>
      </c>
      <c r="BJ467" s="59">
        <f>AO467-Calculation!T$3</f>
        <v>2.2525195092886221E-2</v>
      </c>
      <c r="BK467" s="59">
        <f>AP467-Calculation!U$3</f>
        <v>-5.2624374208447885E-2</v>
      </c>
      <c r="BL467" s="59">
        <f>AQ467-Calculation!V$3</f>
        <v>1.8694559738766898E-2</v>
      </c>
      <c r="BM467" s="59">
        <f>AR467-Calculation!W$3</f>
        <v>1.1682313279674781E-2</v>
      </c>
    </row>
    <row r="468" spans="1:65" x14ac:dyDescent="0.3">
      <c r="A468" s="57">
        <v>45776</v>
      </c>
      <c r="B468" s="60">
        <v>922.4000244140625</v>
      </c>
      <c r="C468" s="60">
        <v>1186.286254882812</v>
      </c>
      <c r="D468" s="60">
        <v>7769.4775390625</v>
      </c>
      <c r="E468" s="60">
        <v>2065.893310546875</v>
      </c>
      <c r="F468" s="60">
        <v>1530.131958007812</v>
      </c>
      <c r="G468" s="60">
        <v>315.02496337890619</v>
      </c>
      <c r="H468" s="60">
        <v>230.84492492675781</v>
      </c>
      <c r="I468" s="60">
        <v>2206.872802734375</v>
      </c>
      <c r="J468" s="60">
        <v>1482.723388671875</v>
      </c>
      <c r="K468" s="60">
        <v>5507.58544921875</v>
      </c>
      <c r="L468" s="60">
        <v>202.19598388671881</v>
      </c>
      <c r="M468" s="60">
        <v>4555.9736328125</v>
      </c>
      <c r="N468" s="60">
        <v>3722.749755859375</v>
      </c>
      <c r="O468" s="60">
        <v>2886.410400390625</v>
      </c>
      <c r="P468" s="60">
        <v>120.11000061035161</v>
      </c>
      <c r="Q468" s="60">
        <v>3009.17236328125</v>
      </c>
      <c r="R468" s="60">
        <v>169.49000549316409</v>
      </c>
      <c r="S468" s="60">
        <v>782.45172119140625</v>
      </c>
      <c r="T468" s="60">
        <v>608.248291015625</v>
      </c>
      <c r="U468" s="60">
        <v>2693.1865234375</v>
      </c>
      <c r="V468" s="60">
        <v>80288.3828125</v>
      </c>
      <c r="W468" s="60">
        <v>24335.94921875</v>
      </c>
      <c r="X468" s="34">
        <f t="shared" si="156"/>
        <v>-1.9766180218849627E-2</v>
      </c>
      <c r="Y468" s="34">
        <f t="shared" si="157"/>
        <v>-4.6109452821932644E-3</v>
      </c>
      <c r="Z468" s="34">
        <f t="shared" si="158"/>
        <v>-2.1615592625250694E-3</v>
      </c>
      <c r="AA468" s="34">
        <f t="shared" si="159"/>
        <v>8.3913653879773096E-3</v>
      </c>
      <c r="AB468" s="34">
        <f t="shared" si="160"/>
        <v>3.3434311905396426E-2</v>
      </c>
      <c r="AC468" s="34">
        <f t="shared" si="161"/>
        <v>3.9501767640937546E-2</v>
      </c>
      <c r="AD468" s="34">
        <f t="shared" si="162"/>
        <v>4.4288433911529009E-3</v>
      </c>
      <c r="AE468" s="34">
        <f t="shared" si="163"/>
        <v>1.1729631211503387E-2</v>
      </c>
      <c r="AF468" s="34">
        <f t="shared" si="164"/>
        <v>-2.7067713498949167E-2</v>
      </c>
      <c r="AG468" s="34">
        <f t="shared" si="165"/>
        <v>-7.6485474120729811E-3</v>
      </c>
      <c r="AH468" s="34">
        <f t="shared" si="166"/>
        <v>1.7965227392743203E-2</v>
      </c>
      <c r="AI468" s="34">
        <f t="shared" si="167"/>
        <v>4.1343784604471377E-2</v>
      </c>
      <c r="AJ468" s="34">
        <f t="shared" si="168"/>
        <v>-1.5083035367048366E-2</v>
      </c>
      <c r="AK468" s="34">
        <f t="shared" si="169"/>
        <v>-7.1658139674714658E-3</v>
      </c>
      <c r="AL468" s="34">
        <f t="shared" si="170"/>
        <v>1.3586503040941816E-2</v>
      </c>
      <c r="AM468" s="34">
        <f t="shared" si="171"/>
        <v>8.6709979644857563E-2</v>
      </c>
      <c r="AN468" s="34">
        <f t="shared" si="172"/>
        <v>-7.5535384433390342E-3</v>
      </c>
      <c r="AO468" s="34">
        <f t="shared" si="173"/>
        <v>-5.8726281014986796E-3</v>
      </c>
      <c r="AP468" s="34">
        <f t="shared" si="174"/>
        <v>-1.1736346139504921E-2</v>
      </c>
      <c r="AQ468" s="34">
        <f t="shared" si="175"/>
        <v>-3.240128732570461E-2</v>
      </c>
      <c r="AR468" s="34">
        <f t="shared" si="155"/>
        <v>3.0619309657397702E-4</v>
      </c>
      <c r="AS468" s="59">
        <f>X468-Calculation!C$3</f>
        <v>-2.0846236069766155E-2</v>
      </c>
      <c r="AT468" s="59">
        <f>Y468-Calculation!D$3</f>
        <v>-5.119864514249956E-3</v>
      </c>
      <c r="AU468" s="59">
        <f>Z468-Calculation!E$3</f>
        <v>-3.4668638417152012E-3</v>
      </c>
      <c r="AV468" s="59">
        <f>AA468-Calculation!F$3</f>
        <v>8.0693299153750085E-3</v>
      </c>
      <c r="AW468" s="59">
        <f>AB468-Calculation!G$3</f>
        <v>3.1988171756094877E-2</v>
      </c>
      <c r="AX468" s="59">
        <f>AC468-Calculation!H$3</f>
        <v>3.7530088033868404E-2</v>
      </c>
      <c r="AY468" s="59">
        <f>AD468-Calculation!I$3</f>
        <v>1.9999563944955697E-3</v>
      </c>
      <c r="AZ468" s="59">
        <f>AE468-Calculation!J$3</f>
        <v>7.0492403362989974E-3</v>
      </c>
      <c r="BA468" s="59">
        <f>AF468-Calculation!K$3</f>
        <v>-2.7770098702033817E-2</v>
      </c>
      <c r="BB468" s="59">
        <f>AG468-Calculation!L$3</f>
        <v>-8.7217799891126397E-3</v>
      </c>
      <c r="BC468" s="59">
        <f>AH468-Calculation!M$3</f>
        <v>1.6621222403550164E-2</v>
      </c>
      <c r="BD468" s="59">
        <f>AI468-Calculation!N$3</f>
        <v>3.9767968739612782E-2</v>
      </c>
      <c r="BE468" s="59">
        <f>AJ468-Calculation!O$3</f>
        <v>-1.6065569647844741E-2</v>
      </c>
      <c r="BF468" s="59">
        <f>AK468-Calculation!P$3</f>
        <v>-8.4322604983482312E-3</v>
      </c>
      <c r="BG468" s="59">
        <f>AL468-Calculation!Q$3</f>
        <v>1.1784785479754579E-2</v>
      </c>
      <c r="BH468" s="59">
        <f>AM468-Calculation!R$3</f>
        <v>8.3954409554523782E-2</v>
      </c>
      <c r="BI468" s="59">
        <f>AN468-Calculation!S$3</f>
        <v>-9.1115149022351453E-3</v>
      </c>
      <c r="BJ468" s="59">
        <f>AO468-Calculation!T$3</f>
        <v>-6.7618707227526907E-3</v>
      </c>
      <c r="BK468" s="59">
        <f>AP468-Calculation!U$3</f>
        <v>-1.3689141169091472E-2</v>
      </c>
      <c r="BL468" s="59">
        <f>AQ468-Calculation!V$3</f>
        <v>-3.3868195070316576E-2</v>
      </c>
      <c r="BM468" s="59">
        <f>AR468-Calculation!W$3</f>
        <v>-3.9705506498498267E-5</v>
      </c>
    </row>
    <row r="469" spans="1:65" x14ac:dyDescent="0.3">
      <c r="A469" s="57">
        <v>45777</v>
      </c>
      <c r="B469" s="60">
        <v>900.70001220703125</v>
      </c>
      <c r="C469" s="60">
        <v>1183.988159179688</v>
      </c>
      <c r="D469" s="60">
        <v>7722.83251953125</v>
      </c>
      <c r="E469" s="60">
        <v>1950.649658203125</v>
      </c>
      <c r="F469" s="60">
        <v>1523.557983398438</v>
      </c>
      <c r="G469" s="60">
        <v>312.04458618164063</v>
      </c>
      <c r="H469" s="60">
        <v>226.36433410644531</v>
      </c>
      <c r="I469" s="60">
        <v>2113.00244140625</v>
      </c>
      <c r="J469" s="60">
        <v>1490.4140625</v>
      </c>
      <c r="K469" s="60">
        <v>5495.7392578125</v>
      </c>
      <c r="L469" s="60">
        <v>195.49653625488281</v>
      </c>
      <c r="M469" s="60">
        <v>4435.978515625</v>
      </c>
      <c r="N469" s="60">
        <v>3698.30322265625</v>
      </c>
      <c r="O469" s="60">
        <v>2905.45751953125</v>
      </c>
      <c r="P469" s="60">
        <v>121.5899963378906</v>
      </c>
      <c r="Q469" s="60">
        <v>3038.688720703125</v>
      </c>
      <c r="R469" s="60">
        <v>169.55000305175781</v>
      </c>
      <c r="S469" s="60">
        <v>759.43707275390625</v>
      </c>
      <c r="T469" s="60">
        <v>605.27978515625</v>
      </c>
      <c r="U469" s="60">
        <v>2662.693115234375</v>
      </c>
      <c r="V469" s="60">
        <v>80242.2421875</v>
      </c>
      <c r="W469" s="60">
        <v>24334.19921875</v>
      </c>
      <c r="X469" s="34">
        <f t="shared" si="156"/>
        <v>-2.352559804062861E-2</v>
      </c>
      <c r="Y469" s="34">
        <f t="shared" si="157"/>
        <v>-1.9372185201211062E-3</v>
      </c>
      <c r="Z469" s="34">
        <f t="shared" si="158"/>
        <v>-6.0036237052920804E-3</v>
      </c>
      <c r="AA469" s="34">
        <f t="shared" si="159"/>
        <v>-5.5783932188271212E-2</v>
      </c>
      <c r="AB469" s="34">
        <f t="shared" si="160"/>
        <v>-4.2963448838315987E-3</v>
      </c>
      <c r="AC469" s="34">
        <f t="shared" si="161"/>
        <v>-9.4607651574609517E-3</v>
      </c>
      <c r="AD469" s="34">
        <f t="shared" si="162"/>
        <v>-1.9409527074221347E-2</v>
      </c>
      <c r="AE469" s="34">
        <f t="shared" si="163"/>
        <v>-4.2535465212048963E-2</v>
      </c>
      <c r="AF469" s="34">
        <f t="shared" si="164"/>
        <v>5.1868567575600157E-3</v>
      </c>
      <c r="AG469" s="34">
        <f t="shared" si="165"/>
        <v>-2.1508865392057385E-3</v>
      </c>
      <c r="AH469" s="34">
        <f t="shared" si="166"/>
        <v>-3.3133435704585455E-2</v>
      </c>
      <c r="AI469" s="34">
        <f t="shared" si="167"/>
        <v>-2.6337974461328136E-2</v>
      </c>
      <c r="AJ469" s="34">
        <f t="shared" si="168"/>
        <v>-6.5667946561940374E-3</v>
      </c>
      <c r="AK469" s="34">
        <f t="shared" si="169"/>
        <v>6.5988949936042728E-3</v>
      </c>
      <c r="AL469" s="34">
        <f t="shared" si="170"/>
        <v>1.2322002497862271E-2</v>
      </c>
      <c r="AM469" s="34">
        <f t="shared" si="171"/>
        <v>9.8087958609622116E-3</v>
      </c>
      <c r="AN469" s="34">
        <f t="shared" si="172"/>
        <v>3.5398877012922993E-4</v>
      </c>
      <c r="AO469" s="34">
        <f t="shared" si="173"/>
        <v>-2.9413506053071959E-2</v>
      </c>
      <c r="AP469" s="34">
        <f t="shared" si="174"/>
        <v>-4.8804179201528469E-3</v>
      </c>
      <c r="AQ469" s="34">
        <f t="shared" si="175"/>
        <v>-1.1322427146339704E-2</v>
      </c>
      <c r="AR469" s="34">
        <f t="shared" si="155"/>
        <v>-7.1910077731904783E-5</v>
      </c>
      <c r="AS469" s="59">
        <f>X469-Calculation!C$3</f>
        <v>-2.4605653891545138E-2</v>
      </c>
      <c r="AT469" s="59">
        <f>Y469-Calculation!D$3</f>
        <v>-2.446137752177798E-3</v>
      </c>
      <c r="AU469" s="59">
        <f>Z469-Calculation!E$3</f>
        <v>-7.3089282844822122E-3</v>
      </c>
      <c r="AV469" s="59">
        <f>AA469-Calculation!F$3</f>
        <v>-5.6105967660873515E-2</v>
      </c>
      <c r="AW469" s="59">
        <f>AB469-Calculation!G$3</f>
        <v>-5.742485033133145E-3</v>
      </c>
      <c r="AX469" s="59">
        <f>AC469-Calculation!H$3</f>
        <v>-1.1432444764530092E-2</v>
      </c>
      <c r="AY469" s="59">
        <f>AD469-Calculation!I$3</f>
        <v>-2.1838414070878678E-2</v>
      </c>
      <c r="AZ469" s="59">
        <f>AE469-Calculation!J$3</f>
        <v>-4.7215856087253351E-2</v>
      </c>
      <c r="BA469" s="59">
        <f>AF469-Calculation!K$3</f>
        <v>4.4844715544753652E-3</v>
      </c>
      <c r="BB469" s="59">
        <f>AG469-Calculation!L$3</f>
        <v>-3.2241191162453967E-3</v>
      </c>
      <c r="BC469" s="59">
        <f>AH469-Calculation!M$3</f>
        <v>-3.4477440693778491E-2</v>
      </c>
      <c r="BD469" s="59">
        <f>AI469-Calculation!N$3</f>
        <v>-2.7913790326186735E-2</v>
      </c>
      <c r="BE469" s="59">
        <f>AJ469-Calculation!O$3</f>
        <v>-7.5493289369904125E-3</v>
      </c>
      <c r="BF469" s="59">
        <f>AK469-Calculation!P$3</f>
        <v>5.3324484627275074E-3</v>
      </c>
      <c r="BG469" s="59">
        <f>AL469-Calculation!Q$3</f>
        <v>1.0520284936675034E-2</v>
      </c>
      <c r="BH469" s="59">
        <f>AM469-Calculation!R$3</f>
        <v>7.0532257706284237E-3</v>
      </c>
      <c r="BI469" s="59">
        <f>AN469-Calculation!S$3</f>
        <v>-1.2039876887668811E-3</v>
      </c>
      <c r="BJ469" s="59">
        <f>AO469-Calculation!T$3</f>
        <v>-3.0302748674325971E-2</v>
      </c>
      <c r="BK469" s="59">
        <f>AP469-Calculation!U$3</f>
        <v>-6.8332129497393973E-3</v>
      </c>
      <c r="BL469" s="59">
        <f>AQ469-Calculation!V$3</f>
        <v>-1.2789334890951668E-2</v>
      </c>
      <c r="BM469" s="59">
        <f>AR469-Calculation!W$3</f>
        <v>-4.1780868080438008E-4</v>
      </c>
    </row>
    <row r="470" spans="1:65" x14ac:dyDescent="0.3">
      <c r="A470" s="57">
        <v>45779</v>
      </c>
      <c r="B470" s="60">
        <v>905.70001220703125</v>
      </c>
      <c r="C470" s="60">
        <v>1182.389526367188</v>
      </c>
      <c r="D470" s="60">
        <v>7521.3466796875</v>
      </c>
      <c r="E470" s="60">
        <v>1965.7421875</v>
      </c>
      <c r="F470" s="60">
        <v>1478.13818359375</v>
      </c>
      <c r="G470" s="60">
        <v>309.1138916015625</v>
      </c>
      <c r="H470" s="60">
        <v>224.3585510253906</v>
      </c>
      <c r="I470" s="60">
        <v>2099.04638671875</v>
      </c>
      <c r="J470" s="60">
        <v>1490.314208984375</v>
      </c>
      <c r="K470" s="60">
        <v>5370.36474609375</v>
      </c>
      <c r="L470" s="60">
        <v>188.379638671875</v>
      </c>
      <c r="M470" s="60">
        <v>4432.419921875</v>
      </c>
      <c r="N470" s="60">
        <v>3611.3388671875</v>
      </c>
      <c r="O470" s="60">
        <v>2893.94970703125</v>
      </c>
      <c r="P470" s="60">
        <v>124.370002746582</v>
      </c>
      <c r="Q470" s="60">
        <v>2988.202880859375</v>
      </c>
      <c r="R470" s="60">
        <v>169.94000244140619</v>
      </c>
      <c r="S470" s="60">
        <v>767.18890380859375</v>
      </c>
      <c r="T470" s="60">
        <v>597.26483154296875</v>
      </c>
      <c r="U470" s="60">
        <v>2710.52587890625</v>
      </c>
      <c r="V470" s="60">
        <v>80501.9921875</v>
      </c>
      <c r="W470" s="60">
        <v>24346.69921875</v>
      </c>
      <c r="X470" s="34">
        <f t="shared" si="156"/>
        <v>5.5512378508225449E-3</v>
      </c>
      <c r="Y470" s="34">
        <f t="shared" si="157"/>
        <v>-1.3502101352158738E-3</v>
      </c>
      <c r="Z470" s="34">
        <f t="shared" si="158"/>
        <v>-2.6089629593052409E-2</v>
      </c>
      <c r="AA470" s="34">
        <f t="shared" si="159"/>
        <v>7.7371809096553742E-3</v>
      </c>
      <c r="AB470" s="34">
        <f t="shared" si="160"/>
        <v>-2.9811664734528096E-2</v>
      </c>
      <c r="AC470" s="34">
        <f t="shared" si="161"/>
        <v>-9.3919097137361417E-3</v>
      </c>
      <c r="AD470" s="34">
        <f t="shared" si="162"/>
        <v>-8.8608618003908641E-3</v>
      </c>
      <c r="AE470" s="34">
        <f t="shared" si="163"/>
        <v>-6.6048455098858929E-3</v>
      </c>
      <c r="AF470" s="34">
        <f t="shared" si="164"/>
        <v>-6.699716416893376E-5</v>
      </c>
      <c r="AG470" s="34">
        <f t="shared" si="165"/>
        <v>-2.2813038580846632E-2</v>
      </c>
      <c r="AH470" s="34">
        <f t="shared" si="166"/>
        <v>-3.6404213186309368E-2</v>
      </c>
      <c r="AI470" s="34">
        <f t="shared" si="167"/>
        <v>-8.0221167380893361E-4</v>
      </c>
      <c r="AJ470" s="34">
        <f t="shared" si="168"/>
        <v>-2.3514663409964848E-2</v>
      </c>
      <c r="AK470" s="34">
        <f t="shared" si="169"/>
        <v>-3.9607574444442762E-3</v>
      </c>
      <c r="AL470" s="34">
        <f t="shared" si="170"/>
        <v>2.2863775741599264E-2</v>
      </c>
      <c r="AM470" s="34">
        <f t="shared" si="171"/>
        <v>-1.6614350624261386E-2</v>
      </c>
      <c r="AN470" s="34">
        <f t="shared" si="172"/>
        <v>2.300202787547737E-3</v>
      </c>
      <c r="AO470" s="34">
        <f t="shared" si="173"/>
        <v>1.0207338215103784E-2</v>
      </c>
      <c r="AP470" s="34">
        <f t="shared" si="174"/>
        <v>-1.3241733508764428E-2</v>
      </c>
      <c r="AQ470" s="34">
        <f t="shared" si="175"/>
        <v>1.7964054287068931E-2</v>
      </c>
      <c r="AR470" s="34">
        <f t="shared" si="155"/>
        <v>5.1368035116473008E-4</v>
      </c>
      <c r="AS470" s="59">
        <f>X470-Calculation!C$3</f>
        <v>4.4711819999060168E-3</v>
      </c>
      <c r="AT470" s="59">
        <f>Y470-Calculation!D$3</f>
        <v>-1.8591293672725658E-3</v>
      </c>
      <c r="AU470" s="59">
        <f>Z470-Calculation!E$3</f>
        <v>-2.7394934172242542E-2</v>
      </c>
      <c r="AV470" s="59">
        <f>AA470-Calculation!F$3</f>
        <v>7.415145437053074E-3</v>
      </c>
      <c r="AW470" s="59">
        <f>AB470-Calculation!G$3</f>
        <v>-3.1257804883829642E-2</v>
      </c>
      <c r="AX470" s="59">
        <f>AC470-Calculation!H$3</f>
        <v>-1.1363589320805282E-2</v>
      </c>
      <c r="AY470" s="59">
        <f>AD470-Calculation!I$3</f>
        <v>-1.1289748797048195E-2</v>
      </c>
      <c r="AZ470" s="59">
        <f>AE470-Calculation!J$3</f>
        <v>-1.1285236385090283E-2</v>
      </c>
      <c r="BA470" s="59">
        <f>AF470-Calculation!K$3</f>
        <v>-7.6938236725358398E-4</v>
      </c>
      <c r="BB470" s="59">
        <f>AG470-Calculation!L$3</f>
        <v>-2.3886271157886291E-2</v>
      </c>
      <c r="BC470" s="59">
        <f>AH470-Calculation!M$3</f>
        <v>-3.7748218175502404E-2</v>
      </c>
      <c r="BD470" s="59">
        <f>AI470-Calculation!N$3</f>
        <v>-2.3780275386675325E-3</v>
      </c>
      <c r="BE470" s="59">
        <f>AJ470-Calculation!O$3</f>
        <v>-2.4497197690761224E-2</v>
      </c>
      <c r="BF470" s="59">
        <f>AK470-Calculation!P$3</f>
        <v>-5.2272039753210424E-3</v>
      </c>
      <c r="BG470" s="59">
        <f>AL470-Calculation!Q$3</f>
        <v>2.1062058180412027E-2</v>
      </c>
      <c r="BH470" s="59">
        <f>AM470-Calculation!R$3</f>
        <v>-1.9369920714595174E-2</v>
      </c>
      <c r="BI470" s="59">
        <f>AN470-Calculation!S$3</f>
        <v>7.4222632865162601E-4</v>
      </c>
      <c r="BJ470" s="59">
        <f>AO470-Calculation!T$3</f>
        <v>9.3180955938497716E-3</v>
      </c>
      <c r="BK470" s="59">
        <f>AP470-Calculation!U$3</f>
        <v>-1.5194528538350979E-2</v>
      </c>
      <c r="BL470" s="59">
        <f>AQ470-Calculation!V$3</f>
        <v>1.6497146542456969E-2</v>
      </c>
      <c r="BM470" s="59">
        <f>AR470-Calculation!W$3</f>
        <v>1.6778174809225479E-4</v>
      </c>
    </row>
    <row r="471" spans="1:65" x14ac:dyDescent="0.3">
      <c r="A471" s="57">
        <v>45782</v>
      </c>
      <c r="B471" s="60">
        <v>965.70001220703125</v>
      </c>
      <c r="C471" s="60">
        <v>1172.198120117188</v>
      </c>
      <c r="D471" s="60">
        <v>7617.521484375</v>
      </c>
      <c r="E471" s="60">
        <v>2025.213256835938</v>
      </c>
      <c r="F471" s="60">
        <v>1557.722534179688</v>
      </c>
      <c r="G471" s="60">
        <v>313.2366943359375</v>
      </c>
      <c r="H471" s="60">
        <v>228.24040222167969</v>
      </c>
      <c r="I471" s="60">
        <v>2144.4033203125</v>
      </c>
      <c r="J471" s="60">
        <v>1549.643188476562</v>
      </c>
      <c r="K471" s="60">
        <v>5390.6025390625</v>
      </c>
      <c r="L471" s="60">
        <v>190.35765075683591</v>
      </c>
      <c r="M471" s="60">
        <v>4537.68798828125</v>
      </c>
      <c r="N471" s="60">
        <v>3640.520263671875</v>
      </c>
      <c r="O471" s="60">
        <v>2997.41845703125</v>
      </c>
      <c r="P471" s="60">
        <v>124.2900009155273</v>
      </c>
      <c r="Q471" s="60">
        <v>3080.329345703125</v>
      </c>
      <c r="R471" s="60">
        <v>171.0899963378906</v>
      </c>
      <c r="S471" s="60">
        <v>760.737060546875</v>
      </c>
      <c r="T471" s="60">
        <v>622.249755859375</v>
      </c>
      <c r="U471" s="60">
        <v>2772.907958984375</v>
      </c>
      <c r="V471" s="60">
        <v>80796.84375</v>
      </c>
      <c r="W471" s="60">
        <v>24461.150390625</v>
      </c>
      <c r="X471" s="34">
        <f t="shared" si="156"/>
        <v>6.6247100796422181E-2</v>
      </c>
      <c r="Y471" s="34">
        <f t="shared" si="157"/>
        <v>-8.6193306205209781E-3</v>
      </c>
      <c r="Z471" s="34">
        <f t="shared" si="158"/>
        <v>1.2786912873891875E-2</v>
      </c>
      <c r="AA471" s="34">
        <f t="shared" si="159"/>
        <v>3.0253748286072208E-2</v>
      </c>
      <c r="AB471" s="34">
        <f t="shared" si="160"/>
        <v>5.38409409006992E-2</v>
      </c>
      <c r="AC471" s="34">
        <f t="shared" si="161"/>
        <v>1.3337487723421875E-2</v>
      </c>
      <c r="AD471" s="34">
        <f t="shared" si="162"/>
        <v>1.7301997978449161E-2</v>
      </c>
      <c r="AE471" s="34">
        <f t="shared" si="163"/>
        <v>2.1608352193041528E-2</v>
      </c>
      <c r="AF471" s="34">
        <f t="shared" si="164"/>
        <v>3.9809712028860536E-2</v>
      </c>
      <c r="AG471" s="34">
        <f t="shared" si="165"/>
        <v>3.7684205683553231E-3</v>
      </c>
      <c r="AH471" s="34">
        <f t="shared" si="166"/>
        <v>1.0500137376344939E-2</v>
      </c>
      <c r="AI471" s="34">
        <f t="shared" si="167"/>
        <v>2.3749569820027242E-2</v>
      </c>
      <c r="AJ471" s="34">
        <f t="shared" si="168"/>
        <v>8.0804924593247552E-3</v>
      </c>
      <c r="AK471" s="34">
        <f t="shared" si="169"/>
        <v>3.5753472062285116E-2</v>
      </c>
      <c r="AL471" s="34">
        <f t="shared" si="170"/>
        <v>-6.4325664780851151E-4</v>
      </c>
      <c r="AM471" s="34">
        <f t="shared" si="171"/>
        <v>3.0830056899368029E-2</v>
      </c>
      <c r="AN471" s="34">
        <f t="shared" si="172"/>
        <v>6.7670582556388463E-3</v>
      </c>
      <c r="AO471" s="34">
        <f t="shared" si="173"/>
        <v>-8.4097192095578359E-3</v>
      </c>
      <c r="AP471" s="34">
        <f t="shared" si="174"/>
        <v>4.1832237555089948E-2</v>
      </c>
      <c r="AQ471" s="34">
        <f t="shared" si="175"/>
        <v>2.3014751699510571E-2</v>
      </c>
      <c r="AR471" s="34">
        <f t="shared" si="155"/>
        <v>4.700890697612853E-3</v>
      </c>
      <c r="AS471" s="59">
        <f>X471-Calculation!C$3</f>
        <v>6.5167044945505653E-2</v>
      </c>
      <c r="AT471" s="59">
        <f>Y471-Calculation!D$3</f>
        <v>-9.1282498525776697E-3</v>
      </c>
      <c r="AU471" s="59">
        <f>Z471-Calculation!E$3</f>
        <v>1.1481608294701743E-2</v>
      </c>
      <c r="AV471" s="59">
        <f>AA471-Calculation!F$3</f>
        <v>2.9931712813469909E-2</v>
      </c>
      <c r="AW471" s="59">
        <f>AB471-Calculation!G$3</f>
        <v>5.2394800751397651E-2</v>
      </c>
      <c r="AX471" s="59">
        <f>AC471-Calculation!H$3</f>
        <v>1.1365808116352735E-2</v>
      </c>
      <c r="AY471" s="59">
        <f>AD471-Calculation!I$3</f>
        <v>1.487311098179183E-2</v>
      </c>
      <c r="AZ471" s="59">
        <f>AE471-Calculation!J$3</f>
        <v>1.6927961317837137E-2</v>
      </c>
      <c r="BA471" s="59">
        <f>AF471-Calculation!K$3</f>
        <v>3.9107326825775883E-2</v>
      </c>
      <c r="BB471" s="59">
        <f>AG471-Calculation!L$3</f>
        <v>2.6951879913156649E-3</v>
      </c>
      <c r="BC471" s="59">
        <f>AH471-Calculation!M$3</f>
        <v>9.1561323871519017E-3</v>
      </c>
      <c r="BD471" s="59">
        <f>AI471-Calculation!N$3</f>
        <v>2.2173753955168643E-2</v>
      </c>
      <c r="BE471" s="59">
        <f>AJ471-Calculation!O$3</f>
        <v>7.0979581785283801E-3</v>
      </c>
      <c r="BF471" s="59">
        <f>AK471-Calculation!P$3</f>
        <v>3.4487025531408352E-2</v>
      </c>
      <c r="BG471" s="59">
        <f>AL471-Calculation!Q$3</f>
        <v>-2.4449742089957486E-3</v>
      </c>
      <c r="BH471" s="59">
        <f>AM471-Calculation!R$3</f>
        <v>2.8074486809034242E-2</v>
      </c>
      <c r="BI471" s="59">
        <f>AN471-Calculation!S$3</f>
        <v>5.2090817967427351E-3</v>
      </c>
      <c r="BJ471" s="59">
        <f>AO471-Calculation!T$3</f>
        <v>-9.2989618308118478E-3</v>
      </c>
      <c r="BK471" s="59">
        <f>AP471-Calculation!U$3</f>
        <v>3.9879442525503399E-2</v>
      </c>
      <c r="BL471" s="59">
        <f>AQ471-Calculation!V$3</f>
        <v>2.1547843954898609E-2</v>
      </c>
      <c r="BM471" s="59">
        <f>AR471-Calculation!W$3</f>
        <v>4.3549920945403775E-3</v>
      </c>
    </row>
    <row r="472" spans="1:65" x14ac:dyDescent="0.3">
      <c r="A472" s="57">
        <v>45783</v>
      </c>
      <c r="B472" s="60">
        <v>923.25</v>
      </c>
      <c r="C472" s="60">
        <v>1160.408325195312</v>
      </c>
      <c r="D472" s="60">
        <v>7641.56494140625</v>
      </c>
      <c r="E472" s="60">
        <v>2034.808715820312</v>
      </c>
      <c r="F472" s="60">
        <v>1521.66552734375</v>
      </c>
      <c r="G472" s="60">
        <v>308.4681396484375</v>
      </c>
      <c r="H472" s="60">
        <v>217.29339599609381</v>
      </c>
      <c r="I472" s="60">
        <v>2075.121826171875</v>
      </c>
      <c r="J472" s="60">
        <v>1528.768188476562</v>
      </c>
      <c r="K472" s="60">
        <v>5444.40478515625</v>
      </c>
      <c r="L472" s="60">
        <v>186.16304016113281</v>
      </c>
      <c r="M472" s="60">
        <v>4455.35205078125</v>
      </c>
      <c r="N472" s="60">
        <v>3741.978759765625</v>
      </c>
      <c r="O472" s="60">
        <v>3043.944580078125</v>
      </c>
      <c r="P472" s="60">
        <v>123.9499969482422</v>
      </c>
      <c r="Q472" s="60">
        <v>2954.214599609375</v>
      </c>
      <c r="R472" s="60">
        <v>169.8500061035156</v>
      </c>
      <c r="S472" s="60">
        <v>745.426025390625</v>
      </c>
      <c r="T472" s="60">
        <v>616.906494140625</v>
      </c>
      <c r="U472" s="60">
        <v>2763.839599609375</v>
      </c>
      <c r="V472" s="60">
        <v>80641.0703125</v>
      </c>
      <c r="W472" s="60">
        <v>24379.599609375</v>
      </c>
      <c r="X472" s="34">
        <f t="shared" si="156"/>
        <v>-4.3957762939253874E-2</v>
      </c>
      <c r="Y472" s="34">
        <f t="shared" si="157"/>
        <v>-1.0057851756917381E-2</v>
      </c>
      <c r="Z472" s="34">
        <f t="shared" si="158"/>
        <v>3.1563359657820131E-3</v>
      </c>
      <c r="AA472" s="34">
        <f t="shared" si="159"/>
        <v>4.7379992956225331E-3</v>
      </c>
      <c r="AB472" s="34">
        <f t="shared" si="160"/>
        <v>-2.3147258927550873E-2</v>
      </c>
      <c r="AC472" s="34">
        <f t="shared" si="161"/>
        <v>-1.522348681915874E-2</v>
      </c>
      <c r="AD472" s="34">
        <f t="shared" si="162"/>
        <v>-4.796261362593264E-2</v>
      </c>
      <c r="AE472" s="34">
        <f t="shared" si="163"/>
        <v>-3.230805207414468E-2</v>
      </c>
      <c r="AF472" s="34">
        <f t="shared" si="164"/>
        <v>-1.347084293676791E-2</v>
      </c>
      <c r="AG472" s="34">
        <f t="shared" si="165"/>
        <v>9.9807481081895816E-3</v>
      </c>
      <c r="AH472" s="34">
        <f t="shared" si="166"/>
        <v>-2.2035419007462531E-2</v>
      </c>
      <c r="AI472" s="34">
        <f t="shared" si="167"/>
        <v>-1.8144909414802353E-2</v>
      </c>
      <c r="AJ472" s="34">
        <f t="shared" si="168"/>
        <v>2.7869229875242523E-2</v>
      </c>
      <c r="AK472" s="34">
        <f t="shared" si="169"/>
        <v>1.5522064641236689E-2</v>
      </c>
      <c r="AL472" s="34">
        <f t="shared" si="170"/>
        <v>-2.7355697544501618E-3</v>
      </c>
      <c r="AM472" s="34">
        <f t="shared" si="171"/>
        <v>-4.0941968192353365E-2</v>
      </c>
      <c r="AN472" s="34">
        <f t="shared" si="172"/>
        <v>-7.2475905132764586E-3</v>
      </c>
      <c r="AO472" s="34">
        <f t="shared" si="173"/>
        <v>-2.0126579800441531E-2</v>
      </c>
      <c r="AP472" s="34">
        <f t="shared" si="174"/>
        <v>-8.58700492597308E-3</v>
      </c>
      <c r="AQ472" s="34">
        <f t="shared" si="175"/>
        <v>-3.2703427265293877E-3</v>
      </c>
      <c r="AR472" s="34">
        <f t="shared" si="155"/>
        <v>-3.3338898599493184E-3</v>
      </c>
      <c r="AS472" s="59">
        <f>X472-Calculation!C$3</f>
        <v>-4.5037818790170402E-2</v>
      </c>
      <c r="AT472" s="59">
        <f>Y472-Calculation!D$3</f>
        <v>-1.0566770988974072E-2</v>
      </c>
      <c r="AU472" s="59">
        <f>Z472-Calculation!E$3</f>
        <v>1.8510313865918813E-3</v>
      </c>
      <c r="AV472" s="59">
        <f>AA472-Calculation!F$3</f>
        <v>4.4159638230202329E-3</v>
      </c>
      <c r="AW472" s="59">
        <f>AB472-Calculation!G$3</f>
        <v>-2.4593399076852419E-2</v>
      </c>
      <c r="AX472" s="59">
        <f>AC472-Calculation!H$3</f>
        <v>-1.7195166426227881E-2</v>
      </c>
      <c r="AY472" s="59">
        <f>AD472-Calculation!I$3</f>
        <v>-5.0391500622589971E-2</v>
      </c>
      <c r="AZ472" s="59">
        <f>AE472-Calculation!J$3</f>
        <v>-3.6988442949349068E-2</v>
      </c>
      <c r="BA472" s="59">
        <f>AF472-Calculation!K$3</f>
        <v>-1.417322813985256E-2</v>
      </c>
      <c r="BB472" s="59">
        <f>AG472-Calculation!L$3</f>
        <v>8.9075155311499239E-3</v>
      </c>
      <c r="BC472" s="59">
        <f>AH472-Calculation!M$3</f>
        <v>-2.337942399665557E-2</v>
      </c>
      <c r="BD472" s="59">
        <f>AI472-Calculation!N$3</f>
        <v>-1.9720725279660952E-2</v>
      </c>
      <c r="BE472" s="59">
        <f>AJ472-Calculation!O$3</f>
        <v>2.6886695594446147E-2</v>
      </c>
      <c r="BF472" s="59">
        <f>AK472-Calculation!P$3</f>
        <v>1.4255618110359924E-2</v>
      </c>
      <c r="BG472" s="59">
        <f>AL472-Calculation!Q$3</f>
        <v>-4.5372873156373991E-3</v>
      </c>
      <c r="BH472" s="59">
        <f>AM472-Calculation!R$3</f>
        <v>-4.3697538282687153E-2</v>
      </c>
      <c r="BI472" s="59">
        <f>AN472-Calculation!S$3</f>
        <v>-8.8055669721725689E-3</v>
      </c>
      <c r="BJ472" s="59">
        <f>AO472-Calculation!T$3</f>
        <v>-2.1015822421695543E-2</v>
      </c>
      <c r="BK472" s="59">
        <f>AP472-Calculation!U$3</f>
        <v>-1.053979995555963E-2</v>
      </c>
      <c r="BL472" s="59">
        <f>AQ472-Calculation!V$3</f>
        <v>-4.7372504711413518E-3</v>
      </c>
      <c r="BM472" s="59">
        <f>AR472-Calculation!W$3</f>
        <v>-3.6797884630217935E-3</v>
      </c>
    </row>
    <row r="473" spans="1:65" x14ac:dyDescent="0.3">
      <c r="A473" s="57">
        <v>45784</v>
      </c>
      <c r="B473" s="60">
        <v>917.25</v>
      </c>
      <c r="C473" s="60">
        <v>1160.308471679688</v>
      </c>
      <c r="D473" s="60">
        <v>7548.75634765625</v>
      </c>
      <c r="E473" s="60">
        <v>2029.311401367188</v>
      </c>
      <c r="F473" s="60">
        <v>1442.180786132812</v>
      </c>
      <c r="G473" s="60">
        <v>307.92172241210938</v>
      </c>
      <c r="H473" s="60">
        <v>224.67787170410159</v>
      </c>
      <c r="I473" s="60">
        <v>2210.528076171875</v>
      </c>
      <c r="J473" s="60">
        <v>1572.615600585938</v>
      </c>
      <c r="K473" s="60">
        <v>5418.73779296875</v>
      </c>
      <c r="L473" s="60">
        <v>190.01969909667969</v>
      </c>
      <c r="M473" s="60">
        <v>4418.58203125</v>
      </c>
      <c r="N473" s="60">
        <v>3737.533935546875</v>
      </c>
      <c r="O473" s="60">
        <v>3095.0341796875</v>
      </c>
      <c r="P473" s="60">
        <v>123.5100021362305</v>
      </c>
      <c r="Q473" s="60">
        <v>2798.78173828125</v>
      </c>
      <c r="R473" s="60">
        <v>169.1199951171875</v>
      </c>
      <c r="S473" s="60">
        <v>747.3519287109375</v>
      </c>
      <c r="T473" s="60">
        <v>629.96795654296875</v>
      </c>
      <c r="U473" s="60">
        <v>2782.57421875</v>
      </c>
      <c r="V473" s="60">
        <v>80746.78125</v>
      </c>
      <c r="W473" s="60">
        <v>24414.400390625</v>
      </c>
      <c r="X473" s="34">
        <f t="shared" si="156"/>
        <v>-6.498781478472786E-3</v>
      </c>
      <c r="Y473" s="34">
        <f t="shared" si="157"/>
        <v>-8.6050326816884771E-5</v>
      </c>
      <c r="Z473" s="34">
        <f t="shared" si="158"/>
        <v>-1.2145233922846275E-2</v>
      </c>
      <c r="AA473" s="34">
        <f t="shared" si="159"/>
        <v>-2.7016369697963993E-3</v>
      </c>
      <c r="AB473" s="34">
        <f t="shared" si="160"/>
        <v>-5.2235356445044873E-2</v>
      </c>
      <c r="AC473" s="34">
        <f t="shared" si="161"/>
        <v>-1.7713895410750658E-3</v>
      </c>
      <c r="AD473" s="34">
        <f t="shared" si="162"/>
        <v>3.3983893869193024E-2</v>
      </c>
      <c r="AE473" s="34">
        <f t="shared" si="163"/>
        <v>6.5252193048247947E-2</v>
      </c>
      <c r="AF473" s="34">
        <f t="shared" si="164"/>
        <v>2.8681530947520854E-2</v>
      </c>
      <c r="AG473" s="34">
        <f t="shared" si="165"/>
        <v>-4.7143798450620493E-3</v>
      </c>
      <c r="AH473" s="34">
        <f t="shared" si="166"/>
        <v>2.0716566146581815E-2</v>
      </c>
      <c r="AI473" s="34">
        <f t="shared" si="167"/>
        <v>-8.2529997881541917E-3</v>
      </c>
      <c r="AJ473" s="34">
        <f t="shared" si="168"/>
        <v>-1.1878272176586051E-3</v>
      </c>
      <c r="AK473" s="34">
        <f t="shared" si="169"/>
        <v>1.6784011096569882E-2</v>
      </c>
      <c r="AL473" s="34">
        <f t="shared" si="170"/>
        <v>-3.5497767070977273E-3</v>
      </c>
      <c r="AM473" s="34">
        <f t="shared" si="171"/>
        <v>-5.2613937169181044E-2</v>
      </c>
      <c r="AN473" s="34">
        <f t="shared" si="172"/>
        <v>-4.297974448603724E-3</v>
      </c>
      <c r="AO473" s="34">
        <f t="shared" si="173"/>
        <v>2.5836276903576992E-3</v>
      </c>
      <c r="AP473" s="34">
        <f t="shared" si="174"/>
        <v>2.1172515650915429E-2</v>
      </c>
      <c r="AQ473" s="34">
        <f t="shared" si="175"/>
        <v>6.7784755465812281E-3</v>
      </c>
      <c r="AR473" s="34">
        <f t="shared" si="155"/>
        <v>1.4274549954716078E-3</v>
      </c>
      <c r="AS473" s="59">
        <f>X473-Calculation!C$3</f>
        <v>-7.5788373293893142E-3</v>
      </c>
      <c r="AT473" s="59">
        <f>Y473-Calculation!D$3</f>
        <v>-5.9496955887357675E-4</v>
      </c>
      <c r="AU473" s="59">
        <f>Z473-Calculation!E$3</f>
        <v>-1.3450538502036407E-2</v>
      </c>
      <c r="AV473" s="59">
        <f>AA473-Calculation!F$3</f>
        <v>-3.0236724423986995E-3</v>
      </c>
      <c r="AW473" s="59">
        <f>AB473-Calculation!G$3</f>
        <v>-5.3681496594346421E-2</v>
      </c>
      <c r="AX473" s="59">
        <f>AC473-Calculation!H$3</f>
        <v>-3.7430691481442056E-3</v>
      </c>
      <c r="AY473" s="59">
        <f>AD473-Calculation!I$3</f>
        <v>3.1555006872535693E-2</v>
      </c>
      <c r="AZ473" s="59">
        <f>AE473-Calculation!J$3</f>
        <v>6.057180217304356E-2</v>
      </c>
      <c r="BA473" s="59">
        <f>AF473-Calculation!K$3</f>
        <v>2.7979145744436204E-2</v>
      </c>
      <c r="BB473" s="59">
        <f>AG473-Calculation!L$3</f>
        <v>-5.787612422101707E-3</v>
      </c>
      <c r="BC473" s="59">
        <f>AH473-Calculation!M$3</f>
        <v>1.9372561157388776E-2</v>
      </c>
      <c r="BD473" s="59">
        <f>AI473-Calculation!N$3</f>
        <v>-9.8288156530127908E-3</v>
      </c>
      <c r="BE473" s="59">
        <f>AJ473-Calculation!O$3</f>
        <v>-2.1703614984549804E-3</v>
      </c>
      <c r="BF473" s="59">
        <f>AK473-Calculation!P$3</f>
        <v>1.5517564565693117E-2</v>
      </c>
      <c r="BG473" s="59">
        <f>AL473-Calculation!Q$3</f>
        <v>-5.3514942682849646E-3</v>
      </c>
      <c r="BH473" s="59">
        <f>AM473-Calculation!R$3</f>
        <v>-5.5369507259514832E-2</v>
      </c>
      <c r="BI473" s="59">
        <f>AN473-Calculation!S$3</f>
        <v>-5.8559509074998352E-3</v>
      </c>
      <c r="BJ473" s="59">
        <f>AO473-Calculation!T$3</f>
        <v>1.6943850691036877E-3</v>
      </c>
      <c r="BK473" s="59">
        <f>AP473-Calculation!U$3</f>
        <v>1.921972062132888E-2</v>
      </c>
      <c r="BL473" s="59">
        <f>AQ473-Calculation!V$3</f>
        <v>5.3115678019692641E-3</v>
      </c>
      <c r="BM473" s="59">
        <f>AR473-Calculation!W$3</f>
        <v>1.0815563923991325E-3</v>
      </c>
    </row>
    <row r="474" spans="1:65" x14ac:dyDescent="0.3">
      <c r="A474" s="57">
        <v>45785</v>
      </c>
      <c r="B474" s="60">
        <v>880.5</v>
      </c>
      <c r="C474" s="60">
        <v>1171.198974609375</v>
      </c>
      <c r="D474" s="60">
        <v>7429.0185546875</v>
      </c>
      <c r="E474" s="60">
        <v>2005.023193359375</v>
      </c>
      <c r="F474" s="60">
        <v>1448.057495117188</v>
      </c>
      <c r="G474" s="60">
        <v>305.14004516601563</v>
      </c>
      <c r="H474" s="60">
        <v>216.71461486816409</v>
      </c>
      <c r="I474" s="60">
        <v>2222.98876953125</v>
      </c>
      <c r="J474" s="60">
        <v>1529.6669921875</v>
      </c>
      <c r="K474" s="60">
        <v>5303.72900390625</v>
      </c>
      <c r="L474" s="60">
        <v>185.6064147949219</v>
      </c>
      <c r="M474" s="60">
        <v>4371.73046875</v>
      </c>
      <c r="N474" s="60">
        <v>3672.310546875</v>
      </c>
      <c r="O474" s="60">
        <v>3008.92626953125</v>
      </c>
      <c r="P474" s="60">
        <v>122.0500030517578</v>
      </c>
      <c r="Q474" s="60">
        <v>2802.458740234375</v>
      </c>
      <c r="R474" s="60">
        <v>169.0899963378906</v>
      </c>
      <c r="S474" s="60">
        <v>740.514892578125</v>
      </c>
      <c r="T474" s="60">
        <v>609.33673095703125</v>
      </c>
      <c r="U474" s="60">
        <v>2686.2109375</v>
      </c>
      <c r="V474" s="60">
        <v>80334.8125</v>
      </c>
      <c r="W474" s="60">
        <v>24273.80078125</v>
      </c>
      <c r="X474" s="34">
        <f t="shared" si="156"/>
        <v>-4.006541291905151E-2</v>
      </c>
      <c r="Y474" s="34">
        <f t="shared" si="157"/>
        <v>9.3858686681152249E-3</v>
      </c>
      <c r="Z474" s="34">
        <f t="shared" si="158"/>
        <v>-1.5861923137302794E-2</v>
      </c>
      <c r="AA474" s="34">
        <f t="shared" si="159"/>
        <v>-1.196869440118924E-2</v>
      </c>
      <c r="AB474" s="34">
        <f t="shared" si="160"/>
        <v>4.0748767705706462E-3</v>
      </c>
      <c r="AC474" s="34">
        <f t="shared" si="161"/>
        <v>-9.0337155310234053E-3</v>
      </c>
      <c r="AD474" s="34">
        <f t="shared" si="162"/>
        <v>-3.5442995678831364E-2</v>
      </c>
      <c r="AE474" s="34">
        <f t="shared" si="163"/>
        <v>5.6369758401594462E-3</v>
      </c>
      <c r="AF474" s="34">
        <f t="shared" si="164"/>
        <v>-2.7310302900744349E-2</v>
      </c>
      <c r="AG474" s="34">
        <f t="shared" si="165"/>
        <v>-2.1224276474815444E-2</v>
      </c>
      <c r="AH474" s="34">
        <f t="shared" si="166"/>
        <v>-2.3225404117245545E-2</v>
      </c>
      <c r="AI474" s="34">
        <f t="shared" si="167"/>
        <v>-1.0603302636150419E-2</v>
      </c>
      <c r="AJ474" s="34">
        <f t="shared" si="168"/>
        <v>-1.7450915442278527E-2</v>
      </c>
      <c r="AK474" s="34">
        <f t="shared" si="169"/>
        <v>-2.7821311545239272E-2</v>
      </c>
      <c r="AL474" s="34">
        <f t="shared" si="170"/>
        <v>-1.1820897572832459E-2</v>
      </c>
      <c r="AM474" s="34">
        <f t="shared" si="171"/>
        <v>1.3137866032322588E-3</v>
      </c>
      <c r="AN474" s="34">
        <f t="shared" si="172"/>
        <v>-1.7738162348051461E-4</v>
      </c>
      <c r="AO474" s="34">
        <f t="shared" si="173"/>
        <v>-9.1483488168757308E-3</v>
      </c>
      <c r="AP474" s="34">
        <f t="shared" si="174"/>
        <v>-3.2749642853509627E-2</v>
      </c>
      <c r="AQ474" s="34">
        <f t="shared" si="175"/>
        <v>-3.4630983281836315E-2</v>
      </c>
      <c r="AR474" s="34">
        <f t="shared" si="155"/>
        <v>-5.7588802970966885E-3</v>
      </c>
      <c r="AS474" s="59">
        <f>X474-Calculation!C$3</f>
        <v>-4.1145468769968038E-2</v>
      </c>
      <c r="AT474" s="59">
        <f>Y474-Calculation!D$3</f>
        <v>8.8769494360585333E-3</v>
      </c>
      <c r="AU474" s="59">
        <f>Z474-Calculation!E$3</f>
        <v>-1.7167227716492928E-2</v>
      </c>
      <c r="AV474" s="59">
        <f>AA474-Calculation!F$3</f>
        <v>-1.2290729873791541E-2</v>
      </c>
      <c r="AW474" s="59">
        <f>AB474-Calculation!G$3</f>
        <v>2.6287366212691E-3</v>
      </c>
      <c r="AX474" s="59">
        <f>AC474-Calculation!H$3</f>
        <v>-1.1005395138092545E-2</v>
      </c>
      <c r="AY474" s="59">
        <f>AD474-Calculation!I$3</f>
        <v>-3.7871882675488695E-2</v>
      </c>
      <c r="AZ474" s="59">
        <f>AE474-Calculation!J$3</f>
        <v>9.5658496495505674E-4</v>
      </c>
      <c r="BA474" s="59">
        <f>AF474-Calculation!K$3</f>
        <v>-2.8012688103828998E-2</v>
      </c>
      <c r="BB474" s="59">
        <f>AG474-Calculation!L$3</f>
        <v>-2.2297509051855104E-2</v>
      </c>
      <c r="BC474" s="59">
        <f>AH474-Calculation!M$3</f>
        <v>-2.4569409106438584E-2</v>
      </c>
      <c r="BD474" s="59">
        <f>AI474-Calculation!N$3</f>
        <v>-1.2179118501009018E-2</v>
      </c>
      <c r="BE474" s="59">
        <f>AJ474-Calculation!O$3</f>
        <v>-1.8433449723074903E-2</v>
      </c>
      <c r="BF474" s="59">
        <f>AK474-Calculation!P$3</f>
        <v>-2.9087758076116039E-2</v>
      </c>
      <c r="BG474" s="59">
        <f>AL474-Calculation!Q$3</f>
        <v>-1.3622615134019696E-2</v>
      </c>
      <c r="BH474" s="59">
        <f>AM474-Calculation!R$3</f>
        <v>-1.4417834871015287E-3</v>
      </c>
      <c r="BI474" s="59">
        <f>AN474-Calculation!S$3</f>
        <v>-1.7353580823766257E-3</v>
      </c>
      <c r="BJ474" s="59">
        <f>AO474-Calculation!T$3</f>
        <v>-1.0037591438129743E-2</v>
      </c>
      <c r="BK474" s="59">
        <f>AP474-Calculation!U$3</f>
        <v>-3.4702437883096175E-2</v>
      </c>
      <c r="BL474" s="59">
        <f>AQ474-Calculation!V$3</f>
        <v>-3.6097891026448281E-2</v>
      </c>
      <c r="BM474" s="59">
        <f>AR474-Calculation!W$3</f>
        <v>-6.104778900169164E-3</v>
      </c>
    </row>
    <row r="475" spans="1:65" x14ac:dyDescent="0.3">
      <c r="A475" s="57">
        <v>45786</v>
      </c>
      <c r="B475" s="60">
        <v>879.45001220703125</v>
      </c>
      <c r="C475" s="60">
        <v>1150.117065429688</v>
      </c>
      <c r="D475" s="60">
        <v>7388.62548828125</v>
      </c>
      <c r="E475" s="60">
        <v>1969.040649414062</v>
      </c>
      <c r="F475" s="60">
        <v>1525.749389648438</v>
      </c>
      <c r="G475" s="60">
        <v>313.78314208984381</v>
      </c>
      <c r="H475" s="60">
        <v>216.1757507324219</v>
      </c>
      <c r="I475" s="60">
        <v>2183.779296875</v>
      </c>
      <c r="J475" s="60">
        <v>1511.788452148438</v>
      </c>
      <c r="K475" s="60">
        <v>5255.849609375</v>
      </c>
      <c r="L475" s="60">
        <v>186.25251770019531</v>
      </c>
      <c r="M475" s="60">
        <v>4449.125</v>
      </c>
      <c r="N475" s="60">
        <v>3723.909423828125</v>
      </c>
      <c r="O475" s="60">
        <v>2958.332763671875</v>
      </c>
      <c r="P475" s="60">
        <v>123.379997253418</v>
      </c>
      <c r="Q475" s="60">
        <v>2903.92724609375</v>
      </c>
      <c r="R475" s="60">
        <v>169.07000732421881</v>
      </c>
      <c r="S475" s="60">
        <v>750.38525390625</v>
      </c>
      <c r="T475" s="60">
        <v>595.13739013671875</v>
      </c>
      <c r="U475" s="60">
        <v>2654.421875</v>
      </c>
      <c r="V475" s="60">
        <v>79454.46875</v>
      </c>
      <c r="W475" s="60">
        <v>24008</v>
      </c>
      <c r="X475" s="34">
        <f t="shared" si="156"/>
        <v>-1.1924903951944918E-3</v>
      </c>
      <c r="Y475" s="34">
        <f t="shared" si="157"/>
        <v>-1.8000279744710676E-2</v>
      </c>
      <c r="Z475" s="34">
        <f t="shared" si="158"/>
        <v>-5.4372009046555845E-3</v>
      </c>
      <c r="AA475" s="34">
        <f t="shared" si="159"/>
        <v>-1.7946198360441378E-2</v>
      </c>
      <c r="AB475" s="34">
        <f t="shared" si="160"/>
        <v>5.3652492938453783E-2</v>
      </c>
      <c r="AC475" s="34">
        <f t="shared" si="161"/>
        <v>2.8325016859474431E-2</v>
      </c>
      <c r="AD475" s="34">
        <f t="shared" si="162"/>
        <v>-2.486514977635447E-3</v>
      </c>
      <c r="AE475" s="34">
        <f t="shared" si="163"/>
        <v>-1.7638178471103071E-2</v>
      </c>
      <c r="AF475" s="34">
        <f t="shared" si="164"/>
        <v>-1.1687864175911151E-2</v>
      </c>
      <c r="AG475" s="34">
        <f t="shared" si="165"/>
        <v>-9.0274964079021282E-3</v>
      </c>
      <c r="AH475" s="34">
        <f t="shared" si="166"/>
        <v>3.4810375815259062E-3</v>
      </c>
      <c r="AI475" s="34">
        <f t="shared" si="167"/>
        <v>1.7703408708114904E-2</v>
      </c>
      <c r="AJ475" s="34">
        <f t="shared" si="168"/>
        <v>1.4050793443118183E-2</v>
      </c>
      <c r="AK475" s="34">
        <f t="shared" si="169"/>
        <v>-1.681447178406827E-2</v>
      </c>
      <c r="AL475" s="34">
        <f t="shared" si="170"/>
        <v>1.0897125509256953E-2</v>
      </c>
      <c r="AM475" s="34">
        <f t="shared" si="171"/>
        <v>3.6206957983934134E-2</v>
      </c>
      <c r="AN475" s="34">
        <f t="shared" si="172"/>
        <v>-1.1821523510974545E-4</v>
      </c>
      <c r="AO475" s="34">
        <f t="shared" si="173"/>
        <v>1.332905175446376E-2</v>
      </c>
      <c r="AP475" s="34">
        <f t="shared" si="174"/>
        <v>-2.3302945807994954E-2</v>
      </c>
      <c r="AQ475" s="34">
        <f t="shared" si="175"/>
        <v>-1.1834164642924659E-2</v>
      </c>
      <c r="AR475" s="34">
        <f t="shared" si="155"/>
        <v>-1.0950109694206379E-2</v>
      </c>
      <c r="AS475" s="59">
        <f>X475-Calculation!C$3</f>
        <v>-2.2725462461110199E-3</v>
      </c>
      <c r="AT475" s="59">
        <f>Y475-Calculation!D$3</f>
        <v>-1.8509198976767369E-2</v>
      </c>
      <c r="AU475" s="59">
        <f>Z475-Calculation!E$3</f>
        <v>-6.7425054838457163E-3</v>
      </c>
      <c r="AV475" s="59">
        <f>AA475-Calculation!F$3</f>
        <v>-1.8268233833043677E-2</v>
      </c>
      <c r="AW475" s="59">
        <f>AB475-Calculation!G$3</f>
        <v>5.2206352789152234E-2</v>
      </c>
      <c r="AX475" s="59">
        <f>AC475-Calculation!H$3</f>
        <v>2.6353337252405292E-2</v>
      </c>
      <c r="AY475" s="59">
        <f>AD475-Calculation!I$3</f>
        <v>-4.9154019742927782E-3</v>
      </c>
      <c r="AZ475" s="59">
        <f>AE475-Calculation!J$3</f>
        <v>-2.2318569346307458E-2</v>
      </c>
      <c r="BA475" s="59">
        <f>AF475-Calculation!K$3</f>
        <v>-1.2390249378995801E-2</v>
      </c>
      <c r="BB475" s="59">
        <f>AG475-Calculation!L$3</f>
        <v>-1.0100728984941786E-2</v>
      </c>
      <c r="BC475" s="59">
        <f>AH475-Calculation!M$3</f>
        <v>2.1370325923328682E-3</v>
      </c>
      <c r="BD475" s="59">
        <f>AI475-Calculation!N$3</f>
        <v>1.6127592843256305E-2</v>
      </c>
      <c r="BE475" s="59">
        <f>AJ475-Calculation!O$3</f>
        <v>1.3068259162321808E-2</v>
      </c>
      <c r="BF475" s="59">
        <f>AK475-Calculation!P$3</f>
        <v>-1.8080918314945037E-2</v>
      </c>
      <c r="BG475" s="59">
        <f>AL475-Calculation!Q$3</f>
        <v>9.0954079480697163E-3</v>
      </c>
      <c r="BH475" s="59">
        <f>AM475-Calculation!R$3</f>
        <v>3.3451387893600346E-2</v>
      </c>
      <c r="BI475" s="59">
        <f>AN475-Calculation!S$3</f>
        <v>-1.6761916940058565E-3</v>
      </c>
      <c r="BJ475" s="59">
        <f>AO475-Calculation!T$3</f>
        <v>1.2439809133209748E-2</v>
      </c>
      <c r="BK475" s="59">
        <f>AP475-Calculation!U$3</f>
        <v>-2.5255740837581503E-2</v>
      </c>
      <c r="BL475" s="59">
        <f>AQ475-Calculation!V$3</f>
        <v>-1.3301072387536623E-2</v>
      </c>
      <c r="BM475" s="59">
        <f>AR475-Calculation!W$3</f>
        <v>-1.1296008297278854E-2</v>
      </c>
    </row>
    <row r="476" spans="1:65" x14ac:dyDescent="0.3">
      <c r="A476" s="57">
        <v>45789</v>
      </c>
      <c r="B476" s="60">
        <v>940.54998779296875</v>
      </c>
      <c r="C476" s="60">
        <v>1201.972778320312</v>
      </c>
      <c r="D476" s="60">
        <v>7731.96923828125</v>
      </c>
      <c r="E476" s="60">
        <v>2049.4013671875</v>
      </c>
      <c r="F476" s="60">
        <v>1563.698852539062</v>
      </c>
      <c r="G476" s="60">
        <v>320.6876220703125</v>
      </c>
      <c r="H476" s="60">
        <v>232.46153259277341</v>
      </c>
      <c r="I476" s="60">
        <v>2311.210693359375</v>
      </c>
      <c r="J476" s="60">
        <v>1577.309936523438</v>
      </c>
      <c r="K476" s="60">
        <v>5449.3408203125</v>
      </c>
      <c r="L476" s="60">
        <v>193.27996826171881</v>
      </c>
      <c r="M476" s="60">
        <v>4388.33642578125</v>
      </c>
      <c r="N476" s="60">
        <v>3850.49072265625</v>
      </c>
      <c r="O476" s="60">
        <v>3079.955322265625</v>
      </c>
      <c r="P476" s="60">
        <v>127.84999847412109</v>
      </c>
      <c r="Q476" s="60">
        <v>2886.43603515625</v>
      </c>
      <c r="R476" s="60">
        <v>176.13999938964841</v>
      </c>
      <c r="S476" s="60">
        <v>771.95556640625</v>
      </c>
      <c r="T476" s="60">
        <v>639.17034912109375</v>
      </c>
      <c r="U476" s="60">
        <v>2751.084228515625</v>
      </c>
      <c r="V476" s="60">
        <v>82429.8984375</v>
      </c>
      <c r="W476" s="60">
        <v>24924.69921875</v>
      </c>
      <c r="X476" s="34">
        <f t="shared" si="156"/>
        <v>6.9475211482007415E-2</v>
      </c>
      <c r="Y476" s="34">
        <f t="shared" si="157"/>
        <v>4.508733454124568E-2</v>
      </c>
      <c r="Z476" s="34">
        <f t="shared" si="158"/>
        <v>4.6469231732554496E-2</v>
      </c>
      <c r="AA476" s="34">
        <f t="shared" si="159"/>
        <v>4.0812117209134975E-2</v>
      </c>
      <c r="AB476" s="34">
        <f t="shared" si="160"/>
        <v>2.4872671192330203E-2</v>
      </c>
      <c r="AC476" s="34">
        <f t="shared" si="161"/>
        <v>2.200398636613745E-2</v>
      </c>
      <c r="AD476" s="34">
        <f t="shared" si="162"/>
        <v>7.5335840422313255E-2</v>
      </c>
      <c r="AE476" s="34">
        <f t="shared" si="163"/>
        <v>5.8353605910052363E-2</v>
      </c>
      <c r="AF476" s="34">
        <f t="shared" si="164"/>
        <v>4.3340378927941861E-2</v>
      </c>
      <c r="AG476" s="34">
        <f t="shared" si="165"/>
        <v>3.6814449673819534E-2</v>
      </c>
      <c r="AH476" s="34">
        <f t="shared" si="166"/>
        <v>3.7730768143684132E-2</v>
      </c>
      <c r="AI476" s="34">
        <f t="shared" si="167"/>
        <v>-1.3663040309892394E-2</v>
      </c>
      <c r="AJ476" s="34">
        <f t="shared" si="168"/>
        <v>3.3991508498614681E-2</v>
      </c>
      <c r="AK476" s="34">
        <f t="shared" si="169"/>
        <v>4.1111858708819622E-2</v>
      </c>
      <c r="AL476" s="34">
        <f t="shared" si="170"/>
        <v>3.6229545470988118E-2</v>
      </c>
      <c r="AM476" s="34">
        <f t="shared" si="171"/>
        <v>-6.0232951638263307E-3</v>
      </c>
      <c r="AN476" s="34">
        <f t="shared" si="172"/>
        <v>4.181695013398657E-2</v>
      </c>
      <c r="AO476" s="34">
        <f t="shared" si="173"/>
        <v>2.8745650834304515E-2</v>
      </c>
      <c r="AP476" s="34">
        <f t="shared" si="174"/>
        <v>7.3987888702908525E-2</v>
      </c>
      <c r="AQ476" s="34">
        <f t="shared" si="175"/>
        <v>3.6415595586374153E-2</v>
      </c>
      <c r="AR476" s="34">
        <f t="shared" si="155"/>
        <v>3.8183073090219927E-2</v>
      </c>
      <c r="AS476" s="59">
        <f>X476-Calculation!C$3</f>
        <v>6.8395155631090887E-2</v>
      </c>
      <c r="AT476" s="59">
        <f>Y476-Calculation!D$3</f>
        <v>4.457841530918899E-2</v>
      </c>
      <c r="AU476" s="59">
        <f>Z476-Calculation!E$3</f>
        <v>4.5163927153364362E-2</v>
      </c>
      <c r="AV476" s="59">
        <f>AA476-Calculation!F$3</f>
        <v>4.0490081736532672E-2</v>
      </c>
      <c r="AW476" s="59">
        <f>AB476-Calculation!G$3</f>
        <v>2.3426531043028657E-2</v>
      </c>
      <c r="AX476" s="59">
        <f>AC476-Calculation!H$3</f>
        <v>2.0032306759068311E-2</v>
      </c>
      <c r="AY476" s="59">
        <f>AD476-Calculation!I$3</f>
        <v>7.2906953425655924E-2</v>
      </c>
      <c r="AZ476" s="59">
        <f>AE476-Calculation!J$3</f>
        <v>5.3673215034847975E-2</v>
      </c>
      <c r="BA476" s="59">
        <f>AF476-Calculation!K$3</f>
        <v>4.2637993724857208E-2</v>
      </c>
      <c r="BB476" s="59">
        <f>AG476-Calculation!L$3</f>
        <v>3.5741217096779875E-2</v>
      </c>
      <c r="BC476" s="59">
        <f>AH476-Calculation!M$3</f>
        <v>3.6386763154491096E-2</v>
      </c>
      <c r="BD476" s="59">
        <f>AI476-Calculation!N$3</f>
        <v>-1.5238856174750993E-2</v>
      </c>
      <c r="BE476" s="59">
        <f>AJ476-Calculation!O$3</f>
        <v>3.3008974217818308E-2</v>
      </c>
      <c r="BF476" s="59">
        <f>AK476-Calculation!P$3</f>
        <v>3.9845412177942859E-2</v>
      </c>
      <c r="BG476" s="59">
        <f>AL476-Calculation!Q$3</f>
        <v>3.4427827909800882E-2</v>
      </c>
      <c r="BH476" s="59">
        <f>AM476-Calculation!R$3</f>
        <v>-8.7788652541601186E-3</v>
      </c>
      <c r="BI476" s="59">
        <f>AN476-Calculation!S$3</f>
        <v>4.0258973675090459E-2</v>
      </c>
      <c r="BJ476" s="59">
        <f>AO476-Calculation!T$3</f>
        <v>2.7856408213050503E-2</v>
      </c>
      <c r="BK476" s="59">
        <f>AP476-Calculation!U$3</f>
        <v>7.2035093673321976E-2</v>
      </c>
      <c r="BL476" s="59">
        <f>AQ476-Calculation!V$3</f>
        <v>3.4948687841762187E-2</v>
      </c>
      <c r="BM476" s="59">
        <f>AR476-Calculation!W$3</f>
        <v>3.7837174487147449E-2</v>
      </c>
    </row>
    <row r="477" spans="1:65" x14ac:dyDescent="0.3">
      <c r="A477" s="57">
        <v>45790</v>
      </c>
      <c r="B477" s="60">
        <v>958.04998779296875</v>
      </c>
      <c r="C477" s="60">
        <v>1192.580810546875</v>
      </c>
      <c r="D477" s="60">
        <v>7754.5703125</v>
      </c>
      <c r="E477" s="60">
        <v>2017.217163085938</v>
      </c>
      <c r="F477" s="60">
        <v>1739.800415039062</v>
      </c>
      <c r="G477" s="60">
        <v>333.55291748046881</v>
      </c>
      <c r="H477" s="60">
        <v>237.88014221191409</v>
      </c>
      <c r="I477" s="60">
        <v>2430.833251953125</v>
      </c>
      <c r="J477" s="60">
        <v>1576.910522460938</v>
      </c>
      <c r="K477" s="60">
        <v>5349.6337890625</v>
      </c>
      <c r="L477" s="60">
        <v>196.89805603027341</v>
      </c>
      <c r="M477" s="60">
        <v>4556.46826171875</v>
      </c>
      <c r="N477" s="60">
        <v>3926.536376953125</v>
      </c>
      <c r="O477" s="60">
        <v>3029.461181640625</v>
      </c>
      <c r="P477" s="60">
        <v>128.3800048828125</v>
      </c>
      <c r="Q477" s="60">
        <v>2984.029052734375</v>
      </c>
      <c r="R477" s="60">
        <v>176.49000549316409</v>
      </c>
      <c r="S477" s="60">
        <v>772.05181884765625</v>
      </c>
      <c r="T477" s="60">
        <v>626.949951171875</v>
      </c>
      <c r="U477" s="60">
        <v>2702.952392578125</v>
      </c>
      <c r="V477" s="60">
        <v>81148.21875</v>
      </c>
      <c r="W477" s="60">
        <v>24578.349609375</v>
      </c>
      <c r="X477" s="34">
        <f t="shared" si="156"/>
        <v>1.860613494989705E-2</v>
      </c>
      <c r="Y477" s="34">
        <f t="shared" si="157"/>
        <v>-7.8137940749055737E-3</v>
      </c>
      <c r="Z477" s="34">
        <f t="shared" si="158"/>
        <v>2.9230683054002971E-3</v>
      </c>
      <c r="AA477" s="34">
        <f t="shared" si="159"/>
        <v>-1.5704197633931563E-2</v>
      </c>
      <c r="AB477" s="34">
        <f t="shared" si="160"/>
        <v>0.11261859162590956</v>
      </c>
      <c r="AC477" s="34">
        <f t="shared" si="161"/>
        <v>4.011784217644522E-2</v>
      </c>
      <c r="AD477" s="34">
        <f t="shared" si="162"/>
        <v>2.3309704443156252E-2</v>
      </c>
      <c r="AE477" s="34">
        <f t="shared" si="163"/>
        <v>5.1757530777030561E-2</v>
      </c>
      <c r="AF477" s="34">
        <f t="shared" si="164"/>
        <v>-2.5322484392658549E-4</v>
      </c>
      <c r="AG477" s="34">
        <f t="shared" si="165"/>
        <v>-1.8297081158576197E-2</v>
      </c>
      <c r="AH477" s="34">
        <f t="shared" si="166"/>
        <v>1.8719414128086878E-2</v>
      </c>
      <c r="AI477" s="34">
        <f t="shared" si="167"/>
        <v>3.8313342374967911E-2</v>
      </c>
      <c r="AJ477" s="34">
        <f t="shared" si="168"/>
        <v>1.9749600706586073E-2</v>
      </c>
      <c r="AK477" s="34">
        <f t="shared" si="169"/>
        <v>-1.639443931539122E-2</v>
      </c>
      <c r="AL477" s="34">
        <f t="shared" si="170"/>
        <v>4.1455331639967761E-3</v>
      </c>
      <c r="AM477" s="34">
        <f t="shared" si="171"/>
        <v>3.3810906041034802E-2</v>
      </c>
      <c r="AN477" s="34">
        <f t="shared" si="172"/>
        <v>1.98709040949532E-3</v>
      </c>
      <c r="AO477" s="34">
        <f t="shared" si="173"/>
        <v>1.2468650476133247E-4</v>
      </c>
      <c r="AP477" s="34">
        <f t="shared" si="174"/>
        <v>-1.9119156522236516E-2</v>
      </c>
      <c r="AQ477" s="34">
        <f t="shared" si="175"/>
        <v>-1.7495587898982656E-2</v>
      </c>
      <c r="AR477" s="34">
        <f t="shared" si="155"/>
        <v>-1.389583907654352E-2</v>
      </c>
      <c r="AS477" s="59">
        <f>X477-Calculation!C$3</f>
        <v>1.7526079098980522E-2</v>
      </c>
      <c r="AT477" s="59">
        <f>Y477-Calculation!D$3</f>
        <v>-8.3227133069622653E-3</v>
      </c>
      <c r="AU477" s="59">
        <f>Z477-Calculation!E$3</f>
        <v>1.6177637262101653E-3</v>
      </c>
      <c r="AV477" s="59">
        <f>AA477-Calculation!F$3</f>
        <v>-1.6026233106533862E-2</v>
      </c>
      <c r="AW477" s="59">
        <f>AB477-Calculation!G$3</f>
        <v>0.11117245147660802</v>
      </c>
      <c r="AX477" s="59">
        <f>AC477-Calculation!H$3</f>
        <v>3.8146162569376078E-2</v>
      </c>
      <c r="AY477" s="59">
        <f>AD477-Calculation!I$3</f>
        <v>2.0880817446498921E-2</v>
      </c>
      <c r="AZ477" s="59">
        <f>AE477-Calculation!J$3</f>
        <v>4.7077139901826173E-2</v>
      </c>
      <c r="BA477" s="59">
        <f>AF477-Calculation!K$3</f>
        <v>-9.556100470112358E-4</v>
      </c>
      <c r="BB477" s="59">
        <f>AG477-Calculation!L$3</f>
        <v>-1.9370313735615857E-2</v>
      </c>
      <c r="BC477" s="59">
        <f>AH477-Calculation!M$3</f>
        <v>1.7375409138893839E-2</v>
      </c>
      <c r="BD477" s="59">
        <f>AI477-Calculation!N$3</f>
        <v>3.6737526510109315E-2</v>
      </c>
      <c r="BE477" s="59">
        <f>AJ477-Calculation!O$3</f>
        <v>1.8767066425789698E-2</v>
      </c>
      <c r="BF477" s="59">
        <f>AK477-Calculation!P$3</f>
        <v>-1.7660885846267987E-2</v>
      </c>
      <c r="BG477" s="59">
        <f>AL477-Calculation!Q$3</f>
        <v>2.3438156028095392E-3</v>
      </c>
      <c r="BH477" s="59">
        <f>AM477-Calculation!R$3</f>
        <v>3.1055335950701014E-2</v>
      </c>
      <c r="BI477" s="59">
        <f>AN477-Calculation!S$3</f>
        <v>4.29113950599209E-4</v>
      </c>
      <c r="BJ477" s="59">
        <f>AO477-Calculation!T$3</f>
        <v>-7.645561164926789E-4</v>
      </c>
      <c r="BK477" s="59">
        <f>AP477-Calculation!U$3</f>
        <v>-2.1071951551823065E-2</v>
      </c>
      <c r="BL477" s="59">
        <f>AQ477-Calculation!V$3</f>
        <v>-1.8962495643594618E-2</v>
      </c>
      <c r="BM477" s="59">
        <f>AR477-Calculation!W$3</f>
        <v>-1.4241737679615995E-2</v>
      </c>
    </row>
    <row r="478" spans="1:65" x14ac:dyDescent="0.3">
      <c r="A478" s="57">
        <v>45791</v>
      </c>
      <c r="B478" s="60">
        <v>967.25</v>
      </c>
      <c r="C478" s="60">
        <v>1194.479125976562</v>
      </c>
      <c r="D478" s="60">
        <v>7792.5595703125</v>
      </c>
      <c r="E478" s="60">
        <v>2019.416137695312</v>
      </c>
      <c r="F478" s="60">
        <v>1759.123779296875</v>
      </c>
      <c r="G478" s="60">
        <v>342.09664916992188</v>
      </c>
      <c r="H478" s="60">
        <v>238.85809326171881</v>
      </c>
      <c r="I478" s="60">
        <v>2449</v>
      </c>
      <c r="J478" s="60">
        <v>1594.689086914062</v>
      </c>
      <c r="K478" s="60">
        <v>5376.78173828125</v>
      </c>
      <c r="L478" s="60">
        <v>197.03721618652341</v>
      </c>
      <c r="M478" s="60">
        <v>4712.837890625</v>
      </c>
      <c r="N478" s="60">
        <v>3930.014892578125</v>
      </c>
      <c r="O478" s="60">
        <v>3077.07861328125</v>
      </c>
      <c r="P478" s="60">
        <v>134</v>
      </c>
      <c r="Q478" s="60">
        <v>3059.160888671875</v>
      </c>
      <c r="R478" s="60">
        <v>177.30999755859381</v>
      </c>
      <c r="S478" s="60">
        <v>771.04071044921875</v>
      </c>
      <c r="T478" s="60">
        <v>645.10736083984375</v>
      </c>
      <c r="U478" s="60">
        <v>2717.800537109375</v>
      </c>
      <c r="V478" s="60">
        <v>81330.5625</v>
      </c>
      <c r="W478" s="60">
        <v>24666.900390625</v>
      </c>
      <c r="X478" s="34">
        <f t="shared" si="156"/>
        <v>9.6028519641496411E-3</v>
      </c>
      <c r="Y478" s="34">
        <f t="shared" si="157"/>
        <v>1.5917708996311499E-3</v>
      </c>
      <c r="Z478" s="34">
        <f t="shared" si="158"/>
        <v>4.8989507195857278E-3</v>
      </c>
      <c r="AA478" s="34">
        <f t="shared" si="159"/>
        <v>1.090103063574028E-3</v>
      </c>
      <c r="AB478" s="34">
        <f t="shared" si="160"/>
        <v>1.1106655735209206E-2</v>
      </c>
      <c r="AC478" s="34">
        <f t="shared" si="161"/>
        <v>2.5614321571489018E-2</v>
      </c>
      <c r="AD478" s="34">
        <f t="shared" si="162"/>
        <v>4.1111083956453754E-3</v>
      </c>
      <c r="AE478" s="34">
        <f t="shared" si="163"/>
        <v>7.4734653363320528E-3</v>
      </c>
      <c r="AF478" s="34">
        <f t="shared" si="164"/>
        <v>1.1274301363262346E-2</v>
      </c>
      <c r="AG478" s="34">
        <f t="shared" si="165"/>
        <v>5.0747304000985753E-3</v>
      </c>
      <c r="AH478" s="34">
        <f t="shared" si="166"/>
        <v>7.0676246914598226E-4</v>
      </c>
      <c r="AI478" s="34">
        <f t="shared" si="167"/>
        <v>3.4318164842712121E-2</v>
      </c>
      <c r="AJ478" s="34">
        <f t="shared" si="168"/>
        <v>8.8589924835975268E-4</v>
      </c>
      <c r="AK478" s="34">
        <f t="shared" si="169"/>
        <v>1.5718119092992457E-2</v>
      </c>
      <c r="AL478" s="34">
        <f t="shared" si="170"/>
        <v>4.3776249442563343E-2</v>
      </c>
      <c r="AM478" s="34">
        <f t="shared" si="171"/>
        <v>2.5177984064415845E-2</v>
      </c>
      <c r="AN478" s="34">
        <f t="shared" si="172"/>
        <v>4.6461104873243165E-3</v>
      </c>
      <c r="AO478" s="34">
        <f t="shared" si="173"/>
        <v>-1.3096379980642402E-3</v>
      </c>
      <c r="AP478" s="34">
        <f t="shared" si="174"/>
        <v>2.8961497858049905E-2</v>
      </c>
      <c r="AQ478" s="34">
        <f t="shared" si="175"/>
        <v>5.493305976095114E-3</v>
      </c>
      <c r="AR478" s="34">
        <f t="shared" si="155"/>
        <v>3.6027960647212775E-3</v>
      </c>
      <c r="AS478" s="59">
        <f>X478-Calculation!C$3</f>
        <v>8.522796113233113E-3</v>
      </c>
      <c r="AT478" s="59">
        <f>Y478-Calculation!D$3</f>
        <v>1.0828516675744581E-3</v>
      </c>
      <c r="AU478" s="59">
        <f>Z478-Calculation!E$3</f>
        <v>3.593646140395596E-3</v>
      </c>
      <c r="AV478" s="59">
        <f>AA478-Calculation!F$3</f>
        <v>7.680675909717276E-4</v>
      </c>
      <c r="AW478" s="59">
        <f>AB478-Calculation!G$3</f>
        <v>9.6605155859076607E-3</v>
      </c>
      <c r="AX478" s="59">
        <f>AC478-Calculation!H$3</f>
        <v>2.364264196441988E-2</v>
      </c>
      <c r="AY478" s="59">
        <f>AD478-Calculation!I$3</f>
        <v>1.6822213989880442E-3</v>
      </c>
      <c r="AZ478" s="59">
        <f>AE478-Calculation!J$3</f>
        <v>2.7930744611276634E-3</v>
      </c>
      <c r="BA478" s="59">
        <f>AF478-Calculation!K$3</f>
        <v>1.0571916160177696E-2</v>
      </c>
      <c r="BB478" s="59">
        <f>AG478-Calculation!L$3</f>
        <v>4.0014978230589176E-3</v>
      </c>
      <c r="BC478" s="59">
        <f>AH478-Calculation!M$3</f>
        <v>-6.3724252004705554E-4</v>
      </c>
      <c r="BD478" s="59">
        <f>AI478-Calculation!N$3</f>
        <v>3.2742348977853525E-2</v>
      </c>
      <c r="BE478" s="59">
        <f>AJ478-Calculation!O$3</f>
        <v>-9.663503243662237E-5</v>
      </c>
      <c r="BF478" s="59">
        <f>AK478-Calculation!P$3</f>
        <v>1.4451672562115691E-2</v>
      </c>
      <c r="BG478" s="59">
        <f>AL478-Calculation!Q$3</f>
        <v>4.1974531881376106E-2</v>
      </c>
      <c r="BH478" s="59">
        <f>AM478-Calculation!R$3</f>
        <v>2.2422413974082057E-2</v>
      </c>
      <c r="BI478" s="59">
        <f>AN478-Calculation!S$3</f>
        <v>3.0881340284282053E-3</v>
      </c>
      <c r="BJ478" s="59">
        <f>AO478-Calculation!T$3</f>
        <v>-2.1988806193182515E-3</v>
      </c>
      <c r="BK478" s="59">
        <f>AP478-Calculation!U$3</f>
        <v>2.7008702828463356E-2</v>
      </c>
      <c r="BL478" s="59">
        <f>AQ478-Calculation!V$3</f>
        <v>4.02639823148315E-3</v>
      </c>
      <c r="BM478" s="59">
        <f>AR478-Calculation!W$3</f>
        <v>3.2568974616488024E-3</v>
      </c>
    </row>
    <row r="479" spans="1:65" x14ac:dyDescent="0.3">
      <c r="A479" s="57">
        <v>45792</v>
      </c>
      <c r="B479" s="60">
        <v>967.9000244140625</v>
      </c>
      <c r="C479" s="60">
        <v>1208.067504882812</v>
      </c>
      <c r="D479" s="60">
        <v>8007.51025390625</v>
      </c>
      <c r="E479" s="60">
        <v>2040.905639648438</v>
      </c>
      <c r="F479" s="60">
        <v>1799.3642578125</v>
      </c>
      <c r="G479" s="60">
        <v>348.1070556640625</v>
      </c>
      <c r="H479" s="60">
        <v>245.1648254394531</v>
      </c>
      <c r="I479" s="60">
        <v>2382.666748046875</v>
      </c>
      <c r="J479" s="60">
        <v>1607.274047851562</v>
      </c>
      <c r="K479" s="60">
        <v>5396.0322265625</v>
      </c>
      <c r="L479" s="60">
        <v>197.64353942871091</v>
      </c>
      <c r="M479" s="60">
        <v>4808.51806640625</v>
      </c>
      <c r="N479" s="60">
        <v>4179.11962890625</v>
      </c>
      <c r="O479" s="60">
        <v>3119.23974609375</v>
      </c>
      <c r="P479" s="60">
        <v>135.9700012207031</v>
      </c>
      <c r="Q479" s="60">
        <v>3162.716552734375</v>
      </c>
      <c r="R479" s="60">
        <v>178.78999328613281</v>
      </c>
      <c r="S479" s="60">
        <v>777.82952880859375</v>
      </c>
      <c r="T479" s="60">
        <v>667.717529296875</v>
      </c>
      <c r="U479" s="60">
        <v>2780.082763671875</v>
      </c>
      <c r="V479" s="60">
        <v>82530.7421875</v>
      </c>
      <c r="W479" s="60">
        <v>25062.099609375</v>
      </c>
      <c r="X479" s="34">
        <f t="shared" si="156"/>
        <v>6.7203351156629621E-4</v>
      </c>
      <c r="Y479" s="34">
        <f t="shared" si="157"/>
        <v>1.1375986914079091E-2</v>
      </c>
      <c r="Z479" s="34">
        <f t="shared" si="158"/>
        <v>2.7584092447961867E-2</v>
      </c>
      <c r="AA479" s="34">
        <f t="shared" si="159"/>
        <v>1.0641443114172157E-2</v>
      </c>
      <c r="AB479" s="34">
        <f t="shared" si="160"/>
        <v>2.2875296775141767E-2</v>
      </c>
      <c r="AC479" s="34">
        <f t="shared" si="161"/>
        <v>1.7569322905455331E-2</v>
      </c>
      <c r="AD479" s="34">
        <f t="shared" si="162"/>
        <v>2.6403677981402751E-2</v>
      </c>
      <c r="AE479" s="34">
        <f t="shared" si="163"/>
        <v>-2.7085852165424664E-2</v>
      </c>
      <c r="AF479" s="34">
        <f t="shared" si="164"/>
        <v>7.8917959875511486E-3</v>
      </c>
      <c r="AG479" s="34">
        <f t="shared" si="165"/>
        <v>3.580299372055902E-3</v>
      </c>
      <c r="AH479" s="34">
        <f t="shared" si="166"/>
        <v>3.077201626790798E-3</v>
      </c>
      <c r="AI479" s="34">
        <f t="shared" si="167"/>
        <v>2.0302029902531028E-2</v>
      </c>
      <c r="AJ479" s="34">
        <f t="shared" si="168"/>
        <v>6.3385188895482794E-2</v>
      </c>
      <c r="AK479" s="34">
        <f t="shared" si="169"/>
        <v>1.3701675553729638E-2</v>
      </c>
      <c r="AL479" s="34">
        <f t="shared" si="170"/>
        <v>1.4701501647038035E-2</v>
      </c>
      <c r="AM479" s="34">
        <f t="shared" si="171"/>
        <v>3.38510028831659E-2</v>
      </c>
      <c r="AN479" s="34">
        <f t="shared" si="172"/>
        <v>8.3469389651868141E-3</v>
      </c>
      <c r="AO479" s="34">
        <f t="shared" si="173"/>
        <v>8.804746970389854E-3</v>
      </c>
      <c r="AP479" s="34">
        <f t="shared" si="174"/>
        <v>3.504869085293931E-2</v>
      </c>
      <c r="AQ479" s="34">
        <f t="shared" si="175"/>
        <v>2.2916408217632755E-2</v>
      </c>
      <c r="AR479" s="34">
        <f t="shared" si="155"/>
        <v>1.6021438141461865E-2</v>
      </c>
      <c r="AS479" s="59">
        <f>X479-Calculation!C$3</f>
        <v>-4.0802233935023169E-4</v>
      </c>
      <c r="AT479" s="59">
        <f>Y479-Calculation!D$3</f>
        <v>1.08670676820224E-2</v>
      </c>
      <c r="AU479" s="59">
        <f>Z479-Calculation!E$3</f>
        <v>2.6278787868771733E-2</v>
      </c>
      <c r="AV479" s="59">
        <f>AA479-Calculation!F$3</f>
        <v>1.0319407641569855E-2</v>
      </c>
      <c r="AW479" s="59">
        <f>AB479-Calculation!G$3</f>
        <v>2.1429156625840221E-2</v>
      </c>
      <c r="AX479" s="59">
        <f>AC479-Calculation!H$3</f>
        <v>1.559764329838619E-2</v>
      </c>
      <c r="AY479" s="59">
        <f>AD479-Calculation!I$3</f>
        <v>2.397479098474542E-2</v>
      </c>
      <c r="AZ479" s="59">
        <f>AE479-Calculation!J$3</f>
        <v>-3.1766243040629055E-2</v>
      </c>
      <c r="BA479" s="59">
        <f>AF479-Calculation!K$3</f>
        <v>7.1894107844664981E-3</v>
      </c>
      <c r="BB479" s="59">
        <f>AG479-Calculation!L$3</f>
        <v>2.5070667950162439E-3</v>
      </c>
      <c r="BC479" s="59">
        <f>AH479-Calculation!M$3</f>
        <v>1.7331966375977602E-3</v>
      </c>
      <c r="BD479" s="59">
        <f>AI479-Calculation!N$3</f>
        <v>1.8726214037672429E-2</v>
      </c>
      <c r="BE479" s="59">
        <f>AJ479-Calculation!O$3</f>
        <v>6.2402654614686422E-2</v>
      </c>
      <c r="BF479" s="59">
        <f>AK479-Calculation!P$3</f>
        <v>1.2435229022852873E-2</v>
      </c>
      <c r="BG479" s="59">
        <f>AL479-Calculation!Q$3</f>
        <v>1.2899784085850798E-2</v>
      </c>
      <c r="BH479" s="59">
        <f>AM479-Calculation!R$3</f>
        <v>3.1095432792832112E-2</v>
      </c>
      <c r="BI479" s="59">
        <f>AN479-Calculation!S$3</f>
        <v>6.7889625062907029E-3</v>
      </c>
      <c r="BJ479" s="59">
        <f>AO479-Calculation!T$3</f>
        <v>7.9155043491358421E-3</v>
      </c>
      <c r="BK479" s="59">
        <f>AP479-Calculation!U$3</f>
        <v>3.3095895823352761E-2</v>
      </c>
      <c r="BL479" s="59">
        <f>AQ479-Calculation!V$3</f>
        <v>2.1449500473020792E-2</v>
      </c>
      <c r="BM479" s="59">
        <f>AR479-Calculation!W$3</f>
        <v>1.5675539538389391E-2</v>
      </c>
    </row>
    <row r="480" spans="1:65" x14ac:dyDescent="0.3">
      <c r="A480" s="57">
        <v>45793</v>
      </c>
      <c r="B480" s="60">
        <v>1020.099975585938</v>
      </c>
      <c r="C480" s="60">
        <v>1207.767822265625</v>
      </c>
      <c r="D480" s="60">
        <v>8158.02392578125</v>
      </c>
      <c r="E480" s="60">
        <v>2032.609619140625</v>
      </c>
      <c r="F480" s="60">
        <v>1834.723999023438</v>
      </c>
      <c r="G480" s="60">
        <v>361.5186767578125</v>
      </c>
      <c r="H480" s="60">
        <v>249.8250427246094</v>
      </c>
      <c r="I480" s="60">
        <v>2426.333251953125</v>
      </c>
      <c r="J480" s="60">
        <v>1617.362060546875</v>
      </c>
      <c r="K480" s="60">
        <v>5438.97509765625</v>
      </c>
      <c r="L480" s="60">
        <v>197.83241271972659</v>
      </c>
      <c r="M480" s="60">
        <v>5068.376953125</v>
      </c>
      <c r="N480" s="60">
        <v>4198.734375</v>
      </c>
      <c r="O480" s="60">
        <v>3110.609375</v>
      </c>
      <c r="P480" s="60">
        <v>137.55999755859381</v>
      </c>
      <c r="Q480" s="60">
        <v>3500.613525390625</v>
      </c>
      <c r="R480" s="60">
        <v>181.07000732421881</v>
      </c>
      <c r="S480" s="60">
        <v>778.07513427734375</v>
      </c>
      <c r="T480" s="60">
        <v>658.51507568359375</v>
      </c>
      <c r="U480" s="60">
        <v>2831.602783203125</v>
      </c>
      <c r="V480" s="60">
        <v>82330.59375</v>
      </c>
      <c r="W480" s="60">
        <v>25019.80078125</v>
      </c>
      <c r="X480" s="34">
        <f t="shared" si="156"/>
        <v>5.39311394309301E-2</v>
      </c>
      <c r="Y480" s="34">
        <f t="shared" si="157"/>
        <v>-2.4806777433858369E-4</v>
      </c>
      <c r="Z480" s="34">
        <f t="shared" si="158"/>
        <v>1.8796563114180955E-2</v>
      </c>
      <c r="AA480" s="34">
        <f t="shared" si="159"/>
        <v>-4.0648721560894944E-3</v>
      </c>
      <c r="AB480" s="34">
        <f t="shared" si="160"/>
        <v>1.9651241296703894E-2</v>
      </c>
      <c r="AC480" s="34">
        <f t="shared" si="161"/>
        <v>3.8527288877168754E-2</v>
      </c>
      <c r="AD480" s="34">
        <f t="shared" si="162"/>
        <v>1.9008506937334749E-2</v>
      </c>
      <c r="AE480" s="34">
        <f t="shared" si="163"/>
        <v>1.8326735764472479E-2</v>
      </c>
      <c r="AF480" s="34">
        <f t="shared" si="164"/>
        <v>6.2764733299822571E-3</v>
      </c>
      <c r="AG480" s="34">
        <f t="shared" si="165"/>
        <v>7.9582310280430658E-3</v>
      </c>
      <c r="AH480" s="34">
        <f t="shared" si="166"/>
        <v>9.5562592919364074E-4</v>
      </c>
      <c r="AI480" s="34">
        <f t="shared" si="167"/>
        <v>5.4041366410620802E-2</v>
      </c>
      <c r="AJ480" s="34">
        <f t="shared" si="168"/>
        <v>4.6935115133049038E-3</v>
      </c>
      <c r="AK480" s="34">
        <f t="shared" si="169"/>
        <v>-2.7668187751704195E-3</v>
      </c>
      <c r="AL480" s="34">
        <f t="shared" si="170"/>
        <v>1.169372893738427E-2</v>
      </c>
      <c r="AM480" s="34">
        <f t="shared" si="171"/>
        <v>0.1068375768179782</v>
      </c>
      <c r="AN480" s="34">
        <f t="shared" si="172"/>
        <v>1.2752470069379634E-2</v>
      </c>
      <c r="AO480" s="34">
        <f t="shared" si="173"/>
        <v>3.1575745025545044E-4</v>
      </c>
      <c r="AP480" s="34">
        <f t="shared" si="174"/>
        <v>-1.3781956006114872E-2</v>
      </c>
      <c r="AQ480" s="34">
        <f t="shared" si="175"/>
        <v>1.8531829413309782E-2</v>
      </c>
      <c r="AR480" s="34">
        <f t="shared" si="155"/>
        <v>-1.6877607536591724E-3</v>
      </c>
      <c r="AS480" s="59">
        <f>X480-Calculation!C$3</f>
        <v>5.2851083580013572E-2</v>
      </c>
      <c r="AT480" s="59">
        <f>Y480-Calculation!D$3</f>
        <v>-7.5698700639527557E-4</v>
      </c>
      <c r="AU480" s="59">
        <f>Z480-Calculation!E$3</f>
        <v>1.7491258534990825E-2</v>
      </c>
      <c r="AV480" s="59">
        <f>AA480-Calculation!F$3</f>
        <v>-4.3869076286917946E-3</v>
      </c>
      <c r="AW480" s="59">
        <f>AB480-Calculation!G$3</f>
        <v>1.8205101147402349E-2</v>
      </c>
      <c r="AX480" s="59">
        <f>AC480-Calculation!H$3</f>
        <v>3.6555609270099612E-2</v>
      </c>
      <c r="AY480" s="59">
        <f>AD480-Calculation!I$3</f>
        <v>1.6579619940677418E-2</v>
      </c>
      <c r="AZ480" s="59">
        <f>AE480-Calculation!J$3</f>
        <v>1.3646344889268089E-2</v>
      </c>
      <c r="BA480" s="59">
        <f>AF480-Calculation!K$3</f>
        <v>5.5740881268976066E-3</v>
      </c>
      <c r="BB480" s="59">
        <f>AG480-Calculation!L$3</f>
        <v>6.884998451003408E-3</v>
      </c>
      <c r="BC480" s="59">
        <f>AH480-Calculation!M$3</f>
        <v>-3.8837905999939706E-4</v>
      </c>
      <c r="BD480" s="59">
        <f>AI480-Calculation!N$3</f>
        <v>5.2465550545762206E-2</v>
      </c>
      <c r="BE480" s="59">
        <f>AJ480-Calculation!O$3</f>
        <v>3.7109772325085288E-3</v>
      </c>
      <c r="BF480" s="59">
        <f>AK480-Calculation!P$3</f>
        <v>-4.0332653060471853E-3</v>
      </c>
      <c r="BG480" s="59">
        <f>AL480-Calculation!Q$3</f>
        <v>9.8920113761970328E-3</v>
      </c>
      <c r="BH480" s="59">
        <f>AM480-Calculation!R$3</f>
        <v>0.10408200672764442</v>
      </c>
      <c r="BI480" s="59">
        <f>AN480-Calculation!S$3</f>
        <v>1.1194493610483523E-2</v>
      </c>
      <c r="BJ480" s="59">
        <f>AO480-Calculation!T$3</f>
        <v>-5.7348517099856089E-4</v>
      </c>
      <c r="BK480" s="59">
        <f>AP480-Calculation!U$3</f>
        <v>-1.5734751035701423E-2</v>
      </c>
      <c r="BL480" s="59">
        <f>AQ480-Calculation!V$3</f>
        <v>1.706492166869782E-2</v>
      </c>
      <c r="BM480" s="59">
        <f>AR480-Calculation!W$3</f>
        <v>-2.0336593567316479E-3</v>
      </c>
    </row>
    <row r="481" spans="1:65" x14ac:dyDescent="0.3">
      <c r="A481" s="57">
        <v>45796</v>
      </c>
      <c r="B481" s="60">
        <v>1014</v>
      </c>
      <c r="C481" s="60">
        <v>1201.77294921875</v>
      </c>
      <c r="D481" s="60">
        <v>8512.427734375</v>
      </c>
      <c r="E481" s="60">
        <v>2037.307495117188</v>
      </c>
      <c r="F481" s="60">
        <v>1816.695556640625</v>
      </c>
      <c r="G481" s="60">
        <v>361.36965942382813</v>
      </c>
      <c r="H481" s="60">
        <v>243.26881408691409</v>
      </c>
      <c r="I481" s="60">
        <v>2486.333251953125</v>
      </c>
      <c r="J481" s="60">
        <v>1632.443969726562</v>
      </c>
      <c r="K481" s="60">
        <v>5459.212890625</v>
      </c>
      <c r="L481" s="60">
        <v>200.68513488769531</v>
      </c>
      <c r="M481" s="60">
        <v>4958.26513671875</v>
      </c>
      <c r="N481" s="60">
        <v>4239.70458984375</v>
      </c>
      <c r="O481" s="60">
        <v>3103.06982421875</v>
      </c>
      <c r="P481" s="60">
        <v>134.80000305175781</v>
      </c>
      <c r="Q481" s="60">
        <v>3388.8095703125</v>
      </c>
      <c r="R481" s="60">
        <v>178.53999328613281</v>
      </c>
      <c r="S481" s="60">
        <v>780.92376708984375</v>
      </c>
      <c r="T481" s="60">
        <v>670.68597412109375</v>
      </c>
      <c r="U481" s="60">
        <v>2815.260009765625</v>
      </c>
      <c r="V481" s="60">
        <v>82059.421875</v>
      </c>
      <c r="W481" s="60">
        <v>24945.44921875</v>
      </c>
      <c r="X481" s="34">
        <f t="shared" si="156"/>
        <v>-5.979782111487821E-3</v>
      </c>
      <c r="Y481" s="34">
        <f t="shared" si="157"/>
        <v>-4.9635972546688235E-3</v>
      </c>
      <c r="Z481" s="34">
        <f t="shared" si="158"/>
        <v>4.3442359549075563E-2</v>
      </c>
      <c r="AA481" s="34">
        <f t="shared" si="159"/>
        <v>2.3112534410563244E-3</v>
      </c>
      <c r="AB481" s="34">
        <f t="shared" si="160"/>
        <v>-9.826242199049498E-3</v>
      </c>
      <c r="AC481" s="34">
        <f t="shared" si="161"/>
        <v>-4.1219816171269137E-4</v>
      </c>
      <c r="AD481" s="34">
        <f t="shared" si="162"/>
        <v>-2.6243280362099108E-2</v>
      </c>
      <c r="AE481" s="34">
        <f t="shared" si="163"/>
        <v>2.4728672350223042E-2</v>
      </c>
      <c r="AF481" s="34">
        <f t="shared" si="164"/>
        <v>9.325004924739878E-3</v>
      </c>
      <c r="AG481" s="34">
        <f t="shared" si="165"/>
        <v>3.7208835498200427E-3</v>
      </c>
      <c r="AH481" s="34">
        <f t="shared" si="166"/>
        <v>1.4419892720058133E-2</v>
      </c>
      <c r="AI481" s="34">
        <f t="shared" si="167"/>
        <v>-2.1725261839168959E-2</v>
      </c>
      <c r="AJ481" s="34">
        <f t="shared" si="168"/>
        <v>9.7577534524912642E-3</v>
      </c>
      <c r="AK481" s="34">
        <f t="shared" si="169"/>
        <v>-2.4238179315749023E-3</v>
      </c>
      <c r="AL481" s="34">
        <f t="shared" si="170"/>
        <v>-2.0063932508143381E-2</v>
      </c>
      <c r="AM481" s="34">
        <f t="shared" si="171"/>
        <v>-3.1938388590225499E-2</v>
      </c>
      <c r="AN481" s="34">
        <f t="shared" si="172"/>
        <v>-1.3972573787749526E-2</v>
      </c>
      <c r="AO481" s="34">
        <f t="shared" si="173"/>
        <v>3.6611281957310425E-3</v>
      </c>
      <c r="AP481" s="34">
        <f t="shared" si="174"/>
        <v>1.8482338350212544E-2</v>
      </c>
      <c r="AQ481" s="34">
        <f t="shared" si="175"/>
        <v>-5.7715628528281649E-3</v>
      </c>
      <c r="AR481" s="34">
        <f t="shared" si="155"/>
        <v>-2.9717088137536066E-3</v>
      </c>
      <c r="AS481" s="59">
        <f>X481-Calculation!C$3</f>
        <v>-7.0598379624043492E-3</v>
      </c>
      <c r="AT481" s="59">
        <f>Y481-Calculation!D$3</f>
        <v>-5.4725164867255151E-3</v>
      </c>
      <c r="AU481" s="59">
        <f>Z481-Calculation!E$3</f>
        <v>4.2137054969885429E-2</v>
      </c>
      <c r="AV481" s="59">
        <f>AA481-Calculation!F$3</f>
        <v>1.9892179684540242E-3</v>
      </c>
      <c r="AW481" s="59">
        <f>AB481-Calculation!G$3</f>
        <v>-1.1272382348351043E-2</v>
      </c>
      <c r="AX481" s="59">
        <f>AC481-Calculation!H$3</f>
        <v>-2.3838777687818311E-3</v>
      </c>
      <c r="AY481" s="59">
        <f>AD481-Calculation!I$3</f>
        <v>-2.867216735875644E-2</v>
      </c>
      <c r="AZ481" s="59">
        <f>AE481-Calculation!J$3</f>
        <v>2.0048281475018651E-2</v>
      </c>
      <c r="BA481" s="59">
        <f>AF481-Calculation!K$3</f>
        <v>8.6226197216552284E-3</v>
      </c>
      <c r="BB481" s="59">
        <f>AG481-Calculation!L$3</f>
        <v>2.6476509727803845E-3</v>
      </c>
      <c r="BC481" s="59">
        <f>AH481-Calculation!M$3</f>
        <v>1.3075887730865095E-2</v>
      </c>
      <c r="BD481" s="59">
        <f>AI481-Calculation!N$3</f>
        <v>-2.3301077704027558E-2</v>
      </c>
      <c r="BE481" s="59">
        <f>AJ481-Calculation!O$3</f>
        <v>8.7752191716948882E-3</v>
      </c>
      <c r="BF481" s="59">
        <f>AK481-Calculation!P$3</f>
        <v>-3.6902644624516681E-3</v>
      </c>
      <c r="BG481" s="59">
        <f>AL481-Calculation!Q$3</f>
        <v>-2.1865650069330618E-2</v>
      </c>
      <c r="BH481" s="59">
        <f>AM481-Calculation!R$3</f>
        <v>-3.4693958680559286E-2</v>
      </c>
      <c r="BI481" s="59">
        <f>AN481-Calculation!S$3</f>
        <v>-1.5530550246645637E-2</v>
      </c>
      <c r="BJ481" s="59">
        <f>AO481-Calculation!T$3</f>
        <v>2.771885574477031E-3</v>
      </c>
      <c r="BK481" s="59">
        <f>AP481-Calculation!U$3</f>
        <v>1.6529543320625995E-2</v>
      </c>
      <c r="BL481" s="59">
        <f>AQ481-Calculation!V$3</f>
        <v>-7.2384705974401289E-3</v>
      </c>
      <c r="BM481" s="59">
        <f>AR481-Calculation!W$3</f>
        <v>-3.3176074168260817E-3</v>
      </c>
    </row>
    <row r="482" spans="1:65" x14ac:dyDescent="0.3">
      <c r="A482" s="57">
        <v>45797</v>
      </c>
      <c r="B482" s="60">
        <v>983.95001220703125</v>
      </c>
      <c r="C482" s="60">
        <v>1194.778930664062</v>
      </c>
      <c r="D482" s="60">
        <v>8237.3671875</v>
      </c>
      <c r="E482" s="60">
        <v>2004.12353515625</v>
      </c>
      <c r="F482" s="60">
        <v>1790.69873046875</v>
      </c>
      <c r="G482" s="60">
        <v>361.41934204101563</v>
      </c>
      <c r="H482" s="60">
        <v>243.9174499511719</v>
      </c>
      <c r="I482" s="60">
        <v>2461.833251953125</v>
      </c>
      <c r="J482" s="60">
        <v>1607.3740234375</v>
      </c>
      <c r="K482" s="60">
        <v>5318.537109375</v>
      </c>
      <c r="L482" s="60">
        <v>196.9676513671875</v>
      </c>
      <c r="M482" s="60">
        <v>4795.173828125</v>
      </c>
      <c r="N482" s="60">
        <v>4098.53271484375</v>
      </c>
      <c r="O482" s="60">
        <v>3039.083740234375</v>
      </c>
      <c r="P482" s="60">
        <v>137.11000061035159</v>
      </c>
      <c r="Q482" s="60">
        <v>3309.701904296875</v>
      </c>
      <c r="R482" s="60">
        <v>179.08000183105469</v>
      </c>
      <c r="S482" s="60">
        <v>771.7393798828125</v>
      </c>
      <c r="T482" s="60">
        <v>651.440185546875</v>
      </c>
      <c r="U482" s="60">
        <v>2741.6171875</v>
      </c>
      <c r="V482" s="60">
        <v>81186.4375</v>
      </c>
      <c r="W482" s="60">
        <v>24683.900390625</v>
      </c>
      <c r="X482" s="34">
        <f t="shared" si="156"/>
        <v>-2.963509644276997E-2</v>
      </c>
      <c r="Y482" s="34">
        <f t="shared" si="157"/>
        <v>-5.8197503606938691E-3</v>
      </c>
      <c r="Z482" s="34">
        <f t="shared" si="158"/>
        <v>-3.2312820203365344E-2</v>
      </c>
      <c r="AA482" s="34">
        <f t="shared" si="159"/>
        <v>-1.6288145034792197E-2</v>
      </c>
      <c r="AB482" s="34">
        <f t="shared" si="160"/>
        <v>-1.4309951976734889E-2</v>
      </c>
      <c r="AC482" s="34">
        <f t="shared" si="161"/>
        <v>1.3748419628453181E-4</v>
      </c>
      <c r="AD482" s="34">
        <f t="shared" si="162"/>
        <v>2.6663338113946267E-3</v>
      </c>
      <c r="AE482" s="34">
        <f t="shared" si="163"/>
        <v>-9.8538681332255695E-3</v>
      </c>
      <c r="AF482" s="34">
        <f t="shared" si="164"/>
        <v>-1.53573088902165E-2</v>
      </c>
      <c r="AG482" s="34">
        <f t="shared" si="165"/>
        <v>-2.5768509869175421E-2</v>
      </c>
      <c r="AH482" s="34">
        <f t="shared" si="166"/>
        <v>-1.8523960544402755E-2</v>
      </c>
      <c r="AI482" s="34">
        <f t="shared" si="167"/>
        <v>-3.2892817164206667E-2</v>
      </c>
      <c r="AJ482" s="34">
        <f t="shared" si="168"/>
        <v>-3.3297573453154844E-2</v>
      </c>
      <c r="AK482" s="34">
        <f t="shared" si="169"/>
        <v>-2.0620252720379751E-2</v>
      </c>
      <c r="AL482" s="34">
        <f t="shared" si="170"/>
        <v>1.7136480017042963E-2</v>
      </c>
      <c r="AM482" s="34">
        <f t="shared" si="171"/>
        <v>-2.3343792082223747E-2</v>
      </c>
      <c r="AN482" s="34">
        <f t="shared" si="172"/>
        <v>3.0245802914109182E-3</v>
      </c>
      <c r="AO482" s="34">
        <f t="shared" si="173"/>
        <v>-1.1760926730732481E-2</v>
      </c>
      <c r="AP482" s="34">
        <f t="shared" si="174"/>
        <v>-2.8695677734187838E-2</v>
      </c>
      <c r="AQ482" s="34">
        <f t="shared" si="175"/>
        <v>-2.6158444339127271E-2</v>
      </c>
      <c r="AR482" s="34">
        <f t="shared" si="155"/>
        <v>-1.0484831354666864E-2</v>
      </c>
      <c r="AS482" s="59">
        <f>X482-Calculation!C$3</f>
        <v>-3.0715152293686498E-2</v>
      </c>
      <c r="AT482" s="59">
        <f>Y482-Calculation!D$3</f>
        <v>-6.3286695927505607E-3</v>
      </c>
      <c r="AU482" s="59">
        <f>Z482-Calculation!E$3</f>
        <v>-3.3618124782555478E-2</v>
      </c>
      <c r="AV482" s="59">
        <f>AA482-Calculation!F$3</f>
        <v>-1.6610180507394497E-2</v>
      </c>
      <c r="AW482" s="59">
        <f>AB482-Calculation!G$3</f>
        <v>-1.5756092126036434E-2</v>
      </c>
      <c r="AX482" s="59">
        <f>AC482-Calculation!H$3</f>
        <v>-1.834195410784608E-3</v>
      </c>
      <c r="AY482" s="59">
        <f>AD482-Calculation!I$3</f>
        <v>2.3744681473729552E-4</v>
      </c>
      <c r="AZ482" s="59">
        <f>AE482-Calculation!J$3</f>
        <v>-1.4534259008429959E-2</v>
      </c>
      <c r="BA482" s="59">
        <f>AF482-Calculation!K$3</f>
        <v>-1.6059694093301151E-2</v>
      </c>
      <c r="BB482" s="59">
        <f>AG482-Calculation!L$3</f>
        <v>-2.6841742446215081E-2</v>
      </c>
      <c r="BC482" s="59">
        <f>AH482-Calculation!M$3</f>
        <v>-1.9867965533595794E-2</v>
      </c>
      <c r="BD482" s="59">
        <f>AI482-Calculation!N$3</f>
        <v>-3.4468633029065263E-2</v>
      </c>
      <c r="BE482" s="59">
        <f>AJ482-Calculation!O$3</f>
        <v>-3.4280107733951216E-2</v>
      </c>
      <c r="BF482" s="59">
        <f>AK482-Calculation!P$3</f>
        <v>-2.1886699251256518E-2</v>
      </c>
      <c r="BG482" s="59">
        <f>AL482-Calculation!Q$3</f>
        <v>1.5334762455855726E-2</v>
      </c>
      <c r="BH482" s="59">
        <f>AM482-Calculation!R$3</f>
        <v>-2.6099362172557535E-2</v>
      </c>
      <c r="BI482" s="59">
        <f>AN482-Calculation!S$3</f>
        <v>1.4666038325148072E-3</v>
      </c>
      <c r="BJ482" s="59">
        <f>AO482-Calculation!T$3</f>
        <v>-1.2650169351986493E-2</v>
      </c>
      <c r="BK482" s="59">
        <f>AP482-Calculation!U$3</f>
        <v>-3.0648472763774387E-2</v>
      </c>
      <c r="BL482" s="59">
        <f>AQ482-Calculation!V$3</f>
        <v>-2.7625352083739233E-2</v>
      </c>
      <c r="BM482" s="59">
        <f>AR482-Calculation!W$3</f>
        <v>-1.0830729957739338E-2</v>
      </c>
    </row>
    <row r="483" spans="1:65" x14ac:dyDescent="0.3">
      <c r="A483" s="57">
        <v>45798</v>
      </c>
      <c r="B483" s="60">
        <v>996.5</v>
      </c>
      <c r="C483" s="60">
        <v>1196.777221679688</v>
      </c>
      <c r="D483" s="60">
        <v>8355.181640625</v>
      </c>
      <c r="E483" s="60">
        <v>2036.307983398438</v>
      </c>
      <c r="F483" s="60">
        <v>1871.776977539062</v>
      </c>
      <c r="G483" s="60">
        <v>380.49371337890619</v>
      </c>
      <c r="H483" s="60">
        <v>246.90118408203119</v>
      </c>
      <c r="I483" s="60">
        <v>2435</v>
      </c>
      <c r="J483" s="60">
        <v>1654.01806640625</v>
      </c>
      <c r="K483" s="60">
        <v>5339.76171875</v>
      </c>
      <c r="L483" s="60">
        <v>199.61164855957031</v>
      </c>
      <c r="M483" s="60">
        <v>4943.2412109375</v>
      </c>
      <c r="N483" s="60">
        <v>4119.98388671875</v>
      </c>
      <c r="O483" s="60">
        <v>3066.06689453125</v>
      </c>
      <c r="P483" s="60">
        <v>136.25999450683591</v>
      </c>
      <c r="Q483" s="60">
        <v>3390.39990234375</v>
      </c>
      <c r="R483" s="60">
        <v>178.2799987792969</v>
      </c>
      <c r="S483" s="60">
        <v>773.16363525390625</v>
      </c>
      <c r="T483" s="60">
        <v>651.09381103515625</v>
      </c>
      <c r="U483" s="60">
        <v>2757.6611328125</v>
      </c>
      <c r="V483" s="60">
        <v>81596.6328125</v>
      </c>
      <c r="W483" s="60">
        <v>24813.44921875</v>
      </c>
      <c r="X483" s="34">
        <f t="shared" si="156"/>
        <v>1.2754700581606505E-2</v>
      </c>
      <c r="Y483" s="34">
        <f t="shared" si="157"/>
        <v>1.6725194630903416E-3</v>
      </c>
      <c r="Z483" s="34">
        <f t="shared" si="158"/>
        <v>1.4302440384566139E-2</v>
      </c>
      <c r="AA483" s="34">
        <f t="shared" si="159"/>
        <v>1.6059113960596606E-2</v>
      </c>
      <c r="AB483" s="34">
        <f t="shared" si="160"/>
        <v>4.5277435947636065E-2</v>
      </c>
      <c r="AC483" s="34">
        <f t="shared" si="161"/>
        <v>5.2776288148202968E-2</v>
      </c>
      <c r="AD483" s="34">
        <f t="shared" si="162"/>
        <v>1.2232557086246114E-2</v>
      </c>
      <c r="AE483" s="34">
        <f t="shared" si="163"/>
        <v>-1.0899703272687749E-2</v>
      </c>
      <c r="AF483" s="34">
        <f t="shared" si="164"/>
        <v>2.9018786099950726E-2</v>
      </c>
      <c r="AG483" s="34">
        <f t="shared" si="165"/>
        <v>3.9906855848739538E-3</v>
      </c>
      <c r="AH483" s="34">
        <f t="shared" si="166"/>
        <v>1.3423509769397959E-2</v>
      </c>
      <c r="AI483" s="34">
        <f t="shared" si="167"/>
        <v>3.0878418201243193E-2</v>
      </c>
      <c r="AJ483" s="34">
        <f t="shared" si="168"/>
        <v>5.2338662071208554E-3</v>
      </c>
      <c r="AK483" s="34">
        <f t="shared" si="169"/>
        <v>8.8787136529492449E-3</v>
      </c>
      <c r="AL483" s="34">
        <f t="shared" si="170"/>
        <v>-6.1994464279180213E-3</v>
      </c>
      <c r="AM483" s="34">
        <f t="shared" si="171"/>
        <v>2.4382255677499989E-2</v>
      </c>
      <c r="AN483" s="34">
        <f t="shared" si="172"/>
        <v>-4.4672941901827343E-3</v>
      </c>
      <c r="AO483" s="34">
        <f t="shared" si="173"/>
        <v>1.8455134054582276E-3</v>
      </c>
      <c r="AP483" s="34">
        <f t="shared" si="174"/>
        <v>-5.3170577959966254E-4</v>
      </c>
      <c r="AQ483" s="34">
        <f t="shared" si="175"/>
        <v>5.852000558520718E-3</v>
      </c>
      <c r="AR483" s="34">
        <f t="shared" si="155"/>
        <v>5.2483127088862724E-3</v>
      </c>
      <c r="AS483" s="59">
        <f>X483-Calculation!C$3</f>
        <v>1.1674644730689977E-2</v>
      </c>
      <c r="AT483" s="59">
        <f>Y483-Calculation!D$3</f>
        <v>1.1636002310336496E-3</v>
      </c>
      <c r="AU483" s="59">
        <f>Z483-Calculation!E$3</f>
        <v>1.2997135805376007E-2</v>
      </c>
      <c r="AV483" s="59">
        <f>AA483-Calculation!F$3</f>
        <v>1.5737078487994306E-2</v>
      </c>
      <c r="AW483" s="59">
        <f>AB483-Calculation!G$3</f>
        <v>4.3831295798334516E-2</v>
      </c>
      <c r="AX483" s="59">
        <f>AC483-Calculation!H$3</f>
        <v>5.0804608541133826E-2</v>
      </c>
      <c r="AY483" s="59">
        <f>AD483-Calculation!I$3</f>
        <v>9.803670089588783E-3</v>
      </c>
      <c r="AZ483" s="59">
        <f>AE483-Calculation!J$3</f>
        <v>-1.5580094147892139E-2</v>
      </c>
      <c r="BA483" s="59">
        <f>AF483-Calculation!K$3</f>
        <v>2.8316400896866076E-2</v>
      </c>
      <c r="BB483" s="59">
        <f>AG483-Calculation!L$3</f>
        <v>2.9174530078342957E-3</v>
      </c>
      <c r="BC483" s="59">
        <f>AH483-Calculation!M$3</f>
        <v>1.2079504780204921E-2</v>
      </c>
      <c r="BD483" s="59">
        <f>AI483-Calculation!N$3</f>
        <v>2.9302602336384594E-2</v>
      </c>
      <c r="BE483" s="59">
        <f>AJ483-Calculation!O$3</f>
        <v>4.2513319263244803E-3</v>
      </c>
      <c r="BF483" s="59">
        <f>AK483-Calculation!P$3</f>
        <v>7.6122671220724795E-3</v>
      </c>
      <c r="BG483" s="59">
        <f>AL483-Calculation!Q$3</f>
        <v>-8.0011639891052581E-3</v>
      </c>
      <c r="BH483" s="59">
        <f>AM483-Calculation!R$3</f>
        <v>2.1626685587166201E-2</v>
      </c>
      <c r="BI483" s="59">
        <f>AN483-Calculation!S$3</f>
        <v>-6.0252706490788455E-3</v>
      </c>
      <c r="BJ483" s="59">
        <f>AO483-Calculation!T$3</f>
        <v>9.5627078420421616E-4</v>
      </c>
      <c r="BK483" s="59">
        <f>AP483-Calculation!U$3</f>
        <v>-2.4845008091862126E-3</v>
      </c>
      <c r="BL483" s="59">
        <f>AQ483-Calculation!V$3</f>
        <v>4.3850928139087539E-3</v>
      </c>
      <c r="BM483" s="59">
        <f>AR483-Calculation!W$3</f>
        <v>4.9024141058137969E-3</v>
      </c>
    </row>
    <row r="484" spans="1:65" x14ac:dyDescent="0.3">
      <c r="A484" s="57">
        <v>45799</v>
      </c>
      <c r="B484" s="60">
        <v>985.8499755859375</v>
      </c>
      <c r="C484" s="60">
        <v>1187.485107421875</v>
      </c>
      <c r="D484" s="60">
        <v>8399.421875</v>
      </c>
      <c r="E484" s="60">
        <v>2000.025512695312</v>
      </c>
      <c r="F484" s="60">
        <v>1916.997680664062</v>
      </c>
      <c r="G484" s="60">
        <v>380.89111328125</v>
      </c>
      <c r="H484" s="60">
        <v>247.0508728027344</v>
      </c>
      <c r="I484" s="60">
        <v>2332.166748046875</v>
      </c>
      <c r="J484" s="60">
        <v>1624.952880859375</v>
      </c>
      <c r="K484" s="60">
        <v>5318.04345703125</v>
      </c>
      <c r="L484" s="60">
        <v>199.95953369140619</v>
      </c>
      <c r="M484" s="60">
        <v>4981.69140625</v>
      </c>
      <c r="N484" s="60">
        <v>4132.0615234375</v>
      </c>
      <c r="O484" s="60">
        <v>2982.33984375</v>
      </c>
      <c r="P484" s="60">
        <v>134.77000427246091</v>
      </c>
      <c r="Q484" s="60">
        <v>3478.352294921875</v>
      </c>
      <c r="R484" s="60">
        <v>177.49000549316409</v>
      </c>
      <c r="S484" s="60">
        <v>771.346435546875</v>
      </c>
      <c r="T484" s="60">
        <v>642.930419921875</v>
      </c>
      <c r="U484" s="60">
        <v>2793.03759765625</v>
      </c>
      <c r="V484" s="60">
        <v>80951.9921875</v>
      </c>
      <c r="W484" s="60">
        <v>24609.69921875</v>
      </c>
      <c r="X484" s="34">
        <f t="shared" si="156"/>
        <v>-1.0687430420534371E-2</v>
      </c>
      <c r="Y484" s="34">
        <f t="shared" si="157"/>
        <v>-7.764280677711584E-3</v>
      </c>
      <c r="Z484" s="34">
        <f t="shared" si="158"/>
        <v>5.2949458525105939E-3</v>
      </c>
      <c r="AA484" s="34">
        <f t="shared" si="159"/>
        <v>-1.781777167252142E-2</v>
      </c>
      <c r="AB484" s="34">
        <f t="shared" si="160"/>
        <v>2.4159236740081278E-2</v>
      </c>
      <c r="AC484" s="34">
        <f t="shared" si="161"/>
        <v>1.0444322425586701E-3</v>
      </c>
      <c r="AD484" s="34">
        <f t="shared" si="162"/>
        <v>6.0626975629844379E-4</v>
      </c>
      <c r="AE484" s="34">
        <f t="shared" si="163"/>
        <v>-4.2231314970482547E-2</v>
      </c>
      <c r="AF484" s="34">
        <f t="shared" si="164"/>
        <v>-1.7572471629663678E-2</v>
      </c>
      <c r="AG484" s="34">
        <f t="shared" si="165"/>
        <v>-4.0672716991263218E-3</v>
      </c>
      <c r="AH484" s="34">
        <f t="shared" si="166"/>
        <v>1.7428097726073382E-3</v>
      </c>
      <c r="AI484" s="34">
        <f t="shared" si="167"/>
        <v>7.77833685870405E-3</v>
      </c>
      <c r="AJ484" s="34">
        <f t="shared" si="168"/>
        <v>2.9314766879753279E-3</v>
      </c>
      <c r="AK484" s="34">
        <f t="shared" si="169"/>
        <v>-2.7307639937859365E-2</v>
      </c>
      <c r="AL484" s="34">
        <f t="shared" si="170"/>
        <v>-1.0934906021152452E-2</v>
      </c>
      <c r="AM484" s="34">
        <f t="shared" si="171"/>
        <v>2.5941598369361791E-2</v>
      </c>
      <c r="AN484" s="34">
        <f t="shared" si="172"/>
        <v>-4.4311941414740012E-3</v>
      </c>
      <c r="AO484" s="34">
        <f t="shared" si="173"/>
        <v>-2.350342959979595E-3</v>
      </c>
      <c r="AP484" s="34">
        <f t="shared" si="174"/>
        <v>-1.2537964537402833E-2</v>
      </c>
      <c r="AQ484" s="34">
        <f t="shared" si="175"/>
        <v>1.2828430738939283E-2</v>
      </c>
      <c r="AR484" s="34">
        <f t="shared" si="155"/>
        <v>-8.2112727740421762E-3</v>
      </c>
      <c r="AS484" s="59">
        <f>X484-Calculation!C$3</f>
        <v>-1.1767486271450899E-2</v>
      </c>
      <c r="AT484" s="59">
        <f>Y484-Calculation!D$3</f>
        <v>-8.2731999097682765E-3</v>
      </c>
      <c r="AU484" s="59">
        <f>Z484-Calculation!E$3</f>
        <v>3.9896412733204621E-3</v>
      </c>
      <c r="AV484" s="59">
        <f>AA484-Calculation!F$3</f>
        <v>-1.8139807145123719E-2</v>
      </c>
      <c r="AW484" s="59">
        <f>AB484-Calculation!G$3</f>
        <v>2.2713096590779733E-2</v>
      </c>
      <c r="AX484" s="59">
        <f>AC484-Calculation!H$3</f>
        <v>-9.2724736451046974E-4</v>
      </c>
      <c r="AY484" s="59">
        <f>AD484-Calculation!I$3</f>
        <v>-1.8226172403588874E-3</v>
      </c>
      <c r="AZ484" s="59">
        <f>AE484-Calculation!J$3</f>
        <v>-4.6911705845686935E-2</v>
      </c>
      <c r="BA484" s="59">
        <f>AF484-Calculation!K$3</f>
        <v>-1.8274856832748328E-2</v>
      </c>
      <c r="BB484" s="59">
        <f>AG484-Calculation!L$3</f>
        <v>-5.1405042761659796E-3</v>
      </c>
      <c r="BC484" s="59">
        <f>AH484-Calculation!M$3</f>
        <v>3.9880478341430044E-4</v>
      </c>
      <c r="BD484" s="59">
        <f>AI484-Calculation!N$3</f>
        <v>6.2025209938454517E-3</v>
      </c>
      <c r="BE484" s="59">
        <f>AJ484-Calculation!O$3</f>
        <v>1.9489424071789528E-3</v>
      </c>
      <c r="BF484" s="59">
        <f>AK484-Calculation!P$3</f>
        <v>-2.8574086468736132E-2</v>
      </c>
      <c r="BG484" s="59">
        <f>AL484-Calculation!Q$3</f>
        <v>-1.2736623582339689E-2</v>
      </c>
      <c r="BH484" s="59">
        <f>AM484-Calculation!R$3</f>
        <v>2.3186028279028003E-2</v>
      </c>
      <c r="BI484" s="59">
        <f>AN484-Calculation!S$3</f>
        <v>-5.9891706003701124E-3</v>
      </c>
      <c r="BJ484" s="59">
        <f>AO484-Calculation!T$3</f>
        <v>-3.2395855812336065E-3</v>
      </c>
      <c r="BK484" s="59">
        <f>AP484-Calculation!U$3</f>
        <v>-1.4490759566989383E-2</v>
      </c>
      <c r="BL484" s="59">
        <f>AQ484-Calculation!V$3</f>
        <v>1.1361522994327319E-2</v>
      </c>
      <c r="BM484" s="59">
        <f>AR484-Calculation!W$3</f>
        <v>-8.5571713771146508E-3</v>
      </c>
    </row>
    <row r="485" spans="1:65" x14ac:dyDescent="0.3">
      <c r="A485" s="57">
        <v>45800</v>
      </c>
      <c r="B485" s="60">
        <v>986.95001220703125</v>
      </c>
      <c r="C485" s="60">
        <v>1209.066650390625</v>
      </c>
      <c r="D485" s="60">
        <v>8406.634765625</v>
      </c>
      <c r="E485" s="60">
        <v>2035.50830078125</v>
      </c>
      <c r="F485" s="60">
        <v>1901.558959960938</v>
      </c>
      <c r="G485" s="60">
        <v>381.2884521484375</v>
      </c>
      <c r="H485" s="60">
        <v>254.2657165527344</v>
      </c>
      <c r="I485" s="60">
        <v>2448</v>
      </c>
      <c r="J485" s="60">
        <v>1626.051635742188</v>
      </c>
      <c r="K485" s="60">
        <v>5330.876953125</v>
      </c>
      <c r="L485" s="60">
        <v>202.20591735839841</v>
      </c>
      <c r="M485" s="60">
        <v>4904.1982421875</v>
      </c>
      <c r="N485" s="60">
        <v>4163.4658203125</v>
      </c>
      <c r="O485" s="60">
        <v>2988.688720703125</v>
      </c>
      <c r="P485" s="60">
        <v>136.30999755859381</v>
      </c>
      <c r="Q485" s="60">
        <v>3480.63818359375</v>
      </c>
      <c r="R485" s="60">
        <v>177.32000732421881</v>
      </c>
      <c r="S485" s="60">
        <v>776.50347900390625</v>
      </c>
      <c r="T485" s="60">
        <v>652.9244384765625</v>
      </c>
      <c r="U485" s="60">
        <v>2770.9150390625</v>
      </c>
      <c r="V485" s="60">
        <v>81721.078125</v>
      </c>
      <c r="W485" s="60">
        <v>24853.150390625</v>
      </c>
      <c r="X485" s="34">
        <f t="shared" si="156"/>
        <v>1.115825580296785E-3</v>
      </c>
      <c r="Y485" s="34">
        <f t="shared" si="157"/>
        <v>1.8174158845330912E-2</v>
      </c>
      <c r="Z485" s="34">
        <f t="shared" si="158"/>
        <v>8.5873655738955251E-4</v>
      </c>
      <c r="AA485" s="34">
        <f t="shared" si="159"/>
        <v>1.7741167730465583E-2</v>
      </c>
      <c r="AB485" s="34">
        <f t="shared" si="160"/>
        <v>-8.0535938352184148E-3</v>
      </c>
      <c r="AC485" s="34">
        <f t="shared" si="161"/>
        <v>1.0431822989109881E-3</v>
      </c>
      <c r="AD485" s="34">
        <f t="shared" si="162"/>
        <v>2.9203878813093369E-2</v>
      </c>
      <c r="AE485" s="34">
        <f t="shared" si="163"/>
        <v>4.9667654360534955E-2</v>
      </c>
      <c r="AF485" s="34">
        <f t="shared" si="164"/>
        <v>6.7617645764095368E-4</v>
      </c>
      <c r="AG485" s="34">
        <f t="shared" si="165"/>
        <v>2.4131988009203262E-3</v>
      </c>
      <c r="AH485" s="34">
        <f t="shared" si="166"/>
        <v>1.1234191366234219E-2</v>
      </c>
      <c r="AI485" s="34">
        <f t="shared" si="167"/>
        <v>-1.5555593019125501E-2</v>
      </c>
      <c r="AJ485" s="34">
        <f t="shared" si="168"/>
        <v>7.6001522961048453E-3</v>
      </c>
      <c r="AK485" s="34">
        <f t="shared" si="169"/>
        <v>2.1288241064914685E-3</v>
      </c>
      <c r="AL485" s="34">
        <f t="shared" si="170"/>
        <v>1.1426825237903344E-2</v>
      </c>
      <c r="AM485" s="34">
        <f t="shared" si="171"/>
        <v>6.5717571943825828E-4</v>
      </c>
      <c r="AN485" s="34">
        <f t="shared" si="172"/>
        <v>-9.5779009343617061E-4</v>
      </c>
      <c r="AO485" s="34">
        <f t="shared" si="173"/>
        <v>6.685768183235294E-3</v>
      </c>
      <c r="AP485" s="34">
        <f t="shared" si="174"/>
        <v>1.5544479223586765E-2</v>
      </c>
      <c r="AQ485" s="34">
        <f t="shared" si="175"/>
        <v>-7.9206089500241349E-3</v>
      </c>
      <c r="AR485" s="34">
        <f t="shared" si="155"/>
        <v>9.8924887180057795E-3</v>
      </c>
      <c r="AS485" s="59">
        <f>X485-Calculation!C$3</f>
        <v>3.5769729380257095E-5</v>
      </c>
      <c r="AT485" s="59">
        <f>Y485-Calculation!D$3</f>
        <v>1.7665239613274219E-2</v>
      </c>
      <c r="AU485" s="59">
        <f>Z485-Calculation!E$3</f>
        <v>-4.465680218005793E-4</v>
      </c>
      <c r="AV485" s="59">
        <f>AA485-Calculation!F$3</f>
        <v>1.7419132257863283E-2</v>
      </c>
      <c r="AW485" s="59">
        <f>AB485-Calculation!G$3</f>
        <v>-9.4997339845199601E-3</v>
      </c>
      <c r="AX485" s="59">
        <f>AC485-Calculation!H$3</f>
        <v>-9.2849730815815169E-4</v>
      </c>
      <c r="AY485" s="59">
        <f>AD485-Calculation!I$3</f>
        <v>2.6774991816436038E-2</v>
      </c>
      <c r="AZ485" s="59">
        <f>AE485-Calculation!J$3</f>
        <v>4.4987263485330567E-2</v>
      </c>
      <c r="BA485" s="59">
        <f>AF485-Calculation!K$3</f>
        <v>-2.6208745443696575E-5</v>
      </c>
      <c r="BB485" s="59">
        <f>AG485-Calculation!L$3</f>
        <v>1.3399662238806681E-3</v>
      </c>
      <c r="BC485" s="59">
        <f>AH485-Calculation!M$3</f>
        <v>9.8901863770411817E-3</v>
      </c>
      <c r="BD485" s="59">
        <f>AI485-Calculation!N$3</f>
        <v>-1.7131408883984098E-2</v>
      </c>
      <c r="BE485" s="59">
        <f>AJ485-Calculation!O$3</f>
        <v>6.6176180153084702E-3</v>
      </c>
      <c r="BF485" s="59">
        <f>AK485-Calculation!P$3</f>
        <v>8.6237757561470271E-4</v>
      </c>
      <c r="BG485" s="59">
        <f>AL485-Calculation!Q$3</f>
        <v>9.6251076767161076E-3</v>
      </c>
      <c r="BH485" s="59">
        <f>AM485-Calculation!R$3</f>
        <v>-2.0983943708955291E-3</v>
      </c>
      <c r="BI485" s="59">
        <f>AN485-Calculation!S$3</f>
        <v>-2.5157665523322815E-3</v>
      </c>
      <c r="BJ485" s="59">
        <f>AO485-Calculation!T$3</f>
        <v>5.796525561981283E-3</v>
      </c>
      <c r="BK485" s="59">
        <f>AP485-Calculation!U$3</f>
        <v>1.3591684194000215E-2</v>
      </c>
      <c r="BL485" s="59">
        <f>AQ485-Calculation!V$3</f>
        <v>-9.3875166946360989E-3</v>
      </c>
      <c r="BM485" s="59">
        <f>AR485-Calculation!W$3</f>
        <v>9.5465901149333048E-3</v>
      </c>
    </row>
    <row r="486" spans="1:65" x14ac:dyDescent="0.3">
      <c r="A486" s="57">
        <v>45803</v>
      </c>
      <c r="B486" s="60">
        <v>1011.849975585938</v>
      </c>
      <c r="C486" s="60">
        <v>1214.162353515625</v>
      </c>
      <c r="D486" s="60">
        <v>8615.8154296875</v>
      </c>
      <c r="E486" s="60">
        <v>2051.6005859375</v>
      </c>
      <c r="F486" s="60">
        <v>1901.857788085938</v>
      </c>
      <c r="G486" s="60">
        <v>382.0335693359375</v>
      </c>
      <c r="H486" s="60">
        <v>261.31088256835938</v>
      </c>
      <c r="I486" s="60">
        <v>2450</v>
      </c>
      <c r="J486" s="60">
        <v>1642.83154296875</v>
      </c>
      <c r="K486" s="60">
        <v>5358.02490234375</v>
      </c>
      <c r="L486" s="60">
        <v>200.68513488769531</v>
      </c>
      <c r="M486" s="60">
        <v>4945.3173828125</v>
      </c>
      <c r="N486" s="60">
        <v>4212.35888671875</v>
      </c>
      <c r="O486" s="60">
        <v>3055.650634765625</v>
      </c>
      <c r="P486" s="60">
        <v>135.55000305175781</v>
      </c>
      <c r="Q486" s="60">
        <v>3528.241943359375</v>
      </c>
      <c r="R486" s="60">
        <v>177.72999572753909</v>
      </c>
      <c r="S486" s="60">
        <v>780.33447265625</v>
      </c>
      <c r="T486" s="60">
        <v>657.525634765625</v>
      </c>
      <c r="U486" s="60">
        <v>2767.128173828125</v>
      </c>
      <c r="V486" s="60">
        <v>82176.453125</v>
      </c>
      <c r="W486" s="60">
        <v>25001.150390625</v>
      </c>
      <c r="X486" s="34">
        <f t="shared" si="156"/>
        <v>2.5229204185554507E-2</v>
      </c>
      <c r="Y486" s="34">
        <f t="shared" si="157"/>
        <v>4.2145758658992715E-3</v>
      </c>
      <c r="Z486" s="34">
        <f t="shared" si="158"/>
        <v>2.4882806247018899E-2</v>
      </c>
      <c r="AA486" s="34">
        <f t="shared" si="159"/>
        <v>7.905782133177058E-3</v>
      </c>
      <c r="AB486" s="34">
        <f t="shared" si="160"/>
        <v>1.5714901893241248E-4</v>
      </c>
      <c r="AC486" s="34">
        <f t="shared" si="161"/>
        <v>1.9542086399457021E-3</v>
      </c>
      <c r="AD486" s="34">
        <f t="shared" si="162"/>
        <v>2.7707888075283685E-2</v>
      </c>
      <c r="AE486" s="34">
        <f t="shared" si="163"/>
        <v>8.1699346405228761E-4</v>
      </c>
      <c r="AF486" s="34">
        <f t="shared" si="164"/>
        <v>1.0319418435259652E-2</v>
      </c>
      <c r="AG486" s="34">
        <f t="shared" si="165"/>
        <v>5.0925859774038993E-3</v>
      </c>
      <c r="AH486" s="34">
        <f t="shared" si="166"/>
        <v>-7.5209592803735644E-3</v>
      </c>
      <c r="AI486" s="34">
        <f t="shared" si="167"/>
        <v>8.384477664724041E-3</v>
      </c>
      <c r="AJ486" s="34">
        <f t="shared" si="168"/>
        <v>1.1743357221215328E-2</v>
      </c>
      <c r="AK486" s="34">
        <f t="shared" si="169"/>
        <v>2.2405114858112894E-2</v>
      </c>
      <c r="AL486" s="34">
        <f t="shared" si="170"/>
        <v>-5.5754861745141281E-3</v>
      </c>
      <c r="AM486" s="34">
        <f t="shared" si="171"/>
        <v>1.367673318933548E-2</v>
      </c>
      <c r="AN486" s="34">
        <f t="shared" si="172"/>
        <v>2.3121384298763607E-3</v>
      </c>
      <c r="AO486" s="34">
        <f t="shared" si="173"/>
        <v>4.9336464754261298E-3</v>
      </c>
      <c r="AP486" s="34">
        <f t="shared" si="174"/>
        <v>7.0470578491413985E-3</v>
      </c>
      <c r="AQ486" s="34">
        <f t="shared" si="175"/>
        <v>-1.3666479054717723E-3</v>
      </c>
      <c r="AR486" s="34">
        <f t="shared" si="155"/>
        <v>5.9549794562796321E-3</v>
      </c>
      <c r="AS486" s="59">
        <f>X486-Calculation!C$3</f>
        <v>2.4149148334637979E-2</v>
      </c>
      <c r="AT486" s="59">
        <f>Y486-Calculation!D$3</f>
        <v>3.7056566338425794E-3</v>
      </c>
      <c r="AU486" s="59">
        <f>Z486-Calculation!E$3</f>
        <v>2.3577501667828765E-2</v>
      </c>
      <c r="AV486" s="59">
        <f>AA486-Calculation!F$3</f>
        <v>7.5837466605747578E-3</v>
      </c>
      <c r="AW486" s="59">
        <f>AB486-Calculation!G$3</f>
        <v>-1.2889911303691336E-3</v>
      </c>
      <c r="AX486" s="59">
        <f>AC486-Calculation!H$3</f>
        <v>-1.7470967123437656E-5</v>
      </c>
      <c r="AY486" s="59">
        <f>AD486-Calculation!I$3</f>
        <v>2.5279001078626354E-2</v>
      </c>
      <c r="AZ486" s="59">
        <f>AE486-Calculation!J$3</f>
        <v>-3.8633974111521017E-3</v>
      </c>
      <c r="BA486" s="59">
        <f>AF486-Calculation!K$3</f>
        <v>9.617033232175002E-3</v>
      </c>
      <c r="BB486" s="59">
        <f>AG486-Calculation!L$3</f>
        <v>4.0193534003642416E-3</v>
      </c>
      <c r="BC486" s="59">
        <f>AH486-Calculation!M$3</f>
        <v>-8.8649642695666029E-3</v>
      </c>
      <c r="BD486" s="59">
        <f>AI486-Calculation!N$3</f>
        <v>6.8086617998654418E-3</v>
      </c>
      <c r="BE486" s="59">
        <f>AJ486-Calculation!O$3</f>
        <v>1.0760822940418954E-2</v>
      </c>
      <c r="BF486" s="59">
        <f>AK486-Calculation!P$3</f>
        <v>2.1138668327236126E-2</v>
      </c>
      <c r="BG486" s="59">
        <f>AL486-Calculation!Q$3</f>
        <v>-7.377203735701365E-3</v>
      </c>
      <c r="BH486" s="59">
        <f>AM486-Calculation!R$3</f>
        <v>1.0921163099001692E-2</v>
      </c>
      <c r="BI486" s="59">
        <f>AN486-Calculation!S$3</f>
        <v>7.541619709802497E-4</v>
      </c>
      <c r="BJ486" s="59">
        <f>AO486-Calculation!T$3</f>
        <v>4.0444038541721187E-3</v>
      </c>
      <c r="BK486" s="59">
        <f>AP486-Calculation!U$3</f>
        <v>5.094262819554848E-3</v>
      </c>
      <c r="BL486" s="59">
        <f>AQ486-Calculation!V$3</f>
        <v>-2.8335556500837362E-3</v>
      </c>
      <c r="BM486" s="59">
        <f>AR486-Calculation!W$3</f>
        <v>5.6090808532071566E-3</v>
      </c>
    </row>
    <row r="487" spans="1:65" x14ac:dyDescent="0.3">
      <c r="A487" s="57">
        <v>45804</v>
      </c>
      <c r="B487" s="60">
        <v>1013</v>
      </c>
      <c r="C487" s="60">
        <v>1194.5791015625</v>
      </c>
      <c r="D487" s="60">
        <v>8620.142578125</v>
      </c>
      <c r="E487" s="60">
        <v>2028.911499023438</v>
      </c>
      <c r="F487" s="60">
        <v>1952.357543945312</v>
      </c>
      <c r="G487" s="60">
        <v>382.87799072265619</v>
      </c>
      <c r="H487" s="60">
        <v>259.62445068359381</v>
      </c>
      <c r="I487" s="60">
        <v>2404</v>
      </c>
      <c r="J487" s="60">
        <v>1663.20703125</v>
      </c>
      <c r="K487" s="60">
        <v>5320.51123046875</v>
      </c>
      <c r="L487" s="60">
        <v>201.26164245605469</v>
      </c>
      <c r="M487" s="60">
        <v>4970.91748046875</v>
      </c>
      <c r="N487" s="60">
        <v>4191.87451171875</v>
      </c>
      <c r="O487" s="60">
        <v>3015.57275390625</v>
      </c>
      <c r="P487" s="60">
        <v>136.21000671386719</v>
      </c>
      <c r="Q487" s="60">
        <v>3600.691162109375</v>
      </c>
      <c r="R487" s="60">
        <v>176.86000061035159</v>
      </c>
      <c r="S487" s="60">
        <v>779.6468505859375</v>
      </c>
      <c r="T487" s="60">
        <v>654.95294189453125</v>
      </c>
      <c r="U487" s="60">
        <v>2789.9482421875</v>
      </c>
      <c r="V487" s="60">
        <v>81551.6328125</v>
      </c>
      <c r="W487" s="60">
        <v>24826.19921875</v>
      </c>
      <c r="X487" s="34">
        <f t="shared" si="156"/>
        <v>1.1365562502446015E-3</v>
      </c>
      <c r="Y487" s="34">
        <f t="shared" si="157"/>
        <v>-1.6129022528512275E-2</v>
      </c>
      <c r="Z487" s="34">
        <f t="shared" si="158"/>
        <v>5.0223318649444981E-4</v>
      </c>
      <c r="AA487" s="34">
        <f t="shared" si="159"/>
        <v>-1.1059212533658949E-2</v>
      </c>
      <c r="AB487" s="34">
        <f t="shared" si="160"/>
        <v>2.6552855936824753E-2</v>
      </c>
      <c r="AC487" s="34">
        <f t="shared" si="161"/>
        <v>2.2103329510715312E-3</v>
      </c>
      <c r="AD487" s="34">
        <f t="shared" si="162"/>
        <v>-6.4537376636979319E-3</v>
      </c>
      <c r="AE487" s="34">
        <f t="shared" si="163"/>
        <v>-1.8775510204081632E-2</v>
      </c>
      <c r="AF487" s="34">
        <f t="shared" si="164"/>
        <v>1.2402664392740835E-2</v>
      </c>
      <c r="AG487" s="34">
        <f t="shared" si="165"/>
        <v>-7.0013993138759905E-3</v>
      </c>
      <c r="AH487" s="34">
        <f t="shared" si="166"/>
        <v>2.8726969173974563E-3</v>
      </c>
      <c r="AI487" s="34">
        <f t="shared" si="167"/>
        <v>5.1766339093267085E-3</v>
      </c>
      <c r="AJ487" s="34">
        <f t="shared" si="168"/>
        <v>-4.8629225455090472E-3</v>
      </c>
      <c r="AK487" s="34">
        <f t="shared" si="169"/>
        <v>-1.31159892441202E-2</v>
      </c>
      <c r="AL487" s="34">
        <f t="shared" si="170"/>
        <v>4.8690789173745875E-3</v>
      </c>
      <c r="AM487" s="34">
        <f t="shared" si="171"/>
        <v>2.053408465549228E-2</v>
      </c>
      <c r="AN487" s="34">
        <f t="shared" si="172"/>
        <v>-4.8950381933346053E-3</v>
      </c>
      <c r="AO487" s="34">
        <f t="shared" si="173"/>
        <v>-8.8118889323425889E-4</v>
      </c>
      <c r="AP487" s="34">
        <f t="shared" si="174"/>
        <v>-3.9126883197653367E-3</v>
      </c>
      <c r="AQ487" s="34">
        <f t="shared" si="175"/>
        <v>8.2468418251132394E-3</v>
      </c>
      <c r="AR487" s="34">
        <f t="shared" si="155"/>
        <v>-6.9977248703165145E-3</v>
      </c>
      <c r="AS487" s="59">
        <f>X487-Calculation!C$3</f>
        <v>5.6500399328073556E-5</v>
      </c>
      <c r="AT487" s="59">
        <f>Y487-Calculation!D$3</f>
        <v>-1.6637941760568969E-2</v>
      </c>
      <c r="AU487" s="59">
        <f>Z487-Calculation!E$3</f>
        <v>-8.03071392695682E-4</v>
      </c>
      <c r="AV487" s="59">
        <f>AA487-Calculation!F$3</f>
        <v>-1.138124800626125E-2</v>
      </c>
      <c r="AW487" s="59">
        <f>AB487-Calculation!G$3</f>
        <v>2.5106715787523208E-2</v>
      </c>
      <c r="AX487" s="59">
        <f>AC487-Calculation!H$3</f>
        <v>2.3865334400239137E-4</v>
      </c>
      <c r="AY487" s="59">
        <f>AD487-Calculation!I$3</f>
        <v>-8.8826246603552622E-3</v>
      </c>
      <c r="AZ487" s="59">
        <f>AE487-Calculation!J$3</f>
        <v>-2.3455901079286023E-2</v>
      </c>
      <c r="BA487" s="59">
        <f>AF487-Calculation!K$3</f>
        <v>1.1700279189656186E-2</v>
      </c>
      <c r="BB487" s="59">
        <f>AG487-Calculation!L$3</f>
        <v>-8.0746318909156491E-3</v>
      </c>
      <c r="BC487" s="59">
        <f>AH487-Calculation!M$3</f>
        <v>1.5286919282044185E-3</v>
      </c>
      <c r="BD487" s="59">
        <f>AI487-Calculation!N$3</f>
        <v>3.6008180444681097E-3</v>
      </c>
      <c r="BE487" s="59">
        <f>AJ487-Calculation!O$3</f>
        <v>-5.8454568263054223E-3</v>
      </c>
      <c r="BF487" s="59">
        <f>AK487-Calculation!P$3</f>
        <v>-1.4382435774996965E-2</v>
      </c>
      <c r="BG487" s="59">
        <f>AL487-Calculation!Q$3</f>
        <v>3.0673613561873507E-3</v>
      </c>
      <c r="BH487" s="59">
        <f>AM487-Calculation!R$3</f>
        <v>1.7778514565158492E-2</v>
      </c>
      <c r="BI487" s="59">
        <f>AN487-Calculation!S$3</f>
        <v>-6.4530146522307165E-3</v>
      </c>
      <c r="BJ487" s="59">
        <f>AO487-Calculation!T$3</f>
        <v>-1.7704315144882704E-3</v>
      </c>
      <c r="BK487" s="59">
        <f>AP487-Calculation!U$3</f>
        <v>-5.8654833493518872E-3</v>
      </c>
      <c r="BL487" s="59">
        <f>AQ487-Calculation!V$3</f>
        <v>6.7799340805012754E-3</v>
      </c>
      <c r="BM487" s="59">
        <f>AR487-Calculation!W$3</f>
        <v>-7.34362347338899E-3</v>
      </c>
    </row>
    <row r="488" spans="1:65" x14ac:dyDescent="0.3">
      <c r="A488" s="57">
        <v>45805</v>
      </c>
      <c r="B488" s="60">
        <v>1001.849975585938</v>
      </c>
      <c r="C488" s="60">
        <v>1193.679809570312</v>
      </c>
      <c r="D488" s="60">
        <v>8510.50390625</v>
      </c>
      <c r="E488" s="60">
        <v>2021.415161132812</v>
      </c>
      <c r="F488" s="60">
        <v>1909.527221679688</v>
      </c>
      <c r="G488" s="60">
        <v>387.89495849609381</v>
      </c>
      <c r="H488" s="60">
        <v>266.05093383789063</v>
      </c>
      <c r="I488" s="60">
        <v>2404</v>
      </c>
      <c r="J488" s="60">
        <v>1645.02880859375</v>
      </c>
      <c r="K488" s="60">
        <v>5258.31787109375</v>
      </c>
      <c r="L488" s="60">
        <v>200.40681457519531</v>
      </c>
      <c r="M488" s="60">
        <v>4959.748046875</v>
      </c>
      <c r="N488" s="60">
        <v>4215.06494140625</v>
      </c>
      <c r="O488" s="60">
        <v>2973.907470703125</v>
      </c>
      <c r="P488" s="60">
        <v>136.9700012207031</v>
      </c>
      <c r="Q488" s="60">
        <v>3641.238525390625</v>
      </c>
      <c r="R488" s="60">
        <v>178.24000549316409</v>
      </c>
      <c r="S488" s="60">
        <v>782.44635009765625</v>
      </c>
      <c r="T488" s="60">
        <v>648.8179931640625</v>
      </c>
      <c r="U488" s="60">
        <v>2791.741943359375</v>
      </c>
      <c r="V488" s="60">
        <v>81312.3203125</v>
      </c>
      <c r="W488" s="60">
        <v>24752.44921875</v>
      </c>
      <c r="X488" s="34">
        <f t="shared" si="156"/>
        <v>-1.1006934268570627E-2</v>
      </c>
      <c r="Y488" s="34">
        <f t="shared" si="157"/>
        <v>-7.5281075234924835E-4</v>
      </c>
      <c r="Z488" s="34">
        <f t="shared" si="158"/>
        <v>-1.2718893090379478E-2</v>
      </c>
      <c r="AA488" s="34">
        <f t="shared" si="159"/>
        <v>-3.6947584427581342E-3</v>
      </c>
      <c r="AB488" s="34">
        <f t="shared" si="160"/>
        <v>-2.1937745162739424E-2</v>
      </c>
      <c r="AC488" s="34">
        <f t="shared" si="161"/>
        <v>1.3103306784410428E-2</v>
      </c>
      <c r="AD488" s="34">
        <f t="shared" si="162"/>
        <v>2.4752996635624351E-2</v>
      </c>
      <c r="AE488" s="34">
        <f t="shared" si="163"/>
        <v>0</v>
      </c>
      <c r="AF488" s="34">
        <f t="shared" si="164"/>
        <v>-1.0929621096291286E-2</v>
      </c>
      <c r="AG488" s="34">
        <f t="shared" si="165"/>
        <v>-1.1689357785552613E-2</v>
      </c>
      <c r="AH488" s="34">
        <f t="shared" si="166"/>
        <v>-4.2473462425709155E-3</v>
      </c>
      <c r="AI488" s="34">
        <f t="shared" si="167"/>
        <v>-2.2469561479617922E-3</v>
      </c>
      <c r="AJ488" s="34">
        <f t="shared" si="168"/>
        <v>5.5322337590662926E-3</v>
      </c>
      <c r="AK488" s="34">
        <f t="shared" si="169"/>
        <v>-1.3816706345139075E-2</v>
      </c>
      <c r="AL488" s="34">
        <f t="shared" si="170"/>
        <v>5.5795791012066371E-3</v>
      </c>
      <c r="AM488" s="34">
        <f t="shared" si="171"/>
        <v>1.1260994474598688E-2</v>
      </c>
      <c r="AN488" s="34">
        <f t="shared" si="172"/>
        <v>7.8028094427798423E-3</v>
      </c>
      <c r="AO488" s="34">
        <f t="shared" si="173"/>
        <v>3.5907276603693171E-3</v>
      </c>
      <c r="AP488" s="34">
        <f t="shared" si="174"/>
        <v>-9.3670069069735958E-3</v>
      </c>
      <c r="AQ488" s="34">
        <f t="shared" si="175"/>
        <v>6.4291557268052473E-4</v>
      </c>
      <c r="AR488" s="34">
        <f t="shared" si="155"/>
        <v>-2.9706520659956788E-3</v>
      </c>
      <c r="AS488" s="59">
        <f>X488-Calculation!C$3</f>
        <v>-1.2086990119487155E-2</v>
      </c>
      <c r="AT488" s="59">
        <f>Y488-Calculation!D$3</f>
        <v>-1.2617299844059403E-3</v>
      </c>
      <c r="AU488" s="59">
        <f>Z488-Calculation!E$3</f>
        <v>-1.402419766956961E-2</v>
      </c>
      <c r="AV488" s="59">
        <f>AA488-Calculation!F$3</f>
        <v>-4.0167939153604344E-3</v>
      </c>
      <c r="AW488" s="59">
        <f>AB488-Calculation!G$3</f>
        <v>-2.338388531204097E-2</v>
      </c>
      <c r="AX488" s="59">
        <f>AC488-Calculation!H$3</f>
        <v>1.1131627177341287E-2</v>
      </c>
      <c r="AY488" s="59">
        <f>AD488-Calculation!I$3</f>
        <v>2.232410963896702E-2</v>
      </c>
      <c r="AZ488" s="59">
        <f>AE488-Calculation!J$3</f>
        <v>-4.6803908752043894E-3</v>
      </c>
      <c r="BA488" s="59">
        <f>AF488-Calculation!K$3</f>
        <v>-1.1632006299375936E-2</v>
      </c>
      <c r="BB488" s="59">
        <f>AG488-Calculation!L$3</f>
        <v>-1.2762590362592271E-2</v>
      </c>
      <c r="BC488" s="59">
        <f>AH488-Calculation!M$3</f>
        <v>-5.5913512317639531E-3</v>
      </c>
      <c r="BD488" s="59">
        <f>AI488-Calculation!N$3</f>
        <v>-3.8227720128203909E-3</v>
      </c>
      <c r="BE488" s="59">
        <f>AJ488-Calculation!O$3</f>
        <v>4.5496994782699175E-3</v>
      </c>
      <c r="BF488" s="59">
        <f>AK488-Calculation!P$3</f>
        <v>-1.508315287601584E-2</v>
      </c>
      <c r="BG488" s="59">
        <f>AL488-Calculation!Q$3</f>
        <v>3.7778615400194003E-3</v>
      </c>
      <c r="BH488" s="59">
        <f>AM488-Calculation!R$3</f>
        <v>8.5054243842649004E-3</v>
      </c>
      <c r="BI488" s="59">
        <f>AN488-Calculation!S$3</f>
        <v>6.2448329838837311E-3</v>
      </c>
      <c r="BJ488" s="59">
        <f>AO488-Calculation!T$3</f>
        <v>2.7014850391153056E-3</v>
      </c>
      <c r="BK488" s="59">
        <f>AP488-Calculation!U$3</f>
        <v>-1.1319801936560146E-2</v>
      </c>
      <c r="BL488" s="59">
        <f>AQ488-Calculation!V$3</f>
        <v>-8.2399217193143909E-4</v>
      </c>
      <c r="BM488" s="59">
        <f>AR488-Calculation!W$3</f>
        <v>-3.3165506690681539E-3</v>
      </c>
    </row>
    <row r="489" spans="1:65" x14ac:dyDescent="0.3">
      <c r="A489" s="57">
        <v>45806</v>
      </c>
      <c r="B489" s="60">
        <v>1019.049987792969</v>
      </c>
      <c r="C489" s="60">
        <v>1200.673828125</v>
      </c>
      <c r="D489" s="60">
        <v>8535.0283203125</v>
      </c>
      <c r="E489" s="60">
        <v>2009.920776367188</v>
      </c>
      <c r="F489" s="60">
        <v>1965.804077148438</v>
      </c>
      <c r="G489" s="60">
        <v>384.26882934570313</v>
      </c>
      <c r="H489" s="60">
        <v>265.85137939453119</v>
      </c>
      <c r="I489" s="60">
        <v>2464.5</v>
      </c>
      <c r="J489" s="60">
        <v>1605.875732421875</v>
      </c>
      <c r="K489" s="60">
        <v>5310.1455078125</v>
      </c>
      <c r="L489" s="60">
        <v>199.8800048828125</v>
      </c>
      <c r="M489" s="60">
        <v>4942.84619140625</v>
      </c>
      <c r="N489" s="60">
        <v>4209.65380859375</v>
      </c>
      <c r="O489" s="60">
        <v>2985.01806640625</v>
      </c>
      <c r="P489" s="60">
        <v>137.41999816894531</v>
      </c>
      <c r="Q489" s="60">
        <v>3727.99853515625</v>
      </c>
      <c r="R489" s="60">
        <v>180.71000671386719</v>
      </c>
      <c r="S489" s="60">
        <v>783.232177734375</v>
      </c>
      <c r="T489" s="60">
        <v>645.4041748046875</v>
      </c>
      <c r="U489" s="60">
        <v>2798.8173828125</v>
      </c>
      <c r="V489" s="60">
        <v>81633.0234375</v>
      </c>
      <c r="W489" s="60">
        <v>24833.599609375</v>
      </c>
      <c r="X489" s="34">
        <f t="shared" si="156"/>
        <v>1.7168251361159632E-2</v>
      </c>
      <c r="Y489" s="34">
        <f t="shared" si="157"/>
        <v>5.8592082220152372E-3</v>
      </c>
      <c r="Z489" s="34">
        <f t="shared" si="158"/>
        <v>2.8816641567474752E-3</v>
      </c>
      <c r="AA489" s="34">
        <f t="shared" si="159"/>
        <v>-5.6863058052768218E-3</v>
      </c>
      <c r="AB489" s="34">
        <f t="shared" si="160"/>
        <v>2.9471617282966451E-2</v>
      </c>
      <c r="AC489" s="34">
        <f t="shared" si="161"/>
        <v>-9.3482244895616452E-3</v>
      </c>
      <c r="AD489" s="34">
        <f t="shared" si="162"/>
        <v>-7.500610521480965E-4</v>
      </c>
      <c r="AE489" s="34">
        <f t="shared" si="163"/>
        <v>2.5166389351081529E-2</v>
      </c>
      <c r="AF489" s="34">
        <f t="shared" si="164"/>
        <v>-2.3800845290572716E-2</v>
      </c>
      <c r="AG489" s="34">
        <f t="shared" si="165"/>
        <v>9.8563148880099292E-3</v>
      </c>
      <c r="AH489" s="34">
        <f t="shared" si="166"/>
        <v>-2.6287014915111406E-3</v>
      </c>
      <c r="AI489" s="34">
        <f t="shared" si="167"/>
        <v>-3.4078052572447488E-3</v>
      </c>
      <c r="AJ489" s="34">
        <f t="shared" si="168"/>
        <v>-1.2837602475217647E-3</v>
      </c>
      <c r="AK489" s="34">
        <f t="shared" si="169"/>
        <v>3.7360260238688955E-3</v>
      </c>
      <c r="AL489" s="34">
        <f t="shared" si="170"/>
        <v>3.28536865176138E-3</v>
      </c>
      <c r="AM489" s="34">
        <f t="shared" si="171"/>
        <v>2.3827060260029946E-2</v>
      </c>
      <c r="AN489" s="34">
        <f t="shared" si="172"/>
        <v>1.3857726349755004E-2</v>
      </c>
      <c r="AO489" s="34">
        <f t="shared" si="173"/>
        <v>1.0043214293486982E-3</v>
      </c>
      <c r="AP489" s="34">
        <f t="shared" si="174"/>
        <v>-5.2615963110501617E-3</v>
      </c>
      <c r="AQ489" s="34">
        <f t="shared" si="175"/>
        <v>2.5344174342313824E-3</v>
      </c>
      <c r="AR489" s="34">
        <f t="shared" si="155"/>
        <v>3.2784792287758142E-3</v>
      </c>
      <c r="AS489" s="59">
        <f>X489-Calculation!C$3</f>
        <v>1.6088195510243104E-2</v>
      </c>
      <c r="AT489" s="59">
        <f>Y489-Calculation!D$3</f>
        <v>5.3502889899585456E-3</v>
      </c>
      <c r="AU489" s="59">
        <f>Z489-Calculation!E$3</f>
        <v>1.5763595775573434E-3</v>
      </c>
      <c r="AV489" s="59">
        <f>AA489-Calculation!F$3</f>
        <v>-6.008341277879122E-3</v>
      </c>
      <c r="AW489" s="59">
        <f>AB489-Calculation!G$3</f>
        <v>2.8025477133664906E-2</v>
      </c>
      <c r="AX489" s="59">
        <f>AC489-Calculation!H$3</f>
        <v>-1.1319904096630785E-2</v>
      </c>
      <c r="AY489" s="59">
        <f>AD489-Calculation!I$3</f>
        <v>-3.1789480488054276E-3</v>
      </c>
      <c r="AZ489" s="59">
        <f>AE489-Calculation!J$3</f>
        <v>2.0485998475877142E-2</v>
      </c>
      <c r="BA489" s="59">
        <f>AF489-Calculation!K$3</f>
        <v>-2.4503230493657366E-2</v>
      </c>
      <c r="BB489" s="59">
        <f>AG489-Calculation!L$3</f>
        <v>8.7830823109702715E-3</v>
      </c>
      <c r="BC489" s="59">
        <f>AH489-Calculation!M$3</f>
        <v>-3.9727064807041782E-3</v>
      </c>
      <c r="BD489" s="59">
        <f>AI489-Calculation!N$3</f>
        <v>-4.9836211221033471E-3</v>
      </c>
      <c r="BE489" s="59">
        <f>AJ489-Calculation!O$3</f>
        <v>-2.2662945283181395E-3</v>
      </c>
      <c r="BF489" s="59">
        <f>AK489-Calculation!P$3</f>
        <v>2.4695794929921297E-3</v>
      </c>
      <c r="BG489" s="59">
        <f>AL489-Calculation!Q$3</f>
        <v>1.4836510905741429E-3</v>
      </c>
      <c r="BH489" s="59">
        <f>AM489-Calculation!R$3</f>
        <v>2.1071490169696158E-2</v>
      </c>
      <c r="BI489" s="59">
        <f>AN489-Calculation!S$3</f>
        <v>1.2299749890858892E-2</v>
      </c>
      <c r="BJ489" s="59">
        <f>AO489-Calculation!T$3</f>
        <v>1.1507880809468677E-4</v>
      </c>
      <c r="BK489" s="59">
        <f>AP489-Calculation!U$3</f>
        <v>-7.2143913406367121E-3</v>
      </c>
      <c r="BL489" s="59">
        <f>AQ489-Calculation!V$3</f>
        <v>1.0675096896194186E-3</v>
      </c>
      <c r="BM489" s="59">
        <f>AR489-Calculation!W$3</f>
        <v>2.9325806257033387E-3</v>
      </c>
    </row>
    <row r="490" spans="1:65" x14ac:dyDescent="0.3">
      <c r="A490" s="57">
        <v>45807</v>
      </c>
      <c r="B490" s="60">
        <v>1014.349975585938</v>
      </c>
      <c r="C490" s="60">
        <v>1191.181884765625</v>
      </c>
      <c r="D490" s="60">
        <v>8277.7607421875</v>
      </c>
      <c r="E490" s="60">
        <v>2016.417602539062</v>
      </c>
      <c r="F490" s="60">
        <v>2007.538696289062</v>
      </c>
      <c r="G490" s="60">
        <v>382.083251953125</v>
      </c>
      <c r="H490" s="60">
        <v>259.28515625</v>
      </c>
      <c r="I490" s="60">
        <v>2674</v>
      </c>
      <c r="J490" s="60">
        <v>1599.083862304688</v>
      </c>
      <c r="K490" s="60">
        <v>5265.22802734375</v>
      </c>
      <c r="L490" s="60">
        <v>200.84417724609381</v>
      </c>
      <c r="M490" s="60">
        <v>4916.5537109375</v>
      </c>
      <c r="N490" s="60">
        <v>4163.94921875</v>
      </c>
      <c r="O490" s="60">
        <v>2953.074951171875</v>
      </c>
      <c r="P490" s="60">
        <v>136.24000549316409</v>
      </c>
      <c r="Q490" s="60">
        <v>3456.687255859375</v>
      </c>
      <c r="R490" s="60">
        <v>179.03999328613281</v>
      </c>
      <c r="S490" s="60">
        <v>797.91748046875</v>
      </c>
      <c r="T490" s="60">
        <v>632.63958740234375</v>
      </c>
      <c r="U490" s="60">
        <v>2771.1142578125</v>
      </c>
      <c r="V490" s="60">
        <v>81451.0078125</v>
      </c>
      <c r="W490" s="60">
        <v>24750.69921875</v>
      </c>
      <c r="X490" s="34">
        <f t="shared" si="156"/>
        <v>-4.6121507907675684E-3</v>
      </c>
      <c r="Y490" s="34">
        <f t="shared" si="157"/>
        <v>-7.905513668268957E-3</v>
      </c>
      <c r="Z490" s="34">
        <f t="shared" si="158"/>
        <v>-3.014255705663323E-2</v>
      </c>
      <c r="AA490" s="34">
        <f t="shared" si="159"/>
        <v>3.2323792301986731E-3</v>
      </c>
      <c r="AB490" s="34">
        <f t="shared" si="160"/>
        <v>2.1230304497670806E-2</v>
      </c>
      <c r="AC490" s="34">
        <f t="shared" si="161"/>
        <v>-5.6876260203033409E-3</v>
      </c>
      <c r="AD490" s="34">
        <f t="shared" si="162"/>
        <v>-2.4698849257376719E-2</v>
      </c>
      <c r="AE490" s="34">
        <f t="shared" si="163"/>
        <v>8.5007100831811733E-2</v>
      </c>
      <c r="AF490" s="34">
        <f t="shared" si="164"/>
        <v>-4.2293871064008164E-3</v>
      </c>
      <c r="AG490" s="34">
        <f t="shared" si="165"/>
        <v>-8.4588040765861492E-3</v>
      </c>
      <c r="AH490" s="34">
        <f t="shared" si="166"/>
        <v>4.8237559522103807E-3</v>
      </c>
      <c r="AI490" s="34">
        <f t="shared" si="167"/>
        <v>-5.3192997416069169E-3</v>
      </c>
      <c r="AJ490" s="34">
        <f t="shared" si="168"/>
        <v>-1.085708989904274E-2</v>
      </c>
      <c r="AK490" s="34">
        <f t="shared" si="169"/>
        <v>-1.0701146366203486E-2</v>
      </c>
      <c r="AL490" s="34">
        <f t="shared" si="170"/>
        <v>-8.5867609627714343E-3</v>
      </c>
      <c r="AM490" s="34">
        <f t="shared" si="171"/>
        <v>-7.2776659308827665E-2</v>
      </c>
      <c r="AN490" s="34">
        <f t="shared" si="172"/>
        <v>-9.2413998433337596E-3</v>
      </c>
      <c r="AO490" s="34">
        <f t="shared" si="173"/>
        <v>1.8749616208126943E-2</v>
      </c>
      <c r="AP490" s="34">
        <f t="shared" si="174"/>
        <v>-1.9777664757446873E-2</v>
      </c>
      <c r="AQ490" s="34">
        <f t="shared" si="175"/>
        <v>-9.8981538310160995E-3</v>
      </c>
      <c r="AR490" s="34">
        <f t="shared" si="155"/>
        <v>-3.3382349691143463E-3</v>
      </c>
      <c r="AS490" s="59">
        <f>X490-Calculation!C$3</f>
        <v>-5.6922066416840965E-3</v>
      </c>
      <c r="AT490" s="59">
        <f>Y490-Calculation!D$3</f>
        <v>-8.4144329003256486E-3</v>
      </c>
      <c r="AU490" s="59">
        <f>Z490-Calculation!E$3</f>
        <v>-3.144786163582336E-2</v>
      </c>
      <c r="AV490" s="59">
        <f>AA490-Calculation!F$3</f>
        <v>2.9103437575963729E-3</v>
      </c>
      <c r="AW490" s="59">
        <f>AB490-Calculation!G$3</f>
        <v>1.978416434836926E-2</v>
      </c>
      <c r="AX490" s="59">
        <f>AC490-Calculation!H$3</f>
        <v>-7.6593056273724803E-3</v>
      </c>
      <c r="AY490" s="59">
        <f>AD490-Calculation!I$3</f>
        <v>-2.712773625403405E-2</v>
      </c>
      <c r="AZ490" s="59">
        <f>AE490-Calculation!J$3</f>
        <v>8.0326709956607345E-2</v>
      </c>
      <c r="BA490" s="59">
        <f>AF490-Calculation!K$3</f>
        <v>-4.9317723094854668E-3</v>
      </c>
      <c r="BB490" s="59">
        <f>AG490-Calculation!L$3</f>
        <v>-9.5320366536258069E-3</v>
      </c>
      <c r="BC490" s="59">
        <f>AH490-Calculation!M$3</f>
        <v>3.4797509630173432E-3</v>
      </c>
      <c r="BD490" s="59">
        <f>AI490-Calculation!N$3</f>
        <v>-6.8951156064655152E-3</v>
      </c>
      <c r="BE490" s="59">
        <f>AJ490-Calculation!O$3</f>
        <v>-1.1839624179839116E-2</v>
      </c>
      <c r="BF490" s="59">
        <f>AK490-Calculation!P$3</f>
        <v>-1.1967592897080251E-2</v>
      </c>
      <c r="BG490" s="59">
        <f>AL490-Calculation!Q$3</f>
        <v>-1.0388478523958671E-2</v>
      </c>
      <c r="BH490" s="59">
        <f>AM490-Calculation!R$3</f>
        <v>-7.5532229399161446E-2</v>
      </c>
      <c r="BI490" s="59">
        <f>AN490-Calculation!S$3</f>
        <v>-1.0799376302229871E-2</v>
      </c>
      <c r="BJ490" s="59">
        <f>AO490-Calculation!T$3</f>
        <v>1.7860373586872931E-2</v>
      </c>
      <c r="BK490" s="59">
        <f>AP490-Calculation!U$3</f>
        <v>-2.1730459787033422E-2</v>
      </c>
      <c r="BL490" s="59">
        <f>AQ490-Calculation!V$3</f>
        <v>-1.1365061575628064E-2</v>
      </c>
      <c r="BM490" s="59">
        <f>AR490-Calculation!W$3</f>
        <v>-3.6841335721868214E-3</v>
      </c>
    </row>
    <row r="491" spans="1:65" x14ac:dyDescent="0.3">
      <c r="A491" s="57">
        <v>45810</v>
      </c>
      <c r="B491" s="60">
        <v>1009.099975585938</v>
      </c>
      <c r="C491" s="60">
        <v>1193.380126953125</v>
      </c>
      <c r="D491" s="60">
        <v>8187.83740234375</v>
      </c>
      <c r="E491" s="60">
        <v>2028.011962890625</v>
      </c>
      <c r="F491" s="60">
        <v>1966.800170898438</v>
      </c>
      <c r="G491" s="60">
        <v>384.96426391601563</v>
      </c>
      <c r="H491" s="60">
        <v>260.85186767578119</v>
      </c>
      <c r="I491" s="60">
        <v>2693.300048828125</v>
      </c>
      <c r="J491" s="60">
        <v>1579.107788085938</v>
      </c>
      <c r="K491" s="60">
        <v>5292.3759765625</v>
      </c>
      <c r="L491" s="60">
        <v>205.00895690917969</v>
      </c>
      <c r="M491" s="60">
        <v>4959.05615234375</v>
      </c>
      <c r="N491" s="60">
        <v>4089.546142578125</v>
      </c>
      <c r="O491" s="60">
        <v>3001.783447265625</v>
      </c>
      <c r="P491" s="60">
        <v>135.67999267578119</v>
      </c>
      <c r="Q491" s="60">
        <v>3363.566650390625</v>
      </c>
      <c r="R491" s="60">
        <v>178.50999450683591</v>
      </c>
      <c r="S491" s="60">
        <v>799.24359130859375</v>
      </c>
      <c r="T491" s="60">
        <v>635.8060302734375</v>
      </c>
      <c r="U491" s="60">
        <v>2753.774658203125</v>
      </c>
      <c r="V491" s="60">
        <v>81373.75</v>
      </c>
      <c r="W491" s="60">
        <v>24716.599609375</v>
      </c>
      <c r="X491" s="34">
        <f t="shared" si="156"/>
        <v>-5.175728423483566E-3</v>
      </c>
      <c r="Y491" s="34">
        <f t="shared" si="157"/>
        <v>1.8454294978910988E-3</v>
      </c>
      <c r="Z491" s="34">
        <f t="shared" si="158"/>
        <v>-1.0863244619460534E-2</v>
      </c>
      <c r="AA491" s="34">
        <f t="shared" si="159"/>
        <v>5.7499797348343909E-3</v>
      </c>
      <c r="AB491" s="34">
        <f t="shared" si="160"/>
        <v>-2.0292772172177457E-2</v>
      </c>
      <c r="AC491" s="34">
        <f t="shared" si="161"/>
        <v>7.5402728284046198E-3</v>
      </c>
      <c r="AD491" s="34">
        <f t="shared" si="162"/>
        <v>6.0424262169122651E-3</v>
      </c>
      <c r="AE491" s="34">
        <f t="shared" si="163"/>
        <v>7.2176697188201201E-3</v>
      </c>
      <c r="AF491" s="34">
        <f t="shared" si="164"/>
        <v>-1.2492199245860302E-2</v>
      </c>
      <c r="AG491" s="34">
        <f t="shared" si="165"/>
        <v>5.1560823344712469E-3</v>
      </c>
      <c r="AH491" s="34">
        <f t="shared" si="166"/>
        <v>2.0736372446500093E-2</v>
      </c>
      <c r="AI491" s="34">
        <f t="shared" si="167"/>
        <v>8.6447629590007125E-3</v>
      </c>
      <c r="AJ491" s="34">
        <f t="shared" si="168"/>
        <v>-1.786839182304209E-2</v>
      </c>
      <c r="AK491" s="34">
        <f t="shared" si="169"/>
        <v>1.6494161814084977E-2</v>
      </c>
      <c r="AL491" s="34">
        <f t="shared" si="170"/>
        <v>-4.1104873370766022E-3</v>
      </c>
      <c r="AM491" s="34">
        <f t="shared" si="171"/>
        <v>-2.6939262529724884E-2</v>
      </c>
      <c r="AN491" s="34">
        <f t="shared" si="172"/>
        <v>-2.9602256432722587E-3</v>
      </c>
      <c r="AO491" s="34">
        <f t="shared" si="173"/>
        <v>1.6619648927414198E-3</v>
      </c>
      <c r="AP491" s="34">
        <f t="shared" si="174"/>
        <v>5.0051291985937132E-3</v>
      </c>
      <c r="AQ491" s="34">
        <f t="shared" si="175"/>
        <v>-6.2572662099695487E-3</v>
      </c>
      <c r="AR491" s="34">
        <f t="shared" si="155"/>
        <v>-1.3777230725331466E-3</v>
      </c>
      <c r="AS491" s="59">
        <f>X491-Calculation!C$3</f>
        <v>-6.2557842744000941E-3</v>
      </c>
      <c r="AT491" s="59">
        <f>Y491-Calculation!D$3</f>
        <v>1.336510265834407E-3</v>
      </c>
      <c r="AU491" s="59">
        <f>Z491-Calculation!E$3</f>
        <v>-1.2168549198650666E-2</v>
      </c>
      <c r="AV491" s="59">
        <f>AA491-Calculation!F$3</f>
        <v>5.4279442622320907E-3</v>
      </c>
      <c r="AW491" s="59">
        <f>AB491-Calculation!G$3</f>
        <v>-2.1738912321479002E-2</v>
      </c>
      <c r="AX491" s="59">
        <f>AC491-Calculation!H$3</f>
        <v>5.5685932213354796E-3</v>
      </c>
      <c r="AY491" s="59">
        <f>AD491-Calculation!I$3</f>
        <v>3.6135392202549339E-3</v>
      </c>
      <c r="AZ491" s="59">
        <f>AE491-Calculation!J$3</f>
        <v>2.5372788436157307E-3</v>
      </c>
      <c r="BA491" s="59">
        <f>AF491-Calculation!K$3</f>
        <v>-1.3194584448944951E-2</v>
      </c>
      <c r="BB491" s="59">
        <f>AG491-Calculation!L$3</f>
        <v>4.0828497574315892E-3</v>
      </c>
      <c r="BC491" s="59">
        <f>AH491-Calculation!M$3</f>
        <v>1.9392367457307054E-2</v>
      </c>
      <c r="BD491" s="59">
        <f>AI491-Calculation!N$3</f>
        <v>7.0689470941421133E-3</v>
      </c>
      <c r="BE491" s="59">
        <f>AJ491-Calculation!O$3</f>
        <v>-1.8850926103838466E-2</v>
      </c>
      <c r="BF491" s="59">
        <f>AK491-Calculation!P$3</f>
        <v>1.5227715283208211E-2</v>
      </c>
      <c r="BG491" s="59">
        <f>AL491-Calculation!Q$3</f>
        <v>-5.9122048982638391E-3</v>
      </c>
      <c r="BH491" s="59">
        <f>AM491-Calculation!R$3</f>
        <v>-2.9694832620058672E-2</v>
      </c>
      <c r="BI491" s="59">
        <f>AN491-Calculation!S$3</f>
        <v>-4.5182021021683699E-3</v>
      </c>
      <c r="BJ491" s="59">
        <f>AO491-Calculation!T$3</f>
        <v>7.7272227148740839E-4</v>
      </c>
      <c r="BK491" s="59">
        <f>AP491-Calculation!U$3</f>
        <v>3.0523341690071627E-3</v>
      </c>
      <c r="BL491" s="59">
        <f>AQ491-Calculation!V$3</f>
        <v>-7.7241739545815128E-3</v>
      </c>
      <c r="BM491" s="59">
        <f>AR491-Calculation!W$3</f>
        <v>-1.7236216756056218E-3</v>
      </c>
    </row>
    <row r="492" spans="1:65" x14ac:dyDescent="0.3">
      <c r="A492" s="57">
        <v>45811</v>
      </c>
      <c r="B492" s="60">
        <v>992.5999755859375</v>
      </c>
      <c r="C492" s="60">
        <v>1180.491088867188</v>
      </c>
      <c r="D492" s="60">
        <v>8235.4443359375</v>
      </c>
      <c r="E492" s="60">
        <v>1990.930053710938</v>
      </c>
      <c r="F492" s="60">
        <v>1969.091064453125</v>
      </c>
      <c r="G492" s="60">
        <v>383.47406005859381</v>
      </c>
      <c r="H492" s="60">
        <v>252.4195861816406</v>
      </c>
      <c r="I492" s="60">
        <v>2764.89990234375</v>
      </c>
      <c r="J492" s="60">
        <v>1564.425415039062</v>
      </c>
      <c r="K492" s="60">
        <v>5285.4658203125</v>
      </c>
      <c r="L492" s="60">
        <v>210.02857971191409</v>
      </c>
      <c r="M492" s="60">
        <v>4931.47900390625</v>
      </c>
      <c r="N492" s="60">
        <v>4066.6455078125</v>
      </c>
      <c r="O492" s="60">
        <v>3022.21923828125</v>
      </c>
      <c r="P492" s="60">
        <v>136.02000427246091</v>
      </c>
      <c r="Q492" s="60">
        <v>3417.332275390625</v>
      </c>
      <c r="R492" s="60">
        <v>179.55999755859381</v>
      </c>
      <c r="S492" s="60">
        <v>795.46173095703125</v>
      </c>
      <c r="T492" s="60">
        <v>641.44622802734375</v>
      </c>
      <c r="U492" s="60">
        <v>2735.239501953125</v>
      </c>
      <c r="V492" s="60">
        <v>80737.5078125</v>
      </c>
      <c r="W492" s="60">
        <v>24542.5</v>
      </c>
      <c r="X492" s="34">
        <f t="shared" si="156"/>
        <v>-1.6351204438806635E-2</v>
      </c>
      <c r="Y492" s="34">
        <f t="shared" si="157"/>
        <v>-1.0800446391582418E-2</v>
      </c>
      <c r="Z492" s="34">
        <f t="shared" si="158"/>
        <v>5.8143477031093243E-3</v>
      </c>
      <c r="AA492" s="34">
        <f t="shared" si="159"/>
        <v>-1.8284857218905347E-2</v>
      </c>
      <c r="AB492" s="34">
        <f t="shared" si="160"/>
        <v>1.1647820600099708E-3</v>
      </c>
      <c r="AC492" s="34">
        <f t="shared" si="161"/>
        <v>-3.8710186817416466E-3</v>
      </c>
      <c r="AD492" s="34">
        <f t="shared" si="162"/>
        <v>-3.2325938737848232E-2</v>
      </c>
      <c r="AE492" s="34">
        <f t="shared" si="163"/>
        <v>2.6584432561377123E-2</v>
      </c>
      <c r="AF492" s="34">
        <f t="shared" si="164"/>
        <v>-9.2978916054062728E-3</v>
      </c>
      <c r="AG492" s="34">
        <f t="shared" si="165"/>
        <v>-1.3056812820181154E-3</v>
      </c>
      <c r="AH492" s="34">
        <f t="shared" si="166"/>
        <v>2.4484895091477048E-2</v>
      </c>
      <c r="AI492" s="34">
        <f t="shared" si="167"/>
        <v>-5.5609671659931663E-3</v>
      </c>
      <c r="AJ492" s="34">
        <f t="shared" si="168"/>
        <v>-5.5997986004354067E-3</v>
      </c>
      <c r="AK492" s="34">
        <f t="shared" si="169"/>
        <v>6.807883171665933E-3</v>
      </c>
      <c r="AL492" s="34">
        <f t="shared" si="170"/>
        <v>2.5059818325035023E-3</v>
      </c>
      <c r="AM492" s="34">
        <f t="shared" si="171"/>
        <v>1.5984706291982047E-2</v>
      </c>
      <c r="AN492" s="34">
        <f t="shared" si="172"/>
        <v>5.8820406927842274E-3</v>
      </c>
      <c r="AO492" s="34">
        <f t="shared" si="173"/>
        <v>-4.7317994072001218E-3</v>
      </c>
      <c r="AP492" s="34">
        <f t="shared" si="174"/>
        <v>8.8709409558141526E-3</v>
      </c>
      <c r="AQ492" s="34">
        <f t="shared" si="175"/>
        <v>-6.7308180772113133E-3</v>
      </c>
      <c r="AR492" s="34">
        <f t="shared" si="155"/>
        <v>-7.0438333802585072E-3</v>
      </c>
      <c r="AS492" s="59">
        <f>X492-Calculation!C$3</f>
        <v>-1.7431260289723163E-2</v>
      </c>
      <c r="AT492" s="59">
        <f>Y492-Calculation!D$3</f>
        <v>-1.1309365623639109E-2</v>
      </c>
      <c r="AU492" s="59">
        <f>Z492-Calculation!E$3</f>
        <v>4.5090431239191925E-3</v>
      </c>
      <c r="AV492" s="59">
        <f>AA492-Calculation!F$3</f>
        <v>-1.8606892691507646E-2</v>
      </c>
      <c r="AW492" s="59">
        <f>AB492-Calculation!G$3</f>
        <v>-2.8135808929157522E-4</v>
      </c>
      <c r="AX492" s="59">
        <f>AC492-Calculation!H$3</f>
        <v>-5.8426982888107864E-3</v>
      </c>
      <c r="AY492" s="59">
        <f>AD492-Calculation!I$3</f>
        <v>-3.4754825734505564E-2</v>
      </c>
      <c r="AZ492" s="59">
        <f>AE492-Calculation!J$3</f>
        <v>2.1904041686172736E-2</v>
      </c>
      <c r="BA492" s="59">
        <f>AF492-Calculation!K$3</f>
        <v>-1.0000276808490922E-2</v>
      </c>
      <c r="BB492" s="59">
        <f>AG492-Calculation!L$3</f>
        <v>-2.3789138590577736E-3</v>
      </c>
      <c r="BC492" s="59">
        <f>AH492-Calculation!M$3</f>
        <v>2.3140890102284008E-2</v>
      </c>
      <c r="BD492" s="59">
        <f>AI492-Calculation!N$3</f>
        <v>-7.1367830308517646E-3</v>
      </c>
      <c r="BE492" s="59">
        <f>AJ492-Calculation!O$3</f>
        <v>-6.5823328812317818E-3</v>
      </c>
      <c r="BF492" s="59">
        <f>AK492-Calculation!P$3</f>
        <v>5.5414366407891668E-3</v>
      </c>
      <c r="BG492" s="59">
        <f>AL492-Calculation!Q$3</f>
        <v>7.0426427131626526E-4</v>
      </c>
      <c r="BH492" s="59">
        <f>AM492-Calculation!R$3</f>
        <v>1.322913620164826E-2</v>
      </c>
      <c r="BI492" s="59">
        <f>AN492-Calculation!S$3</f>
        <v>4.3240642338881162E-3</v>
      </c>
      <c r="BJ492" s="59">
        <f>AO492-Calculation!T$3</f>
        <v>-5.6210420284541329E-3</v>
      </c>
      <c r="BK492" s="59">
        <f>AP492-Calculation!U$3</f>
        <v>6.9181459262276021E-3</v>
      </c>
      <c r="BL492" s="59">
        <f>AQ492-Calculation!V$3</f>
        <v>-8.1977258218232773E-3</v>
      </c>
      <c r="BM492" s="59">
        <f>AR492-Calculation!W$3</f>
        <v>-7.3897319833309827E-3</v>
      </c>
    </row>
    <row r="493" spans="1:65" x14ac:dyDescent="0.3">
      <c r="A493" s="57">
        <v>45812</v>
      </c>
      <c r="B493" s="60">
        <v>1004.799987792969</v>
      </c>
      <c r="C493" s="60">
        <v>1170.000122070312</v>
      </c>
      <c r="D493" s="60">
        <v>8235.92578125</v>
      </c>
      <c r="E493" s="60">
        <v>1955.1474609375</v>
      </c>
      <c r="F493" s="60">
        <v>1939.707763671875</v>
      </c>
      <c r="G493" s="60">
        <v>388.04397583007813</v>
      </c>
      <c r="H493" s="60">
        <v>253.21791076660159</v>
      </c>
      <c r="I493" s="60">
        <v>2797.10009765625</v>
      </c>
      <c r="J493" s="60">
        <v>1510.889526367188</v>
      </c>
      <c r="K493" s="60">
        <v>5251.4072265625</v>
      </c>
      <c r="L493" s="60">
        <v>209.7005615234375</v>
      </c>
      <c r="M493" s="60">
        <v>4902.4189453125</v>
      </c>
      <c r="N493" s="60">
        <v>4058.915771484375</v>
      </c>
      <c r="O493" s="60">
        <v>3029.064208984375</v>
      </c>
      <c r="P493" s="60">
        <v>136.96000671386719</v>
      </c>
      <c r="Q493" s="60">
        <v>3391.592041015625</v>
      </c>
      <c r="R493" s="60">
        <v>181.36000061035159</v>
      </c>
      <c r="S493" s="60">
        <v>792.22015380859375</v>
      </c>
      <c r="T493" s="60">
        <v>634.47015380859375</v>
      </c>
      <c r="U493" s="60">
        <v>2750.78515625</v>
      </c>
      <c r="V493" s="60">
        <v>80998.25</v>
      </c>
      <c r="W493" s="60">
        <v>24620.19921875</v>
      </c>
      <c r="X493" s="34">
        <f t="shared" si="156"/>
        <v>1.2290965652935604E-2</v>
      </c>
      <c r="Y493" s="34">
        <f t="shared" si="157"/>
        <v>-8.8869512830826655E-3</v>
      </c>
      <c r="Z493" s="34">
        <f t="shared" si="158"/>
        <v>5.8460150158393802E-5</v>
      </c>
      <c r="AA493" s="34">
        <f t="shared" si="159"/>
        <v>-1.7972802563677212E-2</v>
      </c>
      <c r="AB493" s="34">
        <f t="shared" si="160"/>
        <v>-1.4922266070721626E-2</v>
      </c>
      <c r="AC493" s="34">
        <f t="shared" si="161"/>
        <v>1.1917144462877222E-2</v>
      </c>
      <c r="AD493" s="34">
        <f t="shared" si="162"/>
        <v>3.1626887478791825E-3</v>
      </c>
      <c r="AE493" s="34">
        <f t="shared" si="163"/>
        <v>1.1646061864736781E-2</v>
      </c>
      <c r="AF493" s="34">
        <f t="shared" si="164"/>
        <v>-3.422079963494927E-2</v>
      </c>
      <c r="AG493" s="34">
        <f t="shared" si="165"/>
        <v>-6.4438206409565442E-3</v>
      </c>
      <c r="AH493" s="34">
        <f t="shared" si="166"/>
        <v>-1.5617788251794942E-3</v>
      </c>
      <c r="AI493" s="34">
        <f t="shared" si="167"/>
        <v>-5.8927673768318549E-3</v>
      </c>
      <c r="AJ493" s="34">
        <f t="shared" si="168"/>
        <v>-1.9007647244578549E-3</v>
      </c>
      <c r="AK493" s="34">
        <f t="shared" si="169"/>
        <v>2.2648822482573324E-3</v>
      </c>
      <c r="AL493" s="34">
        <f t="shared" si="170"/>
        <v>6.9107661511564489E-3</v>
      </c>
      <c r="AM493" s="34">
        <f t="shared" si="171"/>
        <v>-7.5322597572276499E-3</v>
      </c>
      <c r="AN493" s="34">
        <f t="shared" si="172"/>
        <v>1.002452147600642E-2</v>
      </c>
      <c r="AO493" s="34">
        <f t="shared" si="173"/>
        <v>-4.0750887469313112E-3</v>
      </c>
      <c r="AP493" s="34">
        <f t="shared" si="174"/>
        <v>-1.0875540168353164E-2</v>
      </c>
      <c r="AQ493" s="34">
        <f t="shared" si="175"/>
        <v>5.6834709669023389E-3</v>
      </c>
      <c r="AR493" s="34">
        <f t="shared" si="155"/>
        <v>3.1659048079861465E-3</v>
      </c>
      <c r="AS493" s="59">
        <f>X493-Calculation!C$3</f>
        <v>1.1210909802019076E-2</v>
      </c>
      <c r="AT493" s="59">
        <f>Y493-Calculation!D$3</f>
        <v>-9.3958705151393571E-3</v>
      </c>
      <c r="AU493" s="59">
        <f>Z493-Calculation!E$3</f>
        <v>-1.2468444290317381E-3</v>
      </c>
      <c r="AV493" s="59">
        <f>AA493-Calculation!F$3</f>
        <v>-1.8294838036279511E-2</v>
      </c>
      <c r="AW493" s="59">
        <f>AB493-Calculation!G$3</f>
        <v>-1.6368406220023172E-2</v>
      </c>
      <c r="AX493" s="59">
        <f>AC493-Calculation!H$3</f>
        <v>9.9454648558080817E-3</v>
      </c>
      <c r="AY493" s="59">
        <f>AD493-Calculation!I$3</f>
        <v>7.3380175122185129E-4</v>
      </c>
      <c r="AZ493" s="59">
        <f>AE493-Calculation!J$3</f>
        <v>6.965670989532392E-3</v>
      </c>
      <c r="BA493" s="59">
        <f>AF493-Calculation!K$3</f>
        <v>-3.4923184838033923E-2</v>
      </c>
      <c r="BB493" s="59">
        <f>AG493-Calculation!L$3</f>
        <v>-7.5170532179962019E-3</v>
      </c>
      <c r="BC493" s="59">
        <f>AH493-Calculation!M$3</f>
        <v>-2.905783814372532E-3</v>
      </c>
      <c r="BD493" s="59">
        <f>AI493-Calculation!N$3</f>
        <v>-7.4685832416904532E-3</v>
      </c>
      <c r="BE493" s="59">
        <f>AJ493-Calculation!O$3</f>
        <v>-2.88329900525423E-3</v>
      </c>
      <c r="BF493" s="59">
        <f>AK493-Calculation!P$3</f>
        <v>9.9843571738056662E-4</v>
      </c>
      <c r="BG493" s="59">
        <f>AL493-Calculation!Q$3</f>
        <v>5.1090485899692121E-3</v>
      </c>
      <c r="BH493" s="59">
        <f>AM493-Calculation!R$3</f>
        <v>-1.0287829847561438E-2</v>
      </c>
      <c r="BI493" s="59">
        <f>AN493-Calculation!S$3</f>
        <v>8.4665450171103086E-3</v>
      </c>
      <c r="BJ493" s="59">
        <f>AO493-Calculation!T$3</f>
        <v>-4.9643313681853223E-3</v>
      </c>
      <c r="BK493" s="59">
        <f>AP493-Calculation!U$3</f>
        <v>-1.2828335197939715E-2</v>
      </c>
      <c r="BL493" s="59">
        <f>AQ493-Calculation!V$3</f>
        <v>4.2165632222903749E-3</v>
      </c>
      <c r="BM493" s="59">
        <f>AR493-Calculation!W$3</f>
        <v>2.820006204913671E-3</v>
      </c>
    </row>
    <row r="494" spans="1:65" x14ac:dyDescent="0.3">
      <c r="A494" s="57">
        <v>45813</v>
      </c>
      <c r="B494" s="60">
        <v>1003.599975585938</v>
      </c>
      <c r="C494" s="60">
        <v>1158.010375976562</v>
      </c>
      <c r="D494" s="60">
        <v>8230.154296875</v>
      </c>
      <c r="E494" s="60">
        <v>1943.053344726562</v>
      </c>
      <c r="F494" s="60">
        <v>1961.023193359375</v>
      </c>
      <c r="G494" s="60">
        <v>390.92501831054688</v>
      </c>
      <c r="H494" s="60">
        <v>251.4715881347656</v>
      </c>
      <c r="I494" s="60">
        <v>2909.800048828125</v>
      </c>
      <c r="J494" s="60">
        <v>1509.790893554688</v>
      </c>
      <c r="K494" s="60">
        <v>5240.54833984375</v>
      </c>
      <c r="L494" s="60">
        <v>205.82403564453119</v>
      </c>
      <c r="M494" s="60">
        <v>5012.92578125</v>
      </c>
      <c r="N494" s="60">
        <v>4037.947509765625</v>
      </c>
      <c r="O494" s="60">
        <v>3017.3583984375</v>
      </c>
      <c r="P494" s="60">
        <v>136.3500061035156</v>
      </c>
      <c r="Q494" s="60">
        <v>3408.98388671875</v>
      </c>
      <c r="R494" s="60">
        <v>180.8999938964844</v>
      </c>
      <c r="S494" s="60">
        <v>791.72900390625</v>
      </c>
      <c r="T494" s="60">
        <v>644.612548828125</v>
      </c>
      <c r="U494" s="60">
        <v>2708.13427734375</v>
      </c>
      <c r="V494" s="60">
        <v>81442.0390625</v>
      </c>
      <c r="W494" s="60">
        <v>24750.900390625</v>
      </c>
      <c r="X494" s="34">
        <f t="shared" si="156"/>
        <v>-1.1942796791497132E-3</v>
      </c>
      <c r="Y494" s="34">
        <f t="shared" si="157"/>
        <v>-1.0247645164800647E-2</v>
      </c>
      <c r="Z494" s="34">
        <f t="shared" si="158"/>
        <v>-7.0076935226145737E-4</v>
      </c>
      <c r="AA494" s="34">
        <f t="shared" si="159"/>
        <v>-6.1857821226122675E-3</v>
      </c>
      <c r="AB494" s="34">
        <f t="shared" si="160"/>
        <v>1.098899024209183E-2</v>
      </c>
      <c r="AC494" s="34">
        <f t="shared" si="161"/>
        <v>7.4245257236781308E-3</v>
      </c>
      <c r="AD494" s="34">
        <f t="shared" si="162"/>
        <v>-6.8965209710052117E-3</v>
      </c>
      <c r="AE494" s="34">
        <f t="shared" si="163"/>
        <v>4.0291711857687429E-2</v>
      </c>
      <c r="AF494" s="34">
        <f t="shared" si="164"/>
        <v>-7.2714304608462936E-4</v>
      </c>
      <c r="AG494" s="34">
        <f t="shared" si="165"/>
        <v>-2.0678051139938125E-3</v>
      </c>
      <c r="AH494" s="34">
        <f t="shared" si="166"/>
        <v>-1.8486006192563489E-2</v>
      </c>
      <c r="AI494" s="34">
        <f t="shared" si="167"/>
        <v>2.2541287713315952E-2</v>
      </c>
      <c r="AJ494" s="34">
        <f t="shared" si="168"/>
        <v>-5.1659760633765888E-3</v>
      </c>
      <c r="AK494" s="34">
        <f t="shared" si="169"/>
        <v>-3.8644973296224315E-3</v>
      </c>
      <c r="AL494" s="34">
        <f t="shared" si="170"/>
        <v>-4.4538593782781147E-3</v>
      </c>
      <c r="AM494" s="34">
        <f t="shared" si="171"/>
        <v>5.1279297429642941E-3</v>
      </c>
      <c r="AN494" s="34">
        <f t="shared" si="172"/>
        <v>-2.5364287181245822E-3</v>
      </c>
      <c r="AO494" s="34">
        <f t="shared" si="173"/>
        <v>-6.1996643228848659E-4</v>
      </c>
      <c r="AP494" s="34">
        <f t="shared" si="174"/>
        <v>1.5985614072858336E-2</v>
      </c>
      <c r="AQ494" s="34">
        <f t="shared" si="175"/>
        <v>-1.5504983662335044E-2</v>
      </c>
      <c r="AR494" s="34">
        <f t="shared" si="155"/>
        <v>5.3086967621066988E-3</v>
      </c>
      <c r="AS494" s="59">
        <f>X494-Calculation!C$3</f>
        <v>-2.2743355300662411E-3</v>
      </c>
      <c r="AT494" s="59">
        <f>Y494-Calculation!D$3</f>
        <v>-1.0756564396857338E-2</v>
      </c>
      <c r="AU494" s="59">
        <f>Z494-Calculation!E$3</f>
        <v>-2.0060739314515892E-3</v>
      </c>
      <c r="AV494" s="59">
        <f>AA494-Calculation!F$3</f>
        <v>-6.5078175952145677E-3</v>
      </c>
      <c r="AW494" s="59">
        <f>AB494-Calculation!G$3</f>
        <v>9.5428500927902844E-3</v>
      </c>
      <c r="AX494" s="59">
        <f>AC494-Calculation!H$3</f>
        <v>5.4528461166089906E-3</v>
      </c>
      <c r="AY494" s="59">
        <f>AD494-Calculation!I$3</f>
        <v>-9.3254079676625429E-3</v>
      </c>
      <c r="AZ494" s="59">
        <f>AE494-Calculation!J$3</f>
        <v>3.5611320982483041E-2</v>
      </c>
      <c r="BA494" s="59">
        <f>AF494-Calculation!K$3</f>
        <v>-1.4295282491692796E-3</v>
      </c>
      <c r="BB494" s="59">
        <f>AG494-Calculation!L$3</f>
        <v>-3.1410376910334706E-3</v>
      </c>
      <c r="BC494" s="59">
        <f>AH494-Calculation!M$3</f>
        <v>-1.9830011181756528E-2</v>
      </c>
      <c r="BD494" s="59">
        <f>AI494-Calculation!N$3</f>
        <v>2.0965471848457352E-2</v>
      </c>
      <c r="BE494" s="59">
        <f>AJ494-Calculation!O$3</f>
        <v>-6.1485103441729638E-3</v>
      </c>
      <c r="BF494" s="59">
        <f>AK494-Calculation!P$3</f>
        <v>-5.1309438604991969E-3</v>
      </c>
      <c r="BG494" s="59">
        <f>AL494-Calculation!Q$3</f>
        <v>-6.2555769394653515E-3</v>
      </c>
      <c r="BH494" s="59">
        <f>AM494-Calculation!R$3</f>
        <v>2.3723596526305066E-3</v>
      </c>
      <c r="BI494" s="59">
        <f>AN494-Calculation!S$3</f>
        <v>-4.094405177020693E-3</v>
      </c>
      <c r="BJ494" s="59">
        <f>AO494-Calculation!T$3</f>
        <v>-1.509209053542498E-3</v>
      </c>
      <c r="BK494" s="59">
        <f>AP494-Calculation!U$3</f>
        <v>1.4032819043271786E-2</v>
      </c>
      <c r="BL494" s="59">
        <f>AQ494-Calculation!V$3</f>
        <v>-1.6971891406947007E-2</v>
      </c>
      <c r="BM494" s="59">
        <f>AR494-Calculation!W$3</f>
        <v>4.9627981590342233E-3</v>
      </c>
    </row>
    <row r="495" spans="1:65" x14ac:dyDescent="0.3">
      <c r="A495" s="57">
        <v>45814</v>
      </c>
      <c r="B495" s="60">
        <v>1018.799987792969</v>
      </c>
      <c r="C495" s="60">
        <v>1193.579956054688</v>
      </c>
      <c r="D495" s="60">
        <v>8306.61328125</v>
      </c>
      <c r="E495" s="60">
        <v>1989.030883789062</v>
      </c>
      <c r="F495" s="60">
        <v>1925.962158203125</v>
      </c>
      <c r="G495" s="60">
        <v>388.14334106445313</v>
      </c>
      <c r="H495" s="60">
        <v>255.163818359375</v>
      </c>
      <c r="I495" s="60">
        <v>2933.199951171875</v>
      </c>
      <c r="J495" s="60">
        <v>1591.293212890625</v>
      </c>
      <c r="K495" s="60">
        <v>5324.95361328125</v>
      </c>
      <c r="L495" s="60">
        <v>206.5297546386719</v>
      </c>
      <c r="M495" s="60">
        <v>4931.57763671875</v>
      </c>
      <c r="N495" s="60">
        <v>4124.0419921875</v>
      </c>
      <c r="O495" s="60">
        <v>3081.740966796875</v>
      </c>
      <c r="P495" s="60">
        <v>135.6199951171875</v>
      </c>
      <c r="Q495" s="60">
        <v>3383.641845703125</v>
      </c>
      <c r="R495" s="60">
        <v>180.32000732421881</v>
      </c>
      <c r="S495" s="60">
        <v>798.6541748046875</v>
      </c>
      <c r="T495" s="60">
        <v>681.0263671875</v>
      </c>
      <c r="U495" s="60">
        <v>2738.229248046875</v>
      </c>
      <c r="V495" s="60">
        <v>82188.9921875</v>
      </c>
      <c r="W495" s="60">
        <v>25003.05078125</v>
      </c>
      <c r="X495" s="34">
        <f t="shared" si="156"/>
        <v>1.5145488817052537E-2</v>
      </c>
      <c r="Y495" s="34">
        <f t="shared" si="157"/>
        <v>3.0716115171359942E-2</v>
      </c>
      <c r="Z495" s="34">
        <f t="shared" si="158"/>
        <v>9.2901033950276695E-3</v>
      </c>
      <c r="AA495" s="34">
        <f t="shared" si="159"/>
        <v>2.3662520222248573E-2</v>
      </c>
      <c r="AB495" s="34">
        <f t="shared" si="160"/>
        <v>-1.7878949762031068E-2</v>
      </c>
      <c r="AC495" s="34">
        <f t="shared" si="161"/>
        <v>-7.1156286136796025E-3</v>
      </c>
      <c r="AD495" s="34">
        <f t="shared" si="162"/>
        <v>1.4682494559308657E-2</v>
      </c>
      <c r="AE495" s="34">
        <f t="shared" si="163"/>
        <v>8.0417561176321841E-3</v>
      </c>
      <c r="AF495" s="34">
        <f t="shared" si="164"/>
        <v>5.3982521476233059E-2</v>
      </c>
      <c r="AG495" s="34">
        <f t="shared" si="165"/>
        <v>1.6106191177699659E-2</v>
      </c>
      <c r="AH495" s="34">
        <f t="shared" si="166"/>
        <v>3.4287491834020961E-3</v>
      </c>
      <c r="AI495" s="34">
        <f t="shared" si="167"/>
        <v>-1.6227677823501589E-2</v>
      </c>
      <c r="AJ495" s="34">
        <f t="shared" si="168"/>
        <v>2.1321347593959237E-2</v>
      </c>
      <c r="AK495" s="34">
        <f t="shared" si="169"/>
        <v>2.1337395117767475E-2</v>
      </c>
      <c r="AL495" s="34">
        <f t="shared" si="170"/>
        <v>-5.3539490550068578E-3</v>
      </c>
      <c r="AM495" s="34">
        <f t="shared" si="171"/>
        <v>-7.4338987386700379E-3</v>
      </c>
      <c r="AN495" s="34">
        <f t="shared" si="172"/>
        <v>-3.2061171466787317E-3</v>
      </c>
      <c r="AO495" s="34">
        <f t="shared" si="173"/>
        <v>8.746895546670564E-3</v>
      </c>
      <c r="AP495" s="34">
        <f t="shared" si="174"/>
        <v>5.6489465533324776E-2</v>
      </c>
      <c r="AQ495" s="34">
        <f t="shared" si="175"/>
        <v>1.1112805947215951E-2</v>
      </c>
      <c r="AR495" s="34">
        <f t="shared" si="155"/>
        <v>1.0187523954502602E-2</v>
      </c>
      <c r="AS495" s="59">
        <f>X495-Calculation!C$3</f>
        <v>1.4065432966136009E-2</v>
      </c>
      <c r="AT495" s="59">
        <f>Y495-Calculation!D$3</f>
        <v>3.0207195939303249E-2</v>
      </c>
      <c r="AU495" s="59">
        <f>Z495-Calculation!E$3</f>
        <v>7.9847988158375377E-3</v>
      </c>
      <c r="AV495" s="59">
        <f>AA495-Calculation!F$3</f>
        <v>2.3340484749646274E-2</v>
      </c>
      <c r="AW495" s="59">
        <f>AB495-Calculation!G$3</f>
        <v>-1.9325089911332614E-2</v>
      </c>
      <c r="AX495" s="59">
        <f>AC495-Calculation!H$3</f>
        <v>-9.0873082207487427E-3</v>
      </c>
      <c r="AY495" s="59">
        <f>AD495-Calculation!I$3</f>
        <v>1.2253607562651326E-2</v>
      </c>
      <c r="AZ495" s="59">
        <f>AE495-Calculation!J$3</f>
        <v>3.3613652424277947E-3</v>
      </c>
      <c r="BA495" s="59">
        <f>AF495-Calculation!K$3</f>
        <v>5.3280136273148405E-2</v>
      </c>
      <c r="BB495" s="59">
        <f>AG495-Calculation!L$3</f>
        <v>1.5032958600660002E-2</v>
      </c>
      <c r="BC495" s="59">
        <f>AH495-Calculation!M$3</f>
        <v>2.084744194209058E-3</v>
      </c>
      <c r="BD495" s="59">
        <f>AI495-Calculation!N$3</f>
        <v>-1.7803493688360188E-2</v>
      </c>
      <c r="BE495" s="59">
        <f>AJ495-Calculation!O$3</f>
        <v>2.0338813313162861E-2</v>
      </c>
      <c r="BF495" s="59">
        <f>AK495-Calculation!P$3</f>
        <v>2.0070948586890708E-2</v>
      </c>
      <c r="BG495" s="59">
        <f>AL495-Calculation!Q$3</f>
        <v>-7.1556666161940946E-3</v>
      </c>
      <c r="BH495" s="59">
        <f>AM495-Calculation!R$3</f>
        <v>-1.0189468829003826E-2</v>
      </c>
      <c r="BI495" s="59">
        <f>AN495-Calculation!S$3</f>
        <v>-4.7640936055748425E-3</v>
      </c>
      <c r="BJ495" s="59">
        <f>AO495-Calculation!T$3</f>
        <v>7.8576529254165521E-3</v>
      </c>
      <c r="BK495" s="59">
        <f>AP495-Calculation!U$3</f>
        <v>5.4536670503738227E-2</v>
      </c>
      <c r="BL495" s="59">
        <f>AQ495-Calculation!V$3</f>
        <v>9.6458982026039874E-3</v>
      </c>
      <c r="BM495" s="59">
        <f>AR495-Calculation!W$3</f>
        <v>9.8416253514301277E-3</v>
      </c>
    </row>
    <row r="496" spans="1:65" x14ac:dyDescent="0.3">
      <c r="A496" s="57">
        <v>45817</v>
      </c>
      <c r="B496" s="60">
        <v>1034.300048828125</v>
      </c>
      <c r="C496" s="60">
        <v>1218.8583984375</v>
      </c>
      <c r="D496" s="60">
        <v>8310.4599609375</v>
      </c>
      <c r="E496" s="60">
        <v>2016.417602539062</v>
      </c>
      <c r="F496" s="60">
        <v>1940.902954101562</v>
      </c>
      <c r="G496" s="60">
        <v>389.88186645507813</v>
      </c>
      <c r="H496" s="60">
        <v>257.60867309570313</v>
      </c>
      <c r="I496" s="60">
        <v>2994.39990234375</v>
      </c>
      <c r="J496" s="60">
        <v>1642.631713867188</v>
      </c>
      <c r="K496" s="60">
        <v>5321.9921875</v>
      </c>
      <c r="L496" s="60">
        <v>211.42015075683591</v>
      </c>
      <c r="M496" s="60">
        <v>4950.65478515625</v>
      </c>
      <c r="N496" s="60">
        <v>4202.6962890625</v>
      </c>
      <c r="O496" s="60">
        <v>3062.793212890625</v>
      </c>
      <c r="P496" s="60">
        <v>135.67999267578119</v>
      </c>
      <c r="Q496" s="60">
        <v>3348.26220703125</v>
      </c>
      <c r="R496" s="60">
        <v>180.50999450683591</v>
      </c>
      <c r="S496" s="60">
        <v>805.5302734375</v>
      </c>
      <c r="T496" s="60">
        <v>690.67401123046875</v>
      </c>
      <c r="U496" s="60">
        <v>2733.64501953125</v>
      </c>
      <c r="V496" s="60">
        <v>82445.2109375</v>
      </c>
      <c r="W496" s="60">
        <v>25103.19921875</v>
      </c>
      <c r="X496" s="34">
        <f t="shared" si="156"/>
        <v>1.5214037319271935E-2</v>
      </c>
      <c r="Y496" s="34">
        <f t="shared" si="157"/>
        <v>2.117867534100399E-2</v>
      </c>
      <c r="Z496" s="34">
        <f t="shared" si="158"/>
        <v>4.6308640564535127E-4</v>
      </c>
      <c r="AA496" s="34">
        <f t="shared" si="159"/>
        <v>1.3768875573127792E-2</v>
      </c>
      <c r="AB496" s="34">
        <f t="shared" si="160"/>
        <v>7.7575750046804852E-3</v>
      </c>
      <c r="AC496" s="34">
        <f t="shared" si="161"/>
        <v>4.4790808103450349E-3</v>
      </c>
      <c r="AD496" s="34">
        <f t="shared" si="162"/>
        <v>9.5815102315359221E-3</v>
      </c>
      <c r="AE496" s="34">
        <f t="shared" si="163"/>
        <v>2.0864568454470461E-2</v>
      </c>
      <c r="AF496" s="34">
        <f t="shared" si="164"/>
        <v>3.2262125270618891E-2</v>
      </c>
      <c r="AG496" s="34">
        <f t="shared" si="165"/>
        <v>-5.5614114156107397E-4</v>
      </c>
      <c r="AH496" s="34">
        <f t="shared" si="166"/>
        <v>2.3678893759012377E-2</v>
      </c>
      <c r="AI496" s="34">
        <f t="shared" si="167"/>
        <v>3.8683662395291979E-3</v>
      </c>
      <c r="AJ496" s="34">
        <f t="shared" si="168"/>
        <v>1.9072137728956464E-2</v>
      </c>
      <c r="AK496" s="34">
        <f t="shared" si="169"/>
        <v>-6.1483927787558575E-3</v>
      </c>
      <c r="AL496" s="34">
        <f t="shared" si="170"/>
        <v>4.4239463761851661E-4</v>
      </c>
      <c r="AM496" s="34">
        <f t="shared" si="171"/>
        <v>-1.0456082613118017E-2</v>
      </c>
      <c r="AN496" s="34">
        <f t="shared" si="172"/>
        <v>1.0536112183907671E-3</v>
      </c>
      <c r="AO496" s="34">
        <f t="shared" si="173"/>
        <v>8.6096070736674784E-3</v>
      </c>
      <c r="AP496" s="34">
        <f t="shared" si="174"/>
        <v>1.4166329686780782E-2</v>
      </c>
      <c r="AQ496" s="34">
        <f t="shared" si="175"/>
        <v>-1.6741580416960485E-3</v>
      </c>
      <c r="AR496" s="34">
        <f t="shared" si="155"/>
        <v>4.0054487100870968E-3</v>
      </c>
      <c r="AS496" s="59">
        <f>X496-Calculation!C$3</f>
        <v>1.4133981468355407E-2</v>
      </c>
      <c r="AT496" s="59">
        <f>Y496-Calculation!D$3</f>
        <v>2.0669756108947297E-2</v>
      </c>
      <c r="AU496" s="59">
        <f>Z496-Calculation!E$3</f>
        <v>-8.4221817354478059E-4</v>
      </c>
      <c r="AV496" s="59">
        <f>AA496-Calculation!F$3</f>
        <v>1.3446840100525491E-2</v>
      </c>
      <c r="AW496" s="59">
        <f>AB496-Calculation!G$3</f>
        <v>6.311434855378939E-3</v>
      </c>
      <c r="AX496" s="59">
        <f>AC496-Calculation!H$3</f>
        <v>2.5074012032758951E-3</v>
      </c>
      <c r="AY496" s="59">
        <f>AD496-Calculation!I$3</f>
        <v>7.1526232348785908E-3</v>
      </c>
      <c r="AZ496" s="59">
        <f>AE496-Calculation!J$3</f>
        <v>1.6184177579266074E-2</v>
      </c>
      <c r="BA496" s="59">
        <f>AF496-Calculation!K$3</f>
        <v>3.1559740067534238E-2</v>
      </c>
      <c r="BB496" s="59">
        <f>AG496-Calculation!L$3</f>
        <v>-1.6293737186007322E-3</v>
      </c>
      <c r="BC496" s="59">
        <f>AH496-Calculation!M$3</f>
        <v>2.2334888769819337E-2</v>
      </c>
      <c r="BD496" s="59">
        <f>AI496-Calculation!N$3</f>
        <v>2.2925503746705992E-3</v>
      </c>
      <c r="BE496" s="59">
        <f>AJ496-Calculation!O$3</f>
        <v>1.8089603448160088E-2</v>
      </c>
      <c r="BF496" s="59">
        <f>AK496-Calculation!P$3</f>
        <v>-7.4148393096326228E-3</v>
      </c>
      <c r="BG496" s="59">
        <f>AL496-Calculation!Q$3</f>
        <v>-1.3593229235687205E-3</v>
      </c>
      <c r="BH496" s="59">
        <f>AM496-Calculation!R$3</f>
        <v>-1.3211652703451805E-2</v>
      </c>
      <c r="BI496" s="59">
        <f>AN496-Calculation!S$3</f>
        <v>-5.0436524050534383E-4</v>
      </c>
      <c r="BJ496" s="59">
        <f>AO496-Calculation!T$3</f>
        <v>7.7203644524134673E-3</v>
      </c>
      <c r="BK496" s="59">
        <f>AP496-Calculation!U$3</f>
        <v>1.2213534657194231E-2</v>
      </c>
      <c r="BL496" s="59">
        <f>AQ496-Calculation!V$3</f>
        <v>-3.1410657863080124E-3</v>
      </c>
      <c r="BM496" s="59">
        <f>AR496-Calculation!W$3</f>
        <v>3.6595501070146213E-3</v>
      </c>
    </row>
    <row r="497" spans="1:65" x14ac:dyDescent="0.3">
      <c r="A497" s="57">
        <v>45818</v>
      </c>
      <c r="B497" s="60">
        <v>1060.5</v>
      </c>
      <c r="C497" s="60">
        <v>1231.747314453125</v>
      </c>
      <c r="D497" s="60">
        <v>8296.0341796875</v>
      </c>
      <c r="E497" s="60">
        <v>1997.126953125</v>
      </c>
      <c r="F497" s="60">
        <v>1959.429321289062</v>
      </c>
      <c r="G497" s="60">
        <v>394.79946899414063</v>
      </c>
      <c r="H497" s="60">
        <v>260.00363159179688</v>
      </c>
      <c r="I497" s="60">
        <v>3005.39990234375</v>
      </c>
      <c r="J497" s="60">
        <v>1635.739868164062</v>
      </c>
      <c r="K497" s="60">
        <v>5308.6650390625</v>
      </c>
      <c r="L497" s="60">
        <v>209.74031066894531</v>
      </c>
      <c r="M497" s="60">
        <v>5052.95703125</v>
      </c>
      <c r="N497" s="60">
        <v>4231.2978515625</v>
      </c>
      <c r="O497" s="60">
        <v>3043.052001953125</v>
      </c>
      <c r="P497" s="60">
        <v>135.75999450683591</v>
      </c>
      <c r="Q497" s="60">
        <v>3376.68505859375</v>
      </c>
      <c r="R497" s="60">
        <v>182.32000732421881</v>
      </c>
      <c r="S497" s="60">
        <v>802.5833740234375</v>
      </c>
      <c r="T497" s="60">
        <v>693.04888916015625</v>
      </c>
      <c r="U497" s="60">
        <v>2735.43896484375</v>
      </c>
      <c r="V497" s="60">
        <v>82391.71875</v>
      </c>
      <c r="W497" s="60">
        <v>25104.25</v>
      </c>
      <c r="X497" s="34">
        <f t="shared" si="156"/>
        <v>2.5331093430344391E-2</v>
      </c>
      <c r="Y497" s="34">
        <f t="shared" si="157"/>
        <v>1.0574580305758061E-2</v>
      </c>
      <c r="Z497" s="34">
        <f t="shared" si="158"/>
        <v>-1.7358583421142712E-3</v>
      </c>
      <c r="AA497" s="34">
        <f t="shared" si="159"/>
        <v>-9.5667928060989768E-3</v>
      </c>
      <c r="AB497" s="34">
        <f t="shared" si="160"/>
        <v>9.5452310731711978E-3</v>
      </c>
      <c r="AC497" s="34">
        <f t="shared" si="161"/>
        <v>1.2613057857178136E-2</v>
      </c>
      <c r="AD497" s="34">
        <f t="shared" si="162"/>
        <v>9.2968861153366871E-3</v>
      </c>
      <c r="AE497" s="34">
        <f t="shared" si="163"/>
        <v>3.6735240311055908E-3</v>
      </c>
      <c r="AF497" s="34">
        <f t="shared" si="164"/>
        <v>-4.1956122269797705E-3</v>
      </c>
      <c r="AG497" s="34">
        <f t="shared" si="165"/>
        <v>-2.5041653516143948E-3</v>
      </c>
      <c r="AH497" s="34">
        <f t="shared" si="166"/>
        <v>-7.9455060545418794E-3</v>
      </c>
      <c r="AI497" s="34">
        <f t="shared" si="167"/>
        <v>2.0664386941397529E-2</v>
      </c>
      <c r="AJ497" s="34">
        <f t="shared" si="168"/>
        <v>6.8055268648451826E-3</v>
      </c>
      <c r="AK497" s="34">
        <f t="shared" si="169"/>
        <v>-6.4454925831798149E-3</v>
      </c>
      <c r="AL497" s="34">
        <f t="shared" si="170"/>
        <v>5.8963616873039678E-4</v>
      </c>
      <c r="AM497" s="34">
        <f t="shared" si="171"/>
        <v>8.4888368368561066E-3</v>
      </c>
      <c r="AN497" s="34">
        <f t="shared" si="172"/>
        <v>1.0027216622148602E-2</v>
      </c>
      <c r="AO497" s="34">
        <f t="shared" si="173"/>
        <v>-3.6583347780176829E-3</v>
      </c>
      <c r="AP497" s="34">
        <f t="shared" si="174"/>
        <v>3.4384932559667933E-3</v>
      </c>
      <c r="AQ497" s="34">
        <f t="shared" si="175"/>
        <v>6.5624662298238549E-4</v>
      </c>
      <c r="AR497" s="34">
        <f t="shared" si="155"/>
        <v>4.185845958690213E-5</v>
      </c>
      <c r="AS497" s="59">
        <f>X497-Calculation!C$3</f>
        <v>2.4251037579427863E-2</v>
      </c>
      <c r="AT497" s="59">
        <f>Y497-Calculation!D$3</f>
        <v>1.006566107370137E-2</v>
      </c>
      <c r="AU497" s="59">
        <f>Z497-Calculation!E$3</f>
        <v>-3.041162921304403E-3</v>
      </c>
      <c r="AV497" s="59">
        <f>AA497-Calculation!F$3</f>
        <v>-9.8888282787012779E-3</v>
      </c>
      <c r="AW497" s="59">
        <f>AB497-Calculation!G$3</f>
        <v>8.0990909238696524E-3</v>
      </c>
      <c r="AX497" s="59">
        <f>AC497-Calculation!H$3</f>
        <v>1.0641378250108996E-2</v>
      </c>
      <c r="AY497" s="59">
        <f>AD497-Calculation!I$3</f>
        <v>6.8679991186793559E-3</v>
      </c>
      <c r="AZ497" s="59">
        <f>AE497-Calculation!J$3</f>
        <v>-1.0068668440987986E-3</v>
      </c>
      <c r="BA497" s="59">
        <f>AF497-Calculation!K$3</f>
        <v>-4.897997430064421E-3</v>
      </c>
      <c r="BB497" s="59">
        <f>AG497-Calculation!L$3</f>
        <v>-3.5773979286540529E-3</v>
      </c>
      <c r="BC497" s="59">
        <f>AH497-Calculation!M$3</f>
        <v>-9.289511043734917E-3</v>
      </c>
      <c r="BD497" s="59">
        <f>AI497-Calculation!N$3</f>
        <v>1.908857107653893E-2</v>
      </c>
      <c r="BE497" s="59">
        <f>AJ497-Calculation!O$3</f>
        <v>5.8229925840488075E-3</v>
      </c>
      <c r="BF497" s="59">
        <f>AK497-Calculation!P$3</f>
        <v>-7.7119391140565811E-3</v>
      </c>
      <c r="BG497" s="59">
        <f>AL497-Calculation!Q$3</f>
        <v>-1.2120813924568403E-3</v>
      </c>
      <c r="BH497" s="59">
        <f>AM497-Calculation!R$3</f>
        <v>5.7332667465223187E-3</v>
      </c>
      <c r="BI497" s="59">
        <f>AN497-Calculation!S$3</f>
        <v>8.4692401632524908E-3</v>
      </c>
      <c r="BJ497" s="59">
        <f>AO497-Calculation!T$3</f>
        <v>-4.5475773992716944E-3</v>
      </c>
      <c r="BK497" s="59">
        <f>AP497-Calculation!U$3</f>
        <v>1.485698226380243E-3</v>
      </c>
      <c r="BL497" s="59">
        <f>AQ497-Calculation!V$3</f>
        <v>-8.1066112162957833E-4</v>
      </c>
      <c r="BM497" s="59">
        <f>AR497-Calculation!W$3</f>
        <v>-3.0404014348557314E-4</v>
      </c>
    </row>
    <row r="498" spans="1:65" x14ac:dyDescent="0.3">
      <c r="A498" s="57">
        <v>45819</v>
      </c>
      <c r="B498" s="60">
        <v>1046.800048828125</v>
      </c>
      <c r="C498" s="60">
        <v>1230.348510742188</v>
      </c>
      <c r="D498" s="60">
        <v>8385.4765625</v>
      </c>
      <c r="E498" s="60">
        <v>2011.919799804688</v>
      </c>
      <c r="F498" s="60">
        <v>1886.9169921875</v>
      </c>
      <c r="G498" s="60">
        <v>390.32891845703119</v>
      </c>
      <c r="H498" s="60">
        <v>256.46109008789063</v>
      </c>
      <c r="I498" s="60">
        <v>2882.39990234375</v>
      </c>
      <c r="J498" s="60">
        <v>1606.275268554688</v>
      </c>
      <c r="K498" s="60">
        <v>5283.4912109375</v>
      </c>
      <c r="L498" s="60">
        <v>206.8677062988281</v>
      </c>
      <c r="M498" s="60">
        <v>4981.4931640625</v>
      </c>
      <c r="N498" s="60">
        <v>4261.5419921875</v>
      </c>
      <c r="O498" s="60">
        <v>3056.146728515625</v>
      </c>
      <c r="P498" s="60">
        <v>136.13999938964841</v>
      </c>
      <c r="Q498" s="60">
        <v>3294.09912109375</v>
      </c>
      <c r="R498" s="60">
        <v>181.97999572753909</v>
      </c>
      <c r="S498" s="60">
        <v>800.6187744140625</v>
      </c>
      <c r="T498" s="60">
        <v>678.84942626953125</v>
      </c>
      <c r="U498" s="60">
        <v>2761.348388671875</v>
      </c>
      <c r="V498" s="60">
        <v>82515.140625</v>
      </c>
      <c r="W498" s="60">
        <v>25141.400390625</v>
      </c>
      <c r="X498" s="34">
        <f t="shared" si="156"/>
        <v>-1.2918388658062234E-2</v>
      </c>
      <c r="Y498" s="34">
        <f t="shared" si="157"/>
        <v>-1.1356255414756804E-3</v>
      </c>
      <c r="Z498" s="34">
        <f t="shared" si="158"/>
        <v>1.0781342129893342E-2</v>
      </c>
      <c r="AA498" s="34">
        <f t="shared" si="159"/>
        <v>7.4070637605390486E-3</v>
      </c>
      <c r="AB498" s="34">
        <f t="shared" si="160"/>
        <v>-3.7006861290540406E-2</v>
      </c>
      <c r="AC498" s="34">
        <f t="shared" si="161"/>
        <v>-1.1323598150978722E-2</v>
      </c>
      <c r="AD498" s="34">
        <f t="shared" si="162"/>
        <v>-1.3624969321459344E-2</v>
      </c>
      <c r="AE498" s="34">
        <f t="shared" si="163"/>
        <v>-4.0926333931161345E-2</v>
      </c>
      <c r="AF498" s="34">
        <f t="shared" si="164"/>
        <v>-1.801301061546226E-2</v>
      </c>
      <c r="AG498" s="34">
        <f t="shared" si="165"/>
        <v>-4.7420260912611001E-3</v>
      </c>
      <c r="AH498" s="34">
        <f t="shared" si="166"/>
        <v>-1.3696005126317098E-2</v>
      </c>
      <c r="AI498" s="34">
        <f t="shared" si="167"/>
        <v>-1.4142979397119724E-2</v>
      </c>
      <c r="AJ498" s="34">
        <f t="shared" si="168"/>
        <v>7.1477219723096747E-3</v>
      </c>
      <c r="AK498" s="34">
        <f t="shared" si="169"/>
        <v>4.3031556983237221E-3</v>
      </c>
      <c r="AL498" s="34">
        <f t="shared" si="170"/>
        <v>2.7990932394547619E-3</v>
      </c>
      <c r="AM498" s="34">
        <f t="shared" si="171"/>
        <v>-2.4457696251480924E-2</v>
      </c>
      <c r="AN498" s="34">
        <f t="shared" si="172"/>
        <v>-1.8649165369715838E-3</v>
      </c>
      <c r="AO498" s="34">
        <f t="shared" si="173"/>
        <v>-2.4478448880971069E-3</v>
      </c>
      <c r="AP498" s="34">
        <f t="shared" si="174"/>
        <v>-2.0488400043223581E-2</v>
      </c>
      <c r="AQ498" s="34">
        <f t="shared" si="175"/>
        <v>9.4717608987502904E-3</v>
      </c>
      <c r="AR498" s="34">
        <f t="shared" si="155"/>
        <v>1.4798446727147794E-3</v>
      </c>
      <c r="AS498" s="59">
        <f>X498-Calculation!C$3</f>
        <v>-1.3998444508978762E-2</v>
      </c>
      <c r="AT498" s="59">
        <f>Y498-Calculation!D$3</f>
        <v>-1.6445447735323722E-3</v>
      </c>
      <c r="AU498" s="59">
        <f>Z498-Calculation!E$3</f>
        <v>9.4760375507032101E-3</v>
      </c>
      <c r="AV498" s="59">
        <f>AA498-Calculation!F$3</f>
        <v>7.0850282879367484E-3</v>
      </c>
      <c r="AW498" s="59">
        <f>AB498-Calculation!G$3</f>
        <v>-3.8453001439841955E-2</v>
      </c>
      <c r="AX498" s="59">
        <f>AC498-Calculation!H$3</f>
        <v>-1.3295277758047862E-2</v>
      </c>
      <c r="AY498" s="59">
        <f>AD498-Calculation!I$3</f>
        <v>-1.6053856318116677E-2</v>
      </c>
      <c r="AZ498" s="59">
        <f>AE498-Calculation!J$3</f>
        <v>-4.5606724806365732E-2</v>
      </c>
      <c r="BA498" s="59">
        <f>AF498-Calculation!K$3</f>
        <v>-1.871539581854691E-2</v>
      </c>
      <c r="BB498" s="59">
        <f>AG498-Calculation!L$3</f>
        <v>-5.8152586683007587E-3</v>
      </c>
      <c r="BC498" s="59">
        <f>AH498-Calculation!M$3</f>
        <v>-1.5040010115510136E-2</v>
      </c>
      <c r="BD498" s="59">
        <f>AI498-Calculation!N$3</f>
        <v>-1.5718795261978322E-2</v>
      </c>
      <c r="BE498" s="59">
        <f>AJ498-Calculation!O$3</f>
        <v>6.1651876915132997E-3</v>
      </c>
      <c r="BF498" s="59">
        <f>AK498-Calculation!P$3</f>
        <v>3.0367091674469563E-3</v>
      </c>
      <c r="BG498" s="59">
        <f>AL498-Calculation!Q$3</f>
        <v>9.9737567826752483E-4</v>
      </c>
      <c r="BH498" s="59">
        <f>AM498-Calculation!R$3</f>
        <v>-2.7213266341814712E-2</v>
      </c>
      <c r="BI498" s="59">
        <f>AN498-Calculation!S$3</f>
        <v>-3.422892995867695E-3</v>
      </c>
      <c r="BJ498" s="59">
        <f>AO498-Calculation!T$3</f>
        <v>-3.3370875093511184E-3</v>
      </c>
      <c r="BK498" s="59">
        <f>AP498-Calculation!U$3</f>
        <v>-2.244119507281013E-2</v>
      </c>
      <c r="BL498" s="59">
        <f>AQ498-Calculation!V$3</f>
        <v>8.0048531541383264E-3</v>
      </c>
      <c r="BM498" s="59">
        <f>AR498-Calculation!W$3</f>
        <v>1.1339460696423041E-3</v>
      </c>
    </row>
    <row r="499" spans="1:65" x14ac:dyDescent="0.3">
      <c r="A499" s="57">
        <v>45820</v>
      </c>
      <c r="B499" s="60">
        <v>1015.799987792969</v>
      </c>
      <c r="C499" s="60">
        <v>1211.864379882812</v>
      </c>
      <c r="D499" s="60">
        <v>8239.291015625</v>
      </c>
      <c r="E499" s="60">
        <v>2027.812133789062</v>
      </c>
      <c r="F499" s="60">
        <v>1863.609375</v>
      </c>
      <c r="G499" s="60">
        <v>384.86489868164063</v>
      </c>
      <c r="H499" s="60">
        <v>253.26780700683591</v>
      </c>
      <c r="I499" s="60">
        <v>2754.10009765625</v>
      </c>
      <c r="J499" s="60">
        <v>1579.806884765625</v>
      </c>
      <c r="K499" s="60">
        <v>5247.45849609375</v>
      </c>
      <c r="L499" s="60">
        <v>205.21771240234381</v>
      </c>
      <c r="M499" s="60">
        <v>4898.6630859375</v>
      </c>
      <c r="N499" s="60">
        <v>4215.64404296875</v>
      </c>
      <c r="O499" s="60">
        <v>2995.13671875</v>
      </c>
      <c r="P499" s="60">
        <v>135.46000671386719</v>
      </c>
      <c r="Q499" s="60">
        <v>3190.54345703125</v>
      </c>
      <c r="R499" s="60">
        <v>181.00999450683591</v>
      </c>
      <c r="S499" s="60">
        <v>791.679931640625</v>
      </c>
      <c r="T499" s="60">
        <v>661.03839111328125</v>
      </c>
      <c r="U499" s="60">
        <v>2729.858154296875</v>
      </c>
      <c r="V499" s="60">
        <v>81691.9765625</v>
      </c>
      <c r="W499" s="60">
        <v>24888.19921875</v>
      </c>
      <c r="X499" s="34">
        <f t="shared" si="156"/>
        <v>-2.961411882800356E-2</v>
      </c>
      <c r="Y499" s="34">
        <f t="shared" si="157"/>
        <v>-1.5023491878919458E-2</v>
      </c>
      <c r="Z499" s="34">
        <f t="shared" si="158"/>
        <v>-1.743318293068093E-2</v>
      </c>
      <c r="AA499" s="34">
        <f t="shared" si="159"/>
        <v>7.899089211168794E-3</v>
      </c>
      <c r="AB499" s="34">
        <f t="shared" si="160"/>
        <v>-1.2352221790360537E-2</v>
      </c>
      <c r="AC499" s="34">
        <f t="shared" si="161"/>
        <v>-1.3998501051343617E-2</v>
      </c>
      <c r="AD499" s="34">
        <f t="shared" si="162"/>
        <v>-1.2451335522126808E-2</v>
      </c>
      <c r="AE499" s="34">
        <f t="shared" si="163"/>
        <v>-4.451145192697803E-2</v>
      </c>
      <c r="AF499" s="34">
        <f t="shared" si="164"/>
        <v>-1.6478112006841125E-2</v>
      </c>
      <c r="AG499" s="34">
        <f t="shared" si="165"/>
        <v>-6.8198684175262165E-3</v>
      </c>
      <c r="AH499" s="34">
        <f t="shared" si="166"/>
        <v>-7.9760825215551626E-3</v>
      </c>
      <c r="AI499" s="34">
        <f t="shared" si="167"/>
        <v>-1.6627560331218146E-2</v>
      </c>
      <c r="AJ499" s="34">
        <f t="shared" si="168"/>
        <v>-1.0770267969409364E-2</v>
      </c>
      <c r="AK499" s="34">
        <f t="shared" si="169"/>
        <v>-1.9963049940098149E-2</v>
      </c>
      <c r="AL499" s="34">
        <f t="shared" si="170"/>
        <v>-4.9948044573953901E-3</v>
      </c>
      <c r="AM499" s="34">
        <f t="shared" si="171"/>
        <v>-3.1436717674760223E-2</v>
      </c>
      <c r="AN499" s="34">
        <f t="shared" si="172"/>
        <v>-5.3302629051352989E-3</v>
      </c>
      <c r="AO499" s="34">
        <f t="shared" si="173"/>
        <v>-1.1164917759990633E-2</v>
      </c>
      <c r="AP499" s="34">
        <f t="shared" si="174"/>
        <v>-2.6237092449391396E-2</v>
      </c>
      <c r="AQ499" s="34">
        <f t="shared" si="175"/>
        <v>-1.1403933854990986E-2</v>
      </c>
      <c r="AR499" s="34">
        <f t="shared" si="155"/>
        <v>-1.0071084662786582E-2</v>
      </c>
      <c r="AS499" s="59">
        <f>X499-Calculation!C$3</f>
        <v>-3.0694174678920088E-2</v>
      </c>
      <c r="AT499" s="59">
        <f>Y499-Calculation!D$3</f>
        <v>-1.553241111097615E-2</v>
      </c>
      <c r="AU499" s="59">
        <f>Z499-Calculation!E$3</f>
        <v>-1.873848750987106E-2</v>
      </c>
      <c r="AV499" s="59">
        <f>AA499-Calculation!F$3</f>
        <v>7.5770537385664938E-3</v>
      </c>
      <c r="AW499" s="59">
        <f>AB499-Calculation!G$3</f>
        <v>-1.3798361939662083E-2</v>
      </c>
      <c r="AX499" s="59">
        <f>AC499-Calculation!H$3</f>
        <v>-1.5970180658412755E-2</v>
      </c>
      <c r="AY499" s="59">
        <f>AD499-Calculation!I$3</f>
        <v>-1.4880222518784139E-2</v>
      </c>
      <c r="AZ499" s="59">
        <f>AE499-Calculation!J$3</f>
        <v>-4.9191842802182417E-2</v>
      </c>
      <c r="BA499" s="59">
        <f>AF499-Calculation!K$3</f>
        <v>-1.7180497209925774E-2</v>
      </c>
      <c r="BB499" s="59">
        <f>AG499-Calculation!L$3</f>
        <v>-7.8931009945658742E-3</v>
      </c>
      <c r="BC499" s="59">
        <f>AH499-Calculation!M$3</f>
        <v>-9.3200875107482001E-3</v>
      </c>
      <c r="BD499" s="59">
        <f>AI499-Calculation!N$3</f>
        <v>-1.8203376196076745E-2</v>
      </c>
      <c r="BE499" s="59">
        <f>AJ499-Calculation!O$3</f>
        <v>-1.1752802250205738E-2</v>
      </c>
      <c r="BF499" s="59">
        <f>AK499-Calculation!P$3</f>
        <v>-2.1229496470974916E-2</v>
      </c>
      <c r="BG499" s="59">
        <f>AL499-Calculation!Q$3</f>
        <v>-6.7965220185826269E-3</v>
      </c>
      <c r="BH499" s="59">
        <f>AM499-Calculation!R$3</f>
        <v>-3.4192287765094011E-2</v>
      </c>
      <c r="BI499" s="59">
        <f>AN499-Calculation!S$3</f>
        <v>-6.88823936403141E-3</v>
      </c>
      <c r="BJ499" s="59">
        <f>AO499-Calculation!T$3</f>
        <v>-1.2054160381244645E-2</v>
      </c>
      <c r="BK499" s="59">
        <f>AP499-Calculation!U$3</f>
        <v>-2.8189887478977944E-2</v>
      </c>
      <c r="BL499" s="59">
        <f>AQ499-Calculation!V$3</f>
        <v>-1.287084159960295E-2</v>
      </c>
      <c r="BM499" s="59">
        <f>AR499-Calculation!W$3</f>
        <v>-1.0416983265859056E-2</v>
      </c>
    </row>
    <row r="500" spans="1:65" x14ac:dyDescent="0.3">
      <c r="A500" s="57">
        <v>45821</v>
      </c>
      <c r="B500" s="60">
        <v>989.5</v>
      </c>
      <c r="C500" s="60">
        <v>1204.770385742188</v>
      </c>
      <c r="D500" s="60">
        <v>8139.75048828125</v>
      </c>
      <c r="E500" s="60">
        <v>2010.020751953125</v>
      </c>
      <c r="F500" s="60">
        <v>1892.494873046875</v>
      </c>
      <c r="G500" s="60">
        <v>391.62042236328119</v>
      </c>
      <c r="H500" s="60">
        <v>253.0183410644531</v>
      </c>
      <c r="I500" s="60">
        <v>2711.199951171875</v>
      </c>
      <c r="J500" s="60">
        <v>1551.9404296875</v>
      </c>
      <c r="K500" s="60">
        <v>5250.91357421875</v>
      </c>
      <c r="L500" s="60">
        <v>204.06468200683591</v>
      </c>
      <c r="M500" s="60">
        <v>4967.85302734375</v>
      </c>
      <c r="N500" s="60">
        <v>4187.62255859375</v>
      </c>
      <c r="O500" s="60">
        <v>2982.0419921875</v>
      </c>
      <c r="P500" s="60">
        <v>133.24000549316409</v>
      </c>
      <c r="Q500" s="60">
        <v>3180.60546875</v>
      </c>
      <c r="R500" s="60">
        <v>180.16999816894531</v>
      </c>
      <c r="S500" s="60">
        <v>778.3206787109375</v>
      </c>
      <c r="T500" s="60">
        <v>660.1478271484375</v>
      </c>
      <c r="U500" s="60">
        <v>2731.35302734375</v>
      </c>
      <c r="V500" s="60">
        <v>81118.6015625</v>
      </c>
      <c r="W500" s="60">
        <v>24718.599609375</v>
      </c>
      <c r="X500" s="34">
        <f t="shared" si="156"/>
        <v>-2.589091170409543E-2</v>
      </c>
      <c r="Y500" s="34">
        <f t="shared" si="157"/>
        <v>-5.8537855047031614E-3</v>
      </c>
      <c r="Z500" s="34">
        <f t="shared" si="158"/>
        <v>-1.2081200573566493E-2</v>
      </c>
      <c r="AA500" s="34">
        <f t="shared" si="159"/>
        <v>-8.7736834884664661E-3</v>
      </c>
      <c r="AB500" s="34">
        <f t="shared" si="160"/>
        <v>1.549976000033537E-2</v>
      </c>
      <c r="AC500" s="34">
        <f t="shared" si="161"/>
        <v>1.7552974315874732E-2</v>
      </c>
      <c r="AD500" s="34">
        <f t="shared" si="162"/>
        <v>-9.8498875688562818E-4</v>
      </c>
      <c r="AE500" s="34">
        <f t="shared" si="163"/>
        <v>-1.5576829077811367E-2</v>
      </c>
      <c r="AF500" s="34">
        <f t="shared" si="164"/>
        <v>-1.7639152827378123E-2</v>
      </c>
      <c r="AG500" s="34">
        <f t="shared" si="165"/>
        <v>6.5842886181415017E-4</v>
      </c>
      <c r="AH500" s="34">
        <f t="shared" si="166"/>
        <v>-5.6185715258695616E-3</v>
      </c>
      <c r="AI500" s="34">
        <f t="shared" si="167"/>
        <v>1.412424986010413E-2</v>
      </c>
      <c r="AJ500" s="34">
        <f t="shared" si="168"/>
        <v>-6.647023346702358E-3</v>
      </c>
      <c r="AK500" s="34">
        <f t="shared" si="169"/>
        <v>-4.371996269994979E-3</v>
      </c>
      <c r="AL500" s="34">
        <f t="shared" si="170"/>
        <v>-1.6388610000532596E-2</v>
      </c>
      <c r="AM500" s="34">
        <f t="shared" si="171"/>
        <v>-3.1148261777625623E-3</v>
      </c>
      <c r="AN500" s="34">
        <f t="shared" si="172"/>
        <v>-4.6406074989349486E-3</v>
      </c>
      <c r="AO500" s="34">
        <f t="shared" si="173"/>
        <v>-1.6874563059850047E-2</v>
      </c>
      <c r="AP500" s="34">
        <f t="shared" si="174"/>
        <v>-1.3472197330988832E-3</v>
      </c>
      <c r="AQ500" s="34">
        <f t="shared" si="175"/>
        <v>5.4760099696829555E-4</v>
      </c>
      <c r="AR500" s="34">
        <f t="shared" si="155"/>
        <v>-6.814458847919736E-3</v>
      </c>
      <c r="AS500" s="59">
        <f>X500-Calculation!C$3</f>
        <v>-2.6970967555011958E-2</v>
      </c>
      <c r="AT500" s="59">
        <f>Y500-Calculation!D$3</f>
        <v>-6.3627047367598531E-3</v>
      </c>
      <c r="AU500" s="59">
        <f>Z500-Calculation!E$3</f>
        <v>-1.3386505152756625E-2</v>
      </c>
      <c r="AV500" s="59">
        <f>AA500-Calculation!F$3</f>
        <v>-9.0957189610687671E-3</v>
      </c>
      <c r="AW500" s="59">
        <f>AB500-Calculation!G$3</f>
        <v>1.4053619851033825E-2</v>
      </c>
      <c r="AX500" s="59">
        <f>AC500-Calculation!H$3</f>
        <v>1.5581294708805591E-2</v>
      </c>
      <c r="AY500" s="59">
        <f>AD500-Calculation!I$3</f>
        <v>-3.4138757535429592E-3</v>
      </c>
      <c r="AZ500" s="59">
        <f>AE500-Calculation!J$3</f>
        <v>-2.0257219953015757E-2</v>
      </c>
      <c r="BA500" s="59">
        <f>AF500-Calculation!K$3</f>
        <v>-1.8341538030462772E-2</v>
      </c>
      <c r="BB500" s="59">
        <f>AG500-Calculation!L$3</f>
        <v>-4.1480371522550799E-4</v>
      </c>
      <c r="BC500" s="59">
        <f>AH500-Calculation!M$3</f>
        <v>-6.9625765150625992E-3</v>
      </c>
      <c r="BD500" s="59">
        <f>AI500-Calculation!N$3</f>
        <v>1.2548433995245531E-2</v>
      </c>
      <c r="BE500" s="59">
        <f>AJ500-Calculation!O$3</f>
        <v>-7.629557627498733E-3</v>
      </c>
      <c r="BF500" s="59">
        <f>AK500-Calculation!P$3</f>
        <v>-5.6384428008717444E-3</v>
      </c>
      <c r="BG500" s="59">
        <f>AL500-Calculation!Q$3</f>
        <v>-1.8190327561719833E-2</v>
      </c>
      <c r="BH500" s="59">
        <f>AM500-Calculation!R$3</f>
        <v>-5.8703962680963498E-3</v>
      </c>
      <c r="BI500" s="59">
        <f>AN500-Calculation!S$3</f>
        <v>-6.1985839578310598E-3</v>
      </c>
      <c r="BJ500" s="59">
        <f>AO500-Calculation!T$3</f>
        <v>-1.7763805681104059E-2</v>
      </c>
      <c r="BK500" s="59">
        <f>AP500-Calculation!U$3</f>
        <v>-3.3000147626854335E-3</v>
      </c>
      <c r="BL500" s="59">
        <f>AQ500-Calculation!V$3</f>
        <v>-9.1930674764366827E-4</v>
      </c>
      <c r="BM500" s="59">
        <f>AR500-Calculation!W$3</f>
        <v>-7.1603574509922115E-3</v>
      </c>
    </row>
    <row r="501" spans="1:65" x14ac:dyDescent="0.3">
      <c r="A501" s="57">
        <v>45824</v>
      </c>
      <c r="B501" s="60">
        <v>992</v>
      </c>
      <c r="C501" s="60">
        <v>1214.362182617188</v>
      </c>
      <c r="D501" s="60">
        <v>8203.2255859375</v>
      </c>
      <c r="E501" s="60">
        <v>2027.212280273438</v>
      </c>
      <c r="F501" s="60">
        <v>1880.542236328125</v>
      </c>
      <c r="G501" s="60">
        <v>401.207275390625</v>
      </c>
      <c r="H501" s="60">
        <v>253.91644287109381</v>
      </c>
      <c r="I501" s="60">
        <v>2697.39990234375</v>
      </c>
      <c r="J501" s="60">
        <v>1564.724975585938</v>
      </c>
      <c r="K501" s="60">
        <v>5296.32470703125</v>
      </c>
      <c r="L501" s="60">
        <v>204.37281799316409</v>
      </c>
      <c r="M501" s="60">
        <v>5005.1171875</v>
      </c>
      <c r="N501" s="60">
        <v>4217.287109375</v>
      </c>
      <c r="O501" s="60">
        <v>2999.501953125</v>
      </c>
      <c r="P501" s="60">
        <v>134.80999755859381</v>
      </c>
      <c r="Q501" s="60">
        <v>3146.020751953125</v>
      </c>
      <c r="R501" s="60">
        <v>180.6300048828125</v>
      </c>
      <c r="S501" s="60">
        <v>778.46807861328125</v>
      </c>
      <c r="T501" s="60">
        <v>669.0533447265625</v>
      </c>
      <c r="U501" s="60">
        <v>2786.759521484375</v>
      </c>
      <c r="V501" s="60">
        <v>81796.1484375</v>
      </c>
      <c r="W501" s="60">
        <v>24946.5</v>
      </c>
      <c r="X501" s="34">
        <f t="shared" si="156"/>
        <v>2.5265285497726125E-3</v>
      </c>
      <c r="Y501" s="34">
        <f t="shared" si="157"/>
        <v>7.9615144831859889E-3</v>
      </c>
      <c r="Z501" s="34">
        <f t="shared" si="158"/>
        <v>7.7981625785255599E-3</v>
      </c>
      <c r="AA501" s="34">
        <f t="shared" si="159"/>
        <v>8.5529108610485991E-3</v>
      </c>
      <c r="AB501" s="34">
        <f t="shared" si="160"/>
        <v>-6.3158092996608859E-3</v>
      </c>
      <c r="AC501" s="34">
        <f t="shared" si="161"/>
        <v>2.4479961922033517E-2</v>
      </c>
      <c r="AD501" s="34">
        <f t="shared" si="162"/>
        <v>3.5495521900206065E-3</v>
      </c>
      <c r="AE501" s="34">
        <f t="shared" si="163"/>
        <v>-5.0900151507306344E-3</v>
      </c>
      <c r="AF501" s="34">
        <f t="shared" si="164"/>
        <v>8.2377813309575682E-3</v>
      </c>
      <c r="AG501" s="34">
        <f t="shared" si="165"/>
        <v>8.6482346682417895E-3</v>
      </c>
      <c r="AH501" s="34">
        <f t="shared" si="166"/>
        <v>1.509991750154295E-3</v>
      </c>
      <c r="AI501" s="34">
        <f t="shared" si="167"/>
        <v>7.5010593008977737E-3</v>
      </c>
      <c r="AJ501" s="34">
        <f t="shared" si="168"/>
        <v>7.0838644997680226E-3</v>
      </c>
      <c r="AK501" s="34">
        <f t="shared" si="169"/>
        <v>5.8550352353328571E-3</v>
      </c>
      <c r="AL501" s="34">
        <f t="shared" si="170"/>
        <v>1.1783188237036396E-2</v>
      </c>
      <c r="AM501" s="34">
        <f t="shared" si="171"/>
        <v>-1.0873626778509889E-2</v>
      </c>
      <c r="AN501" s="34">
        <f t="shared" si="172"/>
        <v>2.5531815426663848E-3</v>
      </c>
      <c r="AO501" s="34">
        <f t="shared" si="173"/>
        <v>1.893819686094878E-4</v>
      </c>
      <c r="AP501" s="34">
        <f t="shared" si="174"/>
        <v>1.3490186912517931E-2</v>
      </c>
      <c r="AQ501" s="34">
        <f t="shared" si="175"/>
        <v>2.0285365379702675E-2</v>
      </c>
      <c r="AR501" s="34">
        <f t="shared" si="155"/>
        <v>9.2197937677086055E-3</v>
      </c>
      <c r="AS501" s="59">
        <f>X501-Calculation!C$3</f>
        <v>1.4464726988560846E-3</v>
      </c>
      <c r="AT501" s="59">
        <f>Y501-Calculation!D$3</f>
        <v>7.4525952511292973E-3</v>
      </c>
      <c r="AU501" s="59">
        <f>Z501-Calculation!E$3</f>
        <v>6.4928579993354281E-3</v>
      </c>
      <c r="AV501" s="59">
        <f>AA501-Calculation!F$3</f>
        <v>8.230875388446298E-3</v>
      </c>
      <c r="AW501" s="59">
        <f>AB501-Calculation!G$3</f>
        <v>-7.7619494489624321E-3</v>
      </c>
      <c r="AX501" s="59">
        <f>AC501-Calculation!H$3</f>
        <v>2.2508282314964378E-2</v>
      </c>
      <c r="AY501" s="59">
        <f>AD501-Calculation!I$3</f>
        <v>1.1206651933632753E-3</v>
      </c>
      <c r="AZ501" s="59">
        <f>AE501-Calculation!J$3</f>
        <v>-9.7704060259350238E-3</v>
      </c>
      <c r="BA501" s="59">
        <f>AF501-Calculation!K$3</f>
        <v>7.5353961278729177E-3</v>
      </c>
      <c r="BB501" s="59">
        <f>AG501-Calculation!L$3</f>
        <v>7.5750020912021317E-3</v>
      </c>
      <c r="BC501" s="59">
        <f>AH501-Calculation!M$3</f>
        <v>1.6598676096125724E-4</v>
      </c>
      <c r="BD501" s="59">
        <f>AI501-Calculation!N$3</f>
        <v>5.9252434360391754E-3</v>
      </c>
      <c r="BE501" s="59">
        <f>AJ501-Calculation!O$3</f>
        <v>6.1013302189716475E-3</v>
      </c>
      <c r="BF501" s="59">
        <f>AK501-Calculation!P$3</f>
        <v>4.5885887044560918E-3</v>
      </c>
      <c r="BG501" s="59">
        <f>AL501-Calculation!Q$3</f>
        <v>9.9814706758491589E-3</v>
      </c>
      <c r="BH501" s="59">
        <f>AM501-Calculation!R$3</f>
        <v>-1.3629196868843677E-2</v>
      </c>
      <c r="BI501" s="59">
        <f>AN501-Calculation!S$3</f>
        <v>9.952050837702738E-4</v>
      </c>
      <c r="BJ501" s="59">
        <f>AO501-Calculation!T$3</f>
        <v>-6.9986065264452356E-4</v>
      </c>
      <c r="BK501" s="59">
        <f>AP501-Calculation!U$3</f>
        <v>1.153739188293138E-2</v>
      </c>
      <c r="BL501" s="59">
        <f>AQ501-Calculation!V$3</f>
        <v>1.8818457635090713E-2</v>
      </c>
      <c r="BM501" s="59">
        <f>AR501-Calculation!W$3</f>
        <v>8.8738951646361308E-3</v>
      </c>
    </row>
    <row r="502" spans="1:65" x14ac:dyDescent="0.3">
      <c r="A502" s="57">
        <v>45825</v>
      </c>
      <c r="B502" s="60">
        <v>977.5</v>
      </c>
      <c r="C502" s="60">
        <v>1214.062377929688</v>
      </c>
      <c r="D502" s="60">
        <v>8169.564453125</v>
      </c>
      <c r="E502" s="60">
        <v>2002.324462890625</v>
      </c>
      <c r="F502" s="60">
        <v>1895.881591796875</v>
      </c>
      <c r="G502" s="60">
        <v>399.12103271484381</v>
      </c>
      <c r="H502" s="60">
        <v>251.82086181640619</v>
      </c>
      <c r="I502" s="60">
        <v>2664.39990234375</v>
      </c>
      <c r="J502" s="60">
        <v>1553.338623046875</v>
      </c>
      <c r="K502" s="60">
        <v>5272.63232421875</v>
      </c>
      <c r="L502" s="60">
        <v>203.5378723144531</v>
      </c>
      <c r="M502" s="60">
        <v>4988.90673828125</v>
      </c>
      <c r="N502" s="60">
        <v>4223.56787109375</v>
      </c>
      <c r="O502" s="60">
        <v>2983.232421875</v>
      </c>
      <c r="P502" s="60">
        <v>133.86000061035159</v>
      </c>
      <c r="Q502" s="60">
        <v>3285.452880859375</v>
      </c>
      <c r="R502" s="60">
        <v>181.77000427246091</v>
      </c>
      <c r="S502" s="60">
        <v>778.2716064453125</v>
      </c>
      <c r="T502" s="60">
        <v>658.0203857421875</v>
      </c>
      <c r="U502" s="60">
        <v>2767.526611328125</v>
      </c>
      <c r="V502" s="60">
        <v>81583.296875</v>
      </c>
      <c r="W502" s="60">
        <v>24853.400390625</v>
      </c>
      <c r="X502" s="34">
        <f t="shared" si="156"/>
        <v>-1.4616935483870967E-2</v>
      </c>
      <c r="Y502" s="34">
        <f t="shared" si="157"/>
        <v>-2.4688243078672153E-4</v>
      </c>
      <c r="Z502" s="34">
        <f t="shared" si="158"/>
        <v>-4.1034020654270552E-3</v>
      </c>
      <c r="AA502" s="34">
        <f t="shared" si="159"/>
        <v>-1.2276867906234267E-2</v>
      </c>
      <c r="AB502" s="34">
        <f t="shared" si="160"/>
        <v>8.1568789960820235E-3</v>
      </c>
      <c r="AC502" s="34">
        <f t="shared" si="161"/>
        <v>-5.1999123738471027E-3</v>
      </c>
      <c r="AD502" s="34">
        <f t="shared" si="162"/>
        <v>-8.253034072911461E-3</v>
      </c>
      <c r="AE502" s="34">
        <f t="shared" si="163"/>
        <v>-1.2234003557027846E-2</v>
      </c>
      <c r="AF502" s="34">
        <f t="shared" si="164"/>
        <v>-7.2769034282201195E-3</v>
      </c>
      <c r="AG502" s="34">
        <f t="shared" si="165"/>
        <v>-4.4733629682951019E-3</v>
      </c>
      <c r="AH502" s="34">
        <f t="shared" si="166"/>
        <v>-4.0854047368418722E-3</v>
      </c>
      <c r="AI502" s="34">
        <f t="shared" si="167"/>
        <v>-3.2387751597973947E-3</v>
      </c>
      <c r="AJ502" s="34">
        <f t="shared" si="168"/>
        <v>1.489289573097338E-3</v>
      </c>
      <c r="AK502" s="34">
        <f t="shared" si="169"/>
        <v>-5.4240775649603288E-3</v>
      </c>
      <c r="AL502" s="34">
        <f t="shared" si="170"/>
        <v>-7.0469324638130736E-3</v>
      </c>
      <c r="AM502" s="34">
        <f t="shared" si="171"/>
        <v>4.432015549156413E-2</v>
      </c>
      <c r="AN502" s="34">
        <f t="shared" si="172"/>
        <v>6.3112404297835656E-3</v>
      </c>
      <c r="AO502" s="34">
        <f t="shared" si="173"/>
        <v>-2.5238307564098752E-4</v>
      </c>
      <c r="AP502" s="34">
        <f t="shared" si="174"/>
        <v>-1.64904025536022E-2</v>
      </c>
      <c r="AQ502" s="34">
        <f t="shared" si="175"/>
        <v>-6.9015320511062747E-3</v>
      </c>
      <c r="AR502" s="34">
        <f t="shared" si="155"/>
        <v>-3.7319707924959415E-3</v>
      </c>
      <c r="AS502" s="59">
        <f>X502-Calculation!C$3</f>
        <v>-1.5696991334787493E-2</v>
      </c>
      <c r="AT502" s="59">
        <f>Y502-Calculation!D$3</f>
        <v>-7.5580166284341347E-4</v>
      </c>
      <c r="AU502" s="59">
        <f>Z502-Calculation!E$3</f>
        <v>-5.408706644617187E-3</v>
      </c>
      <c r="AV502" s="59">
        <f>AA502-Calculation!F$3</f>
        <v>-1.2598903378836568E-2</v>
      </c>
      <c r="AW502" s="59">
        <f>AB502-Calculation!G$3</f>
        <v>6.7107388467804773E-3</v>
      </c>
      <c r="AX502" s="59">
        <f>AC502-Calculation!H$3</f>
        <v>-7.1715919809162421E-3</v>
      </c>
      <c r="AY502" s="59">
        <f>AD502-Calculation!I$3</f>
        <v>-1.0681921069568792E-2</v>
      </c>
      <c r="AZ502" s="59">
        <f>AE502-Calculation!J$3</f>
        <v>-1.6914394432232235E-2</v>
      </c>
      <c r="BA502" s="59">
        <f>AF502-Calculation!K$3</f>
        <v>-7.9792886313047699E-3</v>
      </c>
      <c r="BB502" s="59">
        <f>AG502-Calculation!L$3</f>
        <v>-5.5465955453347596E-3</v>
      </c>
      <c r="BC502" s="59">
        <f>AH502-Calculation!M$3</f>
        <v>-5.4294097260349098E-3</v>
      </c>
      <c r="BD502" s="59">
        <f>AI502-Calculation!N$3</f>
        <v>-4.8145910246559934E-3</v>
      </c>
      <c r="BE502" s="59">
        <f>AJ502-Calculation!O$3</f>
        <v>5.0675529230096296E-4</v>
      </c>
      <c r="BF502" s="59">
        <f>AK502-Calculation!P$3</f>
        <v>-6.690524095837095E-3</v>
      </c>
      <c r="BG502" s="59">
        <f>AL502-Calculation!Q$3</f>
        <v>-8.8486500250003104E-3</v>
      </c>
      <c r="BH502" s="59">
        <f>AM502-Calculation!R$3</f>
        <v>4.1564585401230342E-2</v>
      </c>
      <c r="BI502" s="59">
        <f>AN502-Calculation!S$3</f>
        <v>4.7532639708874544E-3</v>
      </c>
      <c r="BJ502" s="59">
        <f>AO502-Calculation!T$3</f>
        <v>-1.141625696894999E-3</v>
      </c>
      <c r="BK502" s="59">
        <f>AP502-Calculation!U$3</f>
        <v>-1.8443197583188749E-2</v>
      </c>
      <c r="BL502" s="59">
        <f>AQ502-Calculation!V$3</f>
        <v>-8.3684397957182379E-3</v>
      </c>
      <c r="BM502" s="59">
        <f>AR502-Calculation!W$3</f>
        <v>-4.077869395568417E-3</v>
      </c>
    </row>
    <row r="503" spans="1:65" x14ac:dyDescent="0.3">
      <c r="A503" s="57">
        <v>45826</v>
      </c>
      <c r="B503" s="60">
        <v>968.9000244140625</v>
      </c>
      <c r="C503" s="60">
        <v>1219.957397460938</v>
      </c>
      <c r="D503" s="60">
        <v>8144.078125</v>
      </c>
      <c r="E503" s="60">
        <v>1980.435180664062</v>
      </c>
      <c r="F503" s="60">
        <v>1898.57080078125</v>
      </c>
      <c r="G503" s="60">
        <v>397.87918090820313</v>
      </c>
      <c r="H503" s="60">
        <v>251.2720031738281</v>
      </c>
      <c r="I503" s="60">
        <v>2633.199951171875</v>
      </c>
      <c r="J503" s="60">
        <v>1584.901000976562</v>
      </c>
      <c r="K503" s="60">
        <v>5323.96630859375</v>
      </c>
      <c r="L503" s="60">
        <v>205.83396911621091</v>
      </c>
      <c r="M503" s="60">
        <v>4936.22314453125</v>
      </c>
      <c r="N503" s="60">
        <v>4210.90966796875</v>
      </c>
      <c r="O503" s="60">
        <v>3016.8623046875</v>
      </c>
      <c r="P503" s="60">
        <v>135.1499938964844</v>
      </c>
      <c r="Q503" s="60">
        <v>3237.2529296875</v>
      </c>
      <c r="R503" s="60">
        <v>182.55999755859381</v>
      </c>
      <c r="S503" s="60">
        <v>777.87872314453125</v>
      </c>
      <c r="T503" s="60">
        <v>655.1507568359375</v>
      </c>
      <c r="U503" s="60">
        <v>2766.231201171875</v>
      </c>
      <c r="V503" s="60">
        <v>81444.65625</v>
      </c>
      <c r="W503" s="60">
        <v>24812.05078125</v>
      </c>
      <c r="X503" s="34">
        <f t="shared" si="156"/>
        <v>-8.7979289881713555E-3</v>
      </c>
      <c r="Y503" s="34">
        <f t="shared" si="157"/>
        <v>4.8556150313319472E-3</v>
      </c>
      <c r="Z503" s="34">
        <f t="shared" si="158"/>
        <v>-3.119667917578034E-3</v>
      </c>
      <c r="AA503" s="34">
        <f t="shared" si="159"/>
        <v>-1.0931935673883156E-2</v>
      </c>
      <c r="AB503" s="34">
        <f t="shared" si="160"/>
        <v>1.4184477532830659E-3</v>
      </c>
      <c r="AC503" s="34">
        <f t="shared" si="161"/>
        <v>-3.1114667102195436E-3</v>
      </c>
      <c r="AD503" s="34">
        <f t="shared" si="162"/>
        <v>-2.1795598610025021E-3</v>
      </c>
      <c r="AE503" s="34">
        <f t="shared" si="163"/>
        <v>-1.1709935563512758E-2</v>
      </c>
      <c r="AF503" s="34">
        <f t="shared" si="164"/>
        <v>2.0319058228126342E-2</v>
      </c>
      <c r="AG503" s="34">
        <f t="shared" si="165"/>
        <v>9.7359309768685984E-3</v>
      </c>
      <c r="AH503" s="34">
        <f t="shared" si="166"/>
        <v>1.1280931532046717E-2</v>
      </c>
      <c r="AI503" s="34">
        <f t="shared" si="167"/>
        <v>-1.0560148047215301E-2</v>
      </c>
      <c r="AJ503" s="34">
        <f t="shared" si="168"/>
        <v>-2.9970403013133036E-3</v>
      </c>
      <c r="AK503" s="34">
        <f t="shared" si="169"/>
        <v>1.1272967726518333E-2</v>
      </c>
      <c r="AL503" s="34">
        <f t="shared" si="170"/>
        <v>9.636883910435717E-3</v>
      </c>
      <c r="AM503" s="34">
        <f t="shared" si="171"/>
        <v>-1.4670717529592861E-2</v>
      </c>
      <c r="AN503" s="34">
        <f t="shared" si="172"/>
        <v>4.3461146919969891E-3</v>
      </c>
      <c r="AO503" s="34">
        <f t="shared" si="173"/>
        <v>-5.0481515389686404E-4</v>
      </c>
      <c r="AP503" s="34">
        <f t="shared" si="174"/>
        <v>-4.3610030455413897E-3</v>
      </c>
      <c r="AQ503" s="34">
        <f t="shared" si="175"/>
        <v>-4.6807504973848756E-4</v>
      </c>
      <c r="AR503" s="34">
        <f t="shared" si="155"/>
        <v>-1.6637405234334682E-3</v>
      </c>
      <c r="AS503" s="59">
        <f>X503-Calculation!C$3</f>
        <v>-9.8779848390878836E-3</v>
      </c>
      <c r="AT503" s="59">
        <f>Y503-Calculation!D$3</f>
        <v>4.3466957992752556E-3</v>
      </c>
      <c r="AU503" s="59">
        <f>Z503-Calculation!E$3</f>
        <v>-4.4249724967681658E-3</v>
      </c>
      <c r="AV503" s="59">
        <f>AA503-Calculation!F$3</f>
        <v>-1.1253971146485457E-2</v>
      </c>
      <c r="AW503" s="59">
        <f>AB503-Calculation!G$3</f>
        <v>-2.7692396018480113E-5</v>
      </c>
      <c r="AX503" s="59">
        <f>AC503-Calculation!H$3</f>
        <v>-5.0831463172886834E-3</v>
      </c>
      <c r="AY503" s="59">
        <f>AD503-Calculation!I$3</f>
        <v>-4.6084468576598333E-3</v>
      </c>
      <c r="AZ503" s="59">
        <f>AE503-Calculation!J$3</f>
        <v>-1.639032643871715E-2</v>
      </c>
      <c r="BA503" s="59">
        <f>AF503-Calculation!K$3</f>
        <v>1.9616673025041692E-2</v>
      </c>
      <c r="BB503" s="59">
        <f>AG503-Calculation!L$3</f>
        <v>8.6626983998289407E-3</v>
      </c>
      <c r="BC503" s="59">
        <f>AH503-Calculation!M$3</f>
        <v>9.9369265428536791E-3</v>
      </c>
      <c r="BD503" s="59">
        <f>AI503-Calculation!N$3</f>
        <v>-1.21359639120739E-2</v>
      </c>
      <c r="BE503" s="59">
        <f>AJ503-Calculation!O$3</f>
        <v>-3.9795745821096786E-3</v>
      </c>
      <c r="BF503" s="59">
        <f>AK503-Calculation!P$3</f>
        <v>1.0006521195641568E-2</v>
      </c>
      <c r="BG503" s="59">
        <f>AL503-Calculation!Q$3</f>
        <v>7.8351663492484801E-3</v>
      </c>
      <c r="BH503" s="59">
        <f>AM503-Calculation!R$3</f>
        <v>-1.7426287619926647E-2</v>
      </c>
      <c r="BI503" s="59">
        <f>AN503-Calculation!S$3</f>
        <v>2.7881382331008779E-3</v>
      </c>
      <c r="BJ503" s="59">
        <f>AO503-Calculation!T$3</f>
        <v>-1.3940577751508755E-3</v>
      </c>
      <c r="BK503" s="59">
        <f>AP503-Calculation!U$3</f>
        <v>-6.3137980751279401E-3</v>
      </c>
      <c r="BL503" s="59">
        <f>AQ503-Calculation!V$3</f>
        <v>-1.9349827943504513E-3</v>
      </c>
      <c r="BM503" s="59">
        <f>AR503-Calculation!W$3</f>
        <v>-2.0096391265059434E-3</v>
      </c>
    </row>
    <row r="504" spans="1:65" x14ac:dyDescent="0.3">
      <c r="A504" s="57">
        <v>45827</v>
      </c>
      <c r="B504" s="60">
        <v>934</v>
      </c>
      <c r="C504" s="60">
        <v>1216.460327148438</v>
      </c>
      <c r="D504" s="60">
        <v>8171.00732421875</v>
      </c>
      <c r="E504" s="60">
        <v>1966.641845703125</v>
      </c>
      <c r="F504" s="60">
        <v>1876.85693359375</v>
      </c>
      <c r="G504" s="60">
        <v>395.94192504882813</v>
      </c>
      <c r="H504" s="60">
        <v>246.681640625</v>
      </c>
      <c r="I504" s="60">
        <v>2595.39990234375</v>
      </c>
      <c r="J504" s="60">
        <v>1542.551635742188</v>
      </c>
      <c r="K504" s="60">
        <v>5423.18017578125</v>
      </c>
      <c r="L504" s="60">
        <v>202.69297790527341</v>
      </c>
      <c r="M504" s="60">
        <v>4845.58447265625</v>
      </c>
      <c r="N504" s="60">
        <v>4236.41943359375</v>
      </c>
      <c r="O504" s="60">
        <v>3070.13427734375</v>
      </c>
      <c r="P504" s="60">
        <v>134.33000183105469</v>
      </c>
      <c r="Q504" s="60">
        <v>3203.5625</v>
      </c>
      <c r="R504" s="60">
        <v>180.1199951171875</v>
      </c>
      <c r="S504" s="60">
        <v>771.19903564453125</v>
      </c>
      <c r="T504" s="60">
        <v>645.354736328125</v>
      </c>
      <c r="U504" s="60">
        <v>2770.21728515625</v>
      </c>
      <c r="V504" s="60">
        <v>81361.8671875</v>
      </c>
      <c r="W504" s="60">
        <v>24793.25</v>
      </c>
      <c r="X504" s="34">
        <f t="shared" si="156"/>
        <v>-3.6020253415896153E-2</v>
      </c>
      <c r="Y504" s="34">
        <f t="shared" si="157"/>
        <v>-2.8665511761134868E-3</v>
      </c>
      <c r="Z504" s="34">
        <f t="shared" si="158"/>
        <v>3.3065988323570999E-3</v>
      </c>
      <c r="AA504" s="34">
        <f t="shared" si="159"/>
        <v>-6.9648000073963467E-3</v>
      </c>
      <c r="AB504" s="34">
        <f t="shared" si="160"/>
        <v>-1.1436954143909134E-2</v>
      </c>
      <c r="AC504" s="34">
        <f t="shared" si="161"/>
        <v>-4.8689550806679553E-3</v>
      </c>
      <c r="AD504" s="34">
        <f t="shared" si="162"/>
        <v>-1.8268499836221381E-2</v>
      </c>
      <c r="AE504" s="34">
        <f t="shared" si="163"/>
        <v>-1.435517603260722E-2</v>
      </c>
      <c r="AF504" s="34">
        <f t="shared" si="164"/>
        <v>-2.6720511381013612E-2</v>
      </c>
      <c r="AG504" s="34">
        <f t="shared" si="165"/>
        <v>1.8635329646499197E-2</v>
      </c>
      <c r="AH504" s="34">
        <f t="shared" si="166"/>
        <v>-1.5259829193519274E-2</v>
      </c>
      <c r="AI504" s="34">
        <f t="shared" si="167"/>
        <v>-1.8361947833621925E-2</v>
      </c>
      <c r="AJ504" s="34">
        <f t="shared" si="168"/>
        <v>6.0580177767872541E-3</v>
      </c>
      <c r="AK504" s="34">
        <f t="shared" si="169"/>
        <v>1.7658072287050616E-2</v>
      </c>
      <c r="AL504" s="34">
        <f t="shared" si="170"/>
        <v>-6.06727415805711E-3</v>
      </c>
      <c r="AM504" s="34">
        <f t="shared" si="171"/>
        <v>-1.0407104547976182E-2</v>
      </c>
      <c r="AN504" s="34">
        <f t="shared" si="172"/>
        <v>-1.3365482438852314E-2</v>
      </c>
      <c r="AO504" s="34">
        <f t="shared" si="173"/>
        <v>-8.5870551555874124E-3</v>
      </c>
      <c r="AP504" s="34">
        <f t="shared" si="174"/>
        <v>-1.4952315029173682E-2</v>
      </c>
      <c r="AQ504" s="34">
        <f t="shared" si="175"/>
        <v>1.4409800535422894E-3</v>
      </c>
      <c r="AR504" s="34">
        <f t="shared" si="155"/>
        <v>-7.5772782410260889E-4</v>
      </c>
      <c r="AS504" s="59">
        <f>X504-Calculation!C$3</f>
        <v>-3.7100309266812681E-2</v>
      </c>
      <c r="AT504" s="59">
        <f>Y504-Calculation!D$3</f>
        <v>-3.3754704081701789E-3</v>
      </c>
      <c r="AU504" s="59">
        <f>Z504-Calculation!E$3</f>
        <v>2.0012942531669681E-3</v>
      </c>
      <c r="AV504" s="59">
        <f>AA504-Calculation!F$3</f>
        <v>-7.2868354799986469E-3</v>
      </c>
      <c r="AW504" s="59">
        <f>AB504-Calculation!G$3</f>
        <v>-1.2883094293210679E-2</v>
      </c>
      <c r="AX504" s="59">
        <f>AC504-Calculation!H$3</f>
        <v>-6.8406346877370947E-3</v>
      </c>
      <c r="AY504" s="59">
        <f>AD504-Calculation!I$3</f>
        <v>-2.0697386832878712E-2</v>
      </c>
      <c r="AZ504" s="59">
        <f>AE504-Calculation!J$3</f>
        <v>-1.9035566907811607E-2</v>
      </c>
      <c r="BA504" s="59">
        <f>AF504-Calculation!K$3</f>
        <v>-2.7422896584098262E-2</v>
      </c>
      <c r="BB504" s="59">
        <f>AG504-Calculation!L$3</f>
        <v>1.7562097069459538E-2</v>
      </c>
      <c r="BC504" s="59">
        <f>AH504-Calculation!M$3</f>
        <v>-1.6603834182712312E-2</v>
      </c>
      <c r="BD504" s="59">
        <f>AI504-Calculation!N$3</f>
        <v>-1.9937763698480524E-2</v>
      </c>
      <c r="BE504" s="59">
        <f>AJ504-Calculation!O$3</f>
        <v>5.075483495990879E-3</v>
      </c>
      <c r="BF504" s="59">
        <f>AK504-Calculation!P$3</f>
        <v>1.6391625756173849E-2</v>
      </c>
      <c r="BG504" s="59">
        <f>AL504-Calculation!Q$3</f>
        <v>-7.8689917192443469E-3</v>
      </c>
      <c r="BH504" s="59">
        <f>AM504-Calculation!R$3</f>
        <v>-1.316267463830997E-2</v>
      </c>
      <c r="BI504" s="59">
        <f>AN504-Calculation!S$3</f>
        <v>-1.4923458897748425E-2</v>
      </c>
      <c r="BJ504" s="59">
        <f>AO504-Calculation!T$3</f>
        <v>-9.4762977768414244E-3</v>
      </c>
      <c r="BK504" s="59">
        <f>AP504-Calculation!U$3</f>
        <v>-1.690511005876023E-2</v>
      </c>
      <c r="BL504" s="59">
        <f>AQ504-Calculation!V$3</f>
        <v>-2.5927691069674384E-5</v>
      </c>
      <c r="BM504" s="59">
        <f>AR504-Calculation!W$3</f>
        <v>-1.1036264271750843E-3</v>
      </c>
    </row>
    <row r="505" spans="1:65" x14ac:dyDescent="0.3">
      <c r="A505" s="57">
        <v>45828</v>
      </c>
      <c r="B505" s="60">
        <v>947.70001220703125</v>
      </c>
      <c r="C505" s="60">
        <v>1219.657592773438</v>
      </c>
      <c r="D505" s="60">
        <v>8254.8271484375</v>
      </c>
      <c r="E505" s="60">
        <v>1985.232788085938</v>
      </c>
      <c r="F505" s="60">
        <v>1894.486938476562</v>
      </c>
      <c r="G505" s="60">
        <v>405.5784912109375</v>
      </c>
      <c r="H505" s="60">
        <v>249.9248352050781</v>
      </c>
      <c r="I505" s="60">
        <v>2688.10009765625</v>
      </c>
      <c r="J505" s="60">
        <v>1555.635986328125</v>
      </c>
      <c r="K505" s="60">
        <v>5454.27685546875</v>
      </c>
      <c r="L505" s="60">
        <v>206.2613830566406</v>
      </c>
      <c r="M505" s="60">
        <v>4915.5654296875</v>
      </c>
      <c r="N505" s="60">
        <v>4192.1640625</v>
      </c>
      <c r="O505" s="60">
        <v>3159.02001953125</v>
      </c>
      <c r="P505" s="60">
        <v>135.41999816894531</v>
      </c>
      <c r="Q505" s="60">
        <v>3236.2587890625</v>
      </c>
      <c r="R505" s="60">
        <v>180.4700012207031</v>
      </c>
      <c r="S505" s="60">
        <v>782.053466796875</v>
      </c>
      <c r="T505" s="60">
        <v>659.35614013671875</v>
      </c>
      <c r="U505" s="60">
        <v>2802.30517578125</v>
      </c>
      <c r="V505" s="60">
        <v>82408.171875</v>
      </c>
      <c r="W505" s="60">
        <v>25112.400390625</v>
      </c>
      <c r="X505" s="34">
        <f t="shared" si="156"/>
        <v>1.4668107288042024E-2</v>
      </c>
      <c r="Y505" s="34">
        <f t="shared" si="157"/>
        <v>2.6283353050196557E-3</v>
      </c>
      <c r="Z505" s="34">
        <f t="shared" si="158"/>
        <v>1.0258199618829031E-2</v>
      </c>
      <c r="AA505" s="34">
        <f t="shared" si="159"/>
        <v>9.4531408570563673E-3</v>
      </c>
      <c r="AB505" s="34">
        <f t="shared" si="160"/>
        <v>9.3933664134189677E-3</v>
      </c>
      <c r="AC505" s="34">
        <f t="shared" si="161"/>
        <v>2.4338332347404179E-2</v>
      </c>
      <c r="AD505" s="34">
        <f t="shared" si="162"/>
        <v>1.3147288026222954E-2</v>
      </c>
      <c r="AE505" s="34">
        <f t="shared" si="163"/>
        <v>3.571711443342046E-2</v>
      </c>
      <c r="AF505" s="34">
        <f t="shared" si="164"/>
        <v>8.4822772105399256E-3</v>
      </c>
      <c r="AG505" s="34">
        <f t="shared" si="165"/>
        <v>5.7340303437402006E-3</v>
      </c>
      <c r="AH505" s="34">
        <f t="shared" si="166"/>
        <v>1.7604976690582971E-2</v>
      </c>
      <c r="AI505" s="34">
        <f t="shared" si="167"/>
        <v>1.4442211755084288E-2</v>
      </c>
      <c r="AJ505" s="34">
        <f t="shared" si="168"/>
        <v>-1.0446409234840144E-2</v>
      </c>
      <c r="AK505" s="34">
        <f t="shared" si="169"/>
        <v>2.8951744177262199E-2</v>
      </c>
      <c r="AL505" s="34">
        <f t="shared" si="170"/>
        <v>8.114317896470373E-3</v>
      </c>
      <c r="AM505" s="34">
        <f t="shared" si="171"/>
        <v>1.0206227929843728E-2</v>
      </c>
      <c r="AN505" s="34">
        <f t="shared" si="172"/>
        <v>1.9431829502764523E-3</v>
      </c>
      <c r="AO505" s="34">
        <f t="shared" si="173"/>
        <v>1.4074746791238057E-2</v>
      </c>
      <c r="AP505" s="34">
        <f t="shared" si="174"/>
        <v>2.1695670645043283E-2</v>
      </c>
      <c r="AQ505" s="34">
        <f t="shared" si="175"/>
        <v>1.1583167427673504E-2</v>
      </c>
      <c r="AR505" s="34">
        <f t="shared" si="155"/>
        <v>1.2872470959837859E-2</v>
      </c>
      <c r="AS505" s="59">
        <f>X505-Calculation!C$3</f>
        <v>1.3588051437125496E-2</v>
      </c>
      <c r="AT505" s="59">
        <f>Y505-Calculation!D$3</f>
        <v>2.1194160729629636E-3</v>
      </c>
      <c r="AU505" s="59">
        <f>Z505-Calculation!E$3</f>
        <v>8.9528950396388987E-3</v>
      </c>
      <c r="AV505" s="59">
        <f>AA505-Calculation!F$3</f>
        <v>9.1311053844540663E-3</v>
      </c>
      <c r="AW505" s="59">
        <f>AB505-Calculation!G$3</f>
        <v>7.9472262641174223E-3</v>
      </c>
      <c r="AX505" s="59">
        <f>AC505-Calculation!H$3</f>
        <v>2.2366652740335041E-2</v>
      </c>
      <c r="AY505" s="59">
        <f>AD505-Calculation!I$3</f>
        <v>1.0718401029565623E-2</v>
      </c>
      <c r="AZ505" s="59">
        <f>AE505-Calculation!J$3</f>
        <v>3.1036723558216073E-2</v>
      </c>
      <c r="BA505" s="59">
        <f>AF505-Calculation!K$3</f>
        <v>7.7798920074552752E-3</v>
      </c>
      <c r="BB505" s="59">
        <f>AG505-Calculation!L$3</f>
        <v>4.6607977667005428E-3</v>
      </c>
      <c r="BC505" s="59">
        <f>AH505-Calculation!M$3</f>
        <v>1.6260971701389931E-2</v>
      </c>
      <c r="BD505" s="59">
        <f>AI505-Calculation!N$3</f>
        <v>1.2866395890225689E-2</v>
      </c>
      <c r="BE505" s="59">
        <f>AJ505-Calculation!O$3</f>
        <v>-1.142894351563652E-2</v>
      </c>
      <c r="BF505" s="59">
        <f>AK505-Calculation!P$3</f>
        <v>2.7685297646385432E-2</v>
      </c>
      <c r="BG505" s="59">
        <f>AL505-Calculation!Q$3</f>
        <v>6.3126003352831361E-3</v>
      </c>
      <c r="BH505" s="59">
        <f>AM505-Calculation!R$3</f>
        <v>7.4506578395099402E-3</v>
      </c>
      <c r="BI505" s="59">
        <f>AN505-Calculation!S$3</f>
        <v>3.8520649138034128E-4</v>
      </c>
      <c r="BJ505" s="59">
        <f>AO505-Calculation!T$3</f>
        <v>1.3185504169984045E-2</v>
      </c>
      <c r="BK505" s="59">
        <f>AP505-Calculation!U$3</f>
        <v>1.9742875615456734E-2</v>
      </c>
      <c r="BL505" s="59">
        <f>AQ505-Calculation!V$3</f>
        <v>1.011625968306154E-2</v>
      </c>
      <c r="BM505" s="59">
        <f>AR505-Calculation!W$3</f>
        <v>1.2526572356765384E-2</v>
      </c>
    </row>
    <row r="506" spans="1:65" x14ac:dyDescent="0.3">
      <c r="A506" s="57">
        <v>45831</v>
      </c>
      <c r="B506" s="60">
        <v>960.5</v>
      </c>
      <c r="C506" s="60">
        <v>1213.063232421875</v>
      </c>
      <c r="D506" s="60">
        <v>8171.5</v>
      </c>
      <c r="E506" s="60">
        <v>1996.627197265625</v>
      </c>
      <c r="F506" s="60">
        <v>1923.571655273438</v>
      </c>
      <c r="G506" s="60">
        <v>418.14572143554688</v>
      </c>
      <c r="H506" s="60">
        <v>253.26780700683591</v>
      </c>
      <c r="I506" s="60">
        <v>2775.300048828125</v>
      </c>
      <c r="J506" s="60">
        <v>1581.70458984375</v>
      </c>
      <c r="K506" s="60">
        <v>5481.4248046875</v>
      </c>
      <c r="L506" s="60">
        <v>205.7047424316406</v>
      </c>
      <c r="M506" s="60">
        <v>4970.02783203125</v>
      </c>
      <c r="N506" s="60">
        <v>4109.64453125</v>
      </c>
      <c r="O506" s="60">
        <v>3110.013916015625</v>
      </c>
      <c r="P506" s="60">
        <v>134.53999328613281</v>
      </c>
      <c r="Q506" s="60">
        <v>3321.92578125</v>
      </c>
      <c r="R506" s="60">
        <v>182.3500061035156</v>
      </c>
      <c r="S506" s="60">
        <v>776.20880126953125</v>
      </c>
      <c r="T506" s="60">
        <v>654.70556640625</v>
      </c>
      <c r="U506" s="60">
        <v>2768.921875</v>
      </c>
      <c r="V506" s="60">
        <v>81896.7890625</v>
      </c>
      <c r="W506" s="60">
        <v>24971.900390625</v>
      </c>
      <c r="X506" s="34">
        <f t="shared" si="156"/>
        <v>1.3506370822091442E-2</v>
      </c>
      <c r="Y506" s="34">
        <f t="shared" si="157"/>
        <v>-5.4067308649862313E-3</v>
      </c>
      <c r="Z506" s="34">
        <f t="shared" si="158"/>
        <v>-1.0094354120215882E-2</v>
      </c>
      <c r="AA506" s="34">
        <f t="shared" si="159"/>
        <v>5.7395834121160994E-3</v>
      </c>
      <c r="AB506" s="34">
        <f t="shared" si="160"/>
        <v>1.5352292067140972E-2</v>
      </c>
      <c r="AC506" s="34">
        <f t="shared" si="161"/>
        <v>3.098593859621929E-2</v>
      </c>
      <c r="AD506" s="34">
        <f t="shared" si="162"/>
        <v>1.3375908796797672E-2</v>
      </c>
      <c r="AE506" s="34">
        <f t="shared" si="163"/>
        <v>3.243925002938116E-2</v>
      </c>
      <c r="AF506" s="34">
        <f t="shared" si="164"/>
        <v>1.6757521518357597E-2</v>
      </c>
      <c r="AG506" s="34">
        <f t="shared" si="165"/>
        <v>4.9773691248419143E-3</v>
      </c>
      <c r="AH506" s="34">
        <f t="shared" si="166"/>
        <v>-2.6987146927408279E-3</v>
      </c>
      <c r="AI506" s="34">
        <f t="shared" si="167"/>
        <v>1.107958039065556E-2</v>
      </c>
      <c r="AJ506" s="34">
        <f t="shared" si="168"/>
        <v>-1.9684232300963292E-2</v>
      </c>
      <c r="AK506" s="34">
        <f t="shared" si="169"/>
        <v>-1.5513071526180689E-2</v>
      </c>
      <c r="AL506" s="34">
        <f t="shared" si="170"/>
        <v>-6.4983377249395345E-3</v>
      </c>
      <c r="AM506" s="34">
        <f t="shared" si="171"/>
        <v>2.6470995606725431E-2</v>
      </c>
      <c r="AN506" s="34">
        <f t="shared" si="172"/>
        <v>1.0417270848872971E-2</v>
      </c>
      <c r="AO506" s="34">
        <f t="shared" si="173"/>
        <v>-7.4734858618839186E-3</v>
      </c>
      <c r="AP506" s="34">
        <f t="shared" si="174"/>
        <v>-7.0532045542253457E-3</v>
      </c>
      <c r="AQ506" s="34">
        <f t="shared" si="175"/>
        <v>-1.191279988695133E-2</v>
      </c>
      <c r="AR506" s="34">
        <f t="shared" si="155"/>
        <v>-5.5948454872697742E-3</v>
      </c>
      <c r="AS506" s="59">
        <f>X506-Calculation!C$3</f>
        <v>1.2426314971174914E-2</v>
      </c>
      <c r="AT506" s="59">
        <f>Y506-Calculation!D$3</f>
        <v>-5.9156500970429229E-3</v>
      </c>
      <c r="AU506" s="59">
        <f>Z506-Calculation!E$3</f>
        <v>-1.1399658699406014E-2</v>
      </c>
      <c r="AV506" s="59">
        <f>AA506-Calculation!F$3</f>
        <v>5.4175479395137992E-3</v>
      </c>
      <c r="AW506" s="59">
        <f>AB506-Calculation!G$3</f>
        <v>1.3906151917839426E-2</v>
      </c>
      <c r="AX506" s="59">
        <f>AC506-Calculation!H$3</f>
        <v>2.9014258989150152E-2</v>
      </c>
      <c r="AY506" s="59">
        <f>AD506-Calculation!I$3</f>
        <v>1.0947021800140341E-2</v>
      </c>
      <c r="AZ506" s="59">
        <f>AE506-Calculation!J$3</f>
        <v>2.7758859154176772E-2</v>
      </c>
      <c r="BA506" s="59">
        <f>AF506-Calculation!K$3</f>
        <v>1.6055136315272948E-2</v>
      </c>
      <c r="BB506" s="59">
        <f>AG506-Calculation!L$3</f>
        <v>3.9041365478022561E-3</v>
      </c>
      <c r="BC506" s="59">
        <f>AH506-Calculation!M$3</f>
        <v>-4.0427196819338655E-3</v>
      </c>
      <c r="BD506" s="59">
        <f>AI506-Calculation!N$3</f>
        <v>9.5037645257969611E-3</v>
      </c>
      <c r="BE506" s="59">
        <f>AJ506-Calculation!O$3</f>
        <v>-2.0666766581759668E-2</v>
      </c>
      <c r="BF506" s="59">
        <f>AK506-Calculation!P$3</f>
        <v>-1.6779518057057456E-2</v>
      </c>
      <c r="BG506" s="59">
        <f>AL506-Calculation!Q$3</f>
        <v>-8.3000552861267722E-3</v>
      </c>
      <c r="BH506" s="59">
        <f>AM506-Calculation!R$3</f>
        <v>2.3715425516391643E-2</v>
      </c>
      <c r="BI506" s="59">
        <f>AN506-Calculation!S$3</f>
        <v>8.85929438997686E-3</v>
      </c>
      <c r="BJ506" s="59">
        <f>AO506-Calculation!T$3</f>
        <v>-8.3627284831379305E-3</v>
      </c>
      <c r="BK506" s="59">
        <f>AP506-Calculation!U$3</f>
        <v>-9.0059995838118953E-3</v>
      </c>
      <c r="BL506" s="59">
        <f>AQ506-Calculation!V$3</f>
        <v>-1.3379707631563294E-2</v>
      </c>
      <c r="BM506" s="59">
        <f>AR506-Calculation!W$3</f>
        <v>-5.9407440903422497E-3</v>
      </c>
    </row>
    <row r="507" spans="1:65" x14ac:dyDescent="0.3">
      <c r="A507" s="57">
        <v>45832</v>
      </c>
      <c r="B507" s="60">
        <v>987.29998779296875</v>
      </c>
      <c r="C507" s="60">
        <v>1220.1572265625</v>
      </c>
      <c r="D507" s="60">
        <v>8260.744140625</v>
      </c>
      <c r="E507" s="60">
        <v>2008.221557617188</v>
      </c>
      <c r="F507" s="60">
        <v>1844.385620117188</v>
      </c>
      <c r="G507" s="60">
        <v>415.76141357421881</v>
      </c>
      <c r="H507" s="60">
        <v>259.40493774414063</v>
      </c>
      <c r="I507" s="60">
        <v>2785.60009765625</v>
      </c>
      <c r="J507" s="60">
        <v>1596.586791992188</v>
      </c>
      <c r="K507" s="60">
        <v>5556.94580078125</v>
      </c>
      <c r="L507" s="60">
        <v>207.9610900878906</v>
      </c>
      <c r="M507" s="60">
        <v>4829.966796875</v>
      </c>
      <c r="N507" s="60">
        <v>4147.7158203125</v>
      </c>
      <c r="O507" s="60">
        <v>3124.99365234375</v>
      </c>
      <c r="P507" s="60">
        <v>135.30999755859381</v>
      </c>
      <c r="Q507" s="60">
        <v>3261.104248046875</v>
      </c>
      <c r="R507" s="60">
        <v>183.6199951171875</v>
      </c>
      <c r="S507" s="60">
        <v>781.31671142578125</v>
      </c>
      <c r="T507" s="60">
        <v>668.954345703125</v>
      </c>
      <c r="U507" s="60">
        <v>2827.21826171875</v>
      </c>
      <c r="V507" s="60">
        <v>82055.109375</v>
      </c>
      <c r="W507" s="60">
        <v>25044.349609375</v>
      </c>
      <c r="X507" s="34">
        <f t="shared" si="156"/>
        <v>2.7902121596011194E-2</v>
      </c>
      <c r="Y507" s="34">
        <f t="shared" si="157"/>
        <v>5.8480002946440591E-3</v>
      </c>
      <c r="Z507" s="34">
        <f t="shared" si="158"/>
        <v>1.0921390274123479E-2</v>
      </c>
      <c r="AA507" s="34">
        <f t="shared" si="159"/>
        <v>5.8069730630943006E-3</v>
      </c>
      <c r="AB507" s="34">
        <f t="shared" si="160"/>
        <v>-4.1166147847501743E-2</v>
      </c>
      <c r="AC507" s="34">
        <f t="shared" si="161"/>
        <v>-5.7020979507872022E-3</v>
      </c>
      <c r="AD507" s="34">
        <f t="shared" si="162"/>
        <v>2.4231783777948018E-2</v>
      </c>
      <c r="AE507" s="34">
        <f t="shared" si="163"/>
        <v>3.7113280174784031E-3</v>
      </c>
      <c r="AF507" s="34">
        <f t="shared" si="164"/>
        <v>9.4089643818433284E-3</v>
      </c>
      <c r="AG507" s="34">
        <f t="shared" si="165"/>
        <v>1.3777621473374477E-2</v>
      </c>
      <c r="AH507" s="34">
        <f t="shared" si="166"/>
        <v>1.0968865518498317E-2</v>
      </c>
      <c r="AI507" s="34">
        <f t="shared" si="167"/>
        <v>-2.8181136985505988E-2</v>
      </c>
      <c r="AJ507" s="34">
        <f t="shared" si="168"/>
        <v>9.2638885852543897E-3</v>
      </c>
      <c r="AK507" s="34">
        <f t="shared" si="169"/>
        <v>4.816613922845785E-3</v>
      </c>
      <c r="AL507" s="34">
        <f t="shared" si="170"/>
        <v>5.7232370364653463E-3</v>
      </c>
      <c r="AM507" s="34">
        <f t="shared" si="171"/>
        <v>-1.8309118628242985E-2</v>
      </c>
      <c r="AN507" s="34">
        <f t="shared" si="172"/>
        <v>6.9645679800578782E-3</v>
      </c>
      <c r="AO507" s="34">
        <f t="shared" si="173"/>
        <v>6.5805877850080262E-3</v>
      </c>
      <c r="AP507" s="34">
        <f t="shared" si="174"/>
        <v>2.176364464882756E-2</v>
      </c>
      <c r="AQ507" s="34">
        <f t="shared" si="175"/>
        <v>2.1053821433206742E-2</v>
      </c>
      <c r="AR507" s="34">
        <f t="shared" si="155"/>
        <v>2.9012296868362901E-3</v>
      </c>
      <c r="AS507" s="59">
        <f>X507-Calculation!C$3</f>
        <v>2.6822065745094666E-2</v>
      </c>
      <c r="AT507" s="59">
        <f>Y507-Calculation!D$3</f>
        <v>5.3390810625873674E-3</v>
      </c>
      <c r="AU507" s="59">
        <f>Z507-Calculation!E$3</f>
        <v>9.6160856949333469E-3</v>
      </c>
      <c r="AV507" s="59">
        <f>AA507-Calculation!F$3</f>
        <v>5.4849375904920004E-3</v>
      </c>
      <c r="AW507" s="59">
        <f>AB507-Calculation!G$3</f>
        <v>-4.2612287996803291E-2</v>
      </c>
      <c r="AX507" s="59">
        <f>AC507-Calculation!H$3</f>
        <v>-7.6737775578563424E-3</v>
      </c>
      <c r="AY507" s="59">
        <f>AD507-Calculation!I$3</f>
        <v>2.1802896781290687E-2</v>
      </c>
      <c r="AZ507" s="59">
        <f>AE507-Calculation!J$3</f>
        <v>-9.6906285772598629E-4</v>
      </c>
      <c r="BA507" s="59">
        <f>AF507-Calculation!K$3</f>
        <v>8.7065791787586787E-3</v>
      </c>
      <c r="BB507" s="59">
        <f>AG507-Calculation!L$3</f>
        <v>1.2704388896334819E-2</v>
      </c>
      <c r="BC507" s="59">
        <f>AH507-Calculation!M$3</f>
        <v>9.6248605293052791E-3</v>
      </c>
      <c r="BD507" s="59">
        <f>AI507-Calculation!N$3</f>
        <v>-2.9756952850364587E-2</v>
      </c>
      <c r="BE507" s="59">
        <f>AJ507-Calculation!O$3</f>
        <v>8.2813543044580155E-3</v>
      </c>
      <c r="BF507" s="59">
        <f>AK507-Calculation!P$3</f>
        <v>3.5501673919690192E-3</v>
      </c>
      <c r="BG507" s="59">
        <f>AL507-Calculation!Q$3</f>
        <v>3.9215194752781094E-3</v>
      </c>
      <c r="BH507" s="59">
        <f>AM507-Calculation!R$3</f>
        <v>-2.1064688718576773E-2</v>
      </c>
      <c r="BI507" s="59">
        <f>AN507-Calculation!S$3</f>
        <v>5.406591521161767E-3</v>
      </c>
      <c r="BJ507" s="59">
        <f>AO507-Calculation!T$3</f>
        <v>5.6913451637540151E-3</v>
      </c>
      <c r="BK507" s="59">
        <f>AP507-Calculation!U$3</f>
        <v>1.9810849619241011E-2</v>
      </c>
      <c r="BL507" s="59">
        <f>AQ507-Calculation!V$3</f>
        <v>1.9586913688594779E-2</v>
      </c>
      <c r="BM507" s="59">
        <f>AR507-Calculation!W$3</f>
        <v>2.5553310837638146E-3</v>
      </c>
    </row>
    <row r="508" spans="1:65" x14ac:dyDescent="0.3">
      <c r="A508" s="57">
        <v>45833</v>
      </c>
      <c r="B508" s="60">
        <v>981.0999755859375</v>
      </c>
      <c r="C508" s="60">
        <v>1212.264038085938</v>
      </c>
      <c r="D508" s="60">
        <v>8273.0703125</v>
      </c>
      <c r="E508" s="60">
        <v>2010.8203125</v>
      </c>
      <c r="F508" s="60">
        <v>1807.731079101562</v>
      </c>
      <c r="G508" s="60">
        <v>403.39285278320313</v>
      </c>
      <c r="H508" s="60">
        <v>261.30093383789063</v>
      </c>
      <c r="I508" s="60">
        <v>2789</v>
      </c>
      <c r="J508" s="60">
        <v>1606.87451171875</v>
      </c>
      <c r="K508" s="60">
        <v>5504.6240234375</v>
      </c>
      <c r="L508" s="60">
        <v>209.13398742675781</v>
      </c>
      <c r="M508" s="60">
        <v>4737.25244140625</v>
      </c>
      <c r="N508" s="60">
        <v>4155.7353515625</v>
      </c>
      <c r="O508" s="60">
        <v>3189.872314453125</v>
      </c>
      <c r="P508" s="60">
        <v>136.27000427246091</v>
      </c>
      <c r="Q508" s="60">
        <v>3172.952880859375</v>
      </c>
      <c r="R508" s="60">
        <v>185.11000061035159</v>
      </c>
      <c r="S508" s="60">
        <v>785.88433837890625</v>
      </c>
      <c r="T508" s="60">
        <v>668.01434326171875</v>
      </c>
      <c r="U508" s="60">
        <v>2906.640380859375</v>
      </c>
      <c r="V508" s="60">
        <v>82755.5078125</v>
      </c>
      <c r="W508" s="60">
        <v>25244.75</v>
      </c>
      <c r="X508" s="34">
        <f t="shared" si="156"/>
        <v>-6.2797653030371124E-3</v>
      </c>
      <c r="Y508" s="34">
        <f t="shared" si="157"/>
        <v>-6.4689929336395509E-3</v>
      </c>
      <c r="Z508" s="34">
        <f t="shared" si="158"/>
        <v>1.4921381978630576E-3</v>
      </c>
      <c r="AA508" s="34">
        <f t="shared" si="159"/>
        <v>1.2940578557953247E-3</v>
      </c>
      <c r="AB508" s="34">
        <f t="shared" si="160"/>
        <v>-1.987357774633754E-2</v>
      </c>
      <c r="AC508" s="34">
        <f t="shared" si="161"/>
        <v>-2.9749179185931677E-2</v>
      </c>
      <c r="AD508" s="34">
        <f t="shared" si="162"/>
        <v>7.3090208314387662E-3</v>
      </c>
      <c r="AE508" s="34">
        <f t="shared" si="163"/>
        <v>1.2205277945713069E-3</v>
      </c>
      <c r="AF508" s="34">
        <f t="shared" si="164"/>
        <v>6.4435706083508567E-3</v>
      </c>
      <c r="AG508" s="34">
        <f t="shared" si="165"/>
        <v>-9.4155637322203313E-3</v>
      </c>
      <c r="AH508" s="34">
        <f t="shared" si="166"/>
        <v>5.6399845681300975E-3</v>
      </c>
      <c r="AI508" s="34">
        <f t="shared" si="167"/>
        <v>-1.9195650688268999E-2</v>
      </c>
      <c r="AJ508" s="34">
        <f t="shared" si="168"/>
        <v>1.9334813659909293E-3</v>
      </c>
      <c r="AK508" s="34">
        <f t="shared" si="169"/>
        <v>2.0761214046216031E-2</v>
      </c>
      <c r="AL508" s="34">
        <f t="shared" si="170"/>
        <v>7.0948690502443236E-3</v>
      </c>
      <c r="AM508" s="34">
        <f t="shared" si="171"/>
        <v>-2.7031140522507123E-2</v>
      </c>
      <c r="AN508" s="34">
        <f t="shared" si="172"/>
        <v>8.1146145996418284E-3</v>
      </c>
      <c r="AO508" s="34">
        <f t="shared" si="173"/>
        <v>5.846063301000938E-3</v>
      </c>
      <c r="AP508" s="34">
        <f t="shared" si="174"/>
        <v>-1.4051817548449163E-3</v>
      </c>
      <c r="AQ508" s="34">
        <f t="shared" si="175"/>
        <v>2.8091965949718339E-2</v>
      </c>
      <c r="AR508" s="34">
        <f t="shared" si="155"/>
        <v>8.0018205204252114E-3</v>
      </c>
      <c r="AS508" s="59">
        <f>X508-Calculation!C$3</f>
        <v>-7.3598211539536405E-3</v>
      </c>
      <c r="AT508" s="59">
        <f>Y508-Calculation!D$3</f>
        <v>-6.9779121656962425E-3</v>
      </c>
      <c r="AU508" s="59">
        <f>Z508-Calculation!E$3</f>
        <v>1.8683361867292579E-4</v>
      </c>
      <c r="AV508" s="59">
        <f>AA508-Calculation!F$3</f>
        <v>9.7202238319302431E-4</v>
      </c>
      <c r="AW508" s="59">
        <f>AB508-Calculation!G$3</f>
        <v>-2.1319717895639086E-2</v>
      </c>
      <c r="AX508" s="59">
        <f>AC508-Calculation!H$3</f>
        <v>-3.1720858793000815E-2</v>
      </c>
      <c r="AY508" s="59">
        <f>AD508-Calculation!I$3</f>
        <v>4.880133834781435E-3</v>
      </c>
      <c r="AZ508" s="59">
        <f>AE508-Calculation!J$3</f>
        <v>-3.4598630806330823E-3</v>
      </c>
      <c r="BA508" s="59">
        <f>AF508-Calculation!K$3</f>
        <v>5.7411854052662062E-3</v>
      </c>
      <c r="BB508" s="59">
        <f>AG508-Calculation!L$3</f>
        <v>-1.0488796309259989E-2</v>
      </c>
      <c r="BC508" s="59">
        <f>AH508-Calculation!M$3</f>
        <v>4.2959795789370599E-3</v>
      </c>
      <c r="BD508" s="59">
        <f>AI508-Calculation!N$3</f>
        <v>-2.0771466553127598E-2</v>
      </c>
      <c r="BE508" s="59">
        <f>AJ508-Calculation!O$3</f>
        <v>9.5094708519455427E-4</v>
      </c>
      <c r="BF508" s="59">
        <f>AK508-Calculation!P$3</f>
        <v>1.9494767515339264E-2</v>
      </c>
      <c r="BG508" s="59">
        <f>AL508-Calculation!Q$3</f>
        <v>5.2931514890570868E-3</v>
      </c>
      <c r="BH508" s="59">
        <f>AM508-Calculation!R$3</f>
        <v>-2.9786710612840911E-2</v>
      </c>
      <c r="BI508" s="59">
        <f>AN508-Calculation!S$3</f>
        <v>6.5566381407457172E-3</v>
      </c>
      <c r="BJ508" s="59">
        <f>AO508-Calculation!T$3</f>
        <v>4.956820679746927E-3</v>
      </c>
      <c r="BK508" s="59">
        <f>AP508-Calculation!U$3</f>
        <v>-3.3579767844314663E-3</v>
      </c>
      <c r="BL508" s="59">
        <f>AQ508-Calculation!V$3</f>
        <v>2.6625058205106376E-2</v>
      </c>
      <c r="BM508" s="59">
        <f>AR508-Calculation!W$3</f>
        <v>7.6559219173527359E-3</v>
      </c>
    </row>
    <row r="509" spans="1:65" x14ac:dyDescent="0.3">
      <c r="A509" s="57">
        <v>45834</v>
      </c>
      <c r="B509" s="60">
        <v>992</v>
      </c>
      <c r="C509" s="60">
        <v>1232.44677734375</v>
      </c>
      <c r="D509" s="60">
        <v>8315.966796875</v>
      </c>
      <c r="E509" s="60">
        <v>2052.60009765625</v>
      </c>
      <c r="F509" s="60">
        <v>1820.08203125</v>
      </c>
      <c r="G509" s="60">
        <v>407.4163818359375</v>
      </c>
      <c r="H509" s="60">
        <v>263.89547729492188</v>
      </c>
      <c r="I509" s="60">
        <v>2803</v>
      </c>
      <c r="J509" s="60">
        <v>1625.052734375</v>
      </c>
      <c r="K509" s="60">
        <v>5539.66943359375</v>
      </c>
      <c r="L509" s="60">
        <v>208.75628662109381</v>
      </c>
      <c r="M509" s="60">
        <v>4761.3701171875</v>
      </c>
      <c r="N509" s="60">
        <v>4133.70458984375</v>
      </c>
      <c r="O509" s="60">
        <v>3190.169921875</v>
      </c>
      <c r="P509" s="60">
        <v>136.8800048828125</v>
      </c>
      <c r="Q509" s="60">
        <v>3102.5908203125</v>
      </c>
      <c r="R509" s="60">
        <v>187.2200012207031</v>
      </c>
      <c r="S509" s="60">
        <v>782.9375</v>
      </c>
      <c r="T509" s="60">
        <v>695.8194580078125</v>
      </c>
      <c r="U509" s="60">
        <v>2918.6982421875</v>
      </c>
      <c r="V509" s="60">
        <v>83755.8671875</v>
      </c>
      <c r="W509" s="60">
        <v>25549</v>
      </c>
      <c r="X509" s="34">
        <f t="shared" si="156"/>
        <v>1.1110003756296836E-2</v>
      </c>
      <c r="Y509" s="34">
        <f t="shared" si="157"/>
        <v>1.6648798136154296E-2</v>
      </c>
      <c r="Z509" s="34">
        <f t="shared" si="158"/>
        <v>5.1850743139686085E-3</v>
      </c>
      <c r="AA509" s="34">
        <f t="shared" si="159"/>
        <v>2.0777483147813587E-2</v>
      </c>
      <c r="AB509" s="34">
        <f t="shared" si="160"/>
        <v>6.8322950748716162E-3</v>
      </c>
      <c r="AC509" s="34">
        <f t="shared" si="161"/>
        <v>9.9742199817723469E-3</v>
      </c>
      <c r="AD509" s="34">
        <f t="shared" si="162"/>
        <v>9.9293309783610936E-3</v>
      </c>
      <c r="AE509" s="34">
        <f t="shared" si="163"/>
        <v>5.0197203298673358E-3</v>
      </c>
      <c r="AF509" s="34">
        <f t="shared" si="164"/>
        <v>1.1312782998098684E-2</v>
      </c>
      <c r="AG509" s="34">
        <f t="shared" si="165"/>
        <v>6.3665402045687798E-3</v>
      </c>
      <c r="AH509" s="34">
        <f t="shared" si="166"/>
        <v>-1.8060230683273457E-3</v>
      </c>
      <c r="AI509" s="34">
        <f t="shared" si="167"/>
        <v>5.0910683100710346E-3</v>
      </c>
      <c r="AJ509" s="34">
        <f t="shared" si="168"/>
        <v>-5.3012908318299749E-3</v>
      </c>
      <c r="AK509" s="34">
        <f t="shared" si="169"/>
        <v>9.3297597062602834E-5</v>
      </c>
      <c r="AL509" s="34">
        <f t="shared" si="170"/>
        <v>4.47641147153664E-3</v>
      </c>
      <c r="AM509" s="34">
        <f t="shared" si="171"/>
        <v>-2.2175576880239665E-2</v>
      </c>
      <c r="AN509" s="34">
        <f t="shared" si="172"/>
        <v>1.1398631102557037E-2</v>
      </c>
      <c r="AO509" s="34">
        <f t="shared" si="173"/>
        <v>-3.7497100209235388E-3</v>
      </c>
      <c r="AP509" s="34">
        <f t="shared" si="174"/>
        <v>4.1623529534305363E-2</v>
      </c>
      <c r="AQ509" s="34">
        <f t="shared" si="175"/>
        <v>4.1483843022094057E-3</v>
      </c>
      <c r="AR509" s="34">
        <f t="shared" si="155"/>
        <v>1.205201081412967E-2</v>
      </c>
      <c r="AS509" s="59">
        <f>X509-Calculation!C$3</f>
        <v>1.0029947905380308E-2</v>
      </c>
      <c r="AT509" s="59">
        <f>Y509-Calculation!D$3</f>
        <v>1.6139878904097602E-2</v>
      </c>
      <c r="AU509" s="59">
        <f>Z509-Calculation!E$3</f>
        <v>3.8797697347784767E-3</v>
      </c>
      <c r="AV509" s="59">
        <f>AA509-Calculation!F$3</f>
        <v>2.0455447675211288E-2</v>
      </c>
      <c r="AW509" s="59">
        <f>AB509-Calculation!G$3</f>
        <v>5.38615492557007E-3</v>
      </c>
      <c r="AX509" s="59">
        <f>AC509-Calculation!H$3</f>
        <v>8.0025403747032067E-3</v>
      </c>
      <c r="AY509" s="59">
        <f>AD509-Calculation!I$3</f>
        <v>7.5004439817037624E-3</v>
      </c>
      <c r="AZ509" s="59">
        <f>AE509-Calculation!J$3</f>
        <v>3.3932945466294637E-4</v>
      </c>
      <c r="BA509" s="59">
        <f>AF509-Calculation!K$3</f>
        <v>1.0610397795014034E-2</v>
      </c>
      <c r="BB509" s="59">
        <f>AG509-Calculation!L$3</f>
        <v>5.2933076275291212E-3</v>
      </c>
      <c r="BC509" s="59">
        <f>AH509-Calculation!M$3</f>
        <v>-3.1500280575203835E-3</v>
      </c>
      <c r="BD509" s="59">
        <f>AI509-Calculation!N$3</f>
        <v>3.5152524452124359E-3</v>
      </c>
      <c r="BE509" s="59">
        <f>AJ509-Calculation!O$3</f>
        <v>-6.2838251126263499E-3</v>
      </c>
      <c r="BF509" s="59">
        <f>AK509-Calculation!P$3</f>
        <v>-1.1731489338141629E-3</v>
      </c>
      <c r="BG509" s="59">
        <f>AL509-Calculation!Q$3</f>
        <v>2.6746939103494032E-3</v>
      </c>
      <c r="BH509" s="59">
        <f>AM509-Calculation!R$3</f>
        <v>-2.4931146970573453E-2</v>
      </c>
      <c r="BI509" s="59">
        <f>AN509-Calculation!S$3</f>
        <v>9.8406546436609257E-3</v>
      </c>
      <c r="BJ509" s="59">
        <f>AO509-Calculation!T$3</f>
        <v>-4.6389526421775499E-3</v>
      </c>
      <c r="BK509" s="59">
        <f>AP509-Calculation!U$3</f>
        <v>3.9670734504718815E-2</v>
      </c>
      <c r="BL509" s="59">
        <f>AQ509-Calculation!V$3</f>
        <v>2.6814765575974417E-3</v>
      </c>
      <c r="BM509" s="59">
        <f>AR509-Calculation!W$3</f>
        <v>1.1706112211057195E-2</v>
      </c>
    </row>
    <row r="510" spans="1:65" x14ac:dyDescent="0.3">
      <c r="A510" s="57">
        <v>45835</v>
      </c>
      <c r="B510" s="60">
        <v>1015.599975585938</v>
      </c>
      <c r="C510" s="60">
        <v>1224.053833007812</v>
      </c>
      <c r="D510" s="60">
        <v>8318.92578125</v>
      </c>
      <c r="E510" s="60">
        <v>2044</v>
      </c>
      <c r="F510" s="60">
        <v>1882.633911132812</v>
      </c>
      <c r="G510" s="60">
        <v>411.78759765625</v>
      </c>
      <c r="H510" s="60">
        <v>263.54620361328119</v>
      </c>
      <c r="I510" s="60">
        <v>2775.60009765625</v>
      </c>
      <c r="J510" s="60">
        <v>1652.120361328125</v>
      </c>
      <c r="K510" s="60">
        <v>5587.548828125</v>
      </c>
      <c r="L510" s="60">
        <v>207.13609313964841</v>
      </c>
      <c r="M510" s="60">
        <v>4841.2353515625</v>
      </c>
      <c r="N510" s="60">
        <v>4174.57763671875</v>
      </c>
      <c r="O510" s="60">
        <v>3177.76953125</v>
      </c>
      <c r="P510" s="60">
        <v>138.44000244140619</v>
      </c>
      <c r="Q510" s="60">
        <v>3154.36865234375</v>
      </c>
      <c r="R510" s="60">
        <v>188.99000549316409</v>
      </c>
      <c r="S510" s="60">
        <v>791.1396484375</v>
      </c>
      <c r="T510" s="60">
        <v>692.60357666015625</v>
      </c>
      <c r="U510" s="60">
        <v>2929.06201171875</v>
      </c>
      <c r="V510" s="60">
        <v>84058.8984375</v>
      </c>
      <c r="W510" s="60">
        <v>25637.80078125</v>
      </c>
      <c r="X510" s="34">
        <f t="shared" si="156"/>
        <v>2.379029796969552E-2</v>
      </c>
      <c r="Y510" s="34">
        <f t="shared" si="157"/>
        <v>-6.8099852182071322E-3</v>
      </c>
      <c r="Z510" s="34">
        <f t="shared" si="158"/>
        <v>3.5581964758588699E-4</v>
      </c>
      <c r="AA510" s="34">
        <f t="shared" si="159"/>
        <v>-4.1898554258425567E-3</v>
      </c>
      <c r="AB510" s="34">
        <f t="shared" si="160"/>
        <v>3.436761574963329E-2</v>
      </c>
      <c r="AC510" s="34">
        <f t="shared" si="161"/>
        <v>1.0729111580183697E-2</v>
      </c>
      <c r="AD510" s="34">
        <f t="shared" si="162"/>
        <v>-1.3235303811226131E-3</v>
      </c>
      <c r="AE510" s="34">
        <f t="shared" si="163"/>
        <v>-9.7752059735105243E-3</v>
      </c>
      <c r="AF510" s="34">
        <f t="shared" si="164"/>
        <v>1.6656460667742755E-2</v>
      </c>
      <c r="AG510" s="34">
        <f t="shared" si="165"/>
        <v>8.6430057073259691E-3</v>
      </c>
      <c r="AH510" s="34">
        <f t="shared" si="166"/>
        <v>-7.7611721671700072E-3</v>
      </c>
      <c r="AI510" s="34">
        <f t="shared" si="167"/>
        <v>1.6773582479275042E-2</v>
      </c>
      <c r="AJ510" s="34">
        <f t="shared" si="168"/>
        <v>9.887752253855412E-3</v>
      </c>
      <c r="AK510" s="34">
        <f t="shared" si="169"/>
        <v>-3.8870627360538079E-3</v>
      </c>
      <c r="AL510" s="34">
        <f t="shared" si="170"/>
        <v>1.1396825708249051E-2</v>
      </c>
      <c r="AM510" s="34">
        <f t="shared" si="171"/>
        <v>1.6688579007023176E-2</v>
      </c>
      <c r="AN510" s="34">
        <f t="shared" si="172"/>
        <v>9.4541409086651811E-3</v>
      </c>
      <c r="AO510" s="34">
        <f t="shared" si="173"/>
        <v>1.0476121577392831E-2</v>
      </c>
      <c r="AP510" s="34">
        <f t="shared" si="174"/>
        <v>-4.6217180486208004E-3</v>
      </c>
      <c r="AQ510" s="34">
        <f t="shared" si="175"/>
        <v>3.5508191225286046E-3</v>
      </c>
      <c r="AR510" s="34">
        <f t="shared" si="155"/>
        <v>3.4757047731809464E-3</v>
      </c>
      <c r="AS510" s="59">
        <f>X510-Calculation!C$3</f>
        <v>2.2710242118778992E-2</v>
      </c>
      <c r="AT510" s="59">
        <f>Y510-Calculation!D$3</f>
        <v>-7.3189044502638238E-3</v>
      </c>
      <c r="AU510" s="59">
        <f>Z510-Calculation!E$3</f>
        <v>-9.4948493160424482E-4</v>
      </c>
      <c r="AV510" s="59">
        <f>AA510-Calculation!F$3</f>
        <v>-4.5118908984448569E-3</v>
      </c>
      <c r="AW510" s="59">
        <f>AB510-Calculation!G$3</f>
        <v>3.2921475600331741E-2</v>
      </c>
      <c r="AX510" s="59">
        <f>AC510-Calculation!H$3</f>
        <v>8.7574319731145572E-3</v>
      </c>
      <c r="AY510" s="59">
        <f>AD510-Calculation!I$3</f>
        <v>-3.7524173777799446E-3</v>
      </c>
      <c r="AZ510" s="59">
        <f>AE510-Calculation!J$3</f>
        <v>-1.4455596848714914E-2</v>
      </c>
      <c r="BA510" s="59">
        <f>AF510-Calculation!K$3</f>
        <v>1.5954075464658105E-2</v>
      </c>
      <c r="BB510" s="59">
        <f>AG510-Calculation!L$3</f>
        <v>7.5697731302863114E-3</v>
      </c>
      <c r="BC510" s="59">
        <f>AH510-Calculation!M$3</f>
        <v>-9.1051771563630448E-3</v>
      </c>
      <c r="BD510" s="59">
        <f>AI510-Calculation!N$3</f>
        <v>1.5197766614416443E-2</v>
      </c>
      <c r="BE510" s="59">
        <f>AJ510-Calculation!O$3</f>
        <v>8.9052179730590361E-3</v>
      </c>
      <c r="BF510" s="59">
        <f>AK510-Calculation!P$3</f>
        <v>-5.1535092669305737E-3</v>
      </c>
      <c r="BG510" s="59">
        <f>AL510-Calculation!Q$3</f>
        <v>9.5951081470618139E-3</v>
      </c>
      <c r="BH510" s="59">
        <f>AM510-Calculation!R$3</f>
        <v>1.3933008916689388E-2</v>
      </c>
      <c r="BI510" s="59">
        <f>AN510-Calculation!S$3</f>
        <v>7.8961644497690699E-3</v>
      </c>
      <c r="BJ510" s="59">
        <f>AO510-Calculation!T$3</f>
        <v>9.5868789561388192E-3</v>
      </c>
      <c r="BK510" s="59">
        <f>AP510-Calculation!U$3</f>
        <v>-6.5745130782073509E-3</v>
      </c>
      <c r="BL510" s="59">
        <f>AQ510-Calculation!V$3</f>
        <v>2.0839113779166406E-3</v>
      </c>
      <c r="BM510" s="59">
        <f>AR510-Calculation!W$3</f>
        <v>3.1298061701084713E-3</v>
      </c>
    </row>
    <row r="511" spans="1:65" x14ac:dyDescent="0.3">
      <c r="A511" s="57">
        <v>45838</v>
      </c>
      <c r="B511" s="60">
        <v>1025.599975585938</v>
      </c>
      <c r="C511" s="60">
        <v>1198.175903320312</v>
      </c>
      <c r="D511" s="60">
        <v>8259.7578125</v>
      </c>
      <c r="E511" s="60">
        <v>2056</v>
      </c>
      <c r="F511" s="60">
        <v>1935.524169921875</v>
      </c>
      <c r="G511" s="60">
        <v>418.74176025390619</v>
      </c>
      <c r="H511" s="60">
        <v>265.7415771484375</v>
      </c>
      <c r="I511" s="60">
        <v>2770.10009765625</v>
      </c>
      <c r="J511" s="60">
        <v>1626.051635742188</v>
      </c>
      <c r="K511" s="60">
        <v>5584.09375</v>
      </c>
      <c r="L511" s="60">
        <v>211.8376159667969</v>
      </c>
      <c r="M511" s="60">
        <v>4813.4599609375</v>
      </c>
      <c r="N511" s="60">
        <v>4094.184326171875</v>
      </c>
      <c r="O511" s="60">
        <v>3157.829833984375</v>
      </c>
      <c r="P511" s="60">
        <v>140.96000671386719</v>
      </c>
      <c r="Q511" s="60">
        <v>3224.234130859375</v>
      </c>
      <c r="R511" s="60">
        <v>192.9700012207031</v>
      </c>
      <c r="S511" s="60">
        <v>805.824951171875</v>
      </c>
      <c r="T511" s="60">
        <v>699.43109130859375</v>
      </c>
      <c r="U511" s="60">
        <v>2907.836181640625</v>
      </c>
      <c r="V511" s="60">
        <v>83606.4609375</v>
      </c>
      <c r="W511" s="60">
        <v>25517.05078125</v>
      </c>
      <c r="X511" s="34">
        <f t="shared" si="156"/>
        <v>9.846396455681897E-3</v>
      </c>
      <c r="Y511" s="34">
        <f t="shared" si="157"/>
        <v>-2.1141169603555211E-2</v>
      </c>
      <c r="Z511" s="34">
        <f t="shared" si="158"/>
        <v>-7.1124530144695474E-3</v>
      </c>
      <c r="AA511" s="34">
        <f t="shared" si="159"/>
        <v>5.8708414872798431E-3</v>
      </c>
      <c r="AB511" s="34">
        <f t="shared" si="160"/>
        <v>2.8093756558989214E-2</v>
      </c>
      <c r="AC511" s="34">
        <f t="shared" si="161"/>
        <v>1.688774173199202E-2</v>
      </c>
      <c r="AD511" s="34">
        <f t="shared" si="162"/>
        <v>8.3301277159648409E-3</v>
      </c>
      <c r="AE511" s="34">
        <f t="shared" si="163"/>
        <v>-1.9815534682551231E-3</v>
      </c>
      <c r="AF511" s="34">
        <f t="shared" si="164"/>
        <v>-1.5778950611673732E-2</v>
      </c>
      <c r="AG511" s="34">
        <f t="shared" si="165"/>
        <v>-6.1835309744566686E-4</v>
      </c>
      <c r="AH511" s="34">
        <f t="shared" si="166"/>
        <v>2.2697747919667433E-2</v>
      </c>
      <c r="AI511" s="34">
        <f t="shared" si="167"/>
        <v>-5.737252706798388E-3</v>
      </c>
      <c r="AJ511" s="34">
        <f t="shared" si="168"/>
        <v>-1.9257830981451039E-2</v>
      </c>
      <c r="AK511" s="34">
        <f t="shared" si="169"/>
        <v>-6.2747461921134244E-3</v>
      </c>
      <c r="AL511" s="34">
        <f t="shared" si="170"/>
        <v>1.8202862092028416E-2</v>
      </c>
      <c r="AM511" s="34">
        <f t="shared" si="171"/>
        <v>2.2148799400385163E-2</v>
      </c>
      <c r="AN511" s="34">
        <f t="shared" si="172"/>
        <v>2.1059292088771144E-2</v>
      </c>
      <c r="AO511" s="34">
        <f t="shared" si="173"/>
        <v>1.8562213085108879E-2</v>
      </c>
      <c r="AP511" s="34">
        <f t="shared" si="174"/>
        <v>9.8577525131487952E-3</v>
      </c>
      <c r="AQ511" s="34">
        <f t="shared" si="175"/>
        <v>-7.2466304889427227E-3</v>
      </c>
      <c r="AR511" s="34">
        <f t="shared" si="155"/>
        <v>-4.7098423546652075E-3</v>
      </c>
      <c r="AS511" s="59">
        <f>X511-Calculation!C$3</f>
        <v>8.7663406047653689E-3</v>
      </c>
      <c r="AT511" s="59">
        <f>Y511-Calculation!D$3</f>
        <v>-2.1650088835611904E-2</v>
      </c>
      <c r="AU511" s="59">
        <f>Z511-Calculation!E$3</f>
        <v>-8.4177575936596784E-3</v>
      </c>
      <c r="AV511" s="59">
        <f>AA511-Calculation!F$3</f>
        <v>5.5488060146775429E-3</v>
      </c>
      <c r="AW511" s="59">
        <f>AB511-Calculation!G$3</f>
        <v>2.6647616409687668E-2</v>
      </c>
      <c r="AX511" s="59">
        <f>AC511-Calculation!H$3</f>
        <v>1.491606212492288E-2</v>
      </c>
      <c r="AY511" s="59">
        <f>AD511-Calculation!I$3</f>
        <v>5.9012407193075097E-3</v>
      </c>
      <c r="AZ511" s="59">
        <f>AE511-Calculation!J$3</f>
        <v>-6.6619443434595121E-3</v>
      </c>
      <c r="BA511" s="59">
        <f>AF511-Calculation!K$3</f>
        <v>-1.6481335814758382E-2</v>
      </c>
      <c r="BB511" s="59">
        <f>AG511-Calculation!L$3</f>
        <v>-1.691585674485325E-3</v>
      </c>
      <c r="BC511" s="59">
        <f>AH511-Calculation!M$3</f>
        <v>2.1353742930474394E-2</v>
      </c>
      <c r="BD511" s="59">
        <f>AI511-Calculation!N$3</f>
        <v>-7.3130685716569863E-3</v>
      </c>
      <c r="BE511" s="59">
        <f>AJ511-Calculation!O$3</f>
        <v>-2.0240365262247415E-2</v>
      </c>
      <c r="BF511" s="59">
        <f>AK511-Calculation!P$3</f>
        <v>-7.5411927229901907E-3</v>
      </c>
      <c r="BG511" s="59">
        <f>AL511-Calculation!Q$3</f>
        <v>1.6401144530841179E-2</v>
      </c>
      <c r="BH511" s="59">
        <f>AM511-Calculation!R$3</f>
        <v>1.9393229310051375E-2</v>
      </c>
      <c r="BI511" s="59">
        <f>AN511-Calculation!S$3</f>
        <v>1.9501315629875032E-2</v>
      </c>
      <c r="BJ511" s="59">
        <f>AO511-Calculation!T$3</f>
        <v>1.7672970463854867E-2</v>
      </c>
      <c r="BK511" s="59">
        <f>AP511-Calculation!U$3</f>
        <v>7.9049574835622447E-3</v>
      </c>
      <c r="BL511" s="59">
        <f>AQ511-Calculation!V$3</f>
        <v>-8.7135382335546858E-3</v>
      </c>
      <c r="BM511" s="59">
        <f>AR511-Calculation!W$3</f>
        <v>-5.055740957737683E-3</v>
      </c>
    </row>
    <row r="512" spans="1:65" x14ac:dyDescent="0.3">
      <c r="A512" s="57">
        <v>45839</v>
      </c>
      <c r="B512" s="60">
        <v>1015.700012207031</v>
      </c>
      <c r="C512" s="60">
        <v>1172.298217773438</v>
      </c>
      <c r="D512" s="60">
        <v>8282.4384765625</v>
      </c>
      <c r="E512" s="60">
        <v>2053.800048828125</v>
      </c>
      <c r="F512" s="60">
        <v>1972.477783203125</v>
      </c>
      <c r="G512" s="60">
        <v>429.42141723632813</v>
      </c>
      <c r="H512" s="60">
        <v>264.09506225585938</v>
      </c>
      <c r="I512" s="60">
        <v>2775.10009765625</v>
      </c>
      <c r="J512" s="60">
        <v>1597.885375976562</v>
      </c>
      <c r="K512" s="60">
        <v>5642.33837890625</v>
      </c>
      <c r="L512" s="60">
        <v>217.4039306640625</v>
      </c>
      <c r="M512" s="60">
        <v>4855.3701171875</v>
      </c>
      <c r="N512" s="60">
        <v>4083.458740234375</v>
      </c>
      <c r="O512" s="60">
        <v>3150.786376953125</v>
      </c>
      <c r="P512" s="60">
        <v>143.19999694824219</v>
      </c>
      <c r="Q512" s="60">
        <v>3254.743896484375</v>
      </c>
      <c r="R512" s="60">
        <v>192.08000183105469</v>
      </c>
      <c r="S512" s="60">
        <v>805.77581787109375</v>
      </c>
      <c r="T512" s="60">
        <v>689.14031982421875</v>
      </c>
      <c r="U512" s="60">
        <v>2883.521240234375</v>
      </c>
      <c r="V512" s="60">
        <v>83697.2890625</v>
      </c>
      <c r="W512" s="60">
        <v>25541.80078125</v>
      </c>
      <c r="X512" s="34">
        <f t="shared" si="156"/>
        <v>-9.6528506382334497E-3</v>
      </c>
      <c r="Y512" s="34">
        <f t="shared" si="157"/>
        <v>-2.1597567999125523E-2</v>
      </c>
      <c r="Z512" s="34">
        <f t="shared" si="158"/>
        <v>2.7459236187501713E-3</v>
      </c>
      <c r="AA512" s="34">
        <f t="shared" si="159"/>
        <v>-1.0700151614178015E-3</v>
      </c>
      <c r="AB512" s="34">
        <f t="shared" si="160"/>
        <v>1.9092302672067168E-2</v>
      </c>
      <c r="AC512" s="34">
        <f t="shared" si="161"/>
        <v>2.5504160310990402E-2</v>
      </c>
      <c r="AD512" s="34">
        <f t="shared" si="162"/>
        <v>-6.1959250420886057E-3</v>
      </c>
      <c r="AE512" s="34">
        <f t="shared" si="163"/>
        <v>1.8049889259346415E-3</v>
      </c>
      <c r="AF512" s="34">
        <f t="shared" si="164"/>
        <v>-1.7321872901514487E-2</v>
      </c>
      <c r="AG512" s="34">
        <f t="shared" si="165"/>
        <v>1.0430453268491418E-2</v>
      </c>
      <c r="AH512" s="34">
        <f t="shared" si="166"/>
        <v>2.6276328082062875E-2</v>
      </c>
      <c r="AI512" s="34">
        <f t="shared" si="167"/>
        <v>8.706867116401092E-3</v>
      </c>
      <c r="AJ512" s="34">
        <f t="shared" si="168"/>
        <v>-2.6197125197654661E-3</v>
      </c>
      <c r="AK512" s="34">
        <f t="shared" si="169"/>
        <v>-2.2304739018704361E-3</v>
      </c>
      <c r="AL512" s="34">
        <f t="shared" si="170"/>
        <v>1.5890962880854041E-2</v>
      </c>
      <c r="AM512" s="34">
        <f t="shared" si="171"/>
        <v>9.4626396181930021E-3</v>
      </c>
      <c r="AN512" s="34">
        <f t="shared" si="172"/>
        <v>-4.6121126808228684E-3</v>
      </c>
      <c r="AO512" s="34">
        <f t="shared" si="173"/>
        <v>-6.0972672426930501E-5</v>
      </c>
      <c r="AP512" s="34">
        <f t="shared" si="174"/>
        <v>-1.471305981711734E-2</v>
      </c>
      <c r="AQ512" s="34">
        <f t="shared" si="175"/>
        <v>-8.3618676869655403E-3</v>
      </c>
      <c r="AR512" s="34">
        <f t="shared" si="155"/>
        <v>9.6993967728380148E-4</v>
      </c>
      <c r="AS512" s="59">
        <f>X512-Calculation!C$3</f>
        <v>-1.0732906489149978E-2</v>
      </c>
      <c r="AT512" s="59">
        <f>Y512-Calculation!D$3</f>
        <v>-2.2106487231182217E-2</v>
      </c>
      <c r="AU512" s="59">
        <f>Z512-Calculation!E$3</f>
        <v>1.4406190395600395E-3</v>
      </c>
      <c r="AV512" s="59">
        <f>AA512-Calculation!F$3</f>
        <v>-1.392050634020102E-3</v>
      </c>
      <c r="AW512" s="59">
        <f>AB512-Calculation!G$3</f>
        <v>1.7646162522765622E-2</v>
      </c>
      <c r="AX512" s="59">
        <f>AC512-Calculation!H$3</f>
        <v>2.3532480703921263E-2</v>
      </c>
      <c r="AY512" s="59">
        <f>AD512-Calculation!I$3</f>
        <v>-8.6248120387459361E-3</v>
      </c>
      <c r="AZ512" s="59">
        <f>AE512-Calculation!J$3</f>
        <v>-2.875401949269748E-3</v>
      </c>
      <c r="BA512" s="59">
        <f>AF512-Calculation!K$3</f>
        <v>-1.8024258104599136E-2</v>
      </c>
      <c r="BB512" s="59">
        <f>AG512-Calculation!L$3</f>
        <v>9.3572206914517599E-3</v>
      </c>
      <c r="BC512" s="59">
        <f>AH512-Calculation!M$3</f>
        <v>2.4932323092869836E-2</v>
      </c>
      <c r="BD512" s="59">
        <f>AI512-Calculation!N$3</f>
        <v>7.1310512515424928E-3</v>
      </c>
      <c r="BE512" s="59">
        <f>AJ512-Calculation!O$3</f>
        <v>-3.6022468005618411E-3</v>
      </c>
      <c r="BF512" s="59">
        <f>AK512-Calculation!P$3</f>
        <v>-3.4969204327472019E-3</v>
      </c>
      <c r="BG512" s="59">
        <f>AL512-Calculation!Q$3</f>
        <v>1.4089245319666804E-2</v>
      </c>
      <c r="BH512" s="59">
        <f>AM512-Calculation!R$3</f>
        <v>6.7070695278592142E-3</v>
      </c>
      <c r="BI512" s="59">
        <f>AN512-Calculation!S$3</f>
        <v>-6.1700891397189796E-3</v>
      </c>
      <c r="BJ512" s="59">
        <f>AO512-Calculation!T$3</f>
        <v>-9.5021529368094189E-4</v>
      </c>
      <c r="BK512" s="59">
        <f>AP512-Calculation!U$3</f>
        <v>-1.6665854846703888E-2</v>
      </c>
      <c r="BL512" s="59">
        <f>AQ512-Calculation!V$3</f>
        <v>-9.8287754315775043E-3</v>
      </c>
      <c r="BM512" s="59">
        <f>AR512-Calculation!W$3</f>
        <v>6.240410742113262E-4</v>
      </c>
    </row>
    <row r="513" spans="1:65" x14ac:dyDescent="0.3">
      <c r="A513" s="57">
        <v>45840</v>
      </c>
      <c r="B513" s="60">
        <v>1019</v>
      </c>
      <c r="C513" s="60">
        <v>1174.296508789062</v>
      </c>
      <c r="D513" s="60">
        <v>8240.5283203125</v>
      </c>
      <c r="E513" s="60">
        <v>2007.900024414062</v>
      </c>
      <c r="F513" s="60">
        <v>1967.397827148438</v>
      </c>
      <c r="G513" s="60">
        <v>424.1561279296875</v>
      </c>
      <c r="H513" s="60">
        <v>260.05355834960938</v>
      </c>
      <c r="I513" s="60">
        <v>2752.39990234375</v>
      </c>
      <c r="J513" s="60">
        <v>1552.739379882812</v>
      </c>
      <c r="K513" s="60">
        <v>5649.24853515625</v>
      </c>
      <c r="L513" s="60">
        <v>216.43975830078119</v>
      </c>
      <c r="M513" s="60">
        <v>4841.63037109375</v>
      </c>
      <c r="N513" s="60">
        <v>4100.56201171875</v>
      </c>
      <c r="O513" s="60">
        <v>3139.97314453125</v>
      </c>
      <c r="P513" s="60">
        <v>144.27000427246091</v>
      </c>
      <c r="Q513" s="60">
        <v>3257.92431640625</v>
      </c>
      <c r="R513" s="60">
        <v>190.19999694824219</v>
      </c>
      <c r="S513" s="60">
        <v>798.50689697265625</v>
      </c>
      <c r="T513" s="60">
        <v>669.79547119140625</v>
      </c>
      <c r="U513" s="60">
        <v>2888.204833984375</v>
      </c>
      <c r="V513" s="60">
        <v>83409.6875</v>
      </c>
      <c r="W513" s="60">
        <v>25453.400390625</v>
      </c>
      <c r="X513" s="34">
        <f t="shared" si="156"/>
        <v>3.2489787863626981E-3</v>
      </c>
      <c r="Y513" s="34">
        <f t="shared" si="157"/>
        <v>1.7045927267717526E-3</v>
      </c>
      <c r="Z513" s="34">
        <f t="shared" si="158"/>
        <v>-5.0601228573682287E-3</v>
      </c>
      <c r="AA513" s="34">
        <f t="shared" si="159"/>
        <v>-2.2348828183275674E-2</v>
      </c>
      <c r="AB513" s="34">
        <f t="shared" si="160"/>
        <v>-2.5754186424536843E-3</v>
      </c>
      <c r="AC513" s="34">
        <f t="shared" si="161"/>
        <v>-1.226135701504362E-2</v>
      </c>
      <c r="AD513" s="34">
        <f t="shared" si="162"/>
        <v>-1.5303216469585216E-2</v>
      </c>
      <c r="AE513" s="34">
        <f t="shared" si="163"/>
        <v>-8.1799555020273945E-3</v>
      </c>
      <c r="AF513" s="34">
        <f t="shared" si="164"/>
        <v>-2.8253588631887077E-2</v>
      </c>
      <c r="AG513" s="34">
        <f t="shared" si="165"/>
        <v>1.22469724180908E-3</v>
      </c>
      <c r="AH513" s="34">
        <f t="shared" si="166"/>
        <v>-4.4349352853751663E-3</v>
      </c>
      <c r="AI513" s="34">
        <f t="shared" si="167"/>
        <v>-2.8298040648050173E-3</v>
      </c>
      <c r="AJ513" s="34">
        <f t="shared" si="168"/>
        <v>4.188427647341268E-3</v>
      </c>
      <c r="AK513" s="34">
        <f t="shared" si="169"/>
        <v>-3.4319154421162687E-3</v>
      </c>
      <c r="AL513" s="34">
        <f t="shared" si="170"/>
        <v>7.472118345124421E-3</v>
      </c>
      <c r="AM513" s="34">
        <f t="shared" si="171"/>
        <v>9.7716441693318588E-4</v>
      </c>
      <c r="AN513" s="34">
        <f t="shared" si="172"/>
        <v>-9.7876138322097236E-3</v>
      </c>
      <c r="AO513" s="34">
        <f t="shared" si="173"/>
        <v>-9.0210214022585205E-3</v>
      </c>
      <c r="AP513" s="34">
        <f t="shared" si="174"/>
        <v>-2.8070986526730655E-2</v>
      </c>
      <c r="AQ513" s="34">
        <f t="shared" si="175"/>
        <v>1.6242619213789158E-3</v>
      </c>
      <c r="AR513" s="34">
        <f t="shared" si="155"/>
        <v>-3.4610085397695964E-3</v>
      </c>
      <c r="AS513" s="59">
        <f>X513-Calculation!C$3</f>
        <v>2.1689229354461704E-3</v>
      </c>
      <c r="AT513" s="59">
        <f>Y513-Calculation!D$3</f>
        <v>1.1956734947150605E-3</v>
      </c>
      <c r="AU513" s="59">
        <f>Z513-Calculation!E$3</f>
        <v>-6.3654274365583605E-3</v>
      </c>
      <c r="AV513" s="59">
        <f>AA513-Calculation!F$3</f>
        <v>-2.2670863655877973E-2</v>
      </c>
      <c r="AW513" s="59">
        <f>AB513-Calculation!G$3</f>
        <v>-4.0215587917552306E-3</v>
      </c>
      <c r="AX513" s="59">
        <f>AC513-Calculation!H$3</f>
        <v>-1.423303662211276E-2</v>
      </c>
      <c r="AY513" s="59">
        <f>AD513-Calculation!I$3</f>
        <v>-1.7732103466242547E-2</v>
      </c>
      <c r="AZ513" s="59">
        <f>AE513-Calculation!J$3</f>
        <v>-1.2860346377231784E-2</v>
      </c>
      <c r="BA513" s="59">
        <f>AF513-Calculation!K$3</f>
        <v>-2.8955973834971727E-2</v>
      </c>
      <c r="BB513" s="59">
        <f>AG513-Calculation!L$3</f>
        <v>1.5146466476942183E-4</v>
      </c>
      <c r="BC513" s="59">
        <f>AH513-Calculation!M$3</f>
        <v>-5.7789402745682039E-3</v>
      </c>
      <c r="BD513" s="59">
        <f>AI513-Calculation!N$3</f>
        <v>-4.4056199296636164E-3</v>
      </c>
      <c r="BE513" s="59">
        <f>AJ513-Calculation!O$3</f>
        <v>3.205893366544893E-3</v>
      </c>
      <c r="BF513" s="59">
        <f>AK513-Calculation!P$3</f>
        <v>-4.698361972993035E-3</v>
      </c>
      <c r="BG513" s="59">
        <f>AL513-Calculation!Q$3</f>
        <v>5.6704007839371842E-3</v>
      </c>
      <c r="BH513" s="59">
        <f>AM513-Calculation!R$3</f>
        <v>-1.7784056734006016E-3</v>
      </c>
      <c r="BI513" s="59">
        <f>AN513-Calculation!S$3</f>
        <v>-1.1345590291105835E-2</v>
      </c>
      <c r="BJ513" s="59">
        <f>AO513-Calculation!T$3</f>
        <v>-9.9102640235125324E-3</v>
      </c>
      <c r="BK513" s="59">
        <f>AP513-Calculation!U$3</f>
        <v>-3.0023781556317203E-2</v>
      </c>
      <c r="BL513" s="59">
        <f>AQ513-Calculation!V$3</f>
        <v>1.5735417676695194E-4</v>
      </c>
      <c r="BM513" s="59">
        <f>AR513-Calculation!W$3</f>
        <v>-3.8069071428420715E-3</v>
      </c>
    </row>
    <row r="514" spans="1:65" x14ac:dyDescent="0.3">
      <c r="A514" s="57">
        <v>45841</v>
      </c>
      <c r="B514" s="60">
        <v>1008.5</v>
      </c>
      <c r="C514" s="60">
        <v>1170.099975585938</v>
      </c>
      <c r="D514" s="60">
        <v>8266.16796875</v>
      </c>
      <c r="E514" s="60">
        <v>1980.699951171875</v>
      </c>
      <c r="F514" s="60">
        <v>1957.537109375</v>
      </c>
      <c r="G514" s="60">
        <v>423.46066284179688</v>
      </c>
      <c r="H514" s="60">
        <v>257.05984497070313</v>
      </c>
      <c r="I514" s="60">
        <v>2820.10009765625</v>
      </c>
      <c r="J514" s="60">
        <v>1525.272338867188</v>
      </c>
      <c r="K514" s="60">
        <v>5642.83203125</v>
      </c>
      <c r="L514" s="60">
        <v>215.68434143066409</v>
      </c>
      <c r="M514" s="60">
        <v>4874.150390625</v>
      </c>
      <c r="N514" s="60">
        <v>4165.205078125</v>
      </c>
      <c r="O514" s="60">
        <v>3149.099853515625</v>
      </c>
      <c r="P514" s="60">
        <v>148.57000732421881</v>
      </c>
      <c r="Q514" s="60">
        <v>3267.266357421875</v>
      </c>
      <c r="R514" s="60">
        <v>191.49000549316409</v>
      </c>
      <c r="S514" s="60">
        <v>792.80950927734375</v>
      </c>
      <c r="T514" s="60">
        <v>668.31121826171875</v>
      </c>
      <c r="U514" s="60">
        <v>2889.101806640625</v>
      </c>
      <c r="V514" s="60">
        <v>83239.46875</v>
      </c>
      <c r="W514" s="60">
        <v>25405.30078125</v>
      </c>
      <c r="X514" s="34">
        <f t="shared" si="156"/>
        <v>-1.0304219823356232E-2</v>
      </c>
      <c r="Y514" s="34">
        <f t="shared" si="157"/>
        <v>-3.5736572251684269E-3</v>
      </c>
      <c r="Z514" s="34">
        <f t="shared" si="158"/>
        <v>3.1114083273398284E-3</v>
      </c>
      <c r="AA514" s="34">
        <f t="shared" si="159"/>
        <v>-1.3546527671428497E-2</v>
      </c>
      <c r="AB514" s="34">
        <f t="shared" si="160"/>
        <v>-5.0120609250291579E-3</v>
      </c>
      <c r="AC514" s="34">
        <f t="shared" si="161"/>
        <v>-1.6396440888056967E-3</v>
      </c>
      <c r="AD514" s="34">
        <f t="shared" si="162"/>
        <v>-1.1511910846001876E-2</v>
      </c>
      <c r="AE514" s="34">
        <f t="shared" si="163"/>
        <v>2.4596787427165392E-2</v>
      </c>
      <c r="AF514" s="34">
        <f t="shared" si="164"/>
        <v>-1.7689408391057277E-2</v>
      </c>
      <c r="AG514" s="34">
        <f t="shared" si="165"/>
        <v>-1.1358154746279948E-3</v>
      </c>
      <c r="AH514" s="34">
        <f t="shared" si="166"/>
        <v>-3.4901945744520622E-3</v>
      </c>
      <c r="AI514" s="34">
        <f t="shared" si="167"/>
        <v>6.7167497389734763E-3</v>
      </c>
      <c r="AJ514" s="34">
        <f t="shared" si="168"/>
        <v>1.5764440635578844E-2</v>
      </c>
      <c r="AK514" s="34">
        <f t="shared" si="169"/>
        <v>2.906620077394795E-3</v>
      </c>
      <c r="AL514" s="34">
        <f t="shared" si="170"/>
        <v>2.9805246582214923E-2</v>
      </c>
      <c r="AM514" s="34">
        <f t="shared" si="171"/>
        <v>2.8674825159628065E-3</v>
      </c>
      <c r="AN514" s="34">
        <f t="shared" si="172"/>
        <v>6.7823794196639475E-3</v>
      </c>
      <c r="AO514" s="34">
        <f t="shared" si="173"/>
        <v>-7.1350513275624207E-3</v>
      </c>
      <c r="AP514" s="34">
        <f t="shared" si="174"/>
        <v>-2.2159793452281311E-3</v>
      </c>
      <c r="AQ514" s="34">
        <f t="shared" si="175"/>
        <v>3.105640727747818E-4</v>
      </c>
      <c r="AR514" s="34">
        <f t="shared" si="155"/>
        <v>-1.8897125192245848E-3</v>
      </c>
      <c r="AS514" s="59">
        <f>X514-Calculation!C$3</f>
        <v>-1.138427567427276E-2</v>
      </c>
      <c r="AT514" s="59">
        <f>Y514-Calculation!D$3</f>
        <v>-4.082576457225119E-3</v>
      </c>
      <c r="AU514" s="59">
        <f>Z514-Calculation!E$3</f>
        <v>1.8061037481496966E-3</v>
      </c>
      <c r="AV514" s="59">
        <f>AA514-Calculation!F$3</f>
        <v>-1.3868563144030798E-2</v>
      </c>
      <c r="AW514" s="59">
        <f>AB514-Calculation!G$3</f>
        <v>-6.4582010743307041E-3</v>
      </c>
      <c r="AX514" s="59">
        <f>AC514-Calculation!H$3</f>
        <v>-3.6113236958748365E-3</v>
      </c>
      <c r="AY514" s="59">
        <f>AD514-Calculation!I$3</f>
        <v>-1.3940797842659208E-2</v>
      </c>
      <c r="AZ514" s="59">
        <f>AE514-Calculation!J$3</f>
        <v>1.9916396551961001E-2</v>
      </c>
      <c r="BA514" s="59">
        <f>AF514-Calculation!K$3</f>
        <v>-1.8391793594141927E-2</v>
      </c>
      <c r="BB514" s="59">
        <f>AG514-Calculation!L$3</f>
        <v>-2.2090480516676527E-3</v>
      </c>
      <c r="BC514" s="59">
        <f>AH514-Calculation!M$3</f>
        <v>-4.8341995636451002E-3</v>
      </c>
      <c r="BD514" s="59">
        <f>AI514-Calculation!N$3</f>
        <v>5.140933874114878E-3</v>
      </c>
      <c r="BE514" s="59">
        <f>AJ514-Calculation!O$3</f>
        <v>1.4781906354782468E-2</v>
      </c>
      <c r="BF514" s="59">
        <f>AK514-Calculation!P$3</f>
        <v>1.6401735465180292E-3</v>
      </c>
      <c r="BG514" s="59">
        <f>AL514-Calculation!Q$3</f>
        <v>2.8003529021027686E-2</v>
      </c>
      <c r="BH514" s="59">
        <f>AM514-Calculation!R$3</f>
        <v>1.1191242562901904E-4</v>
      </c>
      <c r="BI514" s="59">
        <f>AN514-Calculation!S$3</f>
        <v>5.2244029607678363E-3</v>
      </c>
      <c r="BJ514" s="59">
        <f>AO514-Calculation!T$3</f>
        <v>-8.0242939488164317E-3</v>
      </c>
      <c r="BK514" s="59">
        <f>AP514-Calculation!U$3</f>
        <v>-4.1687743748146811E-3</v>
      </c>
      <c r="BL514" s="59">
        <f>AQ514-Calculation!V$3</f>
        <v>-1.156343671837182E-3</v>
      </c>
      <c r="BM514" s="59">
        <f>AR514-Calculation!W$3</f>
        <v>-2.2356111222970598E-3</v>
      </c>
    </row>
    <row r="515" spans="1:65" x14ac:dyDescent="0.3">
      <c r="A515" s="57">
        <v>45842</v>
      </c>
      <c r="B515" s="60">
        <v>996.79998779296875</v>
      </c>
      <c r="C515" s="60">
        <v>1177.599975585938</v>
      </c>
      <c r="D515" s="60">
        <v>8315.966796875</v>
      </c>
      <c r="E515" s="60">
        <v>1994.400024414062</v>
      </c>
      <c r="F515" s="60">
        <v>1969.788330078125</v>
      </c>
      <c r="G515" s="60">
        <v>424.75216674804688</v>
      </c>
      <c r="H515" s="60">
        <v>259.6044921875</v>
      </c>
      <c r="I515" s="60">
        <v>2635.199951171875</v>
      </c>
      <c r="J515" s="60">
        <v>1524.872802734375</v>
      </c>
      <c r="K515" s="60">
        <v>5556.94580078125</v>
      </c>
      <c r="L515" s="60">
        <v>214.02439880371091</v>
      </c>
      <c r="M515" s="60">
        <v>4935.43310546875</v>
      </c>
      <c r="N515" s="60">
        <v>4198.44482421875</v>
      </c>
      <c r="O515" s="60">
        <v>3162.5</v>
      </c>
      <c r="P515" s="60">
        <v>150.17999267578119</v>
      </c>
      <c r="Q515" s="60">
        <v>3308.41015625</v>
      </c>
      <c r="R515" s="60">
        <v>191.5899963378906</v>
      </c>
      <c r="S515" s="60">
        <v>797.47540283203125</v>
      </c>
      <c r="T515" s="60">
        <v>669.0533447265625</v>
      </c>
      <c r="U515" s="60">
        <v>2870.068359375</v>
      </c>
      <c r="V515" s="60">
        <v>83432.890625</v>
      </c>
      <c r="W515" s="60">
        <v>25461</v>
      </c>
      <c r="X515" s="34">
        <f t="shared" si="156"/>
        <v>-1.160140030444348E-2</v>
      </c>
      <c r="Y515" s="34">
        <f t="shared" si="157"/>
        <v>6.4097087056550943E-3</v>
      </c>
      <c r="Z515" s="34">
        <f t="shared" si="158"/>
        <v>6.0244152203612336E-3</v>
      </c>
      <c r="AA515" s="34">
        <f t="shared" si="159"/>
        <v>6.9167837531784859E-3</v>
      </c>
      <c r="AB515" s="34">
        <f t="shared" si="160"/>
        <v>6.2584870776914948E-3</v>
      </c>
      <c r="AC515" s="34">
        <f t="shared" si="161"/>
        <v>3.0498792912259255E-3</v>
      </c>
      <c r="AD515" s="34">
        <f t="shared" si="162"/>
        <v>9.8990459481794451E-3</v>
      </c>
      <c r="AE515" s="34">
        <f t="shared" si="163"/>
        <v>-6.5565100557261502E-2</v>
      </c>
      <c r="AF515" s="34">
        <f t="shared" si="164"/>
        <v>-2.6194412803007245E-4</v>
      </c>
      <c r="AG515" s="34">
        <f t="shared" si="165"/>
        <v>-1.5220412373275E-2</v>
      </c>
      <c r="AH515" s="34">
        <f t="shared" si="166"/>
        <v>-7.6961666106243627E-3</v>
      </c>
      <c r="AI515" s="34">
        <f t="shared" si="167"/>
        <v>1.2573004510000742E-2</v>
      </c>
      <c r="AJ515" s="34">
        <f t="shared" si="168"/>
        <v>7.9803384155848426E-3</v>
      </c>
      <c r="AK515" s="34">
        <f t="shared" si="169"/>
        <v>4.2552307350353482E-3</v>
      </c>
      <c r="AL515" s="34">
        <f t="shared" si="170"/>
        <v>1.0836543529603355E-2</v>
      </c>
      <c r="AM515" s="34">
        <f t="shared" si="171"/>
        <v>1.2592728699532972E-2</v>
      </c>
      <c r="AN515" s="34">
        <f t="shared" si="172"/>
        <v>5.2217265579469199E-4</v>
      </c>
      <c r="AO515" s="34">
        <f t="shared" si="173"/>
        <v>5.8852643668975708E-3</v>
      </c>
      <c r="AP515" s="34">
        <f t="shared" si="174"/>
        <v>1.1104504077816097E-3</v>
      </c>
      <c r="AQ515" s="34">
        <f t="shared" si="175"/>
        <v>-6.5880154246819754E-3</v>
      </c>
      <c r="AR515" s="34">
        <f t="shared" si="155"/>
        <v>2.1924250859926041E-3</v>
      </c>
      <c r="AS515" s="59">
        <f>X515-Calculation!C$3</f>
        <v>-1.2681456155360009E-2</v>
      </c>
      <c r="AT515" s="59">
        <f>Y515-Calculation!D$3</f>
        <v>5.9007894735984027E-3</v>
      </c>
      <c r="AU515" s="59">
        <f>Z515-Calculation!E$3</f>
        <v>4.7191106411711018E-3</v>
      </c>
      <c r="AV515" s="59">
        <f>AA515-Calculation!F$3</f>
        <v>6.5947482805761857E-3</v>
      </c>
      <c r="AW515" s="59">
        <f>AB515-Calculation!G$3</f>
        <v>4.8123469283899486E-3</v>
      </c>
      <c r="AX515" s="59">
        <f>AC515-Calculation!H$3</f>
        <v>1.0781996841567856E-3</v>
      </c>
      <c r="AY515" s="59">
        <f>AD515-Calculation!I$3</f>
        <v>7.4701589515221139E-3</v>
      </c>
      <c r="AZ515" s="59">
        <f>AE515-Calculation!J$3</f>
        <v>-7.024549143246589E-2</v>
      </c>
      <c r="BA515" s="59">
        <f>AF515-Calculation!K$3</f>
        <v>-9.6432933111472276E-4</v>
      </c>
      <c r="BB515" s="59">
        <f>AG515-Calculation!L$3</f>
        <v>-1.629364495031466E-2</v>
      </c>
      <c r="BC515" s="59">
        <f>AH515-Calculation!M$3</f>
        <v>-9.0401715998174002E-3</v>
      </c>
      <c r="BD515" s="59">
        <f>AI515-Calculation!N$3</f>
        <v>1.0997188645142143E-2</v>
      </c>
      <c r="BE515" s="59">
        <f>AJ515-Calculation!O$3</f>
        <v>6.9978041347884675E-3</v>
      </c>
      <c r="BF515" s="59">
        <f>AK515-Calculation!P$3</f>
        <v>2.9887842041585824E-3</v>
      </c>
      <c r="BG515" s="59">
        <f>AL515-Calculation!Q$3</f>
        <v>9.0348259684161179E-3</v>
      </c>
      <c r="BH515" s="59">
        <f>AM515-Calculation!R$3</f>
        <v>9.8371586091991845E-3</v>
      </c>
      <c r="BI515" s="59">
        <f>AN515-Calculation!S$3</f>
        <v>-1.035803803101419E-3</v>
      </c>
      <c r="BJ515" s="59">
        <f>AO515-Calculation!T$3</f>
        <v>4.9960217456435597E-3</v>
      </c>
      <c r="BK515" s="59">
        <f>AP515-Calculation!U$3</f>
        <v>-8.4234462180494052E-4</v>
      </c>
      <c r="BL515" s="59">
        <f>AQ515-Calculation!V$3</f>
        <v>-8.0549231692939385E-3</v>
      </c>
      <c r="BM515" s="59">
        <f>AR515-Calculation!W$3</f>
        <v>1.8465264829201288E-3</v>
      </c>
    </row>
    <row r="516" spans="1:65" x14ac:dyDescent="0.3">
      <c r="A516" s="57">
        <v>45845</v>
      </c>
      <c r="B516" s="60">
        <v>991.0999755859375</v>
      </c>
      <c r="C516" s="60">
        <v>1175.099975585938</v>
      </c>
      <c r="D516" s="60">
        <v>8346.0439453125</v>
      </c>
      <c r="E516" s="60">
        <v>2006.400024414062</v>
      </c>
      <c r="F516" s="60">
        <v>1935.623901367188</v>
      </c>
      <c r="G516" s="60">
        <v>414.37054443359381</v>
      </c>
      <c r="H516" s="60">
        <v>255.8124694824219</v>
      </c>
      <c r="I516" s="60">
        <v>2636.199951171875</v>
      </c>
      <c r="J516" s="60">
        <v>1512.48779296875</v>
      </c>
      <c r="K516" s="60">
        <v>5609.7607421875</v>
      </c>
      <c r="L516" s="60">
        <v>213.7560119628906</v>
      </c>
      <c r="M516" s="60">
        <v>4954.6083984375</v>
      </c>
      <c r="N516" s="60">
        <v>4161.7265625</v>
      </c>
      <c r="O516" s="60">
        <v>3160.199951171875</v>
      </c>
      <c r="P516" s="60">
        <v>152.2799987792969</v>
      </c>
      <c r="Q516" s="60">
        <v>3256.532958984375</v>
      </c>
      <c r="R516" s="60">
        <v>191.92999267578119</v>
      </c>
      <c r="S516" s="60">
        <v>792.56396484375</v>
      </c>
      <c r="T516" s="60">
        <v>664.25421142578125</v>
      </c>
      <c r="U516" s="60">
        <v>2866.87939453125</v>
      </c>
      <c r="V516" s="60">
        <v>83442.5</v>
      </c>
      <c r="W516" s="60">
        <v>25461.30078125</v>
      </c>
      <c r="X516" s="34">
        <f t="shared" si="156"/>
        <v>-5.7183108716240463E-3</v>
      </c>
      <c r="Y516" s="34">
        <f t="shared" si="157"/>
        <v>-2.1229620005350936E-3</v>
      </c>
      <c r="Z516" s="34">
        <f t="shared" si="158"/>
        <v>3.6167951570949615E-3</v>
      </c>
      <c r="AA516" s="34">
        <f t="shared" si="159"/>
        <v>6.0168470984277586E-3</v>
      </c>
      <c r="AB516" s="34">
        <f t="shared" si="160"/>
        <v>-1.7344213177251398E-2</v>
      </c>
      <c r="AC516" s="34">
        <f t="shared" si="161"/>
        <v>-2.4441599424756332E-2</v>
      </c>
      <c r="AD516" s="34">
        <f t="shared" si="162"/>
        <v>-1.4606922527131382E-2</v>
      </c>
      <c r="AE516" s="34">
        <f t="shared" si="163"/>
        <v>3.7947784552564952E-4</v>
      </c>
      <c r="AF516" s="34">
        <f t="shared" si="164"/>
        <v>-8.1219953188334266E-3</v>
      </c>
      <c r="AG516" s="34">
        <f t="shared" si="165"/>
        <v>9.5043110549728159E-3</v>
      </c>
      <c r="AH516" s="34">
        <f t="shared" si="166"/>
        <v>-1.2540011434231816E-3</v>
      </c>
      <c r="AI516" s="34">
        <f t="shared" si="167"/>
        <v>3.8852300414127078E-3</v>
      </c>
      <c r="AJ516" s="34">
        <f t="shared" si="168"/>
        <v>-8.7456816169026504E-3</v>
      </c>
      <c r="AK516" s="34">
        <f t="shared" si="169"/>
        <v>-7.272881669960474E-4</v>
      </c>
      <c r="AL516" s="34">
        <f t="shared" si="170"/>
        <v>1.3983261459130222E-2</v>
      </c>
      <c r="AM516" s="34">
        <f t="shared" si="171"/>
        <v>-1.5680400801461238E-2</v>
      </c>
      <c r="AN516" s="34">
        <f t="shared" si="172"/>
        <v>1.7746038122521525E-3</v>
      </c>
      <c r="AO516" s="34">
        <f t="shared" si="173"/>
        <v>-6.1587328848507752E-3</v>
      </c>
      <c r="AP516" s="34">
        <f t="shared" si="174"/>
        <v>-7.1730204154985917E-3</v>
      </c>
      <c r="AQ516" s="34">
        <f t="shared" si="175"/>
        <v>-1.1111111111111111E-3</v>
      </c>
      <c r="AR516" s="34">
        <f t="shared" ref="AR516:AR579" si="176">(W516-W515)/W515</f>
        <v>1.1813410706570834E-5</v>
      </c>
      <c r="AS516" s="59">
        <f>X516-Calculation!C$3</f>
        <v>-6.7983667225405744E-3</v>
      </c>
      <c r="AT516" s="59">
        <f>Y516-Calculation!D$3</f>
        <v>-2.6318812325917857E-3</v>
      </c>
      <c r="AU516" s="59">
        <f>Z516-Calculation!E$3</f>
        <v>2.3114905779048297E-3</v>
      </c>
      <c r="AV516" s="59">
        <f>AA516-Calculation!F$3</f>
        <v>5.6948116258254584E-3</v>
      </c>
      <c r="AW516" s="59">
        <f>AB516-Calculation!G$3</f>
        <v>-1.8790353326552944E-2</v>
      </c>
      <c r="AX516" s="59">
        <f>AC516-Calculation!H$3</f>
        <v>-2.6413279031825471E-2</v>
      </c>
      <c r="AY516" s="59">
        <f>AD516-Calculation!I$3</f>
        <v>-1.7035809523788713E-2</v>
      </c>
      <c r="AZ516" s="59">
        <f>AE516-Calculation!J$3</f>
        <v>-4.3009130296787403E-3</v>
      </c>
      <c r="BA516" s="59">
        <f>AF516-Calculation!K$3</f>
        <v>-8.8243805219180762E-3</v>
      </c>
      <c r="BB516" s="59">
        <f>AG516-Calculation!L$3</f>
        <v>8.4310784779331582E-3</v>
      </c>
      <c r="BC516" s="59">
        <f>AH516-Calculation!M$3</f>
        <v>-2.5980061326162191E-3</v>
      </c>
      <c r="BD516" s="59">
        <f>AI516-Calculation!N$3</f>
        <v>2.3094141765541091E-3</v>
      </c>
      <c r="BE516" s="59">
        <f>AJ516-Calculation!O$3</f>
        <v>-9.7282158976990246E-3</v>
      </c>
      <c r="BF516" s="59">
        <f>AK516-Calculation!P$3</f>
        <v>-1.993734697872813E-3</v>
      </c>
      <c r="BG516" s="59">
        <f>AL516-Calculation!Q$3</f>
        <v>1.2181543897942985E-2</v>
      </c>
      <c r="BH516" s="59">
        <f>AM516-Calculation!R$3</f>
        <v>-1.8435970891795026E-2</v>
      </c>
      <c r="BI516" s="59">
        <f>AN516-Calculation!S$3</f>
        <v>2.1662735335604153E-4</v>
      </c>
      <c r="BJ516" s="59">
        <f>AO516-Calculation!T$3</f>
        <v>-7.0479755061047863E-3</v>
      </c>
      <c r="BK516" s="59">
        <f>AP516-Calculation!U$3</f>
        <v>-9.1258154450851413E-3</v>
      </c>
      <c r="BL516" s="59">
        <f>AQ516-Calculation!V$3</f>
        <v>-2.5780188557230749E-3</v>
      </c>
      <c r="BM516" s="59">
        <f>AR516-Calculation!W$3</f>
        <v>-3.3408519236590448E-4</v>
      </c>
    </row>
    <row r="517" spans="1:65" x14ac:dyDescent="0.3">
      <c r="A517" s="57">
        <v>45846</v>
      </c>
      <c r="B517" s="60">
        <v>992</v>
      </c>
      <c r="C517" s="60">
        <v>1165.400024414062</v>
      </c>
      <c r="D517" s="60">
        <v>8223.7646484375</v>
      </c>
      <c r="E517" s="60">
        <v>2018.300048828125</v>
      </c>
      <c r="F517" s="60">
        <v>1961.819946289062</v>
      </c>
      <c r="G517" s="60">
        <v>419.23849487304688</v>
      </c>
      <c r="H517" s="60">
        <v>257.55880737304688</v>
      </c>
      <c r="I517" s="60">
        <v>2477</v>
      </c>
      <c r="J517" s="60">
        <v>1519.878662109375</v>
      </c>
      <c r="K517" s="60">
        <v>5606.79931640625</v>
      </c>
      <c r="L517" s="60">
        <v>212.21533203125</v>
      </c>
      <c r="M517" s="60">
        <v>4944.625</v>
      </c>
      <c r="N517" s="60">
        <v>4155.34912109375</v>
      </c>
      <c r="O517" s="60">
        <v>3157.89990234375</v>
      </c>
      <c r="P517" s="60">
        <v>156.71000671386719</v>
      </c>
      <c r="Q517" s="60">
        <v>3271.04248046875</v>
      </c>
      <c r="R517" s="60">
        <v>191.78999328613281</v>
      </c>
      <c r="S517" s="60">
        <v>798.26129150390625</v>
      </c>
      <c r="T517" s="60">
        <v>661.928955078125</v>
      </c>
      <c r="U517" s="60">
        <v>2820.84033203125</v>
      </c>
      <c r="V517" s="60">
        <v>83712.5078125</v>
      </c>
      <c r="W517" s="60">
        <v>25522.5</v>
      </c>
      <c r="X517" s="34">
        <f t="shared" ref="X517:X580" si="177">(B517-B516)/B516</f>
        <v>9.0810658483813029E-4</v>
      </c>
      <c r="Y517" s="34">
        <f t="shared" ref="Y517:Y580" si="178">(C517-C516)/C516</f>
        <v>-8.2545752475564824E-3</v>
      </c>
      <c r="Z517" s="34">
        <f t="shared" ref="Z517:Z580" si="179">(D517-D516)/D516</f>
        <v>-1.4651168586726332E-2</v>
      </c>
      <c r="AA517" s="34">
        <f t="shared" ref="AA517:AA580" si="180">(E517-E516)/E516</f>
        <v>5.9310328295765309E-3</v>
      </c>
      <c r="AB517" s="34">
        <f t="shared" ref="AB517:AB580" si="181">(F517-F516)/F516</f>
        <v>1.3533644063483126E-2</v>
      </c>
      <c r="AC517" s="34">
        <f t="shared" ref="AC517:AC580" si="182">(G517-G516)/G516</f>
        <v>1.1747819686621563E-2</v>
      </c>
      <c r="AD517" s="34">
        <f t="shared" ref="AD517:AD580" si="183">(H517-H516)/H516</f>
        <v>6.8266331745215052E-3</v>
      </c>
      <c r="AE517" s="34">
        <f t="shared" ref="AE517:AE580" si="184">(I517-I516)/I516</f>
        <v>-6.0389937834990678E-2</v>
      </c>
      <c r="AF517" s="34">
        <f t="shared" ref="AF517:AF580" si="185">(J517-J516)/J516</f>
        <v>4.8865644899639231E-3</v>
      </c>
      <c r="AG517" s="34">
        <f t="shared" ref="AG517:AG580" si="186">(K517-K516)/K516</f>
        <v>-5.2790589783606456E-4</v>
      </c>
      <c r="AH517" s="34">
        <f t="shared" ref="AH517:AH580" si="187">(L517-L516)/L516</f>
        <v>-7.2076566057382675E-3</v>
      </c>
      <c r="AI517" s="34">
        <f t="shared" ref="AI517:AI580" si="188">(M517-M516)/M516</f>
        <v>-2.0149722510155181E-3</v>
      </c>
      <c r="AJ517" s="34">
        <f t="shared" ref="AJ517:AJ580" si="189">(N517-N516)/N516</f>
        <v>-1.5324027925609301E-3</v>
      </c>
      <c r="AK517" s="34">
        <f t="shared" ref="AK517:AK580" si="190">(O517-O516)/O516</f>
        <v>-7.2781750005156761E-4</v>
      </c>
      <c r="AL517" s="34">
        <f t="shared" ref="AL517:AL580" si="191">(P517-P516)/P516</f>
        <v>2.9091200223811415E-2</v>
      </c>
      <c r="AM517" s="34">
        <f t="shared" ref="AM517:AM580" si="192">(Q517-Q516)/Q516</f>
        <v>4.4555119408034886E-3</v>
      </c>
      <c r="AN517" s="34">
        <f t="shared" ref="AN517:AN580" si="193">(R517-R516)/R516</f>
        <v>-7.2942945339905991E-4</v>
      </c>
      <c r="AO517" s="34">
        <f t="shared" ref="AO517:AO580" si="194">(S517-S516)/S516</f>
        <v>7.1884755210633996E-3</v>
      </c>
      <c r="AP517" s="34">
        <f t="shared" ref="AP517:AP580" si="195">(T517-T516)/T516</f>
        <v>-3.5005519086815104E-3</v>
      </c>
      <c r="AQ517" s="34">
        <f t="shared" ref="AQ517:AQ580" si="196">(U517-U516)/U516</f>
        <v>-1.6058946388823457E-2</v>
      </c>
      <c r="AR517" s="34">
        <f t="shared" si="176"/>
        <v>2.4036171315751404E-3</v>
      </c>
      <c r="AS517" s="59">
        <f>X517-Calculation!C$3</f>
        <v>-1.7194926607839761E-4</v>
      </c>
      <c r="AT517" s="59">
        <f>Y517-Calculation!D$3</f>
        <v>-8.763494479613174E-3</v>
      </c>
      <c r="AU517" s="59">
        <f>Z517-Calculation!E$3</f>
        <v>-1.5956473165916463E-2</v>
      </c>
      <c r="AV517" s="59">
        <f>AA517-Calculation!F$3</f>
        <v>5.6089973569742307E-3</v>
      </c>
      <c r="AW517" s="59">
        <f>AB517-Calculation!G$3</f>
        <v>1.2087503914181581E-2</v>
      </c>
      <c r="AX517" s="59">
        <f>AC517-Calculation!H$3</f>
        <v>9.7761400795524228E-3</v>
      </c>
      <c r="AY517" s="59">
        <f>AD517-Calculation!I$3</f>
        <v>4.397746177864174E-3</v>
      </c>
      <c r="AZ517" s="59">
        <f>AE517-Calculation!J$3</f>
        <v>-6.5070328710195066E-2</v>
      </c>
      <c r="BA517" s="59">
        <f>AF517-Calculation!K$3</f>
        <v>4.1841792868792726E-3</v>
      </c>
      <c r="BB517" s="59">
        <f>AG517-Calculation!L$3</f>
        <v>-1.6011384748757227E-3</v>
      </c>
      <c r="BC517" s="59">
        <f>AH517-Calculation!M$3</f>
        <v>-8.5516615949313059E-3</v>
      </c>
      <c r="BD517" s="59">
        <f>AI517-Calculation!N$3</f>
        <v>-3.5907881158741169E-3</v>
      </c>
      <c r="BE517" s="59">
        <f>AJ517-Calculation!O$3</f>
        <v>-2.5149370733573051E-3</v>
      </c>
      <c r="BF517" s="59">
        <f>AK517-Calculation!P$3</f>
        <v>-1.9942640309283336E-3</v>
      </c>
      <c r="BG517" s="59">
        <f>AL517-Calculation!Q$3</f>
        <v>2.7289482662624178E-2</v>
      </c>
      <c r="BH517" s="59">
        <f>AM517-Calculation!R$3</f>
        <v>1.6999418504697011E-3</v>
      </c>
      <c r="BI517" s="59">
        <f>AN517-Calculation!S$3</f>
        <v>-2.287405912295171E-3</v>
      </c>
      <c r="BJ517" s="59">
        <f>AO517-Calculation!T$3</f>
        <v>6.2992328998093886E-3</v>
      </c>
      <c r="BK517" s="59">
        <f>AP517-Calculation!U$3</f>
        <v>-5.4533469382680609E-3</v>
      </c>
      <c r="BL517" s="59">
        <f>AQ517-Calculation!V$3</f>
        <v>-1.7525854133435419E-2</v>
      </c>
      <c r="BM517" s="59">
        <f>AR517-Calculation!W$3</f>
        <v>2.0577185285026653E-3</v>
      </c>
    </row>
    <row r="518" spans="1:65" x14ac:dyDescent="0.3">
      <c r="A518" s="57">
        <v>45847</v>
      </c>
      <c r="B518" s="60">
        <v>995.20001220703125</v>
      </c>
      <c r="C518" s="60">
        <v>1164.699951171875</v>
      </c>
      <c r="D518" s="60">
        <v>8244.9658203125</v>
      </c>
      <c r="E518" s="60">
        <v>2026.400024414062</v>
      </c>
      <c r="F518" s="60">
        <v>1977.358276367188</v>
      </c>
      <c r="G518" s="60">
        <v>414.91696166992188</v>
      </c>
      <c r="H518" s="60">
        <v>261.50048828125</v>
      </c>
      <c r="I518" s="60">
        <v>2523.800048828125</v>
      </c>
      <c r="J518" s="60">
        <v>1561.229248046875</v>
      </c>
      <c r="K518" s="60">
        <v>5622.1005859375</v>
      </c>
      <c r="L518" s="60">
        <v>212.6029968261719</v>
      </c>
      <c r="M518" s="60">
        <v>4949.46826171875</v>
      </c>
      <c r="N518" s="60">
        <v>4186.9462890625</v>
      </c>
      <c r="O518" s="60">
        <v>3176.300048828125</v>
      </c>
      <c r="P518" s="60">
        <v>151.6300048828125</v>
      </c>
      <c r="Q518" s="60">
        <v>3273.9248046875</v>
      </c>
      <c r="R518" s="60">
        <v>191.6600036621094</v>
      </c>
      <c r="S518" s="60">
        <v>796.59136962890625</v>
      </c>
      <c r="T518" s="60">
        <v>673.90191650390625</v>
      </c>
      <c r="U518" s="60">
        <v>2830.207763671875</v>
      </c>
      <c r="V518" s="60">
        <v>83536.078125</v>
      </c>
      <c r="W518" s="60">
        <v>25476.099609375</v>
      </c>
      <c r="X518" s="34">
        <f t="shared" si="177"/>
        <v>3.2258187570879536E-3</v>
      </c>
      <c r="Y518" s="34">
        <f t="shared" si="178"/>
        <v>-6.0071497127265542E-4</v>
      </c>
      <c r="Z518" s="34">
        <f t="shared" si="179"/>
        <v>2.5780372835728202E-3</v>
      </c>
      <c r="AA518" s="34">
        <f t="shared" si="180"/>
        <v>4.0132663082677383E-3</v>
      </c>
      <c r="AB518" s="34">
        <f t="shared" si="181"/>
        <v>7.9203650199998685E-3</v>
      </c>
      <c r="AC518" s="34">
        <f t="shared" si="182"/>
        <v>-1.0308054379485452E-2</v>
      </c>
      <c r="AD518" s="34">
        <f t="shared" si="183"/>
        <v>1.5304003572644342E-2</v>
      </c>
      <c r="AE518" s="34">
        <f t="shared" si="184"/>
        <v>1.8893842885799355E-2</v>
      </c>
      <c r="AF518" s="34">
        <f t="shared" si="185"/>
        <v>2.7206504682493061E-2</v>
      </c>
      <c r="AG518" s="34">
        <f t="shared" si="186"/>
        <v>2.72905603852744E-3</v>
      </c>
      <c r="AH518" s="34">
        <f t="shared" si="187"/>
        <v>1.8267520598597344E-3</v>
      </c>
      <c r="AI518" s="34">
        <f t="shared" si="188"/>
        <v>9.7950030967970279E-4</v>
      </c>
      <c r="AJ518" s="34">
        <f t="shared" si="189"/>
        <v>7.6039743106911684E-3</v>
      </c>
      <c r="AK518" s="34">
        <f t="shared" si="190"/>
        <v>5.8267035224006513E-3</v>
      </c>
      <c r="AL518" s="34">
        <f t="shared" si="191"/>
        <v>-3.241657592632316E-2</v>
      </c>
      <c r="AM518" s="34">
        <f t="shared" si="192"/>
        <v>8.8116379899075921E-4</v>
      </c>
      <c r="AN518" s="34">
        <f t="shared" si="193"/>
        <v>-6.7777062711231581E-4</v>
      </c>
      <c r="AO518" s="34">
        <f t="shared" si="194"/>
        <v>-2.0919489555279638E-3</v>
      </c>
      <c r="AP518" s="34">
        <f t="shared" si="195"/>
        <v>1.8087985627351998E-2</v>
      </c>
      <c r="AQ518" s="34">
        <f t="shared" si="196"/>
        <v>3.3207947058384677E-3</v>
      </c>
      <c r="AR518" s="34">
        <f t="shared" si="176"/>
        <v>-1.8180190273288275E-3</v>
      </c>
      <c r="AS518" s="59">
        <f>X518-Calculation!C$3</f>
        <v>2.1457629061714259E-3</v>
      </c>
      <c r="AT518" s="59">
        <f>Y518-Calculation!D$3</f>
        <v>-1.1096342033293473E-3</v>
      </c>
      <c r="AU518" s="59">
        <f>Z518-Calculation!E$3</f>
        <v>1.2727327043826884E-3</v>
      </c>
      <c r="AV518" s="59">
        <f>AA518-Calculation!F$3</f>
        <v>3.6912308356654381E-3</v>
      </c>
      <c r="AW518" s="59">
        <f>AB518-Calculation!G$3</f>
        <v>6.4742248706983222E-3</v>
      </c>
      <c r="AX518" s="59">
        <f>AC518-Calculation!H$3</f>
        <v>-1.2279733986554593E-2</v>
      </c>
      <c r="AY518" s="59">
        <f>AD518-Calculation!I$3</f>
        <v>1.2875116575987011E-2</v>
      </c>
      <c r="AZ518" s="59">
        <f>AE518-Calculation!J$3</f>
        <v>1.4213452010594966E-2</v>
      </c>
      <c r="BA518" s="59">
        <f>AF518-Calculation!K$3</f>
        <v>2.6504119479408412E-2</v>
      </c>
      <c r="BB518" s="59">
        <f>AG518-Calculation!L$3</f>
        <v>1.6558234614877819E-3</v>
      </c>
      <c r="BC518" s="59">
        <f>AH518-Calculation!M$3</f>
        <v>4.8274707066669662E-4</v>
      </c>
      <c r="BD518" s="59">
        <f>AI518-Calculation!N$3</f>
        <v>-5.9631555517889595E-4</v>
      </c>
      <c r="BE518" s="59">
        <f>AJ518-Calculation!O$3</f>
        <v>6.6214400298947934E-3</v>
      </c>
      <c r="BF518" s="59">
        <f>AK518-Calculation!P$3</f>
        <v>4.5602569915238859E-3</v>
      </c>
      <c r="BG518" s="59">
        <f>AL518-Calculation!Q$3</f>
        <v>-3.4218293487510397E-2</v>
      </c>
      <c r="BH518" s="59">
        <f>AM518-Calculation!R$3</f>
        <v>-1.8744062913430282E-3</v>
      </c>
      <c r="BI518" s="59">
        <f>AN518-Calculation!S$3</f>
        <v>-2.2357470860084267E-3</v>
      </c>
      <c r="BJ518" s="59">
        <f>AO518-Calculation!T$3</f>
        <v>-2.9811915767819753E-3</v>
      </c>
      <c r="BK518" s="59">
        <f>AP518-Calculation!U$3</f>
        <v>1.6135190597765449E-2</v>
      </c>
      <c r="BL518" s="59">
        <f>AQ518-Calculation!V$3</f>
        <v>1.8538869612265039E-3</v>
      </c>
      <c r="BM518" s="59">
        <f>AR518-Calculation!W$3</f>
        <v>-2.1639176304013028E-3</v>
      </c>
    </row>
    <row r="519" spans="1:65" x14ac:dyDescent="0.3">
      <c r="A519" s="57">
        <v>45848</v>
      </c>
      <c r="B519" s="60">
        <v>995.79998779296875</v>
      </c>
      <c r="C519" s="60">
        <v>1164.300048828125</v>
      </c>
      <c r="D519" s="60">
        <v>8170.02099609375</v>
      </c>
      <c r="E519" s="60">
        <v>2039.400024414062</v>
      </c>
      <c r="F519" s="60">
        <v>1885.323364257812</v>
      </c>
      <c r="G519" s="60">
        <v>410.79409790039063</v>
      </c>
      <c r="H519" s="60">
        <v>260.7520751953125</v>
      </c>
      <c r="I519" s="60">
        <v>2466.300048828125</v>
      </c>
      <c r="J519" s="60">
        <v>1544.948852539062</v>
      </c>
      <c r="K519" s="60">
        <v>5579.6513671875</v>
      </c>
      <c r="L519" s="60">
        <v>209.71049499511719</v>
      </c>
      <c r="M519" s="60">
        <v>4858.73046875</v>
      </c>
      <c r="N519" s="60">
        <v>4175.5439453125</v>
      </c>
      <c r="O519" s="60">
        <v>3162.39990234375</v>
      </c>
      <c r="P519" s="60">
        <v>150.75999450683591</v>
      </c>
      <c r="Q519" s="60">
        <v>3242.818115234375</v>
      </c>
      <c r="R519" s="60">
        <v>192.21000671386719</v>
      </c>
      <c r="S519" s="60">
        <v>793.693603515625</v>
      </c>
      <c r="T519" s="60">
        <v>664.69952392578125</v>
      </c>
      <c r="U519" s="60">
        <v>2820.242431640625</v>
      </c>
      <c r="V519" s="60">
        <v>83190.28125</v>
      </c>
      <c r="W519" s="60">
        <v>25355.25</v>
      </c>
      <c r="X519" s="34">
        <f t="shared" si="177"/>
        <v>6.0286935146528842E-4</v>
      </c>
      <c r="Y519" s="34">
        <f t="shared" si="178"/>
        <v>-3.4335224565574515E-4</v>
      </c>
      <c r="Z519" s="34">
        <f t="shared" si="179"/>
        <v>-9.089767726400284E-3</v>
      </c>
      <c r="AA519" s="34">
        <f t="shared" si="180"/>
        <v>6.4153177276826071E-3</v>
      </c>
      <c r="AB519" s="34">
        <f t="shared" si="181"/>
        <v>-4.6544378532383565E-2</v>
      </c>
      <c r="AC519" s="34">
        <f t="shared" si="182"/>
        <v>-9.9365997305530841E-3</v>
      </c>
      <c r="AD519" s="34">
        <f t="shared" si="183"/>
        <v>-2.8619949846233708E-3</v>
      </c>
      <c r="AE519" s="34">
        <f t="shared" si="184"/>
        <v>-2.2783104401118841E-2</v>
      </c>
      <c r="AF519" s="34">
        <f t="shared" si="185"/>
        <v>-1.0427933968172844E-2</v>
      </c>
      <c r="AG519" s="34">
        <f t="shared" si="186"/>
        <v>-7.5504196520741335E-3</v>
      </c>
      <c r="AH519" s="34">
        <f t="shared" si="187"/>
        <v>-1.3605179015513493E-2</v>
      </c>
      <c r="AI519" s="34">
        <f t="shared" si="188"/>
        <v>-1.8332836614097296E-2</v>
      </c>
      <c r="AJ519" s="34">
        <f t="shared" si="189"/>
        <v>-2.7233078627701005E-3</v>
      </c>
      <c r="AK519" s="34">
        <f t="shared" si="190"/>
        <v>-4.3762069926307394E-3</v>
      </c>
      <c r="AL519" s="34">
        <f t="shared" si="191"/>
        <v>-5.7377191054566005E-3</v>
      </c>
      <c r="AM519" s="34">
        <f t="shared" si="192"/>
        <v>-9.5013451159866123E-3</v>
      </c>
      <c r="AN519" s="34">
        <f t="shared" si="193"/>
        <v>2.8696808997636372E-3</v>
      </c>
      <c r="AO519" s="34">
        <f t="shared" si="194"/>
        <v>-3.6377071404014587E-3</v>
      </c>
      <c r="AP519" s="34">
        <f t="shared" si="195"/>
        <v>-1.3655388644486306E-2</v>
      </c>
      <c r="AQ519" s="34">
        <f t="shared" si="196"/>
        <v>-3.5210602412881192E-3</v>
      </c>
      <c r="AR519" s="34">
        <f t="shared" si="176"/>
        <v>-4.7436464461980792E-3</v>
      </c>
      <c r="AS519" s="59">
        <f>X519-Calculation!C$3</f>
        <v>-4.7718649945123948E-4</v>
      </c>
      <c r="AT519" s="59">
        <f>Y519-Calculation!D$3</f>
        <v>-8.5227147771243703E-4</v>
      </c>
      <c r="AU519" s="59">
        <f>Z519-Calculation!E$3</f>
        <v>-1.0395072305590416E-2</v>
      </c>
      <c r="AV519" s="59">
        <f>AA519-Calculation!F$3</f>
        <v>6.0932822550803069E-3</v>
      </c>
      <c r="AW519" s="59">
        <f>AB519-Calculation!G$3</f>
        <v>-4.7990518681685114E-2</v>
      </c>
      <c r="AX519" s="59">
        <f>AC519-Calculation!H$3</f>
        <v>-1.1908279337622224E-2</v>
      </c>
      <c r="AY519" s="59">
        <f>AD519-Calculation!I$3</f>
        <v>-5.2908819812807015E-3</v>
      </c>
      <c r="AZ519" s="59">
        <f>AE519-Calculation!J$3</f>
        <v>-2.7463495276323233E-2</v>
      </c>
      <c r="BA519" s="59">
        <f>AF519-Calculation!K$3</f>
        <v>-1.1130319171257494E-2</v>
      </c>
      <c r="BB519" s="59">
        <f>AG519-Calculation!L$3</f>
        <v>-8.6236522291137912E-3</v>
      </c>
      <c r="BC519" s="59">
        <f>AH519-Calculation!M$3</f>
        <v>-1.4949184004706531E-2</v>
      </c>
      <c r="BD519" s="59">
        <f>AI519-Calculation!N$3</f>
        <v>-1.9908652478955895E-2</v>
      </c>
      <c r="BE519" s="59">
        <f>AJ519-Calculation!O$3</f>
        <v>-3.7058421435664755E-3</v>
      </c>
      <c r="BF519" s="59">
        <f>AK519-Calculation!P$3</f>
        <v>-5.6426535235075057E-3</v>
      </c>
      <c r="BG519" s="59">
        <f>AL519-Calculation!Q$3</f>
        <v>-7.5394366666438374E-3</v>
      </c>
      <c r="BH519" s="59">
        <f>AM519-Calculation!R$3</f>
        <v>-1.22569152063204E-2</v>
      </c>
      <c r="BI519" s="59">
        <f>AN519-Calculation!S$3</f>
        <v>1.3117044408675262E-3</v>
      </c>
      <c r="BJ519" s="59">
        <f>AO519-Calculation!T$3</f>
        <v>-4.5269497616554702E-3</v>
      </c>
      <c r="BK519" s="59">
        <f>AP519-Calculation!U$3</f>
        <v>-1.5608183674072856E-2</v>
      </c>
      <c r="BL519" s="59">
        <f>AQ519-Calculation!V$3</f>
        <v>-4.9879679859000832E-3</v>
      </c>
      <c r="BM519" s="59">
        <f>AR519-Calculation!W$3</f>
        <v>-5.0895450492705547E-3</v>
      </c>
    </row>
    <row r="520" spans="1:65" x14ac:dyDescent="0.3">
      <c r="A520" s="57">
        <v>45849</v>
      </c>
      <c r="B520" s="60">
        <v>995.20001220703125</v>
      </c>
      <c r="C520" s="60">
        <v>1173.800048828125</v>
      </c>
      <c r="D520" s="60">
        <v>7955.04638671875</v>
      </c>
      <c r="E520" s="60">
        <v>2017.199951171875</v>
      </c>
      <c r="F520" s="60">
        <v>1849.266357421875</v>
      </c>
      <c r="G520" s="60">
        <v>406.62161254882813</v>
      </c>
      <c r="H520" s="60">
        <v>258.15753173828119</v>
      </c>
      <c r="I520" s="60">
        <v>2371.10009765625</v>
      </c>
      <c r="J520" s="60">
        <v>1530.665893554688</v>
      </c>
      <c r="K520" s="60">
        <v>5540.65673828125</v>
      </c>
      <c r="L520" s="60">
        <v>206.1321716308594</v>
      </c>
      <c r="M520" s="60">
        <v>4809.80322265625</v>
      </c>
      <c r="N520" s="60">
        <v>4076.40478515625</v>
      </c>
      <c r="O520" s="60">
        <v>3073.199951171875</v>
      </c>
      <c r="P520" s="60">
        <v>152.66999816894531</v>
      </c>
      <c r="Q520" s="60">
        <v>3154.865478515625</v>
      </c>
      <c r="R520" s="60">
        <v>191.25</v>
      </c>
      <c r="S520" s="60">
        <v>794.3321533203125</v>
      </c>
      <c r="T520" s="60">
        <v>664.20257568359375</v>
      </c>
      <c r="U520" s="60">
        <v>2744.90576171875</v>
      </c>
      <c r="V520" s="60">
        <v>82500.46875</v>
      </c>
      <c r="W520" s="60">
        <v>25149.849609375</v>
      </c>
      <c r="X520" s="34">
        <f t="shared" si="177"/>
        <v>-6.0250611899207774E-4</v>
      </c>
      <c r="Y520" s="34">
        <f t="shared" si="178"/>
        <v>8.1594087448178046E-3</v>
      </c>
      <c r="Z520" s="34">
        <f t="shared" si="179"/>
        <v>-2.6312614065225004E-2</v>
      </c>
      <c r="AA520" s="34">
        <f t="shared" si="180"/>
        <v>-1.088559035815709E-2</v>
      </c>
      <c r="AB520" s="34">
        <f t="shared" si="181"/>
        <v>-1.9125104753651354E-2</v>
      </c>
      <c r="AC520" s="34">
        <f t="shared" si="182"/>
        <v>-1.0157120983209074E-2</v>
      </c>
      <c r="AD520" s="34">
        <f t="shared" si="183"/>
        <v>-9.9502312880459434E-3</v>
      </c>
      <c r="AE520" s="34">
        <f t="shared" si="184"/>
        <v>-3.8600311919512686E-2</v>
      </c>
      <c r="AF520" s="34">
        <f t="shared" si="185"/>
        <v>-9.2449397019847071E-3</v>
      </c>
      <c r="AG520" s="34">
        <f t="shared" si="186"/>
        <v>-6.9887213985388805E-3</v>
      </c>
      <c r="AH520" s="34">
        <f t="shared" si="187"/>
        <v>-1.7063158257010935E-2</v>
      </c>
      <c r="AI520" s="34">
        <f t="shared" si="188"/>
        <v>-1.0069965067713965E-2</v>
      </c>
      <c r="AJ520" s="34">
        <f t="shared" si="189"/>
        <v>-2.3742813260903273E-2</v>
      </c>
      <c r="AK520" s="34">
        <f t="shared" si="190"/>
        <v>-2.8206410930434897E-2</v>
      </c>
      <c r="AL520" s="34">
        <f t="shared" si="191"/>
        <v>1.2669167761363896E-2</v>
      </c>
      <c r="AM520" s="34">
        <f t="shared" si="192"/>
        <v>-2.7122284874862065E-2</v>
      </c>
      <c r="AN520" s="34">
        <f t="shared" si="193"/>
        <v>-4.9945719803043262E-3</v>
      </c>
      <c r="AO520" s="34">
        <f t="shared" si="194"/>
        <v>8.0452935724702386E-4</v>
      </c>
      <c r="AP520" s="34">
        <f t="shared" si="195"/>
        <v>-7.4762840095397452E-4</v>
      </c>
      <c r="AQ520" s="34">
        <f t="shared" si="196"/>
        <v>-2.6712834711180931E-2</v>
      </c>
      <c r="AR520" s="34">
        <f t="shared" si="176"/>
        <v>-8.1009018102759789E-3</v>
      </c>
      <c r="AS520" s="59">
        <f>X520-Calculation!C$3</f>
        <v>-1.6825619699086056E-3</v>
      </c>
      <c r="AT520" s="59">
        <f>Y520-Calculation!D$3</f>
        <v>7.650489512761113E-3</v>
      </c>
      <c r="AU520" s="59">
        <f>Z520-Calculation!E$3</f>
        <v>-2.7617918644415138E-2</v>
      </c>
      <c r="AV520" s="59">
        <f>AA520-Calculation!F$3</f>
        <v>-1.1207625830759391E-2</v>
      </c>
      <c r="AW520" s="59">
        <f>AB520-Calculation!G$3</f>
        <v>-2.0571244902952899E-2</v>
      </c>
      <c r="AX520" s="59">
        <f>AC520-Calculation!H$3</f>
        <v>-1.2128800590278214E-2</v>
      </c>
      <c r="AY520" s="59">
        <f>AD520-Calculation!I$3</f>
        <v>-1.2379118284703275E-2</v>
      </c>
      <c r="AZ520" s="59">
        <f>AE520-Calculation!J$3</f>
        <v>-4.3280702794717074E-2</v>
      </c>
      <c r="BA520" s="59">
        <f>AF520-Calculation!K$3</f>
        <v>-9.9473249050693567E-3</v>
      </c>
      <c r="BB520" s="59">
        <f>AG520-Calculation!L$3</f>
        <v>-8.0619539755785383E-3</v>
      </c>
      <c r="BC520" s="59">
        <f>AH520-Calculation!M$3</f>
        <v>-1.8407163246203975E-2</v>
      </c>
      <c r="BD520" s="59">
        <f>AI520-Calculation!N$3</f>
        <v>-1.1645780932572564E-2</v>
      </c>
      <c r="BE520" s="59">
        <f>AJ520-Calculation!O$3</f>
        <v>-2.4725347541699649E-2</v>
      </c>
      <c r="BF520" s="59">
        <f>AK520-Calculation!P$3</f>
        <v>-2.9472857461311664E-2</v>
      </c>
      <c r="BG520" s="59">
        <f>AL520-Calculation!Q$3</f>
        <v>1.0867450200176659E-2</v>
      </c>
      <c r="BH520" s="59">
        <f>AM520-Calculation!R$3</f>
        <v>-2.9877854965195853E-2</v>
      </c>
      <c r="BI520" s="59">
        <f>AN520-Calculation!S$3</f>
        <v>-6.5525484392004374E-3</v>
      </c>
      <c r="BJ520" s="59">
        <f>AO520-Calculation!T$3</f>
        <v>-8.4713264006987536E-5</v>
      </c>
      <c r="BK520" s="59">
        <f>AP520-Calculation!U$3</f>
        <v>-2.7004234305405246E-3</v>
      </c>
      <c r="BL520" s="59">
        <f>AQ520-Calculation!V$3</f>
        <v>-2.8179742455792894E-2</v>
      </c>
      <c r="BM520" s="59">
        <f>AR520-Calculation!W$3</f>
        <v>-8.4468004133484535E-3</v>
      </c>
    </row>
    <row r="521" spans="1:65" x14ac:dyDescent="0.3">
      <c r="A521" s="57">
        <v>45852</v>
      </c>
      <c r="B521" s="60">
        <v>1025.900024414062</v>
      </c>
      <c r="C521" s="60">
        <v>1172.699951171875</v>
      </c>
      <c r="D521" s="60">
        <v>7975.26171875</v>
      </c>
      <c r="E521" s="60">
        <v>2003.599975585938</v>
      </c>
      <c r="F521" s="60">
        <v>1816.894653320312</v>
      </c>
      <c r="G521" s="60">
        <v>404.63470458984381</v>
      </c>
      <c r="H521" s="60">
        <v>256.81036376953119</v>
      </c>
      <c r="I521" s="60">
        <v>2460.699951171875</v>
      </c>
      <c r="J521" s="60">
        <v>1526.57080078125</v>
      </c>
      <c r="K521" s="60">
        <v>5469.57861328125</v>
      </c>
      <c r="L521" s="60">
        <v>209.302978515625</v>
      </c>
      <c r="M521" s="60">
        <v>4829.67041015625</v>
      </c>
      <c r="N521" s="60">
        <v>4108.2919921875</v>
      </c>
      <c r="O521" s="60">
        <v>3092.10009765625</v>
      </c>
      <c r="P521" s="60">
        <v>150.3699951171875</v>
      </c>
      <c r="Q521" s="60">
        <v>3094.34228515625</v>
      </c>
      <c r="R521" s="60">
        <v>191.1499938964844</v>
      </c>
      <c r="S521" s="60">
        <v>794.528564453125</v>
      </c>
      <c r="T521" s="60">
        <v>665.6934814453125</v>
      </c>
      <c r="U521" s="60">
        <v>2792.439453125</v>
      </c>
      <c r="V521" s="60">
        <v>82253.4609375</v>
      </c>
      <c r="W521" s="60">
        <v>25082.30078125</v>
      </c>
      <c r="X521" s="34">
        <f t="shared" si="177"/>
        <v>3.0848082627077257E-2</v>
      </c>
      <c r="Y521" s="34">
        <f t="shared" si="178"/>
        <v>-9.3721043660570087E-4</v>
      </c>
      <c r="Z521" s="34">
        <f t="shared" si="179"/>
        <v>2.5411959966695177E-3</v>
      </c>
      <c r="AA521" s="34">
        <f t="shared" si="180"/>
        <v>-6.7420066999487362E-3</v>
      </c>
      <c r="AB521" s="34">
        <f t="shared" si="181"/>
        <v>-1.7505160341906315E-2</v>
      </c>
      <c r="AC521" s="34">
        <f t="shared" si="182"/>
        <v>-4.8863805997172013E-3</v>
      </c>
      <c r="AD521" s="34">
        <f t="shared" si="183"/>
        <v>-5.2183949841748262E-3</v>
      </c>
      <c r="AE521" s="34">
        <f t="shared" si="184"/>
        <v>3.7788304932462081E-2</v>
      </c>
      <c r="AF521" s="34">
        <f t="shared" si="185"/>
        <v>-2.6753668391525081E-3</v>
      </c>
      <c r="AG521" s="34">
        <f t="shared" si="186"/>
        <v>-1.2828465713984823E-2</v>
      </c>
      <c r="AH521" s="34">
        <f t="shared" si="187"/>
        <v>1.538239693338051E-2</v>
      </c>
      <c r="AI521" s="34">
        <f t="shared" si="188"/>
        <v>4.1305613931183231E-3</v>
      </c>
      <c r="AJ521" s="34">
        <f t="shared" si="189"/>
        <v>7.822384849356356E-3</v>
      </c>
      <c r="AK521" s="34">
        <f t="shared" si="190"/>
        <v>6.1499891919391649E-3</v>
      </c>
      <c r="AL521" s="34">
        <f t="shared" si="191"/>
        <v>-1.5065193419421009E-2</v>
      </c>
      <c r="AM521" s="34">
        <f t="shared" si="192"/>
        <v>-1.9184080516755145E-2</v>
      </c>
      <c r="AN521" s="34">
        <f t="shared" si="193"/>
        <v>-5.2290773080050494E-4</v>
      </c>
      <c r="AO521" s="34">
        <f t="shared" si="194"/>
        <v>2.4726574644057963E-4</v>
      </c>
      <c r="AP521" s="34">
        <f t="shared" si="195"/>
        <v>2.2446551945154952E-3</v>
      </c>
      <c r="AQ521" s="34">
        <f t="shared" si="196"/>
        <v>1.7317057681603725E-2</v>
      </c>
      <c r="AR521" s="34">
        <f t="shared" si="176"/>
        <v>-2.685854157148523E-3</v>
      </c>
      <c r="AS521" s="59">
        <f>X521-Calculation!C$3</f>
        <v>2.9768026776160729E-2</v>
      </c>
      <c r="AT521" s="59">
        <f>Y521-Calculation!D$3</f>
        <v>-1.4461296686623928E-3</v>
      </c>
      <c r="AU521" s="59">
        <f>Z521-Calculation!E$3</f>
        <v>1.2358914174793859E-3</v>
      </c>
      <c r="AV521" s="59">
        <f>AA521-Calculation!F$3</f>
        <v>-7.0640421725510364E-3</v>
      </c>
      <c r="AW521" s="59">
        <f>AB521-Calculation!G$3</f>
        <v>-1.895130049120786E-2</v>
      </c>
      <c r="AX521" s="59">
        <f>AC521-Calculation!H$3</f>
        <v>-6.8580602067863407E-3</v>
      </c>
      <c r="AY521" s="59">
        <f>AD521-Calculation!I$3</f>
        <v>-7.6472819808321574E-3</v>
      </c>
      <c r="AZ521" s="59">
        <f>AE521-Calculation!J$3</f>
        <v>3.3107914057257694E-2</v>
      </c>
      <c r="BA521" s="59">
        <f>AF521-Calculation!K$3</f>
        <v>-3.3777520422371586E-3</v>
      </c>
      <c r="BB521" s="59">
        <f>AG521-Calculation!L$3</f>
        <v>-1.3901698291024481E-2</v>
      </c>
      <c r="BC521" s="59">
        <f>AH521-Calculation!M$3</f>
        <v>1.4038391944187472E-2</v>
      </c>
      <c r="BD521" s="59">
        <f>AI521-Calculation!N$3</f>
        <v>2.5547455282597244E-3</v>
      </c>
      <c r="BE521" s="59">
        <f>AJ521-Calculation!O$3</f>
        <v>6.839850568559981E-3</v>
      </c>
      <c r="BF521" s="59">
        <f>AK521-Calculation!P$3</f>
        <v>4.8835426610623987E-3</v>
      </c>
      <c r="BG521" s="59">
        <f>AL521-Calculation!Q$3</f>
        <v>-1.6866910980608246E-2</v>
      </c>
      <c r="BH521" s="59">
        <f>AM521-Calculation!R$3</f>
        <v>-2.1939650607088933E-2</v>
      </c>
      <c r="BI521" s="59">
        <f>AN521-Calculation!S$3</f>
        <v>-2.0808841896966159E-3</v>
      </c>
      <c r="BJ521" s="59">
        <f>AO521-Calculation!T$3</f>
        <v>-6.4197687481343181E-4</v>
      </c>
      <c r="BK521" s="59">
        <f>AP521-Calculation!U$3</f>
        <v>2.9186016492894497E-4</v>
      </c>
      <c r="BL521" s="59">
        <f>AQ521-Calculation!V$3</f>
        <v>1.5850149936991763E-2</v>
      </c>
      <c r="BM521" s="59">
        <f>AR521-Calculation!W$3</f>
        <v>-3.0317527602209985E-3</v>
      </c>
    </row>
    <row r="522" spans="1:65" x14ac:dyDescent="0.3">
      <c r="A522" s="57">
        <v>45853</v>
      </c>
      <c r="B522" s="60">
        <v>1033.099975585938</v>
      </c>
      <c r="C522" s="60">
        <v>1165.900024414062</v>
      </c>
      <c r="D522" s="60">
        <v>8195.66015625</v>
      </c>
      <c r="E522" s="60">
        <v>2036.5</v>
      </c>
      <c r="F522" s="60">
        <v>1812.412475585938</v>
      </c>
      <c r="G522" s="60">
        <v>406.27389526367188</v>
      </c>
      <c r="H522" s="60">
        <v>256.96005249023438</v>
      </c>
      <c r="I522" s="60">
        <v>2546</v>
      </c>
      <c r="J522" s="60">
        <v>1555.136474609375</v>
      </c>
      <c r="K522" s="60">
        <v>5519.43212890625</v>
      </c>
      <c r="L522" s="60">
        <v>210.39634704589841</v>
      </c>
      <c r="M522" s="60">
        <v>4840.14794921875</v>
      </c>
      <c r="N522" s="60">
        <v>4303.76806640625</v>
      </c>
      <c r="O522" s="60">
        <v>3128.60009765625</v>
      </c>
      <c r="P522" s="60">
        <v>150.2799987792969</v>
      </c>
      <c r="Q522" s="60">
        <v>3096.131103515625</v>
      </c>
      <c r="R522" s="60">
        <v>192.74000549316409</v>
      </c>
      <c r="S522" s="60">
        <v>801.9940185546875</v>
      </c>
      <c r="T522" s="60">
        <v>680.304443359375</v>
      </c>
      <c r="U522" s="60">
        <v>2874.951171875</v>
      </c>
      <c r="V522" s="60">
        <v>82570.90625</v>
      </c>
      <c r="W522" s="60">
        <v>25195.80078125</v>
      </c>
      <c r="X522" s="34">
        <f t="shared" si="177"/>
        <v>7.0181801350361868E-3</v>
      </c>
      <c r="Y522" s="34">
        <f t="shared" si="178"/>
        <v>-5.7985222486091276E-3</v>
      </c>
      <c r="Z522" s="34">
        <f t="shared" si="179"/>
        <v>2.7635260794243135E-2</v>
      </c>
      <c r="AA522" s="34">
        <f t="shared" si="180"/>
        <v>1.642045558741868E-2</v>
      </c>
      <c r="AB522" s="34">
        <f t="shared" si="181"/>
        <v>-2.4669442040478606E-3</v>
      </c>
      <c r="AC522" s="34">
        <f t="shared" si="182"/>
        <v>4.0510382704064558E-3</v>
      </c>
      <c r="AD522" s="34">
        <f t="shared" si="183"/>
        <v>5.8287647938350606E-4</v>
      </c>
      <c r="AE522" s="34">
        <f t="shared" si="184"/>
        <v>3.4664953273763427E-2</v>
      </c>
      <c r="AF522" s="34">
        <f t="shared" si="185"/>
        <v>1.8712315087846567E-2</v>
      </c>
      <c r="AG522" s="34">
        <f t="shared" si="186"/>
        <v>9.1146903902149818E-3</v>
      </c>
      <c r="AH522" s="34">
        <f t="shared" si="187"/>
        <v>5.2238555706544156E-3</v>
      </c>
      <c r="AI522" s="34">
        <f t="shared" si="188"/>
        <v>2.1694107822486028E-3</v>
      </c>
      <c r="AJ522" s="34">
        <f t="shared" si="189"/>
        <v>4.7580861971465389E-2</v>
      </c>
      <c r="AK522" s="34">
        <f t="shared" si="190"/>
        <v>1.1804275038724093E-2</v>
      </c>
      <c r="AL522" s="34">
        <f t="shared" si="191"/>
        <v>-5.9849930712879218E-4</v>
      </c>
      <c r="AM522" s="34">
        <f t="shared" si="192"/>
        <v>5.7809324067220082E-4</v>
      </c>
      <c r="AN522" s="34">
        <f t="shared" si="193"/>
        <v>8.3181357439160806E-3</v>
      </c>
      <c r="AO522" s="34">
        <f t="shared" si="194"/>
        <v>9.3960801858659175E-3</v>
      </c>
      <c r="AP522" s="34">
        <f t="shared" si="195"/>
        <v>2.194848277970228E-2</v>
      </c>
      <c r="AQ522" s="34">
        <f t="shared" si="196"/>
        <v>2.954825704731456E-2</v>
      </c>
      <c r="AR522" s="34">
        <f t="shared" si="176"/>
        <v>4.5251032187942535E-3</v>
      </c>
      <c r="AS522" s="59">
        <f>X522-Calculation!C$3</f>
        <v>5.9381242841196587E-3</v>
      </c>
      <c r="AT522" s="59">
        <f>Y522-Calculation!D$3</f>
        <v>-6.3074414806658192E-3</v>
      </c>
      <c r="AU522" s="59">
        <f>Z522-Calculation!E$3</f>
        <v>2.6329956215053005E-2</v>
      </c>
      <c r="AV522" s="59">
        <f>AA522-Calculation!F$3</f>
        <v>1.6098420114816381E-2</v>
      </c>
      <c r="AW522" s="59">
        <f>AB522-Calculation!G$3</f>
        <v>-3.9130843533494069E-3</v>
      </c>
      <c r="AX522" s="59">
        <f>AC522-Calculation!H$3</f>
        <v>2.079358663337316E-3</v>
      </c>
      <c r="AY522" s="59">
        <f>AD522-Calculation!I$3</f>
        <v>-1.8460105172738253E-3</v>
      </c>
      <c r="AZ522" s="59">
        <f>AE522-Calculation!J$3</f>
        <v>2.9984562398559039E-2</v>
      </c>
      <c r="BA522" s="59">
        <f>AF522-Calculation!K$3</f>
        <v>1.8009929884761917E-2</v>
      </c>
      <c r="BB522" s="59">
        <f>AG522-Calculation!L$3</f>
        <v>8.0414578131753241E-3</v>
      </c>
      <c r="BC522" s="59">
        <f>AH522-Calculation!M$3</f>
        <v>3.879850581461378E-3</v>
      </c>
      <c r="BD522" s="59">
        <f>AI522-Calculation!N$3</f>
        <v>5.9359491739000405E-4</v>
      </c>
      <c r="BE522" s="59">
        <f>AJ522-Calculation!O$3</f>
        <v>4.6598327690669017E-2</v>
      </c>
      <c r="BF522" s="59">
        <f>AK522-Calculation!P$3</f>
        <v>1.0537828507847328E-2</v>
      </c>
      <c r="BG522" s="59">
        <f>AL522-Calculation!Q$3</f>
        <v>-2.4002168683160295E-3</v>
      </c>
      <c r="BH522" s="59">
        <f>AM522-Calculation!R$3</f>
        <v>-2.1774768496615866E-3</v>
      </c>
      <c r="BI522" s="59">
        <f>AN522-Calculation!S$3</f>
        <v>6.7601592850199694E-3</v>
      </c>
      <c r="BJ522" s="59">
        <f>AO522-Calculation!T$3</f>
        <v>8.5068375646119056E-3</v>
      </c>
      <c r="BK522" s="59">
        <f>AP522-Calculation!U$3</f>
        <v>1.9995687750115732E-2</v>
      </c>
      <c r="BL522" s="59">
        <f>AQ522-Calculation!V$3</f>
        <v>2.8081349302702598E-2</v>
      </c>
      <c r="BM522" s="59">
        <f>AR522-Calculation!W$3</f>
        <v>4.179204615721778E-3</v>
      </c>
    </row>
    <row r="523" spans="1:65" x14ac:dyDescent="0.3">
      <c r="A523" s="57">
        <v>45854</v>
      </c>
      <c r="B523" s="60">
        <v>1038.599975585938</v>
      </c>
      <c r="C523" s="60">
        <v>1168.400024414062</v>
      </c>
      <c r="D523" s="60">
        <v>8187.27783203125</v>
      </c>
      <c r="E523" s="60">
        <v>2036</v>
      </c>
      <c r="F523" s="60">
        <v>1794.882080078125</v>
      </c>
      <c r="G523" s="60">
        <v>403.4921875</v>
      </c>
      <c r="H523" s="60">
        <v>253.81666564941409</v>
      </c>
      <c r="I523" s="60">
        <v>2530</v>
      </c>
      <c r="J523" s="60">
        <v>1557.134155273438</v>
      </c>
      <c r="K523" s="60">
        <v>5554.4775390625</v>
      </c>
      <c r="L523" s="60">
        <v>213.39817810058591</v>
      </c>
      <c r="M523" s="60">
        <v>4815.23974609375</v>
      </c>
      <c r="N523" s="60">
        <v>4275.26318359375</v>
      </c>
      <c r="O523" s="60">
        <v>3196.5</v>
      </c>
      <c r="P523" s="60">
        <v>151</v>
      </c>
      <c r="Q523" s="60">
        <v>3088.578125</v>
      </c>
      <c r="R523" s="60">
        <v>192.52000427246091</v>
      </c>
      <c r="S523" s="60">
        <v>816.9739990234375</v>
      </c>
      <c r="T523" s="60">
        <v>664.30194091796875</v>
      </c>
      <c r="U523" s="60">
        <v>2887.20849609375</v>
      </c>
      <c r="V523" s="60">
        <v>82634.4765625</v>
      </c>
      <c r="W523" s="60">
        <v>25212.05078125</v>
      </c>
      <c r="X523" s="34">
        <f t="shared" si="177"/>
        <v>5.3237829154730099E-3</v>
      </c>
      <c r="Y523" s="34">
        <f t="shared" si="178"/>
        <v>2.1442661871942294E-3</v>
      </c>
      <c r="Z523" s="34">
        <f t="shared" si="179"/>
        <v>-1.0227759642226807E-3</v>
      </c>
      <c r="AA523" s="34">
        <f t="shared" si="180"/>
        <v>-2.4551927326295114E-4</v>
      </c>
      <c r="AB523" s="34">
        <f t="shared" si="181"/>
        <v>-9.6724094233270625E-3</v>
      </c>
      <c r="AC523" s="34">
        <f t="shared" si="182"/>
        <v>-6.8468779217688742E-3</v>
      </c>
      <c r="AD523" s="34">
        <f t="shared" si="183"/>
        <v>-1.2232978668696944E-2</v>
      </c>
      <c r="AE523" s="34">
        <f t="shared" si="184"/>
        <v>-6.2843676355066776E-3</v>
      </c>
      <c r="AF523" s="34">
        <f t="shared" si="185"/>
        <v>1.2845693588176817E-3</v>
      </c>
      <c r="AG523" s="34">
        <f t="shared" si="186"/>
        <v>6.3494593896192579E-3</v>
      </c>
      <c r="AH523" s="34">
        <f t="shared" si="187"/>
        <v>1.4267505576190656E-2</v>
      </c>
      <c r="AI523" s="34">
        <f t="shared" si="188"/>
        <v>-5.1461656516141084E-3</v>
      </c>
      <c r="AJ523" s="34">
        <f t="shared" si="189"/>
        <v>-6.6232386068848419E-3</v>
      </c>
      <c r="AK523" s="34">
        <f t="shared" si="190"/>
        <v>2.1702966254656939E-2</v>
      </c>
      <c r="AL523" s="34">
        <f t="shared" si="191"/>
        <v>4.7910648559459958E-3</v>
      </c>
      <c r="AM523" s="34">
        <f t="shared" si="192"/>
        <v>-2.4394892409590379E-3</v>
      </c>
      <c r="AN523" s="34">
        <f t="shared" si="193"/>
        <v>-1.1414403571290996E-3</v>
      </c>
      <c r="AO523" s="34">
        <f t="shared" si="194"/>
        <v>1.8678419192883947E-2</v>
      </c>
      <c r="AP523" s="34">
        <f t="shared" si="195"/>
        <v>-2.3522560520676816E-2</v>
      </c>
      <c r="AQ523" s="34">
        <f t="shared" si="196"/>
        <v>4.2634895293738005E-3</v>
      </c>
      <c r="AR523" s="34">
        <f t="shared" si="176"/>
        <v>6.4494874130346306E-4</v>
      </c>
      <c r="AS523" s="59">
        <f>X523-Calculation!C$3</f>
        <v>4.2437270645564818E-3</v>
      </c>
      <c r="AT523" s="59">
        <f>Y523-Calculation!D$3</f>
        <v>1.6353469551375374E-3</v>
      </c>
      <c r="AU523" s="59">
        <f>Z523-Calculation!E$3</f>
        <v>-2.3280805434128127E-3</v>
      </c>
      <c r="AV523" s="59">
        <f>AA523-Calculation!F$3</f>
        <v>-5.6755474586525157E-4</v>
      </c>
      <c r="AW523" s="59">
        <f>AB523-Calculation!G$3</f>
        <v>-1.1118549572628608E-2</v>
      </c>
      <c r="AX523" s="59">
        <f>AC523-Calculation!H$3</f>
        <v>-8.8185575288380145E-3</v>
      </c>
      <c r="AY523" s="59">
        <f>AD523-Calculation!I$3</f>
        <v>-1.4661865665354275E-2</v>
      </c>
      <c r="AZ523" s="59">
        <f>AE523-Calculation!J$3</f>
        <v>-1.0964758510711067E-2</v>
      </c>
      <c r="BA523" s="59">
        <f>AF523-Calculation!K$3</f>
        <v>5.8218415573303142E-4</v>
      </c>
      <c r="BB523" s="59">
        <f>AG523-Calculation!L$3</f>
        <v>5.2762268125795993E-3</v>
      </c>
      <c r="BC523" s="59">
        <f>AH523-Calculation!M$3</f>
        <v>1.2923500586997618E-2</v>
      </c>
      <c r="BD523" s="59">
        <f>AI523-Calculation!N$3</f>
        <v>-6.7219815164727068E-3</v>
      </c>
      <c r="BE523" s="59">
        <f>AJ523-Calculation!O$3</f>
        <v>-7.605772887681217E-3</v>
      </c>
      <c r="BF523" s="59">
        <f>AK523-Calculation!P$3</f>
        <v>2.0436519723780171E-2</v>
      </c>
      <c r="BG523" s="59">
        <f>AL523-Calculation!Q$3</f>
        <v>2.9893472947587589E-3</v>
      </c>
      <c r="BH523" s="59">
        <f>AM523-Calculation!R$3</f>
        <v>-5.1950593312928249E-3</v>
      </c>
      <c r="BI523" s="59">
        <f>AN523-Calculation!S$3</f>
        <v>-2.6994168160252106E-3</v>
      </c>
      <c r="BJ523" s="59">
        <f>AO523-Calculation!T$3</f>
        <v>1.7789176571629935E-2</v>
      </c>
      <c r="BK523" s="59">
        <f>AP523-Calculation!U$3</f>
        <v>-2.5475355550263364E-2</v>
      </c>
      <c r="BL523" s="59">
        <f>AQ523-Calculation!V$3</f>
        <v>2.7965817847618365E-3</v>
      </c>
      <c r="BM523" s="59">
        <f>AR523-Calculation!W$3</f>
        <v>2.9905013823098778E-4</v>
      </c>
    </row>
    <row r="524" spans="1:65" x14ac:dyDescent="0.3">
      <c r="A524" s="57">
        <v>45855</v>
      </c>
      <c r="B524" s="60">
        <v>1050.099975585938</v>
      </c>
      <c r="C524" s="60">
        <v>1159.800048828125</v>
      </c>
      <c r="D524" s="60">
        <v>8214.396484375</v>
      </c>
      <c r="E524" s="60">
        <v>2026.5</v>
      </c>
      <c r="F524" s="60">
        <v>1736.015380859375</v>
      </c>
      <c r="G524" s="60">
        <v>401.55499267578119</v>
      </c>
      <c r="H524" s="60">
        <v>252.7189636230469</v>
      </c>
      <c r="I524" s="60">
        <v>2474.89990234375</v>
      </c>
      <c r="J524" s="60">
        <v>1562.427856445312</v>
      </c>
      <c r="K524" s="60">
        <v>5577.6767578125</v>
      </c>
      <c r="L524" s="60">
        <v>211.31080627441409</v>
      </c>
      <c r="M524" s="60">
        <v>4733.8916015625</v>
      </c>
      <c r="N524" s="60">
        <v>4293.71923828125</v>
      </c>
      <c r="O524" s="60">
        <v>3195</v>
      </c>
      <c r="P524" s="60">
        <v>151.47999572753909</v>
      </c>
      <c r="Q524" s="60">
        <v>3029.14794921875</v>
      </c>
      <c r="R524" s="60">
        <v>193.3800048828125</v>
      </c>
      <c r="S524" s="60">
        <v>814.32177734375</v>
      </c>
      <c r="T524" s="60">
        <v>661.41949462890625</v>
      </c>
      <c r="U524" s="60">
        <v>2868.77294921875</v>
      </c>
      <c r="V524" s="60">
        <v>82259.2421875</v>
      </c>
      <c r="W524" s="60">
        <v>25111.44921875</v>
      </c>
      <c r="X524" s="34">
        <f t="shared" si="177"/>
        <v>1.1072597987990655E-2</v>
      </c>
      <c r="Y524" s="34">
        <f t="shared" si="178"/>
        <v>-7.3604719327610641E-3</v>
      </c>
      <c r="Z524" s="34">
        <f t="shared" si="179"/>
        <v>3.3122916920753755E-3</v>
      </c>
      <c r="AA524" s="34">
        <f t="shared" si="180"/>
        <v>-4.6660117878192537E-3</v>
      </c>
      <c r="AB524" s="34">
        <f t="shared" si="181"/>
        <v>-3.2796973055849853E-2</v>
      </c>
      <c r="AC524" s="34">
        <f t="shared" si="182"/>
        <v>-4.8010714562318679E-3</v>
      </c>
      <c r="AD524" s="34">
        <f t="shared" si="183"/>
        <v>-4.324783101056869E-3</v>
      </c>
      <c r="AE524" s="34">
        <f t="shared" si="184"/>
        <v>-2.1778694725790512E-2</v>
      </c>
      <c r="AF524" s="34">
        <f t="shared" si="185"/>
        <v>3.3996436042111598E-3</v>
      </c>
      <c r="AG524" s="34">
        <f t="shared" si="186"/>
        <v>4.1766698284129936E-3</v>
      </c>
      <c r="AH524" s="34">
        <f t="shared" si="187"/>
        <v>-9.781582226948202E-3</v>
      </c>
      <c r="AI524" s="34">
        <f t="shared" si="188"/>
        <v>-1.689389289437598E-2</v>
      </c>
      <c r="AJ524" s="34">
        <f t="shared" si="189"/>
        <v>4.3169400092899065E-3</v>
      </c>
      <c r="AK524" s="34">
        <f t="shared" si="190"/>
        <v>-4.6926325668700139E-4</v>
      </c>
      <c r="AL524" s="34">
        <f t="shared" si="191"/>
        <v>3.1787796525767609E-3</v>
      </c>
      <c r="AM524" s="34">
        <f t="shared" si="192"/>
        <v>-1.9241920837359424E-2</v>
      </c>
      <c r="AN524" s="34">
        <f t="shared" si="193"/>
        <v>4.4670714277280435E-3</v>
      </c>
      <c r="AO524" s="34">
        <f t="shared" si="194"/>
        <v>-3.2463966819725096E-3</v>
      </c>
      <c r="AP524" s="34">
        <f t="shared" si="195"/>
        <v>-4.3390604656060134E-3</v>
      </c>
      <c r="AQ524" s="34">
        <f t="shared" si="196"/>
        <v>-6.3852495931424353E-3</v>
      </c>
      <c r="AR524" s="34">
        <f t="shared" si="176"/>
        <v>-3.9902173517283477E-3</v>
      </c>
      <c r="AS524" s="59">
        <f>X524-Calculation!C$3</f>
        <v>9.9925421370741264E-3</v>
      </c>
      <c r="AT524" s="59">
        <f>Y524-Calculation!D$3</f>
        <v>-7.8693911648177566E-3</v>
      </c>
      <c r="AU524" s="59">
        <f>Z524-Calculation!E$3</f>
        <v>2.0069871128852437E-3</v>
      </c>
      <c r="AV524" s="59">
        <f>AA524-Calculation!F$3</f>
        <v>-4.9880472604215539E-3</v>
      </c>
      <c r="AW524" s="59">
        <f>AB524-Calculation!G$3</f>
        <v>-3.4243113205151401E-2</v>
      </c>
      <c r="AX524" s="59">
        <f>AC524-Calculation!H$3</f>
        <v>-6.7727510633010073E-3</v>
      </c>
      <c r="AY524" s="59">
        <f>AD524-Calculation!I$3</f>
        <v>-6.7536700977142003E-3</v>
      </c>
      <c r="AZ524" s="59">
        <f>AE524-Calculation!J$3</f>
        <v>-2.64590856009949E-2</v>
      </c>
      <c r="BA524" s="59">
        <f>AF524-Calculation!K$3</f>
        <v>2.6972584011265097E-3</v>
      </c>
      <c r="BB524" s="59">
        <f>AG524-Calculation!L$3</f>
        <v>3.1034372513733355E-3</v>
      </c>
      <c r="BC524" s="59">
        <f>AH524-Calculation!M$3</f>
        <v>-1.112558721614124E-2</v>
      </c>
      <c r="BD524" s="59">
        <f>AI524-Calculation!N$3</f>
        <v>-1.8469708759234579E-2</v>
      </c>
      <c r="BE524" s="59">
        <f>AJ524-Calculation!O$3</f>
        <v>3.3344057284935315E-3</v>
      </c>
      <c r="BF524" s="59">
        <f>AK524-Calculation!P$3</f>
        <v>-1.7357097875637672E-3</v>
      </c>
      <c r="BG524" s="59">
        <f>AL524-Calculation!Q$3</f>
        <v>1.3770620913895238E-3</v>
      </c>
      <c r="BH524" s="59">
        <f>AM524-Calculation!R$3</f>
        <v>-2.1997490927693212E-2</v>
      </c>
      <c r="BI524" s="59">
        <f>AN524-Calculation!S$3</f>
        <v>2.9090949688319323E-3</v>
      </c>
      <c r="BJ524" s="59">
        <f>AO524-Calculation!T$3</f>
        <v>-4.1356393032265211E-3</v>
      </c>
      <c r="BK524" s="59">
        <f>AP524-Calculation!U$3</f>
        <v>-6.2918554951925639E-3</v>
      </c>
      <c r="BL524" s="59">
        <f>AQ524-Calculation!V$3</f>
        <v>-7.8521573377543993E-3</v>
      </c>
      <c r="BM524" s="59">
        <f>AR524-Calculation!W$3</f>
        <v>-4.3361159548008232E-3</v>
      </c>
    </row>
    <row r="525" spans="1:65" x14ac:dyDescent="0.3">
      <c r="A525" s="57">
        <v>45856</v>
      </c>
      <c r="B525" s="60">
        <v>1030.199951171875</v>
      </c>
      <c r="C525" s="60">
        <v>1099.300048828125</v>
      </c>
      <c r="D525" s="60">
        <v>8231.6533203125</v>
      </c>
      <c r="E525" s="60">
        <v>2029.599975585938</v>
      </c>
      <c r="F525" s="60">
        <v>1664.996948242188</v>
      </c>
      <c r="G525" s="60">
        <v>392.16680908203119</v>
      </c>
      <c r="H525" s="60">
        <v>249.9747314453125</v>
      </c>
      <c r="I525" s="60">
        <v>2448.5</v>
      </c>
      <c r="J525" s="60">
        <v>1552.739379882812</v>
      </c>
      <c r="K525" s="60">
        <v>5555.46484375</v>
      </c>
      <c r="L525" s="60">
        <v>211.19154357910159</v>
      </c>
      <c r="M525" s="60">
        <v>4597.8837890625</v>
      </c>
      <c r="N525" s="60">
        <v>4248.40087890625</v>
      </c>
      <c r="O525" s="60">
        <v>3192.39990234375</v>
      </c>
      <c r="P525" s="60">
        <v>151.22999572753909</v>
      </c>
      <c r="Q525" s="60">
        <v>2963.55615234375</v>
      </c>
      <c r="R525" s="60">
        <v>195.5299987792969</v>
      </c>
      <c r="S525" s="60">
        <v>808.77178955078125</v>
      </c>
      <c r="T525" s="60">
        <v>641.59033203125</v>
      </c>
      <c r="U525" s="60">
        <v>2839.37548828125</v>
      </c>
      <c r="V525" s="60">
        <v>81757.7265625</v>
      </c>
      <c r="W525" s="60">
        <v>24968.400390625</v>
      </c>
      <c r="X525" s="34">
        <f t="shared" si="177"/>
        <v>-1.8950599825468123E-2</v>
      </c>
      <c r="Y525" s="34">
        <f t="shared" si="178"/>
        <v>-5.2164164039422034E-2</v>
      </c>
      <c r="Z525" s="34">
        <f t="shared" si="179"/>
        <v>2.1008038716325735E-3</v>
      </c>
      <c r="AA525" s="34">
        <f t="shared" si="180"/>
        <v>1.5297190160068861E-3</v>
      </c>
      <c r="AB525" s="34">
        <f t="shared" si="181"/>
        <v>-4.0908872928321051E-2</v>
      </c>
      <c r="AC525" s="34">
        <f t="shared" si="182"/>
        <v>-2.3379571328926537E-2</v>
      </c>
      <c r="AD525" s="34">
        <f t="shared" si="183"/>
        <v>-1.0858829659604306E-2</v>
      </c>
      <c r="AE525" s="34">
        <f t="shared" si="184"/>
        <v>-1.0667058622754431E-2</v>
      </c>
      <c r="AF525" s="34">
        <f t="shared" si="185"/>
        <v>-6.2009113077017867E-3</v>
      </c>
      <c r="AG525" s="34">
        <f t="shared" si="186"/>
        <v>-3.9822877923838765E-3</v>
      </c>
      <c r="AH525" s="34">
        <f t="shared" si="187"/>
        <v>-5.6439468200988332E-4</v>
      </c>
      <c r="AI525" s="34">
        <f t="shared" si="188"/>
        <v>-2.8730656286068811E-2</v>
      </c>
      <c r="AJ525" s="34">
        <f t="shared" si="189"/>
        <v>-1.0554569793701897E-2</v>
      </c>
      <c r="AK525" s="34">
        <f t="shared" si="190"/>
        <v>-8.1380208333333337E-4</v>
      </c>
      <c r="AL525" s="34">
        <f t="shared" si="191"/>
        <v>-1.6503829353789053E-3</v>
      </c>
      <c r="AM525" s="34">
        <f t="shared" si="192"/>
        <v>-2.1653546797513419E-2</v>
      </c>
      <c r="AN525" s="34">
        <f t="shared" si="193"/>
        <v>1.111797415553532E-2</v>
      </c>
      <c r="AO525" s="34">
        <f t="shared" si="194"/>
        <v>-6.8154726391726241E-3</v>
      </c>
      <c r="AP525" s="34">
        <f t="shared" si="195"/>
        <v>-2.9979706916231023E-2</v>
      </c>
      <c r="AQ525" s="34">
        <f t="shared" si="196"/>
        <v>-1.0247398960418175E-2</v>
      </c>
      <c r="AR525" s="34">
        <f t="shared" si="176"/>
        <v>-5.6965580472428303E-3</v>
      </c>
      <c r="AS525" s="59">
        <f>X525-Calculation!C$3</f>
        <v>-2.0030655676384651E-2</v>
      </c>
      <c r="AT525" s="59">
        <f>Y525-Calculation!D$3</f>
        <v>-5.2673083271478724E-2</v>
      </c>
      <c r="AU525" s="59">
        <f>Z525-Calculation!E$3</f>
        <v>7.9549929244244165E-4</v>
      </c>
      <c r="AV525" s="59">
        <f>AA525-Calculation!F$3</f>
        <v>1.2076835434045856E-3</v>
      </c>
      <c r="AW525" s="59">
        <f>AB525-Calculation!G$3</f>
        <v>-4.23550130776226E-2</v>
      </c>
      <c r="AX525" s="59">
        <f>AC525-Calculation!H$3</f>
        <v>-2.5351250935995676E-2</v>
      </c>
      <c r="AY525" s="59">
        <f>AD525-Calculation!I$3</f>
        <v>-1.3287716656261637E-2</v>
      </c>
      <c r="AZ525" s="59">
        <f>AE525-Calculation!J$3</f>
        <v>-1.5347449497958821E-2</v>
      </c>
      <c r="BA525" s="59">
        <f>AF525-Calculation!K$3</f>
        <v>-6.9032965107864372E-3</v>
      </c>
      <c r="BB525" s="59">
        <f>AG525-Calculation!L$3</f>
        <v>-5.0555203694235343E-3</v>
      </c>
      <c r="BC525" s="59">
        <f>AH525-Calculation!M$3</f>
        <v>-1.9083996712029212E-3</v>
      </c>
      <c r="BD525" s="59">
        <f>AI525-Calculation!N$3</f>
        <v>-3.030647215092741E-2</v>
      </c>
      <c r="BE525" s="59">
        <f>AJ525-Calculation!O$3</f>
        <v>-1.1537104074498272E-2</v>
      </c>
      <c r="BF525" s="59">
        <f>AK525-Calculation!P$3</f>
        <v>-2.0802486142100993E-3</v>
      </c>
      <c r="BG525" s="59">
        <f>AL525-Calculation!Q$3</f>
        <v>-3.4521004965661424E-3</v>
      </c>
      <c r="BH525" s="59">
        <f>AM525-Calculation!R$3</f>
        <v>-2.4409116887847207E-2</v>
      </c>
      <c r="BI525" s="59">
        <f>AN525-Calculation!S$3</f>
        <v>9.5599976966392088E-3</v>
      </c>
      <c r="BJ525" s="59">
        <f>AO525-Calculation!T$3</f>
        <v>-7.7047152604266351E-3</v>
      </c>
      <c r="BK525" s="59">
        <f>AP525-Calculation!U$3</f>
        <v>-3.1932501945817572E-2</v>
      </c>
      <c r="BL525" s="59">
        <f>AQ525-Calculation!V$3</f>
        <v>-1.1714306705030139E-2</v>
      </c>
      <c r="BM525" s="59">
        <f>AR525-Calculation!W$3</f>
        <v>-6.0424566503153058E-3</v>
      </c>
    </row>
    <row r="526" spans="1:65" x14ac:dyDescent="0.3">
      <c r="A526" s="57">
        <v>45859</v>
      </c>
      <c r="B526" s="60">
        <v>1036.599975585938</v>
      </c>
      <c r="C526" s="60">
        <v>1099.599975585938</v>
      </c>
      <c r="D526" s="60">
        <v>8321.390625</v>
      </c>
      <c r="E526" s="60">
        <v>2053.89990234375</v>
      </c>
      <c r="F526" s="60">
        <v>1711.612182617188</v>
      </c>
      <c r="G526" s="60">
        <v>397.33282470703119</v>
      </c>
      <c r="H526" s="60">
        <v>254.11602783203119</v>
      </c>
      <c r="I526" s="60">
        <v>2521.300048828125</v>
      </c>
      <c r="J526" s="60">
        <v>1571.916381835938</v>
      </c>
      <c r="K526" s="60">
        <v>5486.8544921875</v>
      </c>
      <c r="L526" s="60">
        <v>211.4996643066406</v>
      </c>
      <c r="M526" s="60">
        <v>4696.03466796875</v>
      </c>
      <c r="N526" s="60">
        <v>4259.51318359375</v>
      </c>
      <c r="O526" s="60">
        <v>3246.699951171875</v>
      </c>
      <c r="P526" s="60">
        <v>152.30999755859381</v>
      </c>
      <c r="Q526" s="60">
        <v>2933.443603515625</v>
      </c>
      <c r="R526" s="60">
        <v>196.69999694824219</v>
      </c>
      <c r="S526" s="60">
        <v>809.6068115234375</v>
      </c>
      <c r="T526" s="60">
        <v>651.67889404296875</v>
      </c>
      <c r="U526" s="60">
        <v>2825.62353515625</v>
      </c>
      <c r="V526" s="60">
        <v>82200.34375</v>
      </c>
      <c r="W526" s="60">
        <v>25090.69921875</v>
      </c>
      <c r="X526" s="34">
        <f t="shared" si="177"/>
        <v>6.2124099372969166E-3</v>
      </c>
      <c r="Y526" s="34">
        <f t="shared" si="178"/>
        <v>2.728342986363754E-4</v>
      </c>
      <c r="Z526" s="34">
        <f t="shared" si="179"/>
        <v>1.0901492227091664E-2</v>
      </c>
      <c r="AA526" s="34">
        <f t="shared" si="180"/>
        <v>1.1972766579678711E-2</v>
      </c>
      <c r="AB526" s="34">
        <f t="shared" si="181"/>
        <v>2.7997189078462752E-2</v>
      </c>
      <c r="AC526" s="34">
        <f t="shared" si="182"/>
        <v>1.3173005734708677E-2</v>
      </c>
      <c r="AD526" s="34">
        <f t="shared" si="183"/>
        <v>1.6566860029309377E-2</v>
      </c>
      <c r="AE526" s="34">
        <f t="shared" si="184"/>
        <v>2.9732509221206863E-2</v>
      </c>
      <c r="AF526" s="34">
        <f t="shared" si="185"/>
        <v>1.2350431889331763E-2</v>
      </c>
      <c r="AG526" s="34">
        <f t="shared" si="186"/>
        <v>-1.2350064934654011E-2</v>
      </c>
      <c r="AH526" s="34">
        <f t="shared" si="187"/>
        <v>1.4589633766448576E-3</v>
      </c>
      <c r="AI526" s="34">
        <f t="shared" si="188"/>
        <v>2.1346968172560703E-2</v>
      </c>
      <c r="AJ526" s="34">
        <f t="shared" si="189"/>
        <v>2.6156440986239652E-3</v>
      </c>
      <c r="AK526" s="34">
        <f t="shared" si="190"/>
        <v>1.700916253889739E-2</v>
      </c>
      <c r="AL526" s="34">
        <f t="shared" si="191"/>
        <v>7.1414524999424229E-3</v>
      </c>
      <c r="AM526" s="34">
        <f t="shared" si="192"/>
        <v>-1.0160950992715381E-2</v>
      </c>
      <c r="AN526" s="34">
        <f t="shared" si="193"/>
        <v>5.9837271838062622E-3</v>
      </c>
      <c r="AO526" s="34">
        <f t="shared" si="194"/>
        <v>1.0324568480807781E-3</v>
      </c>
      <c r="AP526" s="34">
        <f t="shared" si="195"/>
        <v>1.5724304915535052E-2</v>
      </c>
      <c r="AQ526" s="34">
        <f t="shared" si="196"/>
        <v>-4.8433020506648194E-3</v>
      </c>
      <c r="AR526" s="34">
        <f t="shared" si="176"/>
        <v>4.8981443028653171E-3</v>
      </c>
      <c r="AS526" s="59">
        <f>X526-Calculation!C$3</f>
        <v>5.1323540863803885E-3</v>
      </c>
      <c r="AT526" s="59">
        <f>Y526-Calculation!D$3</f>
        <v>-2.3608493342031653E-4</v>
      </c>
      <c r="AU526" s="59">
        <f>Z526-Calculation!E$3</f>
        <v>9.5961876479015319E-3</v>
      </c>
      <c r="AV526" s="59">
        <f>AA526-Calculation!F$3</f>
        <v>1.1650731107076409E-2</v>
      </c>
      <c r="AW526" s="59">
        <f>AB526-Calculation!G$3</f>
        <v>2.6551048929161207E-2</v>
      </c>
      <c r="AX526" s="59">
        <f>AC526-Calculation!H$3</f>
        <v>1.1201326127639537E-2</v>
      </c>
      <c r="AY526" s="59">
        <f>AD526-Calculation!I$3</f>
        <v>1.4137973032652046E-2</v>
      </c>
      <c r="AZ526" s="59">
        <f>AE526-Calculation!J$3</f>
        <v>2.5052118346002475E-2</v>
      </c>
      <c r="BA526" s="59">
        <f>AF526-Calculation!K$3</f>
        <v>1.1648046686247113E-2</v>
      </c>
      <c r="BB526" s="59">
        <f>AG526-Calculation!L$3</f>
        <v>-1.3423297511693669E-2</v>
      </c>
      <c r="BC526" s="59">
        <f>AH526-Calculation!M$3</f>
        <v>1.1495838745181983E-4</v>
      </c>
      <c r="BD526" s="59">
        <f>AI526-Calculation!N$3</f>
        <v>1.9771152307702104E-2</v>
      </c>
      <c r="BE526" s="59">
        <f>AJ526-Calculation!O$3</f>
        <v>1.6331098178275901E-3</v>
      </c>
      <c r="BF526" s="59">
        <f>AK526-Calculation!P$3</f>
        <v>1.5742716008020623E-2</v>
      </c>
      <c r="BG526" s="59">
        <f>AL526-Calculation!Q$3</f>
        <v>5.3397349387551861E-3</v>
      </c>
      <c r="BH526" s="59">
        <f>AM526-Calculation!R$3</f>
        <v>-1.2916521083049168E-2</v>
      </c>
      <c r="BI526" s="59">
        <f>AN526-Calculation!S$3</f>
        <v>4.425750724910151E-3</v>
      </c>
      <c r="BJ526" s="59">
        <f>AO526-Calculation!T$3</f>
        <v>1.4321422682676669E-4</v>
      </c>
      <c r="BK526" s="59">
        <f>AP526-Calculation!U$3</f>
        <v>1.3771509885948502E-2</v>
      </c>
      <c r="BL526" s="59">
        <f>AQ526-Calculation!V$3</f>
        <v>-6.3102097952767834E-3</v>
      </c>
      <c r="BM526" s="59">
        <f>AR526-Calculation!W$3</f>
        <v>4.5522456997928416E-3</v>
      </c>
    </row>
    <row r="527" spans="1:65" x14ac:dyDescent="0.3">
      <c r="A527" s="57">
        <v>45860</v>
      </c>
      <c r="B527" s="60">
        <v>1013.700012207031</v>
      </c>
      <c r="C527" s="60">
        <v>1098</v>
      </c>
      <c r="D527" s="60">
        <v>8179.88232421875</v>
      </c>
      <c r="E527" s="60">
        <v>2039.599975585938</v>
      </c>
      <c r="F527" s="60">
        <v>1710.616088867188</v>
      </c>
      <c r="G527" s="60">
        <v>400.46218872070313</v>
      </c>
      <c r="H527" s="60">
        <v>249.9747314453125</v>
      </c>
      <c r="I527" s="60">
        <v>2548.39990234375</v>
      </c>
      <c r="J527" s="60">
        <v>1563.526489257812</v>
      </c>
      <c r="K527" s="60">
        <v>5369.87109375</v>
      </c>
      <c r="L527" s="60">
        <v>211.1219482421875</v>
      </c>
      <c r="M527" s="60">
        <v>4703.1513671875</v>
      </c>
      <c r="N527" s="60">
        <v>4195.9326171875</v>
      </c>
      <c r="O527" s="60">
        <v>3257.199951171875</v>
      </c>
      <c r="P527" s="60">
        <v>152.4100036621094</v>
      </c>
      <c r="Q527" s="60">
        <v>2903.728515625</v>
      </c>
      <c r="R527" s="60">
        <v>198.4100036621094</v>
      </c>
      <c r="S527" s="60">
        <v>800.5697021484375</v>
      </c>
      <c r="T527" s="60">
        <v>636.27276611328125</v>
      </c>
      <c r="U527" s="60">
        <v>2785.6630859375</v>
      </c>
      <c r="V527" s="60">
        <v>82186.8125</v>
      </c>
      <c r="W527" s="60">
        <v>25060.900390625</v>
      </c>
      <c r="X527" s="34">
        <f t="shared" si="177"/>
        <v>-2.2091418018761511E-2</v>
      </c>
      <c r="Y527" s="34">
        <f t="shared" si="178"/>
        <v>-1.4550524022023412E-3</v>
      </c>
      <c r="Z527" s="34">
        <f t="shared" si="179"/>
        <v>-1.7005366910203185E-2</v>
      </c>
      <c r="AA527" s="34">
        <f t="shared" si="180"/>
        <v>-6.9623289535649165E-3</v>
      </c>
      <c r="AB527" s="34">
        <f t="shared" si="181"/>
        <v>-5.8196229269465432E-4</v>
      </c>
      <c r="AC527" s="34">
        <f t="shared" si="182"/>
        <v>7.8759262237629944E-3</v>
      </c>
      <c r="AD527" s="34">
        <f t="shared" si="183"/>
        <v>-1.6296872031448795E-2</v>
      </c>
      <c r="AE527" s="34">
        <f t="shared" si="184"/>
        <v>1.0748365125452141E-2</v>
      </c>
      <c r="AF527" s="34">
        <f t="shared" si="185"/>
        <v>-5.3373656990118252E-3</v>
      </c>
      <c r="AG527" s="34">
        <f t="shared" si="186"/>
        <v>-2.1320667169881707E-2</v>
      </c>
      <c r="AH527" s="34">
        <f t="shared" si="187"/>
        <v>-1.7858943922741592E-3</v>
      </c>
      <c r="AI527" s="34">
        <f t="shared" si="188"/>
        <v>1.515469906406866E-3</v>
      </c>
      <c r="AJ527" s="34">
        <f t="shared" si="189"/>
        <v>-1.4926721356595755E-2</v>
      </c>
      <c r="AK527" s="34">
        <f t="shared" si="190"/>
        <v>3.2340530871077552E-3</v>
      </c>
      <c r="AL527" s="34">
        <f t="shared" si="191"/>
        <v>6.5659579225667134E-4</v>
      </c>
      <c r="AM527" s="34">
        <f t="shared" si="192"/>
        <v>-1.0129762799943572E-2</v>
      </c>
      <c r="AN527" s="34">
        <f t="shared" si="193"/>
        <v>8.6934760569272965E-3</v>
      </c>
      <c r="AO527" s="34">
        <f t="shared" si="194"/>
        <v>-1.1162343555379515E-2</v>
      </c>
      <c r="AP527" s="34">
        <f t="shared" si="195"/>
        <v>-2.3640673452087722E-2</v>
      </c>
      <c r="AQ527" s="34">
        <f t="shared" si="196"/>
        <v>-1.4142170293234156E-2</v>
      </c>
      <c r="AR527" s="34">
        <f t="shared" si="176"/>
        <v>-1.1876443882732318E-3</v>
      </c>
      <c r="AS527" s="59">
        <f>X527-Calculation!C$3</f>
        <v>-2.3171473869678039E-2</v>
      </c>
      <c r="AT527" s="59">
        <f>Y527-Calculation!D$3</f>
        <v>-1.963971634259033E-3</v>
      </c>
      <c r="AU527" s="59">
        <f>Z527-Calculation!E$3</f>
        <v>-1.8310671489393318E-2</v>
      </c>
      <c r="AV527" s="59">
        <f>AA527-Calculation!F$3</f>
        <v>-7.2843644261672167E-3</v>
      </c>
      <c r="AW527" s="59">
        <f>AB527-Calculation!G$3</f>
        <v>-2.0281024419962004E-3</v>
      </c>
      <c r="AX527" s="59">
        <f>AC527-Calculation!H$3</f>
        <v>5.9042466166938541E-3</v>
      </c>
      <c r="AY527" s="59">
        <f>AD527-Calculation!I$3</f>
        <v>-1.8725759028106127E-2</v>
      </c>
      <c r="AZ527" s="59">
        <f>AE527-Calculation!J$3</f>
        <v>6.0679742502477516E-3</v>
      </c>
      <c r="BA527" s="59">
        <f>AF527-Calculation!K$3</f>
        <v>-6.0397509020964756E-3</v>
      </c>
      <c r="BB527" s="59">
        <f>AG527-Calculation!L$3</f>
        <v>-2.2393899746921367E-2</v>
      </c>
      <c r="BC527" s="59">
        <f>AH527-Calculation!M$3</f>
        <v>-3.129899381467197E-3</v>
      </c>
      <c r="BD527" s="59">
        <f>AI527-Calculation!N$3</f>
        <v>-6.0345958451732754E-5</v>
      </c>
      <c r="BE527" s="59">
        <f>AJ527-Calculation!O$3</f>
        <v>-1.5909255637392129E-2</v>
      </c>
      <c r="BF527" s="59">
        <f>AK527-Calculation!P$3</f>
        <v>1.9676065562309894E-3</v>
      </c>
      <c r="BG527" s="59">
        <f>AL527-Calculation!Q$3</f>
        <v>-1.1451217689305657E-3</v>
      </c>
      <c r="BH527" s="59">
        <f>AM527-Calculation!R$3</f>
        <v>-1.288533289027736E-2</v>
      </c>
      <c r="BI527" s="59">
        <f>AN527-Calculation!S$3</f>
        <v>7.1354995980311853E-3</v>
      </c>
      <c r="BJ527" s="59">
        <f>AO527-Calculation!T$3</f>
        <v>-1.2051586176633527E-2</v>
      </c>
      <c r="BK527" s="59">
        <f>AP527-Calculation!U$3</f>
        <v>-2.5593468481674271E-2</v>
      </c>
      <c r="BL527" s="59">
        <f>AQ527-Calculation!V$3</f>
        <v>-1.5609078037846121E-2</v>
      </c>
      <c r="BM527" s="59">
        <f>AR527-Calculation!W$3</f>
        <v>-1.5335429913457071E-3</v>
      </c>
    </row>
    <row r="528" spans="1:65" x14ac:dyDescent="0.3">
      <c r="A528" s="57">
        <v>45861</v>
      </c>
      <c r="B528" s="60">
        <v>1033.900024414062</v>
      </c>
      <c r="C528" s="60">
        <v>1104.800048828125</v>
      </c>
      <c r="D528" s="60">
        <v>8280.466796875</v>
      </c>
      <c r="E528" s="60">
        <v>2060.5</v>
      </c>
      <c r="F528" s="60">
        <v>1697.169555664062</v>
      </c>
      <c r="G528" s="60">
        <v>397.5811767578125</v>
      </c>
      <c r="H528" s="60">
        <v>250.67326354980469</v>
      </c>
      <c r="I528" s="60">
        <v>2557.199951171875</v>
      </c>
      <c r="J528" s="60">
        <v>1554.237670898438</v>
      </c>
      <c r="K528" s="60">
        <v>5371.845703125</v>
      </c>
      <c r="L528" s="60">
        <v>211.52949523925781</v>
      </c>
      <c r="M528" s="60">
        <v>4661.24169921875</v>
      </c>
      <c r="N528" s="60">
        <v>4216.51416015625</v>
      </c>
      <c r="O528" s="60">
        <v>3268.800048828125</v>
      </c>
      <c r="P528" s="60">
        <v>153.92999267578119</v>
      </c>
      <c r="Q528" s="60">
        <v>2901.34326171875</v>
      </c>
      <c r="R528" s="60">
        <v>198.88999938964841</v>
      </c>
      <c r="S528" s="60">
        <v>806.11968994140625</v>
      </c>
      <c r="T528" s="60">
        <v>650.08856201171875</v>
      </c>
      <c r="U528" s="60">
        <v>2792.83837890625</v>
      </c>
      <c r="V528" s="60">
        <v>82726.640625</v>
      </c>
      <c r="W528" s="60">
        <v>25219.900390625</v>
      </c>
      <c r="X528" s="34">
        <f t="shared" si="177"/>
        <v>1.9927011900741216E-2</v>
      </c>
      <c r="Y528" s="34">
        <f t="shared" si="178"/>
        <v>6.1931227942850636E-3</v>
      </c>
      <c r="Z528" s="34">
        <f t="shared" si="179"/>
        <v>1.2296567196137103E-2</v>
      </c>
      <c r="AA528" s="34">
        <f t="shared" si="180"/>
        <v>1.0247119368619266E-2</v>
      </c>
      <c r="AB528" s="34">
        <f t="shared" si="181"/>
        <v>-7.860637632626578E-3</v>
      </c>
      <c r="AC528" s="34">
        <f t="shared" si="182"/>
        <v>-7.1942171921253401E-3</v>
      </c>
      <c r="AD528" s="34">
        <f t="shared" si="183"/>
        <v>2.7944108608633782E-3</v>
      </c>
      <c r="AE528" s="34">
        <f t="shared" si="184"/>
        <v>3.4531663653069684E-3</v>
      </c>
      <c r="AF528" s="34">
        <f t="shared" si="185"/>
        <v>-5.9409408303554775E-3</v>
      </c>
      <c r="AG528" s="34">
        <f t="shared" si="186"/>
        <v>3.6772007009595637E-4</v>
      </c>
      <c r="AH528" s="34">
        <f t="shared" si="187"/>
        <v>1.9303866815533408E-3</v>
      </c>
      <c r="AI528" s="34">
        <f t="shared" si="188"/>
        <v>-8.9109757897951978E-3</v>
      </c>
      <c r="AJ528" s="34">
        <f t="shared" si="189"/>
        <v>4.9051176094781152E-3</v>
      </c>
      <c r="AK528" s="34">
        <f t="shared" si="190"/>
        <v>3.5613710641486771E-3</v>
      </c>
      <c r="AL528" s="34">
        <f t="shared" si="191"/>
        <v>9.973026554356508E-3</v>
      </c>
      <c r="AM528" s="34">
        <f t="shared" si="192"/>
        <v>-8.2144521893659083E-4</v>
      </c>
      <c r="AN528" s="34">
        <f t="shared" si="193"/>
        <v>2.4192113234191275E-3</v>
      </c>
      <c r="AO528" s="34">
        <f t="shared" si="194"/>
        <v>6.9325478819328339E-3</v>
      </c>
      <c r="AP528" s="34">
        <f t="shared" si="195"/>
        <v>2.1713637034682941E-2</v>
      </c>
      <c r="AQ528" s="34">
        <f t="shared" si="196"/>
        <v>2.575793535468125E-3</v>
      </c>
      <c r="AR528" s="34">
        <f t="shared" si="176"/>
        <v>6.3445445902446549E-3</v>
      </c>
      <c r="AS528" s="59">
        <f>X528-Calculation!C$3</f>
        <v>1.8846956049824688E-2</v>
      </c>
      <c r="AT528" s="59">
        <f>Y528-Calculation!D$3</f>
        <v>5.684203562228372E-3</v>
      </c>
      <c r="AU528" s="59">
        <f>Z528-Calculation!E$3</f>
        <v>1.0991262616946971E-2</v>
      </c>
      <c r="AV528" s="59">
        <f>AA528-Calculation!F$3</f>
        <v>9.925083896016965E-3</v>
      </c>
      <c r="AW528" s="59">
        <f>AB528-Calculation!G$3</f>
        <v>-9.3067777819281234E-3</v>
      </c>
      <c r="AX528" s="59">
        <f>AC528-Calculation!H$3</f>
        <v>-9.1658967991944795E-3</v>
      </c>
      <c r="AY528" s="59">
        <f>AD528-Calculation!I$3</f>
        <v>3.6552386420604698E-4</v>
      </c>
      <c r="AZ528" s="59">
        <f>AE528-Calculation!J$3</f>
        <v>-1.227224509897421E-3</v>
      </c>
      <c r="BA528" s="59">
        <f>AF528-Calculation!K$3</f>
        <v>-6.643326033440128E-3</v>
      </c>
      <c r="BB528" s="59">
        <f>AG528-Calculation!L$3</f>
        <v>-7.055125069437018E-4</v>
      </c>
      <c r="BC528" s="59">
        <f>AH528-Calculation!M$3</f>
        <v>5.8638169236030296E-4</v>
      </c>
      <c r="BD528" s="59">
        <f>AI528-Calculation!N$3</f>
        <v>-1.0486791654653797E-2</v>
      </c>
      <c r="BE528" s="59">
        <f>AJ528-Calculation!O$3</f>
        <v>3.9225833286817401E-3</v>
      </c>
      <c r="BF528" s="59">
        <f>AK528-Calculation!P$3</f>
        <v>2.2949245332719113E-3</v>
      </c>
      <c r="BG528" s="59">
        <f>AL528-Calculation!Q$3</f>
        <v>8.1713089931692712E-3</v>
      </c>
      <c r="BH528" s="59">
        <f>AM528-Calculation!R$3</f>
        <v>-3.5770153092703782E-3</v>
      </c>
      <c r="BI528" s="59">
        <f>AN528-Calculation!S$3</f>
        <v>8.6123486452301654E-4</v>
      </c>
      <c r="BJ528" s="59">
        <f>AO528-Calculation!T$3</f>
        <v>6.0433052606788228E-3</v>
      </c>
      <c r="BK528" s="59">
        <f>AP528-Calculation!U$3</f>
        <v>1.9760842005096393E-2</v>
      </c>
      <c r="BL528" s="59">
        <f>AQ528-Calculation!V$3</f>
        <v>1.1088857908561612E-3</v>
      </c>
      <c r="BM528" s="59">
        <f>AR528-Calculation!W$3</f>
        <v>5.9986459871721794E-3</v>
      </c>
    </row>
    <row r="529" spans="1:65" x14ac:dyDescent="0.3">
      <c r="A529" s="57">
        <v>45862</v>
      </c>
      <c r="B529" s="60">
        <v>1020.700012207031</v>
      </c>
      <c r="C529" s="60">
        <v>1095.099975585938</v>
      </c>
      <c r="D529" s="60">
        <v>8173.47216796875</v>
      </c>
      <c r="E529" s="60">
        <v>2032.300048828125</v>
      </c>
      <c r="F529" s="60">
        <v>1690.396240234375</v>
      </c>
      <c r="G529" s="60">
        <v>395.6439208984375</v>
      </c>
      <c r="H529" s="60">
        <v>250.52357482910159</v>
      </c>
      <c r="I529" s="60">
        <v>2547.800048828125</v>
      </c>
      <c r="J529" s="60">
        <v>1550.240600585938</v>
      </c>
      <c r="K529" s="60">
        <v>5398.99365234375</v>
      </c>
      <c r="L529" s="60">
        <v>211.42015075683591</v>
      </c>
      <c r="M529" s="60">
        <v>4626.44921875</v>
      </c>
      <c r="N529" s="60">
        <v>4219.65283203125</v>
      </c>
      <c r="O529" s="60">
        <v>3260.89990234375</v>
      </c>
      <c r="P529" s="60">
        <v>152.00999450683591</v>
      </c>
      <c r="Q529" s="60">
        <v>2941.195556640625</v>
      </c>
      <c r="R529" s="60">
        <v>200.75999450683591</v>
      </c>
      <c r="S529" s="60">
        <v>801.25732421875</v>
      </c>
      <c r="T529" s="60">
        <v>629.71270751953125</v>
      </c>
      <c r="U529" s="60">
        <v>2787.955322265625</v>
      </c>
      <c r="V529" s="60">
        <v>82184.171875</v>
      </c>
      <c r="W529" s="60">
        <v>25062.099609375</v>
      </c>
      <c r="X529" s="34">
        <f t="shared" si="177"/>
        <v>-1.2767203690232827E-2</v>
      </c>
      <c r="Y529" s="34">
        <f t="shared" si="178"/>
        <v>-8.7799355661470433E-3</v>
      </c>
      <c r="Z529" s="34">
        <f t="shared" si="179"/>
        <v>-1.2921328172782378E-2</v>
      </c>
      <c r="AA529" s="34">
        <f t="shared" si="180"/>
        <v>-1.368597484682116E-2</v>
      </c>
      <c r="AB529" s="34">
        <f t="shared" si="181"/>
        <v>-3.9909479916618047E-3</v>
      </c>
      <c r="AC529" s="34">
        <f t="shared" si="182"/>
        <v>-4.872604571405763E-3</v>
      </c>
      <c r="AD529" s="34">
        <f t="shared" si="183"/>
        <v>-5.9714673429205132E-4</v>
      </c>
      <c r="AE529" s="34">
        <f t="shared" si="184"/>
        <v>-3.675857392161436E-3</v>
      </c>
      <c r="AF529" s="34">
        <f t="shared" si="185"/>
        <v>-2.571723995204328E-3</v>
      </c>
      <c r="AG529" s="34">
        <f t="shared" si="186"/>
        <v>5.0537470208716238E-3</v>
      </c>
      <c r="AH529" s="34">
        <f t="shared" si="187"/>
        <v>-5.1692310000657602E-4</v>
      </c>
      <c r="AI529" s="34">
        <f t="shared" si="188"/>
        <v>-7.4642086194718054E-3</v>
      </c>
      <c r="AJ529" s="34">
        <f t="shared" si="189"/>
        <v>7.443759835218225E-4</v>
      </c>
      <c r="AK529" s="34">
        <f t="shared" si="190"/>
        <v>-2.4168338125200492E-3</v>
      </c>
      <c r="AL529" s="34">
        <f t="shared" si="191"/>
        <v>-1.2473190802973188E-2</v>
      </c>
      <c r="AM529" s="34">
        <f t="shared" si="192"/>
        <v>1.3735808322889233E-2</v>
      </c>
      <c r="AN529" s="34">
        <f t="shared" si="193"/>
        <v>9.4021575892509514E-3</v>
      </c>
      <c r="AO529" s="34">
        <f t="shared" si="194"/>
        <v>-6.0318160979415808E-3</v>
      </c>
      <c r="AP529" s="34">
        <f t="shared" si="195"/>
        <v>-3.1343197962341932E-2</v>
      </c>
      <c r="AQ529" s="34">
        <f t="shared" si="196"/>
        <v>-1.7484207741864874E-3</v>
      </c>
      <c r="AR529" s="34">
        <f t="shared" si="176"/>
        <v>-6.2569946274910479E-3</v>
      </c>
      <c r="AS529" s="59">
        <f>X529-Calculation!C$3</f>
        <v>-1.3847259541149355E-2</v>
      </c>
      <c r="AT529" s="59">
        <f>Y529-Calculation!D$3</f>
        <v>-9.2888547982037349E-3</v>
      </c>
      <c r="AU529" s="59">
        <f>Z529-Calculation!E$3</f>
        <v>-1.422663275197251E-2</v>
      </c>
      <c r="AV529" s="59">
        <f>AA529-Calculation!F$3</f>
        <v>-1.4008010319423461E-2</v>
      </c>
      <c r="AW529" s="59">
        <f>AB529-Calculation!G$3</f>
        <v>-5.4370881409633509E-3</v>
      </c>
      <c r="AX529" s="59">
        <f>AC529-Calculation!H$3</f>
        <v>-6.8442841784749023E-3</v>
      </c>
      <c r="AY529" s="59">
        <f>AD529-Calculation!I$3</f>
        <v>-3.0260337309493826E-3</v>
      </c>
      <c r="AZ529" s="59">
        <f>AE529-Calculation!J$3</f>
        <v>-8.3562482673658258E-3</v>
      </c>
      <c r="BA529" s="59">
        <f>AF529-Calculation!K$3</f>
        <v>-3.274109198288978E-3</v>
      </c>
      <c r="BB529" s="59">
        <f>AG529-Calculation!L$3</f>
        <v>3.9805144438319652E-3</v>
      </c>
      <c r="BC529" s="59">
        <f>AH529-Calculation!M$3</f>
        <v>-1.8609280891996138E-3</v>
      </c>
      <c r="BD529" s="59">
        <f>AI529-Calculation!N$3</f>
        <v>-9.0400244843304046E-3</v>
      </c>
      <c r="BE529" s="59">
        <f>AJ529-Calculation!O$3</f>
        <v>-2.3815829727455255E-4</v>
      </c>
      <c r="BF529" s="59">
        <f>AK529-Calculation!P$3</f>
        <v>-3.683280343396815E-3</v>
      </c>
      <c r="BG529" s="59">
        <f>AL529-Calculation!Q$3</f>
        <v>-1.4274908364160425E-2</v>
      </c>
      <c r="BH529" s="59">
        <f>AM529-Calculation!R$3</f>
        <v>1.0980238232555445E-2</v>
      </c>
      <c r="BI529" s="59">
        <f>AN529-Calculation!S$3</f>
        <v>7.8441811303548402E-3</v>
      </c>
      <c r="BJ529" s="59">
        <f>AO529-Calculation!T$3</f>
        <v>-6.9210587191955919E-3</v>
      </c>
      <c r="BK529" s="59">
        <f>AP529-Calculation!U$3</f>
        <v>-3.329599299192848E-2</v>
      </c>
      <c r="BL529" s="59">
        <f>AQ529-Calculation!V$3</f>
        <v>-3.2153285187984512E-3</v>
      </c>
      <c r="BM529" s="59">
        <f>AR529-Calculation!W$3</f>
        <v>-6.6028932305635234E-3</v>
      </c>
    </row>
    <row r="530" spans="1:65" x14ac:dyDescent="0.3">
      <c r="A530" s="57">
        <v>45863</v>
      </c>
      <c r="B530" s="60">
        <v>975.9000244140625</v>
      </c>
      <c r="C530" s="60">
        <v>1086.099975585938</v>
      </c>
      <c r="D530" s="60">
        <v>7963.42822265625</v>
      </c>
      <c r="E530" s="60">
        <v>1985.800048828125</v>
      </c>
      <c r="F530" s="60">
        <v>1651.052368164062</v>
      </c>
      <c r="G530" s="60">
        <v>392.61386108398438</v>
      </c>
      <c r="H530" s="60">
        <v>239.64642333984381</v>
      </c>
      <c r="I530" s="60">
        <v>2454</v>
      </c>
      <c r="J530" s="60">
        <v>1502.67626953125</v>
      </c>
      <c r="K530" s="60">
        <v>5363.45458984375</v>
      </c>
      <c r="L530" s="60">
        <v>206.88758850097659</v>
      </c>
      <c r="M530" s="60">
        <v>4500.02880859375</v>
      </c>
      <c r="N530" s="60">
        <v>4149.814453125</v>
      </c>
      <c r="O530" s="60">
        <v>3246.39990234375</v>
      </c>
      <c r="P530" s="60">
        <v>152.49000549316409</v>
      </c>
      <c r="Q530" s="60">
        <v>2868.746337890625</v>
      </c>
      <c r="R530" s="60">
        <v>201.30999755859381</v>
      </c>
      <c r="S530" s="60">
        <v>792.269287109375</v>
      </c>
      <c r="T530" s="60">
        <v>612.11993408203125</v>
      </c>
      <c r="U530" s="60">
        <v>2764.736328125</v>
      </c>
      <c r="V530" s="60">
        <v>81463.09375</v>
      </c>
      <c r="W530" s="60">
        <v>24837</v>
      </c>
      <c r="X530" s="34">
        <f t="shared" si="177"/>
        <v>-4.3891434561756065E-2</v>
      </c>
      <c r="Y530" s="34">
        <f t="shared" si="178"/>
        <v>-8.2184277240847457E-3</v>
      </c>
      <c r="Z530" s="34">
        <f t="shared" si="179"/>
        <v>-2.5698251733901674E-2</v>
      </c>
      <c r="AA530" s="34">
        <f t="shared" si="180"/>
        <v>-2.2880479694331091E-2</v>
      </c>
      <c r="AB530" s="34">
        <f t="shared" si="181"/>
        <v>-2.3274940593134476E-2</v>
      </c>
      <c r="AC530" s="34">
        <f t="shared" si="182"/>
        <v>-7.6585526894294093E-3</v>
      </c>
      <c r="AD530" s="34">
        <f t="shared" si="183"/>
        <v>-4.3417676347137377E-2</v>
      </c>
      <c r="AE530" s="34">
        <f t="shared" si="184"/>
        <v>-3.6816095074363807E-2</v>
      </c>
      <c r="AF530" s="34">
        <f t="shared" si="185"/>
        <v>-3.068190256190572E-2</v>
      </c>
      <c r="AG530" s="34">
        <f t="shared" si="186"/>
        <v>-6.5825345959746005E-3</v>
      </c>
      <c r="AH530" s="34">
        <f t="shared" si="187"/>
        <v>-2.1438648301185005E-2</v>
      </c>
      <c r="AI530" s="34">
        <f t="shared" si="188"/>
        <v>-2.7325580413569736E-2</v>
      </c>
      <c r="AJ530" s="34">
        <f t="shared" si="189"/>
        <v>-1.6550740472322533E-2</v>
      </c>
      <c r="AK530" s="34">
        <f t="shared" si="190"/>
        <v>-4.446625297997716E-3</v>
      </c>
      <c r="AL530" s="34">
        <f t="shared" si="191"/>
        <v>3.1577593821082318E-3</v>
      </c>
      <c r="AM530" s="34">
        <f t="shared" si="192"/>
        <v>-2.4632574527873301E-2</v>
      </c>
      <c r="AN530" s="34">
        <f t="shared" si="193"/>
        <v>2.7396048356594775E-3</v>
      </c>
      <c r="AO530" s="34">
        <f t="shared" si="194"/>
        <v>-1.1217416474961533E-2</v>
      </c>
      <c r="AP530" s="34">
        <f t="shared" si="195"/>
        <v>-2.7937777382322143E-2</v>
      </c>
      <c r="AQ530" s="34">
        <f t="shared" si="196"/>
        <v>-8.3283236123583727E-3</v>
      </c>
      <c r="AR530" s="34">
        <f t="shared" si="176"/>
        <v>-8.9816740370306722E-3</v>
      </c>
      <c r="AS530" s="59">
        <f>X530-Calculation!C$3</f>
        <v>-4.4971490412672593E-2</v>
      </c>
      <c r="AT530" s="59">
        <f>Y530-Calculation!D$3</f>
        <v>-8.7273469561414373E-3</v>
      </c>
      <c r="AU530" s="59">
        <f>Z530-Calculation!E$3</f>
        <v>-2.7003556313091807E-2</v>
      </c>
      <c r="AV530" s="59">
        <f>AA530-Calculation!F$3</f>
        <v>-2.3202515166933391E-2</v>
      </c>
      <c r="AW530" s="59">
        <f>AB530-Calculation!G$3</f>
        <v>-2.4721080742436022E-2</v>
      </c>
      <c r="AX530" s="59">
        <f>AC530-Calculation!H$3</f>
        <v>-9.6302322964985487E-3</v>
      </c>
      <c r="AY530" s="59">
        <f>AD530-Calculation!I$3</f>
        <v>-4.5846563343794708E-2</v>
      </c>
      <c r="AZ530" s="59">
        <f>AE530-Calculation!J$3</f>
        <v>-4.1496485949568195E-2</v>
      </c>
      <c r="BA530" s="59">
        <f>AF530-Calculation!K$3</f>
        <v>-3.1384287764990373E-2</v>
      </c>
      <c r="BB530" s="59">
        <f>AG530-Calculation!L$3</f>
        <v>-7.6557671730142583E-3</v>
      </c>
      <c r="BC530" s="59">
        <f>AH530-Calculation!M$3</f>
        <v>-2.2782653290378044E-2</v>
      </c>
      <c r="BD530" s="59">
        <f>AI530-Calculation!N$3</f>
        <v>-2.8901396278428335E-2</v>
      </c>
      <c r="BE530" s="59">
        <f>AJ530-Calculation!O$3</f>
        <v>-1.7533274753118909E-2</v>
      </c>
      <c r="BF530" s="59">
        <f>AK530-Calculation!P$3</f>
        <v>-5.7130718288744813E-3</v>
      </c>
      <c r="BG530" s="59">
        <f>AL530-Calculation!Q$3</f>
        <v>1.3560418209209947E-3</v>
      </c>
      <c r="BH530" s="59">
        <f>AM530-Calculation!R$3</f>
        <v>-2.7388144618207089E-2</v>
      </c>
      <c r="BI530" s="59">
        <f>AN530-Calculation!S$3</f>
        <v>1.1816283767633665E-3</v>
      </c>
      <c r="BJ530" s="59">
        <f>AO530-Calculation!T$3</f>
        <v>-1.2106659096215545E-2</v>
      </c>
      <c r="BK530" s="59">
        <f>AP530-Calculation!U$3</f>
        <v>-2.9890572411908692E-2</v>
      </c>
      <c r="BL530" s="59">
        <f>AQ530-Calculation!V$3</f>
        <v>-9.7952313569703367E-3</v>
      </c>
      <c r="BM530" s="59">
        <f>AR530-Calculation!W$3</f>
        <v>-9.3275726401031468E-3</v>
      </c>
    </row>
    <row r="531" spans="1:65" x14ac:dyDescent="0.3">
      <c r="A531" s="57">
        <v>45866</v>
      </c>
      <c r="B531" s="60">
        <v>1003.900024414062</v>
      </c>
      <c r="C531" s="60">
        <v>1073.599975585938</v>
      </c>
      <c r="D531" s="60">
        <v>7977.23388671875</v>
      </c>
      <c r="E531" s="60">
        <v>1977.800048828125</v>
      </c>
      <c r="F531" s="60">
        <v>1615.393920898438</v>
      </c>
      <c r="G531" s="60">
        <v>386.70281982421881</v>
      </c>
      <c r="H531" s="60">
        <v>236.25355529785159</v>
      </c>
      <c r="I531" s="60">
        <v>2449.89990234375</v>
      </c>
      <c r="J531" s="60">
        <v>1489.186279296875</v>
      </c>
      <c r="K531" s="60">
        <v>5317.05615234375</v>
      </c>
      <c r="L531" s="60">
        <v>204.7604675292969</v>
      </c>
      <c r="M531" s="60">
        <v>4454.46240234375</v>
      </c>
      <c r="N531" s="60">
        <v>4209.0595703125</v>
      </c>
      <c r="O531" s="60">
        <v>3209.800048828125</v>
      </c>
      <c r="P531" s="60">
        <v>154.22999572753909</v>
      </c>
      <c r="Q531" s="60">
        <v>2772.644287109375</v>
      </c>
      <c r="R531" s="60">
        <v>204.99000549316409</v>
      </c>
      <c r="S531" s="60">
        <v>783.0357666015625</v>
      </c>
      <c r="T531" s="60">
        <v>629.61334228515625</v>
      </c>
      <c r="U531" s="60">
        <v>2789.151123046875</v>
      </c>
      <c r="V531" s="60">
        <v>80891.0234375</v>
      </c>
      <c r="W531" s="60">
        <v>24680.900390625</v>
      </c>
      <c r="X531" s="34">
        <f t="shared" si="177"/>
        <v>2.8691463571599917E-2</v>
      </c>
      <c r="Y531" s="34">
        <f t="shared" si="178"/>
        <v>-1.1509069405195778E-2</v>
      </c>
      <c r="Z531" s="34">
        <f t="shared" si="179"/>
        <v>1.733633264028471E-3</v>
      </c>
      <c r="AA531" s="34">
        <f t="shared" si="180"/>
        <v>-4.0286029828234815E-3</v>
      </c>
      <c r="AB531" s="34">
        <f t="shared" si="181"/>
        <v>-2.1597405359876979E-2</v>
      </c>
      <c r="AC531" s="34">
        <f t="shared" si="182"/>
        <v>-1.5055610220804538E-2</v>
      </c>
      <c r="AD531" s="34">
        <f t="shared" si="183"/>
        <v>-1.4157807968536933E-2</v>
      </c>
      <c r="AE531" s="34">
        <f t="shared" si="184"/>
        <v>-1.67078144101467E-3</v>
      </c>
      <c r="AF531" s="34">
        <f t="shared" si="185"/>
        <v>-8.9773096893205843E-3</v>
      </c>
      <c r="AG531" s="34">
        <f t="shared" si="186"/>
        <v>-8.6508493216033173E-3</v>
      </c>
      <c r="AH531" s="34">
        <f t="shared" si="187"/>
        <v>-1.0281530115421334E-2</v>
      </c>
      <c r="AI531" s="34">
        <f t="shared" si="188"/>
        <v>-1.0125803231077405E-2</v>
      </c>
      <c r="AJ531" s="34">
        <f t="shared" si="189"/>
        <v>1.4276570159151505E-2</v>
      </c>
      <c r="AK531" s="34">
        <f t="shared" si="190"/>
        <v>-1.1273981831135963E-2</v>
      </c>
      <c r="AL531" s="34">
        <f t="shared" si="191"/>
        <v>1.1410519848482799E-2</v>
      </c>
      <c r="AM531" s="34">
        <f t="shared" si="192"/>
        <v>-3.3499668308740523E-2</v>
      </c>
      <c r="AN531" s="34">
        <f t="shared" si="193"/>
        <v>1.8280303905419161E-2</v>
      </c>
      <c r="AO531" s="34">
        <f t="shared" si="194"/>
        <v>-1.165452284727754E-2</v>
      </c>
      <c r="AP531" s="34">
        <f t="shared" si="195"/>
        <v>2.8578399802252932E-2</v>
      </c>
      <c r="AQ531" s="34">
        <f t="shared" si="196"/>
        <v>8.8307860223447512E-3</v>
      </c>
      <c r="AR531" s="34">
        <f t="shared" si="176"/>
        <v>-6.2849623293876073E-3</v>
      </c>
      <c r="AS531" s="59">
        <f>X531-Calculation!C$3</f>
        <v>2.7611407720683389E-2</v>
      </c>
      <c r="AT531" s="59">
        <f>Y531-Calculation!D$3</f>
        <v>-1.201798863725247E-2</v>
      </c>
      <c r="AU531" s="59">
        <f>Z531-Calculation!E$3</f>
        <v>4.283286848383392E-4</v>
      </c>
      <c r="AV531" s="59">
        <f>AA531-Calculation!F$3</f>
        <v>-4.3506384554257817E-3</v>
      </c>
      <c r="AW531" s="59">
        <f>AB531-Calculation!G$3</f>
        <v>-2.3043545509178524E-2</v>
      </c>
      <c r="AX531" s="59">
        <f>AC531-Calculation!H$3</f>
        <v>-1.7027289827873677E-2</v>
      </c>
      <c r="AY531" s="59">
        <f>AD531-Calculation!I$3</f>
        <v>-1.6586694965194264E-2</v>
      </c>
      <c r="AZ531" s="59">
        <f>AE531-Calculation!J$3</f>
        <v>-6.3511723162190592E-3</v>
      </c>
      <c r="BA531" s="59">
        <f>AF531-Calculation!K$3</f>
        <v>-9.6796948924052339E-3</v>
      </c>
      <c r="BB531" s="59">
        <f>AG531-Calculation!L$3</f>
        <v>-9.724081898642975E-3</v>
      </c>
      <c r="BC531" s="59">
        <f>AH531-Calculation!M$3</f>
        <v>-1.1625535104614372E-2</v>
      </c>
      <c r="BD531" s="59">
        <f>AI531-Calculation!N$3</f>
        <v>-1.1701619095936004E-2</v>
      </c>
      <c r="BE531" s="59">
        <f>AJ531-Calculation!O$3</f>
        <v>1.3294035878355131E-2</v>
      </c>
      <c r="BF531" s="59">
        <f>AK531-Calculation!P$3</f>
        <v>-1.2540428362012728E-2</v>
      </c>
      <c r="BG531" s="59">
        <f>AL531-Calculation!Q$3</f>
        <v>9.608802287295562E-3</v>
      </c>
      <c r="BH531" s="59">
        <f>AM531-Calculation!R$3</f>
        <v>-3.625523839907431E-2</v>
      </c>
      <c r="BI531" s="59">
        <f>AN531-Calculation!S$3</f>
        <v>1.672232744652305E-2</v>
      </c>
      <c r="BJ531" s="59">
        <f>AO531-Calculation!T$3</f>
        <v>-1.2543765468531552E-2</v>
      </c>
      <c r="BK531" s="59">
        <f>AP531-Calculation!U$3</f>
        <v>2.6625604772666383E-2</v>
      </c>
      <c r="BL531" s="59">
        <f>AQ531-Calculation!V$3</f>
        <v>7.3638782777327872E-3</v>
      </c>
      <c r="BM531" s="59">
        <f>AR531-Calculation!W$3</f>
        <v>-6.6308609324600828E-3</v>
      </c>
    </row>
    <row r="532" spans="1:65" x14ac:dyDescent="0.3">
      <c r="A532" s="57">
        <v>45867</v>
      </c>
      <c r="B532" s="60">
        <v>1015.599975585938</v>
      </c>
      <c r="C532" s="60">
        <v>1064.199951171875</v>
      </c>
      <c r="D532" s="60">
        <v>8014.70654296875</v>
      </c>
      <c r="E532" s="60">
        <v>1972.599975585938</v>
      </c>
      <c r="F532" s="60">
        <v>1616.688598632812</v>
      </c>
      <c r="G532" s="60">
        <v>385.7093505859375</v>
      </c>
      <c r="H532" s="60">
        <v>240.04559326171881</v>
      </c>
      <c r="I532" s="60">
        <v>2487.10009765625</v>
      </c>
      <c r="J532" s="60">
        <v>1483.6904296875</v>
      </c>
      <c r="K532" s="60">
        <v>5400.474609375</v>
      </c>
      <c r="L532" s="60">
        <v>203.97523498535159</v>
      </c>
      <c r="M532" s="60">
        <v>4445.96142578125</v>
      </c>
      <c r="N532" s="60">
        <v>4242.5078125</v>
      </c>
      <c r="O532" s="60">
        <v>3199.39990234375</v>
      </c>
      <c r="P532" s="60">
        <v>154.5</v>
      </c>
      <c r="Q532" s="60">
        <v>2703.57421875</v>
      </c>
      <c r="R532" s="60">
        <v>204.1499938964844</v>
      </c>
      <c r="S532" s="60">
        <v>785.0494384765625</v>
      </c>
      <c r="T532" s="60">
        <v>634.483642578125</v>
      </c>
      <c r="U532" s="60">
        <v>2792.041015625</v>
      </c>
      <c r="V532" s="60">
        <v>81337.953125</v>
      </c>
      <c r="W532" s="60">
        <v>24821.099609375</v>
      </c>
      <c r="X532" s="34">
        <f t="shared" si="177"/>
        <v>1.1654498343801438E-2</v>
      </c>
      <c r="Y532" s="34">
        <f t="shared" si="178"/>
        <v>-8.7556116130989188E-3</v>
      </c>
      <c r="Z532" s="34">
        <f t="shared" si="179"/>
        <v>4.6974498657220021E-3</v>
      </c>
      <c r="AA532" s="34">
        <f t="shared" si="180"/>
        <v>-2.6292209089933856E-3</v>
      </c>
      <c r="AB532" s="34">
        <f t="shared" si="181"/>
        <v>8.0146255202819265E-4</v>
      </c>
      <c r="AC532" s="34">
        <f t="shared" si="182"/>
        <v>-2.5690767880433411E-3</v>
      </c>
      <c r="AD532" s="34">
        <f t="shared" si="183"/>
        <v>1.6050712799163955E-2</v>
      </c>
      <c r="AE532" s="34">
        <f t="shared" si="184"/>
        <v>1.5184373564369559E-2</v>
      </c>
      <c r="AF532" s="34">
        <f t="shared" si="185"/>
        <v>-3.6905051340990641E-3</v>
      </c>
      <c r="AG532" s="34">
        <f t="shared" si="186"/>
        <v>1.5688842592809421E-2</v>
      </c>
      <c r="AH532" s="34">
        <f t="shared" si="187"/>
        <v>-3.8348835271777367E-3</v>
      </c>
      <c r="AI532" s="34">
        <f t="shared" si="188"/>
        <v>-1.9084180748786084E-3</v>
      </c>
      <c r="AJ532" s="34">
        <f t="shared" si="189"/>
        <v>7.9467257777529263E-3</v>
      </c>
      <c r="AK532" s="34">
        <f t="shared" si="190"/>
        <v>-3.2401228506965781E-3</v>
      </c>
      <c r="AL532" s="34">
        <f t="shared" si="191"/>
        <v>1.7506599231053308E-3</v>
      </c>
      <c r="AM532" s="34">
        <f t="shared" si="192"/>
        <v>-2.4911262032600696E-2</v>
      </c>
      <c r="AN532" s="34">
        <f t="shared" si="193"/>
        <v>-4.0978173285023877E-3</v>
      </c>
      <c r="AO532" s="34">
        <f t="shared" si="194"/>
        <v>2.5716218350274036E-3</v>
      </c>
      <c r="AP532" s="34">
        <f t="shared" si="195"/>
        <v>7.7353829181767203E-3</v>
      </c>
      <c r="AQ532" s="34">
        <f t="shared" si="196"/>
        <v>1.036119037884213E-3</v>
      </c>
      <c r="AR532" s="34">
        <f t="shared" si="176"/>
        <v>5.6804742343700898E-3</v>
      </c>
      <c r="AS532" s="59">
        <f>X532-Calculation!C$3</f>
        <v>1.057444249288491E-2</v>
      </c>
      <c r="AT532" s="59">
        <f>Y532-Calculation!D$3</f>
        <v>-9.2645308451556104E-3</v>
      </c>
      <c r="AU532" s="59">
        <f>Z532-Calculation!E$3</f>
        <v>3.3921452865318703E-3</v>
      </c>
      <c r="AV532" s="59">
        <f>AA532-Calculation!F$3</f>
        <v>-2.9512563815956858E-3</v>
      </c>
      <c r="AW532" s="59">
        <f>AB532-Calculation!G$3</f>
        <v>-6.4467759727335336E-4</v>
      </c>
      <c r="AX532" s="59">
        <f>AC532-Calculation!H$3</f>
        <v>-4.5407563951124809E-3</v>
      </c>
      <c r="AY532" s="59">
        <f>AD532-Calculation!I$3</f>
        <v>1.3621825802506624E-2</v>
      </c>
      <c r="AZ532" s="59">
        <f>AE532-Calculation!J$3</f>
        <v>1.050398268916517E-2</v>
      </c>
      <c r="BA532" s="59">
        <f>AF532-Calculation!K$3</f>
        <v>-4.3928903371837141E-3</v>
      </c>
      <c r="BB532" s="59">
        <f>AG532-Calculation!L$3</f>
        <v>1.4615610015769763E-2</v>
      </c>
      <c r="BC532" s="59">
        <f>AH532-Calculation!M$3</f>
        <v>-5.1788885163707747E-3</v>
      </c>
      <c r="BD532" s="59">
        <f>AI532-Calculation!N$3</f>
        <v>-3.4842339397372071E-3</v>
      </c>
      <c r="BE532" s="59">
        <f>AJ532-Calculation!O$3</f>
        <v>6.9641914969565512E-3</v>
      </c>
      <c r="BF532" s="59">
        <f>AK532-Calculation!P$3</f>
        <v>-4.5065693815733443E-3</v>
      </c>
      <c r="BG532" s="59">
        <f>AL532-Calculation!Q$3</f>
        <v>-5.1057638081906291E-5</v>
      </c>
      <c r="BH532" s="59">
        <f>AM532-Calculation!R$3</f>
        <v>-2.7666832122934484E-2</v>
      </c>
      <c r="BI532" s="59">
        <f>AN532-Calculation!S$3</f>
        <v>-5.6557937873984989E-3</v>
      </c>
      <c r="BJ532" s="59">
        <f>AO532-Calculation!T$3</f>
        <v>1.6823792137733921E-3</v>
      </c>
      <c r="BK532" s="59">
        <f>AP532-Calculation!U$3</f>
        <v>5.7825878885901698E-3</v>
      </c>
      <c r="BL532" s="59">
        <f>AQ532-Calculation!V$3</f>
        <v>-4.3078870672775085E-4</v>
      </c>
      <c r="BM532" s="59">
        <f>AR532-Calculation!W$3</f>
        <v>5.3345756312976143E-3</v>
      </c>
    </row>
    <row r="533" spans="1:65" x14ac:dyDescent="0.3">
      <c r="A533" s="57">
        <v>45868</v>
      </c>
      <c r="B533" s="60">
        <v>1009.700012207031</v>
      </c>
      <c r="C533" s="60">
        <v>1073.300048828125</v>
      </c>
      <c r="D533" s="60">
        <v>7931.87255859375</v>
      </c>
      <c r="E533" s="60">
        <v>1959.800048828125</v>
      </c>
      <c r="F533" s="60">
        <v>1613.899658203125</v>
      </c>
      <c r="G533" s="60">
        <v>383.97079467773438</v>
      </c>
      <c r="H533" s="60">
        <v>241.1432800292969</v>
      </c>
      <c r="I533" s="60">
        <v>2457.5</v>
      </c>
      <c r="J533" s="60">
        <v>1476.995361328125</v>
      </c>
      <c r="K533" s="60">
        <v>5410.83984375</v>
      </c>
      <c r="L533" s="60">
        <v>203.44841003417969</v>
      </c>
      <c r="M533" s="60">
        <v>4492.41796875</v>
      </c>
      <c r="N533" s="60">
        <v>4170.02001953125</v>
      </c>
      <c r="O533" s="60">
        <v>3208.89990234375</v>
      </c>
      <c r="P533" s="60">
        <v>155.44000244140619</v>
      </c>
      <c r="Q533" s="60">
        <v>2742.630859375</v>
      </c>
      <c r="R533" s="60">
        <v>203.16999816894531</v>
      </c>
      <c r="S533" s="60">
        <v>787.4560546875</v>
      </c>
      <c r="T533" s="60">
        <v>628.96722412109375</v>
      </c>
      <c r="U533" s="60">
        <v>2783.86962890625</v>
      </c>
      <c r="V533" s="60">
        <v>81481.859375</v>
      </c>
      <c r="W533" s="60">
        <v>24855.05078125</v>
      </c>
      <c r="X533" s="34">
        <f t="shared" si="177"/>
        <v>-5.8093378502722202E-3</v>
      </c>
      <c r="Y533" s="34">
        <f t="shared" si="178"/>
        <v>8.5511164008503851E-3</v>
      </c>
      <c r="Z533" s="34">
        <f t="shared" si="179"/>
        <v>-1.03352485747179E-2</v>
      </c>
      <c r="AA533" s="34">
        <f t="shared" si="180"/>
        <v>-6.4888608517856671E-3</v>
      </c>
      <c r="AB533" s="34">
        <f t="shared" si="181"/>
        <v>-1.7250943886445253E-3</v>
      </c>
      <c r="AC533" s="34">
        <f t="shared" si="182"/>
        <v>-4.5074248409120903E-3</v>
      </c>
      <c r="AD533" s="34">
        <f t="shared" si="183"/>
        <v>4.5728261563264859E-3</v>
      </c>
      <c r="AE533" s="34">
        <f t="shared" si="184"/>
        <v>-1.190145008001247E-2</v>
      </c>
      <c r="AF533" s="34">
        <f t="shared" si="185"/>
        <v>-4.512442909526038E-3</v>
      </c>
      <c r="AG533" s="34">
        <f t="shared" si="186"/>
        <v>1.9193191570619336E-3</v>
      </c>
      <c r="AH533" s="34">
        <f t="shared" si="187"/>
        <v>-2.5827887939912763E-3</v>
      </c>
      <c r="AI533" s="34">
        <f t="shared" si="188"/>
        <v>1.0449155653793509E-2</v>
      </c>
      <c r="AJ533" s="34">
        <f t="shared" si="189"/>
        <v>-1.7086071769903195E-2</v>
      </c>
      <c r="AK533" s="34">
        <f t="shared" si="190"/>
        <v>2.9693068356477373E-3</v>
      </c>
      <c r="AL533" s="34">
        <f t="shared" si="191"/>
        <v>6.084158196803839E-3</v>
      </c>
      <c r="AM533" s="34">
        <f t="shared" si="192"/>
        <v>1.4446298664239325E-2</v>
      </c>
      <c r="AN533" s="34">
        <f t="shared" si="193"/>
        <v>-4.8003710841941251E-3</v>
      </c>
      <c r="AO533" s="34">
        <f t="shared" si="194"/>
        <v>3.0655600691947365E-3</v>
      </c>
      <c r="AP533" s="34">
        <f t="shared" si="195"/>
        <v>-8.6943430639380183E-3</v>
      </c>
      <c r="AQ533" s="34">
        <f t="shared" si="196"/>
        <v>-2.926671446809255E-3</v>
      </c>
      <c r="AR533" s="34">
        <f t="shared" si="176"/>
        <v>1.3678351245235141E-3</v>
      </c>
      <c r="AS533" s="59">
        <f>X533-Calculation!C$3</f>
        <v>-6.8893937011887483E-3</v>
      </c>
      <c r="AT533" s="59">
        <f>Y533-Calculation!D$3</f>
        <v>8.0421971687936935E-3</v>
      </c>
      <c r="AU533" s="59">
        <f>Z533-Calculation!E$3</f>
        <v>-1.1640553153908032E-2</v>
      </c>
      <c r="AV533" s="59">
        <f>AA533-Calculation!F$3</f>
        <v>-6.8108963243879673E-3</v>
      </c>
      <c r="AW533" s="59">
        <f>AB533-Calculation!G$3</f>
        <v>-3.1712345379460716E-3</v>
      </c>
      <c r="AX533" s="59">
        <f>AC533-Calculation!H$3</f>
        <v>-6.4791044479812297E-3</v>
      </c>
      <c r="AY533" s="59">
        <f>AD533-Calculation!I$3</f>
        <v>2.1439391596691547E-3</v>
      </c>
      <c r="AZ533" s="59">
        <f>AE533-Calculation!J$3</f>
        <v>-1.6581840955216857E-2</v>
      </c>
      <c r="BA533" s="59">
        <f>AF533-Calculation!K$3</f>
        <v>-5.2148281126106885E-3</v>
      </c>
      <c r="BB533" s="59">
        <f>AG533-Calculation!L$3</f>
        <v>8.4608658002227545E-4</v>
      </c>
      <c r="BC533" s="59">
        <f>AH533-Calculation!M$3</f>
        <v>-3.9267937831843139E-3</v>
      </c>
      <c r="BD533" s="59">
        <f>AI533-Calculation!N$3</f>
        <v>8.8733397889349096E-3</v>
      </c>
      <c r="BE533" s="59">
        <f>AJ533-Calculation!O$3</f>
        <v>-1.806860605069957E-2</v>
      </c>
      <c r="BF533" s="59">
        <f>AK533-Calculation!P$3</f>
        <v>1.7028603047709715E-3</v>
      </c>
      <c r="BG533" s="59">
        <f>AL533-Calculation!Q$3</f>
        <v>4.2824406356166021E-3</v>
      </c>
      <c r="BH533" s="59">
        <f>AM533-Calculation!R$3</f>
        <v>1.1690728573905537E-2</v>
      </c>
      <c r="BI533" s="59">
        <f>AN533-Calculation!S$3</f>
        <v>-6.3583475430902363E-3</v>
      </c>
      <c r="BJ533" s="59">
        <f>AO533-Calculation!T$3</f>
        <v>2.176317447940725E-3</v>
      </c>
      <c r="BK533" s="59">
        <f>AP533-Calculation!U$3</f>
        <v>-1.0647138093524569E-2</v>
      </c>
      <c r="BL533" s="59">
        <f>AQ533-Calculation!V$3</f>
        <v>-4.393579191421219E-3</v>
      </c>
      <c r="BM533" s="59">
        <f>AR533-Calculation!W$3</f>
        <v>1.0219365214510388E-3</v>
      </c>
    </row>
    <row r="534" spans="1:65" x14ac:dyDescent="0.3">
      <c r="A534" s="57">
        <v>45869</v>
      </c>
      <c r="B534" s="60">
        <v>984.70001220703125</v>
      </c>
      <c r="C534" s="60">
        <v>1068.400024414062</v>
      </c>
      <c r="D534" s="60">
        <v>7896.865234375</v>
      </c>
      <c r="E534" s="60">
        <v>1948</v>
      </c>
      <c r="F534" s="60">
        <v>1612.604858398438</v>
      </c>
      <c r="G534" s="60">
        <v>380.59304809570313</v>
      </c>
      <c r="H534" s="60">
        <v>237.94999694824219</v>
      </c>
      <c r="I534" s="60">
        <v>2427.39990234375</v>
      </c>
      <c r="J534" s="60">
        <v>1442.121459960938</v>
      </c>
      <c r="K534" s="60">
        <v>5398.5</v>
      </c>
      <c r="L534" s="60">
        <v>201.2119445800781</v>
      </c>
      <c r="M534" s="60">
        <v>4481.4462890625</v>
      </c>
      <c r="N534" s="60">
        <v>4179.24072265625</v>
      </c>
      <c r="O534" s="60">
        <v>3203.10009765625</v>
      </c>
      <c r="P534" s="60">
        <v>155.5</v>
      </c>
      <c r="Q534" s="60">
        <v>2754.06005859375</v>
      </c>
      <c r="R534" s="60">
        <v>208.28999328613281</v>
      </c>
      <c r="S534" s="60">
        <v>782.44635009765625</v>
      </c>
      <c r="T534" s="60">
        <v>627.029052734375</v>
      </c>
      <c r="U534" s="60">
        <v>2792.041015625</v>
      </c>
      <c r="V534" s="60">
        <v>81185.578125</v>
      </c>
      <c r="W534" s="60">
        <v>24768.349609375</v>
      </c>
      <c r="X534" s="34">
        <f t="shared" si="177"/>
        <v>-2.4759829353031362E-2</v>
      </c>
      <c r="Y534" s="34">
        <f t="shared" si="178"/>
        <v>-4.565381711677933E-3</v>
      </c>
      <c r="Z534" s="34">
        <f t="shared" si="179"/>
        <v>-4.4135005902006686E-3</v>
      </c>
      <c r="AA534" s="34">
        <f t="shared" si="180"/>
        <v>-6.0210473181592757E-3</v>
      </c>
      <c r="AB534" s="34">
        <f t="shared" si="181"/>
        <v>-8.0228023973227835E-4</v>
      </c>
      <c r="AC534" s="34">
        <f t="shared" si="182"/>
        <v>-8.7968841090275713E-3</v>
      </c>
      <c r="AD534" s="34">
        <f t="shared" si="183"/>
        <v>-1.3242264435761007E-2</v>
      </c>
      <c r="AE534" s="34">
        <f t="shared" si="184"/>
        <v>-1.2248259473550356E-2</v>
      </c>
      <c r="AF534" s="34">
        <f t="shared" si="185"/>
        <v>-2.3611381782423595E-2</v>
      </c>
      <c r="AG534" s="34">
        <f t="shared" si="186"/>
        <v>-2.2805782662840435E-3</v>
      </c>
      <c r="AH534" s="34">
        <f t="shared" si="187"/>
        <v>-1.0992789050186535E-2</v>
      </c>
      <c r="AI534" s="34">
        <f t="shared" si="188"/>
        <v>-2.442266005483197E-3</v>
      </c>
      <c r="AJ534" s="34">
        <f t="shared" si="189"/>
        <v>2.211189174587343E-3</v>
      </c>
      <c r="AK534" s="34">
        <f t="shared" si="190"/>
        <v>-1.807412154945649E-3</v>
      </c>
      <c r="AL534" s="34">
        <f t="shared" si="191"/>
        <v>3.8598531685190364E-4</v>
      </c>
      <c r="AM534" s="34">
        <f t="shared" si="192"/>
        <v>4.1672393423570408E-3</v>
      </c>
      <c r="AN534" s="34">
        <f t="shared" si="193"/>
        <v>2.5200547144416399E-2</v>
      </c>
      <c r="AO534" s="34">
        <f t="shared" si="194"/>
        <v>-6.3618846537815228E-3</v>
      </c>
      <c r="AP534" s="34">
        <f t="shared" si="195"/>
        <v>-3.0815141272696875E-3</v>
      </c>
      <c r="AQ534" s="34">
        <f t="shared" si="196"/>
        <v>2.9352619942768091E-3</v>
      </c>
      <c r="AR534" s="34">
        <f t="shared" si="176"/>
        <v>-3.4882717656889721E-3</v>
      </c>
      <c r="AS534" s="59">
        <f>X534-Calculation!C$3</f>
        <v>-2.583988520394789E-2</v>
      </c>
      <c r="AT534" s="59">
        <f>Y534-Calculation!D$3</f>
        <v>-5.0743009437346246E-3</v>
      </c>
      <c r="AU534" s="59">
        <f>Z534-Calculation!E$3</f>
        <v>-5.7188051693908004E-3</v>
      </c>
      <c r="AV534" s="59">
        <f>AA534-Calculation!F$3</f>
        <v>-6.3430827907615759E-3</v>
      </c>
      <c r="AW534" s="59">
        <f>AB534-Calculation!G$3</f>
        <v>-2.2484203890338244E-3</v>
      </c>
      <c r="AX534" s="59">
        <f>AC534-Calculation!H$3</f>
        <v>-1.0768563716096712E-2</v>
      </c>
      <c r="AY534" s="59">
        <f>AD534-Calculation!I$3</f>
        <v>-1.5671151432418338E-2</v>
      </c>
      <c r="AZ534" s="59">
        <f>AE534-Calculation!J$3</f>
        <v>-1.6928650348754744E-2</v>
      </c>
      <c r="BA534" s="59">
        <f>AF534-Calculation!K$3</f>
        <v>-2.4313766985508245E-2</v>
      </c>
      <c r="BB534" s="59">
        <f>AG534-Calculation!L$3</f>
        <v>-3.3538108433237017E-3</v>
      </c>
      <c r="BC534" s="59">
        <f>AH534-Calculation!M$3</f>
        <v>-1.2336794039379572E-2</v>
      </c>
      <c r="BD534" s="59">
        <f>AI534-Calculation!N$3</f>
        <v>-4.0180818703417958E-3</v>
      </c>
      <c r="BE534" s="59">
        <f>AJ534-Calculation!O$3</f>
        <v>1.2286548937909679E-3</v>
      </c>
      <c r="BF534" s="59">
        <f>AK534-Calculation!P$3</f>
        <v>-3.073858685822415E-3</v>
      </c>
      <c r="BG534" s="59">
        <f>AL534-Calculation!Q$3</f>
        <v>-1.4157322443353335E-3</v>
      </c>
      <c r="BH534" s="59">
        <f>AM534-Calculation!R$3</f>
        <v>1.4116692520232533E-3</v>
      </c>
      <c r="BI534" s="59">
        <f>AN534-Calculation!S$3</f>
        <v>2.3642570685520288E-2</v>
      </c>
      <c r="BJ534" s="59">
        <f>AO534-Calculation!T$3</f>
        <v>-7.2511272750355339E-3</v>
      </c>
      <c r="BK534" s="59">
        <f>AP534-Calculation!U$3</f>
        <v>-5.0343091568562379E-3</v>
      </c>
      <c r="BL534" s="59">
        <f>AQ534-Calculation!V$3</f>
        <v>1.4683542496648453E-3</v>
      </c>
      <c r="BM534" s="59">
        <f>AR534-Calculation!W$3</f>
        <v>-3.8341703687614472E-3</v>
      </c>
    </row>
    <row r="535" spans="1:65" x14ac:dyDescent="0.3">
      <c r="A535" s="57">
        <v>45870</v>
      </c>
      <c r="B535" s="60">
        <v>972.5999755859375</v>
      </c>
      <c r="C535" s="60">
        <v>1062.400024414062</v>
      </c>
      <c r="D535" s="60">
        <v>7932.8583984375</v>
      </c>
      <c r="E535" s="60">
        <v>1916.300048828125</v>
      </c>
      <c r="F535" s="60">
        <v>1559.017333984375</v>
      </c>
      <c r="G535" s="60">
        <v>374.731689453125</v>
      </c>
      <c r="H535" s="60">
        <v>231.6000061035156</v>
      </c>
      <c r="I535" s="60">
        <v>2411.300048828125</v>
      </c>
      <c r="J535" s="60">
        <v>1421.436889648438</v>
      </c>
      <c r="K535" s="60">
        <v>5528</v>
      </c>
      <c r="L535" s="60">
        <v>194.8802795410156</v>
      </c>
      <c r="M535" s="60">
        <v>4387.34814453125</v>
      </c>
      <c r="N535" s="60">
        <v>4229.16748046875</v>
      </c>
      <c r="O535" s="60">
        <v>3159.300048828125</v>
      </c>
      <c r="P535" s="60">
        <v>156.61000061035159</v>
      </c>
      <c r="Q535" s="60">
        <v>2704.965576171875</v>
      </c>
      <c r="R535" s="60">
        <v>204.3399963378906</v>
      </c>
      <c r="S535" s="60">
        <v>779.9415283203125</v>
      </c>
      <c r="T535" s="60">
        <v>610.47991943359375</v>
      </c>
      <c r="U535" s="60">
        <v>2848.24462890625</v>
      </c>
      <c r="V535" s="60">
        <v>80599.90625</v>
      </c>
      <c r="W535" s="60">
        <v>24565.349609375</v>
      </c>
      <c r="X535" s="34">
        <f t="shared" si="177"/>
        <v>-1.2288043537212572E-2</v>
      </c>
      <c r="Y535" s="34">
        <f t="shared" si="178"/>
        <v>-5.6158740760892008E-3</v>
      </c>
      <c r="Z535" s="34">
        <f t="shared" si="179"/>
        <v>4.557905319926444E-3</v>
      </c>
      <c r="AA535" s="34">
        <f t="shared" si="180"/>
        <v>-1.6273075550243842E-2</v>
      </c>
      <c r="AB535" s="34">
        <f t="shared" si="181"/>
        <v>-3.3230412357360455E-2</v>
      </c>
      <c r="AC535" s="34">
        <f t="shared" si="182"/>
        <v>-1.5400593026870633E-2</v>
      </c>
      <c r="AD535" s="34">
        <f t="shared" si="183"/>
        <v>-2.668624049660237E-2</v>
      </c>
      <c r="AE535" s="34">
        <f t="shared" si="184"/>
        <v>-6.6325509447701467E-3</v>
      </c>
      <c r="AF535" s="34">
        <f t="shared" si="185"/>
        <v>-1.4343154087076877E-2</v>
      </c>
      <c r="AG535" s="34">
        <f t="shared" si="186"/>
        <v>2.398814485505233E-2</v>
      </c>
      <c r="AH535" s="34">
        <f t="shared" si="187"/>
        <v>-3.1467640016483368E-2</v>
      </c>
      <c r="AI535" s="34">
        <f t="shared" si="188"/>
        <v>-2.0997271519443993E-2</v>
      </c>
      <c r="AJ535" s="34">
        <f t="shared" si="189"/>
        <v>1.1946370435624836E-2</v>
      </c>
      <c r="AK535" s="34">
        <f t="shared" si="190"/>
        <v>-1.3674267894460765E-2</v>
      </c>
      <c r="AL535" s="34">
        <f t="shared" si="191"/>
        <v>7.1382675906854721E-3</v>
      </c>
      <c r="AM535" s="34">
        <f t="shared" si="192"/>
        <v>-1.7826220698666653E-2</v>
      </c>
      <c r="AN535" s="34">
        <f t="shared" si="193"/>
        <v>-1.8963930460240655E-2</v>
      </c>
      <c r="AO535" s="34">
        <f t="shared" si="194"/>
        <v>-3.2012696807022308E-3</v>
      </c>
      <c r="AP535" s="34">
        <f t="shared" si="195"/>
        <v>-2.6392929049480377E-2</v>
      </c>
      <c r="AQ535" s="34">
        <f t="shared" si="196"/>
        <v>2.0129938266207306E-2</v>
      </c>
      <c r="AR535" s="34">
        <f t="shared" si="176"/>
        <v>-8.1959437427822409E-3</v>
      </c>
      <c r="AS535" s="59">
        <f>X535-Calculation!C$3</f>
        <v>-1.33680993881291E-2</v>
      </c>
      <c r="AT535" s="59">
        <f>Y535-Calculation!D$3</f>
        <v>-6.1247933081458924E-3</v>
      </c>
      <c r="AU535" s="59">
        <f>Z535-Calculation!E$3</f>
        <v>3.2526007407363122E-3</v>
      </c>
      <c r="AV535" s="59">
        <f>AA535-Calculation!F$3</f>
        <v>-1.6595111022846141E-2</v>
      </c>
      <c r="AW535" s="59">
        <f>AB535-Calculation!G$3</f>
        <v>-3.4676552506662003E-2</v>
      </c>
      <c r="AX535" s="59">
        <f>AC535-Calculation!H$3</f>
        <v>-1.7372272633939773E-2</v>
      </c>
      <c r="AY535" s="59">
        <f>AD535-Calculation!I$3</f>
        <v>-2.9115127493259702E-2</v>
      </c>
      <c r="AZ535" s="59">
        <f>AE535-Calculation!J$3</f>
        <v>-1.1312941819974536E-2</v>
      </c>
      <c r="BA535" s="59">
        <f>AF535-Calculation!K$3</f>
        <v>-1.5045539290161527E-2</v>
      </c>
      <c r="BB535" s="59">
        <f>AG535-Calculation!L$3</f>
        <v>2.2914912278012671E-2</v>
      </c>
      <c r="BC535" s="59">
        <f>AH535-Calculation!M$3</f>
        <v>-3.2811645005676404E-2</v>
      </c>
      <c r="BD535" s="59">
        <f>AI535-Calculation!N$3</f>
        <v>-2.2573087384302592E-2</v>
      </c>
      <c r="BE535" s="59">
        <f>AJ535-Calculation!O$3</f>
        <v>1.096383615482846E-2</v>
      </c>
      <c r="BF535" s="59">
        <f>AK535-Calculation!P$3</f>
        <v>-1.494071442533753E-2</v>
      </c>
      <c r="BG535" s="59">
        <f>AL535-Calculation!Q$3</f>
        <v>5.3365500294982353E-3</v>
      </c>
      <c r="BH535" s="59">
        <f>AM535-Calculation!R$3</f>
        <v>-2.058179078900044E-2</v>
      </c>
      <c r="BI535" s="59">
        <f>AN535-Calculation!S$3</f>
        <v>-2.0521906919136766E-2</v>
      </c>
      <c r="BJ535" s="59">
        <f>AO535-Calculation!T$3</f>
        <v>-4.0905123019562423E-3</v>
      </c>
      <c r="BK535" s="59">
        <f>AP535-Calculation!U$3</f>
        <v>-2.8345724079066926E-2</v>
      </c>
      <c r="BL535" s="59">
        <f>AQ535-Calculation!V$3</f>
        <v>1.8663030521595344E-2</v>
      </c>
      <c r="BM535" s="59">
        <f>AR535-Calculation!W$3</f>
        <v>-8.5418423458547155E-3</v>
      </c>
    </row>
    <row r="536" spans="1:65" x14ac:dyDescent="0.3">
      <c r="A536" s="57">
        <v>45873</v>
      </c>
      <c r="B536" s="60">
        <v>989.79998779296875</v>
      </c>
      <c r="C536" s="60">
        <v>1068.599975585938</v>
      </c>
      <c r="D536" s="60">
        <v>8073.8740234375</v>
      </c>
      <c r="E536" s="60">
        <v>1933.599975585938</v>
      </c>
      <c r="F536" s="60">
        <v>1581.428466796875</v>
      </c>
      <c r="G536" s="60">
        <v>387.00082397460938</v>
      </c>
      <c r="H536" s="60">
        <v>241.42999267578119</v>
      </c>
      <c r="I536" s="60">
        <v>2486.60009765625</v>
      </c>
      <c r="J536" s="60">
        <v>1470.999877929688</v>
      </c>
      <c r="K536" s="60">
        <v>5621</v>
      </c>
      <c r="L536" s="60">
        <v>195.27787780761719</v>
      </c>
      <c r="M536" s="60">
        <v>4485.39990234375</v>
      </c>
      <c r="N536" s="60">
        <v>4449.17919921875</v>
      </c>
      <c r="O536" s="60">
        <v>3200.199951171875</v>
      </c>
      <c r="P536" s="60">
        <v>156.82000732421881</v>
      </c>
      <c r="Q536" s="60">
        <v>2750.08447265625</v>
      </c>
      <c r="R536" s="60">
        <v>200.41999816894531</v>
      </c>
      <c r="S536" s="60">
        <v>781.61138916015625</v>
      </c>
      <c r="T536" s="60">
        <v>621.1151123046875</v>
      </c>
      <c r="U536" s="60">
        <v>2932.2509765625</v>
      </c>
      <c r="V536" s="60">
        <v>81018.71875</v>
      </c>
      <c r="W536" s="60">
        <v>24722.75</v>
      </c>
      <c r="X536" s="34">
        <f t="shared" si="177"/>
        <v>1.7684569852748761E-2</v>
      </c>
      <c r="Y536" s="34">
        <f t="shared" si="178"/>
        <v>5.8357972791795868E-3</v>
      </c>
      <c r="Z536" s="34">
        <f t="shared" si="179"/>
        <v>1.7776142963521854E-2</v>
      </c>
      <c r="AA536" s="34">
        <f t="shared" si="180"/>
        <v>9.0277755659362319E-3</v>
      </c>
      <c r="AB536" s="34">
        <f t="shared" si="181"/>
        <v>1.4375165897112862E-2</v>
      </c>
      <c r="AC536" s="34">
        <f t="shared" si="182"/>
        <v>3.2741118156806207E-2</v>
      </c>
      <c r="AD536" s="34">
        <f t="shared" si="183"/>
        <v>4.2443809642526524E-2</v>
      </c>
      <c r="AE536" s="34">
        <f t="shared" si="184"/>
        <v>3.1227987933198233E-2</v>
      </c>
      <c r="AF536" s="34">
        <f t="shared" si="185"/>
        <v>3.4868229917339733E-2</v>
      </c>
      <c r="AG536" s="34">
        <f t="shared" si="186"/>
        <v>1.6823444283646887E-2</v>
      </c>
      <c r="AH536" s="34">
        <f t="shared" si="187"/>
        <v>2.0402180638185619E-3</v>
      </c>
      <c r="AI536" s="34">
        <f t="shared" si="188"/>
        <v>2.2348752499780473E-2</v>
      </c>
      <c r="AJ536" s="34">
        <f t="shared" si="189"/>
        <v>5.2022465358977574E-2</v>
      </c>
      <c r="AK536" s="34">
        <f t="shared" si="190"/>
        <v>1.2945874627805911E-2</v>
      </c>
      <c r="AL536" s="34">
        <f t="shared" si="191"/>
        <v>1.3409534068626709E-3</v>
      </c>
      <c r="AM536" s="34">
        <f t="shared" si="192"/>
        <v>1.6680026127440861E-2</v>
      </c>
      <c r="AN536" s="34">
        <f t="shared" si="193"/>
        <v>-1.9183704801791671E-2</v>
      </c>
      <c r="AO536" s="34">
        <f t="shared" si="194"/>
        <v>2.1410077284126335E-3</v>
      </c>
      <c r="AP536" s="34">
        <f t="shared" si="195"/>
        <v>1.7421036356054322E-2</v>
      </c>
      <c r="AQ536" s="34">
        <f t="shared" si="196"/>
        <v>2.9494077441132277E-2</v>
      </c>
      <c r="AR536" s="34">
        <f t="shared" si="176"/>
        <v>6.4074150430544043E-3</v>
      </c>
      <c r="AS536" s="59">
        <f>X536-Calculation!C$3</f>
        <v>1.6604514001832233E-2</v>
      </c>
      <c r="AT536" s="59">
        <f>Y536-Calculation!D$3</f>
        <v>5.3268780471228952E-3</v>
      </c>
      <c r="AU536" s="59">
        <f>Z536-Calculation!E$3</f>
        <v>1.6470838384331721E-2</v>
      </c>
      <c r="AV536" s="59">
        <f>AA536-Calculation!F$3</f>
        <v>8.7057400933339309E-3</v>
      </c>
      <c r="AW536" s="59">
        <f>AB536-Calculation!G$3</f>
        <v>1.2929025747811317E-2</v>
      </c>
      <c r="AX536" s="59">
        <f>AC536-Calculation!H$3</f>
        <v>3.0769438549737068E-2</v>
      </c>
      <c r="AY536" s="59">
        <f>AD536-Calculation!I$3</f>
        <v>4.0014922645869193E-2</v>
      </c>
      <c r="AZ536" s="59">
        <f>AE536-Calculation!J$3</f>
        <v>2.6547597057993845E-2</v>
      </c>
      <c r="BA536" s="59">
        <f>AF536-Calculation!K$3</f>
        <v>3.4165844714255079E-2</v>
      </c>
      <c r="BB536" s="59">
        <f>AG536-Calculation!L$3</f>
        <v>1.5750211706607228E-2</v>
      </c>
      <c r="BC536" s="59">
        <f>AH536-Calculation!M$3</f>
        <v>6.9621307462552407E-4</v>
      </c>
      <c r="BD536" s="59">
        <f>AI536-Calculation!N$3</f>
        <v>2.0772936634921874E-2</v>
      </c>
      <c r="BE536" s="59">
        <f>AJ536-Calculation!O$3</f>
        <v>5.1039931078181201E-2</v>
      </c>
      <c r="BF536" s="59">
        <f>AK536-Calculation!P$3</f>
        <v>1.1679428096929146E-2</v>
      </c>
      <c r="BG536" s="59">
        <f>AL536-Calculation!Q$3</f>
        <v>-4.6076415432456616E-4</v>
      </c>
      <c r="BH536" s="59">
        <f>AM536-Calculation!R$3</f>
        <v>1.3924456037107073E-2</v>
      </c>
      <c r="BI536" s="59">
        <f>AN536-Calculation!S$3</f>
        <v>-2.0741681260687782E-2</v>
      </c>
      <c r="BJ536" s="59">
        <f>AO536-Calculation!T$3</f>
        <v>1.251765107158622E-3</v>
      </c>
      <c r="BK536" s="59">
        <f>AP536-Calculation!U$3</f>
        <v>1.5468241326467772E-2</v>
      </c>
      <c r="BL536" s="59">
        <f>AQ536-Calculation!V$3</f>
        <v>2.8027169696520315E-2</v>
      </c>
      <c r="BM536" s="59">
        <f>AR536-Calculation!W$3</f>
        <v>6.0615164399819288E-3</v>
      </c>
    </row>
    <row r="537" spans="1:65" x14ac:dyDescent="0.3">
      <c r="A537" s="57">
        <v>45874</v>
      </c>
      <c r="B537" s="60">
        <v>971.75</v>
      </c>
      <c r="C537" s="60">
        <v>1070.800048828125</v>
      </c>
      <c r="D537" s="60">
        <v>8116.27734375</v>
      </c>
      <c r="E537" s="60">
        <v>1939.400024414062</v>
      </c>
      <c r="F537" s="60">
        <v>1580.332885742188</v>
      </c>
      <c r="G537" s="60">
        <v>384.11981201171881</v>
      </c>
      <c r="H537" s="60">
        <v>248.25</v>
      </c>
      <c r="I537" s="60">
        <v>2367.199951171875</v>
      </c>
      <c r="J537" s="60">
        <v>1470.999877929688</v>
      </c>
      <c r="K537" s="60">
        <v>5681</v>
      </c>
      <c r="L537" s="60">
        <v>194.86039733886719</v>
      </c>
      <c r="M537" s="60">
        <v>4525.234375</v>
      </c>
      <c r="N537" s="60">
        <v>4459.87060546875</v>
      </c>
      <c r="O537" s="60">
        <v>3212.199951171875</v>
      </c>
      <c r="P537" s="60">
        <v>152.94999694824219</v>
      </c>
      <c r="Q537" s="60">
        <v>2830.18603515625</v>
      </c>
      <c r="R537" s="60">
        <v>202.6300048828125</v>
      </c>
      <c r="S537" s="60">
        <v>786.42462158203125</v>
      </c>
      <c r="T537" s="60">
        <v>626.2835693359375</v>
      </c>
      <c r="U537" s="60">
        <v>2972.80908203125</v>
      </c>
      <c r="V537" s="60">
        <v>80710.25</v>
      </c>
      <c r="W537" s="60">
        <v>24649.55078125</v>
      </c>
      <c r="X537" s="34">
        <f t="shared" si="177"/>
        <v>-1.8235995166272088E-2</v>
      </c>
      <c r="Y537" s="34">
        <f t="shared" si="178"/>
        <v>2.0588370694849534E-3</v>
      </c>
      <c r="Z537" s="34">
        <f t="shared" si="179"/>
        <v>5.2519175044604587E-3</v>
      </c>
      <c r="AA537" s="34">
        <f t="shared" si="180"/>
        <v>2.9996115542805096E-3</v>
      </c>
      <c r="AB537" s="34">
        <f t="shared" si="181"/>
        <v>-6.9277939387679308E-4</v>
      </c>
      <c r="AC537" s="34">
        <f t="shared" si="182"/>
        <v>-7.4444595060593147E-3</v>
      </c>
      <c r="AD537" s="34">
        <f t="shared" si="183"/>
        <v>2.8248384753825777E-2</v>
      </c>
      <c r="AE537" s="34">
        <f t="shared" si="184"/>
        <v>-4.8017430143639038E-2</v>
      </c>
      <c r="AF537" s="34">
        <f t="shared" si="185"/>
        <v>0</v>
      </c>
      <c r="AG537" s="34">
        <f t="shared" si="186"/>
        <v>1.0674257249599715E-2</v>
      </c>
      <c r="AH537" s="34">
        <f t="shared" si="187"/>
        <v>-2.1378789724522261E-3</v>
      </c>
      <c r="AI537" s="34">
        <f t="shared" si="188"/>
        <v>8.8809188753572101E-3</v>
      </c>
      <c r="AJ537" s="34">
        <f t="shared" si="189"/>
        <v>2.4030064358561572E-3</v>
      </c>
      <c r="AK537" s="34">
        <f t="shared" si="190"/>
        <v>3.7497656968608298E-3</v>
      </c>
      <c r="AL537" s="34">
        <f t="shared" si="191"/>
        <v>-2.4678039760421225E-2</v>
      </c>
      <c r="AM537" s="34">
        <f t="shared" si="192"/>
        <v>2.9126946207085613E-2</v>
      </c>
      <c r="AN537" s="34">
        <f t="shared" si="193"/>
        <v>1.1026877228110981E-2</v>
      </c>
      <c r="AO537" s="34">
        <f t="shared" si="194"/>
        <v>6.1580889027817677E-3</v>
      </c>
      <c r="AP537" s="34">
        <f t="shared" si="195"/>
        <v>8.3212546738270603E-3</v>
      </c>
      <c r="AQ537" s="34">
        <f t="shared" si="196"/>
        <v>1.3831730569085383E-2</v>
      </c>
      <c r="AR537" s="34">
        <f t="shared" si="176"/>
        <v>-2.9608040671041855E-3</v>
      </c>
      <c r="AS537" s="59">
        <f>X537-Calculation!C$3</f>
        <v>-1.9316051017188616E-2</v>
      </c>
      <c r="AT537" s="59">
        <f>Y537-Calculation!D$3</f>
        <v>1.5499178374282613E-3</v>
      </c>
      <c r="AU537" s="59">
        <f>Z537-Calculation!E$3</f>
        <v>3.9466129252703269E-3</v>
      </c>
      <c r="AV537" s="59">
        <f>AA537-Calculation!F$3</f>
        <v>2.6775760816782094E-3</v>
      </c>
      <c r="AW537" s="59">
        <f>AB537-Calculation!G$3</f>
        <v>-2.1389195431783391E-3</v>
      </c>
      <c r="AX537" s="59">
        <f>AC537-Calculation!H$3</f>
        <v>-9.416139113128455E-3</v>
      </c>
      <c r="AY537" s="59">
        <f>AD537-Calculation!I$3</f>
        <v>2.5819497757168446E-2</v>
      </c>
      <c r="AZ537" s="59">
        <f>AE537-Calculation!J$3</f>
        <v>-5.2697821018843426E-2</v>
      </c>
      <c r="BA537" s="59">
        <f>AF537-Calculation!K$3</f>
        <v>-7.0238520308465026E-4</v>
      </c>
      <c r="BB537" s="59">
        <f>AG537-Calculation!L$3</f>
        <v>9.6010246725600577E-3</v>
      </c>
      <c r="BC537" s="59">
        <f>AH537-Calculation!M$3</f>
        <v>-3.4818839616452641E-3</v>
      </c>
      <c r="BD537" s="59">
        <f>AI537-Calculation!N$3</f>
        <v>7.305103010498611E-3</v>
      </c>
      <c r="BE537" s="59">
        <f>AJ537-Calculation!O$3</f>
        <v>1.4204721550597822E-3</v>
      </c>
      <c r="BF537" s="59">
        <f>AK537-Calculation!P$3</f>
        <v>2.4833191659840641E-3</v>
      </c>
      <c r="BG537" s="59">
        <f>AL537-Calculation!Q$3</f>
        <v>-2.6479757321608462E-2</v>
      </c>
      <c r="BH537" s="59">
        <f>AM537-Calculation!R$3</f>
        <v>2.6371376116751825E-2</v>
      </c>
      <c r="BI537" s="59">
        <f>AN537-Calculation!S$3</f>
        <v>9.4689007692148695E-3</v>
      </c>
      <c r="BJ537" s="59">
        <f>AO537-Calculation!T$3</f>
        <v>5.2688462815277566E-3</v>
      </c>
      <c r="BK537" s="59">
        <f>AP537-Calculation!U$3</f>
        <v>6.3684596442405098E-3</v>
      </c>
      <c r="BL537" s="59">
        <f>AQ537-Calculation!V$3</f>
        <v>1.2364822824473419E-2</v>
      </c>
      <c r="BM537" s="59">
        <f>AR537-Calculation!W$3</f>
        <v>-3.3067026701766606E-3</v>
      </c>
    </row>
    <row r="538" spans="1:65" x14ac:dyDescent="0.3">
      <c r="A538" s="57">
        <v>45875</v>
      </c>
      <c r="B538" s="60">
        <v>957.54998779296875</v>
      </c>
      <c r="C538" s="60">
        <v>1071</v>
      </c>
      <c r="D538" s="60">
        <v>8064.9990234375</v>
      </c>
      <c r="E538" s="60">
        <v>1924</v>
      </c>
      <c r="F538" s="60">
        <v>1570.870361328125</v>
      </c>
      <c r="G538" s="60">
        <v>387.14987182617188</v>
      </c>
      <c r="H538" s="60">
        <v>239.83000183105469</v>
      </c>
      <c r="I538" s="60">
        <v>2387.60009765625</v>
      </c>
      <c r="J538" s="60">
        <v>1453.812744140625</v>
      </c>
      <c r="K538" s="60">
        <v>5668</v>
      </c>
      <c r="L538" s="60">
        <v>196.18238830566409</v>
      </c>
      <c r="M538" s="60">
        <v>4486.09228515625</v>
      </c>
      <c r="N538" s="60">
        <v>4389.34521484375</v>
      </c>
      <c r="O538" s="60">
        <v>3227.5</v>
      </c>
      <c r="P538" s="60">
        <v>156.17999267578119</v>
      </c>
      <c r="Q538" s="60">
        <v>2747.401611328125</v>
      </c>
      <c r="R538" s="60">
        <v>201.66999816894531</v>
      </c>
      <c r="S538" s="60">
        <v>790.89410400390625</v>
      </c>
      <c r="T538" s="60">
        <v>626.78057861328125</v>
      </c>
      <c r="U538" s="60">
        <v>2942.415283203125</v>
      </c>
      <c r="V538" s="60">
        <v>80543.9921875</v>
      </c>
      <c r="W538" s="60">
        <v>24574.19921875</v>
      </c>
      <c r="X538" s="34">
        <f t="shared" si="177"/>
        <v>-1.461282449913172E-2</v>
      </c>
      <c r="Y538" s="34">
        <f t="shared" si="178"/>
        <v>1.8673063387868253E-4</v>
      </c>
      <c r="Z538" s="34">
        <f t="shared" si="179"/>
        <v>-6.3179605797955207E-3</v>
      </c>
      <c r="AA538" s="34">
        <f t="shared" si="180"/>
        <v>-7.9406126741257271E-3</v>
      </c>
      <c r="AB538" s="34">
        <f t="shared" si="181"/>
        <v>-5.9876779755924474E-3</v>
      </c>
      <c r="AC538" s="34">
        <f t="shared" si="182"/>
        <v>7.8883195287011813E-3</v>
      </c>
      <c r="AD538" s="34">
        <f t="shared" si="183"/>
        <v>-3.391741457782603E-2</v>
      </c>
      <c r="AE538" s="34">
        <f t="shared" si="184"/>
        <v>8.617838334389949E-3</v>
      </c>
      <c r="AF538" s="34">
        <f t="shared" si="185"/>
        <v>-1.168398043190353E-2</v>
      </c>
      <c r="AG538" s="34">
        <f t="shared" si="186"/>
        <v>-2.2883295194508009E-3</v>
      </c>
      <c r="AH538" s="34">
        <f t="shared" si="187"/>
        <v>6.7842978093590129E-3</v>
      </c>
      <c r="AI538" s="34">
        <f t="shared" si="188"/>
        <v>-8.6497375826528316E-3</v>
      </c>
      <c r="AJ538" s="34">
        <f t="shared" si="189"/>
        <v>-1.5813326632956766E-2</v>
      </c>
      <c r="AK538" s="34">
        <f t="shared" si="190"/>
        <v>4.7631059898818676E-3</v>
      </c>
      <c r="AL538" s="34">
        <f t="shared" si="191"/>
        <v>2.1117984910009685E-2</v>
      </c>
      <c r="AM538" s="34">
        <f t="shared" si="192"/>
        <v>-2.9250523746420298E-2</v>
      </c>
      <c r="AN538" s="34">
        <f t="shared" si="193"/>
        <v>-4.7377322742620988E-3</v>
      </c>
      <c r="AO538" s="34">
        <f t="shared" si="194"/>
        <v>5.6832941126434356E-3</v>
      </c>
      <c r="AP538" s="34">
        <f t="shared" si="195"/>
        <v>7.9358504945409964E-4</v>
      </c>
      <c r="AQ538" s="34">
        <f t="shared" si="196"/>
        <v>-1.0223932310970215E-2</v>
      </c>
      <c r="AR538" s="34">
        <f t="shared" si="176"/>
        <v>-3.0569142281212337E-3</v>
      </c>
      <c r="AS538" s="59">
        <f>X538-Calculation!C$3</f>
        <v>-1.5692880350048247E-2</v>
      </c>
      <c r="AT538" s="59">
        <f>Y538-Calculation!D$3</f>
        <v>-3.221885981780094E-4</v>
      </c>
      <c r="AU538" s="59">
        <f>Z538-Calculation!E$3</f>
        <v>-7.6232651589856525E-3</v>
      </c>
      <c r="AV538" s="59">
        <f>AA538-Calculation!F$3</f>
        <v>-8.2626481467280282E-3</v>
      </c>
      <c r="AW538" s="59">
        <f>AB538-Calculation!G$3</f>
        <v>-7.4338181248939936E-3</v>
      </c>
      <c r="AX538" s="59">
        <f>AC538-Calculation!H$3</f>
        <v>5.9166399216320411E-3</v>
      </c>
      <c r="AY538" s="59">
        <f>AD538-Calculation!I$3</f>
        <v>-3.6346301574483361E-2</v>
      </c>
      <c r="AZ538" s="59">
        <f>AE538-Calculation!J$3</f>
        <v>3.9374474591855595E-3</v>
      </c>
      <c r="BA538" s="59">
        <f>AF538-Calculation!K$3</f>
        <v>-1.238636563498818E-2</v>
      </c>
      <c r="BB538" s="59">
        <f>AG538-Calculation!L$3</f>
        <v>-3.3615620964904591E-3</v>
      </c>
      <c r="BC538" s="59">
        <f>AH538-Calculation!M$3</f>
        <v>5.4402928201659753E-3</v>
      </c>
      <c r="BD538" s="59">
        <f>AI538-Calculation!N$3</f>
        <v>-1.0225553447511431E-2</v>
      </c>
      <c r="BE538" s="59">
        <f>AJ538-Calculation!O$3</f>
        <v>-1.6795860913753142E-2</v>
      </c>
      <c r="BF538" s="59">
        <f>AK538-Calculation!P$3</f>
        <v>3.4966594590051018E-3</v>
      </c>
      <c r="BG538" s="59">
        <f>AL538-Calculation!Q$3</f>
        <v>1.9316267348822448E-2</v>
      </c>
      <c r="BH538" s="59">
        <f>AM538-Calculation!R$3</f>
        <v>-3.2006093836754082E-2</v>
      </c>
      <c r="BI538" s="59">
        <f>AN538-Calculation!S$3</f>
        <v>-6.29570873315821E-3</v>
      </c>
      <c r="BJ538" s="59">
        <f>AO538-Calculation!T$3</f>
        <v>4.7940514913894245E-3</v>
      </c>
      <c r="BK538" s="59">
        <f>AP538-Calculation!U$3</f>
        <v>-1.1592099801324505E-3</v>
      </c>
      <c r="BL538" s="59">
        <f>AQ538-Calculation!V$3</f>
        <v>-1.1690840055582179E-2</v>
      </c>
      <c r="BM538" s="59">
        <f>AR538-Calculation!W$3</f>
        <v>-3.4028128311937092E-3</v>
      </c>
    </row>
    <row r="539" spans="1:65" x14ac:dyDescent="0.3">
      <c r="A539" s="57">
        <v>45876</v>
      </c>
      <c r="B539" s="60">
        <v>936.70001220703125</v>
      </c>
      <c r="C539" s="60">
        <v>1076.199951171875</v>
      </c>
      <c r="D539" s="60">
        <v>8114.7978515625</v>
      </c>
      <c r="E539" s="60">
        <v>1914</v>
      </c>
      <c r="F539" s="60">
        <v>1561.806274414062</v>
      </c>
      <c r="G539" s="60">
        <v>385.21261596679688</v>
      </c>
      <c r="H539" s="60">
        <v>227.9700012207031</v>
      </c>
      <c r="I539" s="60">
        <v>2442.199951171875</v>
      </c>
      <c r="J539" s="60">
        <v>1486.887939453125</v>
      </c>
      <c r="K539" s="60">
        <v>5681.5</v>
      </c>
      <c r="L539" s="60">
        <v>197.434814453125</v>
      </c>
      <c r="M539" s="60">
        <v>4497.95361328125</v>
      </c>
      <c r="N539" s="60">
        <v>4571.59326171875</v>
      </c>
      <c r="O539" s="60">
        <v>3211.10009765625</v>
      </c>
      <c r="P539" s="60">
        <v>154.86000061035159</v>
      </c>
      <c r="Q539" s="60">
        <v>2767.774658203125</v>
      </c>
      <c r="R539" s="60">
        <v>202.41999816894531</v>
      </c>
      <c r="S539" s="60">
        <v>790.89410400390625</v>
      </c>
      <c r="T539" s="60">
        <v>623.55023193359375</v>
      </c>
      <c r="U539" s="60">
        <v>3002.90380859375</v>
      </c>
      <c r="V539" s="60">
        <v>80623.2578125</v>
      </c>
      <c r="W539" s="60">
        <v>24596.150390625</v>
      </c>
      <c r="X539" s="34">
        <f t="shared" si="177"/>
        <v>-2.1774294660056388E-2</v>
      </c>
      <c r="Y539" s="34">
        <f t="shared" si="178"/>
        <v>4.8552298523576098E-3</v>
      </c>
      <c r="Z539" s="34">
        <f t="shared" si="179"/>
        <v>6.1746849541185088E-3</v>
      </c>
      <c r="AA539" s="34">
        <f t="shared" si="180"/>
        <v>-5.1975051975051978E-3</v>
      </c>
      <c r="AB539" s="34">
        <f t="shared" si="181"/>
        <v>-5.7701049922410748E-3</v>
      </c>
      <c r="AC539" s="34">
        <f t="shared" si="182"/>
        <v>-5.0038912585377709E-3</v>
      </c>
      <c r="AD539" s="34">
        <f t="shared" si="183"/>
        <v>-4.9451697117970352E-2</v>
      </c>
      <c r="AE539" s="34">
        <f t="shared" si="184"/>
        <v>2.286808983180311E-2</v>
      </c>
      <c r="AF539" s="34">
        <f t="shared" si="185"/>
        <v>2.2750657157054533E-2</v>
      </c>
      <c r="AG539" s="34">
        <f t="shared" si="186"/>
        <v>2.3817925194071984E-3</v>
      </c>
      <c r="AH539" s="34">
        <f t="shared" si="187"/>
        <v>6.3839886866376254E-3</v>
      </c>
      <c r="AI539" s="34">
        <f t="shared" si="188"/>
        <v>2.6440223185437372E-3</v>
      </c>
      <c r="AJ539" s="34">
        <f t="shared" si="189"/>
        <v>4.1520554423169834E-2</v>
      </c>
      <c r="AK539" s="34">
        <f t="shared" si="190"/>
        <v>-5.0813020429899304E-3</v>
      </c>
      <c r="AL539" s="34">
        <f t="shared" si="191"/>
        <v>-8.4517359926492893E-3</v>
      </c>
      <c r="AM539" s="34">
        <f t="shared" si="192"/>
        <v>7.4153872484450638E-3</v>
      </c>
      <c r="AN539" s="34">
        <f t="shared" si="193"/>
        <v>3.7189468280338922E-3</v>
      </c>
      <c r="AO539" s="34">
        <f t="shared" si="194"/>
        <v>0</v>
      </c>
      <c r="AP539" s="34">
        <f t="shared" si="195"/>
        <v>-5.1538716895703288E-3</v>
      </c>
      <c r="AQ539" s="34">
        <f t="shared" si="196"/>
        <v>2.0557439915407504E-2</v>
      </c>
      <c r="AR539" s="34">
        <f t="shared" si="176"/>
        <v>8.9326092295415906E-4</v>
      </c>
      <c r="AS539" s="59">
        <f>X539-Calculation!C$3</f>
        <v>-2.2854350510972916E-2</v>
      </c>
      <c r="AT539" s="59">
        <f>Y539-Calculation!D$3</f>
        <v>4.3463106203009182E-3</v>
      </c>
      <c r="AU539" s="59">
        <f>Z539-Calculation!E$3</f>
        <v>4.8693803749283769E-3</v>
      </c>
      <c r="AV539" s="59">
        <f>AA539-Calculation!F$3</f>
        <v>-5.519540670107498E-3</v>
      </c>
      <c r="AW539" s="59">
        <f>AB539-Calculation!G$3</f>
        <v>-7.216245141542621E-3</v>
      </c>
      <c r="AX539" s="59">
        <f>AC539-Calculation!H$3</f>
        <v>-6.9755708656069112E-3</v>
      </c>
      <c r="AY539" s="59">
        <f>AD539-Calculation!I$3</f>
        <v>-5.1880584114627683E-2</v>
      </c>
      <c r="AZ539" s="59">
        <f>AE539-Calculation!J$3</f>
        <v>1.8187698956598719E-2</v>
      </c>
      <c r="BA539" s="59">
        <f>AF539-Calculation!K$3</f>
        <v>2.2048271953969883E-2</v>
      </c>
      <c r="BB539" s="59">
        <f>AG539-Calculation!L$3</f>
        <v>1.3085599423675403E-3</v>
      </c>
      <c r="BC539" s="59">
        <f>AH539-Calculation!M$3</f>
        <v>5.0399836974445878E-3</v>
      </c>
      <c r="BD539" s="59">
        <f>AI539-Calculation!N$3</f>
        <v>1.0682064536851384E-3</v>
      </c>
      <c r="BE539" s="59">
        <f>AJ539-Calculation!O$3</f>
        <v>4.0538020142373461E-2</v>
      </c>
      <c r="BF539" s="59">
        <f>AK539-Calculation!P$3</f>
        <v>-6.3477485738666958E-3</v>
      </c>
      <c r="BG539" s="59">
        <f>AL539-Calculation!Q$3</f>
        <v>-1.0253453553836526E-2</v>
      </c>
      <c r="BH539" s="59">
        <f>AM539-Calculation!R$3</f>
        <v>4.6598171581112759E-3</v>
      </c>
      <c r="BI539" s="59">
        <f>AN539-Calculation!S$3</f>
        <v>2.160970369137781E-3</v>
      </c>
      <c r="BJ539" s="59">
        <f>AO539-Calculation!T$3</f>
        <v>-8.8924262125401139E-4</v>
      </c>
      <c r="BK539" s="59">
        <f>AP539-Calculation!U$3</f>
        <v>-7.1066667191568792E-3</v>
      </c>
      <c r="BL539" s="59">
        <f>AQ539-Calculation!V$3</f>
        <v>1.9090532170795541E-2</v>
      </c>
      <c r="BM539" s="59">
        <f>AR539-Calculation!W$3</f>
        <v>5.4736231988168377E-4</v>
      </c>
    </row>
    <row r="540" spans="1:65" x14ac:dyDescent="0.3">
      <c r="A540" s="57">
        <v>45877</v>
      </c>
      <c r="B540" s="60">
        <v>914.04998779296875</v>
      </c>
      <c r="C540" s="60">
        <v>1058.099975585938</v>
      </c>
      <c r="D540" s="60">
        <v>8109.8671875</v>
      </c>
      <c r="E540" s="60">
        <v>1919.199951171875</v>
      </c>
      <c r="F540" s="60">
        <v>1492.979370117188</v>
      </c>
      <c r="G540" s="60">
        <v>382.083251953125</v>
      </c>
      <c r="H540" s="60">
        <v>222.71000671386719</v>
      </c>
      <c r="I540" s="60">
        <v>2392.89990234375</v>
      </c>
      <c r="J540" s="60">
        <v>1450.015502929688</v>
      </c>
      <c r="K540" s="60">
        <v>5663</v>
      </c>
      <c r="L540" s="60">
        <v>195.16853332519531</v>
      </c>
      <c r="M540" s="60">
        <v>4389.22607421875</v>
      </c>
      <c r="N540" s="60">
        <v>4511.857421875</v>
      </c>
      <c r="O540" s="60">
        <v>3144.199951171875</v>
      </c>
      <c r="P540" s="60">
        <v>157.67999267578119</v>
      </c>
      <c r="Q540" s="60">
        <v>2620.3916015625</v>
      </c>
      <c r="R540" s="60">
        <v>202.0899963378906</v>
      </c>
      <c r="S540" s="60">
        <v>790.05914306640625</v>
      </c>
      <c r="T540" s="60">
        <v>605.95751953125</v>
      </c>
      <c r="U540" s="60">
        <v>2958.558837890625</v>
      </c>
      <c r="V540" s="60">
        <v>79857.7890625</v>
      </c>
      <c r="W540" s="60">
        <v>24363.30078125</v>
      </c>
      <c r="X540" s="34">
        <f t="shared" si="177"/>
        <v>-2.4180659889920391E-2</v>
      </c>
      <c r="Y540" s="34">
        <f t="shared" si="178"/>
        <v>-1.6818413312719414E-2</v>
      </c>
      <c r="Z540" s="34">
        <f t="shared" si="179"/>
        <v>-6.0761391136201907E-4</v>
      </c>
      <c r="AA540" s="34">
        <f t="shared" si="180"/>
        <v>2.7167978954414839E-3</v>
      </c>
      <c r="AB540" s="34">
        <f t="shared" si="181"/>
        <v>-4.4068784601787862E-2</v>
      </c>
      <c r="AC540" s="34">
        <f t="shared" si="182"/>
        <v>-8.1237318923677426E-3</v>
      </c>
      <c r="AD540" s="34">
        <f t="shared" si="183"/>
        <v>-2.3073187167918577E-2</v>
      </c>
      <c r="AE540" s="34">
        <f t="shared" si="184"/>
        <v>-2.0186737291706468E-2</v>
      </c>
      <c r="AF540" s="34">
        <f t="shared" si="185"/>
        <v>-2.4798396398990678E-2</v>
      </c>
      <c r="AG540" s="34">
        <f t="shared" si="186"/>
        <v>-3.2561823462113879E-3</v>
      </c>
      <c r="AH540" s="34">
        <f t="shared" si="187"/>
        <v>-1.1478629714860893E-2</v>
      </c>
      <c r="AI540" s="34">
        <f t="shared" si="188"/>
        <v>-2.4172667930913463E-2</v>
      </c>
      <c r="AJ540" s="34">
        <f t="shared" si="189"/>
        <v>-1.3066744223280163E-2</v>
      </c>
      <c r="AK540" s="34">
        <f t="shared" si="190"/>
        <v>-2.0834027109028694E-2</v>
      </c>
      <c r="AL540" s="34">
        <f t="shared" si="191"/>
        <v>1.8209944816706274E-2</v>
      </c>
      <c r="AM540" s="34">
        <f t="shared" si="192"/>
        <v>-5.3249658964761235E-2</v>
      </c>
      <c r="AN540" s="34">
        <f t="shared" si="193"/>
        <v>-1.6302827489371248E-3</v>
      </c>
      <c r="AO540" s="34">
        <f t="shared" si="194"/>
        <v>-1.0557177418228372E-3</v>
      </c>
      <c r="AP540" s="34">
        <f t="shared" si="195"/>
        <v>-2.8213785355816083E-2</v>
      </c>
      <c r="AQ540" s="34">
        <f t="shared" si="196"/>
        <v>-1.4767363035811528E-2</v>
      </c>
      <c r="AR540" s="34">
        <f t="shared" si="176"/>
        <v>-9.4669127354072569E-3</v>
      </c>
      <c r="AS540" s="59">
        <f>X540-Calculation!C$3</f>
        <v>-2.5260715740836919E-2</v>
      </c>
      <c r="AT540" s="59">
        <f>Y540-Calculation!D$3</f>
        <v>-1.7327332544776107E-2</v>
      </c>
      <c r="AU540" s="59">
        <f>Z540-Calculation!E$3</f>
        <v>-1.912918490552151E-3</v>
      </c>
      <c r="AV540" s="59">
        <f>AA540-Calculation!F$3</f>
        <v>2.3947624228391837E-3</v>
      </c>
      <c r="AW540" s="59">
        <f>AB540-Calculation!G$3</f>
        <v>-4.5514924751089411E-2</v>
      </c>
      <c r="AX540" s="59">
        <f>AC540-Calculation!H$3</f>
        <v>-1.0095411499436883E-2</v>
      </c>
      <c r="AY540" s="59">
        <f>AD540-Calculation!I$3</f>
        <v>-2.5502074164575908E-2</v>
      </c>
      <c r="AZ540" s="59">
        <f>AE540-Calculation!J$3</f>
        <v>-2.4867128166910855E-2</v>
      </c>
      <c r="BA540" s="59">
        <f>AF540-Calculation!K$3</f>
        <v>-2.5500781602075327E-2</v>
      </c>
      <c r="BB540" s="59">
        <f>AG540-Calculation!L$3</f>
        <v>-4.3294149232510461E-3</v>
      </c>
      <c r="BC540" s="59">
        <f>AH540-Calculation!M$3</f>
        <v>-1.2822634704053931E-2</v>
      </c>
      <c r="BD540" s="59">
        <f>AI540-Calculation!N$3</f>
        <v>-2.5748483795772062E-2</v>
      </c>
      <c r="BE540" s="59">
        <f>AJ540-Calculation!O$3</f>
        <v>-1.4049278504076539E-2</v>
      </c>
      <c r="BF540" s="59">
        <f>AK540-Calculation!P$3</f>
        <v>-2.2100473639905461E-2</v>
      </c>
      <c r="BG540" s="59">
        <f>AL540-Calculation!Q$3</f>
        <v>1.6408227255519037E-2</v>
      </c>
      <c r="BH540" s="59">
        <f>AM540-Calculation!R$3</f>
        <v>-5.6005229055095022E-2</v>
      </c>
      <c r="BI540" s="59">
        <f>AN540-Calculation!S$3</f>
        <v>-3.1882592078332356E-3</v>
      </c>
      <c r="BJ540" s="59">
        <f>AO540-Calculation!T$3</f>
        <v>-1.9449603630768485E-3</v>
      </c>
      <c r="BK540" s="59">
        <f>AP540-Calculation!U$3</f>
        <v>-3.0166580385402632E-2</v>
      </c>
      <c r="BL540" s="59">
        <f>AQ540-Calculation!V$3</f>
        <v>-1.6234270780423492E-2</v>
      </c>
      <c r="BM540" s="59">
        <f>AR540-Calculation!W$3</f>
        <v>-9.8128113384797315E-3</v>
      </c>
    </row>
    <row r="541" spans="1:65" x14ac:dyDescent="0.3">
      <c r="A541" s="57">
        <v>45880</v>
      </c>
      <c r="B541" s="60">
        <v>929.0999755859375</v>
      </c>
      <c r="C541" s="60">
        <v>1073.300048828125</v>
      </c>
      <c r="D541" s="60">
        <v>8160.15966796875</v>
      </c>
      <c r="E541" s="60">
        <v>1922.800048828125</v>
      </c>
      <c r="F541" s="60">
        <v>1507.920043945312</v>
      </c>
      <c r="G541" s="60">
        <v>381.3878173828125</v>
      </c>
      <c r="H541" s="60">
        <v>221.46000671386719</v>
      </c>
      <c r="I541" s="60">
        <v>2396.300048828125</v>
      </c>
      <c r="J541" s="60">
        <v>1481.891723632812</v>
      </c>
      <c r="K541" s="60">
        <v>5671.5</v>
      </c>
      <c r="L541" s="60">
        <v>195.50648498535159</v>
      </c>
      <c r="M541" s="60">
        <v>4393.4755859375</v>
      </c>
      <c r="N541" s="60">
        <v>4474.9765625</v>
      </c>
      <c r="O541" s="60">
        <v>3186.199951171875</v>
      </c>
      <c r="P541" s="60">
        <v>156.8500061035156</v>
      </c>
      <c r="Q541" s="60">
        <v>2680.6171875</v>
      </c>
      <c r="R541" s="60">
        <v>202.88999938964841</v>
      </c>
      <c r="S541" s="60">
        <v>808.87005615234375</v>
      </c>
      <c r="T541" s="60">
        <v>613.85931396484375</v>
      </c>
      <c r="U541" s="60">
        <v>2970.816162109375</v>
      </c>
      <c r="V541" s="60">
        <v>80604.078125</v>
      </c>
      <c r="W541" s="60">
        <v>24585.05078125</v>
      </c>
      <c r="X541" s="34">
        <f t="shared" si="177"/>
        <v>1.6465169294852127E-2</v>
      </c>
      <c r="Y541" s="34">
        <f t="shared" si="178"/>
        <v>1.4365441444953997E-2</v>
      </c>
      <c r="Z541" s="34">
        <f t="shared" si="179"/>
        <v>6.2013938460382459E-3</v>
      </c>
      <c r="AA541" s="34">
        <f t="shared" si="180"/>
        <v>1.8758325072131014E-3</v>
      </c>
      <c r="AB541" s="34">
        <f t="shared" si="181"/>
        <v>1.0007287526653069E-2</v>
      </c>
      <c r="AC541" s="34">
        <f t="shared" si="182"/>
        <v>-1.820112676380324E-3</v>
      </c>
      <c r="AD541" s="34">
        <f t="shared" si="183"/>
        <v>-5.6126799978322116E-3</v>
      </c>
      <c r="AE541" s="34">
        <f t="shared" si="184"/>
        <v>1.4209313482125567E-3</v>
      </c>
      <c r="AF541" s="34">
        <f t="shared" si="185"/>
        <v>2.1983365445900193E-2</v>
      </c>
      <c r="AG541" s="34">
        <f t="shared" si="186"/>
        <v>1.5009712166696098E-3</v>
      </c>
      <c r="AH541" s="34">
        <f t="shared" si="187"/>
        <v>1.7315888703901558E-3</v>
      </c>
      <c r="AI541" s="34">
        <f t="shared" si="188"/>
        <v>9.6816879488404611E-4</v>
      </c>
      <c r="AJ541" s="34">
        <f t="shared" si="189"/>
        <v>-8.1742076325792591E-3</v>
      </c>
      <c r="AK541" s="34">
        <f t="shared" si="190"/>
        <v>1.3357929092374096E-2</v>
      </c>
      <c r="AL541" s="34">
        <f t="shared" si="191"/>
        <v>-5.2637405556721474E-3</v>
      </c>
      <c r="AM541" s="34">
        <f t="shared" si="192"/>
        <v>2.2983429614714224E-2</v>
      </c>
      <c r="AN541" s="34">
        <f t="shared" si="193"/>
        <v>3.9586474652620746E-3</v>
      </c>
      <c r="AO541" s="34">
        <f t="shared" si="194"/>
        <v>2.3809499897599944E-2</v>
      </c>
      <c r="AP541" s="34">
        <f t="shared" si="195"/>
        <v>1.3040178855617361E-2</v>
      </c>
      <c r="AQ541" s="34">
        <f t="shared" si="196"/>
        <v>4.1430050542747192E-3</v>
      </c>
      <c r="AR541" s="34">
        <f t="shared" si="176"/>
        <v>9.1018044718578876E-3</v>
      </c>
      <c r="AS541" s="59">
        <f>X541-Calculation!C$3</f>
        <v>1.5385113443935599E-2</v>
      </c>
      <c r="AT541" s="59">
        <f>Y541-Calculation!D$3</f>
        <v>1.3856522212897305E-2</v>
      </c>
      <c r="AU541" s="59">
        <f>Z541-Calculation!E$3</f>
        <v>4.8960892668481141E-3</v>
      </c>
      <c r="AV541" s="59">
        <f>AA541-Calculation!F$3</f>
        <v>1.553797034610801E-3</v>
      </c>
      <c r="AW541" s="59">
        <f>AB541-Calculation!G$3</f>
        <v>8.5611473773515231E-3</v>
      </c>
      <c r="AX541" s="59">
        <f>AC541-Calculation!H$3</f>
        <v>-3.791792283449464E-3</v>
      </c>
      <c r="AY541" s="59">
        <f>AD541-Calculation!I$3</f>
        <v>-8.0415669944895428E-3</v>
      </c>
      <c r="AZ541" s="59">
        <f>AE541-Calculation!J$3</f>
        <v>-3.2594595269918327E-3</v>
      </c>
      <c r="BA541" s="59">
        <f>AF541-Calculation!K$3</f>
        <v>2.1280980242815543E-2</v>
      </c>
      <c r="BB541" s="59">
        <f>AG541-Calculation!L$3</f>
        <v>4.2773863962995164E-4</v>
      </c>
      <c r="BC541" s="59">
        <f>AH541-Calculation!M$3</f>
        <v>3.8758388119711803E-4</v>
      </c>
      <c r="BD541" s="59">
        <f>AI541-Calculation!N$3</f>
        <v>-6.0764706997455263E-4</v>
      </c>
      <c r="BE541" s="59">
        <f>AJ541-Calculation!O$3</f>
        <v>-9.156741913375635E-3</v>
      </c>
      <c r="BF541" s="59">
        <f>AK541-Calculation!P$3</f>
        <v>1.209148256149733E-2</v>
      </c>
      <c r="BG541" s="59">
        <f>AL541-Calculation!Q$3</f>
        <v>-7.0654581168593843E-3</v>
      </c>
      <c r="BH541" s="59">
        <f>AM541-Calculation!R$3</f>
        <v>2.0227859524380436E-2</v>
      </c>
      <c r="BI541" s="59">
        <f>AN541-Calculation!S$3</f>
        <v>2.4006710063659634E-3</v>
      </c>
      <c r="BJ541" s="59">
        <f>AO541-Calculation!T$3</f>
        <v>2.2920257276345932E-2</v>
      </c>
      <c r="BK541" s="59">
        <f>AP541-Calculation!U$3</f>
        <v>1.1087383826030811E-2</v>
      </c>
      <c r="BL541" s="59">
        <f>AQ541-Calculation!V$3</f>
        <v>2.6760973096627552E-3</v>
      </c>
      <c r="BM541" s="59">
        <f>AR541-Calculation!W$3</f>
        <v>8.755905868785413E-3</v>
      </c>
    </row>
    <row r="542" spans="1:65" x14ac:dyDescent="0.3">
      <c r="A542" s="57">
        <v>45881</v>
      </c>
      <c r="B542" s="60">
        <v>930.9000244140625</v>
      </c>
      <c r="C542" s="60">
        <v>1070</v>
      </c>
      <c r="D542" s="60">
        <v>8082.7490234375</v>
      </c>
      <c r="E542" s="60">
        <v>1908</v>
      </c>
      <c r="F542" s="60">
        <v>1480.130249023438</v>
      </c>
      <c r="G542" s="60">
        <v>377.86105346679688</v>
      </c>
      <c r="H542" s="60">
        <v>222.8699951171875</v>
      </c>
      <c r="I542" s="60">
        <v>2368.699951171875</v>
      </c>
      <c r="J542" s="60">
        <v>1449.615844726562</v>
      </c>
      <c r="K542" s="60">
        <v>5658</v>
      </c>
      <c r="L542" s="60">
        <v>194.8007507324219</v>
      </c>
      <c r="M542" s="60">
        <v>4358.38671875</v>
      </c>
      <c r="N542" s="60">
        <v>4556.3896484375</v>
      </c>
      <c r="O542" s="60">
        <v>3236.5</v>
      </c>
      <c r="P542" s="60">
        <v>158.6000061035156</v>
      </c>
      <c r="Q542" s="60">
        <v>2674.1572265625</v>
      </c>
      <c r="R542" s="60">
        <v>202.19000244140619</v>
      </c>
      <c r="S542" s="60">
        <v>806.07049560546875</v>
      </c>
      <c r="T542" s="60">
        <v>608.19384765625</v>
      </c>
      <c r="U542" s="60">
        <v>2953.476806640625</v>
      </c>
      <c r="V542" s="60">
        <v>80235.59375</v>
      </c>
      <c r="W542" s="60">
        <v>24487.400390625</v>
      </c>
      <c r="X542" s="34">
        <f t="shared" si="177"/>
        <v>1.9374113393876671E-3</v>
      </c>
      <c r="Y542" s="34">
        <f t="shared" si="178"/>
        <v>-3.0746750004606214E-3</v>
      </c>
      <c r="Z542" s="34">
        <f t="shared" si="179"/>
        <v>-9.4864129724215648E-3</v>
      </c>
      <c r="AA542" s="34">
        <f t="shared" si="180"/>
        <v>-7.6971335824258368E-3</v>
      </c>
      <c r="AB542" s="34">
        <f t="shared" si="181"/>
        <v>-1.8429223109976745E-2</v>
      </c>
      <c r="AC542" s="34">
        <f t="shared" si="182"/>
        <v>-9.2471855556825154E-3</v>
      </c>
      <c r="AD542" s="34">
        <f t="shared" si="183"/>
        <v>6.366785697528036E-3</v>
      </c>
      <c r="AE542" s="34">
        <f t="shared" si="184"/>
        <v>-1.1517797059574163E-2</v>
      </c>
      <c r="AF542" s="34">
        <f t="shared" si="185"/>
        <v>-2.1780187034938472E-2</v>
      </c>
      <c r="AG542" s="34">
        <f t="shared" si="186"/>
        <v>-2.3803226659613857E-3</v>
      </c>
      <c r="AH542" s="34">
        <f t="shared" si="187"/>
        <v>-3.6097741360475331E-3</v>
      </c>
      <c r="AI542" s="34">
        <f t="shared" si="188"/>
        <v>-7.9865852219166422E-3</v>
      </c>
      <c r="AJ542" s="34">
        <f t="shared" si="189"/>
        <v>1.8192963650298447E-2</v>
      </c>
      <c r="AK542" s="34">
        <f t="shared" si="190"/>
        <v>1.5786846274234857E-2</v>
      </c>
      <c r="AL542" s="34">
        <f t="shared" si="191"/>
        <v>1.1157156084807929E-2</v>
      </c>
      <c r="AM542" s="34">
        <f t="shared" si="192"/>
        <v>-2.4098782055205336E-3</v>
      </c>
      <c r="AN542" s="34">
        <f t="shared" si="193"/>
        <v>-3.4501303679235471E-3</v>
      </c>
      <c r="AO542" s="34">
        <f t="shared" si="194"/>
        <v>-3.4610757631355891E-3</v>
      </c>
      <c r="AP542" s="34">
        <f t="shared" si="195"/>
        <v>-9.2292585283119382E-3</v>
      </c>
      <c r="AQ542" s="34">
        <f t="shared" si="196"/>
        <v>-5.836562924997183E-3</v>
      </c>
      <c r="AR542" s="34">
        <f t="shared" si="176"/>
        <v>-3.9719417907191756E-3</v>
      </c>
      <c r="AS542" s="59">
        <f>X542-Calculation!C$3</f>
        <v>8.5735548847113915E-4</v>
      </c>
      <c r="AT542" s="59">
        <f>Y542-Calculation!D$3</f>
        <v>-3.5835942325173134E-3</v>
      </c>
      <c r="AU542" s="59">
        <f>Z542-Calculation!E$3</f>
        <v>-1.0791717551611697E-2</v>
      </c>
      <c r="AV542" s="59">
        <f>AA542-Calculation!F$3</f>
        <v>-8.0191690550281379E-3</v>
      </c>
      <c r="AW542" s="59">
        <f>AB542-Calculation!G$3</f>
        <v>-1.987536325927829E-2</v>
      </c>
      <c r="AX542" s="59">
        <f>AC542-Calculation!H$3</f>
        <v>-1.1218865162751656E-2</v>
      </c>
      <c r="AY542" s="59">
        <f>AD542-Calculation!I$3</f>
        <v>3.9378987008707048E-3</v>
      </c>
      <c r="AZ542" s="59">
        <f>AE542-Calculation!J$3</f>
        <v>-1.6198187934778552E-2</v>
      </c>
      <c r="BA542" s="59">
        <f>AF542-Calculation!K$3</f>
        <v>-2.2482572238023121E-2</v>
      </c>
      <c r="BB542" s="59">
        <f>AG542-Calculation!L$3</f>
        <v>-3.4535552430010438E-3</v>
      </c>
      <c r="BC542" s="59">
        <f>AH542-Calculation!M$3</f>
        <v>-4.9537791252405707E-3</v>
      </c>
      <c r="BD542" s="59">
        <f>AI542-Calculation!N$3</f>
        <v>-9.5624010867752414E-3</v>
      </c>
      <c r="BE542" s="59">
        <f>AJ542-Calculation!O$3</f>
        <v>1.7210429369502071E-2</v>
      </c>
      <c r="BF542" s="59">
        <f>AK542-Calculation!P$3</f>
        <v>1.4520399743358092E-2</v>
      </c>
      <c r="BG542" s="59">
        <f>AL542-Calculation!Q$3</f>
        <v>9.3554385236206926E-3</v>
      </c>
      <c r="BH542" s="59">
        <f>AM542-Calculation!R$3</f>
        <v>-5.1654482958543215E-3</v>
      </c>
      <c r="BI542" s="59">
        <f>AN542-Calculation!S$3</f>
        <v>-5.0081068268196579E-3</v>
      </c>
      <c r="BJ542" s="59">
        <f>AO542-Calculation!T$3</f>
        <v>-4.3503183843896006E-3</v>
      </c>
      <c r="BK542" s="59">
        <f>AP542-Calculation!U$3</f>
        <v>-1.1182053557898489E-2</v>
      </c>
      <c r="BL542" s="59">
        <f>AQ542-Calculation!V$3</f>
        <v>-7.3034706696091471E-3</v>
      </c>
      <c r="BM542" s="59">
        <f>AR542-Calculation!W$3</f>
        <v>-4.3178403937916511E-3</v>
      </c>
    </row>
    <row r="543" spans="1:65" x14ac:dyDescent="0.3">
      <c r="A543" s="57">
        <v>45882</v>
      </c>
      <c r="B543" s="60">
        <v>924.1500244140625</v>
      </c>
      <c r="C543" s="60">
        <v>1066</v>
      </c>
      <c r="D543" s="60">
        <v>8134.02734375</v>
      </c>
      <c r="E543" s="60">
        <v>1914.400024414062</v>
      </c>
      <c r="F543" s="60">
        <v>1584.715454101562</v>
      </c>
      <c r="G543" s="60">
        <v>386.30545043945313</v>
      </c>
      <c r="H543" s="60">
        <v>223.99000549316409</v>
      </c>
      <c r="I543" s="60">
        <v>2496.39990234375</v>
      </c>
      <c r="J543" s="60">
        <v>1459.408569335938</v>
      </c>
      <c r="K543" s="60">
        <v>5714.5</v>
      </c>
      <c r="L543" s="60">
        <v>195.0094909667969</v>
      </c>
      <c r="M543" s="60">
        <v>4472.05615234375</v>
      </c>
      <c r="N543" s="60">
        <v>4677.5283203125</v>
      </c>
      <c r="O543" s="60">
        <v>3282.199951171875</v>
      </c>
      <c r="P543" s="60">
        <v>157.92999267578119</v>
      </c>
      <c r="Q543" s="60">
        <v>2731.798828125</v>
      </c>
      <c r="R543" s="60">
        <v>204.30000305175781</v>
      </c>
      <c r="S543" s="60">
        <v>807.29833984375</v>
      </c>
      <c r="T543" s="60">
        <v>615.49932861328125</v>
      </c>
      <c r="U543" s="60">
        <v>3008.683837890625</v>
      </c>
      <c r="V543" s="60">
        <v>80539.90625</v>
      </c>
      <c r="W543" s="60">
        <v>24619.349609375</v>
      </c>
      <c r="X543" s="34">
        <f t="shared" si="177"/>
        <v>-7.2510471833413699E-3</v>
      </c>
      <c r="Y543" s="34">
        <f t="shared" si="178"/>
        <v>-3.7383177570093459E-3</v>
      </c>
      <c r="Z543" s="34">
        <f t="shared" si="179"/>
        <v>6.3441683224121593E-3</v>
      </c>
      <c r="AA543" s="34">
        <f t="shared" si="180"/>
        <v>3.3543104895503383E-3</v>
      </c>
      <c r="AB543" s="34">
        <f t="shared" si="181"/>
        <v>7.0659460643499067E-2</v>
      </c>
      <c r="AC543" s="34">
        <f t="shared" si="182"/>
        <v>2.2347889244421083E-2</v>
      </c>
      <c r="AD543" s="34">
        <f t="shared" si="183"/>
        <v>5.0253977678227932E-3</v>
      </c>
      <c r="AE543" s="34">
        <f t="shared" si="184"/>
        <v>5.391140870699878E-2</v>
      </c>
      <c r="AF543" s="34">
        <f t="shared" si="185"/>
        <v>6.7553929166820677E-3</v>
      </c>
      <c r="AG543" s="34">
        <f t="shared" si="186"/>
        <v>9.9858607281724989E-3</v>
      </c>
      <c r="AH543" s="34">
        <f t="shared" si="187"/>
        <v>1.0715576484698734E-3</v>
      </c>
      <c r="AI543" s="34">
        <f t="shared" si="188"/>
        <v>2.608062132365133E-2</v>
      </c>
      <c r="AJ543" s="34">
        <f t="shared" si="189"/>
        <v>2.6586547951741018E-2</v>
      </c>
      <c r="AK543" s="34">
        <f t="shared" si="190"/>
        <v>1.4120176478255832E-2</v>
      </c>
      <c r="AL543" s="34">
        <f t="shared" si="191"/>
        <v>-4.2245485621046994E-3</v>
      </c>
      <c r="AM543" s="34">
        <f t="shared" si="192"/>
        <v>2.1555053304249987E-2</v>
      </c>
      <c r="AN543" s="34">
        <f t="shared" si="193"/>
        <v>1.0435731662662642E-2</v>
      </c>
      <c r="AO543" s="34">
        <f t="shared" si="194"/>
        <v>1.5232467197040522E-3</v>
      </c>
      <c r="AP543" s="34">
        <f t="shared" si="195"/>
        <v>1.2011763988050556E-2</v>
      </c>
      <c r="AQ543" s="34">
        <f t="shared" si="196"/>
        <v>1.8692217635118039E-2</v>
      </c>
      <c r="AR543" s="34">
        <f t="shared" si="176"/>
        <v>5.3884535167120782E-3</v>
      </c>
      <c r="AS543" s="59">
        <f>X543-Calculation!C$3</f>
        <v>-8.331103034257898E-3</v>
      </c>
      <c r="AT543" s="59">
        <f>Y543-Calculation!D$3</f>
        <v>-4.247236989066038E-3</v>
      </c>
      <c r="AU543" s="59">
        <f>Z543-Calculation!E$3</f>
        <v>5.0388637432220275E-3</v>
      </c>
      <c r="AV543" s="59">
        <f>AA543-Calculation!F$3</f>
        <v>3.0322750169480381E-3</v>
      </c>
      <c r="AW543" s="59">
        <f>AB543-Calculation!G$3</f>
        <v>6.9213320494197525E-2</v>
      </c>
      <c r="AX543" s="59">
        <f>AC543-Calculation!H$3</f>
        <v>2.0376209637351945E-2</v>
      </c>
      <c r="AY543" s="59">
        <f>AD543-Calculation!I$3</f>
        <v>2.596510771165462E-3</v>
      </c>
      <c r="AZ543" s="59">
        <f>AE543-Calculation!J$3</f>
        <v>4.9231017831794392E-2</v>
      </c>
      <c r="BA543" s="59">
        <f>AF543-Calculation!K$3</f>
        <v>6.0530077135974173E-3</v>
      </c>
      <c r="BB543" s="59">
        <f>AG543-Calculation!L$3</f>
        <v>8.9126281511328412E-3</v>
      </c>
      <c r="BC543" s="59">
        <f>AH543-Calculation!M$3</f>
        <v>-2.7244734072316441E-4</v>
      </c>
      <c r="BD543" s="59">
        <f>AI543-Calculation!N$3</f>
        <v>2.4504805458792731E-2</v>
      </c>
      <c r="BE543" s="59">
        <f>AJ543-Calculation!O$3</f>
        <v>2.5604013670944642E-2</v>
      </c>
      <c r="BF543" s="59">
        <f>AK543-Calculation!P$3</f>
        <v>1.2853729947379067E-2</v>
      </c>
      <c r="BG543" s="59">
        <f>AL543-Calculation!Q$3</f>
        <v>-6.0262661232919363E-3</v>
      </c>
      <c r="BH543" s="59">
        <f>AM543-Calculation!R$3</f>
        <v>1.87994832139162E-2</v>
      </c>
      <c r="BI543" s="59">
        <f>AN543-Calculation!S$3</f>
        <v>8.8777552037665308E-3</v>
      </c>
      <c r="BJ543" s="59">
        <f>AO543-Calculation!T$3</f>
        <v>6.3400409845004084E-4</v>
      </c>
      <c r="BK543" s="59">
        <f>AP543-Calculation!U$3</f>
        <v>1.0058968958464006E-2</v>
      </c>
      <c r="BL543" s="59">
        <f>AQ543-Calculation!V$3</f>
        <v>1.7225309890506076E-2</v>
      </c>
      <c r="BM543" s="59">
        <f>AR543-Calculation!W$3</f>
        <v>5.0425549136396026E-3</v>
      </c>
    </row>
    <row r="544" spans="1:65" x14ac:dyDescent="0.3">
      <c r="A544" s="57">
        <v>45883</v>
      </c>
      <c r="B544" s="60">
        <v>917.5</v>
      </c>
      <c r="C544" s="60">
        <v>1068.199951171875</v>
      </c>
      <c r="D544" s="60">
        <v>8099.51318359375</v>
      </c>
      <c r="E544" s="60">
        <v>1925.099975585938</v>
      </c>
      <c r="F544" s="60">
        <v>1571.567749023438</v>
      </c>
      <c r="G544" s="60">
        <v>383.26834106445313</v>
      </c>
      <c r="H544" s="60">
        <v>221.33000183105469</v>
      </c>
      <c r="I544" s="60">
        <v>2482</v>
      </c>
      <c r="J544" s="60">
        <v>1460.407836914062</v>
      </c>
      <c r="K544" s="60">
        <v>5764</v>
      </c>
      <c r="L544" s="60">
        <v>194.6814880371094</v>
      </c>
      <c r="M544" s="60">
        <v>4502.4013671875</v>
      </c>
      <c r="N544" s="60">
        <v>4618.0869140625</v>
      </c>
      <c r="O544" s="60">
        <v>3265.39990234375</v>
      </c>
      <c r="P544" s="60">
        <v>160.19999694824219</v>
      </c>
      <c r="Q544" s="60">
        <v>2704.56787109375</v>
      </c>
      <c r="R544" s="60">
        <v>204.88999938964841</v>
      </c>
      <c r="S544" s="60">
        <v>811.9151611328125</v>
      </c>
      <c r="T544" s="60">
        <v>612.71630859375</v>
      </c>
      <c r="U544" s="60">
        <v>3009.780029296875</v>
      </c>
      <c r="V544" s="60">
        <v>80597.65625</v>
      </c>
      <c r="W544" s="60">
        <v>24631.30078125</v>
      </c>
      <c r="X544" s="34">
        <f t="shared" si="177"/>
        <v>-7.1958277751264527E-3</v>
      </c>
      <c r="Y544" s="34">
        <f t="shared" si="178"/>
        <v>2.0637440636726077E-3</v>
      </c>
      <c r="Z544" s="34">
        <f t="shared" si="179"/>
        <v>-4.2431822143762388E-3</v>
      </c>
      <c r="AA544" s="34">
        <f t="shared" si="180"/>
        <v>5.5891929771317416E-3</v>
      </c>
      <c r="AB544" s="34">
        <f t="shared" si="181"/>
        <v>-8.2965715037959572E-3</v>
      </c>
      <c r="AC544" s="34">
        <f t="shared" si="182"/>
        <v>-7.8619376753422624E-3</v>
      </c>
      <c r="AD544" s="34">
        <f t="shared" si="183"/>
        <v>-1.1875546215791238E-2</v>
      </c>
      <c r="AE544" s="34">
        <f t="shared" si="184"/>
        <v>-5.7682674679768349E-3</v>
      </c>
      <c r="AF544" s="34">
        <f t="shared" si="185"/>
        <v>6.8470721573108111E-4</v>
      </c>
      <c r="AG544" s="34">
        <f t="shared" si="186"/>
        <v>8.6621751684311833E-3</v>
      </c>
      <c r="AH544" s="34">
        <f t="shared" si="187"/>
        <v>-1.6819844411744406E-3</v>
      </c>
      <c r="AI544" s="34">
        <f t="shared" si="188"/>
        <v>6.7855174018435441E-3</v>
      </c>
      <c r="AJ544" s="34">
        <f t="shared" si="189"/>
        <v>-1.2707866672206228E-2</v>
      </c>
      <c r="AK544" s="34">
        <f t="shared" si="190"/>
        <v>-5.1185330199419203E-3</v>
      </c>
      <c r="AL544" s="34">
        <f t="shared" si="191"/>
        <v>1.4373484314161581E-2</v>
      </c>
      <c r="AM544" s="34">
        <f t="shared" si="192"/>
        <v>-9.9681414132314662E-3</v>
      </c>
      <c r="AN544" s="34">
        <f t="shared" si="193"/>
        <v>2.8878919680736647E-3</v>
      </c>
      <c r="AO544" s="34">
        <f t="shared" si="194"/>
        <v>5.7188539368928605E-3</v>
      </c>
      <c r="AP544" s="34">
        <f t="shared" si="195"/>
        <v>-4.5215646714049035E-3</v>
      </c>
      <c r="AQ544" s="34">
        <f t="shared" si="196"/>
        <v>3.6434250499997199E-4</v>
      </c>
      <c r="AR544" s="34">
        <f t="shared" si="176"/>
        <v>4.8543816407111817E-4</v>
      </c>
      <c r="AS544" s="59">
        <f>X544-Calculation!C$3</f>
        <v>-8.2758836260429808E-3</v>
      </c>
      <c r="AT544" s="59">
        <f>Y544-Calculation!D$3</f>
        <v>1.5548248316159157E-3</v>
      </c>
      <c r="AU544" s="59">
        <f>Z544-Calculation!E$3</f>
        <v>-5.5484867935663706E-3</v>
      </c>
      <c r="AV544" s="59">
        <f>AA544-Calculation!F$3</f>
        <v>5.2671575045294414E-3</v>
      </c>
      <c r="AW544" s="59">
        <f>AB544-Calculation!G$3</f>
        <v>-9.7427116530975025E-3</v>
      </c>
      <c r="AX544" s="59">
        <f>AC544-Calculation!H$3</f>
        <v>-9.8336172824114026E-3</v>
      </c>
      <c r="AY544" s="59">
        <f>AD544-Calculation!I$3</f>
        <v>-1.4304433212448569E-2</v>
      </c>
      <c r="AZ544" s="59">
        <f>AE544-Calculation!J$3</f>
        <v>-1.0448658343181224E-2</v>
      </c>
      <c r="BA544" s="59">
        <f>AF544-Calculation!K$3</f>
        <v>-1.7677987353569144E-5</v>
      </c>
      <c r="BB544" s="59">
        <f>AG544-Calculation!L$3</f>
        <v>7.5889425913915256E-3</v>
      </c>
      <c r="BC544" s="59">
        <f>AH544-Calculation!M$3</f>
        <v>-3.0259894303674784E-3</v>
      </c>
      <c r="BD544" s="59">
        <f>AI544-Calculation!N$3</f>
        <v>5.209701536984945E-3</v>
      </c>
      <c r="BE544" s="59">
        <f>AJ544-Calculation!O$3</f>
        <v>-1.3690400953002602E-2</v>
      </c>
      <c r="BF544" s="59">
        <f>AK544-Calculation!P$3</f>
        <v>-6.3849795508186865E-3</v>
      </c>
      <c r="BG544" s="59">
        <f>AL544-Calculation!Q$3</f>
        <v>1.2571766752974344E-2</v>
      </c>
      <c r="BH544" s="59">
        <f>AM544-Calculation!R$3</f>
        <v>-1.2723711503565254E-2</v>
      </c>
      <c r="BI544" s="59">
        <f>AN544-Calculation!S$3</f>
        <v>1.3299155091775537E-3</v>
      </c>
      <c r="BJ544" s="59">
        <f>AO544-Calculation!T$3</f>
        <v>4.8296113156388494E-3</v>
      </c>
      <c r="BK544" s="59">
        <f>AP544-Calculation!U$3</f>
        <v>-6.474359700991454E-3</v>
      </c>
      <c r="BL544" s="59">
        <f>AQ544-Calculation!V$3</f>
        <v>-1.1025652396119919E-3</v>
      </c>
      <c r="BM544" s="59">
        <f>AR544-Calculation!W$3</f>
        <v>1.3953956099864288E-4</v>
      </c>
    </row>
    <row r="545" spans="1:65" x14ac:dyDescent="0.3">
      <c r="A545" s="57">
        <v>45887</v>
      </c>
      <c r="B545" s="60">
        <v>941.6500244140625</v>
      </c>
      <c r="C545" s="60">
        <v>1082.599975585938</v>
      </c>
      <c r="D545" s="60">
        <v>8469.30859375</v>
      </c>
      <c r="E545" s="60">
        <v>1993.5</v>
      </c>
      <c r="F545" s="60">
        <v>1599.2578125</v>
      </c>
      <c r="G545" s="60">
        <v>380.8785400390625</v>
      </c>
      <c r="H545" s="60">
        <v>216.6199951171875</v>
      </c>
      <c r="I545" s="60">
        <v>2494.800048828125</v>
      </c>
      <c r="J545" s="60">
        <v>1521.462158203125</v>
      </c>
      <c r="K545" s="60">
        <v>5912</v>
      </c>
      <c r="L545" s="60">
        <v>194.61189270019531</v>
      </c>
      <c r="M545" s="60">
        <v>4462.07275390625</v>
      </c>
      <c r="N545" s="60">
        <v>4888.7119140625</v>
      </c>
      <c r="O545" s="60">
        <v>3383.10009765625</v>
      </c>
      <c r="P545" s="60">
        <v>159.52000427246091</v>
      </c>
      <c r="Q545" s="60">
        <v>2722.2578125</v>
      </c>
      <c r="R545" s="60">
        <v>205.7799987792969</v>
      </c>
      <c r="S545" s="60">
        <v>812.9957275390625</v>
      </c>
      <c r="T545" s="60">
        <v>623.00360107421875</v>
      </c>
      <c r="U545" s="60">
        <v>3208.4853515625</v>
      </c>
      <c r="V545" s="60">
        <v>81273.75</v>
      </c>
      <c r="W545" s="60">
        <v>24876.94921875</v>
      </c>
      <c r="X545" s="34">
        <f t="shared" si="177"/>
        <v>2.6321552494891008E-2</v>
      </c>
      <c r="Y545" s="34">
        <f t="shared" si="178"/>
        <v>1.3480645077979385E-2</v>
      </c>
      <c r="Z545" s="34">
        <f t="shared" si="179"/>
        <v>4.5656498331937023E-2</v>
      </c>
      <c r="AA545" s="34">
        <f t="shared" si="180"/>
        <v>3.5530634918450557E-2</v>
      </c>
      <c r="AB545" s="34">
        <f t="shared" si="181"/>
        <v>1.7619388978787884E-2</v>
      </c>
      <c r="AC545" s="34">
        <f t="shared" si="182"/>
        <v>-6.2353207122545487E-3</v>
      </c>
      <c r="AD545" s="34">
        <f t="shared" si="183"/>
        <v>-2.1280471128638147E-2</v>
      </c>
      <c r="AE545" s="34">
        <f t="shared" si="184"/>
        <v>5.1571510185838033E-3</v>
      </c>
      <c r="AF545" s="34">
        <f t="shared" si="185"/>
        <v>4.1806350079628962E-2</v>
      </c>
      <c r="AG545" s="34">
        <f t="shared" si="186"/>
        <v>2.5676613462873005E-2</v>
      </c>
      <c r="AH545" s="34">
        <f t="shared" si="187"/>
        <v>-3.5748307461480334E-4</v>
      </c>
      <c r="AI545" s="34">
        <f t="shared" si="188"/>
        <v>-8.957134202906912E-3</v>
      </c>
      <c r="AJ545" s="34">
        <f t="shared" si="189"/>
        <v>5.8601105833656346E-2</v>
      </c>
      <c r="AK545" s="34">
        <f t="shared" si="190"/>
        <v>3.6044649608772378E-2</v>
      </c>
      <c r="AL545" s="34">
        <f t="shared" si="191"/>
        <v>-4.2446484939757658E-3</v>
      </c>
      <c r="AM545" s="34">
        <f t="shared" si="192"/>
        <v>6.5407644582777796E-3</v>
      </c>
      <c r="AN545" s="34">
        <f t="shared" si="193"/>
        <v>4.3437912650677642E-3</v>
      </c>
      <c r="AO545" s="34">
        <f t="shared" si="194"/>
        <v>1.3308858584958013E-3</v>
      </c>
      <c r="AP545" s="34">
        <f t="shared" si="195"/>
        <v>1.6789650179345146E-2</v>
      </c>
      <c r="AQ545" s="34">
        <f t="shared" si="196"/>
        <v>6.6019881961953616E-2</v>
      </c>
      <c r="AR545" s="34">
        <f t="shared" si="176"/>
        <v>9.9730192766349594E-3</v>
      </c>
      <c r="AS545" s="59">
        <f>X545-Calculation!C$3</f>
        <v>2.524149664397448E-2</v>
      </c>
      <c r="AT545" s="59">
        <f>Y545-Calculation!D$3</f>
        <v>1.2971725845922693E-2</v>
      </c>
      <c r="AU545" s="59">
        <f>Z545-Calculation!E$3</f>
        <v>4.435119375274689E-2</v>
      </c>
      <c r="AV545" s="59">
        <f>AA545-Calculation!F$3</f>
        <v>3.5208599445848254E-2</v>
      </c>
      <c r="AW545" s="59">
        <f>AB545-Calculation!G$3</f>
        <v>1.6173248829486338E-2</v>
      </c>
      <c r="AX545" s="59">
        <f>AC545-Calculation!H$3</f>
        <v>-8.207000319323688E-3</v>
      </c>
      <c r="AY545" s="59">
        <f>AD545-Calculation!I$3</f>
        <v>-2.3709358125295479E-2</v>
      </c>
      <c r="AZ545" s="59">
        <f>AE545-Calculation!J$3</f>
        <v>4.7676014337941393E-4</v>
      </c>
      <c r="BA545" s="59">
        <f>AF545-Calculation!K$3</f>
        <v>4.1103964876544309E-2</v>
      </c>
      <c r="BB545" s="59">
        <f>AG545-Calculation!L$3</f>
        <v>2.4603380885833345E-2</v>
      </c>
      <c r="BC545" s="59">
        <f>AH545-Calculation!M$3</f>
        <v>-1.7014880638078411E-3</v>
      </c>
      <c r="BD545" s="59">
        <f>AI545-Calculation!N$3</f>
        <v>-1.0532950067765511E-2</v>
      </c>
      <c r="BE545" s="59">
        <f>AJ545-Calculation!O$3</f>
        <v>5.7618571552859973E-2</v>
      </c>
      <c r="BF545" s="59">
        <f>AK545-Calculation!P$3</f>
        <v>3.4778203077895614E-2</v>
      </c>
      <c r="BG545" s="59">
        <f>AL545-Calculation!Q$3</f>
        <v>-6.0463660551630027E-3</v>
      </c>
      <c r="BH545" s="59">
        <f>AM545-Calculation!R$3</f>
        <v>3.7851943679439921E-3</v>
      </c>
      <c r="BI545" s="59">
        <f>AN545-Calculation!S$3</f>
        <v>2.785814806171653E-3</v>
      </c>
      <c r="BJ545" s="59">
        <f>AO545-Calculation!T$3</f>
        <v>4.4164323724178993E-4</v>
      </c>
      <c r="BK545" s="59">
        <f>AP545-Calculation!U$3</f>
        <v>1.4836855149758596E-2</v>
      </c>
      <c r="BL545" s="59">
        <f>AQ545-Calculation!V$3</f>
        <v>6.4552974217341658E-2</v>
      </c>
      <c r="BM545" s="59">
        <f>AR545-Calculation!W$3</f>
        <v>9.6271206735624847E-3</v>
      </c>
    </row>
    <row r="546" spans="1:65" x14ac:dyDescent="0.3">
      <c r="A546" s="57">
        <v>45888</v>
      </c>
      <c r="B546" s="60">
        <v>973.4000244140625</v>
      </c>
      <c r="C546" s="60">
        <v>1083.199951171875</v>
      </c>
      <c r="D546" s="60">
        <v>8673.4365234375</v>
      </c>
      <c r="E546" s="60">
        <v>1972.199951171875</v>
      </c>
      <c r="F546" s="60">
        <v>1542.98095703125</v>
      </c>
      <c r="G546" s="60">
        <v>378.43890380859381</v>
      </c>
      <c r="H546" s="60">
        <v>219.69999694824219</v>
      </c>
      <c r="I546" s="60">
        <v>2491.5</v>
      </c>
      <c r="J546" s="60">
        <v>1526.758178710938</v>
      </c>
      <c r="K546" s="60">
        <v>5938.5</v>
      </c>
      <c r="L546" s="60">
        <v>198.84626770019531</v>
      </c>
      <c r="M546" s="60">
        <v>4401.0869140625</v>
      </c>
      <c r="N546" s="60">
        <v>5020.34619140625</v>
      </c>
      <c r="O546" s="60">
        <v>3354</v>
      </c>
      <c r="P546" s="60">
        <v>159.80999755859381</v>
      </c>
      <c r="Q546" s="60">
        <v>2730.406982421875</v>
      </c>
      <c r="R546" s="60">
        <v>205.47999572753909</v>
      </c>
      <c r="S546" s="60">
        <v>815.697021484375</v>
      </c>
      <c r="T546" s="60">
        <v>622.55633544921875</v>
      </c>
      <c r="U546" s="60">
        <v>3240.5732421875</v>
      </c>
      <c r="V546" s="60">
        <v>81644.390625</v>
      </c>
      <c r="W546" s="60">
        <v>24980.650390625</v>
      </c>
      <c r="X546" s="34">
        <f t="shared" si="177"/>
        <v>3.3717410053439222E-2</v>
      </c>
      <c r="Y546" s="34">
        <f t="shared" si="178"/>
        <v>5.5419878022103144E-4</v>
      </c>
      <c r="Z546" s="34">
        <f t="shared" si="179"/>
        <v>2.4102077215386625E-2</v>
      </c>
      <c r="AA546" s="34">
        <f t="shared" si="180"/>
        <v>-1.0684749851078505E-2</v>
      </c>
      <c r="AB546" s="34">
        <f t="shared" si="181"/>
        <v>-3.5189357856427544E-2</v>
      </c>
      <c r="AC546" s="34">
        <f t="shared" si="182"/>
        <v>-6.4052866570494804E-3</v>
      </c>
      <c r="AD546" s="34">
        <f t="shared" si="183"/>
        <v>1.4218455823473093E-2</v>
      </c>
      <c r="AE546" s="34">
        <f t="shared" si="184"/>
        <v>-1.3227708688217808E-3</v>
      </c>
      <c r="AF546" s="34">
        <f t="shared" si="185"/>
        <v>3.480875603286547E-3</v>
      </c>
      <c r="AG546" s="34">
        <f t="shared" si="186"/>
        <v>4.4824086603518264E-3</v>
      </c>
      <c r="AH546" s="34">
        <f t="shared" si="187"/>
        <v>2.1758048499755177E-2</v>
      </c>
      <c r="AI546" s="34">
        <f t="shared" si="188"/>
        <v>-1.3667603198616814E-2</v>
      </c>
      <c r="AJ546" s="34">
        <f t="shared" si="189"/>
        <v>2.6926167804059136E-2</v>
      </c>
      <c r="AK546" s="34">
        <f t="shared" si="190"/>
        <v>-8.6016070515944881E-3</v>
      </c>
      <c r="AL546" s="34">
        <f t="shared" si="191"/>
        <v>1.8179117249620172E-3</v>
      </c>
      <c r="AM546" s="34">
        <f t="shared" si="192"/>
        <v>2.9935334869665288E-3</v>
      </c>
      <c r="AN546" s="34">
        <f t="shared" si="193"/>
        <v>-1.4578824644642537E-3</v>
      </c>
      <c r="AO546" s="34">
        <f t="shared" si="194"/>
        <v>3.3226422400635669E-3</v>
      </c>
      <c r="AP546" s="34">
        <f t="shared" si="195"/>
        <v>-7.179182018030053E-4</v>
      </c>
      <c r="AQ546" s="34">
        <f t="shared" si="196"/>
        <v>1.0000946586642049E-2</v>
      </c>
      <c r="AR546" s="34">
        <f t="shared" si="176"/>
        <v>4.1685646806256856E-3</v>
      </c>
      <c r="AS546" s="59">
        <f>X546-Calculation!C$3</f>
        <v>3.2637354202522693E-2</v>
      </c>
      <c r="AT546" s="59">
        <f>Y546-Calculation!D$3</f>
        <v>4.5279548164339507E-5</v>
      </c>
      <c r="AU546" s="59">
        <f>Z546-Calculation!E$3</f>
        <v>2.2796772636196491E-2</v>
      </c>
      <c r="AV546" s="59">
        <f>AA546-Calculation!F$3</f>
        <v>-1.1006785323680806E-2</v>
      </c>
      <c r="AW546" s="59">
        <f>AB546-Calculation!G$3</f>
        <v>-3.6635498005729093E-2</v>
      </c>
      <c r="AX546" s="59">
        <f>AC546-Calculation!H$3</f>
        <v>-8.3769662641186207E-3</v>
      </c>
      <c r="AY546" s="59">
        <f>AD546-Calculation!I$3</f>
        <v>1.1789568826815762E-2</v>
      </c>
      <c r="AZ546" s="59">
        <f>AE546-Calculation!J$3</f>
        <v>-6.0031617440261704E-3</v>
      </c>
      <c r="BA546" s="59">
        <f>AF546-Calculation!K$3</f>
        <v>2.7784904002018966E-3</v>
      </c>
      <c r="BB546" s="59">
        <f>AG546-Calculation!L$3</f>
        <v>3.4091760833121682E-3</v>
      </c>
      <c r="BC546" s="59">
        <f>AH546-Calculation!M$3</f>
        <v>2.0414043510562137E-2</v>
      </c>
      <c r="BD546" s="59">
        <f>AI546-Calculation!N$3</f>
        <v>-1.5243419063475414E-2</v>
      </c>
      <c r="BE546" s="59">
        <f>AJ546-Calculation!O$3</f>
        <v>2.594363352326276E-2</v>
      </c>
      <c r="BF546" s="59">
        <f>AK546-Calculation!P$3</f>
        <v>-9.8680535824712534E-3</v>
      </c>
      <c r="BG546" s="59">
        <f>AL546-Calculation!Q$3</f>
        <v>1.619416377478017E-5</v>
      </c>
      <c r="BH546" s="59">
        <f>AM546-Calculation!R$3</f>
        <v>2.379633966327413E-4</v>
      </c>
      <c r="BI546" s="59">
        <f>AN546-Calculation!S$3</f>
        <v>-3.0158589233603645E-3</v>
      </c>
      <c r="BJ546" s="59">
        <f>AO546-Calculation!T$3</f>
        <v>2.4333996188095554E-3</v>
      </c>
      <c r="BK546" s="59">
        <f>AP546-Calculation!U$3</f>
        <v>-2.6707132313895554E-3</v>
      </c>
      <c r="BL546" s="59">
        <f>AQ546-Calculation!V$3</f>
        <v>8.5340388420300853E-3</v>
      </c>
      <c r="BM546" s="59">
        <f>AR546-Calculation!W$3</f>
        <v>3.8226660775532101E-3</v>
      </c>
    </row>
    <row r="547" spans="1:65" x14ac:dyDescent="0.3">
      <c r="A547" s="57">
        <v>45889</v>
      </c>
      <c r="B547" s="60">
        <v>975.95001220703125</v>
      </c>
      <c r="C547" s="60">
        <v>1080.199951171875</v>
      </c>
      <c r="D547" s="60">
        <v>8704.9921875</v>
      </c>
      <c r="E547" s="60">
        <v>1958.5</v>
      </c>
      <c r="F547" s="60">
        <v>1523.458374023438</v>
      </c>
      <c r="G547" s="60">
        <v>370.273681640625</v>
      </c>
      <c r="H547" s="60">
        <v>220.66999816894531</v>
      </c>
      <c r="I547" s="60">
        <v>2523</v>
      </c>
      <c r="J547" s="60">
        <v>1521.761962890625</v>
      </c>
      <c r="K547" s="60">
        <v>5937.5</v>
      </c>
      <c r="L547" s="60">
        <v>198.50831604003909</v>
      </c>
      <c r="M547" s="60">
        <v>4416.7041015625</v>
      </c>
      <c r="N547" s="60">
        <v>5037.80615234375</v>
      </c>
      <c r="O547" s="60">
        <v>3395.60009765625</v>
      </c>
      <c r="P547" s="60">
        <v>159.6300048828125</v>
      </c>
      <c r="Q547" s="60">
        <v>2755.74951171875</v>
      </c>
      <c r="R547" s="60">
        <v>203.47999572753909</v>
      </c>
      <c r="S547" s="60">
        <v>814.272705078125</v>
      </c>
      <c r="T547" s="60">
        <v>612.56719970703125</v>
      </c>
      <c r="U547" s="60">
        <v>3218.55029296875</v>
      </c>
      <c r="V547" s="60">
        <v>81857.84375</v>
      </c>
      <c r="W547" s="60">
        <v>25050.55078125</v>
      </c>
      <c r="X547" s="34">
        <f t="shared" si="177"/>
        <v>2.6196709770001428E-3</v>
      </c>
      <c r="Y547" s="34">
        <f t="shared" si="178"/>
        <v>-2.7695717644322343E-3</v>
      </c>
      <c r="Z547" s="34">
        <f t="shared" si="179"/>
        <v>3.6381962302058446E-3</v>
      </c>
      <c r="AA547" s="34">
        <f t="shared" si="180"/>
        <v>-6.9465325580880029E-3</v>
      </c>
      <c r="AB547" s="34">
        <f t="shared" si="181"/>
        <v>-1.2652510660516631E-2</v>
      </c>
      <c r="AC547" s="34">
        <f t="shared" si="182"/>
        <v>-2.1576064420952341E-2</v>
      </c>
      <c r="AD547" s="34">
        <f t="shared" si="183"/>
        <v>4.4151171332589582E-3</v>
      </c>
      <c r="AE547" s="34">
        <f t="shared" si="184"/>
        <v>1.2642986152919929E-2</v>
      </c>
      <c r="AF547" s="34">
        <f t="shared" si="185"/>
        <v>-3.2724342924636079E-3</v>
      </c>
      <c r="AG547" s="34">
        <f t="shared" si="186"/>
        <v>-1.6839269175717773E-4</v>
      </c>
      <c r="AH547" s="34">
        <f t="shared" si="187"/>
        <v>-1.6995625015489774E-3</v>
      </c>
      <c r="AI547" s="34">
        <f t="shared" si="188"/>
        <v>3.5484842278618585E-3</v>
      </c>
      <c r="AJ547" s="34">
        <f t="shared" si="189"/>
        <v>3.4778400277231253E-3</v>
      </c>
      <c r="AK547" s="34">
        <f t="shared" si="190"/>
        <v>1.2403129891547406E-2</v>
      </c>
      <c r="AL547" s="34">
        <f t="shared" si="191"/>
        <v>-1.1262917122272849E-3</v>
      </c>
      <c r="AM547" s="34">
        <f t="shared" si="192"/>
        <v>9.2815940847016665E-3</v>
      </c>
      <c r="AN547" s="34">
        <f t="shared" si="193"/>
        <v>-9.7333075802276438E-3</v>
      </c>
      <c r="AO547" s="34">
        <f t="shared" si="194"/>
        <v>-1.7461341266860116E-3</v>
      </c>
      <c r="AP547" s="34">
        <f t="shared" si="195"/>
        <v>-1.6045352321376067E-2</v>
      </c>
      <c r="AQ547" s="34">
        <f t="shared" si="196"/>
        <v>-6.796004155080828E-3</v>
      </c>
      <c r="AR547" s="34">
        <f t="shared" si="176"/>
        <v>2.7981813736616301E-3</v>
      </c>
      <c r="AS547" s="59">
        <f>X547-Calculation!C$3</f>
        <v>1.5396151260836149E-3</v>
      </c>
      <c r="AT547" s="59">
        <f>Y547-Calculation!D$3</f>
        <v>-3.2784909964889263E-3</v>
      </c>
      <c r="AU547" s="59">
        <f>Z547-Calculation!E$3</f>
        <v>2.3328916510157128E-3</v>
      </c>
      <c r="AV547" s="59">
        <f>AA547-Calculation!F$3</f>
        <v>-7.2685680306903032E-3</v>
      </c>
      <c r="AW547" s="59">
        <f>AB547-Calculation!G$3</f>
        <v>-1.4098650809818177E-2</v>
      </c>
      <c r="AX547" s="59">
        <f>AC547-Calculation!H$3</f>
        <v>-2.354774402802148E-2</v>
      </c>
      <c r="AY547" s="59">
        <f>AD547-Calculation!I$3</f>
        <v>1.986230136601627E-3</v>
      </c>
      <c r="AZ547" s="59">
        <f>AE547-Calculation!J$3</f>
        <v>7.9625952777155392E-3</v>
      </c>
      <c r="BA547" s="59">
        <f>AF547-Calculation!K$3</f>
        <v>-3.9748194955482579E-3</v>
      </c>
      <c r="BB547" s="59">
        <f>AG547-Calculation!L$3</f>
        <v>-1.2416252687968358E-3</v>
      </c>
      <c r="BC547" s="59">
        <f>AH547-Calculation!M$3</f>
        <v>-3.0435674907420152E-3</v>
      </c>
      <c r="BD547" s="59">
        <f>AI547-Calculation!N$3</f>
        <v>1.9726683630032597E-3</v>
      </c>
      <c r="BE547" s="59">
        <f>AJ547-Calculation!O$3</f>
        <v>2.4953057469267502E-3</v>
      </c>
      <c r="BF547" s="59">
        <f>AK547-Calculation!P$3</f>
        <v>1.1136683360670641E-2</v>
      </c>
      <c r="BG547" s="59">
        <f>AL547-Calculation!Q$3</f>
        <v>-2.928009273414522E-3</v>
      </c>
      <c r="BH547" s="59">
        <f>AM547-Calculation!R$3</f>
        <v>6.5260239943678786E-3</v>
      </c>
      <c r="BI547" s="59">
        <f>AN547-Calculation!S$3</f>
        <v>-1.1291284039123755E-2</v>
      </c>
      <c r="BJ547" s="59">
        <f>AO547-Calculation!T$3</f>
        <v>-2.6353767479400229E-3</v>
      </c>
      <c r="BK547" s="59">
        <f>AP547-Calculation!U$3</f>
        <v>-1.7998147350962616E-2</v>
      </c>
      <c r="BL547" s="59">
        <f>AQ547-Calculation!V$3</f>
        <v>-8.262911899692792E-3</v>
      </c>
      <c r="BM547" s="59">
        <f>AR547-Calculation!W$3</f>
        <v>2.4522827705891551E-3</v>
      </c>
    </row>
    <row r="548" spans="1:65" x14ac:dyDescent="0.3">
      <c r="A548" s="57">
        <v>45890</v>
      </c>
      <c r="B548" s="60">
        <v>966.5999755859375</v>
      </c>
      <c r="C548" s="60">
        <v>1078.900024414062</v>
      </c>
      <c r="D548" s="60">
        <v>8563.9765625</v>
      </c>
      <c r="E548" s="60">
        <v>1980</v>
      </c>
      <c r="F548" s="60">
        <v>1513.896240234375</v>
      </c>
      <c r="G548" s="60">
        <v>372.61373901367188</v>
      </c>
      <c r="H548" s="60">
        <v>218.47999572753909</v>
      </c>
      <c r="I548" s="60">
        <v>2332.199951171875</v>
      </c>
      <c r="J548" s="60">
        <v>1517.165405273438</v>
      </c>
      <c r="K548" s="60">
        <v>5975</v>
      </c>
      <c r="L548" s="60">
        <v>198.22999572753909</v>
      </c>
      <c r="M548" s="60">
        <v>4437.134765625</v>
      </c>
      <c r="N548" s="60">
        <v>4999.64990234375</v>
      </c>
      <c r="O548" s="60">
        <v>3375.10009765625</v>
      </c>
      <c r="P548" s="60">
        <v>156.25</v>
      </c>
      <c r="Q548" s="60">
        <v>2750.68115234375</v>
      </c>
      <c r="R548" s="60">
        <v>202.13999938964841</v>
      </c>
      <c r="S548" s="60">
        <v>811.08026123046875</v>
      </c>
      <c r="T548" s="60">
        <v>616.0460205078125</v>
      </c>
      <c r="U548" s="60">
        <v>3269.47216796875</v>
      </c>
      <c r="V548" s="60">
        <v>82000.7109375</v>
      </c>
      <c r="W548" s="60">
        <v>25083.75</v>
      </c>
      <c r="X548" s="34">
        <f t="shared" si="177"/>
        <v>-9.5804462361237189E-3</v>
      </c>
      <c r="Y548" s="34">
        <f t="shared" si="178"/>
        <v>-1.2034130869962593E-3</v>
      </c>
      <c r="Z548" s="34">
        <f t="shared" si="179"/>
        <v>-1.6199397077287726E-2</v>
      </c>
      <c r="AA548" s="34">
        <f t="shared" si="180"/>
        <v>1.0977789124329845E-2</v>
      </c>
      <c r="AB548" s="34">
        <f t="shared" si="181"/>
        <v>-6.2765966908629456E-3</v>
      </c>
      <c r="AC548" s="34">
        <f t="shared" si="182"/>
        <v>6.3198047527397716E-3</v>
      </c>
      <c r="AD548" s="34">
        <f t="shared" si="183"/>
        <v>-9.9243325308298238E-3</v>
      </c>
      <c r="AE548" s="34">
        <f t="shared" si="184"/>
        <v>-7.5624276190299253E-2</v>
      </c>
      <c r="AF548" s="34">
        <f t="shared" si="185"/>
        <v>-3.0205496846929785E-3</v>
      </c>
      <c r="AG548" s="34">
        <f t="shared" si="186"/>
        <v>6.3157894736842104E-3</v>
      </c>
      <c r="AH548" s="34">
        <f t="shared" si="187"/>
        <v>-1.402058704905153E-3</v>
      </c>
      <c r="AI548" s="34">
        <f t="shared" si="188"/>
        <v>4.6257715238999667E-3</v>
      </c>
      <c r="AJ548" s="34">
        <f t="shared" si="189"/>
        <v>-7.5739813812106451E-3</v>
      </c>
      <c r="AK548" s="34">
        <f t="shared" si="190"/>
        <v>-6.037224470028065E-3</v>
      </c>
      <c r="AL548" s="34">
        <f t="shared" si="191"/>
        <v>-2.1173994734221976E-2</v>
      </c>
      <c r="AM548" s="34">
        <f t="shared" si="192"/>
        <v>-1.8391945107662868E-3</v>
      </c>
      <c r="AN548" s="34">
        <f t="shared" si="193"/>
        <v>-6.5853959407633604E-3</v>
      </c>
      <c r="AO548" s="34">
        <f t="shared" si="194"/>
        <v>-3.9206077125598267E-3</v>
      </c>
      <c r="AP548" s="34">
        <f t="shared" si="195"/>
        <v>5.6790843558797207E-3</v>
      </c>
      <c r="AQ548" s="34">
        <f t="shared" si="196"/>
        <v>1.5821369984879218E-2</v>
      </c>
      <c r="AR548" s="34">
        <f t="shared" si="176"/>
        <v>1.325288974278728E-3</v>
      </c>
      <c r="AS548" s="59">
        <f>X548-Calculation!C$3</f>
        <v>-1.0660502087040247E-2</v>
      </c>
      <c r="AT548" s="59">
        <f>Y548-Calculation!D$3</f>
        <v>-1.7123323190529512E-3</v>
      </c>
      <c r="AU548" s="59">
        <f>Z548-Calculation!E$3</f>
        <v>-1.7504701656477856E-2</v>
      </c>
      <c r="AV548" s="59">
        <f>AA548-Calculation!F$3</f>
        <v>1.0655753651727544E-2</v>
      </c>
      <c r="AW548" s="59">
        <f>AB548-Calculation!G$3</f>
        <v>-7.7227368401644918E-3</v>
      </c>
      <c r="AX548" s="59">
        <f>AC548-Calculation!H$3</f>
        <v>4.3481251456706314E-3</v>
      </c>
      <c r="AY548" s="59">
        <f>AD548-Calculation!I$3</f>
        <v>-1.2353219527487155E-2</v>
      </c>
      <c r="AZ548" s="59">
        <f>AE548-Calculation!J$3</f>
        <v>-8.030466706550364E-2</v>
      </c>
      <c r="BA548" s="59">
        <f>AF548-Calculation!K$3</f>
        <v>-3.722934887777629E-3</v>
      </c>
      <c r="BB548" s="59">
        <f>AG548-Calculation!L$3</f>
        <v>5.2425568966445527E-3</v>
      </c>
      <c r="BC548" s="59">
        <f>AH548-Calculation!M$3</f>
        <v>-2.7460636940981908E-3</v>
      </c>
      <c r="BD548" s="59">
        <f>AI548-Calculation!N$3</f>
        <v>3.0499556590413679E-3</v>
      </c>
      <c r="BE548" s="59">
        <f>AJ548-Calculation!O$3</f>
        <v>-8.5565156620070193E-3</v>
      </c>
      <c r="BF548" s="59">
        <f>AK548-Calculation!P$3</f>
        <v>-7.3036710009048312E-3</v>
      </c>
      <c r="BG548" s="59">
        <f>AL548-Calculation!Q$3</f>
        <v>-2.2975712295409213E-2</v>
      </c>
      <c r="BH548" s="59">
        <f>AM548-Calculation!R$3</f>
        <v>-4.5947646011000745E-3</v>
      </c>
      <c r="BI548" s="59">
        <f>AN548-Calculation!S$3</f>
        <v>-8.1433723996594716E-3</v>
      </c>
      <c r="BJ548" s="59">
        <f>AO548-Calculation!T$3</f>
        <v>-4.8098503338138377E-3</v>
      </c>
      <c r="BK548" s="59">
        <f>AP548-Calculation!U$3</f>
        <v>3.7262893262931703E-3</v>
      </c>
      <c r="BL548" s="59">
        <f>AQ548-Calculation!V$3</f>
        <v>1.4354462240267254E-2</v>
      </c>
      <c r="BM548" s="59">
        <f>AR548-Calculation!W$3</f>
        <v>9.7939037120625271E-4</v>
      </c>
    </row>
    <row r="549" spans="1:65" x14ac:dyDescent="0.3">
      <c r="A549" s="57">
        <v>45891</v>
      </c>
      <c r="B549" s="60">
        <v>957.20001220703125</v>
      </c>
      <c r="C549" s="60">
        <v>1070.900024414062</v>
      </c>
      <c r="D549" s="60">
        <v>8559.0458984375</v>
      </c>
      <c r="E549" s="60">
        <v>1965.900024414062</v>
      </c>
      <c r="F549" s="60">
        <v>1511.605346679688</v>
      </c>
      <c r="G549" s="60">
        <v>373.26095581054688</v>
      </c>
      <c r="H549" s="60">
        <v>218.5899963378906</v>
      </c>
      <c r="I549" s="60">
        <v>2332.800048828125</v>
      </c>
      <c r="J549" s="60">
        <v>1522.9609375</v>
      </c>
      <c r="K549" s="60">
        <v>5924.5</v>
      </c>
      <c r="L549" s="60">
        <v>196.3399963378906</v>
      </c>
      <c r="M549" s="60">
        <v>4436.142578125</v>
      </c>
      <c r="N549" s="60">
        <v>4902.34619140625</v>
      </c>
      <c r="O549" s="60">
        <v>3403</v>
      </c>
      <c r="P549" s="60">
        <v>154.88999938964841</v>
      </c>
      <c r="Q549" s="60">
        <v>2683.5986328125</v>
      </c>
      <c r="R549" s="60">
        <v>201.13999938964841</v>
      </c>
      <c r="S549" s="60">
        <v>801.79754638671875</v>
      </c>
      <c r="T549" s="60">
        <v>612.11993408203125</v>
      </c>
      <c r="U549" s="60">
        <v>3283.12451171875</v>
      </c>
      <c r="V549" s="60">
        <v>81306.8515625</v>
      </c>
      <c r="W549" s="60">
        <v>24870.099609375</v>
      </c>
      <c r="X549" s="34">
        <f t="shared" si="177"/>
        <v>-9.7247709666122666E-3</v>
      </c>
      <c r="Y549" s="34">
        <f t="shared" si="178"/>
        <v>-7.4149595133661305E-3</v>
      </c>
      <c r="Z549" s="34">
        <f t="shared" si="179"/>
        <v>-5.7574469366140327E-4</v>
      </c>
      <c r="AA549" s="34">
        <f t="shared" si="180"/>
        <v>-7.1211997908777547E-3</v>
      </c>
      <c r="AB549" s="34">
        <f t="shared" si="181"/>
        <v>-1.5132434402059013E-3</v>
      </c>
      <c r="AC549" s="34">
        <f t="shared" si="182"/>
        <v>1.7369643926394578E-3</v>
      </c>
      <c r="AD549" s="34">
        <f t="shared" si="183"/>
        <v>5.0348138274720878E-4</v>
      </c>
      <c r="AE549" s="34">
        <f t="shared" si="184"/>
        <v>2.5730969420030439E-4</v>
      </c>
      <c r="AF549" s="34">
        <f t="shared" si="185"/>
        <v>3.8199738844674745E-3</v>
      </c>
      <c r="AG549" s="34">
        <f t="shared" si="186"/>
        <v>-8.4518828451882848E-3</v>
      </c>
      <c r="AH549" s="34">
        <f t="shared" si="187"/>
        <v>-9.5343763829074547E-3</v>
      </c>
      <c r="AI549" s="34">
        <f t="shared" si="188"/>
        <v>-2.2360995381221957E-4</v>
      </c>
      <c r="AJ549" s="34">
        <f t="shared" si="189"/>
        <v>-1.9462104914963283E-2</v>
      </c>
      <c r="AK549" s="34">
        <f t="shared" si="190"/>
        <v>8.2663925621418929E-3</v>
      </c>
      <c r="AL549" s="34">
        <f t="shared" si="191"/>
        <v>-8.7040039062501826E-3</v>
      </c>
      <c r="AM549" s="34">
        <f t="shared" si="192"/>
        <v>-2.4387602857601855E-2</v>
      </c>
      <c r="AN549" s="34">
        <f t="shared" si="193"/>
        <v>-4.9470664045683675E-3</v>
      </c>
      <c r="AO549" s="34">
        <f t="shared" si="194"/>
        <v>-1.144487825368532E-2</v>
      </c>
      <c r="AP549" s="34">
        <f t="shared" si="195"/>
        <v>-6.3730408039077016E-3</v>
      </c>
      <c r="AQ549" s="34">
        <f t="shared" si="196"/>
        <v>4.1757026971365524E-3</v>
      </c>
      <c r="AR549" s="34">
        <f t="shared" si="176"/>
        <v>-8.5174820600986689E-3</v>
      </c>
      <c r="AS549" s="59">
        <f>X549-Calculation!C$3</f>
        <v>-1.0804826817528795E-2</v>
      </c>
      <c r="AT549" s="59">
        <f>Y549-Calculation!D$3</f>
        <v>-7.9238787454228229E-3</v>
      </c>
      <c r="AU549" s="59">
        <f>Z549-Calculation!E$3</f>
        <v>-1.8810492728515351E-3</v>
      </c>
      <c r="AV549" s="59">
        <f>AA549-Calculation!F$3</f>
        <v>-7.4432352634800549E-3</v>
      </c>
      <c r="AW549" s="59">
        <f>AB549-Calculation!G$3</f>
        <v>-2.9593835895074475E-3</v>
      </c>
      <c r="AX549" s="59">
        <f>AC549-Calculation!H$3</f>
        <v>-2.3471521442968205E-4</v>
      </c>
      <c r="AY549" s="59">
        <f>AD549-Calculation!I$3</f>
        <v>-1.9254056139101224E-3</v>
      </c>
      <c r="AZ549" s="59">
        <f>AE549-Calculation!J$3</f>
        <v>-4.4230811810040847E-3</v>
      </c>
      <c r="BA549" s="59">
        <f>AF549-Calculation!K$3</f>
        <v>3.1175886813828244E-3</v>
      </c>
      <c r="BB549" s="59">
        <f>AG549-Calculation!L$3</f>
        <v>-9.5251154222279425E-3</v>
      </c>
      <c r="BC549" s="59">
        <f>AH549-Calculation!M$3</f>
        <v>-1.0878381372100492E-2</v>
      </c>
      <c r="BD549" s="59">
        <f>AI549-Calculation!N$3</f>
        <v>-1.7994258186708183E-3</v>
      </c>
      <c r="BE549" s="59">
        <f>AJ549-Calculation!O$3</f>
        <v>-2.0444639195759659E-2</v>
      </c>
      <c r="BF549" s="59">
        <f>AK549-Calculation!P$3</f>
        <v>6.9999460312651276E-3</v>
      </c>
      <c r="BG549" s="59">
        <f>AL549-Calculation!Q$3</f>
        <v>-1.0505721467437419E-2</v>
      </c>
      <c r="BH549" s="59">
        <f>AM549-Calculation!R$3</f>
        <v>-2.7143172947935643E-2</v>
      </c>
      <c r="BI549" s="59">
        <f>AN549-Calculation!S$3</f>
        <v>-6.5050428634644787E-3</v>
      </c>
      <c r="BJ549" s="59">
        <f>AO549-Calculation!T$3</f>
        <v>-1.2334120874939332E-2</v>
      </c>
      <c r="BK549" s="59">
        <f>AP549-Calculation!U$3</f>
        <v>-8.3258358334942512E-3</v>
      </c>
      <c r="BL549" s="59">
        <f>AQ549-Calculation!V$3</f>
        <v>2.7087949525245883E-3</v>
      </c>
      <c r="BM549" s="59">
        <f>AR549-Calculation!W$3</f>
        <v>-8.8633806631711436E-3</v>
      </c>
    </row>
    <row r="550" spans="1:65" x14ac:dyDescent="0.3">
      <c r="A550" s="57">
        <v>45894</v>
      </c>
      <c r="B550" s="60">
        <v>964.0999755859375</v>
      </c>
      <c r="C550" s="60">
        <v>1070</v>
      </c>
      <c r="D550" s="60">
        <v>8629.060546875</v>
      </c>
      <c r="E550" s="60">
        <v>1963.800048828125</v>
      </c>
      <c r="F550" s="60">
        <v>1514.693115234375</v>
      </c>
      <c r="G550" s="60">
        <v>370.47280883789063</v>
      </c>
      <c r="H550" s="60">
        <v>216.50999450683591</v>
      </c>
      <c r="I550" s="60">
        <v>2290.800048828125</v>
      </c>
      <c r="J550" s="60">
        <v>1508.27197265625</v>
      </c>
      <c r="K550" s="60">
        <v>5990.5</v>
      </c>
      <c r="L550" s="60">
        <v>195.00999450683591</v>
      </c>
      <c r="M550" s="60">
        <v>4420.86962890625</v>
      </c>
      <c r="N550" s="60">
        <v>4966.986328125</v>
      </c>
      <c r="O550" s="60">
        <v>3398.89990234375</v>
      </c>
      <c r="P550" s="60">
        <v>153.72999572753909</v>
      </c>
      <c r="Q550" s="60">
        <v>2738.65576171875</v>
      </c>
      <c r="R550" s="60">
        <v>203.3999938964844</v>
      </c>
      <c r="S550" s="60">
        <v>801.9940185546875</v>
      </c>
      <c r="T550" s="60">
        <v>617.089599609375</v>
      </c>
      <c r="U550" s="60">
        <v>3273.259033203125</v>
      </c>
      <c r="V550" s="60">
        <v>81635.90625</v>
      </c>
      <c r="W550" s="60">
        <v>24967.75</v>
      </c>
      <c r="X550" s="34">
        <f t="shared" si="177"/>
        <v>7.2084865136983175E-3</v>
      </c>
      <c r="Y550" s="34">
        <f t="shared" si="178"/>
        <v>-8.4043738308297211E-4</v>
      </c>
      <c r="Z550" s="34">
        <f t="shared" si="179"/>
        <v>8.1801931276337184E-3</v>
      </c>
      <c r="AA550" s="34">
        <f t="shared" si="180"/>
        <v>-1.068200600161722E-3</v>
      </c>
      <c r="AB550" s="34">
        <f t="shared" si="181"/>
        <v>2.0427081456608192E-3</v>
      </c>
      <c r="AC550" s="34">
        <f t="shared" si="182"/>
        <v>-7.4696989579360338E-3</v>
      </c>
      <c r="AD550" s="34">
        <f t="shared" si="183"/>
        <v>-9.5155398961600975E-3</v>
      </c>
      <c r="AE550" s="34">
        <f t="shared" si="184"/>
        <v>-1.8004114849491097E-2</v>
      </c>
      <c r="AF550" s="34">
        <f t="shared" si="185"/>
        <v>-9.6450043346893131E-3</v>
      </c>
      <c r="AG550" s="34">
        <f t="shared" si="186"/>
        <v>1.1140180605958309E-2</v>
      </c>
      <c r="AH550" s="34">
        <f t="shared" si="187"/>
        <v>-6.7739729849328597E-3</v>
      </c>
      <c r="AI550" s="34">
        <f t="shared" si="188"/>
        <v>-3.4428445321081935E-3</v>
      </c>
      <c r="AJ550" s="34">
        <f t="shared" si="189"/>
        <v>1.318555120241474E-2</v>
      </c>
      <c r="AK550" s="34">
        <f t="shared" si="190"/>
        <v>-1.2048479742139289E-3</v>
      </c>
      <c r="AL550" s="34">
        <f t="shared" si="191"/>
        <v>-7.4892095466483899E-3</v>
      </c>
      <c r="AM550" s="34">
        <f t="shared" si="192"/>
        <v>2.0516156266091219E-2</v>
      </c>
      <c r="AN550" s="34">
        <f t="shared" si="193"/>
        <v>1.1235927780122605E-2</v>
      </c>
      <c r="AO550" s="34">
        <f t="shared" si="194"/>
        <v>2.4503962235123702E-4</v>
      </c>
      <c r="AP550" s="34">
        <f t="shared" si="195"/>
        <v>8.1187774660476195E-3</v>
      </c>
      <c r="AQ550" s="34">
        <f t="shared" si="196"/>
        <v>-3.0049053821782465E-3</v>
      </c>
      <c r="AR550" s="34">
        <f t="shared" si="176"/>
        <v>3.9264173509055761E-3</v>
      </c>
      <c r="AS550" s="59">
        <f>X550-Calculation!C$3</f>
        <v>6.1284306627817893E-3</v>
      </c>
      <c r="AT550" s="59">
        <f>Y550-Calculation!D$3</f>
        <v>-1.3493566151396639E-3</v>
      </c>
      <c r="AU550" s="59">
        <f>Z550-Calculation!E$3</f>
        <v>6.8748885484435866E-3</v>
      </c>
      <c r="AV550" s="59">
        <f>AA550-Calculation!F$3</f>
        <v>-1.3902360727640224E-3</v>
      </c>
      <c r="AW550" s="59">
        <f>AB550-Calculation!G$3</f>
        <v>5.9656799635927319E-4</v>
      </c>
      <c r="AX550" s="59">
        <f>AC550-Calculation!H$3</f>
        <v>-9.4413785650051731E-3</v>
      </c>
      <c r="AY550" s="59">
        <f>AD550-Calculation!I$3</f>
        <v>-1.1944426892817429E-2</v>
      </c>
      <c r="AZ550" s="59">
        <f>AE550-Calculation!J$3</f>
        <v>-2.2684505724695485E-2</v>
      </c>
      <c r="BA550" s="59">
        <f>AF550-Calculation!K$3</f>
        <v>-1.0347389537773963E-2</v>
      </c>
      <c r="BB550" s="59">
        <f>AG550-Calculation!L$3</f>
        <v>1.0066948028918651E-2</v>
      </c>
      <c r="BC550" s="59">
        <f>AH550-Calculation!M$3</f>
        <v>-8.1179779741258982E-3</v>
      </c>
      <c r="BD550" s="59">
        <f>AI550-Calculation!N$3</f>
        <v>-5.0186603969667922E-3</v>
      </c>
      <c r="BE550" s="59">
        <f>AJ550-Calculation!O$3</f>
        <v>1.2203016921618366E-2</v>
      </c>
      <c r="BF550" s="59">
        <f>AK550-Calculation!P$3</f>
        <v>-2.4712945050906947E-3</v>
      </c>
      <c r="BG550" s="59">
        <f>AL550-Calculation!Q$3</f>
        <v>-9.2909271078356268E-3</v>
      </c>
      <c r="BH550" s="59">
        <f>AM550-Calculation!R$3</f>
        <v>1.7760586175757431E-2</v>
      </c>
      <c r="BI550" s="59">
        <f>AN550-Calculation!S$3</f>
        <v>9.6779513212264939E-3</v>
      </c>
      <c r="BJ550" s="59">
        <f>AO550-Calculation!T$3</f>
        <v>-6.4420299890277438E-4</v>
      </c>
      <c r="BK550" s="59">
        <f>AP550-Calculation!U$3</f>
        <v>6.1659824364610691E-3</v>
      </c>
      <c r="BL550" s="59">
        <f>AQ550-Calculation!V$3</f>
        <v>-4.4718131267902101E-3</v>
      </c>
      <c r="BM550" s="59">
        <f>AR550-Calculation!W$3</f>
        <v>3.5805187478331005E-3</v>
      </c>
    </row>
    <row r="551" spans="1:65" x14ac:dyDescent="0.3">
      <c r="A551" s="57">
        <v>45895</v>
      </c>
      <c r="B551" s="60">
        <v>931.25</v>
      </c>
      <c r="C551" s="60">
        <v>1050.099975585938</v>
      </c>
      <c r="D551" s="60">
        <v>8570.8798828125</v>
      </c>
      <c r="E551" s="60">
        <v>1924.199951171875</v>
      </c>
      <c r="F551" s="60">
        <v>1471.763427734375</v>
      </c>
      <c r="G551" s="60">
        <v>364.29910278320313</v>
      </c>
      <c r="H551" s="60">
        <v>211.5</v>
      </c>
      <c r="I551" s="60">
        <v>2215.60009765625</v>
      </c>
      <c r="J551" s="60">
        <v>1475.096801757812</v>
      </c>
      <c r="K551" s="60">
        <v>6151</v>
      </c>
      <c r="L551" s="60">
        <v>192.46000671386719</v>
      </c>
      <c r="M551" s="60">
        <v>4347.4794921875</v>
      </c>
      <c r="N551" s="60">
        <v>4976.40283203125</v>
      </c>
      <c r="O551" s="60">
        <v>3330.800048828125</v>
      </c>
      <c r="P551" s="60">
        <v>157.05999755859381</v>
      </c>
      <c r="Q551" s="60">
        <v>2671.17578125</v>
      </c>
      <c r="R551" s="60">
        <v>202.49000549316409</v>
      </c>
      <c r="S551" s="60">
        <v>793.5462646484375</v>
      </c>
      <c r="T551" s="60">
        <v>591.0980224609375</v>
      </c>
      <c r="U551" s="60">
        <v>3260.90234375</v>
      </c>
      <c r="V551" s="60">
        <v>80786.5390625</v>
      </c>
      <c r="W551" s="60">
        <v>24712.05078125</v>
      </c>
      <c r="X551" s="34">
        <f t="shared" si="177"/>
        <v>-3.4073204457839276E-2</v>
      </c>
      <c r="Y551" s="34">
        <f t="shared" si="178"/>
        <v>-1.8598153658001913E-2</v>
      </c>
      <c r="Z551" s="34">
        <f t="shared" si="179"/>
        <v>-6.7424099931214449E-3</v>
      </c>
      <c r="AA551" s="34">
        <f t="shared" si="180"/>
        <v>-2.0165035477965745E-2</v>
      </c>
      <c r="AB551" s="34">
        <f t="shared" si="181"/>
        <v>-2.8342168501477149E-2</v>
      </c>
      <c r="AC551" s="34">
        <f t="shared" si="182"/>
        <v>-1.666439724430344E-2</v>
      </c>
      <c r="AD551" s="34">
        <f t="shared" si="183"/>
        <v>-2.3139784000492079E-2</v>
      </c>
      <c r="AE551" s="34">
        <f t="shared" si="184"/>
        <v>-3.2826937999387622E-2</v>
      </c>
      <c r="AF551" s="34">
        <f t="shared" si="185"/>
        <v>-2.1995483241667915E-2</v>
      </c>
      <c r="AG551" s="34">
        <f t="shared" si="186"/>
        <v>2.6792421333778484E-2</v>
      </c>
      <c r="AH551" s="34">
        <f t="shared" si="187"/>
        <v>-1.3076190271259835E-2</v>
      </c>
      <c r="AI551" s="34">
        <f t="shared" si="188"/>
        <v>-1.6600837138214176E-2</v>
      </c>
      <c r="AJ551" s="34">
        <f t="shared" si="189"/>
        <v>1.8958183663462305E-3</v>
      </c>
      <c r="AK551" s="34">
        <f t="shared" si="190"/>
        <v>-2.0035851443776256E-2</v>
      </c>
      <c r="AL551" s="34">
        <f t="shared" si="191"/>
        <v>2.1661366835374091E-2</v>
      </c>
      <c r="AM551" s="34">
        <f t="shared" si="192"/>
        <v>-2.4639818341535672E-2</v>
      </c>
      <c r="AN551" s="34">
        <f t="shared" si="193"/>
        <v>-4.4738860896103537E-3</v>
      </c>
      <c r="AO551" s="34">
        <f t="shared" si="194"/>
        <v>-1.0533437545424726E-2</v>
      </c>
      <c r="AP551" s="34">
        <f t="shared" si="195"/>
        <v>-4.2119616284070377E-2</v>
      </c>
      <c r="AQ551" s="34">
        <f t="shared" si="196"/>
        <v>-3.775041732958442E-3</v>
      </c>
      <c r="AR551" s="34">
        <f t="shared" si="176"/>
        <v>-1.0241179872034925E-2</v>
      </c>
      <c r="AS551" s="59">
        <f>X551-Calculation!C$3</f>
        <v>-3.5153260308755804E-2</v>
      </c>
      <c r="AT551" s="59">
        <f>Y551-Calculation!D$3</f>
        <v>-1.9107072890058606E-2</v>
      </c>
      <c r="AU551" s="59">
        <f>Z551-Calculation!E$3</f>
        <v>-8.0477145723115776E-3</v>
      </c>
      <c r="AV551" s="59">
        <f>AA551-Calculation!F$3</f>
        <v>-2.0487070950568044E-2</v>
      </c>
      <c r="AW551" s="59">
        <f>AB551-Calculation!G$3</f>
        <v>-2.9788308650778694E-2</v>
      </c>
      <c r="AX551" s="59">
        <f>AC551-Calculation!H$3</f>
        <v>-1.8636076851372578E-2</v>
      </c>
      <c r="AY551" s="59">
        <f>AD551-Calculation!I$3</f>
        <v>-2.556867099714941E-2</v>
      </c>
      <c r="AZ551" s="59">
        <f>AE551-Calculation!J$3</f>
        <v>-3.7507328874592009E-2</v>
      </c>
      <c r="BA551" s="59">
        <f>AF551-Calculation!K$3</f>
        <v>-2.2697868444752564E-2</v>
      </c>
      <c r="BB551" s="59">
        <f>AG551-Calculation!L$3</f>
        <v>2.5719188756738825E-2</v>
      </c>
      <c r="BC551" s="59">
        <f>AH551-Calculation!M$3</f>
        <v>-1.4420195260452873E-2</v>
      </c>
      <c r="BD551" s="59">
        <f>AI551-Calculation!N$3</f>
        <v>-1.8176653003072776E-2</v>
      </c>
      <c r="BE551" s="59">
        <f>AJ551-Calculation!O$3</f>
        <v>9.132840855498555E-4</v>
      </c>
      <c r="BF551" s="59">
        <f>AK551-Calculation!P$3</f>
        <v>-2.1302297974653023E-2</v>
      </c>
      <c r="BG551" s="59">
        <f>AL551-Calculation!Q$3</f>
        <v>1.9859649274186854E-2</v>
      </c>
      <c r="BH551" s="59">
        <f>AM551-Calculation!R$3</f>
        <v>-2.739538843186946E-2</v>
      </c>
      <c r="BI551" s="59">
        <f>AN551-Calculation!S$3</f>
        <v>-6.0318625485064649E-3</v>
      </c>
      <c r="BJ551" s="59">
        <f>AO551-Calculation!T$3</f>
        <v>-1.1422680166678738E-2</v>
      </c>
      <c r="BK551" s="59">
        <f>AP551-Calculation!U$3</f>
        <v>-4.4072411313656926E-2</v>
      </c>
      <c r="BL551" s="59">
        <f>AQ551-Calculation!V$3</f>
        <v>-5.2419494775704061E-3</v>
      </c>
      <c r="BM551" s="59">
        <f>AR551-Calculation!W$3</f>
        <v>-1.0587078475107399E-2</v>
      </c>
    </row>
    <row r="552" spans="1:65" x14ac:dyDescent="0.3">
      <c r="A552" s="57">
        <v>45897</v>
      </c>
      <c r="B552" s="60">
        <v>921.1500244140625</v>
      </c>
      <c r="C552" s="60">
        <v>1051.900024414062</v>
      </c>
      <c r="D552" s="60">
        <v>8568.9072265625</v>
      </c>
      <c r="E552" s="60">
        <v>1917.599975585938</v>
      </c>
      <c r="F552" s="60">
        <v>1423.255737304688</v>
      </c>
      <c r="G552" s="60">
        <v>362.30758666992188</v>
      </c>
      <c r="H552" s="60">
        <v>208.50999450683591</v>
      </c>
      <c r="I552" s="60">
        <v>2178.39990234375</v>
      </c>
      <c r="J552" s="60">
        <v>1438.723999023438</v>
      </c>
      <c r="K552" s="60">
        <v>6133</v>
      </c>
      <c r="L552" s="60">
        <v>191.75999450683591</v>
      </c>
      <c r="M552" s="60">
        <v>4308.900390625</v>
      </c>
      <c r="N552" s="60">
        <v>4994.35302734375</v>
      </c>
      <c r="O552" s="60">
        <v>3295.300048828125</v>
      </c>
      <c r="P552" s="60">
        <v>157.21000671386719</v>
      </c>
      <c r="Q552" s="60">
        <v>2611.844970703125</v>
      </c>
      <c r="R552" s="60">
        <v>203.28999328613281</v>
      </c>
      <c r="S552" s="60">
        <v>787.750732421875</v>
      </c>
      <c r="T552" s="60">
        <v>568.18768310546875</v>
      </c>
      <c r="U552" s="60">
        <v>3244.658935546875</v>
      </c>
      <c r="V552" s="60">
        <v>80080.5703125</v>
      </c>
      <c r="W552" s="60">
        <v>24500.900390625</v>
      </c>
      <c r="X552" s="34">
        <f t="shared" si="177"/>
        <v>-1.0845611367449664E-2</v>
      </c>
      <c r="Y552" s="34">
        <f t="shared" si="178"/>
        <v>1.714169002927263E-3</v>
      </c>
      <c r="Z552" s="34">
        <f t="shared" si="179"/>
        <v>-2.3015796242295262E-4</v>
      </c>
      <c r="AA552" s="34">
        <f t="shared" si="180"/>
        <v>-3.4299842809566296E-3</v>
      </c>
      <c r="AB552" s="34">
        <f t="shared" si="181"/>
        <v>-3.295889102527811E-2</v>
      </c>
      <c r="AC552" s="34">
        <f t="shared" si="182"/>
        <v>-5.466706061218094E-3</v>
      </c>
      <c r="AD552" s="34">
        <f t="shared" si="183"/>
        <v>-1.4137141811650548E-2</v>
      </c>
      <c r="AE552" s="34">
        <f t="shared" si="184"/>
        <v>-1.6790121715490016E-2</v>
      </c>
      <c r="AF552" s="34">
        <f t="shared" si="185"/>
        <v>-2.4657909020635204E-2</v>
      </c>
      <c r="AG552" s="34">
        <f t="shared" si="186"/>
        <v>-2.9263534384652901E-3</v>
      </c>
      <c r="AH552" s="34">
        <f t="shared" si="187"/>
        <v>-3.6371827008818292E-3</v>
      </c>
      <c r="AI552" s="34">
        <f t="shared" si="188"/>
        <v>-8.8739007583192395E-3</v>
      </c>
      <c r="AJ552" s="34">
        <f t="shared" si="189"/>
        <v>3.6070623537470246E-3</v>
      </c>
      <c r="AK552" s="34">
        <f t="shared" si="190"/>
        <v>-1.0658099999875393E-2</v>
      </c>
      <c r="AL552" s="34">
        <f t="shared" si="191"/>
        <v>9.551073322627379E-4</v>
      </c>
      <c r="AM552" s="34">
        <f t="shared" si="192"/>
        <v>-2.2211496137147003E-2</v>
      </c>
      <c r="AN552" s="34">
        <f t="shared" si="193"/>
        <v>3.9507519940075687E-3</v>
      </c>
      <c r="AO552" s="34">
        <f t="shared" si="194"/>
        <v>-7.303332502144759E-3</v>
      </c>
      <c r="AP552" s="34">
        <f t="shared" si="195"/>
        <v>-3.875895111285501E-2</v>
      </c>
      <c r="AQ552" s="34">
        <f t="shared" si="196"/>
        <v>-4.9812617768998464E-3</v>
      </c>
      <c r="AR552" s="34">
        <f t="shared" si="176"/>
        <v>-8.5444301039235507E-3</v>
      </c>
      <c r="AS552" s="59">
        <f>X552-Calculation!C$3</f>
        <v>-1.1925667218366192E-2</v>
      </c>
      <c r="AT552" s="59">
        <f>Y552-Calculation!D$3</f>
        <v>1.2052497708705712E-3</v>
      </c>
      <c r="AU552" s="59">
        <f>Z552-Calculation!E$3</f>
        <v>-1.5354625416130845E-3</v>
      </c>
      <c r="AV552" s="59">
        <f>AA552-Calculation!F$3</f>
        <v>-3.7520197535589298E-3</v>
      </c>
      <c r="AW552" s="59">
        <f>AB552-Calculation!G$3</f>
        <v>-3.4405031174579659E-2</v>
      </c>
      <c r="AX552" s="59">
        <f>AC552-Calculation!H$3</f>
        <v>-7.4383856682872333E-3</v>
      </c>
      <c r="AY552" s="59">
        <f>AD552-Calculation!I$3</f>
        <v>-1.6566028808307879E-2</v>
      </c>
      <c r="AZ552" s="59">
        <f>AE552-Calculation!J$3</f>
        <v>-2.1470512590694407E-2</v>
      </c>
      <c r="BA552" s="59">
        <f>AF552-Calculation!K$3</f>
        <v>-2.5360294223719854E-2</v>
      </c>
      <c r="BB552" s="59">
        <f>AG552-Calculation!L$3</f>
        <v>-3.9995860155049483E-3</v>
      </c>
      <c r="BC552" s="59">
        <f>AH552-Calculation!M$3</f>
        <v>-4.9811876900748668E-3</v>
      </c>
      <c r="BD552" s="59">
        <f>AI552-Calculation!N$3</f>
        <v>-1.0449716623177839E-2</v>
      </c>
      <c r="BE552" s="59">
        <f>AJ552-Calculation!O$3</f>
        <v>2.6245280729506495E-3</v>
      </c>
      <c r="BF552" s="59">
        <f>AK552-Calculation!P$3</f>
        <v>-1.1924546530752159E-2</v>
      </c>
      <c r="BG552" s="59">
        <f>AL552-Calculation!Q$3</f>
        <v>-8.4661022892449918E-4</v>
      </c>
      <c r="BH552" s="59">
        <f>AM552-Calculation!R$3</f>
        <v>-2.4967066227480791E-2</v>
      </c>
      <c r="BI552" s="59">
        <f>AN552-Calculation!S$3</f>
        <v>2.3927755351114575E-3</v>
      </c>
      <c r="BJ552" s="59">
        <f>AO552-Calculation!T$3</f>
        <v>-8.1925751233987709E-3</v>
      </c>
      <c r="BK552" s="59">
        <f>AP552-Calculation!U$3</f>
        <v>-4.0711746142441559E-2</v>
      </c>
      <c r="BL552" s="59">
        <f>AQ552-Calculation!V$3</f>
        <v>-6.4481695215118104E-3</v>
      </c>
      <c r="BM552" s="59">
        <f>AR552-Calculation!W$3</f>
        <v>-8.8903287069960254E-3</v>
      </c>
    </row>
    <row r="553" spans="1:65" x14ac:dyDescent="0.3">
      <c r="A553" s="57">
        <v>45898</v>
      </c>
      <c r="B553" s="60">
        <v>913.5</v>
      </c>
      <c r="C553" s="60">
        <v>1045.199951171875</v>
      </c>
      <c r="D553" s="60">
        <v>8511.7119140625</v>
      </c>
      <c r="E553" s="60">
        <v>1913.5</v>
      </c>
      <c r="F553" s="60">
        <v>1430.028930664062</v>
      </c>
      <c r="G553" s="60">
        <v>367.83404541015619</v>
      </c>
      <c r="H553" s="60">
        <v>208.00999450683591</v>
      </c>
      <c r="I553" s="60">
        <v>2096.199951171875</v>
      </c>
      <c r="J553" s="60">
        <v>1419.63818359375</v>
      </c>
      <c r="K553" s="60">
        <v>6103</v>
      </c>
      <c r="L553" s="60">
        <v>191.71000671386719</v>
      </c>
      <c r="M553" s="60">
        <v>4296.89990234375</v>
      </c>
      <c r="N553" s="60">
        <v>4990.4296875</v>
      </c>
      <c r="O553" s="60">
        <v>3199.5</v>
      </c>
      <c r="P553" s="60">
        <v>158.1000061035156</v>
      </c>
      <c r="Q553" s="60">
        <v>2586.99951171875</v>
      </c>
      <c r="R553" s="60">
        <v>204.41999816894531</v>
      </c>
      <c r="S553" s="60">
        <v>788.291015625</v>
      </c>
      <c r="T553" s="60">
        <v>576.73553466796875</v>
      </c>
      <c r="U553" s="60">
        <v>3265.187255859375</v>
      </c>
      <c r="V553" s="60">
        <v>79809.6484375</v>
      </c>
      <c r="W553" s="60">
        <v>24426.849609375</v>
      </c>
      <c r="X553" s="34">
        <f t="shared" si="177"/>
        <v>-8.3048626296553917E-3</v>
      </c>
      <c r="Y553" s="34">
        <f t="shared" si="178"/>
        <v>-6.3694962322290794E-3</v>
      </c>
      <c r="Z553" s="34">
        <f t="shared" si="179"/>
        <v>-6.6747498820738721E-3</v>
      </c>
      <c r="AA553" s="34">
        <f t="shared" si="180"/>
        <v>-2.1380765739137928E-3</v>
      </c>
      <c r="AB553" s="34">
        <f t="shared" si="181"/>
        <v>4.7589433029097969E-3</v>
      </c>
      <c r="AC553" s="34">
        <f t="shared" si="182"/>
        <v>1.5253499908819643E-2</v>
      </c>
      <c r="AD553" s="34">
        <f t="shared" si="183"/>
        <v>-2.3979665875613829E-3</v>
      </c>
      <c r="AE553" s="34">
        <f t="shared" si="184"/>
        <v>-3.7734096059881254E-2</v>
      </c>
      <c r="AF553" s="34">
        <f t="shared" si="185"/>
        <v>-1.3265793468825726E-2</v>
      </c>
      <c r="AG553" s="34">
        <f t="shared" si="186"/>
        <v>-4.8915701940322846E-3</v>
      </c>
      <c r="AH553" s="34">
        <f t="shared" si="187"/>
        <v>-2.6067894451748953E-4</v>
      </c>
      <c r="AI553" s="34">
        <f t="shared" si="188"/>
        <v>-2.7850465764675861E-3</v>
      </c>
      <c r="AJ553" s="34">
        <f t="shared" si="189"/>
        <v>-7.8555517046351663E-4</v>
      </c>
      <c r="AK553" s="34">
        <f t="shared" si="190"/>
        <v>-2.9071722577187903E-2</v>
      </c>
      <c r="AL553" s="34">
        <f t="shared" si="191"/>
        <v>5.6612133556375194E-3</v>
      </c>
      <c r="AM553" s="34">
        <f t="shared" si="192"/>
        <v>-9.5126086207507361E-3</v>
      </c>
      <c r="AN553" s="34">
        <f t="shared" si="193"/>
        <v>5.5585858632107195E-3</v>
      </c>
      <c r="AO553" s="34">
        <f t="shared" si="194"/>
        <v>6.8585553892656329E-4</v>
      </c>
      <c r="AP553" s="34">
        <f t="shared" si="195"/>
        <v>1.5044063461180875E-2</v>
      </c>
      <c r="AQ553" s="34">
        <f t="shared" si="196"/>
        <v>6.3268037474145276E-3</v>
      </c>
      <c r="AR553" s="34">
        <f t="shared" si="176"/>
        <v>-3.0223697933295024E-3</v>
      </c>
      <c r="AS553" s="59">
        <f>X553-Calculation!C$3</f>
        <v>-9.3849184805719198E-3</v>
      </c>
      <c r="AT553" s="59">
        <f>Y553-Calculation!D$3</f>
        <v>-6.878415464285771E-3</v>
      </c>
      <c r="AU553" s="59">
        <f>Z553-Calculation!E$3</f>
        <v>-7.980054461264003E-3</v>
      </c>
      <c r="AV553" s="59">
        <f>AA553-Calculation!F$3</f>
        <v>-2.460112046516093E-3</v>
      </c>
      <c r="AW553" s="59">
        <f>AB553-Calculation!G$3</f>
        <v>3.3128031536082507E-3</v>
      </c>
      <c r="AX553" s="59">
        <f>AC553-Calculation!H$3</f>
        <v>1.3281820301750503E-2</v>
      </c>
      <c r="AY553" s="59">
        <f>AD553-Calculation!I$3</f>
        <v>-4.8268535842187141E-3</v>
      </c>
      <c r="AZ553" s="59">
        <f>AE553-Calculation!J$3</f>
        <v>-4.2414486935085642E-2</v>
      </c>
      <c r="BA553" s="59">
        <f>AF553-Calculation!K$3</f>
        <v>-1.3968178671910376E-2</v>
      </c>
      <c r="BB553" s="59">
        <f>AG553-Calculation!L$3</f>
        <v>-5.9648027710719424E-3</v>
      </c>
      <c r="BC553" s="59">
        <f>AH553-Calculation!M$3</f>
        <v>-1.6046839337105273E-3</v>
      </c>
      <c r="BD553" s="59">
        <f>AI553-Calculation!N$3</f>
        <v>-4.3608624413261849E-3</v>
      </c>
      <c r="BE553" s="59">
        <f>AJ553-Calculation!O$3</f>
        <v>-1.7680894512598917E-3</v>
      </c>
      <c r="BF553" s="59">
        <f>AK553-Calculation!P$3</f>
        <v>-3.033816910806467E-2</v>
      </c>
      <c r="BG553" s="59">
        <f>AL553-Calculation!Q$3</f>
        <v>3.8594957944502826E-3</v>
      </c>
      <c r="BH553" s="59">
        <f>AM553-Calculation!R$3</f>
        <v>-1.2268178711084524E-2</v>
      </c>
      <c r="BI553" s="59">
        <f>AN553-Calculation!S$3</f>
        <v>4.0006094043146083E-3</v>
      </c>
      <c r="BJ553" s="59">
        <f>AO553-Calculation!T$3</f>
        <v>-2.033870823274481E-4</v>
      </c>
      <c r="BK553" s="59">
        <f>AP553-Calculation!U$3</f>
        <v>1.3091268431594324E-2</v>
      </c>
      <c r="BL553" s="59">
        <f>AQ553-Calculation!V$3</f>
        <v>4.8598960028025636E-3</v>
      </c>
      <c r="BM553" s="59">
        <f>AR553-Calculation!W$3</f>
        <v>-3.3682683964019779E-3</v>
      </c>
    </row>
    <row r="554" spans="1:65" x14ac:dyDescent="0.3">
      <c r="A554" s="57">
        <v>45901</v>
      </c>
      <c r="B554" s="60">
        <v>931.54998779296875</v>
      </c>
      <c r="C554" s="60">
        <v>1061.5</v>
      </c>
      <c r="D554" s="60">
        <v>8842.5556640625</v>
      </c>
      <c r="E554" s="60">
        <v>1943.5</v>
      </c>
      <c r="F554" s="60">
        <v>1452.93798828125</v>
      </c>
      <c r="G554" s="60">
        <v>372.31497192382813</v>
      </c>
      <c r="H554" s="60">
        <v>212.2200012207031</v>
      </c>
      <c r="I554" s="60">
        <v>2180.39990234375</v>
      </c>
      <c r="J554" s="60">
        <v>1452.713623046875</v>
      </c>
      <c r="K554" s="60">
        <v>6280</v>
      </c>
      <c r="L554" s="60">
        <v>193.58000183105469</v>
      </c>
      <c r="M554" s="60">
        <v>4393.1005859375</v>
      </c>
      <c r="N554" s="60">
        <v>5143.7412109375</v>
      </c>
      <c r="O554" s="60">
        <v>3315.39990234375</v>
      </c>
      <c r="P554" s="60">
        <v>161.1300048828125</v>
      </c>
      <c r="Q554" s="60">
        <v>2636.889404296875</v>
      </c>
      <c r="R554" s="60">
        <v>203.6600036621094</v>
      </c>
      <c r="S554" s="60">
        <v>791.77813720703125</v>
      </c>
      <c r="T554" s="60">
        <v>585.03497314453125</v>
      </c>
      <c r="U554" s="60">
        <v>3344.510009765625</v>
      </c>
      <c r="V554" s="60">
        <v>80364.4921875</v>
      </c>
      <c r="W554" s="60">
        <v>24625.05078125</v>
      </c>
      <c r="X554" s="34">
        <f t="shared" si="177"/>
        <v>1.975915467210591E-2</v>
      </c>
      <c r="Y554" s="34">
        <f t="shared" si="178"/>
        <v>1.55951488610858E-2</v>
      </c>
      <c r="Z554" s="34">
        <f t="shared" si="179"/>
        <v>3.8869237274513642E-2</v>
      </c>
      <c r="AA554" s="34">
        <f t="shared" si="180"/>
        <v>1.567807682257643E-2</v>
      </c>
      <c r="AB554" s="34">
        <f t="shared" si="181"/>
        <v>1.601999590773991E-2</v>
      </c>
      <c r="AC554" s="34">
        <f t="shared" si="182"/>
        <v>1.2181924347637371E-2</v>
      </c>
      <c r="AD554" s="34">
        <f t="shared" si="183"/>
        <v>2.0239444377894218E-2</v>
      </c>
      <c r="AE554" s="34">
        <f t="shared" si="184"/>
        <v>4.0167900550137518E-2</v>
      </c>
      <c r="AF554" s="34">
        <f t="shared" si="185"/>
        <v>2.3298499459486231E-2</v>
      </c>
      <c r="AG554" s="34">
        <f t="shared" si="186"/>
        <v>2.9002130099950844E-2</v>
      </c>
      <c r="AH554" s="34">
        <f t="shared" si="187"/>
        <v>9.7542906040294624E-3</v>
      </c>
      <c r="AI554" s="34">
        <f t="shared" si="188"/>
        <v>2.2388392976358886E-2</v>
      </c>
      <c r="AJ554" s="34">
        <f t="shared" si="189"/>
        <v>3.0721106805995851E-2</v>
      </c>
      <c r="AK554" s="34">
        <f t="shared" si="190"/>
        <v>3.622437954172527E-2</v>
      </c>
      <c r="AL554" s="34">
        <f t="shared" si="191"/>
        <v>1.9165076928036418E-2</v>
      </c>
      <c r="AM554" s="34">
        <f t="shared" si="192"/>
        <v>1.9284848084481922E-2</v>
      </c>
      <c r="AN554" s="34">
        <f t="shared" si="193"/>
        <v>-3.7178089895480906E-3</v>
      </c>
      <c r="AO554" s="34">
        <f t="shared" si="194"/>
        <v>4.4236475018892231E-3</v>
      </c>
      <c r="AP554" s="34">
        <f t="shared" si="195"/>
        <v>1.4390371284024579E-2</v>
      </c>
      <c r="AQ554" s="34">
        <f t="shared" si="196"/>
        <v>2.429347773666132E-2</v>
      </c>
      <c r="AR554" s="34">
        <f t="shared" si="176"/>
        <v>8.1140701746053485E-3</v>
      </c>
      <c r="AS554" s="59">
        <f>X554-Calculation!C$3</f>
        <v>1.8679098821189382E-2</v>
      </c>
      <c r="AT554" s="59">
        <f>Y554-Calculation!D$3</f>
        <v>1.5086229629029108E-2</v>
      </c>
      <c r="AU554" s="59">
        <f>Z554-Calculation!E$3</f>
        <v>3.7563932695323508E-2</v>
      </c>
      <c r="AV554" s="59">
        <f>AA554-Calculation!F$3</f>
        <v>1.5356041349974129E-2</v>
      </c>
      <c r="AW554" s="59">
        <f>AB554-Calculation!G$3</f>
        <v>1.4573855758438364E-2</v>
      </c>
      <c r="AX554" s="59">
        <f>AC554-Calculation!H$3</f>
        <v>1.021024474056823E-2</v>
      </c>
      <c r="AY554" s="59">
        <f>AD554-Calculation!I$3</f>
        <v>1.7810557381236887E-2</v>
      </c>
      <c r="AZ554" s="59">
        <f>AE554-Calculation!J$3</f>
        <v>3.5487509674933131E-2</v>
      </c>
      <c r="BA554" s="59">
        <f>AF554-Calculation!K$3</f>
        <v>2.2596114256401581E-2</v>
      </c>
      <c r="BB554" s="59">
        <f>AG554-Calculation!L$3</f>
        <v>2.7928897522911184E-2</v>
      </c>
      <c r="BC554" s="59">
        <f>AH554-Calculation!M$3</f>
        <v>8.4102856148364248E-3</v>
      </c>
      <c r="BD554" s="59">
        <f>AI554-Calculation!N$3</f>
        <v>2.0812577111500287E-2</v>
      </c>
      <c r="BE554" s="59">
        <f>AJ554-Calculation!O$3</f>
        <v>2.9738572525199475E-2</v>
      </c>
      <c r="BF554" s="59">
        <f>AK554-Calculation!P$3</f>
        <v>3.4957933010848506E-2</v>
      </c>
      <c r="BG554" s="59">
        <f>AL554-Calculation!Q$3</f>
        <v>1.7363359366849181E-2</v>
      </c>
      <c r="BH554" s="59">
        <f>AM554-Calculation!R$3</f>
        <v>1.6529277994148134E-2</v>
      </c>
      <c r="BI554" s="59">
        <f>AN554-Calculation!S$3</f>
        <v>-5.2757854484442018E-3</v>
      </c>
      <c r="BJ554" s="59">
        <f>AO554-Calculation!T$3</f>
        <v>3.5344048806352116E-3</v>
      </c>
      <c r="BK554" s="59">
        <f>AP554-Calculation!U$3</f>
        <v>1.2437576254438028E-2</v>
      </c>
      <c r="BL554" s="59">
        <f>AQ554-Calculation!V$3</f>
        <v>2.2826569992049357E-2</v>
      </c>
      <c r="BM554" s="59">
        <f>AR554-Calculation!W$3</f>
        <v>7.768171571532873E-3</v>
      </c>
    </row>
    <row r="555" spans="1:65" x14ac:dyDescent="0.3">
      <c r="A555" s="57">
        <v>45902</v>
      </c>
      <c r="B555" s="60">
        <v>933.8499755859375</v>
      </c>
      <c r="C555" s="60">
        <v>1056.199951171875</v>
      </c>
      <c r="D555" s="60">
        <v>8905.1748046875</v>
      </c>
      <c r="E555" s="60">
        <v>1955.900024414062</v>
      </c>
      <c r="F555" s="60">
        <v>1465.2890625</v>
      </c>
      <c r="G555" s="60">
        <v>375.0035400390625</v>
      </c>
      <c r="H555" s="60">
        <v>215.07000732421881</v>
      </c>
      <c r="I555" s="60">
        <v>2194.199951171875</v>
      </c>
      <c r="J555" s="60">
        <v>1430.330322265625</v>
      </c>
      <c r="K555" s="60">
        <v>6349</v>
      </c>
      <c r="L555" s="60">
        <v>193.55999755859381</v>
      </c>
      <c r="M555" s="60">
        <v>4414.81982421875</v>
      </c>
      <c r="N555" s="60">
        <v>5210.44091796875</v>
      </c>
      <c r="O555" s="60">
        <v>3234.5</v>
      </c>
      <c r="P555" s="60">
        <v>158.75999450683591</v>
      </c>
      <c r="Q555" s="60">
        <v>2714.108642578125</v>
      </c>
      <c r="R555" s="60">
        <v>202.3699951171875</v>
      </c>
      <c r="S555" s="60">
        <v>789.666259765625</v>
      </c>
      <c r="T555" s="60">
        <v>581.0592041015625</v>
      </c>
      <c r="U555" s="60">
        <v>3357.86328125</v>
      </c>
      <c r="V555" s="60">
        <v>80157.8828125</v>
      </c>
      <c r="W555" s="60">
        <v>24579.599609375</v>
      </c>
      <c r="X555" s="34">
        <f t="shared" si="177"/>
        <v>2.4689902024666315E-3</v>
      </c>
      <c r="Y555" s="34">
        <f t="shared" si="178"/>
        <v>-4.9929805257889776E-3</v>
      </c>
      <c r="Z555" s="34">
        <f t="shared" si="179"/>
        <v>7.0815658961010308E-3</v>
      </c>
      <c r="AA555" s="34">
        <f t="shared" si="180"/>
        <v>6.3802543936516826E-3</v>
      </c>
      <c r="AB555" s="34">
        <f t="shared" si="181"/>
        <v>8.5007579940563592E-3</v>
      </c>
      <c r="AC555" s="34">
        <f t="shared" si="182"/>
        <v>7.221219445841756E-3</v>
      </c>
      <c r="AD555" s="34">
        <f t="shared" si="183"/>
        <v>1.3429488677421034E-2</v>
      </c>
      <c r="AE555" s="34">
        <f t="shared" si="184"/>
        <v>6.3291366016349051E-3</v>
      </c>
      <c r="AF555" s="34">
        <f t="shared" si="185"/>
        <v>-1.5407923782186321E-2</v>
      </c>
      <c r="AG555" s="34">
        <f t="shared" si="186"/>
        <v>1.0987261146496815E-2</v>
      </c>
      <c r="AH555" s="34">
        <f t="shared" si="187"/>
        <v>-1.0333852811066309E-4</v>
      </c>
      <c r="AI555" s="34">
        <f t="shared" si="188"/>
        <v>4.9439428613982104E-3</v>
      </c>
      <c r="AJ555" s="34">
        <f t="shared" si="189"/>
        <v>1.2967158396192582E-2</v>
      </c>
      <c r="AK555" s="34">
        <f t="shared" si="190"/>
        <v>-2.4401250143778905E-2</v>
      </c>
      <c r="AL555" s="34">
        <f t="shared" si="191"/>
        <v>-1.4708684317984505E-2</v>
      </c>
      <c r="AM555" s="34">
        <f t="shared" si="192"/>
        <v>2.9284215771590339E-2</v>
      </c>
      <c r="AN555" s="34">
        <f t="shared" si="193"/>
        <v>-6.334128065037972E-3</v>
      </c>
      <c r="AO555" s="34">
        <f t="shared" si="194"/>
        <v>-2.6672590996965656E-3</v>
      </c>
      <c r="AP555" s="34">
        <f t="shared" si="195"/>
        <v>-6.795780125073903E-3</v>
      </c>
      <c r="AQ555" s="34">
        <f t="shared" si="196"/>
        <v>3.9925942650447513E-3</v>
      </c>
      <c r="AR555" s="34">
        <f t="shared" si="176"/>
        <v>-1.8457290617896885E-3</v>
      </c>
      <c r="AS555" s="59">
        <f>X555-Calculation!C$3</f>
        <v>1.3889343515501036E-3</v>
      </c>
      <c r="AT555" s="59">
        <f>Y555-Calculation!D$3</f>
        <v>-5.5018997578456692E-3</v>
      </c>
      <c r="AU555" s="59">
        <f>Z555-Calculation!E$3</f>
        <v>5.776261316910899E-3</v>
      </c>
      <c r="AV555" s="59">
        <f>AA555-Calculation!F$3</f>
        <v>6.0582189210493824E-3</v>
      </c>
      <c r="AW555" s="59">
        <f>AB555-Calculation!G$3</f>
        <v>7.054617844754813E-3</v>
      </c>
      <c r="AX555" s="59">
        <f>AC555-Calculation!H$3</f>
        <v>5.2495398387726166E-3</v>
      </c>
      <c r="AY555" s="59">
        <f>AD555-Calculation!I$3</f>
        <v>1.1000601680763703E-2</v>
      </c>
      <c r="AZ555" s="59">
        <f>AE555-Calculation!J$3</f>
        <v>1.6487457264305156E-3</v>
      </c>
      <c r="BA555" s="59">
        <f>AF555-Calculation!K$3</f>
        <v>-1.6110308985270973E-2</v>
      </c>
      <c r="BB555" s="59">
        <f>AG555-Calculation!L$3</f>
        <v>9.9140285694571569E-3</v>
      </c>
      <c r="BC555" s="59">
        <f>AH555-Calculation!M$3</f>
        <v>-1.447343517303701E-3</v>
      </c>
      <c r="BD555" s="59">
        <f>AI555-Calculation!N$3</f>
        <v>3.3681269965396116E-3</v>
      </c>
      <c r="BE555" s="59">
        <f>AJ555-Calculation!O$3</f>
        <v>1.1984624115396206E-2</v>
      </c>
      <c r="BF555" s="59">
        <f>AK555-Calculation!P$3</f>
        <v>-2.5667696674655672E-2</v>
      </c>
      <c r="BG555" s="59">
        <f>AL555-Calculation!Q$3</f>
        <v>-1.6510401879171743E-2</v>
      </c>
      <c r="BH555" s="59">
        <f>AM555-Calculation!R$3</f>
        <v>2.6528645681256551E-2</v>
      </c>
      <c r="BI555" s="59">
        <f>AN555-Calculation!S$3</f>
        <v>-7.8921045239340824E-3</v>
      </c>
      <c r="BJ555" s="59">
        <f>AO555-Calculation!T$3</f>
        <v>-3.5565017209505771E-3</v>
      </c>
      <c r="BK555" s="59">
        <f>AP555-Calculation!U$3</f>
        <v>-8.7485751546604526E-3</v>
      </c>
      <c r="BL555" s="59">
        <f>AQ555-Calculation!V$3</f>
        <v>2.5256865204327872E-3</v>
      </c>
      <c r="BM555" s="59">
        <f>AR555-Calculation!W$3</f>
        <v>-2.1916276648621638E-3</v>
      </c>
    </row>
    <row r="556" spans="1:65" x14ac:dyDescent="0.3">
      <c r="A556" s="57">
        <v>45903</v>
      </c>
      <c r="B556" s="60">
        <v>935.70001220703125</v>
      </c>
      <c r="C556" s="60">
        <v>1054.699951171875</v>
      </c>
      <c r="D556" s="60">
        <v>8989.48828125</v>
      </c>
      <c r="E556" s="60">
        <v>1966.099975585938</v>
      </c>
      <c r="F556" s="60">
        <v>1458.914306640625</v>
      </c>
      <c r="G556" s="60">
        <v>377.09463500976563</v>
      </c>
      <c r="H556" s="60">
        <v>216.9700012207031</v>
      </c>
      <c r="I556" s="60">
        <v>2214</v>
      </c>
      <c r="J556" s="60">
        <v>1438.723999023438</v>
      </c>
      <c r="K556" s="60">
        <v>6371.5</v>
      </c>
      <c r="L556" s="60">
        <v>193.22999572753909</v>
      </c>
      <c r="M556" s="60">
        <v>4414.32421875</v>
      </c>
      <c r="N556" s="60">
        <v>5246.7333984375</v>
      </c>
      <c r="O556" s="60">
        <v>3286</v>
      </c>
      <c r="P556" s="60">
        <v>159.2200012207031</v>
      </c>
      <c r="Q556" s="60">
        <v>2699.002685546875</v>
      </c>
      <c r="R556" s="60">
        <v>203.4700012207031</v>
      </c>
      <c r="S556" s="60">
        <v>797.7701416015625</v>
      </c>
      <c r="T556" s="60">
        <v>582.7489013671875</v>
      </c>
      <c r="U556" s="60">
        <v>3388.456298828125</v>
      </c>
      <c r="V556" s="60">
        <v>80567.7109375</v>
      </c>
      <c r="W556" s="60">
        <v>24715.05078125</v>
      </c>
      <c r="X556" s="34">
        <f t="shared" si="177"/>
        <v>1.9810854735343949E-3</v>
      </c>
      <c r="Y556" s="34">
        <f t="shared" si="178"/>
        <v>-1.4201856365697802E-3</v>
      </c>
      <c r="Z556" s="34">
        <f t="shared" si="179"/>
        <v>9.4679193178913382E-3</v>
      </c>
      <c r="AA556" s="34">
        <f t="shared" si="180"/>
        <v>5.2149655118142128E-3</v>
      </c>
      <c r="AB556" s="34">
        <f t="shared" si="181"/>
        <v>-4.350510778056804E-3</v>
      </c>
      <c r="AC556" s="34">
        <f t="shared" si="182"/>
        <v>5.576200615293671E-3</v>
      </c>
      <c r="AD556" s="34">
        <f t="shared" si="183"/>
        <v>8.8343043277998405E-3</v>
      </c>
      <c r="AE556" s="34">
        <f t="shared" si="184"/>
        <v>9.0238124458758735E-3</v>
      </c>
      <c r="AF556" s="34">
        <f t="shared" si="185"/>
        <v>5.8683484696859939E-3</v>
      </c>
      <c r="AG556" s="34">
        <f t="shared" si="186"/>
        <v>3.5438651756182077E-3</v>
      </c>
      <c r="AH556" s="34">
        <f t="shared" si="187"/>
        <v>-1.7049071875236976E-3</v>
      </c>
      <c r="AI556" s="34">
        <f t="shared" si="188"/>
        <v>-1.1225950061001702E-4</v>
      </c>
      <c r="AJ556" s="34">
        <f t="shared" si="189"/>
        <v>6.9653376825733861E-3</v>
      </c>
      <c r="AK556" s="34">
        <f t="shared" si="190"/>
        <v>1.5922089967537488E-2</v>
      </c>
      <c r="AL556" s="34">
        <f t="shared" si="191"/>
        <v>2.897497668075193E-3</v>
      </c>
      <c r="AM556" s="34">
        <f t="shared" si="192"/>
        <v>-5.5657156807477279E-3</v>
      </c>
      <c r="AN556" s="34">
        <f t="shared" si="193"/>
        <v>5.435618570226332E-3</v>
      </c>
      <c r="AO556" s="34">
        <f t="shared" si="194"/>
        <v>1.0262413691503994E-2</v>
      </c>
      <c r="AP556" s="34">
        <f t="shared" si="195"/>
        <v>2.9079605893819731E-3</v>
      </c>
      <c r="AQ556" s="34">
        <f t="shared" si="196"/>
        <v>9.1108586073035194E-3</v>
      </c>
      <c r="AR556" s="34">
        <f t="shared" si="176"/>
        <v>5.5107151470171652E-3</v>
      </c>
      <c r="AS556" s="59">
        <f>X556-Calculation!C$3</f>
        <v>9.0102962261786701E-4</v>
      </c>
      <c r="AT556" s="59">
        <f>Y556-Calculation!D$3</f>
        <v>-1.929104868626472E-3</v>
      </c>
      <c r="AU556" s="59">
        <f>Z556-Calculation!E$3</f>
        <v>8.1626147387012064E-3</v>
      </c>
      <c r="AV556" s="59">
        <f>AA556-Calculation!F$3</f>
        <v>4.8929300392119126E-3</v>
      </c>
      <c r="AW556" s="59">
        <f>AB556-Calculation!G$3</f>
        <v>-5.7966509273583502E-3</v>
      </c>
      <c r="AX556" s="59">
        <f>AC556-Calculation!H$3</f>
        <v>3.6045210082245312E-3</v>
      </c>
      <c r="AY556" s="59">
        <f>AD556-Calculation!I$3</f>
        <v>6.4054173311425093E-3</v>
      </c>
      <c r="AZ556" s="59">
        <f>AE556-Calculation!J$3</f>
        <v>4.3434215706714841E-3</v>
      </c>
      <c r="BA556" s="59">
        <f>AF556-Calculation!K$3</f>
        <v>5.1659632666013434E-3</v>
      </c>
      <c r="BB556" s="59">
        <f>AG556-Calculation!L$3</f>
        <v>2.4706325985785495E-3</v>
      </c>
      <c r="BC556" s="59">
        <f>AH556-Calculation!M$3</f>
        <v>-3.0489121767167354E-3</v>
      </c>
      <c r="BD556" s="59">
        <f>AI556-Calculation!N$3</f>
        <v>-1.6880753654686157E-3</v>
      </c>
      <c r="BE556" s="59">
        <f>AJ556-Calculation!O$3</f>
        <v>5.982803401777011E-3</v>
      </c>
      <c r="BF556" s="59">
        <f>AK556-Calculation!P$3</f>
        <v>1.4655643436660723E-2</v>
      </c>
      <c r="BG556" s="59">
        <f>AL556-Calculation!Q$3</f>
        <v>1.0957801068879559E-3</v>
      </c>
      <c r="BH556" s="59">
        <f>AM556-Calculation!R$3</f>
        <v>-8.3212857710815158E-3</v>
      </c>
      <c r="BI556" s="59">
        <f>AN556-Calculation!S$3</f>
        <v>3.8776421113302208E-3</v>
      </c>
      <c r="BJ556" s="59">
        <f>AO556-Calculation!T$3</f>
        <v>9.3731710702499825E-3</v>
      </c>
      <c r="BK556" s="59">
        <f>AP556-Calculation!U$3</f>
        <v>9.5516555979542291E-4</v>
      </c>
      <c r="BL556" s="59">
        <f>AQ556-Calculation!V$3</f>
        <v>7.6439508626915554E-3</v>
      </c>
      <c r="BM556" s="59">
        <f>AR556-Calculation!W$3</f>
        <v>5.1648165439446897E-3</v>
      </c>
    </row>
    <row r="557" spans="1:65" x14ac:dyDescent="0.3">
      <c r="A557" s="57">
        <v>45904</v>
      </c>
      <c r="B557" s="60">
        <v>929.1500244140625</v>
      </c>
      <c r="C557" s="60">
        <v>1050.400024414062</v>
      </c>
      <c r="D557" s="60">
        <v>8945.1123046875</v>
      </c>
      <c r="E557" s="60">
        <v>2002.199951171875</v>
      </c>
      <c r="F557" s="60">
        <v>1426.144409179688</v>
      </c>
      <c r="G557" s="60">
        <v>370.92092895507813</v>
      </c>
      <c r="H557" s="60">
        <v>211.0899963378906</v>
      </c>
      <c r="I557" s="60">
        <v>2219.5</v>
      </c>
      <c r="J557" s="60">
        <v>1460.10791015625</v>
      </c>
      <c r="K557" s="60">
        <v>6425</v>
      </c>
      <c r="L557" s="60">
        <v>189.8999938964844</v>
      </c>
      <c r="M557" s="60">
        <v>4400.34033203125</v>
      </c>
      <c r="N557" s="60">
        <v>5248.6953125</v>
      </c>
      <c r="O557" s="60">
        <v>3481.5</v>
      </c>
      <c r="P557" s="60">
        <v>157.74000549316409</v>
      </c>
      <c r="Q557" s="60">
        <v>2663.72216796875</v>
      </c>
      <c r="R557" s="60">
        <v>202.47999572753909</v>
      </c>
      <c r="S557" s="60">
        <v>795.06884765625</v>
      </c>
      <c r="T557" s="60">
        <v>582.251953125</v>
      </c>
      <c r="U557" s="60">
        <v>3421.24169921875</v>
      </c>
      <c r="V557" s="60">
        <v>80718.0078125</v>
      </c>
      <c r="W557" s="60">
        <v>24734.30078125</v>
      </c>
      <c r="X557" s="34">
        <f t="shared" si="177"/>
        <v>-7.0000937346568204E-3</v>
      </c>
      <c r="Y557" s="34">
        <f t="shared" si="178"/>
        <v>-4.0769194622938161E-3</v>
      </c>
      <c r="Z557" s="34">
        <f t="shared" si="179"/>
        <v>-4.9364296580772073E-3</v>
      </c>
      <c r="AA557" s="34">
        <f t="shared" si="180"/>
        <v>1.8361210535684236E-2</v>
      </c>
      <c r="AB557" s="34">
        <f t="shared" si="181"/>
        <v>-2.2461838445052187E-2</v>
      </c>
      <c r="AC557" s="34">
        <f t="shared" si="182"/>
        <v>-1.6371768467423619E-2</v>
      </c>
      <c r="AD557" s="34">
        <f t="shared" si="183"/>
        <v>-2.7100543161408412E-2</v>
      </c>
      <c r="AE557" s="34">
        <f t="shared" si="184"/>
        <v>2.4841915085817524E-3</v>
      </c>
      <c r="AF557" s="34">
        <f t="shared" si="185"/>
        <v>1.4863108662486198E-2</v>
      </c>
      <c r="AG557" s="34">
        <f t="shared" si="186"/>
        <v>8.3967668523895478E-3</v>
      </c>
      <c r="AH557" s="34">
        <f t="shared" si="187"/>
        <v>-1.7233358715952694E-2</v>
      </c>
      <c r="AI557" s="34">
        <f t="shared" si="188"/>
        <v>-3.1678431455834035E-3</v>
      </c>
      <c r="AJ557" s="34">
        <f t="shared" si="189"/>
        <v>3.7393057994604157E-4</v>
      </c>
      <c r="AK557" s="34">
        <f t="shared" si="190"/>
        <v>5.9494826536822885E-2</v>
      </c>
      <c r="AL557" s="34">
        <f t="shared" si="191"/>
        <v>-9.2952877540021291E-3</v>
      </c>
      <c r="AM557" s="34">
        <f t="shared" si="192"/>
        <v>-1.307168672600873E-2</v>
      </c>
      <c r="AN557" s="34">
        <f t="shared" si="193"/>
        <v>-4.8656091179266796E-3</v>
      </c>
      <c r="AO557" s="34">
        <f t="shared" si="194"/>
        <v>-3.3860554619022476E-3</v>
      </c>
      <c r="AP557" s="34">
        <f t="shared" si="195"/>
        <v>-8.5276564403915557E-4</v>
      </c>
      <c r="AQ557" s="34">
        <f t="shared" si="196"/>
        <v>9.6756155308727488E-3</v>
      </c>
      <c r="AR557" s="34">
        <f t="shared" si="176"/>
        <v>7.7887762280480347E-4</v>
      </c>
      <c r="AS557" s="59">
        <f>X557-Calculation!C$3</f>
        <v>-8.0801495855733485E-3</v>
      </c>
      <c r="AT557" s="59">
        <f>Y557-Calculation!D$3</f>
        <v>-4.5858386943505077E-3</v>
      </c>
      <c r="AU557" s="59">
        <f>Z557-Calculation!E$3</f>
        <v>-6.2417342372673391E-3</v>
      </c>
      <c r="AV557" s="59">
        <f>AA557-Calculation!F$3</f>
        <v>1.8039175063081937E-2</v>
      </c>
      <c r="AW557" s="59">
        <f>AB557-Calculation!G$3</f>
        <v>-2.3907978594353733E-2</v>
      </c>
      <c r="AX557" s="59">
        <f>AC557-Calculation!H$3</f>
        <v>-1.8343448074492757E-2</v>
      </c>
      <c r="AY557" s="59">
        <f>AD557-Calculation!I$3</f>
        <v>-2.9529430158065743E-2</v>
      </c>
      <c r="AZ557" s="59">
        <f>AE557-Calculation!J$3</f>
        <v>-2.196199366622637E-3</v>
      </c>
      <c r="BA557" s="59">
        <f>AF557-Calculation!K$3</f>
        <v>1.4160723459401548E-2</v>
      </c>
      <c r="BB557" s="59">
        <f>AG557-Calculation!L$3</f>
        <v>7.3235342753498901E-3</v>
      </c>
      <c r="BC557" s="59">
        <f>AH557-Calculation!M$3</f>
        <v>-1.8577363705145733E-2</v>
      </c>
      <c r="BD557" s="59">
        <f>AI557-Calculation!N$3</f>
        <v>-4.7436590104420022E-3</v>
      </c>
      <c r="BE557" s="59">
        <f>AJ557-Calculation!O$3</f>
        <v>-6.0860370085033348E-4</v>
      </c>
      <c r="BF557" s="59">
        <f>AK557-Calculation!P$3</f>
        <v>5.8228380005946122E-2</v>
      </c>
      <c r="BG557" s="59">
        <f>AL557-Calculation!Q$3</f>
        <v>-1.1097005315189366E-2</v>
      </c>
      <c r="BH557" s="59">
        <f>AM557-Calculation!R$3</f>
        <v>-1.5827256816342516E-2</v>
      </c>
      <c r="BI557" s="59">
        <f>AN557-Calculation!S$3</f>
        <v>-6.4235855768227908E-3</v>
      </c>
      <c r="BJ557" s="59">
        <f>AO557-Calculation!T$3</f>
        <v>-4.2752980831562591E-3</v>
      </c>
      <c r="BK557" s="59">
        <f>AP557-Calculation!U$3</f>
        <v>-2.8055606736257059E-3</v>
      </c>
      <c r="BL557" s="59">
        <f>AQ557-Calculation!V$3</f>
        <v>8.2087077862607848E-3</v>
      </c>
      <c r="BM557" s="59">
        <f>AR557-Calculation!W$3</f>
        <v>4.3297901973232819E-4</v>
      </c>
    </row>
    <row r="558" spans="1:65" x14ac:dyDescent="0.3">
      <c r="A558" s="57">
        <v>45905</v>
      </c>
      <c r="B558" s="60">
        <v>929.3499755859375</v>
      </c>
      <c r="C558" s="60">
        <v>1055.900024414062</v>
      </c>
      <c r="D558" s="60">
        <v>8958.42578125</v>
      </c>
      <c r="E558" s="60">
        <v>2014.400024414062</v>
      </c>
      <c r="F558" s="60">
        <v>1437.698486328125</v>
      </c>
      <c r="G558" s="60">
        <v>369.22811889648438</v>
      </c>
      <c r="H558" s="60">
        <v>212.36000061035159</v>
      </c>
      <c r="I558" s="60">
        <v>2319.60009765625</v>
      </c>
      <c r="J558" s="60">
        <v>1489.785888671875</v>
      </c>
      <c r="K558" s="60">
        <v>6580.5</v>
      </c>
      <c r="L558" s="60">
        <v>190.52000427246091</v>
      </c>
      <c r="M558" s="60">
        <v>4368.50439453125</v>
      </c>
      <c r="N558" s="60">
        <v>5260.4658203125</v>
      </c>
      <c r="O558" s="60">
        <v>3561.300048828125</v>
      </c>
      <c r="P558" s="60">
        <v>160.75</v>
      </c>
      <c r="Q558" s="60">
        <v>2654.181640625</v>
      </c>
      <c r="R558" s="60">
        <v>204.8500061035156</v>
      </c>
      <c r="S558" s="60">
        <v>792.318359375</v>
      </c>
      <c r="T558" s="60">
        <v>588.911376953125</v>
      </c>
      <c r="U558" s="60">
        <v>3464.49072265625</v>
      </c>
      <c r="V558" s="60">
        <v>80710.7578125</v>
      </c>
      <c r="W558" s="60">
        <v>24741</v>
      </c>
      <c r="X558" s="34">
        <f t="shared" si="177"/>
        <v>2.1519794072124418E-4</v>
      </c>
      <c r="Y558" s="34">
        <f t="shared" si="178"/>
        <v>5.2361004114294743E-3</v>
      </c>
      <c r="Z558" s="34">
        <f t="shared" si="179"/>
        <v>1.4883520864822847E-3</v>
      </c>
      <c r="AA558" s="34">
        <f t="shared" si="180"/>
        <v>6.0933341023439837E-3</v>
      </c>
      <c r="AB558" s="34">
        <f t="shared" si="181"/>
        <v>8.101617952618767E-3</v>
      </c>
      <c r="AC558" s="34">
        <f t="shared" si="182"/>
        <v>-4.5638030276764583E-3</v>
      </c>
      <c r="AD558" s="34">
        <f t="shared" si="183"/>
        <v>6.0164114571687492E-3</v>
      </c>
      <c r="AE558" s="34">
        <f t="shared" si="184"/>
        <v>4.5100291802770892E-2</v>
      </c>
      <c r="AF558" s="34">
        <f t="shared" si="185"/>
        <v>2.0325880237474423E-2</v>
      </c>
      <c r="AG558" s="34">
        <f t="shared" si="186"/>
        <v>2.4202334630350195E-2</v>
      </c>
      <c r="AH558" s="34">
        <f t="shared" si="187"/>
        <v>3.2649309947554656E-3</v>
      </c>
      <c r="AI558" s="34">
        <f t="shared" si="188"/>
        <v>-7.2348807359871072E-3</v>
      </c>
      <c r="AJ558" s="34">
        <f t="shared" si="189"/>
        <v>2.2425587906518434E-3</v>
      </c>
      <c r="AK558" s="34">
        <f t="shared" si="190"/>
        <v>2.2921168699734311E-2</v>
      </c>
      <c r="AL558" s="34">
        <f t="shared" si="191"/>
        <v>1.9081998237703571E-2</v>
      </c>
      <c r="AM558" s="34">
        <f t="shared" si="192"/>
        <v>-3.5816525681524932E-3</v>
      </c>
      <c r="AN558" s="34">
        <f t="shared" si="193"/>
        <v>1.1704911230666146E-2</v>
      </c>
      <c r="AO558" s="34">
        <f t="shared" si="194"/>
        <v>-3.4594340972584309E-3</v>
      </c>
      <c r="AP558" s="34">
        <f t="shared" si="195"/>
        <v>1.1437357646261652E-2</v>
      </c>
      <c r="AQ558" s="34">
        <f t="shared" si="196"/>
        <v>1.2641323601128804E-2</v>
      </c>
      <c r="AR558" s="34">
        <f t="shared" si="176"/>
        <v>2.708473067117542E-4</v>
      </c>
      <c r="AS558" s="59">
        <f>X558-Calculation!C$3</f>
        <v>-8.6485791019528374E-4</v>
      </c>
      <c r="AT558" s="59">
        <f>Y558-Calculation!D$3</f>
        <v>4.7271811793727827E-3</v>
      </c>
      <c r="AU558" s="59">
        <f>Z558-Calculation!E$3</f>
        <v>1.8304750729215293E-4</v>
      </c>
      <c r="AV558" s="59">
        <f>AA558-Calculation!F$3</f>
        <v>5.7712986297416835E-3</v>
      </c>
      <c r="AW558" s="59">
        <f>AB558-Calculation!G$3</f>
        <v>6.6554778033172208E-3</v>
      </c>
      <c r="AX558" s="59">
        <f>AC558-Calculation!H$3</f>
        <v>-6.5354826347455985E-3</v>
      </c>
      <c r="AY558" s="59">
        <f>AD558-Calculation!I$3</f>
        <v>3.587524460511418E-3</v>
      </c>
      <c r="AZ558" s="59">
        <f>AE558-Calculation!J$3</f>
        <v>4.0419900927566504E-2</v>
      </c>
      <c r="BA558" s="59">
        <f>AF558-Calculation!K$3</f>
        <v>1.9623495034389773E-2</v>
      </c>
      <c r="BB558" s="59">
        <f>AG558-Calculation!L$3</f>
        <v>2.3129102053310535E-2</v>
      </c>
      <c r="BC558" s="59">
        <f>AH558-Calculation!M$3</f>
        <v>1.9209260055624278E-3</v>
      </c>
      <c r="BD558" s="59">
        <f>AI558-Calculation!N$3</f>
        <v>-8.8106966008457063E-3</v>
      </c>
      <c r="BE558" s="59">
        <f>AJ558-Calculation!O$3</f>
        <v>1.2600245098554684E-3</v>
      </c>
      <c r="BF558" s="59">
        <f>AK558-Calculation!P$3</f>
        <v>2.1654722168857544E-2</v>
      </c>
      <c r="BG558" s="59">
        <f>AL558-Calculation!Q$3</f>
        <v>1.7280280676516335E-2</v>
      </c>
      <c r="BH558" s="59">
        <f>AM558-Calculation!R$3</f>
        <v>-6.3372226584862811E-3</v>
      </c>
      <c r="BI558" s="59">
        <f>AN558-Calculation!S$3</f>
        <v>1.0146934771770035E-2</v>
      </c>
      <c r="BJ558" s="59">
        <f>AO558-Calculation!T$3</f>
        <v>-4.3486767185124424E-3</v>
      </c>
      <c r="BK558" s="59">
        <f>AP558-Calculation!U$3</f>
        <v>9.4845626166751018E-3</v>
      </c>
      <c r="BL558" s="59">
        <f>AQ558-Calculation!V$3</f>
        <v>1.117441585651684E-2</v>
      </c>
      <c r="BM558" s="59">
        <f>AR558-Calculation!W$3</f>
        <v>-7.505129636072109E-5</v>
      </c>
    </row>
    <row r="559" spans="1:65" x14ac:dyDescent="0.3">
      <c r="A559" s="57">
        <v>45908</v>
      </c>
      <c r="B559" s="60">
        <v>937.20001220703125</v>
      </c>
      <c r="C559" s="60">
        <v>1055.5</v>
      </c>
      <c r="D559" s="60">
        <v>9302.58203125</v>
      </c>
      <c r="E559" s="60">
        <v>2008.400024414062</v>
      </c>
      <c r="F559" s="60">
        <v>1435.706420898438</v>
      </c>
      <c r="G559" s="60">
        <v>370.32345581054688</v>
      </c>
      <c r="H559" s="60">
        <v>216.67999267578119</v>
      </c>
      <c r="I559" s="60">
        <v>2346.199951171875</v>
      </c>
      <c r="J559" s="60">
        <v>1492.883544921875</v>
      </c>
      <c r="K559" s="60">
        <v>6815</v>
      </c>
      <c r="L559" s="60">
        <v>190.6199951171875</v>
      </c>
      <c r="M559" s="60">
        <v>4406.9853515625</v>
      </c>
      <c r="N559" s="60">
        <v>5338.9365234375</v>
      </c>
      <c r="O559" s="60">
        <v>3561.300048828125</v>
      </c>
      <c r="P559" s="60">
        <v>162.46000671386719</v>
      </c>
      <c r="Q559" s="60">
        <v>2648.5166015625</v>
      </c>
      <c r="R559" s="60">
        <v>205.2799987792969</v>
      </c>
      <c r="S559" s="60">
        <v>794.47943115234375</v>
      </c>
      <c r="T559" s="60">
        <v>593.1356201171875</v>
      </c>
      <c r="U559" s="60">
        <v>3578.791015625</v>
      </c>
      <c r="V559" s="60">
        <v>80787.296875</v>
      </c>
      <c r="W559" s="60">
        <v>24773.150390625</v>
      </c>
      <c r="X559" s="34">
        <f t="shared" si="177"/>
        <v>8.4468034941782306E-3</v>
      </c>
      <c r="Y559" s="34">
        <f t="shared" si="178"/>
        <v>-3.7884686505621211E-4</v>
      </c>
      <c r="Z559" s="34">
        <f t="shared" si="179"/>
        <v>3.8417045405490728E-2</v>
      </c>
      <c r="AA559" s="34">
        <f t="shared" si="180"/>
        <v>-2.9785543721611344E-3</v>
      </c>
      <c r="AB559" s="34">
        <f t="shared" si="181"/>
        <v>-1.3855933275514331E-3</v>
      </c>
      <c r="AC559" s="34">
        <f t="shared" si="182"/>
        <v>2.966558769511228E-3</v>
      </c>
      <c r="AD559" s="34">
        <f t="shared" si="183"/>
        <v>2.0342776667043493E-2</v>
      </c>
      <c r="AE559" s="34">
        <f t="shared" si="184"/>
        <v>1.1467430762096359E-2</v>
      </c>
      <c r="AF559" s="34">
        <f t="shared" si="185"/>
        <v>2.0792627138934176E-3</v>
      </c>
      <c r="AG559" s="34">
        <f t="shared" si="186"/>
        <v>3.5635590000759818E-2</v>
      </c>
      <c r="AH559" s="34">
        <f t="shared" si="187"/>
        <v>5.2483121186368926E-4</v>
      </c>
      <c r="AI559" s="34">
        <f t="shared" si="188"/>
        <v>8.8087257230238161E-3</v>
      </c>
      <c r="AJ559" s="34">
        <f t="shared" si="189"/>
        <v>1.4917063584368735E-2</v>
      </c>
      <c r="AK559" s="34">
        <f t="shared" si="190"/>
        <v>0</v>
      </c>
      <c r="AL559" s="34">
        <f t="shared" si="191"/>
        <v>1.0637677846763218E-2</v>
      </c>
      <c r="AM559" s="34">
        <f t="shared" si="192"/>
        <v>-2.1343825817309215E-3</v>
      </c>
      <c r="AN559" s="34">
        <f t="shared" si="193"/>
        <v>2.099061083571661E-3</v>
      </c>
      <c r="AO559" s="34">
        <f t="shared" si="194"/>
        <v>2.7275295994004935E-3</v>
      </c>
      <c r="AP559" s="34">
        <f t="shared" si="195"/>
        <v>7.1729691926103387E-3</v>
      </c>
      <c r="AQ559" s="34">
        <f t="shared" si="196"/>
        <v>3.2991946614628294E-2</v>
      </c>
      <c r="AR559" s="34">
        <f t="shared" si="176"/>
        <v>1.2994782193524919E-3</v>
      </c>
      <c r="AS559" s="59">
        <f>X559-Calculation!C$3</f>
        <v>7.3667476432617025E-3</v>
      </c>
      <c r="AT559" s="59">
        <f>Y559-Calculation!D$3</f>
        <v>-8.8776609711290399E-4</v>
      </c>
      <c r="AU559" s="59">
        <f>Z559-Calculation!E$3</f>
        <v>3.7111740826300595E-2</v>
      </c>
      <c r="AV559" s="59">
        <f>AA559-Calculation!F$3</f>
        <v>-3.3005898447634346E-3</v>
      </c>
      <c r="AW559" s="59">
        <f>AB559-Calculation!G$3</f>
        <v>-2.8317334768529793E-3</v>
      </c>
      <c r="AX559" s="59">
        <f>AC559-Calculation!H$3</f>
        <v>9.9487916244208816E-4</v>
      </c>
      <c r="AY559" s="59">
        <f>AD559-Calculation!I$3</f>
        <v>1.7913889670386162E-2</v>
      </c>
      <c r="AZ559" s="59">
        <f>AE559-Calculation!J$3</f>
        <v>6.7870398868919695E-3</v>
      </c>
      <c r="BA559" s="59">
        <f>AF559-Calculation!K$3</f>
        <v>1.3768775108087673E-3</v>
      </c>
      <c r="BB559" s="59">
        <f>AG559-Calculation!L$3</f>
        <v>3.4562357423720158E-2</v>
      </c>
      <c r="BC559" s="59">
        <f>AH559-Calculation!M$3</f>
        <v>-8.1917377732934854E-4</v>
      </c>
      <c r="BD559" s="59">
        <f>AI559-Calculation!N$3</f>
        <v>7.2329098581652169E-3</v>
      </c>
      <c r="BE559" s="59">
        <f>AJ559-Calculation!O$3</f>
        <v>1.3934529303572359E-2</v>
      </c>
      <c r="BF559" s="59">
        <f>AK559-Calculation!P$3</f>
        <v>-1.2664465308767658E-3</v>
      </c>
      <c r="BG559" s="59">
        <f>AL559-Calculation!Q$3</f>
        <v>8.8359602855759816E-3</v>
      </c>
      <c r="BH559" s="59">
        <f>AM559-Calculation!R$3</f>
        <v>-4.8899526720647089E-3</v>
      </c>
      <c r="BI559" s="59">
        <f>AN559-Calculation!S$3</f>
        <v>5.4108462467555006E-4</v>
      </c>
      <c r="BJ559" s="59">
        <f>AO559-Calculation!T$3</f>
        <v>1.838286978146482E-3</v>
      </c>
      <c r="BK559" s="59">
        <f>AP559-Calculation!U$3</f>
        <v>5.2201741630237882E-3</v>
      </c>
      <c r="BL559" s="59">
        <f>AQ559-Calculation!V$3</f>
        <v>3.1525038870016328E-2</v>
      </c>
      <c r="BM559" s="59">
        <f>AR559-Calculation!W$3</f>
        <v>9.5357961628001657E-4</v>
      </c>
    </row>
    <row r="560" spans="1:65" x14ac:dyDescent="0.3">
      <c r="A560" s="57">
        <v>45909</v>
      </c>
      <c r="B560" s="60">
        <v>943.70001220703125</v>
      </c>
      <c r="C560" s="60">
        <v>1052.199951171875</v>
      </c>
      <c r="D560" s="60">
        <v>9252.783203125</v>
      </c>
      <c r="E560" s="60">
        <v>2025.300048828125</v>
      </c>
      <c r="F560" s="60">
        <v>1418.275634765625</v>
      </c>
      <c r="G560" s="60">
        <v>370.37326049804688</v>
      </c>
      <c r="H560" s="60">
        <v>214.52000427246091</v>
      </c>
      <c r="I560" s="60">
        <v>2353.199951171875</v>
      </c>
      <c r="J560" s="60">
        <v>1505.9736328125</v>
      </c>
      <c r="K560" s="60">
        <v>6874.5</v>
      </c>
      <c r="L560" s="60">
        <v>191.6300048828125</v>
      </c>
      <c r="M560" s="60">
        <v>4417.29931640625</v>
      </c>
      <c r="N560" s="60">
        <v>5319.80908203125</v>
      </c>
      <c r="O560" s="60">
        <v>3696.300048828125</v>
      </c>
      <c r="P560" s="60">
        <v>163.8800048828125</v>
      </c>
      <c r="Q560" s="60">
        <v>2667.3994140625</v>
      </c>
      <c r="R560" s="60">
        <v>205.5</v>
      </c>
      <c r="S560" s="60">
        <v>794.528564453125</v>
      </c>
      <c r="T560" s="60">
        <v>591.396240234375</v>
      </c>
      <c r="U560" s="60">
        <v>3553.878173828125</v>
      </c>
      <c r="V560" s="60">
        <v>81101.3203125</v>
      </c>
      <c r="W560" s="60">
        <v>24868.599609375</v>
      </c>
      <c r="X560" s="34">
        <f t="shared" si="177"/>
        <v>6.9355526198650154E-3</v>
      </c>
      <c r="Y560" s="34">
        <f t="shared" si="178"/>
        <v>-3.1265266017290383E-3</v>
      </c>
      <c r="Z560" s="34">
        <f t="shared" si="179"/>
        <v>-5.3532264437670821E-3</v>
      </c>
      <c r="AA560" s="34">
        <f t="shared" si="180"/>
        <v>8.4146704882626308E-3</v>
      </c>
      <c r="AB560" s="34">
        <f t="shared" si="181"/>
        <v>-1.2140912570346449E-2</v>
      </c>
      <c r="AC560" s="34">
        <f t="shared" si="182"/>
        <v>1.3448969196668841E-4</v>
      </c>
      <c r="AD560" s="34">
        <f t="shared" si="183"/>
        <v>-9.9685641329713363E-3</v>
      </c>
      <c r="AE560" s="34">
        <f t="shared" si="184"/>
        <v>2.9835479267245123E-3</v>
      </c>
      <c r="AF560" s="34">
        <f t="shared" si="185"/>
        <v>8.7683248537045299E-3</v>
      </c>
      <c r="AG560" s="34">
        <f t="shared" si="186"/>
        <v>8.7307410124724868E-3</v>
      </c>
      <c r="AH560" s="34">
        <f t="shared" si="187"/>
        <v>5.2985509993538505E-3</v>
      </c>
      <c r="AI560" s="34">
        <f t="shared" si="188"/>
        <v>2.3403673987918241E-3</v>
      </c>
      <c r="AJ560" s="34">
        <f t="shared" si="189"/>
        <v>-3.5826313578148153E-3</v>
      </c>
      <c r="AK560" s="34">
        <f t="shared" si="190"/>
        <v>3.7907505166385198E-2</v>
      </c>
      <c r="AL560" s="34">
        <f t="shared" si="191"/>
        <v>8.7406014419677165E-3</v>
      </c>
      <c r="AM560" s="34">
        <f t="shared" si="192"/>
        <v>7.1295805693119049E-3</v>
      </c>
      <c r="AN560" s="34">
        <f t="shared" si="193"/>
        <v>1.0717128897668542E-3</v>
      </c>
      <c r="AO560" s="34">
        <f t="shared" si="194"/>
        <v>6.184338933732388E-5</v>
      </c>
      <c r="AP560" s="34">
        <f t="shared" si="195"/>
        <v>-2.9325163146817009E-3</v>
      </c>
      <c r="AQ560" s="34">
        <f t="shared" si="196"/>
        <v>-6.9612452049045452E-3</v>
      </c>
      <c r="AR560" s="34">
        <f t="shared" si="176"/>
        <v>3.852930178235273E-3</v>
      </c>
      <c r="AS560" s="59">
        <f>X560-Calculation!C$3</f>
        <v>5.8554967689484873E-3</v>
      </c>
      <c r="AT560" s="59">
        <f>Y560-Calculation!D$3</f>
        <v>-3.6354458337857303E-3</v>
      </c>
      <c r="AU560" s="59">
        <f>Z560-Calculation!E$3</f>
        <v>-6.6585310229572139E-3</v>
      </c>
      <c r="AV560" s="59">
        <f>AA560-Calculation!F$3</f>
        <v>8.0926350156603297E-3</v>
      </c>
      <c r="AW560" s="59">
        <f>AB560-Calculation!G$3</f>
        <v>-1.3587052719647994E-2</v>
      </c>
      <c r="AX560" s="59">
        <f>AC560-Calculation!H$3</f>
        <v>-1.8371899151024514E-3</v>
      </c>
      <c r="AY560" s="59">
        <f>AD560-Calculation!I$3</f>
        <v>-1.2397451129628667E-2</v>
      </c>
      <c r="AZ560" s="59">
        <f>AE560-Calculation!J$3</f>
        <v>-1.6968429484798772E-3</v>
      </c>
      <c r="BA560" s="59">
        <f>AF560-Calculation!K$3</f>
        <v>8.0659396506198803E-3</v>
      </c>
      <c r="BB560" s="59">
        <f>AG560-Calculation!L$3</f>
        <v>7.6575084354328291E-3</v>
      </c>
      <c r="BC560" s="59">
        <f>AH560-Calculation!M$3</f>
        <v>3.9545460101608129E-3</v>
      </c>
      <c r="BD560" s="59">
        <f>AI560-Calculation!N$3</f>
        <v>7.6455153393322536E-4</v>
      </c>
      <c r="BE560" s="59">
        <f>AJ560-Calculation!O$3</f>
        <v>-4.5651656386111903E-3</v>
      </c>
      <c r="BF560" s="59">
        <f>AK560-Calculation!P$3</f>
        <v>3.6641058635508435E-2</v>
      </c>
      <c r="BG560" s="59">
        <f>AL560-Calculation!Q$3</f>
        <v>6.9388838807804797E-3</v>
      </c>
      <c r="BH560" s="59">
        <f>AM560-Calculation!R$3</f>
        <v>4.3740104789781169E-3</v>
      </c>
      <c r="BI560" s="59">
        <f>AN560-Calculation!S$3</f>
        <v>-4.8626356912925676E-4</v>
      </c>
      <c r="BJ560" s="59">
        <f>AO560-Calculation!T$3</f>
        <v>-8.273992319166875E-4</v>
      </c>
      <c r="BK560" s="59">
        <f>AP560-Calculation!U$3</f>
        <v>-4.8853113442682509E-3</v>
      </c>
      <c r="BL560" s="59">
        <f>AQ560-Calculation!V$3</f>
        <v>-8.4281529495165083E-3</v>
      </c>
      <c r="BM560" s="59">
        <f>AR560-Calculation!W$3</f>
        <v>3.5070315751627975E-3</v>
      </c>
    </row>
    <row r="561" spans="1:65" x14ac:dyDescent="0.3">
      <c r="A561" s="57">
        <v>45910</v>
      </c>
      <c r="B561" s="60">
        <v>963.3499755859375</v>
      </c>
      <c r="C561" s="60">
        <v>1070.099975585938</v>
      </c>
      <c r="D561" s="60">
        <v>9115.7119140625</v>
      </c>
      <c r="E561" s="60">
        <v>2038.199951171875</v>
      </c>
      <c r="F561" s="60">
        <v>1490.787963867188</v>
      </c>
      <c r="G561" s="60">
        <v>386.40499877929688</v>
      </c>
      <c r="H561" s="60">
        <v>220.0299987792969</v>
      </c>
      <c r="I561" s="60">
        <v>2266.5</v>
      </c>
      <c r="J561" s="60">
        <v>1521.262329101562</v>
      </c>
      <c r="K561" s="60">
        <v>6836.5</v>
      </c>
      <c r="L561" s="60">
        <v>196.08000183105469</v>
      </c>
      <c r="M561" s="60">
        <v>4519.94677734375</v>
      </c>
      <c r="N561" s="60">
        <v>5248.205078125</v>
      </c>
      <c r="O561" s="60">
        <v>3604.39990234375</v>
      </c>
      <c r="P561" s="60">
        <v>165.47999572753909</v>
      </c>
      <c r="Q561" s="60">
        <v>2738.25830078125</v>
      </c>
      <c r="R561" s="60">
        <v>204.86000061035159</v>
      </c>
      <c r="S561" s="60">
        <v>803.7130126953125</v>
      </c>
      <c r="T561" s="60">
        <v>601.1368408203125</v>
      </c>
      <c r="U561" s="60">
        <v>3483.12548828125</v>
      </c>
      <c r="V561" s="60">
        <v>81425.1484375</v>
      </c>
      <c r="W561" s="60">
        <v>24973.099609375</v>
      </c>
      <c r="X561" s="34">
        <f t="shared" si="177"/>
        <v>2.0822256145733093E-2</v>
      </c>
      <c r="Y561" s="34">
        <f t="shared" si="178"/>
        <v>1.7011998902040453E-2</v>
      </c>
      <c r="Z561" s="34">
        <f t="shared" si="179"/>
        <v>-1.4814060380903127E-2</v>
      </c>
      <c r="AA561" s="34">
        <f t="shared" si="180"/>
        <v>6.3693783798672767E-3</v>
      </c>
      <c r="AB561" s="34">
        <f t="shared" si="181"/>
        <v>5.1127106271938366E-2</v>
      </c>
      <c r="AC561" s="34">
        <f t="shared" si="182"/>
        <v>4.328535558882373E-2</v>
      </c>
      <c r="AD561" s="34">
        <f t="shared" si="183"/>
        <v>2.5685224674141693E-2</v>
      </c>
      <c r="AE561" s="34">
        <f t="shared" si="184"/>
        <v>-3.6843427235624032E-2</v>
      </c>
      <c r="AF561" s="34">
        <f t="shared" si="185"/>
        <v>1.0152034508405999E-2</v>
      </c>
      <c r="AG561" s="34">
        <f t="shared" si="186"/>
        <v>-5.5276747399810892E-3</v>
      </c>
      <c r="AH561" s="34">
        <f t="shared" si="187"/>
        <v>2.3221817225144329E-2</v>
      </c>
      <c r="AI561" s="34">
        <f t="shared" si="188"/>
        <v>2.3237605963503091E-2</v>
      </c>
      <c r="AJ561" s="34">
        <f t="shared" si="189"/>
        <v>-1.3459882263088587E-2</v>
      </c>
      <c r="AK561" s="34">
        <f t="shared" si="190"/>
        <v>-2.4862739839941032E-2</v>
      </c>
      <c r="AL561" s="34">
        <f t="shared" si="191"/>
        <v>9.763185239533732E-3</v>
      </c>
      <c r="AM561" s="34">
        <f t="shared" si="192"/>
        <v>2.6564783041183385E-2</v>
      </c>
      <c r="AN561" s="34">
        <f t="shared" si="193"/>
        <v>-3.114352261062818E-3</v>
      </c>
      <c r="AO561" s="34">
        <f t="shared" si="194"/>
        <v>1.1559619947092988E-2</v>
      </c>
      <c r="AP561" s="34">
        <f t="shared" si="195"/>
        <v>1.6470514898906396E-2</v>
      </c>
      <c r="AQ561" s="34">
        <f t="shared" si="196"/>
        <v>-1.9908584955984139E-2</v>
      </c>
      <c r="AR561" s="34">
        <f t="shared" si="176"/>
        <v>4.20208623088714E-3</v>
      </c>
      <c r="AS561" s="59">
        <f>X561-Calculation!C$3</f>
        <v>1.9742200294816565E-2</v>
      </c>
      <c r="AT561" s="59">
        <f>Y561-Calculation!D$3</f>
        <v>1.650307966998376E-2</v>
      </c>
      <c r="AU561" s="59">
        <f>Z561-Calculation!E$3</f>
        <v>-1.6119364960093259E-2</v>
      </c>
      <c r="AV561" s="59">
        <f>AA561-Calculation!F$3</f>
        <v>6.0473429072649765E-3</v>
      </c>
      <c r="AW561" s="59">
        <f>AB561-Calculation!G$3</f>
        <v>4.9680966122636817E-2</v>
      </c>
      <c r="AX561" s="59">
        <f>AC561-Calculation!H$3</f>
        <v>4.1313675981754588E-2</v>
      </c>
      <c r="AY561" s="59">
        <f>AD561-Calculation!I$3</f>
        <v>2.3256337677484362E-2</v>
      </c>
      <c r="AZ561" s="59">
        <f>AE561-Calculation!J$3</f>
        <v>-4.152381811082842E-2</v>
      </c>
      <c r="BA561" s="59">
        <f>AF561-Calculation!K$3</f>
        <v>9.449649305321349E-3</v>
      </c>
      <c r="BB561" s="59">
        <f>AG561-Calculation!L$3</f>
        <v>-6.6009073170207478E-3</v>
      </c>
      <c r="BC561" s="59">
        <f>AH561-Calculation!M$3</f>
        <v>2.187781223595129E-2</v>
      </c>
      <c r="BD561" s="59">
        <f>AI561-Calculation!N$3</f>
        <v>2.1661790098644492E-2</v>
      </c>
      <c r="BE561" s="59">
        <f>AJ561-Calculation!O$3</f>
        <v>-1.4442416543884961E-2</v>
      </c>
      <c r="BF561" s="59">
        <f>AK561-Calculation!P$3</f>
        <v>-2.6129186370817799E-2</v>
      </c>
      <c r="BG561" s="59">
        <f>AL561-Calculation!Q$3</f>
        <v>7.9614676783464951E-3</v>
      </c>
      <c r="BH561" s="59">
        <f>AM561-Calculation!R$3</f>
        <v>2.3809212950849597E-2</v>
      </c>
      <c r="BI561" s="59">
        <f>AN561-Calculation!S$3</f>
        <v>-4.6723287199589292E-3</v>
      </c>
      <c r="BJ561" s="59">
        <f>AO561-Calculation!T$3</f>
        <v>1.0670377325838976E-2</v>
      </c>
      <c r="BK561" s="59">
        <f>AP561-Calculation!U$3</f>
        <v>1.4517719869319845E-2</v>
      </c>
      <c r="BL561" s="59">
        <f>AQ561-Calculation!V$3</f>
        <v>-2.1375492700596101E-2</v>
      </c>
      <c r="BM561" s="59">
        <f>AR561-Calculation!W$3</f>
        <v>3.8561876278146645E-3</v>
      </c>
    </row>
    <row r="562" spans="1:65" x14ac:dyDescent="0.3">
      <c r="A562" s="57">
        <v>45911</v>
      </c>
      <c r="B562" s="60">
        <v>976.3499755859375</v>
      </c>
      <c r="C562" s="60">
        <v>1087.400024414062</v>
      </c>
      <c r="D562" s="60">
        <v>8987.0234375</v>
      </c>
      <c r="E562" s="60">
        <v>2037.800048828125</v>
      </c>
      <c r="F562" s="60">
        <v>1475.747680664062</v>
      </c>
      <c r="G562" s="60">
        <v>383.51730346679688</v>
      </c>
      <c r="H562" s="60">
        <v>229.08000183105469</v>
      </c>
      <c r="I562" s="60">
        <v>2162.800048828125</v>
      </c>
      <c r="J562" s="60">
        <v>1494.582153320312</v>
      </c>
      <c r="K562" s="60">
        <v>6758</v>
      </c>
      <c r="L562" s="60">
        <v>196.6499938964844</v>
      </c>
      <c r="M562" s="60">
        <v>4543.45166015625</v>
      </c>
      <c r="N562" s="60">
        <v>5200.63232421875</v>
      </c>
      <c r="O562" s="60">
        <v>3595.699951171875</v>
      </c>
      <c r="P562" s="60">
        <v>165.50999450683591</v>
      </c>
      <c r="Q562" s="60">
        <v>2777.216064453125</v>
      </c>
      <c r="R562" s="60">
        <v>205.6499938964844</v>
      </c>
      <c r="S562" s="60">
        <v>809.0665283203125</v>
      </c>
      <c r="T562" s="60">
        <v>616.29449462890625</v>
      </c>
      <c r="U562" s="60">
        <v>3499.866943359375</v>
      </c>
      <c r="V562" s="60">
        <v>81548.7265625</v>
      </c>
      <c r="W562" s="60">
        <v>25005.5</v>
      </c>
      <c r="X562" s="34">
        <f t="shared" si="177"/>
        <v>1.3494576560395948E-2</v>
      </c>
      <c r="Y562" s="34">
        <f t="shared" si="178"/>
        <v>1.6166759389608782E-2</v>
      </c>
      <c r="Z562" s="34">
        <f t="shared" si="179"/>
        <v>-1.4117216271828057E-2</v>
      </c>
      <c r="AA562" s="34">
        <f t="shared" si="180"/>
        <v>-1.9620368625760873E-4</v>
      </c>
      <c r="AB562" s="34">
        <f t="shared" si="181"/>
        <v>-1.0088814484462678E-2</v>
      </c>
      <c r="AC562" s="34">
        <f t="shared" si="182"/>
        <v>-7.4732348743484197E-3</v>
      </c>
      <c r="AD562" s="34">
        <f t="shared" si="183"/>
        <v>4.1130768994983601E-2</v>
      </c>
      <c r="AE562" s="34">
        <f t="shared" si="184"/>
        <v>-4.5753342674553277E-2</v>
      </c>
      <c r="AF562" s="34">
        <f t="shared" si="185"/>
        <v>-1.7538182120770036E-2</v>
      </c>
      <c r="AG562" s="34">
        <f t="shared" si="186"/>
        <v>-1.1482483727053317E-2</v>
      </c>
      <c r="AH562" s="34">
        <f t="shared" si="187"/>
        <v>2.9069362510554704E-3</v>
      </c>
      <c r="AI562" s="34">
        <f t="shared" si="188"/>
        <v>5.200256545125335E-3</v>
      </c>
      <c r="AJ562" s="34">
        <f t="shared" si="189"/>
        <v>-9.0645760213406302E-3</v>
      </c>
      <c r="AK562" s="34">
        <f t="shared" si="190"/>
        <v>-2.4137030872234469E-3</v>
      </c>
      <c r="AL562" s="34">
        <f t="shared" si="191"/>
        <v>1.8128341836683875E-4</v>
      </c>
      <c r="AM562" s="34">
        <f t="shared" si="192"/>
        <v>1.4227205541843879E-2</v>
      </c>
      <c r="AN562" s="34">
        <f t="shared" si="193"/>
        <v>3.8562593174809065E-3</v>
      </c>
      <c r="AO562" s="34">
        <f t="shared" si="194"/>
        <v>6.6609791560380237E-3</v>
      </c>
      <c r="AP562" s="34">
        <f t="shared" si="195"/>
        <v>2.5214980648847918E-2</v>
      </c>
      <c r="AQ562" s="34">
        <f t="shared" si="196"/>
        <v>4.8064461456960254E-3</v>
      </c>
      <c r="AR562" s="34">
        <f t="shared" si="176"/>
        <v>1.2974116602184522E-3</v>
      </c>
      <c r="AS562" s="59">
        <f>X562-Calculation!C$3</f>
        <v>1.241452070947942E-2</v>
      </c>
      <c r="AT562" s="59">
        <f>Y562-Calculation!D$3</f>
        <v>1.5657840157552089E-2</v>
      </c>
      <c r="AU562" s="59">
        <f>Z562-Calculation!E$3</f>
        <v>-1.5422520851018189E-2</v>
      </c>
      <c r="AV562" s="59">
        <f>AA562-Calculation!F$3</f>
        <v>-5.1823915885990915E-4</v>
      </c>
      <c r="AW562" s="59">
        <f>AB562-Calculation!G$3</f>
        <v>-1.1534954633764223E-2</v>
      </c>
      <c r="AX562" s="59">
        <f>AC562-Calculation!H$3</f>
        <v>-9.444914481417559E-3</v>
      </c>
      <c r="AY562" s="59">
        <f>AD562-Calculation!I$3</f>
        <v>3.8701881998326269E-2</v>
      </c>
      <c r="AZ562" s="59">
        <f>AE562-Calculation!J$3</f>
        <v>-5.0433733549757664E-2</v>
      </c>
      <c r="BA562" s="59">
        <f>AF562-Calculation!K$3</f>
        <v>-1.8240567323854685E-2</v>
      </c>
      <c r="BB562" s="59">
        <f>AG562-Calculation!L$3</f>
        <v>-1.2555716304092975E-2</v>
      </c>
      <c r="BC562" s="59">
        <f>AH562-Calculation!M$3</f>
        <v>1.5629312618624326E-3</v>
      </c>
      <c r="BD562" s="59">
        <f>AI562-Calculation!N$3</f>
        <v>3.6244406802667362E-3</v>
      </c>
      <c r="BE562" s="59">
        <f>AJ562-Calculation!O$3</f>
        <v>-1.0047110302137004E-2</v>
      </c>
      <c r="BF562" s="59">
        <f>AK562-Calculation!P$3</f>
        <v>-3.6801496181002127E-3</v>
      </c>
      <c r="BG562" s="59">
        <f>AL562-Calculation!Q$3</f>
        <v>-1.6204341428203983E-3</v>
      </c>
      <c r="BH562" s="59">
        <f>AM562-Calculation!R$3</f>
        <v>1.1471635451510091E-2</v>
      </c>
      <c r="BI562" s="59">
        <f>AN562-Calculation!S$3</f>
        <v>2.2982828585847957E-3</v>
      </c>
      <c r="BJ562" s="59">
        <f>AO562-Calculation!T$3</f>
        <v>5.7717365347840126E-3</v>
      </c>
      <c r="BK562" s="59">
        <f>AP562-Calculation!U$3</f>
        <v>2.3262185619261369E-2</v>
      </c>
      <c r="BL562" s="59">
        <f>AQ562-Calculation!V$3</f>
        <v>3.3395384010840613E-3</v>
      </c>
      <c r="BM562" s="59">
        <f>AR562-Calculation!W$3</f>
        <v>9.5151305714597694E-4</v>
      </c>
    </row>
    <row r="563" spans="1:65" x14ac:dyDescent="0.3">
      <c r="A563" s="57">
        <v>45912</v>
      </c>
      <c r="B563" s="60">
        <v>981.70001220703125</v>
      </c>
      <c r="C563" s="60">
        <v>1105.300048828125</v>
      </c>
      <c r="D563" s="60">
        <v>8874.60546875</v>
      </c>
      <c r="E563" s="60">
        <v>2081.5</v>
      </c>
      <c r="F563" s="60">
        <v>1560.312255859375</v>
      </c>
      <c r="G563" s="60">
        <v>397.6072998046875</v>
      </c>
      <c r="H563" s="60">
        <v>228.7200012207031</v>
      </c>
      <c r="I563" s="60">
        <v>2201.199951171875</v>
      </c>
      <c r="J563" s="60">
        <v>1511.169921875</v>
      </c>
      <c r="K563" s="60">
        <v>6875</v>
      </c>
      <c r="L563" s="60">
        <v>194.36000061035159</v>
      </c>
      <c r="M563" s="60">
        <v>4706.49658203125</v>
      </c>
      <c r="N563" s="60">
        <v>5200.1416015625</v>
      </c>
      <c r="O563" s="60">
        <v>3589.89990234375</v>
      </c>
      <c r="P563" s="60">
        <v>166.41999816894531</v>
      </c>
      <c r="Q563" s="60">
        <v>2906.610595703125</v>
      </c>
      <c r="R563" s="60">
        <v>207.05999755859381</v>
      </c>
      <c r="S563" s="60">
        <v>808.96826171875</v>
      </c>
      <c r="T563" s="60">
        <v>629.0169677734375</v>
      </c>
      <c r="U563" s="60">
        <v>3480.2353515625</v>
      </c>
      <c r="V563" s="60">
        <v>81904.703125</v>
      </c>
      <c r="W563" s="60">
        <v>25114</v>
      </c>
      <c r="X563" s="34">
        <f t="shared" si="177"/>
        <v>5.4796300044797248E-3</v>
      </c>
      <c r="Y563" s="34">
        <f t="shared" si="178"/>
        <v>1.6461305878403176E-2</v>
      </c>
      <c r="Z563" s="34">
        <f t="shared" si="179"/>
        <v>-1.2508921283204343E-2</v>
      </c>
      <c r="AA563" s="34">
        <f t="shared" si="180"/>
        <v>2.1444670784557824E-2</v>
      </c>
      <c r="AB563" s="34">
        <f t="shared" si="181"/>
        <v>5.7302868439718838E-2</v>
      </c>
      <c r="AC563" s="34">
        <f t="shared" si="182"/>
        <v>3.6738880385642027E-2</v>
      </c>
      <c r="AD563" s="34">
        <f t="shared" si="183"/>
        <v>-1.5715060567228802E-3</v>
      </c>
      <c r="AE563" s="34">
        <f t="shared" si="184"/>
        <v>1.7754716791575951E-2</v>
      </c>
      <c r="AF563" s="34">
        <f t="shared" si="185"/>
        <v>1.1098599376312062E-2</v>
      </c>
      <c r="AG563" s="34">
        <f t="shared" si="186"/>
        <v>1.7312814442142645E-2</v>
      </c>
      <c r="AH563" s="34">
        <f t="shared" si="187"/>
        <v>-1.1645020885880392E-2</v>
      </c>
      <c r="AI563" s="34">
        <f t="shared" si="188"/>
        <v>3.5885695297436675E-2</v>
      </c>
      <c r="AJ563" s="34">
        <f t="shared" si="189"/>
        <v>-9.4358267544652347E-5</v>
      </c>
      <c r="AK563" s="34">
        <f t="shared" si="190"/>
        <v>-1.6130513966368927E-3</v>
      </c>
      <c r="AL563" s="34">
        <f t="shared" si="191"/>
        <v>5.498179519737815E-3</v>
      </c>
      <c r="AM563" s="34">
        <f t="shared" si="192"/>
        <v>4.6591452824351891E-2</v>
      </c>
      <c r="AN563" s="34">
        <f t="shared" si="193"/>
        <v>6.8563272742869141E-3</v>
      </c>
      <c r="AO563" s="34">
        <f t="shared" si="194"/>
        <v>-1.2145676297659898E-4</v>
      </c>
      <c r="AP563" s="34">
        <f t="shared" si="195"/>
        <v>2.0643496340482358E-2</v>
      </c>
      <c r="AQ563" s="34">
        <f t="shared" si="196"/>
        <v>-5.6092394695529367E-3</v>
      </c>
      <c r="AR563" s="34">
        <f t="shared" si="176"/>
        <v>4.3390454100097975E-3</v>
      </c>
      <c r="AS563" s="59">
        <f>X563-Calculation!C$3</f>
        <v>4.3995741535631967E-3</v>
      </c>
      <c r="AT563" s="59">
        <f>Y563-Calculation!D$3</f>
        <v>1.5952386646346482E-2</v>
      </c>
      <c r="AU563" s="59">
        <f>Z563-Calculation!E$3</f>
        <v>-1.3814225862394475E-2</v>
      </c>
      <c r="AV563" s="59">
        <f>AA563-Calculation!F$3</f>
        <v>2.1122635311955525E-2</v>
      </c>
      <c r="AW563" s="59">
        <f>AB563-Calculation!G$3</f>
        <v>5.5856728290417289E-2</v>
      </c>
      <c r="AX563" s="59">
        <f>AC563-Calculation!H$3</f>
        <v>3.4767200778572885E-2</v>
      </c>
      <c r="AY563" s="59">
        <f>AD563-Calculation!I$3</f>
        <v>-4.0003930533802114E-3</v>
      </c>
      <c r="AZ563" s="59">
        <f>AE563-Calculation!J$3</f>
        <v>1.3074325916371561E-2</v>
      </c>
      <c r="BA563" s="59">
        <f>AF563-Calculation!K$3</f>
        <v>1.0396214173227412E-2</v>
      </c>
      <c r="BB563" s="59">
        <f>AG563-Calculation!L$3</f>
        <v>1.6239581865102985E-2</v>
      </c>
      <c r="BC563" s="59">
        <f>AH563-Calculation!M$3</f>
        <v>-1.298902587507343E-2</v>
      </c>
      <c r="BD563" s="59">
        <f>AI563-Calculation!N$3</f>
        <v>3.4309879432578079E-2</v>
      </c>
      <c r="BE563" s="59">
        <f>AJ563-Calculation!O$3</f>
        <v>-1.0768925483410274E-3</v>
      </c>
      <c r="BF563" s="59">
        <f>AK563-Calculation!P$3</f>
        <v>-2.8794979275136587E-3</v>
      </c>
      <c r="BG563" s="59">
        <f>AL563-Calculation!Q$3</f>
        <v>3.6964619585505782E-3</v>
      </c>
      <c r="BH563" s="59">
        <f>AM563-Calculation!R$3</f>
        <v>4.3835882734018103E-2</v>
      </c>
      <c r="BI563" s="59">
        <f>AN563-Calculation!S$3</f>
        <v>5.2983508153908029E-3</v>
      </c>
      <c r="BJ563" s="59">
        <f>AO563-Calculation!T$3</f>
        <v>-1.0106993842306103E-3</v>
      </c>
      <c r="BK563" s="59">
        <f>AP563-Calculation!U$3</f>
        <v>1.869070131089581E-2</v>
      </c>
      <c r="BL563" s="59">
        <f>AQ563-Calculation!V$3</f>
        <v>-7.0761472141649007E-3</v>
      </c>
      <c r="BM563" s="59">
        <f>AR563-Calculation!W$3</f>
        <v>3.993146806937322E-3</v>
      </c>
    </row>
    <row r="564" spans="1:65" x14ac:dyDescent="0.3">
      <c r="A564" s="57">
        <v>45915</v>
      </c>
      <c r="B564" s="60">
        <v>986.70001220703125</v>
      </c>
      <c r="C564" s="60">
        <v>1104.400024414062</v>
      </c>
      <c r="D564" s="60">
        <v>8899.7509765625</v>
      </c>
      <c r="E564" s="60">
        <v>2080</v>
      </c>
      <c r="F564" s="60">
        <v>1598.361328125</v>
      </c>
      <c r="G564" s="60">
        <v>396.76092529296881</v>
      </c>
      <c r="H564" s="60">
        <v>229.66999816894531</v>
      </c>
      <c r="I564" s="60">
        <v>2227.39990234375</v>
      </c>
      <c r="J564" s="60">
        <v>1516.565795898438</v>
      </c>
      <c r="K564" s="60">
        <v>6801</v>
      </c>
      <c r="L564" s="60">
        <v>196.27000427246091</v>
      </c>
      <c r="M564" s="60">
        <v>4755.68798828125</v>
      </c>
      <c r="N564" s="60">
        <v>5187.39013671875</v>
      </c>
      <c r="O564" s="60">
        <v>3530.300048828125</v>
      </c>
      <c r="P564" s="60">
        <v>166.3399963378906</v>
      </c>
      <c r="Q564" s="60">
        <v>2906.809326171875</v>
      </c>
      <c r="R564" s="60">
        <v>209.88999938964841</v>
      </c>
      <c r="S564" s="60">
        <v>810.14703369140625</v>
      </c>
      <c r="T564" s="60">
        <v>619.8726806640625</v>
      </c>
      <c r="U564" s="60">
        <v>3465.28759765625</v>
      </c>
      <c r="V564" s="60">
        <v>81785.7421875</v>
      </c>
      <c r="W564" s="60">
        <v>25069.19921875</v>
      </c>
      <c r="X564" s="34">
        <f t="shared" si="177"/>
        <v>5.0932056003128046E-3</v>
      </c>
      <c r="Y564" s="34">
        <f t="shared" si="178"/>
        <v>-8.1428062453918265E-4</v>
      </c>
      <c r="Z564" s="34">
        <f t="shared" si="179"/>
        <v>2.8334226125369131E-3</v>
      </c>
      <c r="AA564" s="34">
        <f t="shared" si="180"/>
        <v>-7.2063415805909202E-4</v>
      </c>
      <c r="AB564" s="34">
        <f t="shared" si="181"/>
        <v>2.4385549830004166E-2</v>
      </c>
      <c r="AC564" s="34">
        <f t="shared" si="182"/>
        <v>-2.1286694488115506E-3</v>
      </c>
      <c r="AD564" s="34">
        <f t="shared" si="183"/>
        <v>4.1535368274395797E-3</v>
      </c>
      <c r="AE564" s="34">
        <f t="shared" si="184"/>
        <v>1.1902576664117528E-2</v>
      </c>
      <c r="AF564" s="34">
        <f t="shared" si="185"/>
        <v>3.5706600199817153E-3</v>
      </c>
      <c r="AG564" s="34">
        <f t="shared" si="186"/>
        <v>-1.0763636363636364E-2</v>
      </c>
      <c r="AH564" s="34">
        <f t="shared" si="187"/>
        <v>9.8271437338511292E-3</v>
      </c>
      <c r="AI564" s="34">
        <f t="shared" si="188"/>
        <v>1.0451809619453661E-2</v>
      </c>
      <c r="AJ564" s="34">
        <f t="shared" si="189"/>
        <v>-2.4521380033033207E-3</v>
      </c>
      <c r="AK564" s="34">
        <f t="shared" si="190"/>
        <v>-1.6602093411215685E-2</v>
      </c>
      <c r="AL564" s="34">
        <f t="shared" si="191"/>
        <v>-4.807224608517308E-4</v>
      </c>
      <c r="AM564" s="34">
        <f t="shared" si="192"/>
        <v>6.8371893037129041E-5</v>
      </c>
      <c r="AN564" s="34">
        <f t="shared" si="193"/>
        <v>1.3667544984171888E-2</v>
      </c>
      <c r="AO564" s="34">
        <f t="shared" si="194"/>
        <v>1.4571300611371425E-3</v>
      </c>
      <c r="AP564" s="34">
        <f t="shared" si="195"/>
        <v>-1.4537425185434164E-2</v>
      </c>
      <c r="AQ564" s="34">
        <f t="shared" si="196"/>
        <v>-4.2950411096591493E-3</v>
      </c>
      <c r="AR564" s="34">
        <f t="shared" si="176"/>
        <v>-1.7838966811340288E-3</v>
      </c>
      <c r="AS564" s="59">
        <f>X564-Calculation!C$3</f>
        <v>4.0131497493962765E-3</v>
      </c>
      <c r="AT564" s="59">
        <f>Y564-Calculation!D$3</f>
        <v>-1.3231998565958747E-3</v>
      </c>
      <c r="AU564" s="59">
        <f>Z564-Calculation!E$3</f>
        <v>1.5281180333467813E-3</v>
      </c>
      <c r="AV564" s="59">
        <f>AA564-Calculation!F$3</f>
        <v>-1.0426696306613924E-3</v>
      </c>
      <c r="AW564" s="59">
        <f>AB564-Calculation!G$3</f>
        <v>2.293940968070262E-2</v>
      </c>
      <c r="AX564" s="59">
        <f>AC564-Calculation!H$3</f>
        <v>-4.1003490558806904E-3</v>
      </c>
      <c r="AY564" s="59">
        <f>AD564-Calculation!I$3</f>
        <v>1.7246498307822485E-3</v>
      </c>
      <c r="AZ564" s="59">
        <f>AE564-Calculation!J$3</f>
        <v>7.2221857889131387E-3</v>
      </c>
      <c r="BA564" s="59">
        <f>AF564-Calculation!K$3</f>
        <v>2.8682748168970653E-3</v>
      </c>
      <c r="BB564" s="59">
        <f>AG564-Calculation!L$3</f>
        <v>-1.1836868940676022E-2</v>
      </c>
      <c r="BC564" s="59">
        <f>AH564-Calculation!M$3</f>
        <v>8.4831387446580916E-3</v>
      </c>
      <c r="BD564" s="59">
        <f>AI564-Calculation!N$3</f>
        <v>8.8759937545950622E-3</v>
      </c>
      <c r="BE564" s="59">
        <f>AJ564-Calculation!O$3</f>
        <v>-3.4346722840996958E-3</v>
      </c>
      <c r="BF564" s="59">
        <f>AK564-Calculation!P$3</f>
        <v>-1.7868539942092452E-2</v>
      </c>
      <c r="BG564" s="59">
        <f>AL564-Calculation!Q$3</f>
        <v>-2.282440022038968E-3</v>
      </c>
      <c r="BH564" s="59">
        <f>AM564-Calculation!R$3</f>
        <v>-2.6871981972966586E-3</v>
      </c>
      <c r="BI564" s="59">
        <f>AN564-Calculation!S$3</f>
        <v>1.2109568525275777E-2</v>
      </c>
      <c r="BJ564" s="59">
        <f>AO564-Calculation!T$3</f>
        <v>5.6788743988313111E-4</v>
      </c>
      <c r="BK564" s="59">
        <f>AP564-Calculation!U$3</f>
        <v>-1.6490220215020713E-2</v>
      </c>
      <c r="BL564" s="59">
        <f>AQ564-Calculation!V$3</f>
        <v>-5.7619488542711133E-3</v>
      </c>
      <c r="BM564" s="59">
        <f>AR564-Calculation!W$3</f>
        <v>-2.1297952842065041E-3</v>
      </c>
    </row>
    <row r="565" spans="1:65" x14ac:dyDescent="0.3">
      <c r="A565" s="57">
        <v>45916</v>
      </c>
      <c r="B565" s="60">
        <v>987.8499755859375</v>
      </c>
      <c r="C565" s="60">
        <v>1121.199951171875</v>
      </c>
      <c r="D565" s="60">
        <v>8946.591796875</v>
      </c>
      <c r="E565" s="60">
        <v>2080.300048828125</v>
      </c>
      <c r="F565" s="60">
        <v>1598.66015625</v>
      </c>
      <c r="G565" s="60">
        <v>401.19204711914063</v>
      </c>
      <c r="H565" s="60">
        <v>232.19000244140619</v>
      </c>
      <c r="I565" s="60">
        <v>2199.300048828125</v>
      </c>
      <c r="J565" s="60">
        <v>1581.916870117188</v>
      </c>
      <c r="K565" s="60">
        <v>6927.5</v>
      </c>
      <c r="L565" s="60">
        <v>196.4100036621094</v>
      </c>
      <c r="M565" s="60">
        <v>4800.11865234375</v>
      </c>
      <c r="N565" s="60">
        <v>5214.36474609375</v>
      </c>
      <c r="O565" s="60">
        <v>3608</v>
      </c>
      <c r="P565" s="60">
        <v>166.80000305175781</v>
      </c>
      <c r="Q565" s="60">
        <v>2927.77880859375</v>
      </c>
      <c r="R565" s="60">
        <v>212.6199951171875</v>
      </c>
      <c r="S565" s="60">
        <v>816.82666015625</v>
      </c>
      <c r="T565" s="60">
        <v>614.35626220703125</v>
      </c>
      <c r="U565" s="60">
        <v>3487.709228515625</v>
      </c>
      <c r="V565" s="60">
        <v>82380.6875</v>
      </c>
      <c r="W565" s="60">
        <v>25239.099609375</v>
      </c>
      <c r="X565" s="34">
        <f t="shared" si="177"/>
        <v>1.1654640363630224E-3</v>
      </c>
      <c r="Y565" s="34">
        <f t="shared" si="178"/>
        <v>1.5211813098905113E-2</v>
      </c>
      <c r="Z565" s="34">
        <f t="shared" si="179"/>
        <v>5.2631607823472063E-3</v>
      </c>
      <c r="AA565" s="34">
        <f t="shared" si="180"/>
        <v>1.4425424429086539E-4</v>
      </c>
      <c r="AB565" s="34">
        <f t="shared" si="181"/>
        <v>1.8695905596674328E-4</v>
      </c>
      <c r="AC565" s="34">
        <f t="shared" si="182"/>
        <v>1.1168241486733786E-2</v>
      </c>
      <c r="AD565" s="34">
        <f t="shared" si="183"/>
        <v>1.0972283243574394E-2</v>
      </c>
      <c r="AE565" s="34">
        <f t="shared" si="184"/>
        <v>-1.2615540427229672E-2</v>
      </c>
      <c r="AF565" s="34">
        <f t="shared" si="185"/>
        <v>4.3091486301149874E-2</v>
      </c>
      <c r="AG565" s="34">
        <f t="shared" si="186"/>
        <v>1.8600205852080578E-2</v>
      </c>
      <c r="AH565" s="34">
        <f t="shared" si="187"/>
        <v>7.1329997758673295E-4</v>
      </c>
      <c r="AI565" s="34">
        <f t="shared" si="188"/>
        <v>9.3426364748873392E-3</v>
      </c>
      <c r="AJ565" s="34">
        <f t="shared" si="189"/>
        <v>5.2000348275448227E-3</v>
      </c>
      <c r="AK565" s="34">
        <f t="shared" si="190"/>
        <v>2.2009446816756359E-2</v>
      </c>
      <c r="AL565" s="34">
        <f t="shared" si="191"/>
        <v>2.7654606468356098E-3</v>
      </c>
      <c r="AM565" s="34">
        <f t="shared" si="192"/>
        <v>7.2139174155914721E-3</v>
      </c>
      <c r="AN565" s="34">
        <f t="shared" si="193"/>
        <v>1.300679277468106E-2</v>
      </c>
      <c r="AO565" s="34">
        <f t="shared" si="194"/>
        <v>8.2449557760006457E-3</v>
      </c>
      <c r="AP565" s="34">
        <f t="shared" si="195"/>
        <v>-8.8992766242280176E-3</v>
      </c>
      <c r="AQ565" s="34">
        <f t="shared" si="196"/>
        <v>6.4703520927209294E-3</v>
      </c>
      <c r="AR565" s="34">
        <f t="shared" si="176"/>
        <v>6.7772563910987009E-3</v>
      </c>
      <c r="AS565" s="59">
        <f>X565-Calculation!C$3</f>
        <v>8.5408185446494457E-5</v>
      </c>
      <c r="AT565" s="59">
        <f>Y565-Calculation!D$3</f>
        <v>1.4702893866848421E-2</v>
      </c>
      <c r="AU565" s="59">
        <f>Z565-Calculation!E$3</f>
        <v>3.9578562031570745E-3</v>
      </c>
      <c r="AV565" s="59">
        <f>AA565-Calculation!F$3</f>
        <v>-1.7778122831143498E-4</v>
      </c>
      <c r="AW565" s="59">
        <f>AB565-Calculation!G$3</f>
        <v>-1.2591810933348028E-3</v>
      </c>
      <c r="AX565" s="59">
        <f>AC565-Calculation!H$3</f>
        <v>9.1965618796646456E-3</v>
      </c>
      <c r="AY565" s="59">
        <f>AD565-Calculation!I$3</f>
        <v>8.5433962469170632E-3</v>
      </c>
      <c r="AZ565" s="59">
        <f>AE565-Calculation!J$3</f>
        <v>-1.7295931302434061E-2</v>
      </c>
      <c r="BA565" s="59">
        <f>AF565-Calculation!K$3</f>
        <v>4.2389101098065221E-2</v>
      </c>
      <c r="BB565" s="59">
        <f>AG565-Calculation!L$3</f>
        <v>1.7526973275040918E-2</v>
      </c>
      <c r="BC565" s="59">
        <f>AH565-Calculation!M$3</f>
        <v>-6.3070501160630485E-4</v>
      </c>
      <c r="BD565" s="59">
        <f>AI565-Calculation!N$3</f>
        <v>7.76682061002874E-3</v>
      </c>
      <c r="BE565" s="59">
        <f>AJ565-Calculation!O$3</f>
        <v>4.2175005467484476E-3</v>
      </c>
      <c r="BF565" s="59">
        <f>AK565-Calculation!P$3</f>
        <v>2.0743000285879592E-2</v>
      </c>
      <c r="BG565" s="59">
        <f>AL565-Calculation!Q$3</f>
        <v>9.637430856483727E-4</v>
      </c>
      <c r="BH565" s="59">
        <f>AM565-Calculation!R$3</f>
        <v>4.458347325257685E-3</v>
      </c>
      <c r="BI565" s="59">
        <f>AN565-Calculation!S$3</f>
        <v>1.1448816315784949E-2</v>
      </c>
      <c r="BJ565" s="59">
        <f>AO565-Calculation!T$3</f>
        <v>7.3557131547466346E-3</v>
      </c>
      <c r="BK565" s="59">
        <f>AP565-Calculation!U$3</f>
        <v>-1.0852071653814568E-2</v>
      </c>
      <c r="BL565" s="59">
        <f>AQ565-Calculation!V$3</f>
        <v>5.0034443481089654E-3</v>
      </c>
      <c r="BM565" s="59">
        <f>AR565-Calculation!W$3</f>
        <v>6.4313577880262254E-3</v>
      </c>
    </row>
    <row r="566" spans="1:65" x14ac:dyDescent="0.3">
      <c r="A566" s="57">
        <v>45917</v>
      </c>
      <c r="B566" s="60">
        <v>979.45001220703125</v>
      </c>
      <c r="C566" s="60">
        <v>1126</v>
      </c>
      <c r="D566" s="60">
        <v>8957.9326171875</v>
      </c>
      <c r="E566" s="60">
        <v>2057</v>
      </c>
      <c r="F566" s="60">
        <v>1618.1826171875</v>
      </c>
      <c r="G566" s="60">
        <v>410.45263671875</v>
      </c>
      <c r="H566" s="60">
        <v>234.32000732421881</v>
      </c>
      <c r="I566" s="60">
        <v>2209.800048828125</v>
      </c>
      <c r="J566" s="60">
        <v>1572.224243164062</v>
      </c>
      <c r="K566" s="60">
        <v>6890.5</v>
      </c>
      <c r="L566" s="60">
        <v>198.9700012207031</v>
      </c>
      <c r="M566" s="60">
        <v>4849.9052734375</v>
      </c>
      <c r="N566" s="60">
        <v>5247.71435546875</v>
      </c>
      <c r="O566" s="60">
        <v>3633.199951171875</v>
      </c>
      <c r="P566" s="60">
        <v>169.4100036621094</v>
      </c>
      <c r="Q566" s="60">
        <v>2978.46337890625</v>
      </c>
      <c r="R566" s="60">
        <v>211.8399963378906</v>
      </c>
      <c r="S566" s="60">
        <v>841.973388671875</v>
      </c>
      <c r="T566" s="60">
        <v>619.47509765625</v>
      </c>
      <c r="U566" s="60">
        <v>3487.908935546875</v>
      </c>
      <c r="V566" s="60">
        <v>82693.7109375</v>
      </c>
      <c r="W566" s="60">
        <v>25330.25</v>
      </c>
      <c r="X566" s="34">
        <f t="shared" si="177"/>
        <v>-8.5032784193003197E-3</v>
      </c>
      <c r="Y566" s="34">
        <f t="shared" si="178"/>
        <v>4.2811710998631441E-3</v>
      </c>
      <c r="Z566" s="34">
        <f t="shared" si="179"/>
        <v>1.267613474492185E-3</v>
      </c>
      <c r="AA566" s="34">
        <f t="shared" si="180"/>
        <v>-1.1200330856719629E-2</v>
      </c>
      <c r="AB566" s="34">
        <f t="shared" si="181"/>
        <v>1.2211764245938372E-2</v>
      </c>
      <c r="AC566" s="34">
        <f t="shared" si="182"/>
        <v>2.3082684878993349E-2</v>
      </c>
      <c r="AD566" s="34">
        <f t="shared" si="183"/>
        <v>9.1735426177538652E-3</v>
      </c>
      <c r="AE566" s="34">
        <f t="shared" si="184"/>
        <v>4.774246245115495E-3</v>
      </c>
      <c r="AF566" s="34">
        <f t="shared" si="185"/>
        <v>-6.1271405193421332E-3</v>
      </c>
      <c r="AG566" s="34">
        <f t="shared" si="186"/>
        <v>-5.3410321183688199E-3</v>
      </c>
      <c r="AH566" s="34">
        <f t="shared" si="187"/>
        <v>1.3033946901186057E-2</v>
      </c>
      <c r="AI566" s="34">
        <f t="shared" si="188"/>
        <v>1.0371956341004348E-2</v>
      </c>
      <c r="AJ566" s="34">
        <f t="shared" si="189"/>
        <v>6.3957185580435809E-3</v>
      </c>
      <c r="AK566" s="34">
        <f t="shared" si="190"/>
        <v>6.9844654024043794E-3</v>
      </c>
      <c r="AL566" s="34">
        <f t="shared" si="191"/>
        <v>1.5647485387285703E-2</v>
      </c>
      <c r="AM566" s="34">
        <f t="shared" si="192"/>
        <v>1.7311611848452601E-2</v>
      </c>
      <c r="AN566" s="34">
        <f t="shared" si="193"/>
        <v>-3.6685109453934461E-3</v>
      </c>
      <c r="AO566" s="34">
        <f t="shared" si="194"/>
        <v>3.0785881193954548E-2</v>
      </c>
      <c r="AP566" s="34">
        <f t="shared" si="195"/>
        <v>8.3320310447063672E-3</v>
      </c>
      <c r="AQ566" s="34">
        <f t="shared" si="196"/>
        <v>5.7260229613520753E-5</v>
      </c>
      <c r="AR566" s="34">
        <f t="shared" si="176"/>
        <v>3.6114755294654973E-3</v>
      </c>
      <c r="AS566" s="59">
        <f>X566-Calculation!C$3</f>
        <v>-9.5833342702168478E-3</v>
      </c>
      <c r="AT566" s="59">
        <f>Y566-Calculation!D$3</f>
        <v>3.772251867806452E-3</v>
      </c>
      <c r="AU566" s="59">
        <f>Z566-Calculation!E$3</f>
        <v>-3.769110469794678E-5</v>
      </c>
      <c r="AV566" s="59">
        <f>AA566-Calculation!F$3</f>
        <v>-1.152236632932193E-2</v>
      </c>
      <c r="AW566" s="59">
        <f>AB566-Calculation!G$3</f>
        <v>1.0765624096636827E-2</v>
      </c>
      <c r="AX566" s="59">
        <f>AC566-Calculation!H$3</f>
        <v>2.1111005271924211E-2</v>
      </c>
      <c r="AY566" s="59">
        <f>AD566-Calculation!I$3</f>
        <v>6.744655621096534E-3</v>
      </c>
      <c r="AZ566" s="59">
        <f>AE566-Calculation!J$3</f>
        <v>9.3855369911105546E-5</v>
      </c>
      <c r="BA566" s="59">
        <f>AF566-Calculation!K$3</f>
        <v>-6.8295257224267837E-3</v>
      </c>
      <c r="BB566" s="59">
        <f>AG566-Calculation!L$3</f>
        <v>-6.4142646954084784E-3</v>
      </c>
      <c r="BC566" s="59">
        <f>AH566-Calculation!M$3</f>
        <v>1.168994191199302E-2</v>
      </c>
      <c r="BD566" s="59">
        <f>AI566-Calculation!N$3</f>
        <v>8.7961404761457487E-3</v>
      </c>
      <c r="BE566" s="59">
        <f>AJ566-Calculation!O$3</f>
        <v>5.4131842772472058E-3</v>
      </c>
      <c r="BF566" s="59">
        <f>AK566-Calculation!P$3</f>
        <v>5.718018871527614E-3</v>
      </c>
      <c r="BG566" s="59">
        <f>AL566-Calculation!Q$3</f>
        <v>1.3845767826098466E-2</v>
      </c>
      <c r="BH566" s="59">
        <f>AM566-Calculation!R$3</f>
        <v>1.4556041758118813E-2</v>
      </c>
      <c r="BI566" s="59">
        <f>AN566-Calculation!S$3</f>
        <v>-5.2264874042895568E-3</v>
      </c>
      <c r="BJ566" s="59">
        <f>AO566-Calculation!T$3</f>
        <v>2.9896638572700536E-2</v>
      </c>
      <c r="BK566" s="59">
        <f>AP566-Calculation!U$3</f>
        <v>6.3792360151198168E-3</v>
      </c>
      <c r="BL566" s="59">
        <f>AQ566-Calculation!V$3</f>
        <v>-1.409647514998443E-3</v>
      </c>
      <c r="BM566" s="59">
        <f>AR566-Calculation!W$3</f>
        <v>3.2655769263930223E-3</v>
      </c>
    </row>
    <row r="567" spans="1:65" x14ac:dyDescent="0.3">
      <c r="A567" s="57">
        <v>45918</v>
      </c>
      <c r="B567" s="60">
        <v>978.9000244140625</v>
      </c>
      <c r="C567" s="60">
        <v>1133</v>
      </c>
      <c r="D567" s="60">
        <v>8949.0576171875</v>
      </c>
      <c r="E567" s="60">
        <v>2069.199951171875</v>
      </c>
      <c r="F567" s="60">
        <v>1603.839599609375</v>
      </c>
      <c r="G567" s="60">
        <v>408.16238403320313</v>
      </c>
      <c r="H567" s="60">
        <v>234.49000549316409</v>
      </c>
      <c r="I567" s="60">
        <v>2198.300048828125</v>
      </c>
      <c r="J567" s="60">
        <v>1585.414306640625</v>
      </c>
      <c r="K567" s="60">
        <v>6924.5</v>
      </c>
      <c r="L567" s="60">
        <v>198.42999267578119</v>
      </c>
      <c r="M567" s="60">
        <v>4816.7802734375</v>
      </c>
      <c r="N567" s="60">
        <v>5267.33203125</v>
      </c>
      <c r="O567" s="60">
        <v>3642.199951171875</v>
      </c>
      <c r="P567" s="60">
        <v>168.55999755859381</v>
      </c>
      <c r="Q567" s="60">
        <v>2966.14013671875</v>
      </c>
      <c r="R567" s="60">
        <v>213.42999267578119</v>
      </c>
      <c r="S567" s="60">
        <v>839.222900390625</v>
      </c>
      <c r="T567" s="60">
        <v>623.10302734375</v>
      </c>
      <c r="U567" s="60">
        <v>3534.246826171875</v>
      </c>
      <c r="V567" s="60">
        <v>83013.9609375</v>
      </c>
      <c r="W567" s="60">
        <v>25423.599609375</v>
      </c>
      <c r="X567" s="34">
        <f t="shared" si="177"/>
        <v>-5.6152716944629156E-4</v>
      </c>
      <c r="Y567" s="34">
        <f t="shared" si="178"/>
        <v>6.2166962699822378E-3</v>
      </c>
      <c r="Z567" s="34">
        <f t="shared" si="179"/>
        <v>-9.9074199140230428E-4</v>
      </c>
      <c r="AA567" s="34">
        <f t="shared" si="180"/>
        <v>5.9309436907510936E-3</v>
      </c>
      <c r="AB567" s="34">
        <f t="shared" si="181"/>
        <v>-8.86365817169266E-3</v>
      </c>
      <c r="AC567" s="34">
        <f t="shared" si="182"/>
        <v>-5.5798220809486479E-3</v>
      </c>
      <c r="AD567" s="34">
        <f t="shared" si="183"/>
        <v>7.2549574783029394E-4</v>
      </c>
      <c r="AE567" s="34">
        <f t="shared" si="184"/>
        <v>-5.2040907529613571E-3</v>
      </c>
      <c r="AF567" s="34">
        <f t="shared" si="185"/>
        <v>8.3894288832604951E-3</v>
      </c>
      <c r="AG567" s="34">
        <f t="shared" si="186"/>
        <v>4.9343298744648429E-3</v>
      </c>
      <c r="AH567" s="34">
        <f t="shared" si="187"/>
        <v>-2.7140199105839618E-3</v>
      </c>
      <c r="AI567" s="34">
        <f t="shared" si="188"/>
        <v>-6.830030306245914E-3</v>
      </c>
      <c r="AJ567" s="34">
        <f t="shared" si="189"/>
        <v>3.7383276703706293E-3</v>
      </c>
      <c r="AK567" s="34">
        <f t="shared" si="190"/>
        <v>2.4771551582502592E-3</v>
      </c>
      <c r="AL567" s="34">
        <f t="shared" si="191"/>
        <v>-5.017449295443884E-3</v>
      </c>
      <c r="AM567" s="34">
        <f t="shared" si="192"/>
        <v>-4.1374496241163572E-3</v>
      </c>
      <c r="AN567" s="34">
        <f t="shared" si="193"/>
        <v>7.5056474951713499E-3</v>
      </c>
      <c r="AO567" s="34">
        <f t="shared" si="194"/>
        <v>-3.2667164048837787E-3</v>
      </c>
      <c r="AP567" s="34">
        <f t="shared" si="195"/>
        <v>5.8564576707378115E-3</v>
      </c>
      <c r="AQ567" s="34">
        <f t="shared" si="196"/>
        <v>1.3285292558171277E-2</v>
      </c>
      <c r="AR567" s="34">
        <f t="shared" si="176"/>
        <v>3.6853015416350018E-3</v>
      </c>
      <c r="AS567" s="59">
        <f>X567-Calculation!C$3</f>
        <v>-1.6415830203628193E-3</v>
      </c>
      <c r="AT567" s="59">
        <f>Y567-Calculation!D$3</f>
        <v>5.7077770379255462E-3</v>
      </c>
      <c r="AU567" s="59">
        <f>Z567-Calculation!E$3</f>
        <v>-2.2960465705924361E-3</v>
      </c>
      <c r="AV567" s="59">
        <f>AA567-Calculation!F$3</f>
        <v>5.6089082181487934E-3</v>
      </c>
      <c r="AW567" s="59">
        <f>AB567-Calculation!G$3</f>
        <v>-1.0309798320994205E-2</v>
      </c>
      <c r="AX567" s="59">
        <f>AC567-Calculation!H$3</f>
        <v>-7.5515016880177872E-3</v>
      </c>
      <c r="AY567" s="59">
        <f>AD567-Calculation!I$3</f>
        <v>-1.7033912488270374E-3</v>
      </c>
      <c r="AZ567" s="59">
        <f>AE567-Calculation!J$3</f>
        <v>-9.8844816281657456E-3</v>
      </c>
      <c r="BA567" s="59">
        <f>AF567-Calculation!K$3</f>
        <v>7.6870436801758446E-3</v>
      </c>
      <c r="BB567" s="59">
        <f>AG567-Calculation!L$3</f>
        <v>3.8610972974251847E-3</v>
      </c>
      <c r="BC567" s="59">
        <f>AH567-Calculation!M$3</f>
        <v>-4.0580248997769998E-3</v>
      </c>
      <c r="BD567" s="59">
        <f>AI567-Calculation!N$3</f>
        <v>-8.4058461711045123E-3</v>
      </c>
      <c r="BE567" s="59">
        <f>AJ567-Calculation!O$3</f>
        <v>2.7557933895742542E-3</v>
      </c>
      <c r="BF567" s="59">
        <f>AK567-Calculation!P$3</f>
        <v>1.2107086273734934E-3</v>
      </c>
      <c r="BG567" s="59">
        <f>AL567-Calculation!Q$3</f>
        <v>-6.8191668566311208E-3</v>
      </c>
      <c r="BH567" s="59">
        <f>AM567-Calculation!R$3</f>
        <v>-6.8930197144501451E-3</v>
      </c>
      <c r="BI567" s="59">
        <f>AN567-Calculation!S$3</f>
        <v>5.9476710362752387E-3</v>
      </c>
      <c r="BJ567" s="59">
        <f>AO567-Calculation!T$3</f>
        <v>-4.1559590261377897E-3</v>
      </c>
      <c r="BK567" s="59">
        <f>AP567-Calculation!U$3</f>
        <v>3.903662641151261E-3</v>
      </c>
      <c r="BL567" s="59">
        <f>AQ567-Calculation!V$3</f>
        <v>1.1818384813559313E-2</v>
      </c>
      <c r="BM567" s="59">
        <f>AR567-Calculation!W$3</f>
        <v>3.3394029385625263E-3</v>
      </c>
    </row>
    <row r="568" spans="1:65" x14ac:dyDescent="0.3">
      <c r="A568" s="57">
        <v>45919</v>
      </c>
      <c r="B568" s="60">
        <v>1030.699951171875</v>
      </c>
      <c r="C568" s="60">
        <v>1135.900024414062</v>
      </c>
      <c r="D568" s="60">
        <v>8846.9931640625</v>
      </c>
      <c r="E568" s="60">
        <v>2067.300048828125</v>
      </c>
      <c r="F568" s="60">
        <v>1625.811401367188</v>
      </c>
      <c r="G568" s="60">
        <v>407.16659545898438</v>
      </c>
      <c r="H568" s="60">
        <v>237.16999816894531</v>
      </c>
      <c r="I568" s="60">
        <v>2182.60009765625</v>
      </c>
      <c r="J568" s="60">
        <v>1589.711059570312</v>
      </c>
      <c r="K568" s="60">
        <v>6973.5</v>
      </c>
      <c r="L568" s="60">
        <v>197.91999816894531</v>
      </c>
      <c r="M568" s="60">
        <v>4875.69091796875</v>
      </c>
      <c r="N568" s="60">
        <v>5304.60546875</v>
      </c>
      <c r="O568" s="60">
        <v>3592.10009765625</v>
      </c>
      <c r="P568" s="60">
        <v>167.05999755859381</v>
      </c>
      <c r="Q568" s="60">
        <v>2969.23388671875</v>
      </c>
      <c r="R568" s="60">
        <v>213.91999816894531</v>
      </c>
      <c r="S568" s="60">
        <v>847.081298828125</v>
      </c>
      <c r="T568" s="60">
        <v>629.3648681640625</v>
      </c>
      <c r="U568" s="60">
        <v>3517.106689453125</v>
      </c>
      <c r="V568" s="60">
        <v>82626.2265625</v>
      </c>
      <c r="W568" s="60">
        <v>25327.05078125</v>
      </c>
      <c r="X568" s="34">
        <f t="shared" si="177"/>
        <v>5.2916462831654583E-2</v>
      </c>
      <c r="Y568" s="34">
        <f t="shared" si="178"/>
        <v>2.5595978941412578E-3</v>
      </c>
      <c r="Z568" s="34">
        <f t="shared" si="179"/>
        <v>-1.1405050396477021E-2</v>
      </c>
      <c r="AA568" s="34">
        <f t="shared" si="180"/>
        <v>-9.1818209384453417E-4</v>
      </c>
      <c r="AB568" s="34">
        <f t="shared" si="181"/>
        <v>1.3699500725112612E-2</v>
      </c>
      <c r="AC568" s="34">
        <f t="shared" si="182"/>
        <v>-2.4396872744102374E-3</v>
      </c>
      <c r="AD568" s="34">
        <f t="shared" si="183"/>
        <v>1.1429027306067206E-2</v>
      </c>
      <c r="AE568" s="34">
        <f t="shared" si="184"/>
        <v>-7.1418599932454021E-3</v>
      </c>
      <c r="AF568" s="34">
        <f t="shared" si="185"/>
        <v>2.7101767100812563E-3</v>
      </c>
      <c r="AG568" s="34">
        <f t="shared" si="186"/>
        <v>7.0763232002310633E-3</v>
      </c>
      <c r="AH568" s="34">
        <f t="shared" si="187"/>
        <v>-2.5701482923963571E-3</v>
      </c>
      <c r="AI568" s="34">
        <f t="shared" si="188"/>
        <v>1.2230295173752728E-2</v>
      </c>
      <c r="AJ568" s="34">
        <f t="shared" si="189"/>
        <v>7.0763409784810119E-3</v>
      </c>
      <c r="AK568" s="34">
        <f t="shared" si="190"/>
        <v>-1.3755382512567827E-2</v>
      </c>
      <c r="AL568" s="34">
        <f t="shared" si="191"/>
        <v>-8.8989085294604326E-3</v>
      </c>
      <c r="AM568" s="34">
        <f t="shared" si="192"/>
        <v>1.0430221963222603E-3</v>
      </c>
      <c r="AN568" s="34">
        <f t="shared" si="193"/>
        <v>2.2958605162325075E-3</v>
      </c>
      <c r="AO568" s="34">
        <f t="shared" si="194"/>
        <v>9.3638989520450737E-3</v>
      </c>
      <c r="AP568" s="34">
        <f t="shared" si="195"/>
        <v>1.0049446954232181E-2</v>
      </c>
      <c r="AQ568" s="34">
        <f t="shared" si="196"/>
        <v>-4.8497282622774161E-3</v>
      </c>
      <c r="AR568" s="34">
        <f t="shared" si="176"/>
        <v>-3.7976065391384403E-3</v>
      </c>
      <c r="AS568" s="59">
        <f>X568-Calculation!C$3</f>
        <v>5.1836406980738055E-2</v>
      </c>
      <c r="AT568" s="59">
        <f>Y568-Calculation!D$3</f>
        <v>2.0506786620845658E-3</v>
      </c>
      <c r="AU568" s="59">
        <f>Z568-Calculation!E$3</f>
        <v>-1.2710354975667153E-2</v>
      </c>
      <c r="AV568" s="59">
        <f>AA568-Calculation!F$3</f>
        <v>-1.2402175664468346E-3</v>
      </c>
      <c r="AW568" s="59">
        <f>AB568-Calculation!G$3</f>
        <v>1.2253360575811067E-2</v>
      </c>
      <c r="AX568" s="59">
        <f>AC568-Calculation!H$3</f>
        <v>-4.4113668814793772E-3</v>
      </c>
      <c r="AY568" s="59">
        <f>AD568-Calculation!I$3</f>
        <v>9.0001403094098747E-3</v>
      </c>
      <c r="AZ568" s="59">
        <f>AE568-Calculation!J$3</f>
        <v>-1.1822250868449791E-2</v>
      </c>
      <c r="BA568" s="59">
        <f>AF568-Calculation!K$3</f>
        <v>2.0077915069966062E-3</v>
      </c>
      <c r="BB568" s="59">
        <f>AG568-Calculation!L$3</f>
        <v>6.0030906231914056E-3</v>
      </c>
      <c r="BC568" s="59">
        <f>AH568-Calculation!M$3</f>
        <v>-3.9141532815893951E-3</v>
      </c>
      <c r="BD568" s="59">
        <f>AI568-Calculation!N$3</f>
        <v>1.0654479308894129E-2</v>
      </c>
      <c r="BE568" s="59">
        <f>AJ568-Calculation!O$3</f>
        <v>6.0938066976846368E-3</v>
      </c>
      <c r="BF568" s="59">
        <f>AK568-Calculation!P$3</f>
        <v>-1.5021829043444592E-2</v>
      </c>
      <c r="BG568" s="59">
        <f>AL568-Calculation!Q$3</f>
        <v>-1.0700626090647669E-2</v>
      </c>
      <c r="BH568" s="59">
        <f>AM568-Calculation!R$3</f>
        <v>-1.7125478940115272E-3</v>
      </c>
      <c r="BI568" s="59">
        <f>AN568-Calculation!S$3</f>
        <v>7.3788405733639655E-4</v>
      </c>
      <c r="BJ568" s="59">
        <f>AO568-Calculation!T$3</f>
        <v>8.4746563307910618E-3</v>
      </c>
      <c r="BK568" s="59">
        <f>AP568-Calculation!U$3</f>
        <v>8.0966519246456307E-3</v>
      </c>
      <c r="BL568" s="59">
        <f>AQ568-Calculation!V$3</f>
        <v>-6.3166360068893802E-3</v>
      </c>
      <c r="BM568" s="59">
        <f>AR568-Calculation!W$3</f>
        <v>-4.1435051422109154E-3</v>
      </c>
    </row>
    <row r="569" spans="1:65" x14ac:dyDescent="0.3">
      <c r="A569" s="57">
        <v>45922</v>
      </c>
      <c r="B569" s="60">
        <v>1152.150024414062</v>
      </c>
      <c r="C569" s="60">
        <v>1144.400024414062</v>
      </c>
      <c r="D569" s="60">
        <v>8928.841796875</v>
      </c>
      <c r="E569" s="60">
        <v>2069.5</v>
      </c>
      <c r="F569" s="60">
        <v>1621.925170898438</v>
      </c>
      <c r="G569" s="60">
        <v>404.67721557617188</v>
      </c>
      <c r="H569" s="60">
        <v>239.6000061035156</v>
      </c>
      <c r="I569" s="60">
        <v>2156.199951171875</v>
      </c>
      <c r="J569" s="60">
        <v>1628.781860351562</v>
      </c>
      <c r="K569" s="60">
        <v>6946</v>
      </c>
      <c r="L569" s="60">
        <v>195</v>
      </c>
      <c r="M569" s="60">
        <v>4769.07666015625</v>
      </c>
      <c r="N569" s="60">
        <v>5325.6943359375</v>
      </c>
      <c r="O569" s="60">
        <v>3584.800048828125</v>
      </c>
      <c r="P569" s="60">
        <v>169.88999938964841</v>
      </c>
      <c r="Q569" s="60">
        <v>2960.67919921875</v>
      </c>
      <c r="R569" s="60">
        <v>214.61000061035159</v>
      </c>
      <c r="S569" s="60">
        <v>840.10699462890625</v>
      </c>
      <c r="T569" s="60">
        <v>624.0472412109375</v>
      </c>
      <c r="U569" s="60">
        <v>3513.320068359375</v>
      </c>
      <c r="V569" s="60">
        <v>82159.96875</v>
      </c>
      <c r="W569" s="60">
        <v>25202.349609375</v>
      </c>
      <c r="X569" s="34">
        <f t="shared" si="177"/>
        <v>0.11783261763435804</v>
      </c>
      <c r="Y569" s="34">
        <f t="shared" si="178"/>
        <v>7.4830529248246166E-3</v>
      </c>
      <c r="Z569" s="34">
        <f t="shared" si="179"/>
        <v>9.2515763598618479E-3</v>
      </c>
      <c r="AA569" s="34">
        <f t="shared" si="180"/>
        <v>1.0641663618796266E-3</v>
      </c>
      <c r="AB569" s="34">
        <f t="shared" si="181"/>
        <v>-2.3903328919221293E-3</v>
      </c>
      <c r="AC569" s="34">
        <f t="shared" si="182"/>
        <v>-6.1139099095452827E-3</v>
      </c>
      <c r="AD569" s="34">
        <f t="shared" si="183"/>
        <v>1.0245848772319406E-2</v>
      </c>
      <c r="AE569" s="34">
        <f t="shared" si="184"/>
        <v>-1.2095732293205876E-2</v>
      </c>
      <c r="AF569" s="34">
        <f t="shared" si="185"/>
        <v>2.4577296953454276E-2</v>
      </c>
      <c r="AG569" s="34">
        <f t="shared" si="186"/>
        <v>-3.9435003943500396E-3</v>
      </c>
      <c r="AH569" s="34">
        <f t="shared" si="187"/>
        <v>-1.4753426616610971E-2</v>
      </c>
      <c r="AI569" s="34">
        <f t="shared" si="188"/>
        <v>-2.1866492278988906E-2</v>
      </c>
      <c r="AJ569" s="34">
        <f t="shared" si="189"/>
        <v>3.9755769419114731E-3</v>
      </c>
      <c r="AK569" s="34">
        <f t="shared" si="190"/>
        <v>-2.032250947819658E-3</v>
      </c>
      <c r="AL569" s="34">
        <f t="shared" si="191"/>
        <v>1.6940032757165709E-2</v>
      </c>
      <c r="AM569" s="34">
        <f t="shared" si="192"/>
        <v>-2.8811093454997713E-3</v>
      </c>
      <c r="AN569" s="34">
        <f t="shared" si="193"/>
        <v>3.2255163019464061E-3</v>
      </c>
      <c r="AO569" s="34">
        <f t="shared" si="194"/>
        <v>-8.2333351106525302E-3</v>
      </c>
      <c r="AP569" s="34">
        <f t="shared" si="195"/>
        <v>-8.4491957243136174E-3</v>
      </c>
      <c r="AQ569" s="34">
        <f t="shared" si="196"/>
        <v>-1.0766295788254242E-3</v>
      </c>
      <c r="AR569" s="34">
        <f t="shared" si="176"/>
        <v>-4.9236357186648108E-3</v>
      </c>
      <c r="AS569" s="59">
        <f>X569-Calculation!C$3</f>
        <v>0.11675256178344151</v>
      </c>
      <c r="AT569" s="59">
        <f>Y569-Calculation!D$3</f>
        <v>6.974133692767925E-3</v>
      </c>
      <c r="AU569" s="59">
        <f>Z569-Calculation!E$3</f>
        <v>7.9462717806717161E-3</v>
      </c>
      <c r="AV569" s="59">
        <f>AA569-Calculation!F$3</f>
        <v>7.4213088927732617E-4</v>
      </c>
      <c r="AW569" s="59">
        <f>AB569-Calculation!G$3</f>
        <v>-3.8364730412236755E-3</v>
      </c>
      <c r="AX569" s="59">
        <f>AC569-Calculation!H$3</f>
        <v>-8.085589516614422E-3</v>
      </c>
      <c r="AY569" s="59">
        <f>AD569-Calculation!I$3</f>
        <v>7.8169617756620752E-3</v>
      </c>
      <c r="AZ569" s="59">
        <f>AE569-Calculation!J$3</f>
        <v>-1.6776123168410265E-2</v>
      </c>
      <c r="BA569" s="59">
        <f>AF569-Calculation!K$3</f>
        <v>2.3874911750369626E-2</v>
      </c>
      <c r="BB569" s="59">
        <f>AG569-Calculation!L$3</f>
        <v>-5.0167329713896973E-3</v>
      </c>
      <c r="BC569" s="59">
        <f>AH569-Calculation!M$3</f>
        <v>-1.609743160580401E-2</v>
      </c>
      <c r="BD569" s="59">
        <f>AI569-Calculation!N$3</f>
        <v>-2.3442308143847505E-2</v>
      </c>
      <c r="BE569" s="59">
        <f>AJ569-Calculation!O$3</f>
        <v>2.993042661115098E-3</v>
      </c>
      <c r="BF569" s="59">
        <f>AK569-Calculation!P$3</f>
        <v>-3.2986974786964238E-3</v>
      </c>
      <c r="BG569" s="59">
        <f>AL569-Calculation!Q$3</f>
        <v>1.5138315195978472E-2</v>
      </c>
      <c r="BH569" s="59">
        <f>AM569-Calculation!R$3</f>
        <v>-5.6366794358335588E-3</v>
      </c>
      <c r="BI569" s="59">
        <f>AN569-Calculation!S$3</f>
        <v>1.6675398430502952E-3</v>
      </c>
      <c r="BJ569" s="59">
        <f>AO569-Calculation!T$3</f>
        <v>-9.1225777319065421E-3</v>
      </c>
      <c r="BK569" s="59">
        <f>AP569-Calculation!U$3</f>
        <v>-1.0401990753900168E-2</v>
      </c>
      <c r="BL569" s="59">
        <f>AQ569-Calculation!V$3</f>
        <v>-2.5435373234373882E-3</v>
      </c>
      <c r="BM569" s="59">
        <f>AR569-Calculation!W$3</f>
        <v>-5.2695343217372863E-3</v>
      </c>
    </row>
    <row r="570" spans="1:65" x14ac:dyDescent="0.3">
      <c r="A570" s="57">
        <v>45923</v>
      </c>
      <c r="B570" s="60">
        <v>1131.449951171875</v>
      </c>
      <c r="C570" s="60">
        <v>1170.800048828125</v>
      </c>
      <c r="D570" s="60">
        <v>8859.8134765625</v>
      </c>
      <c r="E570" s="60">
        <v>2084.39990234375</v>
      </c>
      <c r="F570" s="60">
        <v>1589.739868164062</v>
      </c>
      <c r="G570" s="60">
        <v>402.73550415039063</v>
      </c>
      <c r="H570" s="60">
        <v>238.72999572753909</v>
      </c>
      <c r="I570" s="60">
        <v>2122.199951171875</v>
      </c>
      <c r="J570" s="60">
        <v>1622.586547851562</v>
      </c>
      <c r="K570" s="60">
        <v>6990.5</v>
      </c>
      <c r="L570" s="60">
        <v>195.1300048828125</v>
      </c>
      <c r="M570" s="60">
        <v>4760.34912109375</v>
      </c>
      <c r="N570" s="60">
        <v>5267.82275390625</v>
      </c>
      <c r="O570" s="60">
        <v>3614.60009765625</v>
      </c>
      <c r="P570" s="60">
        <v>171.7799987792969</v>
      </c>
      <c r="Q570" s="60">
        <v>2923.973876953125</v>
      </c>
      <c r="R570" s="60">
        <v>216.97999572753909</v>
      </c>
      <c r="S570" s="60">
        <v>855.1851806640625</v>
      </c>
      <c r="T570" s="60">
        <v>624.991455078125</v>
      </c>
      <c r="U570" s="60">
        <v>3500.46484375</v>
      </c>
      <c r="V570" s="60">
        <v>82102.1015625</v>
      </c>
      <c r="W570" s="60">
        <v>25169.5</v>
      </c>
      <c r="X570" s="34">
        <f t="shared" si="177"/>
        <v>-1.7966473812917102E-2</v>
      </c>
      <c r="Y570" s="34">
        <f t="shared" si="178"/>
        <v>2.3068877884356815E-2</v>
      </c>
      <c r="Z570" s="34">
        <f t="shared" si="179"/>
        <v>-7.7309377725405751E-3</v>
      </c>
      <c r="AA570" s="34">
        <f t="shared" si="180"/>
        <v>7.1997595282676978E-3</v>
      </c>
      <c r="AB570" s="34">
        <f t="shared" si="181"/>
        <v>-1.9843888800706758E-2</v>
      </c>
      <c r="AC570" s="34">
        <f t="shared" si="182"/>
        <v>-4.7981733367831875E-3</v>
      </c>
      <c r="AD570" s="34">
        <f t="shared" si="183"/>
        <v>-3.6310949658349789E-3</v>
      </c>
      <c r="AE570" s="34">
        <f t="shared" si="184"/>
        <v>-1.5768481945063265E-2</v>
      </c>
      <c r="AF570" s="34">
        <f t="shared" si="185"/>
        <v>-3.8036477755607995E-3</v>
      </c>
      <c r="AG570" s="34">
        <f t="shared" si="186"/>
        <v>6.4065649294558023E-3</v>
      </c>
      <c r="AH570" s="34">
        <f t="shared" si="187"/>
        <v>6.6669170673076925E-4</v>
      </c>
      <c r="AI570" s="34">
        <f t="shared" si="188"/>
        <v>-1.8300270019593391E-3</v>
      </c>
      <c r="AJ570" s="34">
        <f t="shared" si="189"/>
        <v>-1.0866485829037476E-2</v>
      </c>
      <c r="AK570" s="34">
        <f t="shared" si="190"/>
        <v>8.3128900976964307E-3</v>
      </c>
      <c r="AL570" s="34">
        <f t="shared" si="191"/>
        <v>1.1124841935596912E-2</v>
      </c>
      <c r="AM570" s="34">
        <f t="shared" si="192"/>
        <v>-1.2397601967585893E-2</v>
      </c>
      <c r="AN570" s="34">
        <f t="shared" si="193"/>
        <v>1.1043265040991686E-2</v>
      </c>
      <c r="AO570" s="34">
        <f t="shared" si="194"/>
        <v>1.7947935360086625E-2</v>
      </c>
      <c r="AP570" s="34">
        <f t="shared" si="195"/>
        <v>1.5130487002158563E-3</v>
      </c>
      <c r="AQ570" s="34">
        <f t="shared" si="196"/>
        <v>-3.6589961515740982E-3</v>
      </c>
      <c r="AR570" s="34">
        <f t="shared" si="176"/>
        <v>-1.3034343973539794E-3</v>
      </c>
      <c r="AS570" s="59">
        <f>X570-Calculation!C$3</f>
        <v>-1.904652966383363E-2</v>
      </c>
      <c r="AT570" s="59">
        <f>Y570-Calculation!D$3</f>
        <v>2.2559958652300122E-2</v>
      </c>
      <c r="AU570" s="59">
        <f>Z570-Calculation!E$3</f>
        <v>-9.0362423517307069E-3</v>
      </c>
      <c r="AV570" s="59">
        <f>AA570-Calculation!F$3</f>
        <v>6.8777240556653976E-3</v>
      </c>
      <c r="AW570" s="59">
        <f>AB570-Calculation!G$3</f>
        <v>-2.1290028950008304E-2</v>
      </c>
      <c r="AX570" s="59">
        <f>AC570-Calculation!H$3</f>
        <v>-6.7698529438523277E-3</v>
      </c>
      <c r="AY570" s="59">
        <f>AD570-Calculation!I$3</f>
        <v>-6.0599819624923106E-3</v>
      </c>
      <c r="AZ570" s="59">
        <f>AE570-Calculation!J$3</f>
        <v>-2.0448872820267652E-2</v>
      </c>
      <c r="BA570" s="59">
        <f>AF570-Calculation!K$3</f>
        <v>-4.5060329786454495E-3</v>
      </c>
      <c r="BB570" s="59">
        <f>AG570-Calculation!L$3</f>
        <v>5.3333323524161445E-3</v>
      </c>
      <c r="BC570" s="59">
        <f>AH570-Calculation!M$3</f>
        <v>-6.7731328246226855E-4</v>
      </c>
      <c r="BD570" s="59">
        <f>AI570-Calculation!N$3</f>
        <v>-3.4058428668179378E-3</v>
      </c>
      <c r="BE570" s="59">
        <f>AJ570-Calculation!O$3</f>
        <v>-1.1849020109833852E-2</v>
      </c>
      <c r="BF570" s="59">
        <f>AK570-Calculation!P$3</f>
        <v>7.0464435668196653E-3</v>
      </c>
      <c r="BG570" s="59">
        <f>AL570-Calculation!Q$3</f>
        <v>9.3231243744096755E-3</v>
      </c>
      <c r="BH570" s="59">
        <f>AM570-Calculation!R$3</f>
        <v>-1.5153172057919681E-2</v>
      </c>
      <c r="BI570" s="59">
        <f>AN570-Calculation!S$3</f>
        <v>9.4852885820955746E-3</v>
      </c>
      <c r="BJ570" s="59">
        <f>AO570-Calculation!T$3</f>
        <v>1.7058692738832613E-2</v>
      </c>
      <c r="BK570" s="59">
        <f>AP570-Calculation!U$3</f>
        <v>-4.3974632937069389E-4</v>
      </c>
      <c r="BL570" s="59">
        <f>AQ570-Calculation!V$3</f>
        <v>-5.1259038961860622E-3</v>
      </c>
      <c r="BM570" s="59">
        <f>AR570-Calculation!W$3</f>
        <v>-1.6493330004264547E-3</v>
      </c>
    </row>
    <row r="571" spans="1:65" x14ac:dyDescent="0.3">
      <c r="A571" s="57">
        <v>45924</v>
      </c>
      <c r="B571" s="60">
        <v>1095.25</v>
      </c>
      <c r="C571" s="60">
        <v>1158.900024414062</v>
      </c>
      <c r="D571" s="60">
        <v>8716.33203125</v>
      </c>
      <c r="E571" s="60">
        <v>2069.199951171875</v>
      </c>
      <c r="F571" s="60">
        <v>1560.8427734375</v>
      </c>
      <c r="G571" s="60">
        <v>393.77365112304688</v>
      </c>
      <c r="H571" s="60">
        <v>236.00999450683591</v>
      </c>
      <c r="I571" s="60">
        <v>2076.39990234375</v>
      </c>
      <c r="J571" s="60">
        <v>1628.981689453125</v>
      </c>
      <c r="K571" s="60">
        <v>7011.5</v>
      </c>
      <c r="L571" s="60">
        <v>193.58000183105469</v>
      </c>
      <c r="M571" s="60">
        <v>4684.97509765625</v>
      </c>
      <c r="N571" s="60">
        <v>5176.1103515625</v>
      </c>
      <c r="O571" s="60">
        <v>3574.89990234375</v>
      </c>
      <c r="P571" s="60">
        <v>171.19999694824219</v>
      </c>
      <c r="Q571" s="60">
        <v>2924.67041015625</v>
      </c>
      <c r="R571" s="60">
        <v>215.3999938964844</v>
      </c>
      <c r="S571" s="60">
        <v>850.8631591796875</v>
      </c>
      <c r="T571" s="60">
        <v>621.3636474609375</v>
      </c>
      <c r="U571" s="60">
        <v>3440.972900390625</v>
      </c>
      <c r="V571" s="60">
        <v>81715.6328125</v>
      </c>
      <c r="W571" s="60">
        <v>25056.900390625</v>
      </c>
      <c r="X571" s="34">
        <f t="shared" si="177"/>
        <v>-3.1994301766844993E-2</v>
      </c>
      <c r="Y571" s="34">
        <f t="shared" si="178"/>
        <v>-1.0164010862464436E-2</v>
      </c>
      <c r="Z571" s="34">
        <f t="shared" si="179"/>
        <v>-1.619463498775248E-2</v>
      </c>
      <c r="AA571" s="34">
        <f t="shared" si="180"/>
        <v>-7.292243275766711E-3</v>
      </c>
      <c r="AB571" s="34">
        <f t="shared" si="181"/>
        <v>-1.8177247300172665E-2</v>
      </c>
      <c r="AC571" s="34">
        <f t="shared" si="182"/>
        <v>-2.2252453371970876E-2</v>
      </c>
      <c r="AD571" s="34">
        <f t="shared" si="183"/>
        <v>-1.1393629914053618E-2</v>
      </c>
      <c r="AE571" s="34">
        <f t="shared" si="184"/>
        <v>-2.1581401320282894E-2</v>
      </c>
      <c r="AF571" s="34">
        <f t="shared" si="185"/>
        <v>3.9413254165274868E-3</v>
      </c>
      <c r="AG571" s="34">
        <f t="shared" si="186"/>
        <v>3.0040769615907303E-3</v>
      </c>
      <c r="AH571" s="34">
        <f t="shared" si="187"/>
        <v>-7.9434377746707072E-3</v>
      </c>
      <c r="AI571" s="34">
        <f t="shared" si="188"/>
        <v>-1.5833717553090279E-2</v>
      </c>
      <c r="AJ571" s="34">
        <f t="shared" si="189"/>
        <v>-1.740992562358756E-2</v>
      </c>
      <c r="AK571" s="34">
        <f t="shared" si="190"/>
        <v>-1.098328839703238E-2</v>
      </c>
      <c r="AL571" s="34">
        <f t="shared" si="191"/>
        <v>-3.376422372664601E-3</v>
      </c>
      <c r="AM571" s="34">
        <f t="shared" si="192"/>
        <v>2.3821457798070688E-4</v>
      </c>
      <c r="AN571" s="34">
        <f t="shared" si="193"/>
        <v>-7.2817857045157719E-3</v>
      </c>
      <c r="AO571" s="34">
        <f t="shared" si="194"/>
        <v>-5.0539012860570075E-3</v>
      </c>
      <c r="AP571" s="34">
        <f t="shared" si="195"/>
        <v>-5.8045715468766175E-3</v>
      </c>
      <c r="AQ571" s="34">
        <f t="shared" si="196"/>
        <v>-1.6995440895684614E-2</v>
      </c>
      <c r="AR571" s="34">
        <f t="shared" si="176"/>
        <v>-4.4736530076084149E-3</v>
      </c>
      <c r="AS571" s="59">
        <f>X571-Calculation!C$3</f>
        <v>-3.3074357617761521E-2</v>
      </c>
      <c r="AT571" s="59">
        <f>Y571-Calculation!D$3</f>
        <v>-1.0672930094521128E-2</v>
      </c>
      <c r="AU571" s="59">
        <f>Z571-Calculation!E$3</f>
        <v>-1.749993956694261E-2</v>
      </c>
      <c r="AV571" s="59">
        <f>AA571-Calculation!F$3</f>
        <v>-7.6142787483690112E-3</v>
      </c>
      <c r="AW571" s="59">
        <f>AB571-Calculation!G$3</f>
        <v>-1.962338744947421E-2</v>
      </c>
      <c r="AX571" s="59">
        <f>AC571-Calculation!H$3</f>
        <v>-2.4224132979040015E-2</v>
      </c>
      <c r="AY571" s="59">
        <f>AD571-Calculation!I$3</f>
        <v>-1.3822516910710949E-2</v>
      </c>
      <c r="AZ571" s="59">
        <f>AE571-Calculation!J$3</f>
        <v>-2.6261792195487285E-2</v>
      </c>
      <c r="BA571" s="59">
        <f>AF571-Calculation!K$3</f>
        <v>3.2389402134428364E-3</v>
      </c>
      <c r="BB571" s="59">
        <f>AG571-Calculation!L$3</f>
        <v>1.9308443845510721E-3</v>
      </c>
      <c r="BC571" s="59">
        <f>AH571-Calculation!M$3</f>
        <v>-9.2874427638637447E-3</v>
      </c>
      <c r="BD571" s="59">
        <f>AI571-Calculation!N$3</f>
        <v>-1.7409533417948878E-2</v>
      </c>
      <c r="BE571" s="59">
        <f>AJ571-Calculation!O$3</f>
        <v>-1.8392459904383936E-2</v>
      </c>
      <c r="BF571" s="59">
        <f>AK571-Calculation!P$3</f>
        <v>-1.2249734927909145E-2</v>
      </c>
      <c r="BG571" s="59">
        <f>AL571-Calculation!Q$3</f>
        <v>-5.1781399338518379E-3</v>
      </c>
      <c r="BH571" s="59">
        <f>AM571-Calculation!R$3</f>
        <v>-2.5173555123530807E-3</v>
      </c>
      <c r="BI571" s="59">
        <f>AN571-Calculation!S$3</f>
        <v>-8.8397621634118823E-3</v>
      </c>
      <c r="BJ571" s="59">
        <f>AO571-Calculation!T$3</f>
        <v>-5.9431439073110185E-3</v>
      </c>
      <c r="BK571" s="59">
        <f>AP571-Calculation!U$3</f>
        <v>-7.7573665764631679E-3</v>
      </c>
      <c r="BL571" s="59">
        <f>AQ571-Calculation!V$3</f>
        <v>-1.8462348640296576E-2</v>
      </c>
      <c r="BM571" s="59">
        <f>AR571-Calculation!W$3</f>
        <v>-4.8195516106808904E-3</v>
      </c>
    </row>
    <row r="572" spans="1:65" x14ac:dyDescent="0.3">
      <c r="A572" s="57">
        <v>45925</v>
      </c>
      <c r="B572" s="60">
        <v>1079.550048828125</v>
      </c>
      <c r="C572" s="60">
        <v>1166.599975585938</v>
      </c>
      <c r="D572" s="60">
        <v>8719.7841796875</v>
      </c>
      <c r="E572" s="60">
        <v>2035.599975585938</v>
      </c>
      <c r="F572" s="60">
        <v>1550.380004882812</v>
      </c>
      <c r="G572" s="60">
        <v>401.44097900390619</v>
      </c>
      <c r="H572" s="60">
        <v>234.6199951171875</v>
      </c>
      <c r="I572" s="60">
        <v>2043.300048828125</v>
      </c>
      <c r="J572" s="60">
        <v>1591.609741210938</v>
      </c>
      <c r="K572" s="60">
        <v>6986</v>
      </c>
      <c r="L572" s="60">
        <v>193.33000183105469</v>
      </c>
      <c r="M572" s="60">
        <v>4735.85302734375</v>
      </c>
      <c r="N572" s="60">
        <v>5252.12841796875</v>
      </c>
      <c r="O572" s="60">
        <v>3530</v>
      </c>
      <c r="P572" s="60">
        <v>169.97999572753909</v>
      </c>
      <c r="Q572" s="60">
        <v>2908.7548828125</v>
      </c>
      <c r="R572" s="60">
        <v>213.80000305175781</v>
      </c>
      <c r="S572" s="60">
        <v>845.902587890625</v>
      </c>
      <c r="T572" s="60">
        <v>608.989013671875</v>
      </c>
      <c r="U572" s="60">
        <v>3396.528076171875</v>
      </c>
      <c r="V572" s="60">
        <v>81159.6796875</v>
      </c>
      <c r="W572" s="60">
        <v>24890.849609375</v>
      </c>
      <c r="X572" s="34">
        <f t="shared" si="177"/>
        <v>-1.4334582215818306E-2</v>
      </c>
      <c r="Y572" s="34">
        <f t="shared" si="178"/>
        <v>6.6441893257953742E-3</v>
      </c>
      <c r="Z572" s="34">
        <f t="shared" si="179"/>
        <v>3.9605517838504494E-4</v>
      </c>
      <c r="AA572" s="34">
        <f t="shared" si="180"/>
        <v>-1.6238148259624677E-2</v>
      </c>
      <c r="AB572" s="34">
        <f t="shared" si="181"/>
        <v>-6.7032815429868215E-3</v>
      </c>
      <c r="AC572" s="34">
        <f t="shared" si="182"/>
        <v>1.9471409168673456E-2</v>
      </c>
      <c r="AD572" s="34">
        <f t="shared" si="183"/>
        <v>-5.889578500914496E-3</v>
      </c>
      <c r="AE572" s="34">
        <f t="shared" si="184"/>
        <v>-1.5940982022905763E-2</v>
      </c>
      <c r="AF572" s="34">
        <f t="shared" si="185"/>
        <v>-2.2941908116065689E-2</v>
      </c>
      <c r="AG572" s="34">
        <f t="shared" si="186"/>
        <v>-3.6368822648506025E-3</v>
      </c>
      <c r="AH572" s="34">
        <f t="shared" si="187"/>
        <v>-1.2914557166818575E-3</v>
      </c>
      <c r="AI572" s="34">
        <f t="shared" si="188"/>
        <v>1.0859807923622193E-2</v>
      </c>
      <c r="AJ572" s="34">
        <f t="shared" si="189"/>
        <v>1.4686330322015374E-2</v>
      </c>
      <c r="AK572" s="34">
        <f t="shared" si="190"/>
        <v>-1.255976490819031E-2</v>
      </c>
      <c r="AL572" s="34">
        <f t="shared" si="191"/>
        <v>-7.1261754816031439E-3</v>
      </c>
      <c r="AM572" s="34">
        <f t="shared" si="192"/>
        <v>-5.4418191152348395E-3</v>
      </c>
      <c r="AN572" s="34">
        <f t="shared" si="193"/>
        <v>-7.4279985611118661E-3</v>
      </c>
      <c r="AO572" s="34">
        <f t="shared" si="194"/>
        <v>-5.8300459193050026E-3</v>
      </c>
      <c r="AP572" s="34">
        <f t="shared" si="195"/>
        <v>-1.9915284454809438E-2</v>
      </c>
      <c r="AQ572" s="34">
        <f t="shared" si="196"/>
        <v>-1.2916354038622202E-2</v>
      </c>
      <c r="AR572" s="34">
        <f t="shared" si="176"/>
        <v>-6.6269482123226878E-3</v>
      </c>
      <c r="AS572" s="59">
        <f>X572-Calculation!C$3</f>
        <v>-1.5414638066734834E-2</v>
      </c>
      <c r="AT572" s="59">
        <f>Y572-Calculation!D$3</f>
        <v>6.1352700937386826E-3</v>
      </c>
      <c r="AU572" s="59">
        <f>Z572-Calculation!E$3</f>
        <v>-9.0924940080508681E-4</v>
      </c>
      <c r="AV572" s="59">
        <f>AA572-Calculation!F$3</f>
        <v>-1.6560183732226976E-2</v>
      </c>
      <c r="AW572" s="59">
        <f>AB572-Calculation!G$3</f>
        <v>-8.1494216922883677E-3</v>
      </c>
      <c r="AX572" s="59">
        <f>AC572-Calculation!H$3</f>
        <v>1.7499729561604317E-2</v>
      </c>
      <c r="AY572" s="59">
        <f>AD572-Calculation!I$3</f>
        <v>-8.3184654975718281E-3</v>
      </c>
      <c r="AZ572" s="59">
        <f>AE572-Calculation!J$3</f>
        <v>-2.0621372898110155E-2</v>
      </c>
      <c r="BA572" s="59">
        <f>AF572-Calculation!K$3</f>
        <v>-2.3644293319150338E-2</v>
      </c>
      <c r="BB572" s="59">
        <f>AG572-Calculation!L$3</f>
        <v>-4.7101148418902603E-3</v>
      </c>
      <c r="BC572" s="59">
        <f>AH572-Calculation!M$3</f>
        <v>-2.6354607058748951E-3</v>
      </c>
      <c r="BD572" s="59">
        <f>AI572-Calculation!N$3</f>
        <v>9.2839920587635943E-3</v>
      </c>
      <c r="BE572" s="59">
        <f>AJ572-Calculation!O$3</f>
        <v>1.3703796041218998E-2</v>
      </c>
      <c r="BF572" s="59">
        <f>AK572-Calculation!P$3</f>
        <v>-1.3826211439067076E-2</v>
      </c>
      <c r="BG572" s="59">
        <f>AL572-Calculation!Q$3</f>
        <v>-8.9278930427903816E-3</v>
      </c>
      <c r="BH572" s="59">
        <f>AM572-Calculation!R$3</f>
        <v>-8.1973892055686275E-3</v>
      </c>
      <c r="BI572" s="59">
        <f>AN572-Calculation!S$3</f>
        <v>-8.9859750200079764E-3</v>
      </c>
      <c r="BJ572" s="59">
        <f>AO572-Calculation!T$3</f>
        <v>-6.7192885405590137E-3</v>
      </c>
      <c r="BK572" s="59">
        <f>AP572-Calculation!U$3</f>
        <v>-2.1868079484395987E-2</v>
      </c>
      <c r="BL572" s="59">
        <f>AQ572-Calculation!V$3</f>
        <v>-1.4383261783234166E-2</v>
      </c>
      <c r="BM572" s="59">
        <f>AR572-Calculation!W$3</f>
        <v>-6.9728468153951633E-3</v>
      </c>
    </row>
    <row r="573" spans="1:65" x14ac:dyDescent="0.3">
      <c r="A573" s="57">
        <v>45926</v>
      </c>
      <c r="B573" s="60">
        <v>1047.400024414062</v>
      </c>
      <c r="C573" s="60">
        <v>1154</v>
      </c>
      <c r="D573" s="60">
        <v>8581.2333984375</v>
      </c>
      <c r="E573" s="60">
        <v>2003.199951171875</v>
      </c>
      <c r="F573" s="60">
        <v>1492.486206054688</v>
      </c>
      <c r="G573" s="60">
        <v>394.22171020507813</v>
      </c>
      <c r="H573" s="60">
        <v>231.00999450683591</v>
      </c>
      <c r="I573" s="60">
        <v>2043.199951171875</v>
      </c>
      <c r="J573" s="60">
        <v>1568.726806640625</v>
      </c>
      <c r="K573" s="60">
        <v>7047</v>
      </c>
      <c r="L573" s="60">
        <v>191.82000732421881</v>
      </c>
      <c r="M573" s="60">
        <v>4697.0751953125</v>
      </c>
      <c r="N573" s="60">
        <v>5226.13525390625</v>
      </c>
      <c r="O573" s="60">
        <v>3396.5</v>
      </c>
      <c r="P573" s="60">
        <v>169.13999938964841</v>
      </c>
      <c r="Q573" s="60">
        <v>2812.665283203125</v>
      </c>
      <c r="R573" s="60">
        <v>214.5299987792969</v>
      </c>
      <c r="S573" s="60">
        <v>841.77691650390625</v>
      </c>
      <c r="T573" s="60">
        <v>602.3792724609375</v>
      </c>
      <c r="U573" s="60">
        <v>3402.507080078125</v>
      </c>
      <c r="V573" s="60">
        <v>80426.4609375</v>
      </c>
      <c r="W573" s="60">
        <v>24654.69921875</v>
      </c>
      <c r="X573" s="34">
        <f t="shared" si="177"/>
        <v>-2.9780948506243413E-2</v>
      </c>
      <c r="Y573" s="34">
        <f t="shared" si="178"/>
        <v>-1.0800596476619568E-2</v>
      </c>
      <c r="Z573" s="34">
        <f t="shared" si="179"/>
        <v>-1.5889244320146167E-2</v>
      </c>
      <c r="AA573" s="34">
        <f t="shared" si="180"/>
        <v>-1.591669522629895E-2</v>
      </c>
      <c r="AB573" s="34">
        <f t="shared" si="181"/>
        <v>-3.734168310078282E-2</v>
      </c>
      <c r="AC573" s="34">
        <f t="shared" si="182"/>
        <v>-1.7983387786521469E-2</v>
      </c>
      <c r="AD573" s="34">
        <f t="shared" si="183"/>
        <v>-1.5386585480698163E-2</v>
      </c>
      <c r="AE573" s="34">
        <f t="shared" si="184"/>
        <v>-4.8988231712424265E-5</v>
      </c>
      <c r="AF573" s="34">
        <f t="shared" si="185"/>
        <v>-1.4377227016029084E-2</v>
      </c>
      <c r="AG573" s="34">
        <f t="shared" si="186"/>
        <v>8.7317492127111374E-3</v>
      </c>
      <c r="AH573" s="34">
        <f t="shared" si="187"/>
        <v>-7.8104510036441201E-3</v>
      </c>
      <c r="AI573" s="34">
        <f t="shared" si="188"/>
        <v>-8.1881409341370021E-3</v>
      </c>
      <c r="AJ573" s="34">
        <f t="shared" si="189"/>
        <v>-4.9490724510031694E-3</v>
      </c>
      <c r="AK573" s="34">
        <f t="shared" si="190"/>
        <v>-3.7818696883852691E-2</v>
      </c>
      <c r="AL573" s="34">
        <f t="shared" si="191"/>
        <v>-4.9417364337219528E-3</v>
      </c>
      <c r="AM573" s="34">
        <f t="shared" si="192"/>
        <v>-3.3034615662240037E-2</v>
      </c>
      <c r="AN573" s="34">
        <f t="shared" si="193"/>
        <v>3.4143859547203551E-3</v>
      </c>
      <c r="AO573" s="34">
        <f t="shared" si="194"/>
        <v>-4.8772417129100904E-3</v>
      </c>
      <c r="AP573" s="34">
        <f t="shared" si="195"/>
        <v>-1.0853629642814619E-2</v>
      </c>
      <c r="AQ573" s="34">
        <f t="shared" si="196"/>
        <v>1.7603281268879591E-3</v>
      </c>
      <c r="AR573" s="34">
        <f t="shared" si="176"/>
        <v>-9.4874379272315099E-3</v>
      </c>
      <c r="AS573" s="59">
        <f>X573-Calculation!C$3</f>
        <v>-3.0861004357159941E-2</v>
      </c>
      <c r="AT573" s="59">
        <f>Y573-Calculation!D$3</f>
        <v>-1.1309515708676259E-2</v>
      </c>
      <c r="AU573" s="59">
        <f>Z573-Calculation!E$3</f>
        <v>-1.7194548899336297E-2</v>
      </c>
      <c r="AV573" s="59">
        <f>AA573-Calculation!F$3</f>
        <v>-1.6238730698901249E-2</v>
      </c>
      <c r="AW573" s="59">
        <f>AB573-Calculation!G$3</f>
        <v>-3.8787823250084369E-2</v>
      </c>
      <c r="AX573" s="59">
        <f>AC573-Calculation!H$3</f>
        <v>-1.9955067393590608E-2</v>
      </c>
      <c r="AY573" s="59">
        <f>AD573-Calculation!I$3</f>
        <v>-1.7815472477355494E-2</v>
      </c>
      <c r="AZ573" s="59">
        <f>AE573-Calculation!J$3</f>
        <v>-4.7293791069168136E-3</v>
      </c>
      <c r="BA573" s="59">
        <f>AF573-Calculation!K$3</f>
        <v>-1.5079612219113733E-2</v>
      </c>
      <c r="BB573" s="59">
        <f>AG573-Calculation!L$3</f>
        <v>7.6585166356714796E-3</v>
      </c>
      <c r="BC573" s="59">
        <f>AH573-Calculation!M$3</f>
        <v>-9.1544559928371586E-3</v>
      </c>
      <c r="BD573" s="59">
        <f>AI573-Calculation!N$3</f>
        <v>-9.7639567989956013E-3</v>
      </c>
      <c r="BE573" s="59">
        <f>AJ573-Calculation!O$3</f>
        <v>-5.9316067317995444E-3</v>
      </c>
      <c r="BF573" s="59">
        <f>AK573-Calculation!P$3</f>
        <v>-3.9085143414729455E-2</v>
      </c>
      <c r="BG573" s="59">
        <f>AL573-Calculation!Q$3</f>
        <v>-6.7434539949091897E-3</v>
      </c>
      <c r="BH573" s="59">
        <f>AM573-Calculation!R$3</f>
        <v>-3.5790185752573825E-2</v>
      </c>
      <c r="BI573" s="59">
        <f>AN573-Calculation!S$3</f>
        <v>1.8564094958242441E-3</v>
      </c>
      <c r="BJ573" s="59">
        <f>AO573-Calculation!T$3</f>
        <v>-5.7664843341641014E-3</v>
      </c>
      <c r="BK573" s="59">
        <f>AP573-Calculation!U$3</f>
        <v>-1.280642467240117E-2</v>
      </c>
      <c r="BL573" s="59">
        <f>AQ573-Calculation!V$3</f>
        <v>2.9342038227599533E-4</v>
      </c>
      <c r="BM573" s="59">
        <f>AR573-Calculation!W$3</f>
        <v>-9.8333365303039846E-3</v>
      </c>
    </row>
    <row r="574" spans="1:65" x14ac:dyDescent="0.3">
      <c r="A574" s="57">
        <v>45929</v>
      </c>
      <c r="B574" s="60">
        <v>1035.349975585938</v>
      </c>
      <c r="C574" s="60">
        <v>1132.199951171875</v>
      </c>
      <c r="D574" s="60">
        <v>8596.5185546875</v>
      </c>
      <c r="E574" s="60">
        <v>2024.699951171875</v>
      </c>
      <c r="F574" s="60">
        <v>1493.582275390625</v>
      </c>
      <c r="G574" s="60">
        <v>398.25457763671881</v>
      </c>
      <c r="H574" s="60">
        <v>233.9700012207031</v>
      </c>
      <c r="I574" s="60">
        <v>2097.39990234375</v>
      </c>
      <c r="J574" s="60">
        <v>1590.510498046875</v>
      </c>
      <c r="K574" s="60">
        <v>6985</v>
      </c>
      <c r="L574" s="60">
        <v>190.08000183105469</v>
      </c>
      <c r="M574" s="60">
        <v>4700.94287109375</v>
      </c>
      <c r="N574" s="60">
        <v>5199.16064453125</v>
      </c>
      <c r="O574" s="60">
        <v>3418.10009765625</v>
      </c>
      <c r="P574" s="60">
        <v>168.27000427246091</v>
      </c>
      <c r="Q574" s="60">
        <v>2736.5693359375</v>
      </c>
      <c r="R574" s="60">
        <v>219.83000183105469</v>
      </c>
      <c r="S574" s="60">
        <v>855.33258056640625</v>
      </c>
      <c r="T574" s="60">
        <v>608.09442138671875</v>
      </c>
      <c r="U574" s="60">
        <v>3427.61962890625</v>
      </c>
      <c r="V574" s="60">
        <v>80364.9375</v>
      </c>
      <c r="W574" s="60">
        <v>24634.900390625</v>
      </c>
      <c r="X574" s="34">
        <f t="shared" si="177"/>
        <v>-1.1504724601152407E-2</v>
      </c>
      <c r="Y574" s="34">
        <f t="shared" si="178"/>
        <v>-1.889085687012565E-2</v>
      </c>
      <c r="Z574" s="34">
        <f t="shared" si="179"/>
        <v>1.7812306856474936E-3</v>
      </c>
      <c r="AA574" s="34">
        <f t="shared" si="180"/>
        <v>1.0732827737651685E-2</v>
      </c>
      <c r="AB574" s="34">
        <f t="shared" si="181"/>
        <v>7.3439160207346187E-4</v>
      </c>
      <c r="AC574" s="34">
        <f t="shared" si="182"/>
        <v>1.0229947583411232E-2</v>
      </c>
      <c r="AD574" s="34">
        <f t="shared" si="183"/>
        <v>1.28133274934111E-2</v>
      </c>
      <c r="AE574" s="34">
        <f t="shared" si="184"/>
        <v>2.6526993180862539E-2</v>
      </c>
      <c r="AF574" s="34">
        <f t="shared" si="185"/>
        <v>1.3886223728718599E-2</v>
      </c>
      <c r="AG574" s="34">
        <f t="shared" si="186"/>
        <v>-8.7980701007520923E-3</v>
      </c>
      <c r="AH574" s="34">
        <f t="shared" si="187"/>
        <v>-9.0710323570320807E-3</v>
      </c>
      <c r="AI574" s="34">
        <f t="shared" si="188"/>
        <v>8.2342215536804501E-4</v>
      </c>
      <c r="AJ574" s="34">
        <f t="shared" si="189"/>
        <v>-5.1614832116788321E-3</v>
      </c>
      <c r="AK574" s="34">
        <f t="shared" si="190"/>
        <v>6.3595164599587811E-3</v>
      </c>
      <c r="AL574" s="34">
        <f t="shared" si="191"/>
        <v>-5.1436391174584858E-3</v>
      </c>
      <c r="AM574" s="34">
        <f t="shared" si="192"/>
        <v>-2.7054746869476506E-2</v>
      </c>
      <c r="AN574" s="34">
        <f t="shared" si="193"/>
        <v>2.470518380606665E-2</v>
      </c>
      <c r="AO574" s="34">
        <f t="shared" si="194"/>
        <v>1.6103630067215196E-2</v>
      </c>
      <c r="AP574" s="34">
        <f t="shared" si="195"/>
        <v>9.4876254663159246E-3</v>
      </c>
      <c r="AQ574" s="34">
        <f t="shared" si="196"/>
        <v>7.3806014909301495E-3</v>
      </c>
      <c r="AR574" s="34">
        <f t="shared" si="176"/>
        <v>-8.030448049409952E-4</v>
      </c>
      <c r="AS574" s="59">
        <f>X574-Calculation!C$3</f>
        <v>-1.2584780452068935E-2</v>
      </c>
      <c r="AT574" s="59">
        <f>Y574-Calculation!D$3</f>
        <v>-1.9399776102182343E-2</v>
      </c>
      <c r="AU574" s="59">
        <f>Z574-Calculation!E$3</f>
        <v>4.759261064573618E-4</v>
      </c>
      <c r="AV574" s="59">
        <f>AA574-Calculation!F$3</f>
        <v>1.0410792265049384E-2</v>
      </c>
      <c r="AW574" s="59">
        <f>AB574-Calculation!G$3</f>
        <v>-7.1174854722808414E-4</v>
      </c>
      <c r="AX574" s="59">
        <f>AC574-Calculation!H$3</f>
        <v>8.2582679763420919E-3</v>
      </c>
      <c r="AY574" s="59">
        <f>AD574-Calculation!I$3</f>
        <v>1.0384440496753768E-2</v>
      </c>
      <c r="AZ574" s="59">
        <f>AE574-Calculation!J$3</f>
        <v>2.1846602305658151E-2</v>
      </c>
      <c r="BA574" s="59">
        <f>AF574-Calculation!K$3</f>
        <v>1.3183838525633949E-2</v>
      </c>
      <c r="BB574" s="59">
        <f>AG574-Calculation!L$3</f>
        <v>-9.87130267779175E-3</v>
      </c>
      <c r="BC574" s="59">
        <f>AH574-Calculation!M$3</f>
        <v>-1.0415037346225118E-2</v>
      </c>
      <c r="BD574" s="59">
        <f>AI574-Calculation!N$3</f>
        <v>-7.5239370949055373E-4</v>
      </c>
      <c r="BE574" s="59">
        <f>AJ574-Calculation!O$3</f>
        <v>-6.1440174924752072E-3</v>
      </c>
      <c r="BF574" s="59">
        <f>AK574-Calculation!P$3</f>
        <v>5.0930699290820149E-3</v>
      </c>
      <c r="BG574" s="59">
        <f>AL574-Calculation!Q$3</f>
        <v>-6.9453566786457227E-3</v>
      </c>
      <c r="BH574" s="59">
        <f>AM574-Calculation!R$3</f>
        <v>-2.9810316959810294E-2</v>
      </c>
      <c r="BI574" s="59">
        <f>AN574-Calculation!S$3</f>
        <v>2.3147207347170538E-2</v>
      </c>
      <c r="BJ574" s="59">
        <f>AO574-Calculation!T$3</f>
        <v>1.5214387445961184E-2</v>
      </c>
      <c r="BK574" s="59">
        <f>AP574-Calculation!U$3</f>
        <v>7.5348304367293742E-3</v>
      </c>
      <c r="BL574" s="59">
        <f>AQ574-Calculation!V$3</f>
        <v>5.9136937463181855E-3</v>
      </c>
      <c r="BM574" s="59">
        <f>AR574-Calculation!W$3</f>
        <v>-1.1489434080134706E-3</v>
      </c>
    </row>
    <row r="575" spans="1:65" x14ac:dyDescent="0.3">
      <c r="A575" s="57">
        <v>45930</v>
      </c>
      <c r="B575" s="60">
        <v>1026.849975585938</v>
      </c>
      <c r="C575" s="60">
        <v>1131.599975585938</v>
      </c>
      <c r="D575" s="60">
        <v>8558.0595703125</v>
      </c>
      <c r="E575" s="60">
        <v>2006.400024414062</v>
      </c>
      <c r="F575" s="60">
        <v>1487.90234375</v>
      </c>
      <c r="G575" s="60">
        <v>402.23760986328119</v>
      </c>
      <c r="H575" s="60">
        <v>238.44999694824219</v>
      </c>
      <c r="I575" s="60">
        <v>2040.199951171875</v>
      </c>
      <c r="J575" s="60">
        <v>1609.596313476562</v>
      </c>
      <c r="K575" s="60">
        <v>7005.5</v>
      </c>
      <c r="L575" s="60">
        <v>192.92999267578119</v>
      </c>
      <c r="M575" s="60">
        <v>4707.38916015625</v>
      </c>
      <c r="N575" s="60">
        <v>5367.87255859375</v>
      </c>
      <c r="O575" s="60">
        <v>3427</v>
      </c>
      <c r="P575" s="60">
        <v>169.11000061035159</v>
      </c>
      <c r="Q575" s="60">
        <v>2746.914306640625</v>
      </c>
      <c r="R575" s="60">
        <v>222.3800048828125</v>
      </c>
      <c r="S575" s="60">
        <v>857.00250244140625</v>
      </c>
      <c r="T575" s="60">
        <v>612.368408203125</v>
      </c>
      <c r="U575" s="60">
        <v>3426.72265625</v>
      </c>
      <c r="V575" s="60">
        <v>80267.6171875</v>
      </c>
      <c r="W575" s="60">
        <v>24611.099609375</v>
      </c>
      <c r="X575" s="34">
        <f t="shared" si="177"/>
        <v>-8.209784324560954E-3</v>
      </c>
      <c r="Y575" s="34">
        <f t="shared" si="178"/>
        <v>-5.2992016588240007E-4</v>
      </c>
      <c r="Z575" s="34">
        <f t="shared" si="179"/>
        <v>-4.4737860018959803E-3</v>
      </c>
      <c r="AA575" s="34">
        <f t="shared" si="180"/>
        <v>-9.0383400993422017E-3</v>
      </c>
      <c r="AB575" s="34">
        <f t="shared" si="181"/>
        <v>-3.8028917015231018E-3</v>
      </c>
      <c r="AC575" s="34">
        <f t="shared" si="182"/>
        <v>1.0001221455376822E-2</v>
      </c>
      <c r="AD575" s="34">
        <f t="shared" si="183"/>
        <v>1.9147735624932216E-2</v>
      </c>
      <c r="AE575" s="34">
        <f t="shared" si="184"/>
        <v>-2.7271838388071169E-2</v>
      </c>
      <c r="AF575" s="34">
        <f t="shared" si="185"/>
        <v>1.1999804750188171E-2</v>
      </c>
      <c r="AG575" s="34">
        <f t="shared" si="186"/>
        <v>2.9348604151753759E-3</v>
      </c>
      <c r="AH575" s="34">
        <f t="shared" si="187"/>
        <v>1.4993638558882225E-2</v>
      </c>
      <c r="AI575" s="34">
        <f t="shared" si="188"/>
        <v>1.3712757715347787E-3</v>
      </c>
      <c r="AJ575" s="34">
        <f t="shared" si="189"/>
        <v>3.24498367327734E-2</v>
      </c>
      <c r="AK575" s="34">
        <f t="shared" si="190"/>
        <v>2.6037570841920504E-3</v>
      </c>
      <c r="AL575" s="34">
        <f t="shared" si="191"/>
        <v>4.9919552894915793E-3</v>
      </c>
      <c r="AM575" s="34">
        <f t="shared" si="192"/>
        <v>3.7802699048299455E-3</v>
      </c>
      <c r="AN575" s="34">
        <f t="shared" si="193"/>
        <v>1.1599886414583024E-2</v>
      </c>
      <c r="AO575" s="34">
        <f t="shared" si="194"/>
        <v>1.9523655627547449E-3</v>
      </c>
      <c r="AP575" s="34">
        <f t="shared" si="195"/>
        <v>7.0284920665111645E-3</v>
      </c>
      <c r="AQ575" s="34">
        <f t="shared" si="196"/>
        <v>-2.6168967194770766E-4</v>
      </c>
      <c r="AR575" s="34">
        <f t="shared" si="176"/>
        <v>-9.6614075448251335E-4</v>
      </c>
      <c r="AS575" s="59">
        <f>X575-Calculation!C$3</f>
        <v>-9.2898401754774821E-3</v>
      </c>
      <c r="AT575" s="59">
        <f>Y575-Calculation!D$3</f>
        <v>-1.038839397939092E-3</v>
      </c>
      <c r="AU575" s="59">
        <f>Z575-Calculation!E$3</f>
        <v>-5.7790905810861121E-3</v>
      </c>
      <c r="AV575" s="59">
        <f>AA575-Calculation!F$3</f>
        <v>-9.3603755719445028E-3</v>
      </c>
      <c r="AW575" s="59">
        <f>AB575-Calculation!G$3</f>
        <v>-5.2490318508246481E-3</v>
      </c>
      <c r="AX575" s="59">
        <f>AC575-Calculation!H$3</f>
        <v>8.0295418483076822E-3</v>
      </c>
      <c r="AY575" s="59">
        <f>AD575-Calculation!I$3</f>
        <v>1.6718848628274885E-2</v>
      </c>
      <c r="AZ575" s="59">
        <f>AE575-Calculation!J$3</f>
        <v>-3.195222926327556E-2</v>
      </c>
      <c r="BA575" s="59">
        <f>AF575-Calculation!K$3</f>
        <v>1.1297419547103522E-2</v>
      </c>
      <c r="BB575" s="59">
        <f>AG575-Calculation!L$3</f>
        <v>1.8616278381357178E-3</v>
      </c>
      <c r="BC575" s="59">
        <f>AH575-Calculation!M$3</f>
        <v>1.3649633569689188E-2</v>
      </c>
      <c r="BD575" s="59">
        <f>AI575-Calculation!N$3</f>
        <v>-2.0454009332382004E-4</v>
      </c>
      <c r="BE575" s="59">
        <f>AJ575-Calculation!O$3</f>
        <v>3.1467302451977028E-2</v>
      </c>
      <c r="BF575" s="59">
        <f>AK575-Calculation!P$3</f>
        <v>1.3373105533152846E-3</v>
      </c>
      <c r="BG575" s="59">
        <f>AL575-Calculation!Q$3</f>
        <v>3.1902377283043425E-3</v>
      </c>
      <c r="BH575" s="59">
        <f>AM575-Calculation!R$3</f>
        <v>1.024699814496158E-3</v>
      </c>
      <c r="BI575" s="59">
        <f>AN575-Calculation!S$3</f>
        <v>1.0041909955686913E-2</v>
      </c>
      <c r="BJ575" s="59">
        <f>AO575-Calculation!T$3</f>
        <v>1.0631229415007334E-3</v>
      </c>
      <c r="BK575" s="59">
        <f>AP575-Calculation!U$3</f>
        <v>5.0756970369246141E-3</v>
      </c>
      <c r="BL575" s="59">
        <f>AQ575-Calculation!V$3</f>
        <v>-1.7285974165596714E-3</v>
      </c>
      <c r="BM575" s="59">
        <f>AR575-Calculation!W$3</f>
        <v>-1.3120393575549887E-3</v>
      </c>
    </row>
    <row r="576" spans="1:65" x14ac:dyDescent="0.3">
      <c r="A576" s="57">
        <v>45931</v>
      </c>
      <c r="B576" s="60">
        <v>1064.699951171875</v>
      </c>
      <c r="C576" s="60">
        <v>1159.5</v>
      </c>
      <c r="D576" s="60">
        <v>8506.78125</v>
      </c>
      <c r="E576" s="60">
        <v>2007</v>
      </c>
      <c r="F576" s="60">
        <v>1536.330078125</v>
      </c>
      <c r="G576" s="60">
        <v>404.77679443359381</v>
      </c>
      <c r="H576" s="60">
        <v>240.16999816894531</v>
      </c>
      <c r="I576" s="60">
        <v>2081.39990234375</v>
      </c>
      <c r="J576" s="60">
        <v>1604.100341796875</v>
      </c>
      <c r="K576" s="60">
        <v>7021.5</v>
      </c>
      <c r="L576" s="60">
        <v>193.75999450683591</v>
      </c>
      <c r="M576" s="60">
        <v>4763.8203125</v>
      </c>
      <c r="N576" s="60">
        <v>5328.63720703125</v>
      </c>
      <c r="O576" s="60">
        <v>3463.39990234375</v>
      </c>
      <c r="P576" s="60">
        <v>169.52000427246091</v>
      </c>
      <c r="Q576" s="60">
        <v>2826.59130859375</v>
      </c>
      <c r="R576" s="60">
        <v>221.50999450683591</v>
      </c>
      <c r="S576" s="60">
        <v>848.80029296875</v>
      </c>
      <c r="T576" s="60">
        <v>644.77099609375</v>
      </c>
      <c r="U576" s="60">
        <v>3445.756103515625</v>
      </c>
      <c r="V576" s="60">
        <v>80983.3125</v>
      </c>
      <c r="W576" s="60">
        <v>24836.30078125</v>
      </c>
      <c r="X576" s="34">
        <f t="shared" si="177"/>
        <v>3.6860278020982774E-2</v>
      </c>
      <c r="Y576" s="34">
        <f t="shared" si="178"/>
        <v>2.4655377355956132E-2</v>
      </c>
      <c r="Z576" s="34">
        <f t="shared" si="179"/>
        <v>-5.9918162395576268E-3</v>
      </c>
      <c r="AA576" s="34">
        <f t="shared" si="180"/>
        <v>2.9903089046919658E-4</v>
      </c>
      <c r="AB576" s="34">
        <f t="shared" si="181"/>
        <v>3.2547656489972515E-2</v>
      </c>
      <c r="AC576" s="34">
        <f t="shared" si="182"/>
        <v>6.312648315446364E-3</v>
      </c>
      <c r="AD576" s="34">
        <f t="shared" si="183"/>
        <v>7.2132574657841888E-3</v>
      </c>
      <c r="AE576" s="34">
        <f t="shared" si="184"/>
        <v>2.0194075168078536E-2</v>
      </c>
      <c r="AF576" s="34">
        <f t="shared" si="185"/>
        <v>-3.4145031481939178E-3</v>
      </c>
      <c r="AG576" s="34">
        <f t="shared" si="186"/>
        <v>2.2839197773178218E-3</v>
      </c>
      <c r="AH576" s="34">
        <f t="shared" si="187"/>
        <v>4.3020881281508874E-3</v>
      </c>
      <c r="AI576" s="34">
        <f t="shared" si="188"/>
        <v>1.1987781426993156E-2</v>
      </c>
      <c r="AJ576" s="34">
        <f t="shared" si="189"/>
        <v>-7.3092926730694762E-3</v>
      </c>
      <c r="AK576" s="34">
        <f t="shared" si="190"/>
        <v>1.0621506374015174E-2</v>
      </c>
      <c r="AL576" s="34">
        <f t="shared" si="191"/>
        <v>2.4244791001687273E-3</v>
      </c>
      <c r="AM576" s="34">
        <f t="shared" si="192"/>
        <v>2.9006002029443371E-2</v>
      </c>
      <c r="AN576" s="34">
        <f t="shared" si="193"/>
        <v>-3.9122688950162582E-3</v>
      </c>
      <c r="AO576" s="34">
        <f t="shared" si="194"/>
        <v>-9.5708115779008941E-3</v>
      </c>
      <c r="AP576" s="34">
        <f t="shared" si="195"/>
        <v>5.2913552457260232E-2</v>
      </c>
      <c r="AQ576" s="34">
        <f t="shared" si="196"/>
        <v>5.5544172012024062E-3</v>
      </c>
      <c r="AR576" s="34">
        <f t="shared" si="176"/>
        <v>9.1503904924758045E-3</v>
      </c>
      <c r="AS576" s="59">
        <f>X576-Calculation!C$3</f>
        <v>3.5780222170066246E-2</v>
      </c>
      <c r="AT576" s="59">
        <f>Y576-Calculation!D$3</f>
        <v>2.4146458123899438E-2</v>
      </c>
      <c r="AU576" s="59">
        <f>Z576-Calculation!E$3</f>
        <v>-7.2971208187477586E-3</v>
      </c>
      <c r="AV576" s="59">
        <f>AA576-Calculation!F$3</f>
        <v>-2.3004582133103791E-5</v>
      </c>
      <c r="AW576" s="59">
        <f>AB576-Calculation!G$3</f>
        <v>3.110151634067097E-2</v>
      </c>
      <c r="AX576" s="59">
        <f>AC576-Calculation!H$3</f>
        <v>4.3409687083772238E-3</v>
      </c>
      <c r="AY576" s="59">
        <f>AD576-Calculation!I$3</f>
        <v>4.7843704691268576E-3</v>
      </c>
      <c r="AZ576" s="59">
        <f>AE576-Calculation!J$3</f>
        <v>1.5513684292874147E-2</v>
      </c>
      <c r="BA576" s="59">
        <f>AF576-Calculation!K$3</f>
        <v>-4.1168883512785678E-3</v>
      </c>
      <c r="BB576" s="59">
        <f>AG576-Calculation!L$3</f>
        <v>1.2106872002781636E-3</v>
      </c>
      <c r="BC576" s="59">
        <f>AH576-Calculation!M$3</f>
        <v>2.9580831389578498E-3</v>
      </c>
      <c r="BD576" s="59">
        <f>AI576-Calculation!N$3</f>
        <v>1.0411965562134556E-2</v>
      </c>
      <c r="BE576" s="59">
        <f>AJ576-Calculation!O$3</f>
        <v>-8.2918269538658513E-3</v>
      </c>
      <c r="BF576" s="59">
        <f>AK576-Calculation!P$3</f>
        <v>9.3550598431384087E-3</v>
      </c>
      <c r="BG576" s="59">
        <f>AL576-Calculation!Q$3</f>
        <v>6.2276153898149019E-4</v>
      </c>
      <c r="BH576" s="59">
        <f>AM576-Calculation!R$3</f>
        <v>2.6250431939109583E-2</v>
      </c>
      <c r="BI576" s="59">
        <f>AN576-Calculation!S$3</f>
        <v>-5.4702453539123693E-3</v>
      </c>
      <c r="BJ576" s="59">
        <f>AO576-Calculation!T$3</f>
        <v>-1.0460054199154906E-2</v>
      </c>
      <c r="BK576" s="59">
        <f>AP576-Calculation!U$3</f>
        <v>5.0960757427673684E-2</v>
      </c>
      <c r="BL576" s="59">
        <f>AQ576-Calculation!V$3</f>
        <v>4.0875094565904421E-3</v>
      </c>
      <c r="BM576" s="59">
        <f>AR576-Calculation!W$3</f>
        <v>8.8044918894033299E-3</v>
      </c>
    </row>
    <row r="577" spans="1:65" x14ac:dyDescent="0.3">
      <c r="A577" s="57">
        <v>45933</v>
      </c>
      <c r="B577" s="60">
        <v>1070.300048828125</v>
      </c>
      <c r="C577" s="60">
        <v>1181</v>
      </c>
      <c r="D577" s="60">
        <v>8559.0458984375</v>
      </c>
      <c r="E577" s="60">
        <v>2000.900024414062</v>
      </c>
      <c r="F577" s="60">
        <v>1555.3623046875</v>
      </c>
      <c r="G577" s="60">
        <v>410.90072631835938</v>
      </c>
      <c r="H577" s="60">
        <v>245.02000427246091</v>
      </c>
      <c r="I577" s="60">
        <v>2093.39990234375</v>
      </c>
      <c r="J577" s="60">
        <v>1569.72607421875</v>
      </c>
      <c r="K577" s="60">
        <v>6941</v>
      </c>
      <c r="L577" s="60">
        <v>192.3699951171875</v>
      </c>
      <c r="M577" s="60">
        <v>4830.26806640625</v>
      </c>
      <c r="N577" s="60">
        <v>5444.38134765625</v>
      </c>
      <c r="O577" s="60">
        <v>3462</v>
      </c>
      <c r="P577" s="60">
        <v>169.44000244140619</v>
      </c>
      <c r="Q577" s="60">
        <v>2866.08154296875</v>
      </c>
      <c r="R577" s="60">
        <v>229.61000061035159</v>
      </c>
      <c r="S577" s="60">
        <v>851.94366455078125</v>
      </c>
      <c r="T577" s="60">
        <v>641.88848876953125</v>
      </c>
      <c r="U577" s="60">
        <v>3444.06201171875</v>
      </c>
      <c r="V577" s="60">
        <v>81207.171875</v>
      </c>
      <c r="W577" s="60">
        <v>24894.25</v>
      </c>
      <c r="X577" s="34">
        <f t="shared" si="177"/>
        <v>5.2597895304552084E-3</v>
      </c>
      <c r="Y577" s="34">
        <f t="shared" si="178"/>
        <v>1.8542475204829666E-2</v>
      </c>
      <c r="Z577" s="34">
        <f t="shared" si="179"/>
        <v>6.1438806173016378E-3</v>
      </c>
      <c r="AA577" s="34">
        <f t="shared" si="180"/>
        <v>-3.0393500677319157E-3</v>
      </c>
      <c r="AB577" s="34">
        <f t="shared" si="181"/>
        <v>1.238811036344983E-2</v>
      </c>
      <c r="AC577" s="34">
        <f t="shared" si="182"/>
        <v>1.5129157523308165E-2</v>
      </c>
      <c r="AD577" s="34">
        <f t="shared" si="183"/>
        <v>2.0194054796569161E-2</v>
      </c>
      <c r="AE577" s="34">
        <f t="shared" si="184"/>
        <v>5.7653505155292164E-3</v>
      </c>
      <c r="AF577" s="34">
        <f t="shared" si="185"/>
        <v>-2.1429000843937084E-2</v>
      </c>
      <c r="AG577" s="34">
        <f t="shared" si="186"/>
        <v>-1.1464786726482946E-2</v>
      </c>
      <c r="AH577" s="34">
        <f t="shared" si="187"/>
        <v>-7.1738203398812005E-3</v>
      </c>
      <c r="AI577" s="34">
        <f t="shared" si="188"/>
        <v>1.3948417351488843E-2</v>
      </c>
      <c r="AJ577" s="34">
        <f t="shared" si="189"/>
        <v>2.1721152356229685E-2</v>
      </c>
      <c r="AK577" s="34">
        <f t="shared" si="190"/>
        <v>-4.0419887486936145E-4</v>
      </c>
      <c r="AL577" s="34">
        <f t="shared" si="191"/>
        <v>-4.7193150683345333E-4</v>
      </c>
      <c r="AM577" s="34">
        <f t="shared" si="192"/>
        <v>1.3970974245529214E-2</v>
      </c>
      <c r="AN577" s="34">
        <f t="shared" si="193"/>
        <v>3.6567226330122597E-2</v>
      </c>
      <c r="AO577" s="34">
        <f t="shared" si="194"/>
        <v>3.7033111417021842E-3</v>
      </c>
      <c r="AP577" s="34">
        <f t="shared" si="195"/>
        <v>-4.470590863549998E-3</v>
      </c>
      <c r="AQ577" s="34">
        <f t="shared" si="196"/>
        <v>-4.9164588147912079E-4</v>
      </c>
      <c r="AR577" s="34">
        <f t="shared" si="176"/>
        <v>2.3332467769817144E-3</v>
      </c>
      <c r="AS577" s="59">
        <f>X577-Calculation!C$3</f>
        <v>4.1797336795386802E-3</v>
      </c>
      <c r="AT577" s="59">
        <f>Y577-Calculation!D$3</f>
        <v>1.8033555972772973E-2</v>
      </c>
      <c r="AU577" s="59">
        <f>Z577-Calculation!E$3</f>
        <v>4.838576038111506E-3</v>
      </c>
      <c r="AV577" s="59">
        <f>AA577-Calculation!F$3</f>
        <v>-3.3613855403342159E-3</v>
      </c>
      <c r="AW577" s="59">
        <f>AB577-Calculation!G$3</f>
        <v>1.0941970214148285E-2</v>
      </c>
      <c r="AX577" s="59">
        <f>AC577-Calculation!H$3</f>
        <v>1.3157477916239025E-2</v>
      </c>
      <c r="AY577" s="59">
        <f>AD577-Calculation!I$3</f>
        <v>1.776516779991183E-2</v>
      </c>
      <c r="AZ577" s="59">
        <f>AE577-Calculation!J$3</f>
        <v>1.0849596403248269E-3</v>
      </c>
      <c r="BA577" s="59">
        <f>AF577-Calculation!K$3</f>
        <v>-2.2131386047021733E-2</v>
      </c>
      <c r="BB577" s="59">
        <f>AG577-Calculation!L$3</f>
        <v>-1.2538019303522604E-2</v>
      </c>
      <c r="BC577" s="59">
        <f>AH577-Calculation!M$3</f>
        <v>-8.517825329074238E-3</v>
      </c>
      <c r="BD577" s="59">
        <f>AI577-Calculation!N$3</f>
        <v>1.2372601486630243E-2</v>
      </c>
      <c r="BE577" s="59">
        <f>AJ577-Calculation!O$3</f>
        <v>2.0738618075433309E-2</v>
      </c>
      <c r="BF577" s="59">
        <f>AK577-Calculation!P$3</f>
        <v>-1.6706454057461274E-3</v>
      </c>
      <c r="BG577" s="59">
        <f>AL577-Calculation!Q$3</f>
        <v>-2.2736490680206906E-3</v>
      </c>
      <c r="BH577" s="59">
        <f>AM577-Calculation!R$3</f>
        <v>1.1215404155195426E-2</v>
      </c>
      <c r="BI577" s="59">
        <f>AN577-Calculation!S$3</f>
        <v>3.5009249871226486E-2</v>
      </c>
      <c r="BJ577" s="59">
        <f>AO577-Calculation!T$3</f>
        <v>2.8140685204481727E-3</v>
      </c>
      <c r="BK577" s="59">
        <f>AP577-Calculation!U$3</f>
        <v>-6.4233858931365484E-3</v>
      </c>
      <c r="BL577" s="59">
        <f>AQ577-Calculation!V$3</f>
        <v>-1.9585536260910844E-3</v>
      </c>
      <c r="BM577" s="59">
        <f>AR577-Calculation!W$3</f>
        <v>1.9873481739092393E-3</v>
      </c>
    </row>
    <row r="578" spans="1:65" x14ac:dyDescent="0.3">
      <c r="A578" s="57">
        <v>45936</v>
      </c>
      <c r="B578" s="60">
        <v>1059.400024414062</v>
      </c>
      <c r="C578" s="60">
        <v>1212.800048828125</v>
      </c>
      <c r="D578" s="60">
        <v>8669.984375</v>
      </c>
      <c r="E578" s="60">
        <v>2033.199951171875</v>
      </c>
      <c r="F578" s="60">
        <v>1553.568603515625</v>
      </c>
      <c r="G578" s="60">
        <v>411.4981689453125</v>
      </c>
      <c r="H578" s="60">
        <v>245.30999755859381</v>
      </c>
      <c r="I578" s="60">
        <v>2217.89990234375</v>
      </c>
      <c r="J578" s="60">
        <v>1632.878784179688</v>
      </c>
      <c r="K578" s="60">
        <v>6880</v>
      </c>
      <c r="L578" s="60">
        <v>193.6600036621094</v>
      </c>
      <c r="M578" s="60">
        <v>4805.27587890625</v>
      </c>
      <c r="N578" s="60">
        <v>5474.78857421875</v>
      </c>
      <c r="O578" s="60">
        <v>3472</v>
      </c>
      <c r="P578" s="60">
        <v>169.22999572753909</v>
      </c>
      <c r="Q578" s="60">
        <v>2872.74609375</v>
      </c>
      <c r="R578" s="60">
        <v>240.61000061035159</v>
      </c>
      <c r="S578" s="60">
        <v>858.57415771484375</v>
      </c>
      <c r="T578" s="60">
        <v>667.3831787109375</v>
      </c>
      <c r="U578" s="60">
        <v>3498.671142578125</v>
      </c>
      <c r="V578" s="60">
        <v>81790.1171875</v>
      </c>
      <c r="W578" s="60">
        <v>25077.650390625</v>
      </c>
      <c r="X578" s="34">
        <f t="shared" si="177"/>
        <v>-1.0184082889650829E-2</v>
      </c>
      <c r="Y578" s="34">
        <f t="shared" si="178"/>
        <v>2.6926374960309061E-2</v>
      </c>
      <c r="Z578" s="34">
        <f t="shared" si="179"/>
        <v>1.2961547102201241E-2</v>
      </c>
      <c r="AA578" s="34">
        <f t="shared" si="180"/>
        <v>1.6142698967316758E-2</v>
      </c>
      <c r="AB578" s="34">
        <f t="shared" si="181"/>
        <v>-1.1532368802234709E-3</v>
      </c>
      <c r="AC578" s="34">
        <f t="shared" si="182"/>
        <v>1.4539828934014489E-3</v>
      </c>
      <c r="AD578" s="34">
        <f t="shared" si="183"/>
        <v>1.1835494289291857E-3</v>
      </c>
      <c r="AE578" s="34">
        <f t="shared" si="184"/>
        <v>5.9472631034620298E-2</v>
      </c>
      <c r="AF578" s="34">
        <f t="shared" si="185"/>
        <v>4.0231675448449786E-2</v>
      </c>
      <c r="AG578" s="34">
        <f t="shared" si="186"/>
        <v>-8.7883590260769348E-3</v>
      </c>
      <c r="AH578" s="34">
        <f t="shared" si="187"/>
        <v>6.7058719013641348E-3</v>
      </c>
      <c r="AI578" s="34">
        <f t="shared" si="188"/>
        <v>-5.1740787791503141E-3</v>
      </c>
      <c r="AJ578" s="34">
        <f t="shared" si="189"/>
        <v>5.5850655236687266E-3</v>
      </c>
      <c r="AK578" s="34">
        <f t="shared" si="190"/>
        <v>2.8885037550548816E-3</v>
      </c>
      <c r="AL578" s="34">
        <f t="shared" si="191"/>
        <v>-1.2394163765414507E-3</v>
      </c>
      <c r="AM578" s="34">
        <f t="shared" si="192"/>
        <v>2.3253179232111841E-3</v>
      </c>
      <c r="AN578" s="34">
        <f t="shared" si="193"/>
        <v>4.7907320982360044E-2</v>
      </c>
      <c r="AO578" s="34">
        <f t="shared" si="194"/>
        <v>7.7827835806005699E-3</v>
      </c>
      <c r="AP578" s="34">
        <f t="shared" si="195"/>
        <v>3.9718253851659377E-2</v>
      </c>
      <c r="AQ578" s="34">
        <f t="shared" si="196"/>
        <v>1.5856024274116497E-2</v>
      </c>
      <c r="AR578" s="34">
        <f t="shared" si="176"/>
        <v>7.3671787912871446E-3</v>
      </c>
      <c r="AS578" s="59">
        <f>X578-Calculation!C$3</f>
        <v>-1.1264138740567357E-2</v>
      </c>
      <c r="AT578" s="59">
        <f>Y578-Calculation!D$3</f>
        <v>2.6417455728252368E-2</v>
      </c>
      <c r="AU578" s="59">
        <f>Z578-Calculation!E$3</f>
        <v>1.1656242523011109E-2</v>
      </c>
      <c r="AV578" s="59">
        <f>AA578-Calculation!F$3</f>
        <v>1.5820663494714459E-2</v>
      </c>
      <c r="AW578" s="59">
        <f>AB578-Calculation!G$3</f>
        <v>-2.5993770295250169E-3</v>
      </c>
      <c r="AX578" s="59">
        <f>AC578-Calculation!H$3</f>
        <v>-5.1769671366769091E-4</v>
      </c>
      <c r="AY578" s="59">
        <f>AD578-Calculation!I$3</f>
        <v>-1.2453375677281455E-3</v>
      </c>
      <c r="AZ578" s="59">
        <f>AE578-Calculation!J$3</f>
        <v>5.479224015941591E-2</v>
      </c>
      <c r="BA578" s="59">
        <f>AF578-Calculation!K$3</f>
        <v>3.9529290245365133E-2</v>
      </c>
      <c r="BB578" s="59">
        <f>AG578-Calculation!L$3</f>
        <v>-9.8615916031165925E-3</v>
      </c>
      <c r="BC578" s="59">
        <f>AH578-Calculation!M$3</f>
        <v>5.3618669121710972E-3</v>
      </c>
      <c r="BD578" s="59">
        <f>AI578-Calculation!N$3</f>
        <v>-6.7498946440089132E-3</v>
      </c>
      <c r="BE578" s="59">
        <f>AJ578-Calculation!O$3</f>
        <v>4.6025312428723516E-3</v>
      </c>
      <c r="BF578" s="59">
        <f>AK578-Calculation!P$3</f>
        <v>1.6220572241781158E-3</v>
      </c>
      <c r="BG578" s="59">
        <f>AL578-Calculation!Q$3</f>
        <v>-3.0411339377286878E-3</v>
      </c>
      <c r="BH578" s="59">
        <f>AM578-Calculation!R$3</f>
        <v>-4.3025216712260341E-4</v>
      </c>
      <c r="BI578" s="59">
        <f>AN578-Calculation!S$3</f>
        <v>4.6349344523463933E-2</v>
      </c>
      <c r="BJ578" s="59">
        <f>AO578-Calculation!T$3</f>
        <v>6.8935409593465589E-3</v>
      </c>
      <c r="BK578" s="59">
        <f>AP578-Calculation!U$3</f>
        <v>3.7765458822072828E-2</v>
      </c>
      <c r="BL578" s="59">
        <f>AQ578-Calculation!V$3</f>
        <v>1.4389116529504533E-2</v>
      </c>
      <c r="BM578" s="59">
        <f>AR578-Calculation!W$3</f>
        <v>7.0212801882146691E-3</v>
      </c>
    </row>
    <row r="579" spans="1:65" x14ac:dyDescent="0.3">
      <c r="A579" s="57">
        <v>45937</v>
      </c>
      <c r="B579" s="60">
        <v>1060.699951171875</v>
      </c>
      <c r="C579" s="60">
        <v>1186.800048828125</v>
      </c>
      <c r="D579" s="60">
        <v>8780.4306640625</v>
      </c>
      <c r="E579" s="60">
        <v>2032.599975585938</v>
      </c>
      <c r="F579" s="60">
        <v>1524.17333984375</v>
      </c>
      <c r="G579" s="60">
        <v>408.5606689453125</v>
      </c>
      <c r="H579" s="60">
        <v>244.86000061035159</v>
      </c>
      <c r="I579" s="60">
        <v>2231.199951171875</v>
      </c>
      <c r="J579" s="60">
        <v>1630.380615234375</v>
      </c>
      <c r="K579" s="60">
        <v>6957</v>
      </c>
      <c r="L579" s="60">
        <v>199.16999816894531</v>
      </c>
      <c r="M579" s="60">
        <v>4797.73876953125</v>
      </c>
      <c r="N579" s="60">
        <v>5507.64794921875</v>
      </c>
      <c r="O579" s="60">
        <v>3492.800048828125</v>
      </c>
      <c r="P579" s="60">
        <v>168.97999572753909</v>
      </c>
      <c r="Q579" s="60">
        <v>2862.50048828125</v>
      </c>
      <c r="R579" s="60">
        <v>250.25999450683591</v>
      </c>
      <c r="S579" s="60">
        <v>849.38970947265625</v>
      </c>
      <c r="T579" s="60">
        <v>662.7613525390625</v>
      </c>
      <c r="U579" s="60">
        <v>3501.261962890625</v>
      </c>
      <c r="V579" s="60">
        <v>81926.75</v>
      </c>
      <c r="W579" s="60">
        <v>25108.30078125</v>
      </c>
      <c r="X579" s="34">
        <f t="shared" si="177"/>
        <v>1.227040520913641E-3</v>
      </c>
      <c r="Y579" s="34">
        <f t="shared" si="178"/>
        <v>-2.1437993859847425E-2</v>
      </c>
      <c r="Z579" s="34">
        <f t="shared" si="179"/>
        <v>1.2738925964039007E-2</v>
      </c>
      <c r="AA579" s="34">
        <f t="shared" si="180"/>
        <v>-2.9508931750231329E-4</v>
      </c>
      <c r="AB579" s="34">
        <f t="shared" si="181"/>
        <v>-1.8921123666734398E-2</v>
      </c>
      <c r="AC579" s="34">
        <f t="shared" si="182"/>
        <v>-7.1385493829266332E-3</v>
      </c>
      <c r="AD579" s="34">
        <f t="shared" si="183"/>
        <v>-1.8344011769627585E-3</v>
      </c>
      <c r="AE579" s="34">
        <f t="shared" si="184"/>
        <v>5.9966857900441168E-3</v>
      </c>
      <c r="AF579" s="34">
        <f t="shared" si="185"/>
        <v>-1.5299169598605349E-3</v>
      </c>
      <c r="AG579" s="34">
        <f t="shared" si="186"/>
        <v>1.1191860465116278E-2</v>
      </c>
      <c r="AH579" s="34">
        <f t="shared" si="187"/>
        <v>2.8451897152958532E-2</v>
      </c>
      <c r="AI579" s="34">
        <f t="shared" si="188"/>
        <v>-1.5685071086315142E-3</v>
      </c>
      <c r="AJ579" s="34">
        <f t="shared" si="189"/>
        <v>6.0019441033280488E-3</v>
      </c>
      <c r="AK579" s="34">
        <f t="shared" si="190"/>
        <v>5.9907974735383066E-3</v>
      </c>
      <c r="AL579" s="34">
        <f t="shared" si="191"/>
        <v>-1.4772794794753817E-3</v>
      </c>
      <c r="AM579" s="34">
        <f t="shared" si="192"/>
        <v>-3.5664848665325944E-3</v>
      </c>
      <c r="AN579" s="34">
        <f t="shared" si="193"/>
        <v>4.0106370774304193E-2</v>
      </c>
      <c r="AO579" s="34">
        <f t="shared" si="194"/>
        <v>-1.0697326677793988E-2</v>
      </c>
      <c r="AP579" s="34">
        <f t="shared" si="195"/>
        <v>-6.9252961706378928E-3</v>
      </c>
      <c r="AQ579" s="34">
        <f t="shared" si="196"/>
        <v>7.405155291591248E-4</v>
      </c>
      <c r="AR579" s="34">
        <f t="shared" si="176"/>
        <v>1.2222193924698109E-3</v>
      </c>
      <c r="AS579" s="59">
        <f>X579-Calculation!C$3</f>
        <v>1.4698466999711309E-4</v>
      </c>
      <c r="AT579" s="59">
        <f>Y579-Calculation!D$3</f>
        <v>-2.1946913091904118E-2</v>
      </c>
      <c r="AU579" s="59">
        <f>Z579-Calculation!E$3</f>
        <v>1.1433621384848875E-2</v>
      </c>
      <c r="AV579" s="59">
        <f>AA579-Calculation!F$3</f>
        <v>-6.1712479010461361E-4</v>
      </c>
      <c r="AW579" s="59">
        <f>AB579-Calculation!G$3</f>
        <v>-2.0367263816035944E-2</v>
      </c>
      <c r="AX579" s="59">
        <f>AC579-Calculation!H$3</f>
        <v>-9.1102289899957726E-3</v>
      </c>
      <c r="AY579" s="59">
        <f>AD579-Calculation!I$3</f>
        <v>-4.2632881736200893E-3</v>
      </c>
      <c r="AZ579" s="59">
        <f>AE579-Calculation!J$3</f>
        <v>1.3162949148397274E-3</v>
      </c>
      <c r="BA579" s="59">
        <f>AF579-Calculation!K$3</f>
        <v>-2.2323021629451854E-3</v>
      </c>
      <c r="BB579" s="59">
        <f>AG579-Calculation!L$3</f>
        <v>1.0118627888076621E-2</v>
      </c>
      <c r="BC579" s="59">
        <f>AH579-Calculation!M$3</f>
        <v>2.7107892163765492E-2</v>
      </c>
      <c r="BD579" s="59">
        <f>AI579-Calculation!N$3</f>
        <v>-3.1443229734901129E-3</v>
      </c>
      <c r="BE579" s="59">
        <f>AJ579-Calculation!O$3</f>
        <v>5.0194098225316737E-3</v>
      </c>
      <c r="BF579" s="59">
        <f>AK579-Calculation!P$3</f>
        <v>4.7243509426615413E-3</v>
      </c>
      <c r="BG579" s="59">
        <f>AL579-Calculation!Q$3</f>
        <v>-3.2789970406626187E-3</v>
      </c>
      <c r="BH579" s="59">
        <f>AM579-Calculation!R$3</f>
        <v>-6.3220549568663818E-3</v>
      </c>
      <c r="BI579" s="59">
        <f>AN579-Calculation!S$3</f>
        <v>3.8548394315408081E-2</v>
      </c>
      <c r="BJ579" s="59">
        <f>AO579-Calculation!T$3</f>
        <v>-1.1586569299048E-2</v>
      </c>
      <c r="BK579" s="59">
        <f>AP579-Calculation!U$3</f>
        <v>-8.8780912002244423E-3</v>
      </c>
      <c r="BL579" s="59">
        <f>AQ579-Calculation!V$3</f>
        <v>-7.2639221545283902E-4</v>
      </c>
      <c r="BM579" s="59">
        <f>AR579-Calculation!W$3</f>
        <v>8.7632078939733557E-4</v>
      </c>
    </row>
    <row r="580" spans="1:65" x14ac:dyDescent="0.3">
      <c r="A580" s="57">
        <v>45938</v>
      </c>
      <c r="B580" s="60">
        <v>1045.099975585938</v>
      </c>
      <c r="C580" s="60">
        <v>1180.599975585938</v>
      </c>
      <c r="D580" s="60">
        <v>8669.984375</v>
      </c>
      <c r="E580" s="60">
        <v>2013.599975585938</v>
      </c>
      <c r="F580" s="60">
        <v>1489.994995117188</v>
      </c>
      <c r="G580" s="60">
        <v>401.93887329101563</v>
      </c>
      <c r="H580" s="60">
        <v>239.03999328613281</v>
      </c>
      <c r="I580" s="60">
        <v>2244.199951171875</v>
      </c>
      <c r="J580" s="60">
        <v>1606.098876953125</v>
      </c>
      <c r="K580" s="60">
        <v>6902.5</v>
      </c>
      <c r="L580" s="60">
        <v>202.61000061035159</v>
      </c>
      <c r="M580" s="60">
        <v>4749.63818359375</v>
      </c>
      <c r="N580" s="60">
        <v>5407.10791015625</v>
      </c>
      <c r="O580" s="60">
        <v>3426.5</v>
      </c>
      <c r="P580" s="60">
        <v>169.8399963378906</v>
      </c>
      <c r="Q580" s="60">
        <v>2799.833251953125</v>
      </c>
      <c r="R580" s="60">
        <v>242.1199951171875</v>
      </c>
      <c r="S580" s="60">
        <v>843.05389404296875</v>
      </c>
      <c r="T580" s="60">
        <v>662.86077880859375</v>
      </c>
      <c r="U580" s="60">
        <v>3470.868408203125</v>
      </c>
      <c r="V580" s="60">
        <v>81773.65625</v>
      </c>
      <c r="W580" s="60">
        <v>25046.150390625</v>
      </c>
      <c r="X580" s="34">
        <f t="shared" si="177"/>
        <v>-1.4707246444861237E-2</v>
      </c>
      <c r="Y580" s="34">
        <f t="shared" si="178"/>
        <v>-5.224193619059206E-3</v>
      </c>
      <c r="Z580" s="34">
        <f t="shared" si="179"/>
        <v>-1.2578687001600794E-2</v>
      </c>
      <c r="AA580" s="34">
        <f t="shared" si="180"/>
        <v>-9.3476336850406919E-3</v>
      </c>
      <c r="AB580" s="34">
        <f t="shared" si="181"/>
        <v>-2.2424184856865311E-2</v>
      </c>
      <c r="AC580" s="34">
        <f t="shared" si="182"/>
        <v>-1.6207618984448131E-2</v>
      </c>
      <c r="AD580" s="34">
        <f t="shared" si="183"/>
        <v>-2.3768713998658441E-2</v>
      </c>
      <c r="AE580" s="34">
        <f t="shared" si="184"/>
        <v>5.826461224675142E-3</v>
      </c>
      <c r="AF580" s="34">
        <f t="shared" si="185"/>
        <v>-1.489329427396276E-2</v>
      </c>
      <c r="AG580" s="34">
        <f t="shared" si="186"/>
        <v>-7.8338364237458668E-3</v>
      </c>
      <c r="AH580" s="34">
        <f t="shared" si="187"/>
        <v>1.7271689878152769E-2</v>
      </c>
      <c r="AI580" s="34">
        <f t="shared" si="188"/>
        <v>-1.0025678397283714E-2</v>
      </c>
      <c r="AJ580" s="34">
        <f t="shared" si="189"/>
        <v>-1.8254623387241268E-2</v>
      </c>
      <c r="AK580" s="34">
        <f t="shared" si="190"/>
        <v>-1.8981919348738396E-2</v>
      </c>
      <c r="AL580" s="34">
        <f t="shared" si="191"/>
        <v>5.0893634281903889E-3</v>
      </c>
      <c r="AM580" s="34">
        <f t="shared" si="192"/>
        <v>-2.1892480572379816E-2</v>
      </c>
      <c r="AN580" s="34">
        <f t="shared" si="193"/>
        <v>-3.252617105538242E-2</v>
      </c>
      <c r="AO580" s="34">
        <f t="shared" si="194"/>
        <v>-7.4592561683153565E-3</v>
      </c>
      <c r="AP580" s="34">
        <f t="shared" si="195"/>
        <v>1.5001820662949701E-4</v>
      </c>
      <c r="AQ580" s="34">
        <f t="shared" si="196"/>
        <v>-8.6807428320522552E-3</v>
      </c>
      <c r="AR580" s="34">
        <f t="shared" ref="AR580:AR643" si="197">(W580-W579)/W579</f>
        <v>-2.4752925801897249E-3</v>
      </c>
      <c r="AS580" s="59">
        <f>X580-Calculation!C$3</f>
        <v>-1.5787302295777763E-2</v>
      </c>
      <c r="AT580" s="59">
        <f>Y580-Calculation!D$3</f>
        <v>-5.7331128511158977E-3</v>
      </c>
      <c r="AU580" s="59">
        <f>Z580-Calculation!E$3</f>
        <v>-1.3883991580790926E-2</v>
      </c>
      <c r="AV580" s="59">
        <f>AA580-Calculation!F$3</f>
        <v>-9.6696691576429929E-3</v>
      </c>
      <c r="AW580" s="59">
        <f>AB580-Calculation!G$3</f>
        <v>-2.3870325006166856E-2</v>
      </c>
      <c r="AX580" s="59">
        <f>AC580-Calculation!H$3</f>
        <v>-1.8179298591517269E-2</v>
      </c>
      <c r="AY580" s="59">
        <f>AD580-Calculation!I$3</f>
        <v>-2.6197600995315772E-2</v>
      </c>
      <c r="AZ580" s="59">
        <f>AE580-Calculation!J$3</f>
        <v>1.1460703494707526E-3</v>
      </c>
      <c r="BA580" s="59">
        <f>AF580-Calculation!K$3</f>
        <v>-1.559567947704741E-2</v>
      </c>
      <c r="BB580" s="59">
        <f>AG580-Calculation!L$3</f>
        <v>-8.9070690007855245E-3</v>
      </c>
      <c r="BC580" s="59">
        <f>AH580-Calculation!M$3</f>
        <v>1.592768488895973E-2</v>
      </c>
      <c r="BD580" s="59">
        <f>AI580-Calculation!N$3</f>
        <v>-1.1601494262142313E-2</v>
      </c>
      <c r="BE580" s="59">
        <f>AJ580-Calculation!O$3</f>
        <v>-1.9237157668037644E-2</v>
      </c>
      <c r="BF580" s="59">
        <f>AK580-Calculation!P$3</f>
        <v>-2.0248365879615163E-2</v>
      </c>
      <c r="BG580" s="59">
        <f>AL580-Calculation!Q$3</f>
        <v>3.2876458670031521E-3</v>
      </c>
      <c r="BH580" s="59">
        <f>AM580-Calculation!R$3</f>
        <v>-2.4648050662713604E-2</v>
      </c>
      <c r="BI580" s="59">
        <f>AN580-Calculation!S$3</f>
        <v>-3.4084147514278532E-2</v>
      </c>
      <c r="BJ580" s="59">
        <f>AO580-Calculation!T$3</f>
        <v>-8.3484987895693676E-3</v>
      </c>
      <c r="BK580" s="59">
        <f>AP580-Calculation!U$3</f>
        <v>-1.8027768229570533E-3</v>
      </c>
      <c r="BL580" s="59">
        <f>AQ580-Calculation!V$3</f>
        <v>-1.0147650576664219E-2</v>
      </c>
      <c r="BM580" s="59">
        <f>AR580-Calculation!W$3</f>
        <v>-2.8211911832622004E-3</v>
      </c>
    </row>
    <row r="581" spans="1:65" x14ac:dyDescent="0.3">
      <c r="A581" s="57">
        <v>45939</v>
      </c>
      <c r="B581" s="60">
        <v>1051.5</v>
      </c>
      <c r="C581" s="60">
        <v>1167.400024414062</v>
      </c>
      <c r="D581" s="60">
        <v>8687.7353515625</v>
      </c>
      <c r="E581" s="60">
        <v>2014.599975585938</v>
      </c>
      <c r="F581" s="60">
        <v>1514.906372070312</v>
      </c>
      <c r="G581" s="60">
        <v>407.61471557617188</v>
      </c>
      <c r="H581" s="60">
        <v>239.03999328613281</v>
      </c>
      <c r="I581" s="60">
        <v>2330.199951171875</v>
      </c>
      <c r="J581" s="60">
        <v>1620.188354492188</v>
      </c>
      <c r="K581" s="60">
        <v>6896.5</v>
      </c>
      <c r="L581" s="60">
        <v>207.3399963378906</v>
      </c>
      <c r="M581" s="60">
        <v>4806.36669921875</v>
      </c>
      <c r="N581" s="60">
        <v>5406.6171875</v>
      </c>
      <c r="O581" s="60">
        <v>3442.89990234375</v>
      </c>
      <c r="P581" s="60">
        <v>169.05999755859381</v>
      </c>
      <c r="Q581" s="60">
        <v>2873.4423828125</v>
      </c>
      <c r="R581" s="60">
        <v>241.75</v>
      </c>
      <c r="S581" s="60">
        <v>846.835693359375</v>
      </c>
      <c r="T581" s="60">
        <v>664.9976806640625</v>
      </c>
      <c r="U581" s="60">
        <v>3474.455810546875</v>
      </c>
      <c r="V581" s="60">
        <v>82172.1015625</v>
      </c>
      <c r="W581" s="60">
        <v>25181.80078125</v>
      </c>
      <c r="X581" s="34">
        <f t="shared" ref="X581:X644" si="198">(B581-B580)/B580</f>
        <v>6.123839406343738E-3</v>
      </c>
      <c r="Y581" s="34">
        <f t="shared" ref="Y581:Y644" si="199">(C581-C580)/C580</f>
        <v>-1.1180714420500225E-2</v>
      </c>
      <c r="Z581" s="34">
        <f t="shared" ref="Z581:Z644" si="200">(D581-D580)/D580</f>
        <v>2.0474058308207737E-3</v>
      </c>
      <c r="AA581" s="34">
        <f t="shared" ref="AA581:AA644" si="201">(E581-E580)/E580</f>
        <v>4.9662296986719508E-4</v>
      </c>
      <c r="AB581" s="34">
        <f t="shared" ref="AB581:AB644" si="202">(F581-F580)/F580</f>
        <v>1.6719101094138114E-2</v>
      </c>
      <c r="AC581" s="34">
        <f t="shared" ref="AC581:AC644" si="203">(G581-G580)/G580</f>
        <v>1.4121157873293764E-2</v>
      </c>
      <c r="AD581" s="34">
        <f t="shared" ref="AD581:AD644" si="204">(H581-H580)/H580</f>
        <v>0</v>
      </c>
      <c r="AE581" s="34">
        <f t="shared" ref="AE581:AE644" si="205">(I581-I580)/I580</f>
        <v>3.8321006091766724E-2</v>
      </c>
      <c r="AF581" s="34">
        <f t="shared" ref="AF581:AF644" si="206">(J581-J580)/J580</f>
        <v>8.7724845221183508E-3</v>
      </c>
      <c r="AG581" s="34">
        <f t="shared" ref="AG581:AG644" si="207">(K581-K580)/K580</f>
        <v>-8.6925027164070994E-4</v>
      </c>
      <c r="AH581" s="34">
        <f t="shared" ref="AH581:AH644" si="208">(L581-L580)/L580</f>
        <v>2.3345322112877702E-2</v>
      </c>
      <c r="AI581" s="34">
        <f t="shared" ref="AI581:AI644" si="209">(M581-M580)/M580</f>
        <v>1.1943755172962908E-2</v>
      </c>
      <c r="AJ581" s="34">
        <f t="shared" ref="AJ581:AJ644" si="210">(N581-N580)/N580</f>
        <v>-9.0755106871136867E-5</v>
      </c>
      <c r="AK581" s="34">
        <f t="shared" ref="AK581:AK644" si="211">(O581-O580)/O580</f>
        <v>4.7861965106522691E-3</v>
      </c>
      <c r="AL581" s="34">
        <f t="shared" ref="AL581:AL644" si="212">(P581-P580)/P580</f>
        <v>-4.5925506130193861E-3</v>
      </c>
      <c r="AM581" s="34">
        <f t="shared" ref="AM581:AM644" si="213">(Q581-Q580)/Q580</f>
        <v>2.6290540984191216E-2</v>
      </c>
      <c r="AN581" s="34">
        <f t="shared" ref="AN581:AN644" si="214">(R581-R580)/R580</f>
        <v>-1.528147714559552E-3</v>
      </c>
      <c r="AO581" s="34">
        <f t="shared" ref="AO581:AO644" si="215">(S581-S580)/S580</f>
        <v>4.4858334006028554E-3</v>
      </c>
      <c r="AP581" s="34">
        <f t="shared" ref="AP581:AP644" si="216">(T581-T580)/T580</f>
        <v>3.2237566677418353E-3</v>
      </c>
      <c r="AQ581" s="34">
        <f t="shared" ref="AQ581:AQ644" si="217">(U581-U580)/U580</f>
        <v>1.0335748642246005E-3</v>
      </c>
      <c r="AR581" s="34">
        <f t="shared" si="197"/>
        <v>5.4160175719369296E-3</v>
      </c>
      <c r="AS581" s="59">
        <f>X581-Calculation!C$3</f>
        <v>5.0437835554272099E-3</v>
      </c>
      <c r="AT581" s="59">
        <f>Y581-Calculation!D$3</f>
        <v>-1.1689633652556916E-2</v>
      </c>
      <c r="AU581" s="59">
        <f>Z581-Calculation!E$3</f>
        <v>7.4210125163064189E-4</v>
      </c>
      <c r="AV581" s="59">
        <f>AA581-Calculation!F$3</f>
        <v>1.7458749726489471E-4</v>
      </c>
      <c r="AW581" s="59">
        <f>AB581-Calculation!G$3</f>
        <v>1.5272960944836569E-2</v>
      </c>
      <c r="AX581" s="59">
        <f>AC581-Calculation!H$3</f>
        <v>1.2149478266224624E-2</v>
      </c>
      <c r="AY581" s="59">
        <f>AD581-Calculation!I$3</f>
        <v>-2.4288869966573312E-3</v>
      </c>
      <c r="AZ581" s="59">
        <f>AE581-Calculation!J$3</f>
        <v>3.3640615216562336E-2</v>
      </c>
      <c r="BA581" s="59">
        <f>AF581-Calculation!K$3</f>
        <v>8.0700993190337012E-3</v>
      </c>
      <c r="BB581" s="59">
        <f>AG581-Calculation!L$3</f>
        <v>-1.9424828486803681E-3</v>
      </c>
      <c r="BC581" s="59">
        <f>AH581-Calculation!M$3</f>
        <v>2.2001317123684663E-2</v>
      </c>
      <c r="BD581" s="59">
        <f>AI581-Calculation!N$3</f>
        <v>1.0367939308104309E-2</v>
      </c>
      <c r="BE581" s="59">
        <f>AJ581-Calculation!O$3</f>
        <v>-1.0732893876675119E-3</v>
      </c>
      <c r="BF581" s="59">
        <f>AK581-Calculation!P$3</f>
        <v>3.5197499797755033E-3</v>
      </c>
      <c r="BG581" s="59">
        <f>AL581-Calculation!Q$3</f>
        <v>-6.3942681742066229E-3</v>
      </c>
      <c r="BH581" s="59">
        <f>AM581-Calculation!R$3</f>
        <v>2.3534970893857428E-2</v>
      </c>
      <c r="BI581" s="59">
        <f>AN581-Calculation!S$3</f>
        <v>-3.086124173455663E-3</v>
      </c>
      <c r="BJ581" s="59">
        <f>AO581-Calculation!T$3</f>
        <v>3.5965907793488439E-3</v>
      </c>
      <c r="BK581" s="59">
        <f>AP581-Calculation!U$3</f>
        <v>1.270961638155285E-3</v>
      </c>
      <c r="BL581" s="59">
        <f>AQ581-Calculation!V$3</f>
        <v>-4.333328803873633E-4</v>
      </c>
      <c r="BM581" s="59">
        <f>AR581-Calculation!W$3</f>
        <v>5.0701189688644541E-3</v>
      </c>
    </row>
    <row r="582" spans="1:65" x14ac:dyDescent="0.3">
      <c r="A582" s="57">
        <v>45940</v>
      </c>
      <c r="B582" s="60">
        <v>1064.300048828125</v>
      </c>
      <c r="C582" s="60">
        <v>1180.400024414062</v>
      </c>
      <c r="D582" s="60">
        <v>8822.3408203125</v>
      </c>
      <c r="E582" s="60">
        <v>2004.300048828125</v>
      </c>
      <c r="F582" s="60">
        <v>1531.646728515625</v>
      </c>
      <c r="G582" s="60">
        <v>411.74710083007813</v>
      </c>
      <c r="H582" s="60">
        <v>239.63999938964841</v>
      </c>
      <c r="I582" s="60">
        <v>2385</v>
      </c>
      <c r="J582" s="60">
        <v>1612.99365234375</v>
      </c>
      <c r="K582" s="60">
        <v>6965</v>
      </c>
      <c r="L582" s="60">
        <v>208.30000305175781</v>
      </c>
      <c r="M582" s="60">
        <v>4793.0771484375</v>
      </c>
      <c r="N582" s="60">
        <v>5394.8466796875</v>
      </c>
      <c r="O582" s="60">
        <v>3454.89990234375</v>
      </c>
      <c r="P582" s="60">
        <v>171.8999938964844</v>
      </c>
      <c r="Q582" s="60">
        <v>2854.940673828125</v>
      </c>
      <c r="R582" s="60">
        <v>238.92999267578119</v>
      </c>
      <c r="S582" s="60">
        <v>865.05731201171875</v>
      </c>
      <c r="T582" s="60">
        <v>661.02191162109375</v>
      </c>
      <c r="U582" s="60">
        <v>3478.142822265625</v>
      </c>
      <c r="V582" s="60">
        <v>82500.8203125</v>
      </c>
      <c r="W582" s="60">
        <v>25285.349609375</v>
      </c>
      <c r="X582" s="34">
        <f t="shared" si="198"/>
        <v>1.2173132504160723E-2</v>
      </c>
      <c r="Y582" s="34">
        <f t="shared" si="199"/>
        <v>1.1135857228138162E-2</v>
      </c>
      <c r="Z582" s="34">
        <f t="shared" si="200"/>
        <v>1.5493734938160961E-2</v>
      </c>
      <c r="AA582" s="34">
        <f t="shared" si="201"/>
        <v>-5.1126411608424967E-3</v>
      </c>
      <c r="AB582" s="34">
        <f t="shared" si="202"/>
        <v>1.1050423150861218E-2</v>
      </c>
      <c r="AC582" s="34">
        <f t="shared" si="203"/>
        <v>1.0137968763137115E-2</v>
      </c>
      <c r="AD582" s="34">
        <f t="shared" si="204"/>
        <v>2.5100657645910508E-3</v>
      </c>
      <c r="AE582" s="34">
        <f t="shared" si="205"/>
        <v>2.3517316100090745E-2</v>
      </c>
      <c r="AF582" s="34">
        <f t="shared" si="206"/>
        <v>-4.4406578583839869E-3</v>
      </c>
      <c r="AG582" s="34">
        <f t="shared" si="207"/>
        <v>9.9325744943087081E-3</v>
      </c>
      <c r="AH582" s="34">
        <f t="shared" si="208"/>
        <v>4.6301086660710932E-3</v>
      </c>
      <c r="AI582" s="34">
        <f t="shared" si="209"/>
        <v>-2.7649889433967131E-3</v>
      </c>
      <c r="AJ582" s="34">
        <f t="shared" si="210"/>
        <v>-2.1770558936026023E-3</v>
      </c>
      <c r="AK582" s="34">
        <f t="shared" si="211"/>
        <v>3.4854338901433102E-3</v>
      </c>
      <c r="AL582" s="34">
        <f t="shared" si="212"/>
        <v>1.6798748248569528E-2</v>
      </c>
      <c r="AM582" s="34">
        <f t="shared" si="213"/>
        <v>-6.4388654858865456E-3</v>
      </c>
      <c r="AN582" s="34">
        <f t="shared" si="214"/>
        <v>-1.1664973419726192E-2</v>
      </c>
      <c r="AO582" s="34">
        <f t="shared" si="215"/>
        <v>2.1517301166249933E-2</v>
      </c>
      <c r="AP582" s="34">
        <f t="shared" si="216"/>
        <v>-5.9786209163896209E-3</v>
      </c>
      <c r="AQ582" s="34">
        <f t="shared" si="217"/>
        <v>1.0611767481853997E-3</v>
      </c>
      <c r="AR582" s="34">
        <f t="shared" si="197"/>
        <v>4.1120501676790702E-3</v>
      </c>
      <c r="AS582" s="59">
        <f>X582-Calculation!C$3</f>
        <v>1.1093076653244195E-2</v>
      </c>
      <c r="AT582" s="59">
        <f>Y582-Calculation!D$3</f>
        <v>1.062693799608147E-2</v>
      </c>
      <c r="AU582" s="59">
        <f>Z582-Calculation!E$3</f>
        <v>1.4188430358970829E-2</v>
      </c>
      <c r="AV582" s="59">
        <f>AA582-Calculation!F$3</f>
        <v>-5.4346766334447969E-3</v>
      </c>
      <c r="AW582" s="59">
        <f>AB582-Calculation!G$3</f>
        <v>9.6042830015596724E-3</v>
      </c>
      <c r="AX582" s="59">
        <f>AC582-Calculation!H$3</f>
        <v>8.1662891560679747E-3</v>
      </c>
      <c r="AY582" s="59">
        <f>AD582-Calculation!I$3</f>
        <v>8.1178767933719545E-5</v>
      </c>
      <c r="AZ582" s="59">
        <f>AE582-Calculation!J$3</f>
        <v>1.8836925224886357E-2</v>
      </c>
      <c r="BA582" s="59">
        <f>AF582-Calculation!K$3</f>
        <v>-5.1430430614686374E-3</v>
      </c>
      <c r="BB582" s="59">
        <f>AG582-Calculation!L$3</f>
        <v>8.8593419172690504E-3</v>
      </c>
      <c r="BC582" s="59">
        <f>AH582-Calculation!M$3</f>
        <v>3.2861036768780556E-3</v>
      </c>
      <c r="BD582" s="59">
        <f>AI582-Calculation!N$3</f>
        <v>-4.3408048082553118E-3</v>
      </c>
      <c r="BE582" s="59">
        <f>AJ582-Calculation!O$3</f>
        <v>-3.1595901743989773E-3</v>
      </c>
      <c r="BF582" s="59">
        <f>AK582-Calculation!P$3</f>
        <v>2.2189873592665444E-3</v>
      </c>
      <c r="BG582" s="59">
        <f>AL582-Calculation!Q$3</f>
        <v>1.4997030687382291E-2</v>
      </c>
      <c r="BH582" s="59">
        <f>AM582-Calculation!R$3</f>
        <v>-9.1944355762203327E-3</v>
      </c>
      <c r="BI582" s="59">
        <f>AN582-Calculation!S$3</f>
        <v>-1.3222949878622303E-2</v>
      </c>
      <c r="BJ582" s="59">
        <f>AO582-Calculation!T$3</f>
        <v>2.0628058544995921E-2</v>
      </c>
      <c r="BK582" s="59">
        <f>AP582-Calculation!U$3</f>
        <v>-7.9314159459761713E-3</v>
      </c>
      <c r="BL582" s="59">
        <f>AQ582-Calculation!V$3</f>
        <v>-4.0573099642656407E-4</v>
      </c>
      <c r="BM582" s="59">
        <f>AR582-Calculation!W$3</f>
        <v>3.7661515646065947E-3</v>
      </c>
    </row>
    <row r="583" spans="1:65" x14ac:dyDescent="0.3">
      <c r="A583" s="57">
        <v>45943</v>
      </c>
      <c r="B583" s="60">
        <v>1051.300048828125</v>
      </c>
      <c r="C583" s="60">
        <v>1189.599975585938</v>
      </c>
      <c r="D583" s="60">
        <v>8940.1826171875</v>
      </c>
      <c r="E583" s="60">
        <v>2020.400024414062</v>
      </c>
      <c r="F583" s="60">
        <v>1504.045043945312</v>
      </c>
      <c r="G583" s="60">
        <v>407.66448974609381</v>
      </c>
      <c r="H583" s="60">
        <v>234.86000061035159</v>
      </c>
      <c r="I583" s="60">
        <v>2476</v>
      </c>
      <c r="J583" s="60">
        <v>1645.968994140625</v>
      </c>
      <c r="K583" s="60">
        <v>6912</v>
      </c>
      <c r="L583" s="60">
        <v>213.02000427246091</v>
      </c>
      <c r="M583" s="60">
        <v>4706.29833984375</v>
      </c>
      <c r="N583" s="60">
        <v>5452.71875</v>
      </c>
      <c r="O583" s="60">
        <v>3459.699951171875</v>
      </c>
      <c r="P583" s="60">
        <v>172.3999938964844</v>
      </c>
      <c r="Q583" s="60">
        <v>2814.256591796875</v>
      </c>
      <c r="R583" s="60">
        <v>233.69999694824219</v>
      </c>
      <c r="S583" s="60">
        <v>867.31658935546875</v>
      </c>
      <c r="T583" s="60">
        <v>668.0789794921875</v>
      </c>
      <c r="U583" s="60">
        <v>3490.997802734375</v>
      </c>
      <c r="V583" s="60">
        <v>82327.046875</v>
      </c>
      <c r="W583" s="60">
        <v>25227.349609375</v>
      </c>
      <c r="X583" s="34">
        <f t="shared" si="198"/>
        <v>-1.2214600585909946E-2</v>
      </c>
      <c r="Y583" s="34">
        <f t="shared" si="199"/>
        <v>7.7939266194463749E-3</v>
      </c>
      <c r="Z583" s="34">
        <f t="shared" si="200"/>
        <v>1.3357202954989204E-2</v>
      </c>
      <c r="AA583" s="34">
        <f t="shared" si="201"/>
        <v>8.0327172547595277E-3</v>
      </c>
      <c r="AB583" s="34">
        <f t="shared" si="202"/>
        <v>-1.8020920918926753E-2</v>
      </c>
      <c r="AC583" s="34">
        <f t="shared" si="203"/>
        <v>-9.9153365640069213E-3</v>
      </c>
      <c r="AD583" s="34">
        <f t="shared" si="204"/>
        <v>-1.9946581503385269E-2</v>
      </c>
      <c r="AE583" s="34">
        <f t="shared" si="205"/>
        <v>3.8155136268343819E-2</v>
      </c>
      <c r="AF583" s="34">
        <f t="shared" si="206"/>
        <v>2.0443565756728423E-2</v>
      </c>
      <c r="AG583" s="34">
        <f t="shared" si="207"/>
        <v>-7.6094759511844941E-3</v>
      </c>
      <c r="AH583" s="34">
        <f t="shared" si="208"/>
        <v>2.2659631068417622E-2</v>
      </c>
      <c r="AI583" s="34">
        <f t="shared" si="209"/>
        <v>-1.8105030631947811E-2</v>
      </c>
      <c r="AJ583" s="34">
        <f t="shared" si="210"/>
        <v>1.0727287307422104E-2</v>
      </c>
      <c r="AK583" s="34">
        <f t="shared" si="211"/>
        <v>1.3893452672445654E-3</v>
      </c>
      <c r="AL583" s="34">
        <f t="shared" si="212"/>
        <v>2.9086679334095408E-3</v>
      </c>
      <c r="AM583" s="34">
        <f t="shared" si="213"/>
        <v>-1.4250412418096815E-2</v>
      </c>
      <c r="AN583" s="34">
        <f t="shared" si="214"/>
        <v>-2.1889239056881019E-2</v>
      </c>
      <c r="AO583" s="34">
        <f t="shared" si="215"/>
        <v>2.6117082791843899E-3</v>
      </c>
      <c r="AP583" s="34">
        <f t="shared" si="216"/>
        <v>1.0675996887587217E-2</v>
      </c>
      <c r="AQ583" s="34">
        <f t="shared" si="217"/>
        <v>3.6959323195291916E-3</v>
      </c>
      <c r="AR583" s="34">
        <f t="shared" si="197"/>
        <v>-2.2938183927065595E-3</v>
      </c>
      <c r="AS583" s="59">
        <f>X583-Calculation!C$3</f>
        <v>-1.3294656436826474E-2</v>
      </c>
      <c r="AT583" s="59">
        <f>Y583-Calculation!D$3</f>
        <v>7.2850073873896833E-3</v>
      </c>
      <c r="AU583" s="59">
        <f>Z583-Calculation!E$3</f>
        <v>1.2051898375799073E-2</v>
      </c>
      <c r="AV583" s="59">
        <f>AA583-Calculation!F$3</f>
        <v>7.7106817821572275E-3</v>
      </c>
      <c r="AW583" s="59">
        <f>AB583-Calculation!G$3</f>
        <v>-1.9467061068228299E-2</v>
      </c>
      <c r="AX583" s="59">
        <f>AC583-Calculation!H$3</f>
        <v>-1.1887016171076062E-2</v>
      </c>
      <c r="AY583" s="59">
        <f>AD583-Calculation!I$3</f>
        <v>-2.23754685000426E-2</v>
      </c>
      <c r="AZ583" s="59">
        <f>AE583-Calculation!J$3</f>
        <v>3.3474745393139431E-2</v>
      </c>
      <c r="BA583" s="59">
        <f>AF583-Calculation!K$3</f>
        <v>1.9741180553643774E-2</v>
      </c>
      <c r="BB583" s="59">
        <f>AG583-Calculation!L$3</f>
        <v>-8.6827085282241527E-3</v>
      </c>
      <c r="BC583" s="59">
        <f>AH583-Calculation!M$3</f>
        <v>2.1315626079224582E-2</v>
      </c>
      <c r="BD583" s="59">
        <f>AI583-Calculation!N$3</f>
        <v>-1.968084649680641E-2</v>
      </c>
      <c r="BE583" s="59">
        <f>AJ583-Calculation!O$3</f>
        <v>9.7447530266257278E-3</v>
      </c>
      <c r="BF583" s="59">
        <f>AK583-Calculation!P$3</f>
        <v>1.2289873636779961E-4</v>
      </c>
      <c r="BG583" s="59">
        <f>AL583-Calculation!Q$3</f>
        <v>1.1069503722223038E-3</v>
      </c>
      <c r="BH583" s="59">
        <f>AM583-Calculation!R$3</f>
        <v>-1.7005982508430603E-2</v>
      </c>
      <c r="BI583" s="59">
        <f>AN583-Calculation!S$3</f>
        <v>-2.344721551577713E-2</v>
      </c>
      <c r="BJ583" s="59">
        <f>AO583-Calculation!T$3</f>
        <v>1.7224656579303784E-3</v>
      </c>
      <c r="BK583" s="59">
        <f>AP583-Calculation!U$3</f>
        <v>8.7232018580006669E-3</v>
      </c>
      <c r="BL583" s="59">
        <f>AQ583-Calculation!V$3</f>
        <v>2.229024574917228E-3</v>
      </c>
      <c r="BM583" s="59">
        <f>AR583-Calculation!W$3</f>
        <v>-2.639716995779035E-3</v>
      </c>
    </row>
    <row r="584" spans="1:65" x14ac:dyDescent="0.3">
      <c r="A584" s="57">
        <v>45944</v>
      </c>
      <c r="B584" s="60">
        <v>1036.199951171875</v>
      </c>
      <c r="C584" s="60">
        <v>1176.800048828125</v>
      </c>
      <c r="D584" s="60">
        <v>8976.17578125</v>
      </c>
      <c r="E584" s="60">
        <v>2019.400024414062</v>
      </c>
      <c r="F584" s="60">
        <v>1483.51806640625</v>
      </c>
      <c r="G584" s="60">
        <v>400.69415283203119</v>
      </c>
      <c r="H584" s="60">
        <v>232.44000244140619</v>
      </c>
      <c r="I584" s="60">
        <v>2448.300048828125</v>
      </c>
      <c r="J584" s="60">
        <v>1644.470092773438</v>
      </c>
      <c r="K584" s="60">
        <v>6887</v>
      </c>
      <c r="L584" s="60">
        <v>215.44000244140619</v>
      </c>
      <c r="M584" s="60">
        <v>4707.6865234375</v>
      </c>
      <c r="N584" s="60">
        <v>5464.9794921875</v>
      </c>
      <c r="O584" s="60">
        <v>3459.800048828125</v>
      </c>
      <c r="P584" s="60">
        <v>166.2799987792969</v>
      </c>
      <c r="Q584" s="60">
        <v>2785.2109375</v>
      </c>
      <c r="R584" s="60">
        <v>233.2200012207031</v>
      </c>
      <c r="S584" s="60">
        <v>861.42279052734375</v>
      </c>
      <c r="T584" s="60">
        <v>670.364990234375</v>
      </c>
      <c r="U584" s="60">
        <v>3492.791748046875</v>
      </c>
      <c r="V584" s="60">
        <v>82029.9765625</v>
      </c>
      <c r="W584" s="60">
        <v>25145.5</v>
      </c>
      <c r="X584" s="34">
        <f t="shared" si="198"/>
        <v>-1.4363261633138842E-2</v>
      </c>
      <c r="Y584" s="34">
        <f t="shared" si="199"/>
        <v>-1.0759857952677197E-2</v>
      </c>
      <c r="Z584" s="34">
        <f t="shared" si="200"/>
        <v>4.025998752341272E-3</v>
      </c>
      <c r="AA584" s="34">
        <f t="shared" si="201"/>
        <v>-4.9495148877263097E-4</v>
      </c>
      <c r="AB584" s="34">
        <f t="shared" si="202"/>
        <v>-1.3647847597181682E-2</v>
      </c>
      <c r="AC584" s="34">
        <f t="shared" si="203"/>
        <v>-1.7098219465727704E-2</v>
      </c>
      <c r="AD584" s="34">
        <f t="shared" si="204"/>
        <v>-1.0304003076966418E-2</v>
      </c>
      <c r="AE584" s="34">
        <f t="shared" si="205"/>
        <v>-1.1187379310127222E-2</v>
      </c>
      <c r="AF584" s="34">
        <f t="shared" si="206"/>
        <v>-9.1064981936043999E-4</v>
      </c>
      <c r="AG584" s="34">
        <f t="shared" si="207"/>
        <v>-3.6168981481481482E-3</v>
      </c>
      <c r="AH584" s="34">
        <f t="shared" si="208"/>
        <v>1.1360426816300369E-2</v>
      </c>
      <c r="AI584" s="34">
        <f t="shared" si="209"/>
        <v>2.9496293976894123E-4</v>
      </c>
      <c r="AJ584" s="34">
        <f t="shared" si="210"/>
        <v>2.2485557663321624E-3</v>
      </c>
      <c r="AK584" s="34">
        <f t="shared" si="211"/>
        <v>2.8932467457501557E-5</v>
      </c>
      <c r="AL584" s="34">
        <f t="shared" si="212"/>
        <v>-3.5498812841386646E-2</v>
      </c>
      <c r="AM584" s="34">
        <f t="shared" si="213"/>
        <v>-1.0320897668513459E-2</v>
      </c>
      <c r="AN584" s="34">
        <f t="shared" si="214"/>
        <v>-2.0538970209973777E-3</v>
      </c>
      <c r="AO584" s="34">
        <f t="shared" si="215"/>
        <v>-6.7954411347128435E-3</v>
      </c>
      <c r="AP584" s="34">
        <f t="shared" si="216"/>
        <v>3.4217672047174965E-3</v>
      </c>
      <c r="AQ584" s="34">
        <f t="shared" si="217"/>
        <v>5.1387752553005506E-4</v>
      </c>
      <c r="AR584" s="34">
        <f t="shared" si="197"/>
        <v>-3.2444791324643557E-3</v>
      </c>
      <c r="AS584" s="59">
        <f>X584-Calculation!C$3</f>
        <v>-1.544331748405537E-2</v>
      </c>
      <c r="AT584" s="59">
        <f>Y584-Calculation!D$3</f>
        <v>-1.1268777184733889E-2</v>
      </c>
      <c r="AU584" s="59">
        <f>Z584-Calculation!E$3</f>
        <v>2.7206941731511402E-3</v>
      </c>
      <c r="AV584" s="59">
        <f>AA584-Calculation!F$3</f>
        <v>-8.1698696137493128E-4</v>
      </c>
      <c r="AW584" s="59">
        <f>AB584-Calculation!G$3</f>
        <v>-1.5093987746483227E-2</v>
      </c>
      <c r="AX584" s="59">
        <f>AC584-Calculation!H$3</f>
        <v>-1.9069899072796843E-2</v>
      </c>
      <c r="AY584" s="59">
        <f>AD584-Calculation!I$3</f>
        <v>-1.273289007362375E-2</v>
      </c>
      <c r="AZ584" s="59">
        <f>AE584-Calculation!J$3</f>
        <v>-1.5867770185331611E-2</v>
      </c>
      <c r="BA584" s="59">
        <f>AF584-Calculation!K$3</f>
        <v>-1.6130350224450901E-3</v>
      </c>
      <c r="BB584" s="59">
        <f>AG584-Calculation!L$3</f>
        <v>-4.6901307251878063E-3</v>
      </c>
      <c r="BC584" s="59">
        <f>AH584-Calculation!M$3</f>
        <v>1.0016421827107332E-2</v>
      </c>
      <c r="BD584" s="59">
        <f>AI584-Calculation!N$3</f>
        <v>-1.2808529250896575E-3</v>
      </c>
      <c r="BE584" s="59">
        <f>AJ584-Calculation!O$3</f>
        <v>1.2660214855357873E-3</v>
      </c>
      <c r="BF584" s="59">
        <f>AK584-Calculation!P$3</f>
        <v>-1.2375140634192643E-3</v>
      </c>
      <c r="BG584" s="59">
        <f>AL584-Calculation!Q$3</f>
        <v>-3.7300530402573882E-2</v>
      </c>
      <c r="BH584" s="59">
        <f>AM584-Calculation!R$3</f>
        <v>-1.3076467758847247E-2</v>
      </c>
      <c r="BI584" s="59">
        <f>AN584-Calculation!S$3</f>
        <v>-3.6118734798934885E-3</v>
      </c>
      <c r="BJ584" s="59">
        <f>AO584-Calculation!T$3</f>
        <v>-7.6846837559668545E-3</v>
      </c>
      <c r="BK584" s="59">
        <f>AP584-Calculation!U$3</f>
        <v>1.4689721751309462E-3</v>
      </c>
      <c r="BL584" s="59">
        <f>AQ584-Calculation!V$3</f>
        <v>-9.5303021908190876E-4</v>
      </c>
      <c r="BM584" s="59">
        <f>AR584-Calculation!W$3</f>
        <v>-3.5903777355368307E-3</v>
      </c>
    </row>
    <row r="585" spans="1:65" x14ac:dyDescent="0.3">
      <c r="A585" s="57">
        <v>45945</v>
      </c>
      <c r="B585" s="60">
        <v>1043.800048828125</v>
      </c>
      <c r="C585" s="60">
        <v>1169.599975585938</v>
      </c>
      <c r="D585" s="60">
        <v>8873.1259765625</v>
      </c>
      <c r="E585" s="60">
        <v>2084.10009765625</v>
      </c>
      <c r="F585" s="60">
        <v>1495.5751953125</v>
      </c>
      <c r="G585" s="60">
        <v>406.37002563476563</v>
      </c>
      <c r="H585" s="60">
        <v>235.80000305175781</v>
      </c>
      <c r="I585" s="60">
        <v>2456.300048828125</v>
      </c>
      <c r="J585" s="60">
        <v>1697.130737304688</v>
      </c>
      <c r="K585" s="60">
        <v>6895</v>
      </c>
      <c r="L585" s="60">
        <v>216.33000183105469</v>
      </c>
      <c r="M585" s="60">
        <v>4805.27587890625</v>
      </c>
      <c r="N585" s="60">
        <v>5431.6298828125</v>
      </c>
      <c r="O585" s="60">
        <v>3497.199951171875</v>
      </c>
      <c r="P585" s="60">
        <v>169.7200012207031</v>
      </c>
      <c r="Q585" s="60">
        <v>2837.333984375</v>
      </c>
      <c r="R585" s="60">
        <v>233.22999572753909</v>
      </c>
      <c r="S585" s="60">
        <v>870.4107666015625</v>
      </c>
      <c r="T585" s="60">
        <v>673.04864501953125</v>
      </c>
      <c r="U585" s="60">
        <v>3562.447998046875</v>
      </c>
      <c r="V585" s="60">
        <v>82605.4296875</v>
      </c>
      <c r="W585" s="60">
        <v>25323.55078125</v>
      </c>
      <c r="X585" s="34">
        <f t="shared" si="198"/>
        <v>7.3345860011427158E-3</v>
      </c>
      <c r="Y585" s="34">
        <f t="shared" si="199"/>
        <v>-6.1183488642416227E-3</v>
      </c>
      <c r="Z585" s="34">
        <f t="shared" si="200"/>
        <v>-1.1480368388368342E-2</v>
      </c>
      <c r="AA585" s="34">
        <f t="shared" si="201"/>
        <v>3.2039255452104377E-2</v>
      </c>
      <c r="AB585" s="34">
        <f t="shared" si="202"/>
        <v>8.1273893316700929E-3</v>
      </c>
      <c r="AC585" s="34">
        <f t="shared" si="203"/>
        <v>1.4165100145880408E-2</v>
      </c>
      <c r="AD585" s="34">
        <f t="shared" si="204"/>
        <v>1.4455345788419586E-2</v>
      </c>
      <c r="AE585" s="34">
        <f t="shared" si="205"/>
        <v>3.2675733531227873E-3</v>
      </c>
      <c r="AF585" s="34">
        <f t="shared" si="206"/>
        <v>3.202286545840221E-2</v>
      </c>
      <c r="AG585" s="34">
        <f t="shared" si="207"/>
        <v>1.1616088282270945E-3</v>
      </c>
      <c r="AH585" s="34">
        <f t="shared" si="208"/>
        <v>4.1310776994191219E-3</v>
      </c>
      <c r="AI585" s="34">
        <f t="shared" si="209"/>
        <v>2.0729790520863173E-2</v>
      </c>
      <c r="AJ585" s="34">
        <f t="shared" si="210"/>
        <v>-6.1024216875242019E-3</v>
      </c>
      <c r="AK585" s="34">
        <f t="shared" si="211"/>
        <v>1.0809845024546372E-2</v>
      </c>
      <c r="AL585" s="34">
        <f t="shared" si="212"/>
        <v>2.0688010985446911E-2</v>
      </c>
      <c r="AM585" s="34">
        <f t="shared" si="213"/>
        <v>1.8714218795142873E-2</v>
      </c>
      <c r="AN585" s="34">
        <f t="shared" si="214"/>
        <v>4.2854415503309432E-5</v>
      </c>
      <c r="AO585" s="34">
        <f t="shared" si="215"/>
        <v>1.0433873091187328E-2</v>
      </c>
      <c r="AP585" s="34">
        <f t="shared" si="216"/>
        <v>4.0032740734536011E-3</v>
      </c>
      <c r="AQ585" s="34">
        <f t="shared" si="217"/>
        <v>1.9942858041551118E-2</v>
      </c>
      <c r="AR585" s="34">
        <f t="shared" si="197"/>
        <v>7.0808208725219226E-3</v>
      </c>
      <c r="AS585" s="59">
        <f>X585-Calculation!C$3</f>
        <v>6.2545301502261877E-3</v>
      </c>
      <c r="AT585" s="59">
        <f>Y585-Calculation!D$3</f>
        <v>-6.6272680962983143E-3</v>
      </c>
      <c r="AU585" s="59">
        <f>Z585-Calculation!E$3</f>
        <v>-1.2785672967558474E-2</v>
      </c>
      <c r="AV585" s="59">
        <f>AA585-Calculation!F$3</f>
        <v>3.1717219979502075E-2</v>
      </c>
      <c r="AW585" s="59">
        <f>AB585-Calculation!G$3</f>
        <v>6.6812491823685467E-3</v>
      </c>
      <c r="AX585" s="59">
        <f>AC585-Calculation!H$3</f>
        <v>1.2193420538811268E-2</v>
      </c>
      <c r="AY585" s="59">
        <f>AD585-Calculation!I$3</f>
        <v>1.2026458791762255E-2</v>
      </c>
      <c r="AZ585" s="59">
        <f>AE585-Calculation!J$3</f>
        <v>-1.4128175220816021E-3</v>
      </c>
      <c r="BA585" s="59">
        <f>AF585-Calculation!K$3</f>
        <v>3.1320480255317557E-2</v>
      </c>
      <c r="BB585" s="59">
        <f>AG585-Calculation!L$3</f>
        <v>8.8376251187436338E-5</v>
      </c>
      <c r="BC585" s="59">
        <f>AH585-Calculation!M$3</f>
        <v>2.7870727102260844E-3</v>
      </c>
      <c r="BD585" s="59">
        <f>AI585-Calculation!N$3</f>
        <v>1.9153974656004574E-2</v>
      </c>
      <c r="BE585" s="59">
        <f>AJ585-Calculation!O$3</f>
        <v>-7.0849559683205769E-3</v>
      </c>
      <c r="BF585" s="59">
        <f>AK585-Calculation!P$3</f>
        <v>9.5433984936696067E-3</v>
      </c>
      <c r="BG585" s="59">
        <f>AL585-Calculation!Q$3</f>
        <v>1.8886293424259674E-2</v>
      </c>
      <c r="BH585" s="59">
        <f>AM585-Calculation!R$3</f>
        <v>1.5958648704809085E-2</v>
      </c>
      <c r="BI585" s="59">
        <f>AN585-Calculation!S$3</f>
        <v>-1.5151220433928015E-3</v>
      </c>
      <c r="BJ585" s="59">
        <f>AO585-Calculation!T$3</f>
        <v>9.5446304699333163E-3</v>
      </c>
      <c r="BK585" s="59">
        <f>AP585-Calculation!U$3</f>
        <v>2.0504790438670506E-3</v>
      </c>
      <c r="BL585" s="59">
        <f>AQ585-Calculation!V$3</f>
        <v>1.8475950296939155E-2</v>
      </c>
      <c r="BM585" s="59">
        <f>AR585-Calculation!W$3</f>
        <v>6.7349222694494471E-3</v>
      </c>
    </row>
    <row r="586" spans="1:65" x14ac:dyDescent="0.3">
      <c r="A586" s="57">
        <v>45946</v>
      </c>
      <c r="B586" s="60">
        <v>1060.300048828125</v>
      </c>
      <c r="C586" s="60">
        <v>1196.300048828125</v>
      </c>
      <c r="D586" s="60">
        <v>9024.4951171875</v>
      </c>
      <c r="E586" s="60">
        <v>2090.199951171875</v>
      </c>
      <c r="F586" s="60">
        <v>1499.560913085938</v>
      </c>
      <c r="G586" s="60">
        <v>410.0543212890625</v>
      </c>
      <c r="H586" s="60">
        <v>236.16999816894531</v>
      </c>
      <c r="I586" s="60">
        <v>2509.199951171875</v>
      </c>
      <c r="J586" s="60">
        <v>1666.853393554688</v>
      </c>
      <c r="K586" s="60">
        <v>6988</v>
      </c>
      <c r="L586" s="60">
        <v>214.5</v>
      </c>
      <c r="M586" s="60">
        <v>4821.2431640625</v>
      </c>
      <c r="N586" s="60">
        <v>5472.82666015625</v>
      </c>
      <c r="O586" s="60">
        <v>3560.800048828125</v>
      </c>
      <c r="P586" s="60">
        <v>168.19000244140619</v>
      </c>
      <c r="Q586" s="60">
        <v>2816.9423828125</v>
      </c>
      <c r="R586" s="60">
        <v>237.1199951171875</v>
      </c>
      <c r="S586" s="60">
        <v>871.2457275390625</v>
      </c>
      <c r="T586" s="60">
        <v>668.42681884765625</v>
      </c>
      <c r="U586" s="60">
        <v>3564.042724609375</v>
      </c>
      <c r="V586" s="60">
        <v>83467.65625</v>
      </c>
      <c r="W586" s="60">
        <v>25585.30078125</v>
      </c>
      <c r="X586" s="34">
        <f t="shared" si="198"/>
        <v>1.5807625242520884E-2</v>
      </c>
      <c r="Y586" s="34">
        <f t="shared" si="199"/>
        <v>2.282838047154629E-2</v>
      </c>
      <c r="Z586" s="34">
        <f t="shared" si="200"/>
        <v>1.7059280013022114E-2</v>
      </c>
      <c r="AA586" s="34">
        <f t="shared" si="201"/>
        <v>2.9268524685953476E-3</v>
      </c>
      <c r="AB586" s="34">
        <f t="shared" si="202"/>
        <v>2.665006604769973E-3</v>
      </c>
      <c r="AC586" s="34">
        <f t="shared" si="203"/>
        <v>9.0663568223120373E-3</v>
      </c>
      <c r="AD586" s="34">
        <f t="shared" si="204"/>
        <v>1.5691056505469448E-3</v>
      </c>
      <c r="AE586" s="34">
        <f t="shared" si="205"/>
        <v>2.1536417087557356E-2</v>
      </c>
      <c r="AF586" s="34">
        <f t="shared" si="206"/>
        <v>-1.7840313114642663E-2</v>
      </c>
      <c r="AG586" s="34">
        <f t="shared" si="207"/>
        <v>1.3488034807831763E-2</v>
      </c>
      <c r="AH586" s="34">
        <f t="shared" si="208"/>
        <v>-8.4593066868452558E-3</v>
      </c>
      <c r="AI586" s="34">
        <f t="shared" si="209"/>
        <v>3.32286544178279E-3</v>
      </c>
      <c r="AJ586" s="34">
        <f t="shared" si="210"/>
        <v>7.5846068735482934E-3</v>
      </c>
      <c r="AK586" s="34">
        <f t="shared" si="211"/>
        <v>1.8186005531350382E-2</v>
      </c>
      <c r="AL586" s="34">
        <f t="shared" si="212"/>
        <v>-9.014840727624672E-3</v>
      </c>
      <c r="AM586" s="34">
        <f t="shared" si="213"/>
        <v>-7.1868879993667034E-3</v>
      </c>
      <c r="AN586" s="34">
        <f t="shared" si="214"/>
        <v>1.6678812592325103E-2</v>
      </c>
      <c r="AO586" s="34">
        <f t="shared" si="215"/>
        <v>9.5927229939954319E-4</v>
      </c>
      <c r="AP586" s="34">
        <f t="shared" si="216"/>
        <v>-6.8670016737659113E-3</v>
      </c>
      <c r="AQ586" s="34">
        <f t="shared" si="217"/>
        <v>4.4764907821091414E-4</v>
      </c>
      <c r="AR586" s="34">
        <f t="shared" si="197"/>
        <v>1.0336228211479895E-2</v>
      </c>
      <c r="AS586" s="59">
        <f>X586-Calculation!C$3</f>
        <v>1.4727569391604356E-2</v>
      </c>
      <c r="AT586" s="59">
        <f>Y586-Calculation!D$3</f>
        <v>2.2319461239489597E-2</v>
      </c>
      <c r="AU586" s="59">
        <f>Z586-Calculation!E$3</f>
        <v>1.5753975433831981E-2</v>
      </c>
      <c r="AV586" s="59">
        <f>AA586-Calculation!F$3</f>
        <v>2.6048169959930474E-3</v>
      </c>
      <c r="AW586" s="59">
        <f>AB586-Calculation!G$3</f>
        <v>1.218866455468427E-3</v>
      </c>
      <c r="AX586" s="59">
        <f>AC586-Calculation!H$3</f>
        <v>7.094677215242897E-3</v>
      </c>
      <c r="AY586" s="59">
        <f>AD586-Calculation!I$3</f>
        <v>-8.5978134611038644E-4</v>
      </c>
      <c r="AZ586" s="59">
        <f>AE586-Calculation!J$3</f>
        <v>1.6856026212352965E-2</v>
      </c>
      <c r="BA586" s="59">
        <f>AF586-Calculation!K$3</f>
        <v>-1.8542698317727313E-2</v>
      </c>
      <c r="BB586" s="59">
        <f>AG586-Calculation!L$3</f>
        <v>1.2414802230792105E-2</v>
      </c>
      <c r="BC586" s="59">
        <f>AH586-Calculation!M$3</f>
        <v>-9.8033116760382934E-3</v>
      </c>
      <c r="BD586" s="59">
        <f>AI586-Calculation!N$3</f>
        <v>1.7470495769241912E-3</v>
      </c>
      <c r="BE586" s="59">
        <f>AJ586-Calculation!O$3</f>
        <v>6.6020725927519184E-3</v>
      </c>
      <c r="BF586" s="59">
        <f>AK586-Calculation!P$3</f>
        <v>1.6919559000473615E-2</v>
      </c>
      <c r="BG586" s="59">
        <f>AL586-Calculation!Q$3</f>
        <v>-1.0816558288811909E-2</v>
      </c>
      <c r="BH586" s="59">
        <f>AM586-Calculation!R$3</f>
        <v>-9.9424580897004913E-3</v>
      </c>
      <c r="BI586" s="59">
        <f>AN586-Calculation!S$3</f>
        <v>1.5120836133428992E-2</v>
      </c>
      <c r="BJ586" s="59">
        <f>AO586-Calculation!T$3</f>
        <v>7.0029678145531798E-5</v>
      </c>
      <c r="BK586" s="59">
        <f>AP586-Calculation!U$3</f>
        <v>-8.8197967033524609E-3</v>
      </c>
      <c r="BL586" s="59">
        <f>AQ586-Calculation!V$3</f>
        <v>-1.0192586664010497E-3</v>
      </c>
      <c r="BM586" s="59">
        <f>AR586-Calculation!W$3</f>
        <v>9.9903296084074208E-3</v>
      </c>
    </row>
    <row r="587" spans="1:65" x14ac:dyDescent="0.3">
      <c r="A587" s="57">
        <v>45947</v>
      </c>
      <c r="B587" s="60">
        <v>1036.699951171875</v>
      </c>
      <c r="C587" s="60">
        <v>1200.199951171875</v>
      </c>
      <c r="D587" s="60">
        <v>9023.509765625</v>
      </c>
      <c r="E587" s="60">
        <v>2083.699951171875</v>
      </c>
      <c r="F587" s="60">
        <v>1534.536376953125</v>
      </c>
      <c r="G587" s="60">
        <v>411.05007934570313</v>
      </c>
      <c r="H587" s="60">
        <v>232.6199951171875</v>
      </c>
      <c r="I587" s="60">
        <v>2485.60009765625</v>
      </c>
      <c r="J587" s="60">
        <v>1653.063720703125</v>
      </c>
      <c r="K587" s="60">
        <v>7042.5</v>
      </c>
      <c r="L587" s="60">
        <v>212.3800048828125</v>
      </c>
      <c r="M587" s="60">
        <v>4838.3017578125</v>
      </c>
      <c r="N587" s="60">
        <v>5485.578125</v>
      </c>
      <c r="O587" s="60">
        <v>3647.199951171875</v>
      </c>
      <c r="P587" s="60">
        <v>167.86000061035159</v>
      </c>
      <c r="Q587" s="60">
        <v>2803.414306640625</v>
      </c>
      <c r="R587" s="60">
        <v>236.21000671386719</v>
      </c>
      <c r="S587" s="60">
        <v>873.40679931640625</v>
      </c>
      <c r="T587" s="60">
        <v>671.40863037109375</v>
      </c>
      <c r="U587" s="60">
        <v>3641.272705078125</v>
      </c>
      <c r="V587" s="60">
        <v>83952.1875</v>
      </c>
      <c r="W587" s="60">
        <v>25709.849609375</v>
      </c>
      <c r="X587" s="34">
        <f t="shared" si="198"/>
        <v>-2.2257942628912945E-2</v>
      </c>
      <c r="Y587" s="34">
        <f t="shared" si="199"/>
        <v>3.2599700614994354E-3</v>
      </c>
      <c r="Z587" s="34">
        <f t="shared" si="200"/>
        <v>-1.091863367096692E-4</v>
      </c>
      <c r="AA587" s="34">
        <f t="shared" si="201"/>
        <v>-3.1097503357780491E-3</v>
      </c>
      <c r="AB587" s="34">
        <f t="shared" si="202"/>
        <v>2.3323803362686506E-2</v>
      </c>
      <c r="AC587" s="34">
        <f t="shared" si="203"/>
        <v>2.4283564516777234E-3</v>
      </c>
      <c r="AD587" s="34">
        <f t="shared" si="204"/>
        <v>-1.5031558111874571E-2</v>
      </c>
      <c r="AE587" s="34">
        <f t="shared" si="205"/>
        <v>-9.4053299756375053E-3</v>
      </c>
      <c r="AF587" s="34">
        <f t="shared" si="206"/>
        <v>-8.2728768498082847E-3</v>
      </c>
      <c r="AG587" s="34">
        <f t="shared" si="207"/>
        <v>7.7990841442472812E-3</v>
      </c>
      <c r="AH587" s="34">
        <f t="shared" si="208"/>
        <v>-9.8834271197552441E-3</v>
      </c>
      <c r="AI587" s="34">
        <f t="shared" si="209"/>
        <v>3.5382147652610833E-3</v>
      </c>
      <c r="AJ587" s="34">
        <f t="shared" si="210"/>
        <v>2.3299595685323505E-3</v>
      </c>
      <c r="AK587" s="34">
        <f t="shared" si="211"/>
        <v>2.426418253172755E-2</v>
      </c>
      <c r="AL587" s="34">
        <f t="shared" si="212"/>
        <v>-1.9620775686091559E-3</v>
      </c>
      <c r="AM587" s="34">
        <f t="shared" si="213"/>
        <v>-4.8023971858339037E-3</v>
      </c>
      <c r="AN587" s="34">
        <f t="shared" si="214"/>
        <v>-3.8376704708963302E-3</v>
      </c>
      <c r="AO587" s="34">
        <f t="shared" si="215"/>
        <v>2.4804388808286671E-3</v>
      </c>
      <c r="AP587" s="34">
        <f t="shared" si="216"/>
        <v>4.4609393868696584E-3</v>
      </c>
      <c r="AQ587" s="34">
        <f t="shared" si="217"/>
        <v>2.1669207255986117E-2</v>
      </c>
      <c r="AR587" s="34">
        <f t="shared" si="197"/>
        <v>4.8679837376105692E-3</v>
      </c>
      <c r="AS587" s="59">
        <f>X587-Calculation!C$3</f>
        <v>-2.3337998479829473E-2</v>
      </c>
      <c r="AT587" s="59">
        <f>Y587-Calculation!D$3</f>
        <v>2.7510508294427433E-3</v>
      </c>
      <c r="AU587" s="59">
        <f>Z587-Calculation!E$3</f>
        <v>-1.4144909158998009E-3</v>
      </c>
      <c r="AV587" s="59">
        <f>AA587-Calculation!F$3</f>
        <v>-3.4317858083803493E-3</v>
      </c>
      <c r="AW587" s="59">
        <f>AB587-Calculation!G$3</f>
        <v>2.1877663213384961E-2</v>
      </c>
      <c r="AX587" s="59">
        <f>AC587-Calculation!H$3</f>
        <v>4.5667684460858364E-4</v>
      </c>
      <c r="AY587" s="59">
        <f>AD587-Calculation!I$3</f>
        <v>-1.7460445108531904E-2</v>
      </c>
      <c r="AZ587" s="59">
        <f>AE587-Calculation!J$3</f>
        <v>-1.4085720850841895E-2</v>
      </c>
      <c r="BA587" s="59">
        <f>AF587-Calculation!K$3</f>
        <v>-8.9752620528929343E-3</v>
      </c>
      <c r="BB587" s="59">
        <f>AG587-Calculation!L$3</f>
        <v>6.7258515672076226E-3</v>
      </c>
      <c r="BC587" s="59">
        <f>AH587-Calculation!M$3</f>
        <v>-1.1227432108948282E-2</v>
      </c>
      <c r="BD587" s="59">
        <f>AI587-Calculation!N$3</f>
        <v>1.9623989004024845E-3</v>
      </c>
      <c r="BE587" s="59">
        <f>AJ587-Calculation!O$3</f>
        <v>1.3474252877359754E-3</v>
      </c>
      <c r="BF587" s="59">
        <f>AK587-Calculation!P$3</f>
        <v>2.2997736000850783E-2</v>
      </c>
      <c r="BG587" s="59">
        <f>AL587-Calculation!Q$3</f>
        <v>-3.7637951297963927E-3</v>
      </c>
      <c r="BH587" s="59">
        <f>AM587-Calculation!R$3</f>
        <v>-7.5579672761676917E-3</v>
      </c>
      <c r="BI587" s="59">
        <f>AN587-Calculation!S$3</f>
        <v>-5.3956469297924414E-3</v>
      </c>
      <c r="BJ587" s="59">
        <f>AO587-Calculation!T$3</f>
        <v>1.5911962595746556E-3</v>
      </c>
      <c r="BK587" s="59">
        <f>AP587-Calculation!U$3</f>
        <v>2.508144357283108E-3</v>
      </c>
      <c r="BL587" s="59">
        <f>AQ587-Calculation!V$3</f>
        <v>2.0202299511374155E-2</v>
      </c>
      <c r="BM587" s="59">
        <f>AR587-Calculation!W$3</f>
        <v>4.5220851345380937E-3</v>
      </c>
    </row>
    <row r="588" spans="1:65" x14ac:dyDescent="0.3">
      <c r="A588" s="57">
        <v>45950</v>
      </c>
      <c r="B588" s="60">
        <v>1034.099975585938</v>
      </c>
      <c r="C588" s="60">
        <v>1226</v>
      </c>
      <c r="D588" s="60">
        <v>8997.8701171875</v>
      </c>
      <c r="E588" s="60">
        <v>2139.800048828125</v>
      </c>
      <c r="F588" s="60">
        <v>1529.155517578125</v>
      </c>
      <c r="G588" s="60">
        <v>414.73440551757813</v>
      </c>
      <c r="H588" s="60">
        <v>233.75999450683591</v>
      </c>
      <c r="I588" s="60">
        <v>2494.10009765625</v>
      </c>
      <c r="J588" s="60">
        <v>1672.049560546875</v>
      </c>
      <c r="K588" s="60">
        <v>7013.5</v>
      </c>
      <c r="L588" s="60">
        <v>227.08000183105469</v>
      </c>
      <c r="M588" s="60">
        <v>4819.9541015625</v>
      </c>
      <c r="N588" s="60">
        <v>5533.15087890625</v>
      </c>
      <c r="O588" s="60">
        <v>3599.10009765625</v>
      </c>
      <c r="P588" s="60">
        <v>166.41999816894531</v>
      </c>
      <c r="Q588" s="60">
        <v>2822.612548828125</v>
      </c>
      <c r="R588" s="60">
        <v>239.1600036621094</v>
      </c>
      <c r="S588" s="60">
        <v>891.431884765625</v>
      </c>
      <c r="T588" s="60">
        <v>689.74688720703125</v>
      </c>
      <c r="U588" s="60">
        <v>3639.279541015625</v>
      </c>
      <c r="V588" s="60">
        <v>84363.3671875</v>
      </c>
      <c r="W588" s="60">
        <v>25843.150390625</v>
      </c>
      <c r="X588" s="34">
        <f t="shared" si="198"/>
        <v>-2.5079345118113102E-3</v>
      </c>
      <c r="Y588" s="34">
        <f t="shared" si="199"/>
        <v>2.1496458821660371E-2</v>
      </c>
      <c r="Z588" s="34">
        <f t="shared" si="200"/>
        <v>-2.8414274604294295E-3</v>
      </c>
      <c r="AA588" s="34">
        <f t="shared" si="201"/>
        <v>2.6923309003630415E-2</v>
      </c>
      <c r="AB588" s="34">
        <f t="shared" si="202"/>
        <v>-3.5065049325737601E-3</v>
      </c>
      <c r="AC588" s="34">
        <f t="shared" si="203"/>
        <v>8.9632051105295908E-3</v>
      </c>
      <c r="AD588" s="34">
        <f t="shared" si="204"/>
        <v>4.9006938938078344E-3</v>
      </c>
      <c r="AE588" s="34">
        <f t="shared" si="205"/>
        <v>3.4196973229985448E-3</v>
      </c>
      <c r="AF588" s="34">
        <f t="shared" si="206"/>
        <v>1.1485243796696741E-2</v>
      </c>
      <c r="AG588" s="34">
        <f t="shared" si="207"/>
        <v>-4.117855875044373E-3</v>
      </c>
      <c r="AH588" s="34">
        <f t="shared" si="208"/>
        <v>6.9215541059778132E-2</v>
      </c>
      <c r="AI588" s="34">
        <f t="shared" si="209"/>
        <v>-3.7921686509886825E-3</v>
      </c>
      <c r="AJ588" s="34">
        <f t="shared" si="210"/>
        <v>8.6723318531262365E-3</v>
      </c>
      <c r="AK588" s="34">
        <f t="shared" si="211"/>
        <v>-1.3188159179528976E-2</v>
      </c>
      <c r="AL588" s="34">
        <f t="shared" si="212"/>
        <v>-8.5785918990249083E-3</v>
      </c>
      <c r="AM588" s="34">
        <f t="shared" si="213"/>
        <v>6.8481644479105024E-3</v>
      </c>
      <c r="AN588" s="34">
        <f t="shared" si="214"/>
        <v>1.2488873732668288E-2</v>
      </c>
      <c r="AO588" s="34">
        <f t="shared" si="215"/>
        <v>2.0637674750559002E-2</v>
      </c>
      <c r="AP588" s="34">
        <f t="shared" si="216"/>
        <v>2.731310859945571E-2</v>
      </c>
      <c r="AQ588" s="34">
        <f t="shared" si="217"/>
        <v>-5.4738115596789279E-4</v>
      </c>
      <c r="AR588" s="34">
        <f t="shared" si="197"/>
        <v>5.1848137299641134E-3</v>
      </c>
      <c r="AS588" s="59">
        <f>X588-Calculation!C$3</f>
        <v>-3.5879903627278383E-3</v>
      </c>
      <c r="AT588" s="59">
        <f>Y588-Calculation!D$3</f>
        <v>2.0987539589603678E-2</v>
      </c>
      <c r="AU588" s="59">
        <f>Z588-Calculation!E$3</f>
        <v>-4.1467320396195613E-3</v>
      </c>
      <c r="AV588" s="59">
        <f>AA588-Calculation!F$3</f>
        <v>2.6601273531028116E-2</v>
      </c>
      <c r="AW588" s="59">
        <f>AB588-Calculation!G$3</f>
        <v>-4.9526450818753063E-3</v>
      </c>
      <c r="AX588" s="59">
        <f>AC588-Calculation!H$3</f>
        <v>6.9915255034604506E-3</v>
      </c>
      <c r="AY588" s="59">
        <f>AD588-Calculation!I$3</f>
        <v>2.4718068971505032E-3</v>
      </c>
      <c r="AZ588" s="59">
        <f>AE588-Calculation!J$3</f>
        <v>-1.2606935522058446E-3</v>
      </c>
      <c r="BA588" s="59">
        <f>AF588-Calculation!K$3</f>
        <v>1.0782858593612091E-2</v>
      </c>
      <c r="BB588" s="59">
        <f>AG588-Calculation!L$3</f>
        <v>-5.1910884520840316E-3</v>
      </c>
      <c r="BC588" s="59">
        <f>AH588-Calculation!M$3</f>
        <v>6.787153607058509E-2</v>
      </c>
      <c r="BD588" s="59">
        <f>AI588-Calculation!N$3</f>
        <v>-5.3679845158472808E-3</v>
      </c>
      <c r="BE588" s="59">
        <f>AJ588-Calculation!O$3</f>
        <v>7.6897975723298614E-3</v>
      </c>
      <c r="BF588" s="59">
        <f>AK588-Calculation!P$3</f>
        <v>-1.4454605710405742E-2</v>
      </c>
      <c r="BG588" s="59">
        <f>AL588-Calculation!Q$3</f>
        <v>-1.0380309460212145E-2</v>
      </c>
      <c r="BH588" s="59">
        <f>AM588-Calculation!R$3</f>
        <v>4.0925943575767145E-3</v>
      </c>
      <c r="BI588" s="59">
        <f>AN588-Calculation!S$3</f>
        <v>1.0930897273772177E-2</v>
      </c>
      <c r="BJ588" s="59">
        <f>AO588-Calculation!T$3</f>
        <v>1.974843212930499E-2</v>
      </c>
      <c r="BK588" s="59">
        <f>AP588-Calculation!U$3</f>
        <v>2.5360313569869161E-2</v>
      </c>
      <c r="BL588" s="59">
        <f>AQ588-Calculation!V$3</f>
        <v>-2.0142889005798567E-3</v>
      </c>
      <c r="BM588" s="59">
        <f>AR588-Calculation!W$3</f>
        <v>4.8389151268916379E-3</v>
      </c>
    </row>
    <row r="589" spans="1:65" x14ac:dyDescent="0.3">
      <c r="A589" s="57">
        <v>45951</v>
      </c>
      <c r="B589" s="60">
        <v>1040</v>
      </c>
      <c r="C589" s="60">
        <v>1237.300048828125</v>
      </c>
      <c r="D589" s="60">
        <v>8991.4609375</v>
      </c>
      <c r="E589" s="60">
        <v>2169.10009765625</v>
      </c>
      <c r="F589" s="60">
        <v>1536.230346679688</v>
      </c>
      <c r="G589" s="60">
        <v>415.9293212890625</v>
      </c>
      <c r="H589" s="60">
        <v>234.6000061035156</v>
      </c>
      <c r="I589" s="60">
        <v>2487.800048828125</v>
      </c>
      <c r="J589" s="60">
        <v>1669.0517578125</v>
      </c>
      <c r="K589" s="60">
        <v>7018.5</v>
      </c>
      <c r="L589" s="60">
        <v>227.44000244140619</v>
      </c>
      <c r="M589" s="60">
        <v>4818.1689453125</v>
      </c>
      <c r="N589" s="60">
        <v>5538.5458984375</v>
      </c>
      <c r="O589" s="60">
        <v>3621.199951171875</v>
      </c>
      <c r="P589" s="60">
        <v>167.3399963378906</v>
      </c>
      <c r="Q589" s="60">
        <v>2816.743408203125</v>
      </c>
      <c r="R589" s="60">
        <v>241.53999328613281</v>
      </c>
      <c r="S589" s="60">
        <v>891.775634765625</v>
      </c>
      <c r="T589" s="60">
        <v>691.03900146484375</v>
      </c>
      <c r="U589" s="60">
        <v>3645.557861328125</v>
      </c>
      <c r="V589" s="60">
        <v>84426.34375</v>
      </c>
      <c r="W589" s="60">
        <v>25868.599609375</v>
      </c>
      <c r="X589" s="34">
        <f t="shared" si="198"/>
        <v>5.7054680914376725E-3</v>
      </c>
      <c r="Y589" s="34">
        <f t="shared" si="199"/>
        <v>9.2170055694331156E-3</v>
      </c>
      <c r="Z589" s="34">
        <f t="shared" si="200"/>
        <v>-7.122996446967322E-4</v>
      </c>
      <c r="AA589" s="34">
        <f t="shared" si="201"/>
        <v>1.3692890998937661E-2</v>
      </c>
      <c r="AB589" s="34">
        <f t="shared" si="202"/>
        <v>4.6266249706034233E-3</v>
      </c>
      <c r="AC589" s="34">
        <f t="shared" si="203"/>
        <v>2.8811590154743734E-3</v>
      </c>
      <c r="AD589" s="34">
        <f t="shared" si="204"/>
        <v>3.5934788518962035E-3</v>
      </c>
      <c r="AE589" s="34">
        <f t="shared" si="205"/>
        <v>-2.5259807471421326E-3</v>
      </c>
      <c r="AF589" s="34">
        <f t="shared" si="206"/>
        <v>-1.7928910751870972E-3</v>
      </c>
      <c r="AG589" s="34">
        <f t="shared" si="207"/>
        <v>7.1291081485706136E-4</v>
      </c>
      <c r="AH589" s="34">
        <f t="shared" si="208"/>
        <v>1.5853470470699688E-3</v>
      </c>
      <c r="AI589" s="34">
        <f t="shared" si="209"/>
        <v>-3.7036789404722755E-4</v>
      </c>
      <c r="AJ589" s="34">
        <f t="shared" si="210"/>
        <v>9.7503568026983663E-4</v>
      </c>
      <c r="AK589" s="34">
        <f t="shared" si="211"/>
        <v>6.1403831279981686E-3</v>
      </c>
      <c r="AL589" s="34">
        <f t="shared" si="212"/>
        <v>5.5281707671413719E-3</v>
      </c>
      <c r="AM589" s="34">
        <f t="shared" si="213"/>
        <v>-2.0793291758859052E-3</v>
      </c>
      <c r="AN589" s="34">
        <f t="shared" si="214"/>
        <v>9.9514533683730481E-3</v>
      </c>
      <c r="AO589" s="34">
        <f t="shared" si="215"/>
        <v>3.856155538910061E-4</v>
      </c>
      <c r="AP589" s="34">
        <f t="shared" si="216"/>
        <v>1.8733165481102996E-3</v>
      </c>
      <c r="AQ589" s="34">
        <f t="shared" si="217"/>
        <v>1.725154729594608E-3</v>
      </c>
      <c r="AR589" s="34">
        <f t="shared" si="197"/>
        <v>9.8475682590277742E-4</v>
      </c>
      <c r="AS589" s="59">
        <f>X589-Calculation!C$3</f>
        <v>4.6254122405211444E-3</v>
      </c>
      <c r="AT589" s="59">
        <f>Y589-Calculation!D$3</f>
        <v>8.708086337376424E-3</v>
      </c>
      <c r="AU589" s="59">
        <f>Z589-Calculation!E$3</f>
        <v>-2.017604223886864E-3</v>
      </c>
      <c r="AV589" s="59">
        <f>AA589-Calculation!F$3</f>
        <v>1.337085552633536E-2</v>
      </c>
      <c r="AW589" s="59">
        <f>AB589-Calculation!G$3</f>
        <v>3.1804848213018771E-3</v>
      </c>
      <c r="AX589" s="59">
        <f>AC589-Calculation!H$3</f>
        <v>9.0947940840523361E-4</v>
      </c>
      <c r="AY589" s="59">
        <f>AD589-Calculation!I$3</f>
        <v>1.1645918552388723E-3</v>
      </c>
      <c r="AZ589" s="59">
        <f>AE589-Calculation!J$3</f>
        <v>-7.206371622346522E-3</v>
      </c>
      <c r="BA589" s="59">
        <f>AF589-Calculation!K$3</f>
        <v>-2.4952762782717475E-3</v>
      </c>
      <c r="BB589" s="59">
        <f>AG589-Calculation!L$3</f>
        <v>-3.603217621825968E-4</v>
      </c>
      <c r="BC589" s="59">
        <f>AH589-Calculation!M$3</f>
        <v>2.4134205787693097E-4</v>
      </c>
      <c r="BD589" s="59">
        <f>AI589-Calculation!N$3</f>
        <v>-1.9461837589058264E-3</v>
      </c>
      <c r="BE589" s="59">
        <f>AJ589-Calculation!O$3</f>
        <v>-7.4986005265384242E-6</v>
      </c>
      <c r="BF589" s="59">
        <f>AK589-Calculation!P$3</f>
        <v>4.8739365971214033E-3</v>
      </c>
      <c r="BG589" s="59">
        <f>AL589-Calculation!Q$3</f>
        <v>3.7264532059541351E-3</v>
      </c>
      <c r="BH589" s="59">
        <f>AM589-Calculation!R$3</f>
        <v>-4.8348992662196923E-3</v>
      </c>
      <c r="BI589" s="59">
        <f>AN589-Calculation!S$3</f>
        <v>8.3934769094769369E-3</v>
      </c>
      <c r="BJ589" s="59">
        <f>AO589-Calculation!T$3</f>
        <v>-5.0362706736300535E-4</v>
      </c>
      <c r="BK589" s="59">
        <f>AP589-Calculation!U$3</f>
        <v>-7.9478481476250593E-5</v>
      </c>
      <c r="BL589" s="59">
        <f>AQ589-Calculation!V$3</f>
        <v>2.5824698498264423E-4</v>
      </c>
      <c r="BM589" s="59">
        <f>AR589-Calculation!W$3</f>
        <v>6.3885822283030213E-4</v>
      </c>
    </row>
    <row r="590" spans="1:65" x14ac:dyDescent="0.3">
      <c r="A590" s="57">
        <v>45953</v>
      </c>
      <c r="B590" s="60">
        <v>1044.699951171875</v>
      </c>
      <c r="C590" s="60">
        <v>1258.800048828125</v>
      </c>
      <c r="D590" s="60">
        <v>8921.4462890625</v>
      </c>
      <c r="E590" s="60">
        <v>2176.60009765625</v>
      </c>
      <c r="F590" s="60">
        <v>1509.425903320312</v>
      </c>
      <c r="G590" s="60">
        <v>416.87527465820313</v>
      </c>
      <c r="H590" s="60">
        <v>234.28999328613281</v>
      </c>
      <c r="I590" s="60">
        <v>2487.5</v>
      </c>
      <c r="J590" s="60">
        <v>1683.44091796875</v>
      </c>
      <c r="K590" s="60">
        <v>6884.5</v>
      </c>
      <c r="L590" s="60">
        <v>227.86000061035159</v>
      </c>
      <c r="M590" s="60">
        <v>4770.564453125</v>
      </c>
      <c r="N590" s="60">
        <v>5481.65478515625</v>
      </c>
      <c r="O590" s="60">
        <v>3623.60009765625</v>
      </c>
      <c r="P590" s="60">
        <v>169.38999938964841</v>
      </c>
      <c r="Q590" s="60">
        <v>2795.157958984375</v>
      </c>
      <c r="R590" s="60">
        <v>240.46000671386719</v>
      </c>
      <c r="S590" s="60">
        <v>895.41015625</v>
      </c>
      <c r="T590" s="60">
        <v>705.351806640625</v>
      </c>
      <c r="U590" s="60">
        <v>3584.67041015625</v>
      </c>
      <c r="V590" s="60">
        <v>84556.3984375</v>
      </c>
      <c r="W590" s="60">
        <v>25891.400390625</v>
      </c>
      <c r="X590" s="34">
        <f t="shared" si="198"/>
        <v>4.5191838191105766E-3</v>
      </c>
      <c r="Y590" s="34">
        <f t="shared" si="199"/>
        <v>1.7376545018617868E-2</v>
      </c>
      <c r="Z590" s="34">
        <f t="shared" si="200"/>
        <v>-7.7867933725314035E-3</v>
      </c>
      <c r="AA590" s="34">
        <f t="shared" si="201"/>
        <v>3.4576550930516666E-3</v>
      </c>
      <c r="AB590" s="34">
        <f t="shared" si="202"/>
        <v>-1.7448192855524142E-2</v>
      </c>
      <c r="AC590" s="34">
        <f t="shared" si="203"/>
        <v>2.274312775566997E-3</v>
      </c>
      <c r="AD590" s="34">
        <f t="shared" si="204"/>
        <v>-1.321452725137582E-3</v>
      </c>
      <c r="AE590" s="34">
        <f t="shared" si="205"/>
        <v>-1.2060809640482868E-4</v>
      </c>
      <c r="AF590" s="34">
        <f t="shared" si="206"/>
        <v>8.6211587441175491E-3</v>
      </c>
      <c r="AG590" s="34">
        <f t="shared" si="207"/>
        <v>-1.9092398660682481E-2</v>
      </c>
      <c r="AH590" s="34">
        <f t="shared" si="208"/>
        <v>1.8466328017807641E-3</v>
      </c>
      <c r="AI590" s="34">
        <f t="shared" si="209"/>
        <v>-9.8802040210344746E-3</v>
      </c>
      <c r="AJ590" s="34">
        <f t="shared" si="210"/>
        <v>-1.0271850107317838E-2</v>
      </c>
      <c r="AK590" s="34">
        <f t="shared" si="211"/>
        <v>6.628041855568556E-4</v>
      </c>
      <c r="AL590" s="34">
        <f t="shared" si="212"/>
        <v>1.2250526452853953E-2</v>
      </c>
      <c r="AM590" s="34">
        <f t="shared" si="213"/>
        <v>-7.6632643058246932E-3</v>
      </c>
      <c r="AN590" s="34">
        <f t="shared" si="214"/>
        <v>-4.4712536320486379E-3</v>
      </c>
      <c r="AO590" s="34">
        <f t="shared" si="215"/>
        <v>4.0756007931638761E-3</v>
      </c>
      <c r="AP590" s="34">
        <f t="shared" si="216"/>
        <v>2.0712007781675701E-2</v>
      </c>
      <c r="AQ590" s="34">
        <f t="shared" si="217"/>
        <v>-1.6701819992425766E-2</v>
      </c>
      <c r="AR590" s="34">
        <f t="shared" si="197"/>
        <v>8.8140763683770514E-4</v>
      </c>
      <c r="AS590" s="59">
        <f>X590-Calculation!C$3</f>
        <v>3.4391279681940485E-3</v>
      </c>
      <c r="AT590" s="59">
        <f>Y590-Calculation!D$3</f>
        <v>1.6867625786561175E-2</v>
      </c>
      <c r="AU590" s="59">
        <f>Z590-Calculation!E$3</f>
        <v>-9.0920979517215353E-3</v>
      </c>
      <c r="AV590" s="59">
        <f>AA590-Calculation!F$3</f>
        <v>3.1356196204493664E-3</v>
      </c>
      <c r="AW590" s="59">
        <f>AB590-Calculation!G$3</f>
        <v>-1.8894333004825688E-2</v>
      </c>
      <c r="AX590" s="59">
        <f>AC590-Calculation!H$3</f>
        <v>3.0263316849785723E-4</v>
      </c>
      <c r="AY590" s="59">
        <f>AD590-Calculation!I$3</f>
        <v>-3.750339721794913E-3</v>
      </c>
      <c r="AZ590" s="59">
        <f>AE590-Calculation!J$3</f>
        <v>-4.8009989716092183E-3</v>
      </c>
      <c r="BA590" s="59">
        <f>AF590-Calculation!K$3</f>
        <v>7.9187735410328995E-3</v>
      </c>
      <c r="BB590" s="59">
        <f>AG590-Calculation!L$3</f>
        <v>-2.016563123772214E-2</v>
      </c>
      <c r="BC590" s="59">
        <f>AH590-Calculation!M$3</f>
        <v>5.0262781258772634E-4</v>
      </c>
      <c r="BD590" s="59">
        <f>AI590-Calculation!N$3</f>
        <v>-1.1456019885893074E-2</v>
      </c>
      <c r="BE590" s="59">
        <f>AJ590-Calculation!O$3</f>
        <v>-1.1254384388114214E-2</v>
      </c>
      <c r="BF590" s="59">
        <f>AK590-Calculation!P$3</f>
        <v>-6.0364234531991019E-4</v>
      </c>
      <c r="BG590" s="59">
        <f>AL590-Calculation!Q$3</f>
        <v>1.0448808891666717E-2</v>
      </c>
      <c r="BH590" s="59">
        <f>AM590-Calculation!R$3</f>
        <v>-1.0418834396158481E-2</v>
      </c>
      <c r="BI590" s="59">
        <f>AN590-Calculation!S$3</f>
        <v>-6.0292300909447491E-3</v>
      </c>
      <c r="BJ590" s="59">
        <f>AO590-Calculation!T$3</f>
        <v>3.1863581719098646E-3</v>
      </c>
      <c r="BK590" s="59">
        <f>AP590-Calculation!U$3</f>
        <v>1.8759212752089152E-2</v>
      </c>
      <c r="BL590" s="59">
        <f>AQ590-Calculation!V$3</f>
        <v>-1.8168727737037729E-2</v>
      </c>
      <c r="BM590" s="59">
        <f>AR590-Calculation!W$3</f>
        <v>5.3550903376522985E-4</v>
      </c>
    </row>
    <row r="591" spans="1:65" x14ac:dyDescent="0.3">
      <c r="A591" s="57">
        <v>45957</v>
      </c>
      <c r="B591" s="60">
        <v>1017.099975585938</v>
      </c>
      <c r="C591" s="60">
        <v>1254.099975585938</v>
      </c>
      <c r="D591" s="60">
        <v>8969.2724609375</v>
      </c>
      <c r="E591" s="60">
        <v>2170.199951171875</v>
      </c>
      <c r="F591" s="60">
        <v>1532.34423828125</v>
      </c>
      <c r="G591" s="60">
        <v>413.39010620117188</v>
      </c>
      <c r="H591" s="60">
        <v>235</v>
      </c>
      <c r="I591" s="60">
        <v>2510.199951171875</v>
      </c>
      <c r="J591" s="60">
        <v>1731.105346679688</v>
      </c>
      <c r="K591" s="60">
        <v>6906.5</v>
      </c>
      <c r="L591" s="60">
        <v>234.03999328613281</v>
      </c>
      <c r="M591" s="60">
        <v>4717.60400390625</v>
      </c>
      <c r="N591" s="60">
        <v>5538.5458984375</v>
      </c>
      <c r="O591" s="60">
        <v>3611.60009765625</v>
      </c>
      <c r="P591" s="60">
        <v>169.57000732421881</v>
      </c>
      <c r="Q591" s="60">
        <v>2795.555908203125</v>
      </c>
      <c r="R591" s="60">
        <v>245.28999328613281</v>
      </c>
      <c r="S591" s="60">
        <v>906.411865234375</v>
      </c>
      <c r="T591" s="60">
        <v>715.24151611328125</v>
      </c>
      <c r="U591" s="60">
        <v>3627.2216796875</v>
      </c>
      <c r="V591" s="60">
        <v>84778.84375</v>
      </c>
      <c r="W591" s="60">
        <v>25966.05078125</v>
      </c>
      <c r="X591" s="34">
        <f t="shared" si="198"/>
        <v>-2.6419045540279032E-2</v>
      </c>
      <c r="Y591" s="34">
        <f t="shared" si="199"/>
        <v>-3.7337726881743927E-3</v>
      </c>
      <c r="Z591" s="34">
        <f t="shared" si="200"/>
        <v>5.3608092595517666E-3</v>
      </c>
      <c r="AA591" s="34">
        <f t="shared" si="201"/>
        <v>-2.9404328756883909E-3</v>
      </c>
      <c r="AB591" s="34">
        <f t="shared" si="202"/>
        <v>1.518347797697394E-2</v>
      </c>
      <c r="AC591" s="34">
        <f t="shared" si="203"/>
        <v>-8.3602186766503408E-3</v>
      </c>
      <c r="AD591" s="34">
        <f t="shared" si="204"/>
        <v>3.0304611132071406E-3</v>
      </c>
      <c r="AE591" s="34">
        <f t="shared" si="205"/>
        <v>9.1256085113065322E-3</v>
      </c>
      <c r="AF591" s="34">
        <f t="shared" si="206"/>
        <v>2.8313692629290572E-2</v>
      </c>
      <c r="AG591" s="34">
        <f t="shared" si="207"/>
        <v>3.1955842835354781E-3</v>
      </c>
      <c r="AH591" s="34">
        <f t="shared" si="208"/>
        <v>2.712188475040523E-2</v>
      </c>
      <c r="AI591" s="34">
        <f t="shared" si="209"/>
        <v>-1.1101505857248778E-2</v>
      </c>
      <c r="AJ591" s="34">
        <f t="shared" si="210"/>
        <v>1.0378456052231748E-2</v>
      </c>
      <c r="AK591" s="34">
        <f t="shared" si="211"/>
        <v>-3.3116237102879037E-3</v>
      </c>
      <c r="AL591" s="34">
        <f t="shared" si="212"/>
        <v>1.0626833651278603E-3</v>
      </c>
      <c r="AM591" s="34">
        <f t="shared" si="213"/>
        <v>1.4237092307105086E-4</v>
      </c>
      <c r="AN591" s="34">
        <f t="shared" si="214"/>
        <v>2.0086444470630894E-2</v>
      </c>
      <c r="AO591" s="34">
        <f t="shared" si="215"/>
        <v>1.2286781546515432E-2</v>
      </c>
      <c r="AP591" s="34">
        <f t="shared" si="216"/>
        <v>1.4020960008251645E-2</v>
      </c>
      <c r="AQ591" s="34">
        <f t="shared" si="217"/>
        <v>1.1870343619511524E-2</v>
      </c>
      <c r="AR591" s="34">
        <f t="shared" si="197"/>
        <v>2.8832117806972739E-3</v>
      </c>
      <c r="AS591" s="59">
        <f>X591-Calculation!C$3</f>
        <v>-2.749910139119556E-2</v>
      </c>
      <c r="AT591" s="59">
        <f>Y591-Calculation!D$3</f>
        <v>-4.2426919202310847E-3</v>
      </c>
      <c r="AU591" s="59">
        <f>Z591-Calculation!E$3</f>
        <v>4.0555046803616348E-3</v>
      </c>
      <c r="AV591" s="59">
        <f>AA591-Calculation!F$3</f>
        <v>-3.2624683482906911E-3</v>
      </c>
      <c r="AW591" s="59">
        <f>AB591-Calculation!G$3</f>
        <v>1.3737337827672395E-2</v>
      </c>
      <c r="AX591" s="59">
        <f>AC591-Calculation!H$3</f>
        <v>-1.0331898283719481E-2</v>
      </c>
      <c r="AY591" s="59">
        <f>AD591-Calculation!I$3</f>
        <v>6.0157411654980942E-4</v>
      </c>
      <c r="AZ591" s="59">
        <f>AE591-Calculation!J$3</f>
        <v>4.4452176361021428E-3</v>
      </c>
      <c r="BA591" s="59">
        <f>AF591-Calculation!K$3</f>
        <v>2.7611307426205923E-2</v>
      </c>
      <c r="BB591" s="59">
        <f>AG591-Calculation!L$3</f>
        <v>2.1223517064958199E-3</v>
      </c>
      <c r="BC591" s="59">
        <f>AH591-Calculation!M$3</f>
        <v>2.5777879761212191E-2</v>
      </c>
      <c r="BD591" s="59">
        <f>AI591-Calculation!N$3</f>
        <v>-1.2677321722107377E-2</v>
      </c>
      <c r="BE591" s="59">
        <f>AJ591-Calculation!O$3</f>
        <v>9.395921771435372E-3</v>
      </c>
      <c r="BF591" s="59">
        <f>AK591-Calculation!P$3</f>
        <v>-4.5780702411646699E-3</v>
      </c>
      <c r="BG591" s="59">
        <f>AL591-Calculation!Q$3</f>
        <v>-7.3903419605937681E-4</v>
      </c>
      <c r="BH591" s="59">
        <f>AM591-Calculation!R$3</f>
        <v>-2.6131991672627367E-3</v>
      </c>
      <c r="BI591" s="59">
        <f>AN591-Calculation!S$3</f>
        <v>1.8528468011734783E-2</v>
      </c>
      <c r="BJ591" s="59">
        <f>AO591-Calculation!T$3</f>
        <v>1.139753892526142E-2</v>
      </c>
      <c r="BK591" s="59">
        <f>AP591-Calculation!U$3</f>
        <v>1.2068164978665094E-2</v>
      </c>
      <c r="BL591" s="59">
        <f>AQ591-Calculation!V$3</f>
        <v>1.040343587489956E-2</v>
      </c>
      <c r="BM591" s="59">
        <f>AR591-Calculation!W$3</f>
        <v>2.5373131776247988E-3</v>
      </c>
    </row>
    <row r="592" spans="1:65" x14ac:dyDescent="0.3">
      <c r="A592" s="57">
        <v>45958</v>
      </c>
      <c r="B592" s="60">
        <v>1004.200012207031</v>
      </c>
      <c r="C592" s="60">
        <v>1246.300048828125</v>
      </c>
      <c r="D592" s="60">
        <v>8931.7998046875</v>
      </c>
      <c r="E592" s="60">
        <v>2140.199951171875</v>
      </c>
      <c r="F592" s="60">
        <v>1512.2158203125</v>
      </c>
      <c r="G592" s="60">
        <v>411.79690551757813</v>
      </c>
      <c r="H592" s="60">
        <v>237.3399963378906</v>
      </c>
      <c r="I592" s="60">
        <v>2419.699951171875</v>
      </c>
      <c r="J592" s="60">
        <v>1721.912109375</v>
      </c>
      <c r="K592" s="60">
        <v>7002.5</v>
      </c>
      <c r="L592" s="60">
        <v>235.7799987792969</v>
      </c>
      <c r="M592" s="60">
        <v>4685.5703125</v>
      </c>
      <c r="N592" s="60">
        <v>5502.2529296875</v>
      </c>
      <c r="O592" s="60">
        <v>3579.10009765625</v>
      </c>
      <c r="P592" s="60">
        <v>170.86000061035159</v>
      </c>
      <c r="Q592" s="60">
        <v>2765.71435546875</v>
      </c>
      <c r="R592" s="60">
        <v>244.25</v>
      </c>
      <c r="S592" s="60">
        <v>913.779052734375</v>
      </c>
      <c r="T592" s="60">
        <v>719.31671142578125</v>
      </c>
      <c r="U592" s="60">
        <v>3549.593017578125</v>
      </c>
      <c r="V592" s="60">
        <v>84628.15625</v>
      </c>
      <c r="W592" s="60">
        <v>25936.19921875</v>
      </c>
      <c r="X592" s="34">
        <f t="shared" si="198"/>
        <v>-1.2683082969769449E-2</v>
      </c>
      <c r="Y592" s="34">
        <f t="shared" si="199"/>
        <v>-6.2195414318293799E-3</v>
      </c>
      <c r="Z592" s="34">
        <f t="shared" si="200"/>
        <v>-4.1778925117058182E-3</v>
      </c>
      <c r="AA592" s="34">
        <f t="shared" si="201"/>
        <v>-1.3823611038144414E-2</v>
      </c>
      <c r="AB592" s="34">
        <f t="shared" si="202"/>
        <v>-1.3135702452424783E-2</v>
      </c>
      <c r="AC592" s="34">
        <f t="shared" si="203"/>
        <v>-3.853988423270188E-3</v>
      </c>
      <c r="AD592" s="34">
        <f t="shared" si="204"/>
        <v>9.9574312250663693E-3</v>
      </c>
      <c r="AE592" s="34">
        <f t="shared" si="205"/>
        <v>-3.6052904852360665E-2</v>
      </c>
      <c r="AF592" s="34">
        <f t="shared" si="206"/>
        <v>-5.3106168970714924E-3</v>
      </c>
      <c r="AG592" s="34">
        <f t="shared" si="207"/>
        <v>1.3899949323101426E-2</v>
      </c>
      <c r="AH592" s="34">
        <f t="shared" si="208"/>
        <v>7.4346502438871354E-3</v>
      </c>
      <c r="AI592" s="34">
        <f t="shared" si="209"/>
        <v>-6.7902459341067202E-3</v>
      </c>
      <c r="AJ592" s="34">
        <f t="shared" si="210"/>
        <v>-6.5527973254205125E-3</v>
      </c>
      <c r="AK592" s="34">
        <f t="shared" si="211"/>
        <v>-8.9987814600766269E-3</v>
      </c>
      <c r="AL592" s="34">
        <f t="shared" si="212"/>
        <v>7.6074378157353593E-3</v>
      </c>
      <c r="AM592" s="34">
        <f t="shared" si="213"/>
        <v>-1.0674639933620928E-2</v>
      </c>
      <c r="AN592" s="34">
        <f t="shared" si="214"/>
        <v>-4.239852071420018E-3</v>
      </c>
      <c r="AO592" s="34">
        <f t="shared" si="215"/>
        <v>8.1278586286985914E-3</v>
      </c>
      <c r="AP592" s="34">
        <f t="shared" si="216"/>
        <v>5.6976492844615064E-3</v>
      </c>
      <c r="AQ592" s="34">
        <f t="shared" si="217"/>
        <v>-2.1401686735634813E-2</v>
      </c>
      <c r="AR592" s="34">
        <f t="shared" si="197"/>
        <v>-1.1496381468049702E-3</v>
      </c>
      <c r="AS592" s="59">
        <f>X592-Calculation!C$3</f>
        <v>-1.3763138820685977E-2</v>
      </c>
      <c r="AT592" s="59">
        <f>Y592-Calculation!D$3</f>
        <v>-6.7284606638860715E-3</v>
      </c>
      <c r="AU592" s="59">
        <f>Z592-Calculation!E$3</f>
        <v>-5.48319709089595E-3</v>
      </c>
      <c r="AV592" s="59">
        <f>AA592-Calculation!F$3</f>
        <v>-1.4145646510746715E-2</v>
      </c>
      <c r="AW592" s="59">
        <f>AB592-Calculation!G$3</f>
        <v>-1.4581842601726328E-2</v>
      </c>
      <c r="AX592" s="59">
        <f>AC592-Calculation!H$3</f>
        <v>-5.8256680303393274E-3</v>
      </c>
      <c r="AY592" s="59">
        <f>AD592-Calculation!I$3</f>
        <v>7.5285442284090381E-3</v>
      </c>
      <c r="AZ592" s="59">
        <f>AE592-Calculation!J$3</f>
        <v>-4.0733295727565053E-2</v>
      </c>
      <c r="BA592" s="59">
        <f>AF592-Calculation!K$3</f>
        <v>-6.0130021001561429E-3</v>
      </c>
      <c r="BB592" s="59">
        <f>AG592-Calculation!L$3</f>
        <v>1.2826716746061768E-2</v>
      </c>
      <c r="BC592" s="59">
        <f>AH592-Calculation!M$3</f>
        <v>6.0906452546940978E-3</v>
      </c>
      <c r="BD592" s="59">
        <f>AI592-Calculation!N$3</f>
        <v>-8.3660617989653185E-3</v>
      </c>
      <c r="BE592" s="59">
        <f>AJ592-Calculation!O$3</f>
        <v>-7.5353316062168876E-3</v>
      </c>
      <c r="BF592" s="59">
        <f>AK592-Calculation!P$3</f>
        <v>-1.0265227990953392E-2</v>
      </c>
      <c r="BG592" s="59">
        <f>AL592-Calculation!Q$3</f>
        <v>5.8057202545481225E-3</v>
      </c>
      <c r="BH592" s="59">
        <f>AM592-Calculation!R$3</f>
        <v>-1.3430210023954716E-2</v>
      </c>
      <c r="BI592" s="59">
        <f>AN592-Calculation!S$3</f>
        <v>-5.7978285303161292E-3</v>
      </c>
      <c r="BJ592" s="59">
        <f>AO592-Calculation!T$3</f>
        <v>7.2386160074445803E-3</v>
      </c>
      <c r="BK592" s="59">
        <f>AP592-Calculation!U$3</f>
        <v>3.7448542548749559E-3</v>
      </c>
      <c r="BL592" s="59">
        <f>AQ592-Calculation!V$3</f>
        <v>-2.2868594480246775E-2</v>
      </c>
      <c r="BM592" s="59">
        <f>AR592-Calculation!W$3</f>
        <v>-1.4955367498774455E-3</v>
      </c>
    </row>
    <row r="593" spans="1:65" x14ac:dyDescent="0.3">
      <c r="A593" s="57">
        <v>45959</v>
      </c>
      <c r="B593" s="60">
        <v>1112.599975585938</v>
      </c>
      <c r="C593" s="60">
        <v>1248.800048828125</v>
      </c>
      <c r="D593" s="60">
        <v>8908.6259765625</v>
      </c>
      <c r="E593" s="60">
        <v>2137</v>
      </c>
      <c r="F593" s="60">
        <v>1520.386840820312</v>
      </c>
      <c r="G593" s="60">
        <v>405.47384643554688</v>
      </c>
      <c r="H593" s="60">
        <v>245.38999938964841</v>
      </c>
      <c r="I593" s="60">
        <v>2447.300048828125</v>
      </c>
      <c r="J593" s="60">
        <v>1709.121826171875</v>
      </c>
      <c r="K593" s="60">
        <v>6952</v>
      </c>
      <c r="L593" s="60">
        <v>234.9100036621094</v>
      </c>
      <c r="M593" s="60">
        <v>4656.41259765625</v>
      </c>
      <c r="N593" s="60">
        <v>5445.36181640625</v>
      </c>
      <c r="O593" s="60">
        <v>3534.699951171875</v>
      </c>
      <c r="P593" s="60">
        <v>174.6000061035156</v>
      </c>
      <c r="Q593" s="60">
        <v>2759.547119140625</v>
      </c>
      <c r="R593" s="60">
        <v>241.66999816894531</v>
      </c>
      <c r="S593" s="60">
        <v>923.11083984375</v>
      </c>
      <c r="T593" s="60">
        <v>733.97735595703125</v>
      </c>
      <c r="U593" s="60">
        <v>3486.712890625</v>
      </c>
      <c r="V593" s="60">
        <v>84997.1328125</v>
      </c>
      <c r="W593" s="60">
        <v>26053.900390625</v>
      </c>
      <c r="X593" s="34">
        <f t="shared" si="198"/>
        <v>0.10794658639832663</v>
      </c>
      <c r="Y593" s="34">
        <f t="shared" si="199"/>
        <v>2.0059374966331007E-3</v>
      </c>
      <c r="Z593" s="34">
        <f t="shared" si="200"/>
        <v>-2.5945306244815449E-3</v>
      </c>
      <c r="AA593" s="34">
        <f t="shared" si="201"/>
        <v>-1.4951645850299427E-3</v>
      </c>
      <c r="AB593" s="34">
        <f t="shared" si="202"/>
        <v>5.4033428284882643E-3</v>
      </c>
      <c r="AC593" s="34">
        <f t="shared" si="203"/>
        <v>-1.5354799896040845E-2</v>
      </c>
      <c r="AD593" s="34">
        <f t="shared" si="204"/>
        <v>3.39175999661573E-2</v>
      </c>
      <c r="AE593" s="34">
        <f t="shared" si="205"/>
        <v>1.1406413279829638E-2</v>
      </c>
      <c r="AF593" s="34">
        <f t="shared" si="206"/>
        <v>-7.4279535717810072E-3</v>
      </c>
      <c r="AG593" s="34">
        <f t="shared" si="207"/>
        <v>-7.2117101035344524E-3</v>
      </c>
      <c r="AH593" s="34">
        <f t="shared" si="208"/>
        <v>-3.6898597068950852E-3</v>
      </c>
      <c r="AI593" s="34">
        <f t="shared" si="209"/>
        <v>-6.2228742498995418E-3</v>
      </c>
      <c r="AJ593" s="34">
        <f t="shared" si="210"/>
        <v>-1.0339603433039768E-2</v>
      </c>
      <c r="AK593" s="34">
        <f t="shared" si="211"/>
        <v>-1.2405393890338564E-2</v>
      </c>
      <c r="AL593" s="34">
        <f t="shared" si="212"/>
        <v>2.1889298137679022E-2</v>
      </c>
      <c r="AM593" s="34">
        <f t="shared" si="213"/>
        <v>-2.2298891119866713E-3</v>
      </c>
      <c r="AN593" s="34">
        <f t="shared" si="214"/>
        <v>-1.056295529602738E-2</v>
      </c>
      <c r="AO593" s="34">
        <f t="shared" si="215"/>
        <v>1.0212301410774014E-2</v>
      </c>
      <c r="AP593" s="34">
        <f t="shared" si="216"/>
        <v>2.0381348435782418E-2</v>
      </c>
      <c r="AQ593" s="34">
        <f t="shared" si="217"/>
        <v>-1.77147426878893E-2</v>
      </c>
      <c r="AR593" s="34">
        <f t="shared" si="197"/>
        <v>4.5381040946782421E-3</v>
      </c>
      <c r="AS593" s="59">
        <f>X593-Calculation!C$3</f>
        <v>0.1068665305474101</v>
      </c>
      <c r="AT593" s="59">
        <f>Y593-Calculation!D$3</f>
        <v>1.4970182645764087E-3</v>
      </c>
      <c r="AU593" s="59">
        <f>Z593-Calculation!E$3</f>
        <v>-3.8998352036716767E-3</v>
      </c>
      <c r="AV593" s="59">
        <f>AA593-Calculation!F$3</f>
        <v>-1.8172000576322431E-3</v>
      </c>
      <c r="AW593" s="59">
        <f>AB593-Calculation!G$3</f>
        <v>3.9572026791867181E-3</v>
      </c>
      <c r="AX593" s="59">
        <f>AC593-Calculation!H$3</f>
        <v>-1.7326479503109983E-2</v>
      </c>
      <c r="AY593" s="59">
        <f>AD593-Calculation!I$3</f>
        <v>3.1488712969499968E-2</v>
      </c>
      <c r="AZ593" s="59">
        <f>AE593-Calculation!J$3</f>
        <v>6.7260224046252481E-3</v>
      </c>
      <c r="BA593" s="59">
        <f>AF593-Calculation!K$3</f>
        <v>-8.1303387748656569E-3</v>
      </c>
      <c r="BB593" s="59">
        <f>AG593-Calculation!L$3</f>
        <v>-8.284942680574111E-3</v>
      </c>
      <c r="BC593" s="59">
        <f>AH593-Calculation!M$3</f>
        <v>-5.0338646960881228E-3</v>
      </c>
      <c r="BD593" s="59">
        <f>AI593-Calculation!N$3</f>
        <v>-7.798690114758141E-3</v>
      </c>
      <c r="BE593" s="59">
        <f>AJ593-Calculation!O$3</f>
        <v>-1.1322137713836142E-2</v>
      </c>
      <c r="BF593" s="59">
        <f>AK593-Calculation!P$3</f>
        <v>-1.3671840421215329E-2</v>
      </c>
      <c r="BG593" s="59">
        <f>AL593-Calculation!Q$3</f>
        <v>2.0087580576491786E-2</v>
      </c>
      <c r="BH593" s="59">
        <f>AM593-Calculation!R$3</f>
        <v>-4.9854592023204584E-3</v>
      </c>
      <c r="BI593" s="59">
        <f>AN593-Calculation!S$3</f>
        <v>-1.2120931754923491E-2</v>
      </c>
      <c r="BJ593" s="59">
        <f>AO593-Calculation!T$3</f>
        <v>9.3230587895200018E-3</v>
      </c>
      <c r="BK593" s="59">
        <f>AP593-Calculation!U$3</f>
        <v>1.8428553406195869E-2</v>
      </c>
      <c r="BL593" s="59">
        <f>AQ593-Calculation!V$3</f>
        <v>-1.9181650432501262E-2</v>
      </c>
      <c r="BM593" s="59">
        <f>AR593-Calculation!W$3</f>
        <v>4.1922054916057666E-3</v>
      </c>
    </row>
    <row r="594" spans="1:65" x14ac:dyDescent="0.3">
      <c r="A594" s="57">
        <v>45960</v>
      </c>
      <c r="B594" s="60">
        <v>1140.099975585938</v>
      </c>
      <c r="C594" s="60">
        <v>1238.599975585938</v>
      </c>
      <c r="D594" s="60">
        <v>8799.1669921875</v>
      </c>
      <c r="E594" s="60">
        <v>2114.60009765625</v>
      </c>
      <c r="F594" s="60">
        <v>1509.724731445312</v>
      </c>
      <c r="G594" s="60">
        <v>408.16238403320313</v>
      </c>
      <c r="H594" s="60">
        <v>261.29000854492188</v>
      </c>
      <c r="I594" s="60">
        <v>2442.800048828125</v>
      </c>
      <c r="J594" s="60">
        <v>1710.520751953125</v>
      </c>
      <c r="K594" s="60">
        <v>6889</v>
      </c>
      <c r="L594" s="60">
        <v>234.80999755859381</v>
      </c>
      <c r="M594" s="60">
        <v>4611.8828125</v>
      </c>
      <c r="N594" s="60">
        <v>5409.56005859375</v>
      </c>
      <c r="O594" s="60">
        <v>3502.10009765625</v>
      </c>
      <c r="P594" s="60">
        <v>177.55000305175781</v>
      </c>
      <c r="Q594" s="60">
        <v>2729.10888671875</v>
      </c>
      <c r="R594" s="60">
        <v>245.02000427246091</v>
      </c>
      <c r="S594" s="60">
        <v>917.80645751953125</v>
      </c>
      <c r="T594" s="60">
        <v>733.778564453125</v>
      </c>
      <c r="U594" s="60">
        <v>3479.537841796875</v>
      </c>
      <c r="V594" s="60">
        <v>84404.4609375</v>
      </c>
      <c r="W594" s="60">
        <v>25877.849609375</v>
      </c>
      <c r="X594" s="34">
        <f t="shared" si="198"/>
        <v>2.4716879923997341E-2</v>
      </c>
      <c r="Y594" s="34">
        <f t="shared" si="199"/>
        <v>-8.1678994581709085E-3</v>
      </c>
      <c r="Z594" s="34">
        <f t="shared" si="200"/>
        <v>-1.2286853737374667E-2</v>
      </c>
      <c r="AA594" s="34">
        <f t="shared" si="201"/>
        <v>-1.0481938392021526E-2</v>
      </c>
      <c r="AB594" s="34">
        <f t="shared" si="202"/>
        <v>-7.0127608900162194E-3</v>
      </c>
      <c r="AC594" s="34">
        <f t="shared" si="203"/>
        <v>6.6306066871901527E-3</v>
      </c>
      <c r="AD594" s="34">
        <f t="shared" si="204"/>
        <v>6.4794853884922399E-2</v>
      </c>
      <c r="AE594" s="34">
        <f t="shared" si="205"/>
        <v>-1.8387610469565421E-3</v>
      </c>
      <c r="AF594" s="34">
        <f t="shared" si="206"/>
        <v>8.1850559733552856E-4</v>
      </c>
      <c r="AG594" s="34">
        <f t="shared" si="207"/>
        <v>-9.0621403912543152E-3</v>
      </c>
      <c r="AH594" s="34">
        <f t="shared" si="208"/>
        <v>-4.2572092272172312E-4</v>
      </c>
      <c r="AI594" s="34">
        <f t="shared" si="209"/>
        <v>-9.5631098452623239E-3</v>
      </c>
      <c r="AJ594" s="34">
        <f t="shared" si="210"/>
        <v>-6.5747252468391386E-3</v>
      </c>
      <c r="AK594" s="34">
        <f t="shared" si="211"/>
        <v>-9.222806452020638E-3</v>
      </c>
      <c r="AL594" s="34">
        <f t="shared" si="212"/>
        <v>1.6895743671928871E-2</v>
      </c>
      <c r="AM594" s="34">
        <f t="shared" si="213"/>
        <v>-1.1030154988385934E-2</v>
      </c>
      <c r="AN594" s="34">
        <f t="shared" si="214"/>
        <v>1.386190312780858E-2</v>
      </c>
      <c r="AO594" s="34">
        <f t="shared" si="215"/>
        <v>-5.7462030508888774E-3</v>
      </c>
      <c r="AP594" s="34">
        <f t="shared" si="216"/>
        <v>-2.7084146710091108E-4</v>
      </c>
      <c r="AQ594" s="34">
        <f t="shared" si="217"/>
        <v>-2.0578261110678541E-3</v>
      </c>
      <c r="AR594" s="34">
        <f t="shared" si="197"/>
        <v>-6.7571756478100502E-3</v>
      </c>
      <c r="AS594" s="59">
        <f>X594-Calculation!C$3</f>
        <v>2.3636824073080813E-2</v>
      </c>
      <c r="AT594" s="59">
        <f>Y594-Calculation!D$3</f>
        <v>-8.6768186902276001E-3</v>
      </c>
      <c r="AU594" s="59">
        <f>Z594-Calculation!E$3</f>
        <v>-1.3592158316564799E-2</v>
      </c>
      <c r="AV594" s="59">
        <f>AA594-Calculation!F$3</f>
        <v>-1.0803973864623827E-2</v>
      </c>
      <c r="AW594" s="59">
        <f>AB594-Calculation!G$3</f>
        <v>-8.4589010393177656E-3</v>
      </c>
      <c r="AX594" s="59">
        <f>AC594-Calculation!H$3</f>
        <v>4.6589270801210125E-3</v>
      </c>
      <c r="AY594" s="59">
        <f>AD594-Calculation!I$3</f>
        <v>6.2365966888265068E-2</v>
      </c>
      <c r="AZ594" s="59">
        <f>AE594-Calculation!J$3</f>
        <v>-6.5191519221609318E-3</v>
      </c>
      <c r="BA594" s="59">
        <f>AF594-Calculation!K$3</f>
        <v>1.161203942508783E-4</v>
      </c>
      <c r="BB594" s="59">
        <f>AG594-Calculation!L$3</f>
        <v>-1.0135372968293973E-2</v>
      </c>
      <c r="BC594" s="59">
        <f>AH594-Calculation!M$3</f>
        <v>-1.7697259119147609E-3</v>
      </c>
      <c r="BD594" s="59">
        <f>AI594-Calculation!N$3</f>
        <v>-1.1138925710120923E-2</v>
      </c>
      <c r="BE594" s="59">
        <f>AJ594-Calculation!O$3</f>
        <v>-7.5572595276355136E-3</v>
      </c>
      <c r="BF594" s="59">
        <f>AK594-Calculation!P$3</f>
        <v>-1.0489252982897403E-2</v>
      </c>
      <c r="BG594" s="59">
        <f>AL594-Calculation!Q$3</f>
        <v>1.5094026110741635E-2</v>
      </c>
      <c r="BH594" s="59">
        <f>AM594-Calculation!R$3</f>
        <v>-1.3785725078719722E-2</v>
      </c>
      <c r="BI594" s="59">
        <f>AN594-Calculation!S$3</f>
        <v>1.2303926668912469E-2</v>
      </c>
      <c r="BJ594" s="59">
        <f>AO594-Calculation!T$3</f>
        <v>-6.6354456721428885E-3</v>
      </c>
      <c r="BK594" s="59">
        <f>AP594-Calculation!U$3</f>
        <v>-2.2236364966874613E-3</v>
      </c>
      <c r="BL594" s="59">
        <f>AQ594-Calculation!V$3</f>
        <v>-3.5247338556798182E-3</v>
      </c>
      <c r="BM594" s="59">
        <f>AR594-Calculation!W$3</f>
        <v>-7.1030742508825257E-3</v>
      </c>
    </row>
    <row r="595" spans="1:65" x14ac:dyDescent="0.3">
      <c r="A595" s="57">
        <v>45961</v>
      </c>
      <c r="B595" s="60">
        <v>1140</v>
      </c>
      <c r="C595" s="60">
        <v>1232.800048828125</v>
      </c>
      <c r="D595" s="60">
        <v>8769.08984375</v>
      </c>
      <c r="E595" s="60">
        <v>2088.300048828125</v>
      </c>
      <c r="F595" s="60">
        <v>1524.472290039062</v>
      </c>
      <c r="G595" s="60">
        <v>424.293701171875</v>
      </c>
      <c r="H595" s="60">
        <v>265.489990234375</v>
      </c>
      <c r="I595" s="60">
        <v>2479</v>
      </c>
      <c r="J595" s="60">
        <v>1695.531982421875</v>
      </c>
      <c r="K595" s="60">
        <v>7007</v>
      </c>
      <c r="L595" s="60">
        <v>236.61000061035159</v>
      </c>
      <c r="M595" s="60">
        <v>4641.23876953125</v>
      </c>
      <c r="N595" s="60">
        <v>5438.00537109375</v>
      </c>
      <c r="O595" s="60">
        <v>3487.199951171875</v>
      </c>
      <c r="P595" s="60">
        <v>178.7799987792969</v>
      </c>
      <c r="Q595" s="60">
        <v>2714.5859375</v>
      </c>
      <c r="R595" s="60">
        <v>244.55000305175781</v>
      </c>
      <c r="S595" s="60">
        <v>920.4095458984375</v>
      </c>
      <c r="T595" s="60">
        <v>744.36407470703125</v>
      </c>
      <c r="U595" s="60">
        <v>3496.478759765625</v>
      </c>
      <c r="V595" s="60">
        <v>83938.7109375</v>
      </c>
      <c r="W595" s="60">
        <v>25722.099609375</v>
      </c>
      <c r="X595" s="34">
        <f t="shared" si="198"/>
        <v>-8.7690192157555068E-5</v>
      </c>
      <c r="Y595" s="34">
        <f t="shared" si="199"/>
        <v>-4.6826472405420592E-3</v>
      </c>
      <c r="Z595" s="34">
        <f t="shared" si="200"/>
        <v>-3.4181813419616358E-3</v>
      </c>
      <c r="AA595" s="34">
        <f t="shared" si="201"/>
        <v>-1.243736291191657E-2</v>
      </c>
      <c r="AB595" s="34">
        <f t="shared" si="202"/>
        <v>9.7683758413572835E-3</v>
      </c>
      <c r="AC595" s="34">
        <f t="shared" si="203"/>
        <v>3.9521812322028255E-2</v>
      </c>
      <c r="AD595" s="34">
        <f t="shared" si="204"/>
        <v>1.6074023315480315E-2</v>
      </c>
      <c r="AE595" s="34">
        <f t="shared" si="205"/>
        <v>1.4819039810172373E-2</v>
      </c>
      <c r="AF595" s="34">
        <f t="shared" si="206"/>
        <v>-8.7626937668750082E-3</v>
      </c>
      <c r="AG595" s="34">
        <f t="shared" si="207"/>
        <v>1.7128755987806648E-2</v>
      </c>
      <c r="AH595" s="34">
        <f t="shared" si="208"/>
        <v>7.6657854029772154E-3</v>
      </c>
      <c r="AI595" s="34">
        <f t="shared" si="209"/>
        <v>6.3652868524074193E-3</v>
      </c>
      <c r="AJ595" s="34">
        <f t="shared" si="210"/>
        <v>5.2583411944583424E-3</v>
      </c>
      <c r="AK595" s="34">
        <f t="shared" si="211"/>
        <v>-4.2546318120223903E-3</v>
      </c>
      <c r="AL595" s="34">
        <f t="shared" si="212"/>
        <v>6.9276018383425961E-3</v>
      </c>
      <c r="AM595" s="34">
        <f t="shared" si="213"/>
        <v>-5.3214986362127778E-3</v>
      </c>
      <c r="AN595" s="34">
        <f t="shared" si="214"/>
        <v>-1.9182157069120682E-3</v>
      </c>
      <c r="AO595" s="34">
        <f t="shared" si="215"/>
        <v>2.8362062149152566E-3</v>
      </c>
      <c r="AP595" s="34">
        <f t="shared" si="216"/>
        <v>1.4426028187121388E-2</v>
      </c>
      <c r="AQ595" s="34">
        <f t="shared" si="217"/>
        <v>4.8687264628228637E-3</v>
      </c>
      <c r="AR595" s="34">
        <f t="shared" si="197"/>
        <v>-6.0186608373972101E-3</v>
      </c>
      <c r="AS595" s="59">
        <f>X595-Calculation!C$3</f>
        <v>-1.167746043074083E-3</v>
      </c>
      <c r="AT595" s="59">
        <f>Y595-Calculation!D$3</f>
        <v>-5.1915664725987508E-3</v>
      </c>
      <c r="AU595" s="59">
        <f>Z595-Calculation!E$3</f>
        <v>-4.7234859211517672E-3</v>
      </c>
      <c r="AV595" s="59">
        <f>AA595-Calculation!F$3</f>
        <v>-1.2759398384518872E-2</v>
      </c>
      <c r="AW595" s="59">
        <f>AB595-Calculation!G$3</f>
        <v>8.3222356920557381E-3</v>
      </c>
      <c r="AX595" s="59">
        <f>AC595-Calculation!H$3</f>
        <v>3.7550132714959113E-2</v>
      </c>
      <c r="AY595" s="59">
        <f>AD595-Calculation!I$3</f>
        <v>1.3645136318822984E-2</v>
      </c>
      <c r="AZ595" s="59">
        <f>AE595-Calculation!J$3</f>
        <v>1.0138648934967983E-2</v>
      </c>
      <c r="BA595" s="59">
        <f>AF595-Calculation!K$3</f>
        <v>-9.4650789699596578E-3</v>
      </c>
      <c r="BB595" s="59">
        <f>AG595-Calculation!L$3</f>
        <v>1.6055523410766988E-2</v>
      </c>
      <c r="BC595" s="59">
        <f>AH595-Calculation!M$3</f>
        <v>6.3217804137841779E-3</v>
      </c>
      <c r="BD595" s="59">
        <f>AI595-Calculation!N$3</f>
        <v>4.789470987548821E-3</v>
      </c>
      <c r="BE595" s="59">
        <f>AJ595-Calculation!O$3</f>
        <v>4.2758069136619673E-3</v>
      </c>
      <c r="BF595" s="59">
        <f>AK595-Calculation!P$3</f>
        <v>-5.5210783428991557E-3</v>
      </c>
      <c r="BG595" s="59">
        <f>AL595-Calculation!Q$3</f>
        <v>5.1258842771553592E-3</v>
      </c>
      <c r="BH595" s="59">
        <f>AM595-Calculation!R$3</f>
        <v>-8.0770687265465657E-3</v>
      </c>
      <c r="BI595" s="59">
        <f>AN595-Calculation!S$3</f>
        <v>-3.4761921658081792E-3</v>
      </c>
      <c r="BJ595" s="59">
        <f>AO595-Calculation!T$3</f>
        <v>1.9469635936612451E-3</v>
      </c>
      <c r="BK595" s="59">
        <f>AP595-Calculation!U$3</f>
        <v>1.2473233157534838E-2</v>
      </c>
      <c r="BL595" s="59">
        <f>AQ595-Calculation!V$3</f>
        <v>3.4018187182108996E-3</v>
      </c>
      <c r="BM595" s="59">
        <f>AR595-Calculation!W$3</f>
        <v>-6.3645594404696856E-3</v>
      </c>
    </row>
    <row r="596" spans="1:65" x14ac:dyDescent="0.3">
      <c r="A596" s="57">
        <v>45964</v>
      </c>
      <c r="B596" s="60">
        <v>1105.199951171875</v>
      </c>
      <c r="C596" s="60">
        <v>1233.699951171875</v>
      </c>
      <c r="D596" s="60">
        <v>8798.673828125</v>
      </c>
      <c r="E596" s="60">
        <v>2081.60009765625</v>
      </c>
      <c r="F596" s="60">
        <v>1531.1484375</v>
      </c>
      <c r="G596" s="60">
        <v>420.50979614257813</v>
      </c>
      <c r="H596" s="60">
        <v>264.95001220703119</v>
      </c>
      <c r="I596" s="60">
        <v>2548.300048828125</v>
      </c>
      <c r="J596" s="60">
        <v>1717.215698242188</v>
      </c>
      <c r="K596" s="60">
        <v>7023.5</v>
      </c>
      <c r="L596" s="60">
        <v>237.88999938964841</v>
      </c>
      <c r="M596" s="60">
        <v>4656.01611328125</v>
      </c>
      <c r="N596" s="60">
        <v>5433.10107421875</v>
      </c>
      <c r="O596" s="60">
        <v>3548.89990234375</v>
      </c>
      <c r="P596" s="60">
        <v>176.22999572753909</v>
      </c>
      <c r="Q596" s="60">
        <v>2734.08251953125</v>
      </c>
      <c r="R596" s="60">
        <v>245.44000244140619</v>
      </c>
      <c r="S596" s="60">
        <v>932.88470458984375</v>
      </c>
      <c r="T596" s="60">
        <v>791.6260986328125</v>
      </c>
      <c r="U596" s="60">
        <v>3498.2724609375</v>
      </c>
      <c r="V596" s="60">
        <v>83978.4921875</v>
      </c>
      <c r="W596" s="60">
        <v>25763.349609375</v>
      </c>
      <c r="X596" s="34">
        <f t="shared" si="198"/>
        <v>-3.0526358621162281E-2</v>
      </c>
      <c r="Y596" s="34">
        <f t="shared" si="199"/>
        <v>7.2996618113815707E-4</v>
      </c>
      <c r="Z596" s="34">
        <f t="shared" si="200"/>
        <v>3.3736664696263109E-3</v>
      </c>
      <c r="AA596" s="34">
        <f t="shared" si="201"/>
        <v>-3.2083278337491582E-3</v>
      </c>
      <c r="AB596" s="34">
        <f t="shared" si="202"/>
        <v>4.379317029610876E-3</v>
      </c>
      <c r="AC596" s="34">
        <f t="shared" si="203"/>
        <v>-8.9181268042536222E-3</v>
      </c>
      <c r="AD596" s="34">
        <f t="shared" si="204"/>
        <v>-2.0338922264719408E-3</v>
      </c>
      <c r="AE596" s="34">
        <f t="shared" si="205"/>
        <v>2.7954840188836223E-2</v>
      </c>
      <c r="AF596" s="34">
        <f t="shared" si="206"/>
        <v>1.2788738900306809E-2</v>
      </c>
      <c r="AG596" s="34">
        <f t="shared" si="207"/>
        <v>2.3547880690737832E-3</v>
      </c>
      <c r="AH596" s="34">
        <f t="shared" si="208"/>
        <v>5.4097408224292052E-3</v>
      </c>
      <c r="AI596" s="34">
        <f t="shared" si="209"/>
        <v>3.1839223284546646E-3</v>
      </c>
      <c r="AJ596" s="34">
        <f t="shared" si="210"/>
        <v>-9.0185583505843344E-4</v>
      </c>
      <c r="AK596" s="34">
        <f t="shared" si="211"/>
        <v>1.7693264520476006E-2</v>
      </c>
      <c r="AL596" s="34">
        <f t="shared" si="212"/>
        <v>-1.4263357585687086E-2</v>
      </c>
      <c r="AM596" s="34">
        <f t="shared" si="213"/>
        <v>7.1821568666952549E-3</v>
      </c>
      <c r="AN596" s="34">
        <f t="shared" si="214"/>
        <v>3.6393350175506507E-3</v>
      </c>
      <c r="AO596" s="34">
        <f t="shared" si="215"/>
        <v>1.3553921454855076E-2</v>
      </c>
      <c r="AP596" s="34">
        <f t="shared" si="216"/>
        <v>6.3493155475541671E-2</v>
      </c>
      <c r="AQ596" s="34">
        <f t="shared" si="217"/>
        <v>5.1300216449627026E-4</v>
      </c>
      <c r="AR596" s="34">
        <f t="shared" si="197"/>
        <v>1.6036793506920993E-3</v>
      </c>
      <c r="AS596" s="59">
        <f>X596-Calculation!C$3</f>
        <v>-3.1606414472078806E-2</v>
      </c>
      <c r="AT596" s="59">
        <f>Y596-Calculation!D$3</f>
        <v>2.2104694908146514E-4</v>
      </c>
      <c r="AU596" s="59">
        <f>Z596-Calculation!E$3</f>
        <v>2.0683618904361791E-3</v>
      </c>
      <c r="AV596" s="59">
        <f>AA596-Calculation!F$3</f>
        <v>-3.5303633063514584E-3</v>
      </c>
      <c r="AW596" s="59">
        <f>AB596-Calculation!G$3</f>
        <v>2.9331768803093298E-3</v>
      </c>
      <c r="AX596" s="59">
        <f>AC596-Calculation!H$3</f>
        <v>-1.0889806411322762E-2</v>
      </c>
      <c r="AY596" s="59">
        <f>AD596-Calculation!I$3</f>
        <v>-4.4627792231292721E-3</v>
      </c>
      <c r="AZ596" s="59">
        <f>AE596-Calculation!J$3</f>
        <v>2.3274449313631831E-2</v>
      </c>
      <c r="BA596" s="59">
        <f>AF596-Calculation!K$3</f>
        <v>1.208635369722216E-2</v>
      </c>
      <c r="BB596" s="59">
        <f>AG596-Calculation!L$3</f>
        <v>1.281555492034125E-3</v>
      </c>
      <c r="BC596" s="59">
        <f>AH596-Calculation!M$3</f>
        <v>4.0657358332361676E-3</v>
      </c>
      <c r="BD596" s="59">
        <f>AI596-Calculation!N$3</f>
        <v>1.6081064635960658E-3</v>
      </c>
      <c r="BE596" s="59">
        <f>AJ596-Calculation!O$3</f>
        <v>-1.8843901158548085E-3</v>
      </c>
      <c r="BF596" s="59">
        <f>AK596-Calculation!P$3</f>
        <v>1.6426817989599239E-2</v>
      </c>
      <c r="BG596" s="59">
        <f>AL596-Calculation!Q$3</f>
        <v>-1.6065075146874323E-2</v>
      </c>
      <c r="BH596" s="59">
        <f>AM596-Calculation!R$3</f>
        <v>4.4265867763614679E-3</v>
      </c>
      <c r="BI596" s="59">
        <f>AN596-Calculation!S$3</f>
        <v>2.0813585586545395E-3</v>
      </c>
      <c r="BJ596" s="59">
        <f>AO596-Calculation!T$3</f>
        <v>1.2664678833601064E-2</v>
      </c>
      <c r="BK596" s="59">
        <f>AP596-Calculation!U$3</f>
        <v>6.1540360445955122E-2</v>
      </c>
      <c r="BL596" s="59">
        <f>AQ596-Calculation!V$3</f>
        <v>-9.5390558011569356E-4</v>
      </c>
      <c r="BM596" s="59">
        <f>AR596-Calculation!W$3</f>
        <v>1.257780747619624E-3</v>
      </c>
    </row>
    <row r="597" spans="1:65" x14ac:dyDescent="0.3">
      <c r="A597" s="57">
        <v>45965</v>
      </c>
      <c r="B597" s="60">
        <v>1086.400024414062</v>
      </c>
      <c r="C597" s="60">
        <v>1226.599975585938</v>
      </c>
      <c r="D597" s="60">
        <v>8629.5537109375</v>
      </c>
      <c r="E597" s="60">
        <v>2073.199951171875</v>
      </c>
      <c r="F597" s="60">
        <v>1475.845336914062</v>
      </c>
      <c r="G597" s="60">
        <v>413.39010620117188</v>
      </c>
      <c r="H597" s="60">
        <v>267.25</v>
      </c>
      <c r="I597" s="60">
        <v>2496.60009765625</v>
      </c>
      <c r="J597" s="60">
        <v>1744.59521484375</v>
      </c>
      <c r="K597" s="60">
        <v>6930</v>
      </c>
      <c r="L597" s="60">
        <v>237.8500061035156</v>
      </c>
      <c r="M597" s="60">
        <v>4647.18896484375</v>
      </c>
      <c r="N597" s="60">
        <v>5207.49853515625</v>
      </c>
      <c r="O597" s="60">
        <v>3581.199951171875</v>
      </c>
      <c r="P597" s="60">
        <v>177.19999694824219</v>
      </c>
      <c r="Q597" s="60">
        <v>2674.66748046875</v>
      </c>
      <c r="R597" s="60">
        <v>241.3999938964844</v>
      </c>
      <c r="S597" s="60">
        <v>940.644775390625</v>
      </c>
      <c r="T597" s="60">
        <v>791.67578125</v>
      </c>
      <c r="U597" s="60">
        <v>3461.0029296875</v>
      </c>
      <c r="V597" s="60">
        <v>83459.1484375</v>
      </c>
      <c r="W597" s="60">
        <v>25597.650390625</v>
      </c>
      <c r="X597" s="34">
        <f t="shared" si="198"/>
        <v>-1.7010430318856653E-2</v>
      </c>
      <c r="Y597" s="34">
        <f t="shared" si="199"/>
        <v>-5.7550262356684655E-3</v>
      </c>
      <c r="Z597" s="34">
        <f t="shared" si="200"/>
        <v>-1.9221091779411892E-2</v>
      </c>
      <c r="AA597" s="34">
        <f t="shared" si="201"/>
        <v>-4.0354275991017841E-3</v>
      </c>
      <c r="AB597" s="34">
        <f t="shared" si="202"/>
        <v>-3.6118706215208449E-2</v>
      </c>
      <c r="AC597" s="34">
        <f t="shared" si="203"/>
        <v>-1.6931091752716853E-2</v>
      </c>
      <c r="AD597" s="34">
        <f t="shared" si="204"/>
        <v>8.680836712593178E-3</v>
      </c>
      <c r="AE597" s="34">
        <f t="shared" si="205"/>
        <v>-2.0288015610897162E-2</v>
      </c>
      <c r="AF597" s="34">
        <f t="shared" si="206"/>
        <v>1.5944133651694913E-2</v>
      </c>
      <c r="AG597" s="34">
        <f t="shared" si="207"/>
        <v>-1.331245105716523E-2</v>
      </c>
      <c r="AH597" s="34">
        <f t="shared" si="208"/>
        <v>-1.6811671880038171E-4</v>
      </c>
      <c r="AI597" s="34">
        <f t="shared" si="209"/>
        <v>-1.8958586531349468E-3</v>
      </c>
      <c r="AJ597" s="34">
        <f t="shared" si="210"/>
        <v>-4.1523714722156241E-2</v>
      </c>
      <c r="AK597" s="34">
        <f t="shared" si="211"/>
        <v>9.101425714146948E-3</v>
      </c>
      <c r="AL597" s="34">
        <f t="shared" si="212"/>
        <v>5.5041777462377624E-3</v>
      </c>
      <c r="AM597" s="34">
        <f t="shared" si="213"/>
        <v>-2.1731253039387607E-2</v>
      </c>
      <c r="AN597" s="34">
        <f t="shared" si="214"/>
        <v>-1.6460269331549815E-2</v>
      </c>
      <c r="AO597" s="34">
        <f t="shared" si="215"/>
        <v>8.318359988754534E-3</v>
      </c>
      <c r="AP597" s="34">
        <f t="shared" si="216"/>
        <v>6.276020620505687E-5</v>
      </c>
      <c r="AQ597" s="34">
        <f t="shared" si="217"/>
        <v>-1.0653695978846701E-2</v>
      </c>
      <c r="AR597" s="34">
        <f t="shared" si="197"/>
        <v>-6.4315867797603409E-3</v>
      </c>
      <c r="AS597" s="59">
        <f>X597-Calculation!C$3</f>
        <v>-1.8090486169773181E-2</v>
      </c>
      <c r="AT597" s="59">
        <f>Y597-Calculation!D$3</f>
        <v>-6.2639454677251571E-3</v>
      </c>
      <c r="AU597" s="59">
        <f>Z597-Calculation!E$3</f>
        <v>-2.0526396358602025E-2</v>
      </c>
      <c r="AV597" s="59">
        <f>AA597-Calculation!F$3</f>
        <v>-4.3574630717040843E-3</v>
      </c>
      <c r="AW597" s="59">
        <f>AB597-Calculation!G$3</f>
        <v>-3.7564846364509998E-2</v>
      </c>
      <c r="AX597" s="59">
        <f>AC597-Calculation!H$3</f>
        <v>-1.8902771359785991E-2</v>
      </c>
      <c r="AY597" s="59">
        <f>AD597-Calculation!I$3</f>
        <v>6.2519497159358468E-3</v>
      </c>
      <c r="AZ597" s="59">
        <f>AE597-Calculation!J$3</f>
        <v>-2.4968406486101553E-2</v>
      </c>
      <c r="BA597" s="59">
        <f>AF597-Calculation!K$3</f>
        <v>1.5241748448610263E-2</v>
      </c>
      <c r="BB597" s="59">
        <f>AG597-Calculation!L$3</f>
        <v>-1.4385683634204888E-2</v>
      </c>
      <c r="BC597" s="59">
        <f>AH597-Calculation!M$3</f>
        <v>-1.5121217079934195E-3</v>
      </c>
      <c r="BD597" s="59">
        <f>AI597-Calculation!N$3</f>
        <v>-3.4716745179935457E-3</v>
      </c>
      <c r="BE597" s="59">
        <f>AJ597-Calculation!O$3</f>
        <v>-4.2506249002952613E-2</v>
      </c>
      <c r="BF597" s="59">
        <f>AK597-Calculation!P$3</f>
        <v>7.8349791832701826E-3</v>
      </c>
      <c r="BG597" s="59">
        <f>AL597-Calculation!Q$3</f>
        <v>3.7024601850505255E-3</v>
      </c>
      <c r="BH597" s="59">
        <f>AM597-Calculation!R$3</f>
        <v>-2.4486823129721395E-2</v>
      </c>
      <c r="BI597" s="59">
        <f>AN597-Calculation!S$3</f>
        <v>-1.8018245790445926E-2</v>
      </c>
      <c r="BJ597" s="59">
        <f>AO597-Calculation!T$3</f>
        <v>7.4291173675005229E-3</v>
      </c>
      <c r="BK597" s="59">
        <f>AP597-Calculation!U$3</f>
        <v>-1.8900348233814933E-3</v>
      </c>
      <c r="BL597" s="59">
        <f>AQ597-Calculation!V$3</f>
        <v>-1.2120603723458665E-2</v>
      </c>
      <c r="BM597" s="59">
        <f>AR597-Calculation!W$3</f>
        <v>-6.7774853828328164E-3</v>
      </c>
    </row>
    <row r="598" spans="1:65" x14ac:dyDescent="0.3">
      <c r="A598" s="57">
        <v>45967</v>
      </c>
      <c r="B598" s="60">
        <v>1060.5</v>
      </c>
      <c r="C598" s="60">
        <v>1228.5</v>
      </c>
      <c r="D598" s="60">
        <v>8599.4765625</v>
      </c>
      <c r="E598" s="60">
        <v>2063.199951171875</v>
      </c>
      <c r="F598" s="60">
        <v>1432.997924804688</v>
      </c>
      <c r="G598" s="60">
        <v>407.0670166015625</v>
      </c>
      <c r="H598" s="60">
        <v>260.04998779296881</v>
      </c>
      <c r="I598" s="60">
        <v>2455.5</v>
      </c>
      <c r="J598" s="60">
        <v>1682.141967773438</v>
      </c>
      <c r="K598" s="60">
        <v>6806.5</v>
      </c>
      <c r="L598" s="60">
        <v>235.83000183105469</v>
      </c>
      <c r="M598" s="60">
        <v>4555.7490234375</v>
      </c>
      <c r="N598" s="60">
        <v>5224.17333984375</v>
      </c>
      <c r="O598" s="60">
        <v>3618.5</v>
      </c>
      <c r="P598" s="60">
        <v>175.1300048828125</v>
      </c>
      <c r="Q598" s="60">
        <v>2622.33056640625</v>
      </c>
      <c r="R598" s="60">
        <v>238.4700012207031</v>
      </c>
      <c r="S598" s="60">
        <v>943.739013671875</v>
      </c>
      <c r="T598" s="60">
        <v>787.70001220703125</v>
      </c>
      <c r="U598" s="60">
        <v>3434.79443359375</v>
      </c>
      <c r="V598" s="60">
        <v>83311.0078125</v>
      </c>
      <c r="W598" s="60">
        <v>25509.69921875</v>
      </c>
      <c r="X598" s="34">
        <f t="shared" si="198"/>
        <v>-2.3840228122261817E-2</v>
      </c>
      <c r="Y598" s="34">
        <f t="shared" si="199"/>
        <v>1.5490171627913307E-3</v>
      </c>
      <c r="Z598" s="34">
        <f t="shared" si="200"/>
        <v>-3.4853654597895157E-3</v>
      </c>
      <c r="AA598" s="34">
        <f t="shared" si="201"/>
        <v>-4.8234614294426865E-3</v>
      </c>
      <c r="AB598" s="34">
        <f t="shared" si="202"/>
        <v>-2.903245417230944E-2</v>
      </c>
      <c r="AC598" s="34">
        <f t="shared" si="203"/>
        <v>-1.5295696497710351E-2</v>
      </c>
      <c r="AD598" s="34">
        <f t="shared" si="204"/>
        <v>-2.6941112093662088E-2</v>
      </c>
      <c r="AE598" s="34">
        <f t="shared" si="205"/>
        <v>-1.646242732059244E-2</v>
      </c>
      <c r="AF598" s="34">
        <f t="shared" si="206"/>
        <v>-3.5798130442485192E-2</v>
      </c>
      <c r="AG598" s="34">
        <f t="shared" si="207"/>
        <v>-1.7821067821067821E-2</v>
      </c>
      <c r="AH598" s="34">
        <f t="shared" si="208"/>
        <v>-8.4927652748588763E-3</v>
      </c>
      <c r="AI598" s="34">
        <f t="shared" si="209"/>
        <v>-1.9676398377169162E-2</v>
      </c>
      <c r="AJ598" s="34">
        <f t="shared" si="210"/>
        <v>3.2020757327010322E-3</v>
      </c>
      <c r="AK598" s="34">
        <f t="shared" si="211"/>
        <v>1.0415516959872435E-2</v>
      </c>
      <c r="AL598" s="34">
        <f t="shared" si="212"/>
        <v>-1.1681670999318952E-2</v>
      </c>
      <c r="AM598" s="34">
        <f t="shared" si="213"/>
        <v>-1.9567633900169031E-2</v>
      </c>
      <c r="AN598" s="34">
        <f t="shared" si="214"/>
        <v>-1.2137501035056892E-2</v>
      </c>
      <c r="AO598" s="34">
        <f t="shared" si="215"/>
        <v>3.2894864907584741E-3</v>
      </c>
      <c r="AP598" s="34">
        <f t="shared" si="216"/>
        <v>-5.0219662355861037E-3</v>
      </c>
      <c r="AQ598" s="34">
        <f t="shared" si="217"/>
        <v>-7.5725148536977434E-3</v>
      </c>
      <c r="AR598" s="34">
        <f t="shared" si="197"/>
        <v>-3.4359080045569977E-3</v>
      </c>
      <c r="AS598" s="59">
        <f>X598-Calculation!C$3</f>
        <v>-2.4920283973178345E-2</v>
      </c>
      <c r="AT598" s="59">
        <f>Y598-Calculation!D$3</f>
        <v>1.0400979307346389E-3</v>
      </c>
      <c r="AU598" s="59">
        <f>Z598-Calculation!E$3</f>
        <v>-4.790670038979648E-3</v>
      </c>
      <c r="AV598" s="59">
        <f>AA598-Calculation!F$3</f>
        <v>-5.1454969020449867E-3</v>
      </c>
      <c r="AW598" s="59">
        <f>AB598-Calculation!G$3</f>
        <v>-3.0478594321610986E-2</v>
      </c>
      <c r="AX598" s="59">
        <f>AC598-Calculation!H$3</f>
        <v>-1.7267376104779492E-2</v>
      </c>
      <c r="AY598" s="59">
        <f>AD598-Calculation!I$3</f>
        <v>-2.9369999090319419E-2</v>
      </c>
      <c r="AZ598" s="59">
        <f>AE598-Calculation!J$3</f>
        <v>-2.1142818195796831E-2</v>
      </c>
      <c r="BA598" s="59">
        <f>AF598-Calculation!K$3</f>
        <v>-3.6500515645569845E-2</v>
      </c>
      <c r="BB598" s="59">
        <f>AG598-Calculation!L$3</f>
        <v>-1.889430039810748E-2</v>
      </c>
      <c r="BC598" s="59">
        <f>AH598-Calculation!M$3</f>
        <v>-9.8367702640519139E-3</v>
      </c>
      <c r="BD598" s="59">
        <f>AI598-Calculation!N$3</f>
        <v>-2.1252214242027761E-2</v>
      </c>
      <c r="BE598" s="59">
        <f>AJ598-Calculation!O$3</f>
        <v>2.2195414519046571E-3</v>
      </c>
      <c r="BF598" s="59">
        <f>AK598-Calculation!P$3</f>
        <v>9.1490704289956693E-3</v>
      </c>
      <c r="BG598" s="59">
        <f>AL598-Calculation!Q$3</f>
        <v>-1.3483388560506189E-2</v>
      </c>
      <c r="BH598" s="59">
        <f>AM598-Calculation!R$3</f>
        <v>-2.2323203990502818E-2</v>
      </c>
      <c r="BI598" s="59">
        <f>AN598-Calculation!S$3</f>
        <v>-1.3695477493953003E-2</v>
      </c>
      <c r="BJ598" s="59">
        <f>AO598-Calculation!T$3</f>
        <v>2.4002438695044626E-3</v>
      </c>
      <c r="BK598" s="59">
        <f>AP598-Calculation!U$3</f>
        <v>-6.9747612651726541E-3</v>
      </c>
      <c r="BL598" s="59">
        <f>AQ598-Calculation!V$3</f>
        <v>-9.0394225983097074E-3</v>
      </c>
      <c r="BM598" s="59">
        <f>AR598-Calculation!W$3</f>
        <v>-3.7818066076294732E-3</v>
      </c>
    </row>
    <row r="599" spans="1:65" x14ac:dyDescent="0.3">
      <c r="A599" s="57">
        <v>45968</v>
      </c>
      <c r="B599" s="60">
        <v>1059.800048828125</v>
      </c>
      <c r="C599" s="60">
        <v>1222.800048828125</v>
      </c>
      <c r="D599" s="60">
        <v>8600.462890625</v>
      </c>
      <c r="E599" s="60">
        <v>2102.10009765625</v>
      </c>
      <c r="F599" s="60">
        <v>1442.563842773438</v>
      </c>
      <c r="G599" s="60">
        <v>412.49392700195313</v>
      </c>
      <c r="H599" s="60">
        <v>263.85000610351563</v>
      </c>
      <c r="I599" s="60">
        <v>2678.300048828125</v>
      </c>
      <c r="J599" s="60">
        <v>1702.626708984375</v>
      </c>
      <c r="K599" s="60">
        <v>6886</v>
      </c>
      <c r="L599" s="60">
        <v>237.25999450683591</v>
      </c>
      <c r="M599" s="60">
        <v>4588.47705078125</v>
      </c>
      <c r="N599" s="60">
        <v>5194.7470703125</v>
      </c>
      <c r="O599" s="60">
        <v>3690.199951171875</v>
      </c>
      <c r="P599" s="60">
        <v>174.0299987792969</v>
      </c>
      <c r="Q599" s="60">
        <v>2662.0068359375</v>
      </c>
      <c r="R599" s="60">
        <v>234.05999755859381</v>
      </c>
      <c r="S599" s="60">
        <v>938.92578125</v>
      </c>
      <c r="T599" s="60">
        <v>816.3499755859375</v>
      </c>
      <c r="U599" s="60">
        <v>3444.759521484375</v>
      </c>
      <c r="V599" s="60">
        <v>83216.28125</v>
      </c>
      <c r="W599" s="60">
        <v>25492.30078125</v>
      </c>
      <c r="X599" s="34">
        <f t="shared" si="198"/>
        <v>-6.6001996404997643E-4</v>
      </c>
      <c r="Y599" s="34">
        <f t="shared" si="199"/>
        <v>-4.6397648936711434E-3</v>
      </c>
      <c r="Z599" s="34">
        <f t="shared" si="200"/>
        <v>1.146962978306274E-4</v>
      </c>
      <c r="AA599" s="34">
        <f t="shared" si="201"/>
        <v>1.8854278501838923E-2</v>
      </c>
      <c r="AB599" s="34">
        <f t="shared" si="202"/>
        <v>6.6754583542427649E-3</v>
      </c>
      <c r="AC599" s="34">
        <f t="shared" si="203"/>
        <v>1.3331736984484029E-2</v>
      </c>
      <c r="AD599" s="34">
        <f t="shared" si="204"/>
        <v>1.4612645602475827E-2</v>
      </c>
      <c r="AE599" s="34">
        <f t="shared" si="205"/>
        <v>9.0735104389380983E-2</v>
      </c>
      <c r="AF599" s="34">
        <f t="shared" si="206"/>
        <v>1.2177771914252641E-2</v>
      </c>
      <c r="AG599" s="34">
        <f t="shared" si="207"/>
        <v>1.1680011753470948E-2</v>
      </c>
      <c r="AH599" s="34">
        <f t="shared" si="208"/>
        <v>6.063658841870545E-3</v>
      </c>
      <c r="AI599" s="34">
        <f t="shared" si="209"/>
        <v>7.1838960345219716E-3</v>
      </c>
      <c r="AJ599" s="34">
        <f t="shared" si="210"/>
        <v>-5.6327130853070263E-3</v>
      </c>
      <c r="AK599" s="34">
        <f t="shared" si="211"/>
        <v>1.9814826909458339E-2</v>
      </c>
      <c r="AL599" s="34">
        <f t="shared" si="212"/>
        <v>-6.281083040291474E-3</v>
      </c>
      <c r="AM599" s="34">
        <f t="shared" si="213"/>
        <v>1.513015561025321E-2</v>
      </c>
      <c r="AN599" s="34">
        <f t="shared" si="214"/>
        <v>-1.8492907449720888E-2</v>
      </c>
      <c r="AO599" s="34">
        <f t="shared" si="215"/>
        <v>-5.1001731963456736E-3</v>
      </c>
      <c r="AP599" s="34">
        <f t="shared" si="216"/>
        <v>3.6371668065146835E-2</v>
      </c>
      <c r="AQ599" s="34">
        <f t="shared" si="217"/>
        <v>2.9012181320553576E-3</v>
      </c>
      <c r="AR599" s="34">
        <f t="shared" si="197"/>
        <v>-6.8203224784445498E-4</v>
      </c>
      <c r="AS599" s="59">
        <f>X599-Calculation!C$3</f>
        <v>-1.7400758149665042E-3</v>
      </c>
      <c r="AT599" s="59">
        <f>Y599-Calculation!D$3</f>
        <v>-5.148684125727835E-3</v>
      </c>
      <c r="AU599" s="59">
        <f>Z599-Calculation!E$3</f>
        <v>-1.1906082813595044E-3</v>
      </c>
      <c r="AV599" s="59">
        <f>AA599-Calculation!F$3</f>
        <v>1.8532243029236624E-2</v>
      </c>
      <c r="AW599" s="59">
        <f>AB599-Calculation!G$3</f>
        <v>5.2293182049412187E-3</v>
      </c>
      <c r="AX599" s="59">
        <f>AC599-Calculation!H$3</f>
        <v>1.1360057377414889E-2</v>
      </c>
      <c r="AY599" s="59">
        <f>AD599-Calculation!I$3</f>
        <v>1.2183758605818495E-2</v>
      </c>
      <c r="AZ599" s="59">
        <f>AE599-Calculation!J$3</f>
        <v>8.6054713514176595E-2</v>
      </c>
      <c r="BA599" s="59">
        <f>AF599-Calculation!K$3</f>
        <v>1.1475386711167991E-2</v>
      </c>
      <c r="BB599" s="59">
        <f>AG599-Calculation!L$3</f>
        <v>1.060677917643129E-2</v>
      </c>
      <c r="BC599" s="59">
        <f>AH599-Calculation!M$3</f>
        <v>4.7196538526775075E-3</v>
      </c>
      <c r="BD599" s="59">
        <f>AI599-Calculation!N$3</f>
        <v>5.6080801696633733E-3</v>
      </c>
      <c r="BE599" s="59">
        <f>AJ599-Calculation!O$3</f>
        <v>-6.6152473661034014E-3</v>
      </c>
      <c r="BF599" s="59">
        <f>AK599-Calculation!P$3</f>
        <v>1.8548380378581572E-2</v>
      </c>
      <c r="BG599" s="59">
        <f>AL599-Calculation!Q$3</f>
        <v>-8.0828006014787117E-3</v>
      </c>
      <c r="BH599" s="59">
        <f>AM599-Calculation!R$3</f>
        <v>1.2374585519919422E-2</v>
      </c>
      <c r="BI599" s="59">
        <f>AN599-Calculation!S$3</f>
        <v>-2.0050883908617E-2</v>
      </c>
      <c r="BJ599" s="59">
        <f>AO599-Calculation!T$3</f>
        <v>-5.9894158175996847E-3</v>
      </c>
      <c r="BK599" s="59">
        <f>AP599-Calculation!U$3</f>
        <v>3.4418873035560286E-2</v>
      </c>
      <c r="BL599" s="59">
        <f>AQ599-Calculation!V$3</f>
        <v>1.4343103874433938E-3</v>
      </c>
      <c r="BM599" s="59">
        <f>AR599-Calculation!W$3</f>
        <v>-1.0279308509169303E-3</v>
      </c>
    </row>
    <row r="600" spans="1:65" x14ac:dyDescent="0.3">
      <c r="A600" s="57">
        <v>45971</v>
      </c>
      <c r="B600" s="60">
        <v>1041.300048828125</v>
      </c>
      <c r="C600" s="60">
        <v>1217</v>
      </c>
      <c r="D600" s="60">
        <v>8650.2626953125</v>
      </c>
      <c r="E600" s="60">
        <v>2118.300048828125</v>
      </c>
      <c r="F600" s="60">
        <v>1509.027221679688</v>
      </c>
      <c r="G600" s="60">
        <v>415.08291625976563</v>
      </c>
      <c r="H600" s="60">
        <v>273.35000610351563</v>
      </c>
      <c r="I600" s="60">
        <v>2625.300048828125</v>
      </c>
      <c r="J600" s="60">
        <v>1753.0888671875</v>
      </c>
      <c r="K600" s="60">
        <v>6866.5</v>
      </c>
      <c r="L600" s="60">
        <v>238.46000671386719</v>
      </c>
      <c r="M600" s="60">
        <v>4750.33203125</v>
      </c>
      <c r="N600" s="60">
        <v>5257.03271484375</v>
      </c>
      <c r="O600" s="60">
        <v>3663.89990234375</v>
      </c>
      <c r="P600" s="60">
        <v>171.86000061035159</v>
      </c>
      <c r="Q600" s="60">
        <v>2697.197265625</v>
      </c>
      <c r="R600" s="60">
        <v>239.8699951171875</v>
      </c>
      <c r="S600" s="60">
        <v>934.30902099609375</v>
      </c>
      <c r="T600" s="60">
        <v>821.0999755859375</v>
      </c>
      <c r="U600" s="60">
        <v>3478.64111328125</v>
      </c>
      <c r="V600" s="60">
        <v>83535.3515625</v>
      </c>
      <c r="W600" s="60">
        <v>25574.349609375</v>
      </c>
      <c r="X600" s="34">
        <f t="shared" si="198"/>
        <v>-1.745612299268753E-2</v>
      </c>
      <c r="Y600" s="34">
        <f t="shared" si="199"/>
        <v>-4.7432520416428661E-3</v>
      </c>
      <c r="Z600" s="34">
        <f t="shared" si="200"/>
        <v>5.790363300303831E-3</v>
      </c>
      <c r="AA600" s="34">
        <f t="shared" si="201"/>
        <v>7.7065555488709785E-3</v>
      </c>
      <c r="AB600" s="34">
        <f t="shared" si="202"/>
        <v>4.6073093568232748E-2</v>
      </c>
      <c r="AC600" s="34">
        <f t="shared" si="203"/>
        <v>6.2764299989324238E-3</v>
      </c>
      <c r="AD600" s="34">
        <f t="shared" si="204"/>
        <v>3.6005305212207912E-2</v>
      </c>
      <c r="AE600" s="34">
        <f t="shared" si="205"/>
        <v>-1.9788671557986883E-2</v>
      </c>
      <c r="AF600" s="34">
        <f t="shared" si="206"/>
        <v>2.9637828384135898E-2</v>
      </c>
      <c r="AG600" s="34">
        <f t="shared" si="207"/>
        <v>-2.8318327040371769E-3</v>
      </c>
      <c r="AH600" s="34">
        <f t="shared" si="208"/>
        <v>5.0577941280223028E-3</v>
      </c>
      <c r="AI600" s="34">
        <f t="shared" si="209"/>
        <v>3.527422686819192E-2</v>
      </c>
      <c r="AJ600" s="34">
        <f t="shared" si="210"/>
        <v>1.1990120729304938E-2</v>
      </c>
      <c r="AK600" s="34">
        <f t="shared" si="211"/>
        <v>-7.1269983134038713E-3</v>
      </c>
      <c r="AL600" s="34">
        <f t="shared" si="212"/>
        <v>-1.2469104086458578E-2</v>
      </c>
      <c r="AM600" s="34">
        <f t="shared" si="213"/>
        <v>1.32195113898371E-2</v>
      </c>
      <c r="AN600" s="34">
        <f t="shared" si="214"/>
        <v>2.4822684863692854E-2</v>
      </c>
      <c r="AO600" s="34">
        <f t="shared" si="215"/>
        <v>-4.9170662326045809E-3</v>
      </c>
      <c r="AP600" s="34">
        <f t="shared" si="216"/>
        <v>5.818582889759596E-3</v>
      </c>
      <c r="AQ600" s="34">
        <f t="shared" si="217"/>
        <v>9.8356914569975983E-3</v>
      </c>
      <c r="AR600" s="34">
        <f t="shared" si="197"/>
        <v>3.2185728871263058E-3</v>
      </c>
      <c r="AS600" s="59">
        <f>X600-Calculation!C$3</f>
        <v>-1.8536178843604059E-2</v>
      </c>
      <c r="AT600" s="59">
        <f>Y600-Calculation!D$3</f>
        <v>-5.2521712736995577E-3</v>
      </c>
      <c r="AU600" s="59">
        <f>Z600-Calculation!E$3</f>
        <v>4.4850587211136992E-3</v>
      </c>
      <c r="AV600" s="59">
        <f>AA600-Calculation!F$3</f>
        <v>7.3845200762686783E-3</v>
      </c>
      <c r="AW600" s="59">
        <f>AB600-Calculation!G$3</f>
        <v>4.4626953418931199E-2</v>
      </c>
      <c r="AX600" s="59">
        <f>AC600-Calculation!H$3</f>
        <v>4.3047503918632844E-3</v>
      </c>
      <c r="AY600" s="59">
        <f>AD600-Calculation!I$3</f>
        <v>3.3576418215550581E-2</v>
      </c>
      <c r="AZ600" s="59">
        <f>AE600-Calculation!J$3</f>
        <v>-2.4469062433191274E-2</v>
      </c>
      <c r="BA600" s="59">
        <f>AF600-Calculation!K$3</f>
        <v>2.8935443181051249E-2</v>
      </c>
      <c r="BB600" s="59">
        <f>AG600-Calculation!L$3</f>
        <v>-3.9050652810768351E-3</v>
      </c>
      <c r="BC600" s="59">
        <f>AH600-Calculation!M$3</f>
        <v>3.7137891388292653E-3</v>
      </c>
      <c r="BD600" s="59">
        <f>AI600-Calculation!N$3</f>
        <v>3.3698411003333324E-2</v>
      </c>
      <c r="BE600" s="59">
        <f>AJ600-Calculation!O$3</f>
        <v>1.1007586448508563E-2</v>
      </c>
      <c r="BF600" s="59">
        <f>AK600-Calculation!P$3</f>
        <v>-8.3934448442806366E-3</v>
      </c>
      <c r="BG600" s="59">
        <f>AL600-Calculation!Q$3</f>
        <v>-1.4270821647645815E-2</v>
      </c>
      <c r="BH600" s="59">
        <f>AM600-Calculation!R$3</f>
        <v>1.0463941299503312E-2</v>
      </c>
      <c r="BI600" s="59">
        <f>AN600-Calculation!S$3</f>
        <v>2.3264708404796743E-2</v>
      </c>
      <c r="BJ600" s="59">
        <f>AO600-Calculation!T$3</f>
        <v>-5.8063088538585919E-3</v>
      </c>
      <c r="BK600" s="59">
        <f>AP600-Calculation!U$3</f>
        <v>3.8657878601730455E-3</v>
      </c>
      <c r="BL600" s="59">
        <f>AQ600-Calculation!V$3</f>
        <v>8.3687837123856343E-3</v>
      </c>
      <c r="BM600" s="59">
        <f>AR600-Calculation!W$3</f>
        <v>2.8726742840538303E-3</v>
      </c>
    </row>
    <row r="601" spans="1:65" x14ac:dyDescent="0.3">
      <c r="A601" s="57">
        <v>45972</v>
      </c>
      <c r="B601" s="60">
        <v>1044.199951171875</v>
      </c>
      <c r="C601" s="60">
        <v>1222.5</v>
      </c>
      <c r="D601" s="60">
        <v>8771.5556640625</v>
      </c>
      <c r="E601" s="60">
        <v>1989.400024414062</v>
      </c>
      <c r="F601" s="60">
        <v>1527.959838867188</v>
      </c>
      <c r="G601" s="60">
        <v>425.48861694335938</v>
      </c>
      <c r="H601" s="60">
        <v>285.79998779296881</v>
      </c>
      <c r="I601" s="60">
        <v>2644.199951171875</v>
      </c>
      <c r="J601" s="60">
        <v>1740.498413085938</v>
      </c>
      <c r="K601" s="60">
        <v>6873</v>
      </c>
      <c r="L601" s="60">
        <v>235.88999938964841</v>
      </c>
      <c r="M601" s="60">
        <v>4822.53271484375</v>
      </c>
      <c r="N601" s="60">
        <v>5313.923828125</v>
      </c>
      <c r="O601" s="60">
        <v>3749.10009765625</v>
      </c>
      <c r="P601" s="60">
        <v>171.8399963378906</v>
      </c>
      <c r="Q601" s="60">
        <v>2743.95166015625</v>
      </c>
      <c r="R601" s="60">
        <v>241.72999572753909</v>
      </c>
      <c r="S601" s="60">
        <v>936.42095947265625</v>
      </c>
      <c r="T601" s="60">
        <v>832.29998779296875</v>
      </c>
      <c r="U601" s="60">
        <v>3462.098876953125</v>
      </c>
      <c r="V601" s="60">
        <v>83871.3203125</v>
      </c>
      <c r="W601" s="60">
        <v>25694.94921875</v>
      </c>
      <c r="X601" s="34">
        <f t="shared" si="198"/>
        <v>2.7848863994710637E-3</v>
      </c>
      <c r="Y601" s="34">
        <f t="shared" si="199"/>
        <v>4.5193097781429745E-3</v>
      </c>
      <c r="Z601" s="34">
        <f t="shared" si="200"/>
        <v>1.4021882689843347E-2</v>
      </c>
      <c r="AA601" s="34">
        <f t="shared" si="201"/>
        <v>-6.0850692273444626E-2</v>
      </c>
      <c r="AB601" s="34">
        <f t="shared" si="202"/>
        <v>1.2546239667185216E-2</v>
      </c>
      <c r="AC601" s="34">
        <f t="shared" si="203"/>
        <v>2.5068968815574414E-2</v>
      </c>
      <c r="AD601" s="34">
        <f t="shared" si="204"/>
        <v>4.5545935289785455E-2</v>
      </c>
      <c r="AE601" s="34">
        <f t="shared" si="205"/>
        <v>7.1991399048602052E-3</v>
      </c>
      <c r="AF601" s="34">
        <f t="shared" si="206"/>
        <v>-7.1818687216701404E-3</v>
      </c>
      <c r="AG601" s="34">
        <f t="shared" si="207"/>
        <v>9.4662491808053593E-4</v>
      </c>
      <c r="AH601" s="34">
        <f t="shared" si="208"/>
        <v>-1.0777519298246855E-2</v>
      </c>
      <c r="AI601" s="34">
        <f t="shared" si="209"/>
        <v>1.5199081478679533E-2</v>
      </c>
      <c r="AJ601" s="34">
        <f t="shared" si="210"/>
        <v>1.0821905886302045E-2</v>
      </c>
      <c r="AK601" s="34">
        <f t="shared" si="211"/>
        <v>2.3253963695350554E-2</v>
      </c>
      <c r="AL601" s="34">
        <f t="shared" si="212"/>
        <v>-1.16398652333005E-4</v>
      </c>
      <c r="AM601" s="34">
        <f t="shared" si="213"/>
        <v>1.7334436426701617E-2</v>
      </c>
      <c r="AN601" s="34">
        <f t="shared" si="214"/>
        <v>7.7542028941256086E-3</v>
      </c>
      <c r="AO601" s="34">
        <f t="shared" si="215"/>
        <v>2.2604282192533061E-3</v>
      </c>
      <c r="AP601" s="34">
        <f t="shared" si="216"/>
        <v>1.3640253976428283E-2</v>
      </c>
      <c r="AQ601" s="34">
        <f t="shared" si="217"/>
        <v>-4.7553730866250329E-3</v>
      </c>
      <c r="AR601" s="34">
        <f t="shared" si="197"/>
        <v>4.7156471705849679E-3</v>
      </c>
      <c r="AS601" s="59">
        <f>X601-Calculation!C$3</f>
        <v>1.7048305485545358E-3</v>
      </c>
      <c r="AT601" s="59">
        <f>Y601-Calculation!D$3</f>
        <v>4.0103905460862829E-3</v>
      </c>
      <c r="AU601" s="59">
        <f>Z601-Calculation!E$3</f>
        <v>1.2716578110653215E-2</v>
      </c>
      <c r="AV601" s="59">
        <f>AA601-Calculation!F$3</f>
        <v>-6.1172727746046929E-2</v>
      </c>
      <c r="AW601" s="59">
        <f>AB601-Calculation!G$3</f>
        <v>1.110009951788367E-2</v>
      </c>
      <c r="AX601" s="59">
        <f>AC601-Calculation!H$3</f>
        <v>2.3097289208505276E-2</v>
      </c>
      <c r="AY601" s="59">
        <f>AD601-Calculation!I$3</f>
        <v>4.3117048293128124E-2</v>
      </c>
      <c r="AZ601" s="59">
        <f>AE601-Calculation!J$3</f>
        <v>2.5187490296558158E-3</v>
      </c>
      <c r="BA601" s="59">
        <f>AF601-Calculation!K$3</f>
        <v>-7.8842539247547909E-3</v>
      </c>
      <c r="BB601" s="59">
        <f>AG601-Calculation!L$3</f>
        <v>-1.2660765895912223E-4</v>
      </c>
      <c r="BC601" s="59">
        <f>AH601-Calculation!M$3</f>
        <v>-1.2121524287439893E-2</v>
      </c>
      <c r="BD601" s="59">
        <f>AI601-Calculation!N$3</f>
        <v>1.3623265613820934E-2</v>
      </c>
      <c r="BE601" s="59">
        <f>AJ601-Calculation!O$3</f>
        <v>9.8393716055056694E-3</v>
      </c>
      <c r="BF601" s="59">
        <f>AK601-Calculation!P$3</f>
        <v>2.1987517164473787E-2</v>
      </c>
      <c r="BG601" s="59">
        <f>AL601-Calculation!Q$3</f>
        <v>-1.9181162135202422E-3</v>
      </c>
      <c r="BH601" s="59">
        <f>AM601-Calculation!R$3</f>
        <v>1.4578866336367829E-2</v>
      </c>
      <c r="BI601" s="59">
        <f>AN601-Calculation!S$3</f>
        <v>6.1962264352294974E-3</v>
      </c>
      <c r="BJ601" s="59">
        <f>AO601-Calculation!T$3</f>
        <v>1.3711855979992946E-3</v>
      </c>
      <c r="BK601" s="59">
        <f>AP601-Calculation!U$3</f>
        <v>1.1687458946841733E-2</v>
      </c>
      <c r="BL601" s="59">
        <f>AQ601-Calculation!V$3</f>
        <v>-6.2222808312369969E-3</v>
      </c>
      <c r="BM601" s="59">
        <f>AR601-Calculation!W$3</f>
        <v>4.3697485675124924E-3</v>
      </c>
    </row>
    <row r="602" spans="1:65" x14ac:dyDescent="0.3">
      <c r="A602" s="57">
        <v>45973</v>
      </c>
      <c r="B602" s="60">
        <v>1070.800048828125</v>
      </c>
      <c r="C602" s="60">
        <v>1221.599975585938</v>
      </c>
      <c r="D602" s="60">
        <v>8744.9296875</v>
      </c>
      <c r="E602" s="60">
        <v>2035.5</v>
      </c>
      <c r="F602" s="60">
        <v>1526.96337890625</v>
      </c>
      <c r="G602" s="60">
        <v>422.94943237304688</v>
      </c>
      <c r="H602" s="60">
        <v>287.04998779296881</v>
      </c>
      <c r="I602" s="60">
        <v>2775.39990234375</v>
      </c>
      <c r="J602" s="60">
        <v>1717.515502929688</v>
      </c>
      <c r="K602" s="60">
        <v>6879</v>
      </c>
      <c r="L602" s="60">
        <v>238.94000244140619</v>
      </c>
      <c r="M602" s="60">
        <v>4709.37255859375</v>
      </c>
      <c r="N602" s="60">
        <v>5428.19677734375</v>
      </c>
      <c r="O602" s="60">
        <v>3754.300048828125</v>
      </c>
      <c r="P602" s="60">
        <v>175.9100036621094</v>
      </c>
      <c r="Q602" s="60">
        <v>2749.13525390625</v>
      </c>
      <c r="R602" s="60">
        <v>243.3699951171875</v>
      </c>
      <c r="S602" s="60">
        <v>940.20281982421875</v>
      </c>
      <c r="T602" s="60">
        <v>822.5</v>
      </c>
      <c r="U602" s="60">
        <v>3442.467529296875</v>
      </c>
      <c r="V602" s="60">
        <v>84466.5078125</v>
      </c>
      <c r="W602" s="60">
        <v>25875.80078125</v>
      </c>
      <c r="X602" s="34">
        <f t="shared" si="198"/>
        <v>2.5474141831166999E-2</v>
      </c>
      <c r="Y602" s="34">
        <f t="shared" si="199"/>
        <v>-7.3621628962130495E-4</v>
      </c>
      <c r="Z602" s="34">
        <f t="shared" si="200"/>
        <v>-3.0354908048509516E-3</v>
      </c>
      <c r="AA602" s="34">
        <f t="shared" si="201"/>
        <v>2.3172803367947973E-2</v>
      </c>
      <c r="AB602" s="34">
        <f t="shared" si="202"/>
        <v>-6.5215062306658454E-4</v>
      </c>
      <c r="AC602" s="34">
        <f t="shared" si="203"/>
        <v>-5.9676909538816493E-3</v>
      </c>
      <c r="AD602" s="34">
        <f t="shared" si="204"/>
        <v>4.3736880804399816E-3</v>
      </c>
      <c r="AE602" s="34">
        <f t="shared" si="205"/>
        <v>4.961801436904531E-2</v>
      </c>
      <c r="AF602" s="34">
        <f t="shared" si="206"/>
        <v>-1.3204786619426355E-2</v>
      </c>
      <c r="AG602" s="34">
        <f t="shared" si="207"/>
        <v>8.7298123090353555E-4</v>
      </c>
      <c r="AH602" s="34">
        <f t="shared" si="208"/>
        <v>1.2929768365125646E-2</v>
      </c>
      <c r="AI602" s="34">
        <f t="shared" si="209"/>
        <v>-2.3464880995351919E-2</v>
      </c>
      <c r="AJ602" s="34">
        <f t="shared" si="210"/>
        <v>2.150443870006899E-2</v>
      </c>
      <c r="AK602" s="34">
        <f t="shared" si="211"/>
        <v>1.3869864864706465E-3</v>
      </c>
      <c r="AL602" s="34">
        <f t="shared" si="212"/>
        <v>2.3684866218315746E-2</v>
      </c>
      <c r="AM602" s="34">
        <f t="shared" si="213"/>
        <v>1.889098057108203E-3</v>
      </c>
      <c r="AN602" s="34">
        <f t="shared" si="214"/>
        <v>6.7844265032664794E-3</v>
      </c>
      <c r="AO602" s="34">
        <f t="shared" si="215"/>
        <v>4.0386327466359227E-3</v>
      </c>
      <c r="AP602" s="34">
        <f t="shared" si="216"/>
        <v>-1.1774586010695049E-2</v>
      </c>
      <c r="AQ602" s="34">
        <f t="shared" si="217"/>
        <v>-5.6703601930418804E-3</v>
      </c>
      <c r="AR602" s="34">
        <f t="shared" si="197"/>
        <v>7.0384090258497119E-3</v>
      </c>
      <c r="AS602" s="59">
        <f>X602-Calculation!C$3</f>
        <v>2.439408598025047E-2</v>
      </c>
      <c r="AT602" s="59">
        <f>Y602-Calculation!D$3</f>
        <v>-1.2451355216779969E-3</v>
      </c>
      <c r="AU602" s="59">
        <f>Z602-Calculation!E$3</f>
        <v>-4.3407953840410834E-3</v>
      </c>
      <c r="AV602" s="59">
        <f>AA602-Calculation!F$3</f>
        <v>2.2850767895345674E-2</v>
      </c>
      <c r="AW602" s="59">
        <f>AB602-Calculation!G$3</f>
        <v>-2.0982907723681304E-3</v>
      </c>
      <c r="AX602" s="59">
        <f>AC602-Calculation!H$3</f>
        <v>-7.9393705609507887E-3</v>
      </c>
      <c r="AY602" s="59">
        <f>AD602-Calculation!I$3</f>
        <v>1.9448010837826504E-3</v>
      </c>
      <c r="AZ602" s="59">
        <f>AE602-Calculation!J$3</f>
        <v>4.4937623493840922E-2</v>
      </c>
      <c r="BA602" s="59">
        <f>AF602-Calculation!K$3</f>
        <v>-1.3907171822511005E-2</v>
      </c>
      <c r="BB602" s="59">
        <f>AG602-Calculation!L$3</f>
        <v>-2.0025134613612262E-4</v>
      </c>
      <c r="BC602" s="59">
        <f>AH602-Calculation!M$3</f>
        <v>1.1585763375932609E-2</v>
      </c>
      <c r="BD602" s="59">
        <f>AI602-Calculation!N$3</f>
        <v>-2.5040696860210519E-2</v>
      </c>
      <c r="BE602" s="59">
        <f>AJ602-Calculation!O$3</f>
        <v>2.0521904419272614E-2</v>
      </c>
      <c r="BF602" s="59">
        <f>AK602-Calculation!P$3</f>
        <v>1.2053995559388074E-4</v>
      </c>
      <c r="BG602" s="59">
        <f>AL602-Calculation!Q$3</f>
        <v>2.1883148657128509E-2</v>
      </c>
      <c r="BH602" s="59">
        <f>AM602-Calculation!R$3</f>
        <v>-8.6647203322558447E-4</v>
      </c>
      <c r="BI602" s="59">
        <f>AN602-Calculation!S$3</f>
        <v>5.2264500443703682E-3</v>
      </c>
      <c r="BJ602" s="59">
        <f>AO602-Calculation!T$3</f>
        <v>3.1493901253819112E-3</v>
      </c>
      <c r="BK602" s="59">
        <f>AP602-Calculation!U$3</f>
        <v>-1.37273810402816E-2</v>
      </c>
      <c r="BL602" s="59">
        <f>AQ602-Calculation!V$3</f>
        <v>-7.1372679376538444E-3</v>
      </c>
      <c r="BM602" s="59">
        <f>AR602-Calculation!W$3</f>
        <v>6.6925104227772364E-3</v>
      </c>
    </row>
    <row r="603" spans="1:65" x14ac:dyDescent="0.3">
      <c r="A603" s="57">
        <v>45974</v>
      </c>
      <c r="B603" s="60">
        <v>1076.800048828125</v>
      </c>
      <c r="C603" s="60">
        <v>1225.199951171875</v>
      </c>
      <c r="D603" s="60">
        <v>8744.4365234375</v>
      </c>
      <c r="E603" s="60">
        <v>2056.199951171875</v>
      </c>
      <c r="F603" s="60">
        <v>1512.514892578125</v>
      </c>
      <c r="G603" s="60">
        <v>418.0203857421875</v>
      </c>
      <c r="H603" s="60">
        <v>281.5</v>
      </c>
      <c r="I603" s="60">
        <v>2760.199951171875</v>
      </c>
      <c r="J603" s="60">
        <v>1709.321655273438</v>
      </c>
      <c r="K603" s="60">
        <v>6855</v>
      </c>
      <c r="L603" s="60">
        <v>235.78999328613281</v>
      </c>
      <c r="M603" s="60">
        <v>4711.85205078125</v>
      </c>
      <c r="N603" s="60">
        <v>5403.18408203125</v>
      </c>
      <c r="O603" s="60">
        <v>3699.5</v>
      </c>
      <c r="P603" s="60">
        <v>174.94000244140619</v>
      </c>
      <c r="Q603" s="60">
        <v>2727.502685546875</v>
      </c>
      <c r="R603" s="60">
        <v>240.32000732421881</v>
      </c>
      <c r="S603" s="60">
        <v>937.10858154296875</v>
      </c>
      <c r="T603" s="60">
        <v>814</v>
      </c>
      <c r="U603" s="60">
        <v>3438.581298828125</v>
      </c>
      <c r="V603" s="60">
        <v>84478.671875</v>
      </c>
      <c r="W603" s="60">
        <v>25879.150390625</v>
      </c>
      <c r="X603" s="34">
        <f t="shared" si="198"/>
        <v>5.6032870063522618E-3</v>
      </c>
      <c r="Y603" s="34">
        <f t="shared" si="199"/>
        <v>2.946934886938193E-3</v>
      </c>
      <c r="Z603" s="34">
        <f t="shared" si="200"/>
        <v>-5.6394285617290733E-5</v>
      </c>
      <c r="AA603" s="34">
        <f t="shared" si="201"/>
        <v>1.0169467537153034E-2</v>
      </c>
      <c r="AB603" s="34">
        <f t="shared" si="202"/>
        <v>-9.4622350003405586E-3</v>
      </c>
      <c r="AC603" s="34">
        <f t="shared" si="203"/>
        <v>-1.1653985686194022E-2</v>
      </c>
      <c r="AD603" s="34">
        <f t="shared" si="204"/>
        <v>-1.933456899141785E-2</v>
      </c>
      <c r="AE603" s="34">
        <f t="shared" si="205"/>
        <v>-5.4766706444858825E-3</v>
      </c>
      <c r="AF603" s="34">
        <f t="shared" si="206"/>
        <v>-4.7707561546158819E-3</v>
      </c>
      <c r="AG603" s="34">
        <f t="shared" si="207"/>
        <v>-3.4888791975577847E-3</v>
      </c>
      <c r="AH603" s="34">
        <f t="shared" si="208"/>
        <v>-1.3183264095955797E-2</v>
      </c>
      <c r="AI603" s="34">
        <f t="shared" si="209"/>
        <v>5.2650160008584947E-4</v>
      </c>
      <c r="AJ603" s="34">
        <f t="shared" si="210"/>
        <v>-4.6079197822927465E-3</v>
      </c>
      <c r="AK603" s="34">
        <f t="shared" si="211"/>
        <v>-1.4596608719441698E-2</v>
      </c>
      <c r="AL603" s="34">
        <f t="shared" si="212"/>
        <v>-5.5141902138004803E-3</v>
      </c>
      <c r="AM603" s="34">
        <f t="shared" si="213"/>
        <v>-7.8688628828418872E-3</v>
      </c>
      <c r="AN603" s="34">
        <f t="shared" si="214"/>
        <v>-1.2532308230930701E-2</v>
      </c>
      <c r="AO603" s="34">
        <f t="shared" si="215"/>
        <v>-3.2910327601745567E-3</v>
      </c>
      <c r="AP603" s="34">
        <f t="shared" si="216"/>
        <v>-1.0334346504559271E-2</v>
      </c>
      <c r="AQ603" s="34">
        <f t="shared" si="217"/>
        <v>-1.1289083878574051E-3</v>
      </c>
      <c r="AR603" s="34">
        <f t="shared" si="197"/>
        <v>1.2944949620369539E-4</v>
      </c>
      <c r="AS603" s="59">
        <f>X603-Calculation!C$3</f>
        <v>4.5232311554357337E-3</v>
      </c>
      <c r="AT603" s="59">
        <f>Y603-Calculation!D$3</f>
        <v>2.438015654881501E-3</v>
      </c>
      <c r="AU603" s="59">
        <f>Z603-Calculation!E$3</f>
        <v>-1.3616988648074225E-3</v>
      </c>
      <c r="AV603" s="59">
        <f>AA603-Calculation!F$3</f>
        <v>9.8474320645507325E-3</v>
      </c>
      <c r="AW603" s="59">
        <f>AB603-Calculation!G$3</f>
        <v>-1.0908375149642104E-2</v>
      </c>
      <c r="AX603" s="59">
        <f>AC603-Calculation!H$3</f>
        <v>-1.3625665293263162E-2</v>
      </c>
      <c r="AY603" s="59">
        <f>AD603-Calculation!I$3</f>
        <v>-2.1763455988075182E-2</v>
      </c>
      <c r="AZ603" s="59">
        <f>AE603-Calculation!J$3</f>
        <v>-1.0157061519690272E-2</v>
      </c>
      <c r="BA603" s="59">
        <f>AF603-Calculation!K$3</f>
        <v>-5.4731413577005323E-3</v>
      </c>
      <c r="BB603" s="59">
        <f>AG603-Calculation!L$3</f>
        <v>-4.5621117745974424E-3</v>
      </c>
      <c r="BC603" s="59">
        <f>AH603-Calculation!M$3</f>
        <v>-1.4527269085148835E-2</v>
      </c>
      <c r="BD603" s="59">
        <f>AI603-Calculation!N$3</f>
        <v>-1.0493142647727493E-3</v>
      </c>
      <c r="BE603" s="59">
        <f>AJ603-Calculation!O$3</f>
        <v>-5.5904540630891215E-3</v>
      </c>
      <c r="BF603" s="59">
        <f>AK603-Calculation!P$3</f>
        <v>-1.5863055250318465E-2</v>
      </c>
      <c r="BG603" s="59">
        <f>AL603-Calculation!Q$3</f>
        <v>-7.3159077749877172E-3</v>
      </c>
      <c r="BH603" s="59">
        <f>AM603-Calculation!R$3</f>
        <v>-1.0624432973175675E-2</v>
      </c>
      <c r="BI603" s="59">
        <f>AN603-Calculation!S$3</f>
        <v>-1.4090284689826812E-2</v>
      </c>
      <c r="BJ603" s="59">
        <f>AO603-Calculation!T$3</f>
        <v>-4.1802753814285682E-3</v>
      </c>
      <c r="BK603" s="59">
        <f>AP603-Calculation!U$3</f>
        <v>-1.2287141534145821E-2</v>
      </c>
      <c r="BL603" s="59">
        <f>AQ603-Calculation!V$3</f>
        <v>-2.5958161324693687E-3</v>
      </c>
      <c r="BM603" s="59">
        <f>AR603-Calculation!W$3</f>
        <v>-2.164491068687799E-4</v>
      </c>
    </row>
    <row r="604" spans="1:65" x14ac:dyDescent="0.3">
      <c r="A604" s="57">
        <v>45975</v>
      </c>
      <c r="B604" s="60">
        <v>1068.800048828125</v>
      </c>
      <c r="C604" s="60">
        <v>1241.599975585938</v>
      </c>
      <c r="D604" s="60">
        <v>8720.27734375</v>
      </c>
      <c r="E604" s="60">
        <v>2065.800048828125</v>
      </c>
      <c r="F604" s="60">
        <v>1608.074584960938</v>
      </c>
      <c r="G604" s="60">
        <v>425.04052734375</v>
      </c>
      <c r="H604" s="60">
        <v>281.60000610351563</v>
      </c>
      <c r="I604" s="60">
        <v>2827.60009765625</v>
      </c>
      <c r="J604" s="60">
        <v>1713.318603515625</v>
      </c>
      <c r="K604" s="60">
        <v>6695</v>
      </c>
      <c r="L604" s="60">
        <v>236.25999450683591</v>
      </c>
      <c r="M604" s="60">
        <v>4690.82666015625</v>
      </c>
      <c r="N604" s="60">
        <v>5432.61083984375</v>
      </c>
      <c r="O604" s="60">
        <v>3698.60009765625</v>
      </c>
      <c r="P604" s="60">
        <v>174.61000061035159</v>
      </c>
      <c r="Q604" s="60">
        <v>2773.459716796875</v>
      </c>
      <c r="R604" s="60">
        <v>237.2799987792969</v>
      </c>
      <c r="S604" s="60">
        <v>950.71331787109375</v>
      </c>
      <c r="T604" s="60">
        <v>809.29998779296875</v>
      </c>
      <c r="U604" s="60">
        <v>3374.704345703125</v>
      </c>
      <c r="V604" s="60">
        <v>84562.78125</v>
      </c>
      <c r="W604" s="60">
        <v>25910.05078125</v>
      </c>
      <c r="X604" s="34">
        <f t="shared" si="198"/>
        <v>-7.4294201683091973E-3</v>
      </c>
      <c r="Y604" s="34">
        <f t="shared" si="199"/>
        <v>1.3385590162958068E-2</v>
      </c>
      <c r="Z604" s="34">
        <f t="shared" si="200"/>
        <v>-2.7628057705887327E-3</v>
      </c>
      <c r="AA604" s="34">
        <f t="shared" si="201"/>
        <v>4.6688541407554681E-3</v>
      </c>
      <c r="AB604" s="34">
        <f t="shared" si="202"/>
        <v>6.317933982119589E-2</v>
      </c>
      <c r="AC604" s="34">
        <f t="shared" si="203"/>
        <v>1.6793778105099751E-2</v>
      </c>
      <c r="AD604" s="34">
        <f t="shared" si="204"/>
        <v>3.5526146897202484E-4</v>
      </c>
      <c r="AE604" s="34">
        <f t="shared" si="205"/>
        <v>2.4418573899242148E-2</v>
      </c>
      <c r="AF604" s="34">
        <f t="shared" si="206"/>
        <v>2.3383242292964799E-3</v>
      </c>
      <c r="AG604" s="34">
        <f t="shared" si="207"/>
        <v>-2.3340627279358133E-2</v>
      </c>
      <c r="AH604" s="34">
        <f t="shared" si="208"/>
        <v>1.9933043559348458E-3</v>
      </c>
      <c r="AI604" s="34">
        <f t="shared" si="209"/>
        <v>-4.4622348915887289E-3</v>
      </c>
      <c r="AJ604" s="34">
        <f t="shared" si="210"/>
        <v>5.4461882781971461E-3</v>
      </c>
      <c r="AK604" s="34">
        <f t="shared" si="211"/>
        <v>-2.4324972124611433E-4</v>
      </c>
      <c r="AL604" s="34">
        <f t="shared" si="212"/>
        <v>-1.8863714785023621E-3</v>
      </c>
      <c r="AM604" s="34">
        <f t="shared" si="213"/>
        <v>1.6849490742402488E-2</v>
      </c>
      <c r="AN604" s="34">
        <f t="shared" si="214"/>
        <v>-1.2649835437215965E-2</v>
      </c>
      <c r="AO604" s="34">
        <f t="shared" si="215"/>
        <v>1.4517780112230452E-2</v>
      </c>
      <c r="AP604" s="34">
        <f t="shared" si="216"/>
        <v>-5.7739707703086613E-3</v>
      </c>
      <c r="AQ604" s="34">
        <f t="shared" si="217"/>
        <v>-1.8576542932624389E-2</v>
      </c>
      <c r="AR604" s="34">
        <f t="shared" si="197"/>
        <v>1.1940264714483827E-3</v>
      </c>
      <c r="AS604" s="59">
        <f>X604-Calculation!C$3</f>
        <v>-8.5094760192257254E-3</v>
      </c>
      <c r="AT604" s="59">
        <f>Y604-Calculation!D$3</f>
        <v>1.2876670930901377E-2</v>
      </c>
      <c r="AU604" s="59">
        <f>Z604-Calculation!E$3</f>
        <v>-4.0681103497788645E-3</v>
      </c>
      <c r="AV604" s="59">
        <f>AA604-Calculation!F$3</f>
        <v>4.3468186681531679E-3</v>
      </c>
      <c r="AW604" s="59">
        <f>AB604-Calculation!G$3</f>
        <v>6.1733199671894341E-2</v>
      </c>
      <c r="AX604" s="59">
        <f>AC604-Calculation!H$3</f>
        <v>1.482209849803061E-2</v>
      </c>
      <c r="AY604" s="59">
        <f>AD604-Calculation!I$3</f>
        <v>-2.0736255276853064E-3</v>
      </c>
      <c r="AZ604" s="59">
        <f>AE604-Calculation!J$3</f>
        <v>1.9738183024037757E-2</v>
      </c>
      <c r="BA604" s="59">
        <f>AF604-Calculation!K$3</f>
        <v>1.6359390262118297E-3</v>
      </c>
      <c r="BB604" s="59">
        <f>AG604-Calculation!L$3</f>
        <v>-2.4413859856397793E-2</v>
      </c>
      <c r="BC604" s="59">
        <f>AH604-Calculation!M$3</f>
        <v>6.4929936674180803E-4</v>
      </c>
      <c r="BD604" s="59">
        <f>AI604-Calculation!N$3</f>
        <v>-6.0380507564473281E-3</v>
      </c>
      <c r="BE604" s="59">
        <f>AJ604-Calculation!O$3</f>
        <v>4.4636539974007711E-3</v>
      </c>
      <c r="BF604" s="59">
        <f>AK604-Calculation!P$3</f>
        <v>-1.5096962521228801E-3</v>
      </c>
      <c r="BG604" s="59">
        <f>AL604-Calculation!Q$3</f>
        <v>-3.6880890396895991E-3</v>
      </c>
      <c r="BH604" s="59">
        <f>AM604-Calculation!R$3</f>
        <v>1.40939206520687E-2</v>
      </c>
      <c r="BI604" s="59">
        <f>AN604-Calculation!S$3</f>
        <v>-1.4207811896112076E-2</v>
      </c>
      <c r="BJ604" s="59">
        <f>AO604-Calculation!T$3</f>
        <v>1.362853749097644E-2</v>
      </c>
      <c r="BK604" s="59">
        <f>AP604-Calculation!U$3</f>
        <v>-7.7267657998952117E-3</v>
      </c>
      <c r="BL604" s="59">
        <f>AQ604-Calculation!V$3</f>
        <v>-2.0043450677236351E-2</v>
      </c>
      <c r="BM604" s="59">
        <f>AR604-Calculation!W$3</f>
        <v>8.4812786837590737E-4</v>
      </c>
    </row>
    <row r="605" spans="1:65" x14ac:dyDescent="0.3">
      <c r="A605" s="57">
        <v>45978</v>
      </c>
      <c r="B605" s="60">
        <v>1088.599975585938</v>
      </c>
      <c r="C605" s="60">
        <v>1249.599975585938</v>
      </c>
      <c r="D605" s="60">
        <v>8821.3544921875</v>
      </c>
      <c r="E605" s="60">
        <v>2079.60009765625</v>
      </c>
      <c r="F605" s="60">
        <v>1583.86083984375</v>
      </c>
      <c r="G605" s="60">
        <v>422.75027465820313</v>
      </c>
      <c r="H605" s="60">
        <v>285.5</v>
      </c>
      <c r="I605" s="60">
        <v>2811.89990234375</v>
      </c>
      <c r="J605" s="60">
        <v>1698.4296875</v>
      </c>
      <c r="K605" s="60">
        <v>6799</v>
      </c>
      <c r="L605" s="60">
        <v>239.05999755859381</v>
      </c>
      <c r="M605" s="60">
        <v>4755.68798828125</v>
      </c>
      <c r="N605" s="60">
        <v>5687.6396484375</v>
      </c>
      <c r="O605" s="60">
        <v>3734.89990234375</v>
      </c>
      <c r="P605" s="60">
        <v>171.1300048828125</v>
      </c>
      <c r="Q605" s="60">
        <v>2791.802490234375</v>
      </c>
      <c r="R605" s="60">
        <v>235.7799987792969</v>
      </c>
      <c r="S605" s="60">
        <v>956.11590576171875</v>
      </c>
      <c r="T605" s="60">
        <v>817.9000244140625</v>
      </c>
      <c r="U605" s="60">
        <v>3463.294677734375</v>
      </c>
      <c r="V605" s="60">
        <v>84950.953125</v>
      </c>
      <c r="W605" s="60">
        <v>26013.44921875</v>
      </c>
      <c r="X605" s="34">
        <f t="shared" si="198"/>
        <v>1.8525379727969121E-2</v>
      </c>
      <c r="Y605" s="34">
        <f t="shared" si="199"/>
        <v>6.4432990957692523E-3</v>
      </c>
      <c r="Z605" s="34">
        <f t="shared" si="200"/>
        <v>1.1591047446437474E-2</v>
      </c>
      <c r="AA605" s="34">
        <f t="shared" si="201"/>
        <v>6.6802442162557851E-3</v>
      </c>
      <c r="AB605" s="34">
        <f t="shared" si="202"/>
        <v>-1.5057600775262633E-2</v>
      </c>
      <c r="AC605" s="34">
        <f t="shared" si="203"/>
        <v>-5.3883160268494617E-3</v>
      </c>
      <c r="AD605" s="34">
        <f t="shared" si="204"/>
        <v>1.3849409843587662E-2</v>
      </c>
      <c r="AE605" s="34">
        <f t="shared" si="205"/>
        <v>-5.5524808212850281E-3</v>
      </c>
      <c r="AF605" s="34">
        <f t="shared" si="206"/>
        <v>-8.6901035131900489E-3</v>
      </c>
      <c r="AG605" s="34">
        <f t="shared" si="207"/>
        <v>1.5533980582524271E-2</v>
      </c>
      <c r="AH605" s="34">
        <f t="shared" si="208"/>
        <v>1.1851363399895799E-2</v>
      </c>
      <c r="AI605" s="34">
        <f t="shared" si="209"/>
        <v>1.3827270292447662E-2</v>
      </c>
      <c r="AJ605" s="34">
        <f t="shared" si="210"/>
        <v>4.6944059884305098E-2</v>
      </c>
      <c r="AK605" s="34">
        <f t="shared" si="211"/>
        <v>9.814471348363038E-3</v>
      </c>
      <c r="AL605" s="34">
        <f t="shared" si="212"/>
        <v>-1.9930105465750639E-2</v>
      </c>
      <c r="AM605" s="34">
        <f t="shared" si="213"/>
        <v>6.6136794150680658E-3</v>
      </c>
      <c r="AN605" s="34">
        <f t="shared" si="214"/>
        <v>-6.3216453460757417E-3</v>
      </c>
      <c r="AO605" s="34">
        <f t="shared" si="215"/>
        <v>5.6826677286091528E-3</v>
      </c>
      <c r="AP605" s="34">
        <f t="shared" si="216"/>
        <v>1.0626512728051308E-2</v>
      </c>
      <c r="AQ605" s="34">
        <f t="shared" si="217"/>
        <v>2.6251286914674023E-2</v>
      </c>
      <c r="AR605" s="34">
        <f t="shared" si="197"/>
        <v>3.9906690408659891E-3</v>
      </c>
      <c r="AS605" s="59">
        <f>X605-Calculation!C$3</f>
        <v>1.7445323877052592E-2</v>
      </c>
      <c r="AT605" s="59">
        <f>Y605-Calculation!D$3</f>
        <v>5.9343798637125607E-3</v>
      </c>
      <c r="AU605" s="59">
        <f>Z605-Calculation!E$3</f>
        <v>1.0285742867247342E-2</v>
      </c>
      <c r="AV605" s="59">
        <f>AA605-Calculation!F$3</f>
        <v>6.3582087436534849E-3</v>
      </c>
      <c r="AW605" s="59">
        <f>AB605-Calculation!G$3</f>
        <v>-1.6503740924564178E-2</v>
      </c>
      <c r="AX605" s="59">
        <f>AC605-Calculation!H$3</f>
        <v>-7.359995633918601E-3</v>
      </c>
      <c r="AY605" s="59">
        <f>AD605-Calculation!I$3</f>
        <v>1.142052284693033E-2</v>
      </c>
      <c r="AZ605" s="59">
        <f>AE605-Calculation!J$3</f>
        <v>-1.0232871696489418E-2</v>
      </c>
      <c r="BA605" s="59">
        <f>AF605-Calculation!K$3</f>
        <v>-9.3924887162746985E-3</v>
      </c>
      <c r="BB605" s="59">
        <f>AG605-Calculation!L$3</f>
        <v>1.4460748005484613E-2</v>
      </c>
      <c r="BC605" s="59">
        <f>AH605-Calculation!M$3</f>
        <v>1.0507358410702761E-2</v>
      </c>
      <c r="BD605" s="59">
        <f>AI605-Calculation!N$3</f>
        <v>1.2251454427589063E-2</v>
      </c>
      <c r="BE605" s="59">
        <f>AJ605-Calculation!O$3</f>
        <v>4.5961525603508725E-2</v>
      </c>
      <c r="BF605" s="59">
        <f>AK605-Calculation!P$3</f>
        <v>8.5480248174862727E-3</v>
      </c>
      <c r="BG605" s="59">
        <f>AL605-Calculation!Q$3</f>
        <v>-2.1731823026937876E-2</v>
      </c>
      <c r="BH605" s="59">
        <f>AM605-Calculation!R$3</f>
        <v>3.8581093247342783E-3</v>
      </c>
      <c r="BI605" s="59">
        <f>AN605-Calculation!S$3</f>
        <v>-7.8796218049718529E-3</v>
      </c>
      <c r="BJ605" s="59">
        <f>AO605-Calculation!T$3</f>
        <v>4.7934251073551417E-3</v>
      </c>
      <c r="BK605" s="59">
        <f>AP605-Calculation!U$3</f>
        <v>8.6737176984647574E-3</v>
      </c>
      <c r="BL605" s="59">
        <f>AQ605-Calculation!V$3</f>
        <v>2.478437917006206E-2</v>
      </c>
      <c r="BM605" s="59">
        <f>AR605-Calculation!W$3</f>
        <v>3.6447704377935135E-3</v>
      </c>
    </row>
    <row r="606" spans="1:65" x14ac:dyDescent="0.3">
      <c r="A606" s="57">
        <v>45979</v>
      </c>
      <c r="B606" s="60">
        <v>1077.599975585938</v>
      </c>
      <c r="C606" s="60">
        <v>1265.400024414062</v>
      </c>
      <c r="D606" s="60">
        <v>8797.1943359375</v>
      </c>
      <c r="E606" s="60">
        <v>2050.199951171875</v>
      </c>
      <c r="F606" s="60">
        <v>1552.671752929688</v>
      </c>
      <c r="G606" s="60">
        <v>419.11575317382813</v>
      </c>
      <c r="H606" s="60">
        <v>289.10000610351563</v>
      </c>
      <c r="I606" s="60">
        <v>2834.10009765625</v>
      </c>
      <c r="J606" s="60">
        <v>1694.033081054688</v>
      </c>
      <c r="K606" s="60">
        <v>6814.5</v>
      </c>
      <c r="L606" s="60">
        <v>244.50999450683591</v>
      </c>
      <c r="M606" s="60">
        <v>4768.283203125</v>
      </c>
      <c r="N606" s="60">
        <v>5688.62060546875</v>
      </c>
      <c r="O606" s="60">
        <v>3694.800048828125</v>
      </c>
      <c r="P606" s="60">
        <v>170.02000427246091</v>
      </c>
      <c r="Q606" s="60">
        <v>2790.606201171875</v>
      </c>
      <c r="R606" s="60">
        <v>234.2799987792969</v>
      </c>
      <c r="S606" s="60">
        <v>955.23187255859375</v>
      </c>
      <c r="T606" s="60">
        <v>820.20001220703125</v>
      </c>
      <c r="U606" s="60">
        <v>3467.779052734375</v>
      </c>
      <c r="V606" s="60">
        <v>84673.0234375</v>
      </c>
      <c r="W606" s="60">
        <v>25910.05078125</v>
      </c>
      <c r="X606" s="34">
        <f t="shared" si="198"/>
        <v>-1.0104721887467671E-2</v>
      </c>
      <c r="Y606" s="34">
        <f t="shared" si="199"/>
        <v>1.2644085416787434E-2</v>
      </c>
      <c r="Z606" s="34">
        <f t="shared" si="200"/>
        <v>-2.7388261373462635E-3</v>
      </c>
      <c r="AA606" s="34">
        <f t="shared" si="201"/>
        <v>-1.4137403877557776E-2</v>
      </c>
      <c r="AB606" s="34">
        <f t="shared" si="202"/>
        <v>-1.9691810119592888E-2</v>
      </c>
      <c r="AC606" s="34">
        <f t="shared" si="203"/>
        <v>-8.597324951032945E-3</v>
      </c>
      <c r="AD606" s="34">
        <f t="shared" si="204"/>
        <v>1.2609478471158056E-2</v>
      </c>
      <c r="AE606" s="34">
        <f t="shared" si="205"/>
        <v>7.8950873372113598E-3</v>
      </c>
      <c r="AF606" s="34">
        <f t="shared" si="206"/>
        <v>-2.5886302374893253E-3</v>
      </c>
      <c r="AG606" s="34">
        <f t="shared" si="207"/>
        <v>2.2797470216208266E-3</v>
      </c>
      <c r="AH606" s="34">
        <f t="shared" si="208"/>
        <v>2.2797611494605255E-2</v>
      </c>
      <c r="AI606" s="34">
        <f t="shared" si="209"/>
        <v>2.6484527317154859E-3</v>
      </c>
      <c r="AJ606" s="34">
        <f t="shared" si="210"/>
        <v>1.7247172674159957E-4</v>
      </c>
      <c r="AK606" s="34">
        <f t="shared" si="211"/>
        <v>-1.0736526965678856E-2</v>
      </c>
      <c r="AL606" s="34">
        <f t="shared" si="212"/>
        <v>-6.4863003487419064E-3</v>
      </c>
      <c r="AM606" s="34">
        <f t="shared" si="213"/>
        <v>-4.2850060729029944E-4</v>
      </c>
      <c r="AN606" s="34">
        <f t="shared" si="214"/>
        <v>-6.3618627863514529E-3</v>
      </c>
      <c r="AO606" s="34">
        <f t="shared" si="215"/>
        <v>-9.2460882388595777E-4</v>
      </c>
      <c r="AP606" s="34">
        <f t="shared" si="216"/>
        <v>2.8120647075618368E-3</v>
      </c>
      <c r="AQ606" s="34">
        <f t="shared" si="217"/>
        <v>1.294829177785587E-3</v>
      </c>
      <c r="AR606" s="34">
        <f t="shared" si="197"/>
        <v>-3.974806902018682E-3</v>
      </c>
      <c r="AS606" s="59">
        <f>X606-Calculation!C$3</f>
        <v>-1.1184777738384199E-2</v>
      </c>
      <c r="AT606" s="59">
        <f>Y606-Calculation!D$3</f>
        <v>1.2135166184730742E-2</v>
      </c>
      <c r="AU606" s="59">
        <f>Z606-Calculation!E$3</f>
        <v>-4.0441307165363953E-3</v>
      </c>
      <c r="AV606" s="59">
        <f>AA606-Calculation!F$3</f>
        <v>-1.4459439350160077E-2</v>
      </c>
      <c r="AW606" s="59">
        <f>AB606-Calculation!G$3</f>
        <v>-2.1137950268894434E-2</v>
      </c>
      <c r="AX606" s="59">
        <f>AC606-Calculation!H$3</f>
        <v>-1.0569004558102085E-2</v>
      </c>
      <c r="AY606" s="59">
        <f>AD606-Calculation!I$3</f>
        <v>1.0180591474500724E-2</v>
      </c>
      <c r="AZ606" s="59">
        <f>AE606-Calculation!J$3</f>
        <v>3.2146964620069704E-3</v>
      </c>
      <c r="BA606" s="59">
        <f>AF606-Calculation!K$3</f>
        <v>-3.2910154405739753E-3</v>
      </c>
      <c r="BB606" s="59">
        <f>AG606-Calculation!L$3</f>
        <v>1.2065144445811684E-3</v>
      </c>
      <c r="BC606" s="59">
        <f>AH606-Calculation!M$3</f>
        <v>2.1453606505412216E-2</v>
      </c>
      <c r="BD606" s="59">
        <f>AI606-Calculation!N$3</f>
        <v>1.0726368668568871E-3</v>
      </c>
      <c r="BE606" s="59">
        <f>AJ606-Calculation!O$3</f>
        <v>-8.1006255405477543E-4</v>
      </c>
      <c r="BF606" s="59">
        <f>AK606-Calculation!P$3</f>
        <v>-1.2002973496555621E-2</v>
      </c>
      <c r="BG606" s="59">
        <f>AL606-Calculation!Q$3</f>
        <v>-8.2880179099291441E-3</v>
      </c>
      <c r="BH606" s="59">
        <f>AM606-Calculation!R$3</f>
        <v>-3.1840706976240868E-3</v>
      </c>
      <c r="BI606" s="59">
        <f>AN606-Calculation!S$3</f>
        <v>-7.9198392452475633E-3</v>
      </c>
      <c r="BJ606" s="59">
        <f>AO606-Calculation!T$3</f>
        <v>-1.8138514451399692E-3</v>
      </c>
      <c r="BK606" s="59">
        <f>AP606-Calculation!U$3</f>
        <v>8.5926967797528655E-4</v>
      </c>
      <c r="BL606" s="59">
        <f>AQ606-Calculation!V$3</f>
        <v>-1.7207856682637684E-4</v>
      </c>
      <c r="BM606" s="59">
        <f>AR606-Calculation!W$3</f>
        <v>-4.3207055050911575E-3</v>
      </c>
    </row>
    <row r="607" spans="1:65" x14ac:dyDescent="0.3">
      <c r="A607" s="57">
        <v>45980</v>
      </c>
      <c r="B607" s="60">
        <v>1069.900024414062</v>
      </c>
      <c r="C607" s="60">
        <v>1270.400024414062</v>
      </c>
      <c r="D607" s="60">
        <v>8761.201171875</v>
      </c>
      <c r="E607" s="60">
        <v>2050.199951171875</v>
      </c>
      <c r="F607" s="60">
        <v>1531.347778320312</v>
      </c>
      <c r="G607" s="60">
        <v>421.406005859375</v>
      </c>
      <c r="H607" s="60">
        <v>289.20001220703119</v>
      </c>
      <c r="I607" s="60">
        <v>2898.300048828125</v>
      </c>
      <c r="J607" s="60">
        <v>1676.845947265625</v>
      </c>
      <c r="K607" s="60">
        <v>6896.5</v>
      </c>
      <c r="L607" s="60">
        <v>246.02000427246091</v>
      </c>
      <c r="M607" s="60">
        <v>4705.1083984375</v>
      </c>
      <c r="N607" s="60">
        <v>5764.1484375</v>
      </c>
      <c r="O607" s="60">
        <v>3722.5</v>
      </c>
      <c r="P607" s="60">
        <v>167.19000244140619</v>
      </c>
      <c r="Q607" s="60">
        <v>2774.755615234375</v>
      </c>
      <c r="R607" s="60">
        <v>233.55000305175781</v>
      </c>
      <c r="S607" s="60">
        <v>965.3494873046875</v>
      </c>
      <c r="T607" s="60">
        <v>818.04998779296875</v>
      </c>
      <c r="U607" s="60">
        <v>3465.586669921875</v>
      </c>
      <c r="V607" s="60">
        <v>85186.46875</v>
      </c>
      <c r="W607" s="60">
        <v>26052.650390625</v>
      </c>
      <c r="X607" s="34">
        <f t="shared" si="198"/>
        <v>-7.1454633874588865E-3</v>
      </c>
      <c r="Y607" s="34">
        <f t="shared" si="199"/>
        <v>3.9513196645584291E-3</v>
      </c>
      <c r="Z607" s="34">
        <f t="shared" si="200"/>
        <v>-4.091436734035077E-3</v>
      </c>
      <c r="AA607" s="34">
        <f t="shared" si="201"/>
        <v>0</v>
      </c>
      <c r="AB607" s="34">
        <f t="shared" si="202"/>
        <v>-1.3733729984551059E-2</v>
      </c>
      <c r="AC607" s="34">
        <f t="shared" si="203"/>
        <v>5.464487240585761E-3</v>
      </c>
      <c r="AD607" s="34">
        <f t="shared" si="204"/>
        <v>3.4592217711596938E-4</v>
      </c>
      <c r="AE607" s="34">
        <f t="shared" si="205"/>
        <v>2.2652675967573345E-2</v>
      </c>
      <c r="AF607" s="34">
        <f t="shared" si="206"/>
        <v>-1.0145689586157561E-2</v>
      </c>
      <c r="AG607" s="34">
        <f t="shared" si="207"/>
        <v>1.2033164575537457E-2</v>
      </c>
      <c r="AH607" s="34">
        <f t="shared" si="208"/>
        <v>6.1756566175162377E-3</v>
      </c>
      <c r="AI607" s="34">
        <f t="shared" si="209"/>
        <v>-1.3248962361567994E-2</v>
      </c>
      <c r="AJ607" s="34">
        <f t="shared" si="210"/>
        <v>1.3277002857009201E-2</v>
      </c>
      <c r="AK607" s="34">
        <f t="shared" si="211"/>
        <v>7.4970095284751766E-3</v>
      </c>
      <c r="AL607" s="34">
        <f t="shared" si="212"/>
        <v>-1.6645110927768086E-2</v>
      </c>
      <c r="AM607" s="34">
        <f t="shared" si="213"/>
        <v>-5.6799794721461502E-3</v>
      </c>
      <c r="AN607" s="34">
        <f t="shared" si="214"/>
        <v>-3.1159114364977532E-3</v>
      </c>
      <c r="AO607" s="34">
        <f t="shared" si="215"/>
        <v>1.0591789320213598E-2</v>
      </c>
      <c r="AP607" s="34">
        <f t="shared" si="216"/>
        <v>-2.6213416021259464E-3</v>
      </c>
      <c r="AQ607" s="34">
        <f t="shared" si="217"/>
        <v>-6.3221525338279163E-4</v>
      </c>
      <c r="AR607" s="34">
        <f t="shared" si="197"/>
        <v>5.503640675154263E-3</v>
      </c>
      <c r="AS607" s="59">
        <f>X607-Calculation!C$3</f>
        <v>-8.2255192383754137E-3</v>
      </c>
      <c r="AT607" s="59">
        <f>Y607-Calculation!D$3</f>
        <v>3.4424004325017371E-3</v>
      </c>
      <c r="AU607" s="59">
        <f>Z607-Calculation!E$3</f>
        <v>-5.3967413132252088E-3</v>
      </c>
      <c r="AV607" s="59">
        <f>AA607-Calculation!F$3</f>
        <v>-3.2203547260230037E-4</v>
      </c>
      <c r="AW607" s="59">
        <f>AB607-Calculation!G$3</f>
        <v>-1.5179870133852604E-2</v>
      </c>
      <c r="AX607" s="59">
        <f>AC607-Calculation!H$3</f>
        <v>3.4928076335166212E-3</v>
      </c>
      <c r="AY607" s="59">
        <f>AD607-Calculation!I$3</f>
        <v>-2.0829648195413619E-3</v>
      </c>
      <c r="AZ607" s="59">
        <f>AE607-Calculation!J$3</f>
        <v>1.7972285092368957E-2</v>
      </c>
      <c r="BA607" s="59">
        <f>AF607-Calculation!K$3</f>
        <v>-1.0848074789242211E-2</v>
      </c>
      <c r="BB607" s="59">
        <f>AG607-Calculation!L$3</f>
        <v>1.0959931998497799E-2</v>
      </c>
      <c r="BC607" s="59">
        <f>AH607-Calculation!M$3</f>
        <v>4.8316516283232001E-3</v>
      </c>
      <c r="BD607" s="59">
        <f>AI607-Calculation!N$3</f>
        <v>-1.4824778226426593E-2</v>
      </c>
      <c r="BE607" s="59">
        <f>AJ607-Calculation!O$3</f>
        <v>1.2294468576212827E-2</v>
      </c>
      <c r="BF607" s="59">
        <f>AK607-Calculation!P$3</f>
        <v>6.2305629975984104E-3</v>
      </c>
      <c r="BG607" s="59">
        <f>AL607-Calculation!Q$3</f>
        <v>-1.8446828488955323E-2</v>
      </c>
      <c r="BH607" s="59">
        <f>AM607-Calculation!R$3</f>
        <v>-8.4355495624799381E-3</v>
      </c>
      <c r="BI607" s="59">
        <f>AN607-Calculation!S$3</f>
        <v>-4.6738878953938639E-3</v>
      </c>
      <c r="BJ607" s="59">
        <f>AO607-Calculation!T$3</f>
        <v>9.7025466989595858E-3</v>
      </c>
      <c r="BK607" s="59">
        <f>AP607-Calculation!U$3</f>
        <v>-4.5741366317124969E-3</v>
      </c>
      <c r="BL607" s="59">
        <f>AQ607-Calculation!V$3</f>
        <v>-2.0991229979947556E-3</v>
      </c>
      <c r="BM607" s="59">
        <f>AR607-Calculation!W$3</f>
        <v>5.1577420720817875E-3</v>
      </c>
    </row>
    <row r="608" spans="1:65" x14ac:dyDescent="0.3">
      <c r="A608" s="57">
        <v>45981</v>
      </c>
      <c r="B608" s="60">
        <v>1060</v>
      </c>
      <c r="C608" s="60">
        <v>1285.199951171875</v>
      </c>
      <c r="D608" s="60">
        <v>8854.8828125</v>
      </c>
      <c r="E608" s="60">
        <v>2095.60009765625</v>
      </c>
      <c r="F608" s="60">
        <v>1551.47607421875</v>
      </c>
      <c r="G608" s="60">
        <v>421.20684814453119</v>
      </c>
      <c r="H608" s="60">
        <v>285.25</v>
      </c>
      <c r="I608" s="60">
        <v>2895.5</v>
      </c>
      <c r="J608" s="60">
        <v>1701.927124023438</v>
      </c>
      <c r="K608" s="60">
        <v>7125.5</v>
      </c>
      <c r="L608" s="60">
        <v>244.92999267578119</v>
      </c>
      <c r="M608" s="60">
        <v>4677.73583984375</v>
      </c>
      <c r="N608" s="60">
        <v>5884.796875</v>
      </c>
      <c r="O608" s="60">
        <v>3716.699951171875</v>
      </c>
      <c r="P608" s="60">
        <v>167.4100036621094</v>
      </c>
      <c r="Q608" s="60">
        <v>2820.71240234375</v>
      </c>
      <c r="R608" s="60">
        <v>236.42999267578119</v>
      </c>
      <c r="S608" s="60">
        <v>964.17071533203125</v>
      </c>
      <c r="T608" s="60">
        <v>826.5999755859375</v>
      </c>
      <c r="U608" s="60">
        <v>3474.25634765625</v>
      </c>
      <c r="V608" s="60">
        <v>85632.6796875</v>
      </c>
      <c r="W608" s="60">
        <v>26192.150390625</v>
      </c>
      <c r="X608" s="34">
        <f t="shared" si="198"/>
        <v>-9.2532238416237634E-3</v>
      </c>
      <c r="Y608" s="34">
        <f t="shared" si="199"/>
        <v>1.1649816178678857E-2</v>
      </c>
      <c r="Z608" s="34">
        <f t="shared" si="200"/>
        <v>1.0692785017394029E-2</v>
      </c>
      <c r="AA608" s="34">
        <f t="shared" si="201"/>
        <v>2.2144253031722443E-2</v>
      </c>
      <c r="AB608" s="34">
        <f t="shared" si="202"/>
        <v>1.3144170242318214E-2</v>
      </c>
      <c r="AC608" s="34">
        <f t="shared" si="203"/>
        <v>-4.7260293416479362E-4</v>
      </c>
      <c r="AD608" s="34">
        <f t="shared" si="204"/>
        <v>-1.3658409544614667E-2</v>
      </c>
      <c r="AE608" s="34">
        <f t="shared" si="205"/>
        <v>-9.6610039711283481E-4</v>
      </c>
      <c r="AF608" s="34">
        <f t="shared" si="206"/>
        <v>1.4957352998772468E-2</v>
      </c>
      <c r="AG608" s="34">
        <f t="shared" si="207"/>
        <v>3.3205249039367793E-2</v>
      </c>
      <c r="AH608" s="34">
        <f t="shared" si="208"/>
        <v>-4.4305811631177592E-3</v>
      </c>
      <c r="AI608" s="34">
        <f t="shared" si="209"/>
        <v>-5.8176254988811819E-3</v>
      </c>
      <c r="AJ608" s="34">
        <f t="shared" si="210"/>
        <v>2.0930834590430339E-2</v>
      </c>
      <c r="AK608" s="34">
        <f t="shared" si="211"/>
        <v>-1.5581057966756213E-3</v>
      </c>
      <c r="AL608" s="34">
        <f t="shared" si="212"/>
        <v>1.3158754560118654E-3</v>
      </c>
      <c r="AM608" s="34">
        <f t="shared" si="213"/>
        <v>1.6562462963244845E-2</v>
      </c>
      <c r="AN608" s="34">
        <f t="shared" si="214"/>
        <v>1.2331361962710556E-2</v>
      </c>
      <c r="AO608" s="34">
        <f t="shared" si="215"/>
        <v>-1.2210831291239927E-3</v>
      </c>
      <c r="AP608" s="34">
        <f t="shared" si="216"/>
        <v>1.0451669116255244E-2</v>
      </c>
      <c r="AQ608" s="34">
        <f t="shared" si="217"/>
        <v>2.5016479344233053E-3</v>
      </c>
      <c r="AR608" s="34">
        <f t="shared" si="197"/>
        <v>5.3545415882216276E-3</v>
      </c>
      <c r="AS608" s="59">
        <f>X608-Calculation!C$3</f>
        <v>-1.0333279692540292E-2</v>
      </c>
      <c r="AT608" s="59">
        <f>Y608-Calculation!D$3</f>
        <v>1.1140896946622165E-2</v>
      </c>
      <c r="AU608" s="59">
        <f>Z608-Calculation!E$3</f>
        <v>9.3874804382038969E-3</v>
      </c>
      <c r="AV608" s="59">
        <f>AA608-Calculation!F$3</f>
        <v>2.1822217559120144E-2</v>
      </c>
      <c r="AW608" s="59">
        <f>AB608-Calculation!G$3</f>
        <v>1.1698030093016669E-2</v>
      </c>
      <c r="AX608" s="59">
        <f>AC608-Calculation!H$3</f>
        <v>-2.4442825412339334E-3</v>
      </c>
      <c r="AY608" s="59">
        <f>AD608-Calculation!I$3</f>
        <v>-1.6087296541272E-2</v>
      </c>
      <c r="AZ608" s="59">
        <f>AE608-Calculation!J$3</f>
        <v>-5.6464912723172243E-3</v>
      </c>
      <c r="BA608" s="59">
        <f>AF608-Calculation!K$3</f>
        <v>1.4254967795687818E-2</v>
      </c>
      <c r="BB608" s="59">
        <f>AG608-Calculation!L$3</f>
        <v>3.2132016462328133E-2</v>
      </c>
      <c r="BC608" s="59">
        <f>AH608-Calculation!M$3</f>
        <v>-5.7745861523107967E-3</v>
      </c>
      <c r="BD608" s="59">
        <f>AI608-Calculation!N$3</f>
        <v>-7.3934413637397802E-3</v>
      </c>
      <c r="BE608" s="59">
        <f>AJ608-Calculation!O$3</f>
        <v>1.9948300309633963E-2</v>
      </c>
      <c r="BF608" s="59">
        <f>AK608-Calculation!P$3</f>
        <v>-2.8245523275523873E-3</v>
      </c>
      <c r="BG608" s="59">
        <f>AL608-Calculation!Q$3</f>
        <v>-4.8584210517537167E-4</v>
      </c>
      <c r="BH608" s="59">
        <f>AM608-Calculation!R$3</f>
        <v>1.3806892872911057E-2</v>
      </c>
      <c r="BI608" s="59">
        <f>AN608-Calculation!S$3</f>
        <v>1.0773385503814445E-2</v>
      </c>
      <c r="BJ608" s="59">
        <f>AO608-Calculation!T$3</f>
        <v>-2.1103257503780042E-3</v>
      </c>
      <c r="BK608" s="59">
        <f>AP608-Calculation!U$3</f>
        <v>8.4988740866686931E-3</v>
      </c>
      <c r="BL608" s="59">
        <f>AQ608-Calculation!V$3</f>
        <v>1.0347401898113415E-3</v>
      </c>
      <c r="BM608" s="59">
        <f>AR608-Calculation!W$3</f>
        <v>5.0086429851491521E-3</v>
      </c>
    </row>
    <row r="609" spans="1:65" x14ac:dyDescent="0.3">
      <c r="A609" s="57">
        <v>45982</v>
      </c>
      <c r="B609" s="60">
        <v>1030.5</v>
      </c>
      <c r="C609" s="60">
        <v>1275.800048828125</v>
      </c>
      <c r="D609" s="60">
        <v>8768.5966796875</v>
      </c>
      <c r="E609" s="60">
        <v>2052.39990234375</v>
      </c>
      <c r="F609" s="60">
        <v>1507.333251953125</v>
      </c>
      <c r="G609" s="60">
        <v>414.58505249023438</v>
      </c>
      <c r="H609" s="60">
        <v>282.5</v>
      </c>
      <c r="I609" s="60">
        <v>2858.300048828125</v>
      </c>
      <c r="J609" s="60">
        <v>1658.459594726562</v>
      </c>
      <c r="K609" s="60">
        <v>7134.5</v>
      </c>
      <c r="L609" s="60">
        <v>245.05999755859381</v>
      </c>
      <c r="M609" s="60">
        <v>4557.1376953125</v>
      </c>
      <c r="N609" s="60">
        <v>5887.7392578125</v>
      </c>
      <c r="O609" s="60">
        <v>3749.60009765625</v>
      </c>
      <c r="P609" s="60">
        <v>165.13999938964841</v>
      </c>
      <c r="Q609" s="60">
        <v>2736.674072265625</v>
      </c>
      <c r="R609" s="60">
        <v>232.41999816894531</v>
      </c>
      <c r="S609" s="60">
        <v>955.37921142578125</v>
      </c>
      <c r="T609" s="60">
        <v>823.29998779296875</v>
      </c>
      <c r="U609" s="60">
        <v>3429.911376953125</v>
      </c>
      <c r="V609" s="60">
        <v>85231.921875</v>
      </c>
      <c r="W609" s="60">
        <v>26068.150390625</v>
      </c>
      <c r="X609" s="34">
        <f t="shared" si="198"/>
        <v>-2.7830188679245284E-2</v>
      </c>
      <c r="Y609" s="34">
        <f t="shared" si="199"/>
        <v>-7.3139610184228161E-3</v>
      </c>
      <c r="Z609" s="34">
        <f t="shared" si="200"/>
        <v>-9.7444691973443322E-3</v>
      </c>
      <c r="AA609" s="34">
        <f t="shared" si="201"/>
        <v>-2.0614713351471844E-2</v>
      </c>
      <c r="AB609" s="34">
        <f t="shared" si="202"/>
        <v>-2.8452145024442765E-2</v>
      </c>
      <c r="AC609" s="34">
        <f t="shared" si="203"/>
        <v>-1.5721006634784443E-2</v>
      </c>
      <c r="AD609" s="34">
        <f t="shared" si="204"/>
        <v>-9.6406660823838732E-3</v>
      </c>
      <c r="AE609" s="34">
        <f t="shared" si="205"/>
        <v>-1.2847505153470903E-2</v>
      </c>
      <c r="AF609" s="34">
        <f t="shared" si="206"/>
        <v>-2.5540182469221462E-2</v>
      </c>
      <c r="AG609" s="34">
        <f t="shared" si="207"/>
        <v>1.2630692582976633E-3</v>
      </c>
      <c r="AH609" s="34">
        <f t="shared" si="208"/>
        <v>5.3078384313963456E-4</v>
      </c>
      <c r="AI609" s="34">
        <f t="shared" si="209"/>
        <v>-2.5781307166605271E-2</v>
      </c>
      <c r="AJ609" s="34">
        <f t="shared" si="210"/>
        <v>4.999973448531305E-4</v>
      </c>
      <c r="AK609" s="34">
        <f t="shared" si="211"/>
        <v>8.8519780764120034E-3</v>
      </c>
      <c r="AL609" s="34">
        <f t="shared" si="212"/>
        <v>-1.3559549744964098E-2</v>
      </c>
      <c r="AM609" s="34">
        <f t="shared" si="213"/>
        <v>-2.9793299738143084E-2</v>
      </c>
      <c r="AN609" s="34">
        <f t="shared" si="214"/>
        <v>-1.6960599886050948E-2</v>
      </c>
      <c r="AO609" s="34">
        <f t="shared" si="215"/>
        <v>-9.1182025822288872E-3</v>
      </c>
      <c r="AP609" s="34">
        <f t="shared" si="216"/>
        <v>-3.9922427902681044E-3</v>
      </c>
      <c r="AQ609" s="34">
        <f t="shared" si="217"/>
        <v>-1.2763874126052998E-2</v>
      </c>
      <c r="AR609" s="34">
        <f t="shared" si="197"/>
        <v>-4.7342428227803521E-3</v>
      </c>
      <c r="AS609" s="59">
        <f>X609-Calculation!C$3</f>
        <v>-2.8910244530161812E-2</v>
      </c>
      <c r="AT609" s="59">
        <f>Y609-Calculation!D$3</f>
        <v>-7.8228802504795077E-3</v>
      </c>
      <c r="AU609" s="59">
        <f>Z609-Calculation!E$3</f>
        <v>-1.1049773776534464E-2</v>
      </c>
      <c r="AV609" s="59">
        <f>AA609-Calculation!F$3</f>
        <v>-2.0936748824074144E-2</v>
      </c>
      <c r="AW609" s="59">
        <f>AB609-Calculation!G$3</f>
        <v>-2.9898285173744311E-2</v>
      </c>
      <c r="AX609" s="59">
        <f>AC609-Calculation!H$3</f>
        <v>-1.7692686241853581E-2</v>
      </c>
      <c r="AY609" s="59">
        <f>AD609-Calculation!I$3</f>
        <v>-1.2069553079041204E-2</v>
      </c>
      <c r="AZ609" s="59">
        <f>AE609-Calculation!J$3</f>
        <v>-1.7527896028675292E-2</v>
      </c>
      <c r="BA609" s="59">
        <f>AF609-Calculation!K$3</f>
        <v>-2.6242567672306111E-2</v>
      </c>
      <c r="BB609" s="59">
        <f>AG609-Calculation!L$3</f>
        <v>1.8983668125800517E-4</v>
      </c>
      <c r="BC609" s="59">
        <f>AH609-Calculation!M$3</f>
        <v>-8.1322114605340324E-4</v>
      </c>
      <c r="BD609" s="59">
        <f>AI609-Calculation!N$3</f>
        <v>-2.735712303146387E-2</v>
      </c>
      <c r="BE609" s="59">
        <f>AJ609-Calculation!O$3</f>
        <v>-4.8253693594324455E-4</v>
      </c>
      <c r="BF609" s="59">
        <f>AK609-Calculation!P$3</f>
        <v>7.585531545535238E-3</v>
      </c>
      <c r="BG609" s="59">
        <f>AL609-Calculation!Q$3</f>
        <v>-1.5361267306151335E-2</v>
      </c>
      <c r="BH609" s="59">
        <f>AM609-Calculation!R$3</f>
        <v>-3.2548869828476872E-2</v>
      </c>
      <c r="BI609" s="59">
        <f>AN609-Calculation!S$3</f>
        <v>-1.8518576344947059E-2</v>
      </c>
      <c r="BJ609" s="59">
        <f>AO609-Calculation!T$3</f>
        <v>-1.0007445203482899E-2</v>
      </c>
      <c r="BK609" s="59">
        <f>AP609-Calculation!U$3</f>
        <v>-5.9450378198546549E-3</v>
      </c>
      <c r="BL609" s="59">
        <f>AQ609-Calculation!V$3</f>
        <v>-1.4230781870664962E-2</v>
      </c>
      <c r="BM609" s="59">
        <f>AR609-Calculation!W$3</f>
        <v>-5.0801414258528277E-3</v>
      </c>
    </row>
    <row r="610" spans="1:65" x14ac:dyDescent="0.3">
      <c r="A610" s="57">
        <v>45985</v>
      </c>
      <c r="B610" s="60">
        <v>1009.400024414062</v>
      </c>
      <c r="C610" s="60">
        <v>1269</v>
      </c>
      <c r="D610" s="60">
        <v>8882.494140625</v>
      </c>
      <c r="E610" s="60">
        <v>2030.800048828125</v>
      </c>
      <c r="F610" s="60">
        <v>1471.759887695312</v>
      </c>
      <c r="G610" s="60">
        <v>402.08822631835938</v>
      </c>
      <c r="H610" s="60">
        <v>277.89999389648438</v>
      </c>
      <c r="I610" s="60">
        <v>2802.199951171875</v>
      </c>
      <c r="J610" s="60">
        <v>1650.465576171875</v>
      </c>
      <c r="K610" s="60">
        <v>7258.5</v>
      </c>
      <c r="L610" s="60">
        <v>248.16999816894531</v>
      </c>
      <c r="M610" s="60">
        <v>4408.47265625</v>
      </c>
      <c r="N610" s="60">
        <v>5867.63134765625</v>
      </c>
      <c r="O610" s="60">
        <v>3690.800048828125</v>
      </c>
      <c r="P610" s="60">
        <v>164.55000305175781</v>
      </c>
      <c r="Q610" s="60">
        <v>2677.7578125</v>
      </c>
      <c r="R610" s="60">
        <v>230.3500061035156</v>
      </c>
      <c r="S610" s="60">
        <v>953.41461181640625</v>
      </c>
      <c r="T610" s="60">
        <v>828.20001220703125</v>
      </c>
      <c r="U610" s="60">
        <v>3429.512939453125</v>
      </c>
      <c r="V610" s="60">
        <v>84900.7109375</v>
      </c>
      <c r="W610" s="60">
        <v>25959.5</v>
      </c>
      <c r="X610" s="34">
        <f t="shared" si="198"/>
        <v>-2.0475473639920382E-2</v>
      </c>
      <c r="Y610" s="34">
        <f t="shared" si="199"/>
        <v>-5.3300270950539042E-3</v>
      </c>
      <c r="Z610" s="34">
        <f t="shared" si="200"/>
        <v>1.2989246181358081E-2</v>
      </c>
      <c r="AA610" s="34">
        <f t="shared" si="201"/>
        <v>-1.0524193404491455E-2</v>
      </c>
      <c r="AB610" s="34">
        <f t="shared" si="202"/>
        <v>-2.3600198703053101E-2</v>
      </c>
      <c r="AC610" s="34">
        <f t="shared" si="203"/>
        <v>-3.0142973309847838E-2</v>
      </c>
      <c r="AD610" s="34">
        <f t="shared" si="204"/>
        <v>-1.6283207446073009E-2</v>
      </c>
      <c r="AE610" s="34">
        <f t="shared" si="205"/>
        <v>-1.9627084874889355E-2</v>
      </c>
      <c r="AF610" s="34">
        <f t="shared" si="206"/>
        <v>-4.820146707285357E-3</v>
      </c>
      <c r="AG610" s="34">
        <f t="shared" si="207"/>
        <v>1.7380334991940572E-2</v>
      </c>
      <c r="AH610" s="34">
        <f t="shared" si="208"/>
        <v>1.2690772224495371E-2</v>
      </c>
      <c r="AI610" s="34">
        <f t="shared" si="209"/>
        <v>-3.2622459315946886E-2</v>
      </c>
      <c r="AJ610" s="34">
        <f t="shared" si="210"/>
        <v>-3.4152175012792242E-3</v>
      </c>
      <c r="AK610" s="34">
        <f t="shared" si="211"/>
        <v>-1.5681685325557505E-2</v>
      </c>
      <c r="AL610" s="34">
        <f t="shared" si="212"/>
        <v>-3.5727040091510366E-3</v>
      </c>
      <c r="AM610" s="34">
        <f t="shared" si="213"/>
        <v>-2.1528416687504801E-2</v>
      </c>
      <c r="AN610" s="34">
        <f t="shared" si="214"/>
        <v>-8.9062562676945102E-3</v>
      </c>
      <c r="AO610" s="34">
        <f t="shared" si="215"/>
        <v>-2.0563558280099967E-3</v>
      </c>
      <c r="AP610" s="34">
        <f t="shared" si="216"/>
        <v>5.9516877040142573E-3</v>
      </c>
      <c r="AQ610" s="34">
        <f t="shared" si="217"/>
        <v>-1.1616553788452163E-4</v>
      </c>
      <c r="AR610" s="34">
        <f t="shared" si="197"/>
        <v>-4.167936312968119E-3</v>
      </c>
      <c r="AS610" s="59">
        <f>X610-Calculation!C$3</f>
        <v>-2.155552949083691E-2</v>
      </c>
      <c r="AT610" s="59">
        <f>Y610-Calculation!D$3</f>
        <v>-5.8389463271105958E-3</v>
      </c>
      <c r="AU610" s="59">
        <f>Z610-Calculation!E$3</f>
        <v>1.1683941602167949E-2</v>
      </c>
      <c r="AV610" s="59">
        <f>AA610-Calculation!F$3</f>
        <v>-1.0846228877093756E-2</v>
      </c>
      <c r="AW610" s="59">
        <f>AB610-Calculation!G$3</f>
        <v>-2.5046338852354647E-2</v>
      </c>
      <c r="AX610" s="59">
        <f>AC610-Calculation!H$3</f>
        <v>-3.211465291691698E-2</v>
      </c>
      <c r="AY610" s="59">
        <f>AD610-Calculation!I$3</f>
        <v>-1.8712094442730341E-2</v>
      </c>
      <c r="AZ610" s="59">
        <f>AE610-Calculation!J$3</f>
        <v>-2.4307475750093746E-2</v>
      </c>
      <c r="BA610" s="59">
        <f>AF610-Calculation!K$3</f>
        <v>-5.5225319103700075E-3</v>
      </c>
      <c r="BB610" s="59">
        <f>AG610-Calculation!L$3</f>
        <v>1.6307102414900913E-2</v>
      </c>
      <c r="BC610" s="59">
        <f>AH610-Calculation!M$3</f>
        <v>1.1346767235302334E-2</v>
      </c>
      <c r="BD610" s="59">
        <f>AI610-Calculation!N$3</f>
        <v>-3.4198275180805482E-2</v>
      </c>
      <c r="BE610" s="59">
        <f>AJ610-Calculation!O$3</f>
        <v>-4.3977517820755988E-3</v>
      </c>
      <c r="BF610" s="59">
        <f>AK610-Calculation!P$3</f>
        <v>-1.6948131856434272E-2</v>
      </c>
      <c r="BG610" s="59">
        <f>AL610-Calculation!Q$3</f>
        <v>-5.3744215703382739E-3</v>
      </c>
      <c r="BH610" s="59">
        <f>AM610-Calculation!R$3</f>
        <v>-2.4283986777838589E-2</v>
      </c>
      <c r="BI610" s="59">
        <f>AN610-Calculation!S$3</f>
        <v>-1.0464232726590621E-2</v>
      </c>
      <c r="BJ610" s="59">
        <f>AO610-Calculation!T$3</f>
        <v>-2.9455984492640082E-3</v>
      </c>
      <c r="BK610" s="59">
        <f>AP610-Calculation!U$3</f>
        <v>3.9988926744277068E-3</v>
      </c>
      <c r="BL610" s="59">
        <f>AQ610-Calculation!V$3</f>
        <v>-1.5830732824964854E-3</v>
      </c>
      <c r="BM610" s="59">
        <f>AR610-Calculation!W$3</f>
        <v>-4.5138349160405945E-3</v>
      </c>
    </row>
    <row r="611" spans="1:65" x14ac:dyDescent="0.3">
      <c r="A611" s="57">
        <v>45986</v>
      </c>
      <c r="B611" s="60">
        <v>1011.599975585938</v>
      </c>
      <c r="C611" s="60">
        <v>1266.300048828125</v>
      </c>
      <c r="D611" s="60">
        <v>8922.431640625</v>
      </c>
      <c r="E611" s="60">
        <v>2030.199951171875</v>
      </c>
      <c r="F611" s="60">
        <v>1457.211791992188</v>
      </c>
      <c r="G611" s="60">
        <v>408.51089477539063</v>
      </c>
      <c r="H611" s="60">
        <v>282.89999389648438</v>
      </c>
      <c r="I611" s="60">
        <v>2840.60009765625</v>
      </c>
      <c r="J611" s="60">
        <v>1684.140502929688</v>
      </c>
      <c r="K611" s="60">
        <v>7218.5</v>
      </c>
      <c r="L611" s="60">
        <v>255.99000549316409</v>
      </c>
      <c r="M611" s="60">
        <v>4405.00146484375</v>
      </c>
      <c r="N611" s="60">
        <v>5965.22900390625</v>
      </c>
      <c r="O611" s="60">
        <v>3669.300048828125</v>
      </c>
      <c r="P611" s="60">
        <v>165.2799987792969</v>
      </c>
      <c r="Q611" s="60">
        <v>2634.791748046875</v>
      </c>
      <c r="R611" s="60">
        <v>230.8999938964844</v>
      </c>
      <c r="S611" s="60">
        <v>966.1844482421875</v>
      </c>
      <c r="T611" s="60">
        <v>838.25</v>
      </c>
      <c r="U611" s="60">
        <v>3435.791015625</v>
      </c>
      <c r="V611" s="60">
        <v>84587.0078125</v>
      </c>
      <c r="W611" s="60">
        <v>25884.80078125</v>
      </c>
      <c r="X611" s="34">
        <f t="shared" si="198"/>
        <v>2.1794641556036618E-3</v>
      </c>
      <c r="Y611" s="34">
        <f t="shared" si="199"/>
        <v>-2.1276210968282114E-3</v>
      </c>
      <c r="Z611" s="34">
        <f t="shared" si="200"/>
        <v>4.4962033599709045E-3</v>
      </c>
      <c r="AA611" s="34">
        <f t="shared" si="201"/>
        <v>-2.9549814940977909E-4</v>
      </c>
      <c r="AB611" s="34">
        <f t="shared" si="202"/>
        <v>-9.8848296007751218E-3</v>
      </c>
      <c r="AC611" s="34">
        <f t="shared" si="203"/>
        <v>1.5973281575138699E-2</v>
      </c>
      <c r="AD611" s="34">
        <f t="shared" si="204"/>
        <v>1.7992083878427365E-2</v>
      </c>
      <c r="AE611" s="34">
        <f t="shared" si="205"/>
        <v>1.3703571177465807E-2</v>
      </c>
      <c r="AF611" s="34">
        <f t="shared" si="206"/>
        <v>2.0403289377243054E-2</v>
      </c>
      <c r="AG611" s="34">
        <f t="shared" si="207"/>
        <v>-5.510780464283254E-3</v>
      </c>
      <c r="AH611" s="34">
        <f t="shared" si="208"/>
        <v>3.1510687762084745E-2</v>
      </c>
      <c r="AI611" s="34">
        <f t="shared" si="209"/>
        <v>-7.8739093489188516E-4</v>
      </c>
      <c r="AJ611" s="34">
        <f t="shared" si="210"/>
        <v>1.6633229060817552E-2</v>
      </c>
      <c r="AK611" s="34">
        <f t="shared" si="211"/>
        <v>-5.825295251859151E-3</v>
      </c>
      <c r="AL611" s="34">
        <f t="shared" si="212"/>
        <v>4.436315490735524E-3</v>
      </c>
      <c r="AM611" s="34">
        <f t="shared" si="213"/>
        <v>-1.6045537894635496E-2</v>
      </c>
      <c r="AN611" s="34">
        <f t="shared" si="214"/>
        <v>2.3876178788623569E-3</v>
      </c>
      <c r="AO611" s="34">
        <f t="shared" si="215"/>
        <v>1.3393791397273305E-2</v>
      </c>
      <c r="AP611" s="34">
        <f t="shared" si="216"/>
        <v>1.213473514228406E-2</v>
      </c>
      <c r="AQ611" s="34">
        <f t="shared" si="217"/>
        <v>1.8306028531492029E-3</v>
      </c>
      <c r="AR611" s="34">
        <f t="shared" si="197"/>
        <v>-2.8775291800689534E-3</v>
      </c>
      <c r="AS611" s="59">
        <f>X611-Calculation!C$3</f>
        <v>1.0994083046871339E-3</v>
      </c>
      <c r="AT611" s="59">
        <f>Y611-Calculation!D$3</f>
        <v>-2.6365403288849034E-3</v>
      </c>
      <c r="AU611" s="59">
        <f>Z611-Calculation!E$3</f>
        <v>3.1908987807807727E-3</v>
      </c>
      <c r="AV611" s="59">
        <f>AA611-Calculation!F$3</f>
        <v>-6.175336220120794E-4</v>
      </c>
      <c r="AW611" s="59">
        <f>AB611-Calculation!G$3</f>
        <v>-1.1330969750076667E-2</v>
      </c>
      <c r="AX611" s="59">
        <f>AC611-Calculation!H$3</f>
        <v>1.4001601968069559E-2</v>
      </c>
      <c r="AY611" s="59">
        <f>AD611-Calculation!I$3</f>
        <v>1.5563196881770033E-2</v>
      </c>
      <c r="AZ611" s="59">
        <f>AE611-Calculation!J$3</f>
        <v>9.0231803022614177E-3</v>
      </c>
      <c r="BA611" s="59">
        <f>AF611-Calculation!K$3</f>
        <v>1.9700904174158405E-2</v>
      </c>
      <c r="BB611" s="59">
        <f>AG611-Calculation!L$3</f>
        <v>-6.5840130413229118E-3</v>
      </c>
      <c r="BC611" s="59">
        <f>AH611-Calculation!M$3</f>
        <v>3.0166682772891706E-2</v>
      </c>
      <c r="BD611" s="59">
        <f>AI611-Calculation!N$3</f>
        <v>-2.3632067997504838E-3</v>
      </c>
      <c r="BE611" s="59">
        <f>AJ611-Calculation!O$3</f>
        <v>1.5650694780021176E-2</v>
      </c>
      <c r="BF611" s="59">
        <f>AK611-Calculation!P$3</f>
        <v>-7.0917417827359164E-3</v>
      </c>
      <c r="BG611" s="59">
        <f>AL611-Calculation!Q$3</f>
        <v>2.6345979295482871E-3</v>
      </c>
      <c r="BH611" s="59">
        <f>AM611-Calculation!R$3</f>
        <v>-1.8801107984969284E-2</v>
      </c>
      <c r="BI611" s="59">
        <f>AN611-Calculation!S$3</f>
        <v>8.2964141996624591E-4</v>
      </c>
      <c r="BJ611" s="59">
        <f>AO611-Calculation!T$3</f>
        <v>1.2504548776019293E-2</v>
      </c>
      <c r="BK611" s="59">
        <f>AP611-Calculation!U$3</f>
        <v>1.018194011269751E-2</v>
      </c>
      <c r="BL611" s="59">
        <f>AQ611-Calculation!V$3</f>
        <v>3.6369510853723913E-4</v>
      </c>
      <c r="BM611" s="59">
        <f>AR611-Calculation!W$3</f>
        <v>-3.2234277831414285E-3</v>
      </c>
    </row>
    <row r="612" spans="1:65" x14ac:dyDescent="0.3">
      <c r="A612" s="57">
        <v>45987</v>
      </c>
      <c r="B612" s="60">
        <v>1034.400024414062</v>
      </c>
      <c r="C612" s="60">
        <v>1290.199951171875</v>
      </c>
      <c r="D612" s="60">
        <v>9036.822265625</v>
      </c>
      <c r="E612" s="60">
        <v>2085.10009765625</v>
      </c>
      <c r="F612" s="60">
        <v>1482.322265625</v>
      </c>
      <c r="G612" s="60">
        <v>413.53945922851563</v>
      </c>
      <c r="H612" s="60">
        <v>289.70001220703119</v>
      </c>
      <c r="I612" s="60">
        <v>2886.699951171875</v>
      </c>
      <c r="J612" s="60">
        <v>1711.619995117188</v>
      </c>
      <c r="K612" s="60">
        <v>7198.5</v>
      </c>
      <c r="L612" s="60">
        <v>256.3699951171875</v>
      </c>
      <c r="M612" s="60">
        <v>4480.5732421875</v>
      </c>
      <c r="N612" s="60">
        <v>6019.177734375</v>
      </c>
      <c r="O612" s="60">
        <v>3686.39990234375</v>
      </c>
      <c r="P612" s="60">
        <v>169.80000305175781</v>
      </c>
      <c r="Q612" s="60">
        <v>2688.12548828125</v>
      </c>
      <c r="R612" s="60">
        <v>232.74000549316409</v>
      </c>
      <c r="S612" s="60">
        <v>966.47918701171875</v>
      </c>
      <c r="T612" s="60">
        <v>856.5999755859375</v>
      </c>
      <c r="U612" s="60">
        <v>3526.274658203125</v>
      </c>
      <c r="V612" s="60">
        <v>85609.5078125</v>
      </c>
      <c r="W612" s="60">
        <v>26205.30078125</v>
      </c>
      <c r="X612" s="34">
        <f t="shared" si="198"/>
        <v>2.2538601599824938E-2</v>
      </c>
      <c r="Y612" s="34">
        <f t="shared" si="199"/>
        <v>1.8873806698394856E-2</v>
      </c>
      <c r="Z612" s="34">
        <f t="shared" si="200"/>
        <v>1.2820566142436384E-2</v>
      </c>
      <c r="AA612" s="34">
        <f t="shared" si="201"/>
        <v>2.7041743574412688E-2</v>
      </c>
      <c r="AB612" s="34">
        <f t="shared" si="202"/>
        <v>1.7231862774376081E-2</v>
      </c>
      <c r="AC612" s="34">
        <f t="shared" si="203"/>
        <v>1.2309499005870649E-2</v>
      </c>
      <c r="AD612" s="34">
        <f t="shared" si="204"/>
        <v>2.4036827349791338E-2</v>
      </c>
      <c r="AE612" s="34">
        <f t="shared" si="205"/>
        <v>1.6228913585429189E-2</v>
      </c>
      <c r="AF612" s="34">
        <f t="shared" si="206"/>
        <v>1.6316626872697009E-2</v>
      </c>
      <c r="AG612" s="34">
        <f t="shared" si="207"/>
        <v>-2.7706587241116574E-3</v>
      </c>
      <c r="AH612" s="34">
        <f t="shared" si="208"/>
        <v>1.4843924210687837E-3</v>
      </c>
      <c r="AI612" s="34">
        <f t="shared" si="209"/>
        <v>1.7155902886046057E-2</v>
      </c>
      <c r="AJ612" s="34">
        <f t="shared" si="210"/>
        <v>9.0438657817532905E-3</v>
      </c>
      <c r="AK612" s="34">
        <f t="shared" si="211"/>
        <v>4.660249444873343E-3</v>
      </c>
      <c r="AL612" s="34">
        <f t="shared" si="212"/>
        <v>2.7347557513577911E-2</v>
      </c>
      <c r="AM612" s="34">
        <f t="shared" si="213"/>
        <v>2.0242108422386842E-2</v>
      </c>
      <c r="AN612" s="34">
        <f t="shared" si="214"/>
        <v>7.9688681044512693E-3</v>
      </c>
      <c r="AO612" s="34">
        <f t="shared" si="215"/>
        <v>3.0505435071686193E-4</v>
      </c>
      <c r="AP612" s="34">
        <f t="shared" si="216"/>
        <v>2.1890814895243065E-2</v>
      </c>
      <c r="AQ612" s="34">
        <f t="shared" si="217"/>
        <v>2.6335607191075108E-2</v>
      </c>
      <c r="AR612" s="34">
        <f t="shared" si="197"/>
        <v>1.2381783530362669E-2</v>
      </c>
      <c r="AS612" s="59">
        <f>X612-Calculation!C$3</f>
        <v>2.145854574890841E-2</v>
      </c>
      <c r="AT612" s="59">
        <f>Y612-Calculation!D$3</f>
        <v>1.8364887466338162E-2</v>
      </c>
      <c r="AU612" s="59">
        <f>Z612-Calculation!E$3</f>
        <v>1.1515261563246252E-2</v>
      </c>
      <c r="AV612" s="59">
        <f>AA612-Calculation!F$3</f>
        <v>2.6719708101810388E-2</v>
      </c>
      <c r="AW612" s="59">
        <f>AB612-Calculation!G$3</f>
        <v>1.5785722625074536E-2</v>
      </c>
      <c r="AX612" s="59">
        <f>AC612-Calculation!H$3</f>
        <v>1.0337819398801509E-2</v>
      </c>
      <c r="AY612" s="59">
        <f>AD612-Calculation!I$3</f>
        <v>2.1607940353134007E-2</v>
      </c>
      <c r="AZ612" s="59">
        <f>AE612-Calculation!J$3</f>
        <v>1.1548522710224799E-2</v>
      </c>
      <c r="BA612" s="59">
        <f>AF612-Calculation!K$3</f>
        <v>1.561424166961236E-2</v>
      </c>
      <c r="BB612" s="59">
        <f>AG612-Calculation!L$3</f>
        <v>-3.8438913011513156E-3</v>
      </c>
      <c r="BC612" s="59">
        <f>AH612-Calculation!M$3</f>
        <v>1.4038743187574595E-4</v>
      </c>
      <c r="BD612" s="59">
        <f>AI612-Calculation!N$3</f>
        <v>1.5580087021187457E-2</v>
      </c>
      <c r="BE612" s="59">
        <f>AJ612-Calculation!O$3</f>
        <v>8.0613315009569163E-3</v>
      </c>
      <c r="BF612" s="59">
        <f>AK612-Calculation!P$3</f>
        <v>3.3938029139965772E-3</v>
      </c>
      <c r="BG612" s="59">
        <f>AL612-Calculation!Q$3</f>
        <v>2.5545839952390674E-2</v>
      </c>
      <c r="BH612" s="59">
        <f>AM612-Calculation!R$3</f>
        <v>1.7486538332053055E-2</v>
      </c>
      <c r="BI612" s="59">
        <f>AN612-Calculation!S$3</f>
        <v>6.4108916455551581E-3</v>
      </c>
      <c r="BJ612" s="59">
        <f>AO612-Calculation!T$3</f>
        <v>-5.8418827053714946E-4</v>
      </c>
      <c r="BK612" s="59">
        <f>AP612-Calculation!U$3</f>
        <v>1.9938019865656516E-2</v>
      </c>
      <c r="BL612" s="59">
        <f>AQ612-Calculation!V$3</f>
        <v>2.4868699446463145E-2</v>
      </c>
      <c r="BM612" s="59">
        <f>AR612-Calculation!W$3</f>
        <v>1.2035884927290194E-2</v>
      </c>
    </row>
    <row r="613" spans="1:65" x14ac:dyDescent="0.3">
      <c r="A613" s="57">
        <v>45988</v>
      </c>
      <c r="B613" s="60">
        <v>1031.099975585938</v>
      </c>
      <c r="C613" s="60">
        <v>1287.300048828125</v>
      </c>
      <c r="D613" s="60">
        <v>8897.2861328125</v>
      </c>
      <c r="E613" s="60">
        <v>2103.199951171875</v>
      </c>
      <c r="F613" s="60">
        <v>1499.162353515625</v>
      </c>
      <c r="G613" s="60">
        <v>411.29901123046881</v>
      </c>
      <c r="H613" s="60">
        <v>290.85000610351563</v>
      </c>
      <c r="I613" s="60">
        <v>2929.10009765625</v>
      </c>
      <c r="J613" s="60">
        <v>1723.311157226562</v>
      </c>
      <c r="K613" s="60">
        <v>6999</v>
      </c>
      <c r="L613" s="60">
        <v>254.8699951171875</v>
      </c>
      <c r="M613" s="60">
        <v>4446.2587890625</v>
      </c>
      <c r="N613" s="60">
        <v>6033.400390625</v>
      </c>
      <c r="O613" s="60">
        <v>3681.199951171875</v>
      </c>
      <c r="P613" s="60">
        <v>173.03999328613281</v>
      </c>
      <c r="Q613" s="60">
        <v>2669.084716796875</v>
      </c>
      <c r="R613" s="60">
        <v>232.1000061035156</v>
      </c>
      <c r="S613" s="60">
        <v>955.624755859375</v>
      </c>
      <c r="T613" s="60">
        <v>867.6500244140625</v>
      </c>
      <c r="U613" s="60">
        <v>3505.746337890625</v>
      </c>
      <c r="V613" s="60">
        <v>85720.3828125</v>
      </c>
      <c r="W613" s="60">
        <v>26215.55078125</v>
      </c>
      <c r="X613" s="34">
        <f t="shared" si="198"/>
        <v>-3.1903023494159427E-3</v>
      </c>
      <c r="Y613" s="34">
        <f t="shared" si="199"/>
        <v>-2.2476379270639788E-3</v>
      </c>
      <c r="Z613" s="34">
        <f t="shared" si="200"/>
        <v>-1.5440840675076558E-2</v>
      </c>
      <c r="AA613" s="34">
        <f t="shared" si="201"/>
        <v>8.6805681587997056E-3</v>
      </c>
      <c r="AB613" s="34">
        <f t="shared" si="202"/>
        <v>1.1360611846118777E-2</v>
      </c>
      <c r="AC613" s="34">
        <f t="shared" si="203"/>
        <v>-5.4177369246129923E-3</v>
      </c>
      <c r="AD613" s="34">
        <f t="shared" si="204"/>
        <v>3.9696025130389031E-3</v>
      </c>
      <c r="AE613" s="34">
        <f t="shared" si="205"/>
        <v>1.4688103094040785E-2</v>
      </c>
      <c r="AF613" s="34">
        <f t="shared" si="206"/>
        <v>6.8304659578212286E-3</v>
      </c>
      <c r="AG613" s="34">
        <f t="shared" si="207"/>
        <v>-2.771410710564701E-2</v>
      </c>
      <c r="AH613" s="34">
        <f t="shared" si="208"/>
        <v>-5.8509187056556503E-3</v>
      </c>
      <c r="AI613" s="34">
        <f t="shared" si="209"/>
        <v>-7.6584961946179544E-3</v>
      </c>
      <c r="AJ613" s="34">
        <f t="shared" si="210"/>
        <v>2.3628902281412375E-3</v>
      </c>
      <c r="AK613" s="34">
        <f t="shared" si="211"/>
        <v>-1.4105770696686921E-3</v>
      </c>
      <c r="AL613" s="34">
        <f t="shared" si="212"/>
        <v>1.9081214229350739E-2</v>
      </c>
      <c r="AM613" s="34">
        <f t="shared" si="213"/>
        <v>-7.0832896631434434E-3</v>
      </c>
      <c r="AN613" s="34">
        <f t="shared" si="214"/>
        <v>-2.7498469302360312E-3</v>
      </c>
      <c r="AO613" s="34">
        <f t="shared" si="215"/>
        <v>-1.1230900052700398E-2</v>
      </c>
      <c r="AP613" s="34">
        <f t="shared" si="216"/>
        <v>1.2899893933065395E-2</v>
      </c>
      <c r="AQ613" s="34">
        <f t="shared" si="217"/>
        <v>-5.8215318720977243E-3</v>
      </c>
      <c r="AR613" s="34">
        <f t="shared" si="197"/>
        <v>3.9114223818922608E-4</v>
      </c>
      <c r="AS613" s="59">
        <f>X613-Calculation!C$3</f>
        <v>-4.2703582003324704E-3</v>
      </c>
      <c r="AT613" s="59">
        <f>Y613-Calculation!D$3</f>
        <v>-2.7565571591206708E-3</v>
      </c>
      <c r="AU613" s="59">
        <f>Z613-Calculation!E$3</f>
        <v>-1.6746145254266688E-2</v>
      </c>
      <c r="AV613" s="59">
        <f>AA613-Calculation!F$3</f>
        <v>8.3585326861974046E-3</v>
      </c>
      <c r="AW613" s="59">
        <f>AB613-Calculation!G$3</f>
        <v>9.9144716968172317E-3</v>
      </c>
      <c r="AX613" s="59">
        <f>AC613-Calculation!H$3</f>
        <v>-7.3894165316821317E-3</v>
      </c>
      <c r="AY613" s="59">
        <f>AD613-Calculation!I$3</f>
        <v>1.5407155163815718E-3</v>
      </c>
      <c r="AZ613" s="59">
        <f>AE613-Calculation!J$3</f>
        <v>1.0007712218836395E-2</v>
      </c>
      <c r="BA613" s="59">
        <f>AF613-Calculation!K$3</f>
        <v>6.1280807547365781E-3</v>
      </c>
      <c r="BB613" s="59">
        <f>AG613-Calculation!L$3</f>
        <v>-2.878733968268667E-2</v>
      </c>
      <c r="BC613" s="59">
        <f>AH613-Calculation!M$3</f>
        <v>-7.1949236948486879E-3</v>
      </c>
      <c r="BD613" s="59">
        <f>AI613-Calculation!N$3</f>
        <v>-9.2343120594765536E-3</v>
      </c>
      <c r="BE613" s="59">
        <f>AJ613-Calculation!O$3</f>
        <v>1.3803559473448625E-3</v>
      </c>
      <c r="BF613" s="59">
        <f>AK613-Calculation!P$3</f>
        <v>-2.6770236005454577E-3</v>
      </c>
      <c r="BG613" s="59">
        <f>AL613-Calculation!Q$3</f>
        <v>1.7279496668163502E-2</v>
      </c>
      <c r="BH613" s="59">
        <f>AM613-Calculation!R$3</f>
        <v>-9.8388597534772304E-3</v>
      </c>
      <c r="BI613" s="59">
        <f>AN613-Calculation!S$3</f>
        <v>-4.307823389132142E-3</v>
      </c>
      <c r="BJ613" s="59">
        <f>AO613-Calculation!T$3</f>
        <v>-1.212014267395441E-2</v>
      </c>
      <c r="BK613" s="59">
        <f>AP613-Calculation!U$3</f>
        <v>1.0947098903478844E-2</v>
      </c>
      <c r="BL613" s="59">
        <f>AQ613-Calculation!V$3</f>
        <v>-7.2884396167096884E-3</v>
      </c>
      <c r="BM613" s="59">
        <f>AR613-Calculation!W$3</f>
        <v>4.524363511675079E-5</v>
      </c>
    </row>
    <row r="614" spans="1:65" x14ac:dyDescent="0.3">
      <c r="A614" s="57">
        <v>45989</v>
      </c>
      <c r="B614" s="60">
        <v>1048.199951171875</v>
      </c>
      <c r="C614" s="60">
        <v>1279.699951171875</v>
      </c>
      <c r="D614" s="60">
        <v>8947.578125</v>
      </c>
      <c r="E614" s="60">
        <v>2094</v>
      </c>
      <c r="F614" s="60">
        <v>1508.230102539062</v>
      </c>
      <c r="G614" s="60">
        <v>410.00454711914063</v>
      </c>
      <c r="H614" s="60">
        <v>290.85000610351563</v>
      </c>
      <c r="I614" s="60">
        <v>2902.39990234375</v>
      </c>
      <c r="J614" s="60">
        <v>1734.70263671875</v>
      </c>
      <c r="K614" s="60">
        <v>7053.5</v>
      </c>
      <c r="L614" s="60">
        <v>257.92001342773438</v>
      </c>
      <c r="M614" s="60">
        <v>4504.970703125</v>
      </c>
      <c r="N614" s="60">
        <v>6056.451171875</v>
      </c>
      <c r="O614" s="60">
        <v>3757.300048828125</v>
      </c>
      <c r="P614" s="60">
        <v>173.5899963378906</v>
      </c>
      <c r="Q614" s="60">
        <v>2671.278076171875</v>
      </c>
      <c r="R614" s="60">
        <v>231.75</v>
      </c>
      <c r="S614" s="60">
        <v>961.6658935546875</v>
      </c>
      <c r="T614" s="60">
        <v>851.6500244140625</v>
      </c>
      <c r="U614" s="60">
        <v>3519.199462890625</v>
      </c>
      <c r="V614" s="60">
        <v>85706.671875</v>
      </c>
      <c r="W614" s="60">
        <v>26202.94921875</v>
      </c>
      <c r="X614" s="34">
        <f t="shared" si="198"/>
        <v>1.658420714850636E-2</v>
      </c>
      <c r="Y614" s="34">
        <f t="shared" si="199"/>
        <v>-5.9039053584816056E-3</v>
      </c>
      <c r="Z614" s="34">
        <f t="shared" si="200"/>
        <v>5.6525092524592462E-3</v>
      </c>
      <c r="AA614" s="34">
        <f t="shared" si="201"/>
        <v>-4.3742636865072718E-3</v>
      </c>
      <c r="AB614" s="34">
        <f t="shared" si="202"/>
        <v>6.0485437098741395E-3</v>
      </c>
      <c r="AC614" s="34">
        <f t="shared" si="203"/>
        <v>-3.1472580190639869E-3</v>
      </c>
      <c r="AD614" s="34">
        <f t="shared" si="204"/>
        <v>0</v>
      </c>
      <c r="AE614" s="34">
        <f t="shared" si="205"/>
        <v>-9.1154943232784839E-3</v>
      </c>
      <c r="AF614" s="34">
        <f t="shared" si="206"/>
        <v>6.6102279001785209E-3</v>
      </c>
      <c r="AG614" s="34">
        <f t="shared" si="207"/>
        <v>7.7868266895270754E-3</v>
      </c>
      <c r="AH614" s="34">
        <f t="shared" si="208"/>
        <v>1.1966957150622995E-2</v>
      </c>
      <c r="AI614" s="34">
        <f t="shared" si="209"/>
        <v>1.3204790105094061E-2</v>
      </c>
      <c r="AJ614" s="34">
        <f t="shared" si="210"/>
        <v>3.8205290147521882E-3</v>
      </c>
      <c r="AK614" s="34">
        <f t="shared" si="211"/>
        <v>2.067263356124523E-2</v>
      </c>
      <c r="AL614" s="34">
        <f t="shared" si="212"/>
        <v>3.178473607822664E-3</v>
      </c>
      <c r="AM614" s="34">
        <f t="shared" si="213"/>
        <v>8.2176461511203542E-4</v>
      </c>
      <c r="AN614" s="34">
        <f t="shared" si="214"/>
        <v>-1.5079969595498217E-3</v>
      </c>
      <c r="AO614" s="34">
        <f t="shared" si="215"/>
        <v>6.3216630359055745E-3</v>
      </c>
      <c r="AP614" s="34">
        <f t="shared" si="216"/>
        <v>-1.8440614936656111E-2</v>
      </c>
      <c r="AQ614" s="34">
        <f t="shared" si="217"/>
        <v>3.8374496336476588E-3</v>
      </c>
      <c r="AR614" s="34">
        <f t="shared" si="197"/>
        <v>-4.8069035837358583E-4</v>
      </c>
      <c r="AS614" s="59">
        <f>X614-Calculation!C$3</f>
        <v>1.5504151297589832E-2</v>
      </c>
      <c r="AT614" s="59">
        <f>Y614-Calculation!D$3</f>
        <v>-6.4128245905382972E-3</v>
      </c>
      <c r="AU614" s="59">
        <f>Z614-Calculation!E$3</f>
        <v>4.3472046732691144E-3</v>
      </c>
      <c r="AV614" s="59">
        <f>AA614-Calculation!F$3</f>
        <v>-4.696299159109572E-3</v>
      </c>
      <c r="AW614" s="59">
        <f>AB614-Calculation!G$3</f>
        <v>4.6024035605725933E-3</v>
      </c>
      <c r="AX614" s="59">
        <f>AC614-Calculation!H$3</f>
        <v>-5.1189376261331267E-3</v>
      </c>
      <c r="AY614" s="59">
        <f>AD614-Calculation!I$3</f>
        <v>-2.4288869966573312E-3</v>
      </c>
      <c r="AZ614" s="59">
        <f>AE614-Calculation!J$3</f>
        <v>-1.3795885198482873E-2</v>
      </c>
      <c r="BA614" s="59">
        <f>AF614-Calculation!K$3</f>
        <v>5.9078426970938704E-3</v>
      </c>
      <c r="BB614" s="59">
        <f>AG614-Calculation!L$3</f>
        <v>6.7135941124874168E-3</v>
      </c>
      <c r="BC614" s="59">
        <f>AH614-Calculation!M$3</f>
        <v>1.0622952161429958E-2</v>
      </c>
      <c r="BD614" s="59">
        <f>AI614-Calculation!N$3</f>
        <v>1.1628974240235462E-2</v>
      </c>
      <c r="BE614" s="59">
        <f>AJ614-Calculation!O$3</f>
        <v>2.8379947339558132E-3</v>
      </c>
      <c r="BF614" s="59">
        <f>AK614-Calculation!P$3</f>
        <v>1.9406187030368463E-2</v>
      </c>
      <c r="BG614" s="59">
        <f>AL614-Calculation!Q$3</f>
        <v>1.3767560466354269E-3</v>
      </c>
      <c r="BH614" s="59">
        <f>AM614-Calculation!R$3</f>
        <v>-1.933805475221752E-3</v>
      </c>
      <c r="BI614" s="59">
        <f>AN614-Calculation!S$3</f>
        <v>-3.0659734184459329E-3</v>
      </c>
      <c r="BJ614" s="59">
        <f>AO614-Calculation!T$3</f>
        <v>5.4324204146515634E-3</v>
      </c>
      <c r="BK614" s="59">
        <f>AP614-Calculation!U$3</f>
        <v>-2.039340996624266E-2</v>
      </c>
      <c r="BL614" s="59">
        <f>AQ614-Calculation!V$3</f>
        <v>2.3705418890356952E-3</v>
      </c>
      <c r="BM614" s="59">
        <f>AR614-Calculation!W$3</f>
        <v>-8.2658896144606107E-4</v>
      </c>
    </row>
    <row r="615" spans="1:65" x14ac:dyDescent="0.3">
      <c r="A615" s="57">
        <v>45992</v>
      </c>
      <c r="B615" s="60">
        <v>1039.599975585938</v>
      </c>
      <c r="C615" s="60">
        <v>1275.699951171875</v>
      </c>
      <c r="D615" s="60">
        <v>8969.765625</v>
      </c>
      <c r="E615" s="60">
        <v>2081.800048828125</v>
      </c>
      <c r="F615" s="60">
        <v>1524.870849609375</v>
      </c>
      <c r="G615" s="60">
        <v>415.48123168945313</v>
      </c>
      <c r="H615" s="60">
        <v>291</v>
      </c>
      <c r="I615" s="60">
        <v>2886.60009765625</v>
      </c>
      <c r="J615" s="60">
        <v>1723.610961914062</v>
      </c>
      <c r="K615" s="60">
        <v>7125.5</v>
      </c>
      <c r="L615" s="60">
        <v>256.60000610351563</v>
      </c>
      <c r="M615" s="60">
        <v>4493.36767578125</v>
      </c>
      <c r="N615" s="60">
        <v>6175.1376953125</v>
      </c>
      <c r="O615" s="60">
        <v>3741.60009765625</v>
      </c>
      <c r="P615" s="60">
        <v>173.5899963378906</v>
      </c>
      <c r="Q615" s="60">
        <v>2663.90087890625</v>
      </c>
      <c r="R615" s="60">
        <v>233.2200012207031</v>
      </c>
      <c r="S615" s="60">
        <v>955.870361328125</v>
      </c>
      <c r="T615" s="60">
        <v>851.54998779296875</v>
      </c>
      <c r="U615" s="60">
        <v>3649.045654296875</v>
      </c>
      <c r="V615" s="60">
        <v>85641.8984375</v>
      </c>
      <c r="W615" s="60">
        <v>26175.75</v>
      </c>
      <c r="X615" s="34">
        <f t="shared" si="198"/>
        <v>-8.2045182088802578E-3</v>
      </c>
      <c r="Y615" s="34">
        <f t="shared" si="199"/>
        <v>-3.1257327128418125E-3</v>
      </c>
      <c r="Z615" s="34">
        <f t="shared" si="200"/>
        <v>2.4797212932968944E-3</v>
      </c>
      <c r="AA615" s="34">
        <f t="shared" si="201"/>
        <v>-5.8261466914398281E-3</v>
      </c>
      <c r="AB615" s="34">
        <f t="shared" si="202"/>
        <v>1.1033294616185378E-2</v>
      </c>
      <c r="AC615" s="34">
        <f t="shared" si="203"/>
        <v>1.3357619101529293E-2</v>
      </c>
      <c r="AD615" s="34">
        <f t="shared" si="204"/>
        <v>5.1570876168725637E-4</v>
      </c>
      <c r="AE615" s="34">
        <f t="shared" si="205"/>
        <v>-5.4437035622628433E-3</v>
      </c>
      <c r="AF615" s="34">
        <f t="shared" si="206"/>
        <v>-6.3939920133333286E-3</v>
      </c>
      <c r="AG615" s="34">
        <f t="shared" si="207"/>
        <v>1.0207698305805629E-2</v>
      </c>
      <c r="AH615" s="34">
        <f t="shared" si="208"/>
        <v>-5.1178941357670092E-3</v>
      </c>
      <c r="AI615" s="34">
        <f t="shared" si="209"/>
        <v>-2.5756055052036705E-3</v>
      </c>
      <c r="AJ615" s="34">
        <f t="shared" si="210"/>
        <v>1.9596711022563426E-2</v>
      </c>
      <c r="AK615" s="34">
        <f t="shared" si="211"/>
        <v>-4.1785194069799405E-3</v>
      </c>
      <c r="AL615" s="34">
        <f t="shared" si="212"/>
        <v>0</v>
      </c>
      <c r="AM615" s="34">
        <f t="shared" si="213"/>
        <v>-2.7616732722177059E-3</v>
      </c>
      <c r="AN615" s="34">
        <f t="shared" si="214"/>
        <v>6.3430473385246884E-3</v>
      </c>
      <c r="AO615" s="34">
        <f t="shared" si="215"/>
        <v>-6.0265548205520533E-3</v>
      </c>
      <c r="AP615" s="34">
        <f t="shared" si="216"/>
        <v>-1.1746212437741132E-4</v>
      </c>
      <c r="AQ615" s="34">
        <f t="shared" si="217"/>
        <v>3.6896513759864018E-2</v>
      </c>
      <c r="AR615" s="34">
        <f t="shared" si="197"/>
        <v>-1.0380212747402153E-3</v>
      </c>
      <c r="AS615" s="59">
        <f>X615-Calculation!C$3</f>
        <v>-9.2845740597967859E-3</v>
      </c>
      <c r="AT615" s="59">
        <f>Y615-Calculation!D$3</f>
        <v>-3.6346519448985045E-3</v>
      </c>
      <c r="AU615" s="59">
        <f>Z615-Calculation!E$3</f>
        <v>1.1744167141067626E-3</v>
      </c>
      <c r="AV615" s="59">
        <f>AA615-Calculation!F$3</f>
        <v>-6.1481821640421283E-3</v>
      </c>
      <c r="AW615" s="59">
        <f>AB615-Calculation!G$3</f>
        <v>9.5871544668838325E-3</v>
      </c>
      <c r="AX615" s="59">
        <f>AC615-Calculation!H$3</f>
        <v>1.1385939494460153E-2</v>
      </c>
      <c r="AY615" s="59">
        <f>AD615-Calculation!I$3</f>
        <v>-1.9131782349700748E-3</v>
      </c>
      <c r="AZ615" s="59">
        <f>AE615-Calculation!J$3</f>
        <v>-1.0124094437467233E-2</v>
      </c>
      <c r="BA615" s="59">
        <f>AF615-Calculation!K$3</f>
        <v>-7.0963772164179791E-3</v>
      </c>
      <c r="BB615" s="59">
        <f>AG615-Calculation!L$3</f>
        <v>9.1344657287659708E-3</v>
      </c>
      <c r="BC615" s="59">
        <f>AH615-Calculation!M$3</f>
        <v>-6.4618991249600468E-3</v>
      </c>
      <c r="BD615" s="59">
        <f>AI615-Calculation!N$3</f>
        <v>-4.1514213700622696E-3</v>
      </c>
      <c r="BE615" s="59">
        <f>AJ615-Calculation!O$3</f>
        <v>1.861417674176705E-2</v>
      </c>
      <c r="BF615" s="59">
        <f>AK615-Calculation!P$3</f>
        <v>-5.4449659378567068E-3</v>
      </c>
      <c r="BG615" s="59">
        <f>AL615-Calculation!Q$3</f>
        <v>-1.8017175611872371E-3</v>
      </c>
      <c r="BH615" s="59">
        <f>AM615-Calculation!R$3</f>
        <v>-5.5172433625514938E-3</v>
      </c>
      <c r="BI615" s="59">
        <f>AN615-Calculation!S$3</f>
        <v>4.7850708796285772E-3</v>
      </c>
      <c r="BJ615" s="59">
        <f>AO615-Calculation!T$3</f>
        <v>-6.9157974418060644E-3</v>
      </c>
      <c r="BK615" s="59">
        <f>AP615-Calculation!U$3</f>
        <v>-2.0702571539639616E-3</v>
      </c>
      <c r="BL615" s="59">
        <f>AQ615-Calculation!V$3</f>
        <v>3.5429606015252052E-2</v>
      </c>
      <c r="BM615" s="59">
        <f>AR615-Calculation!W$3</f>
        <v>-1.3839198778126905E-3</v>
      </c>
    </row>
    <row r="616" spans="1:65" x14ac:dyDescent="0.3">
      <c r="A616" s="57">
        <v>45993</v>
      </c>
      <c r="B616" s="60">
        <v>1022.599975585938</v>
      </c>
      <c r="C616" s="60">
        <v>1258</v>
      </c>
      <c r="D616" s="60">
        <v>8959.4111328125</v>
      </c>
      <c r="E616" s="60">
        <v>2065.89990234375</v>
      </c>
      <c r="F616" s="60">
        <v>1519.888549804688</v>
      </c>
      <c r="G616" s="60">
        <v>411.29901123046881</v>
      </c>
      <c r="H616" s="60">
        <v>285.5</v>
      </c>
      <c r="I616" s="60">
        <v>2843.199951171875</v>
      </c>
      <c r="J616" s="60">
        <v>1710.32080078125</v>
      </c>
      <c r="K616" s="60">
        <v>7112.5</v>
      </c>
      <c r="L616" s="60">
        <v>258.45001220703119</v>
      </c>
      <c r="M616" s="60">
        <v>4471.35009765625</v>
      </c>
      <c r="N616" s="60">
        <v>6150.61572265625</v>
      </c>
      <c r="O616" s="60">
        <v>3716.5</v>
      </c>
      <c r="P616" s="60">
        <v>175.4700012207031</v>
      </c>
      <c r="Q616" s="60">
        <v>2642.966064453125</v>
      </c>
      <c r="R616" s="60">
        <v>234.67999267578119</v>
      </c>
      <c r="S616" s="60">
        <v>950.17303466796875</v>
      </c>
      <c r="T616" s="60">
        <v>843.4000244140625</v>
      </c>
      <c r="U616" s="60">
        <v>3657.91455078125</v>
      </c>
      <c r="V616" s="60">
        <v>85138.2734375</v>
      </c>
      <c r="W616" s="60">
        <v>26032.19921875</v>
      </c>
      <c r="X616" s="34">
        <f t="shared" si="198"/>
        <v>-1.6352443631425139E-2</v>
      </c>
      <c r="Y616" s="34">
        <f t="shared" si="199"/>
        <v>-1.3874697694873773E-2</v>
      </c>
      <c r="Z616" s="34">
        <f t="shared" si="200"/>
        <v>-1.1543771175737939E-3</v>
      </c>
      <c r="AA616" s="34">
        <f t="shared" si="201"/>
        <v>-7.637691474416777E-3</v>
      </c>
      <c r="AB616" s="34">
        <f t="shared" si="202"/>
        <v>-3.2673585477506878E-3</v>
      </c>
      <c r="AC616" s="34">
        <f t="shared" si="203"/>
        <v>-1.0065967220657208E-2</v>
      </c>
      <c r="AD616" s="34">
        <f t="shared" si="204"/>
        <v>-1.8900343642611683E-2</v>
      </c>
      <c r="AE616" s="34">
        <f t="shared" si="205"/>
        <v>-1.5035039498409694E-2</v>
      </c>
      <c r="AF616" s="34">
        <f t="shared" si="206"/>
        <v>-7.7106501562588014E-3</v>
      </c>
      <c r="AG616" s="34">
        <f t="shared" si="207"/>
        <v>-1.8244333730966249E-3</v>
      </c>
      <c r="AH616" s="34">
        <f t="shared" si="208"/>
        <v>7.2096884626310287E-3</v>
      </c>
      <c r="AI616" s="34">
        <f t="shared" si="209"/>
        <v>-4.9000170281351084E-3</v>
      </c>
      <c r="AJ616" s="34">
        <f t="shared" si="210"/>
        <v>-3.9710811104446209E-3</v>
      </c>
      <c r="AK616" s="34">
        <f t="shared" si="211"/>
        <v>-6.7083859849086441E-3</v>
      </c>
      <c r="AL616" s="34">
        <f t="shared" si="212"/>
        <v>1.0830145299116752E-2</v>
      </c>
      <c r="AM616" s="34">
        <f t="shared" si="213"/>
        <v>-7.8587062374935145E-3</v>
      </c>
      <c r="AN616" s="34">
        <f t="shared" si="214"/>
        <v>6.2601468460522936E-3</v>
      </c>
      <c r="AO616" s="34">
        <f t="shared" si="215"/>
        <v>-5.9603549714002573E-3</v>
      </c>
      <c r="AP616" s="34">
        <f t="shared" si="216"/>
        <v>-9.5707398223669419E-3</v>
      </c>
      <c r="AQ616" s="34">
        <f t="shared" si="217"/>
        <v>2.4304701350972612E-3</v>
      </c>
      <c r="AR616" s="34">
        <f t="shared" si="197"/>
        <v>-5.4841133969418263E-3</v>
      </c>
      <c r="AS616" s="59">
        <f>X616-Calculation!C$3</f>
        <v>-1.7432499482341667E-2</v>
      </c>
      <c r="AT616" s="59">
        <f>Y616-Calculation!D$3</f>
        <v>-1.4383616926930465E-2</v>
      </c>
      <c r="AU616" s="59">
        <f>Z616-Calculation!E$3</f>
        <v>-2.4596816967639257E-3</v>
      </c>
      <c r="AV616" s="59">
        <f>AA616-Calculation!F$3</f>
        <v>-7.959726947019078E-3</v>
      </c>
      <c r="AW616" s="59">
        <f>AB616-Calculation!G$3</f>
        <v>-4.7134986970522336E-3</v>
      </c>
      <c r="AX616" s="59">
        <f>AC616-Calculation!H$3</f>
        <v>-1.2037646827726348E-2</v>
      </c>
      <c r="AY616" s="59">
        <f>AD616-Calculation!I$3</f>
        <v>-2.1329230639269014E-2</v>
      </c>
      <c r="AZ616" s="59">
        <f>AE616-Calculation!J$3</f>
        <v>-1.9715430373614083E-2</v>
      </c>
      <c r="BA616" s="59">
        <f>AF616-Calculation!K$3</f>
        <v>-8.4130353593434518E-3</v>
      </c>
      <c r="BB616" s="59">
        <f>AG616-Calculation!L$3</f>
        <v>-2.8976659501362828E-3</v>
      </c>
      <c r="BC616" s="59">
        <f>AH616-Calculation!M$3</f>
        <v>5.8656834734379911E-3</v>
      </c>
      <c r="BD616" s="59">
        <f>AI616-Calculation!N$3</f>
        <v>-6.4758328929937076E-3</v>
      </c>
      <c r="BE616" s="59">
        <f>AJ616-Calculation!O$3</f>
        <v>-4.953615391240996E-3</v>
      </c>
      <c r="BF616" s="59">
        <f>AK616-Calculation!P$3</f>
        <v>-7.9748325157854103E-3</v>
      </c>
      <c r="BG616" s="59">
        <f>AL616-Calculation!Q$3</f>
        <v>9.0284277379295147E-3</v>
      </c>
      <c r="BH616" s="59">
        <f>AM616-Calculation!R$3</f>
        <v>-1.0614276327827302E-2</v>
      </c>
      <c r="BI616" s="59">
        <f>AN616-Calculation!S$3</f>
        <v>4.7021703871561824E-3</v>
      </c>
      <c r="BJ616" s="59">
        <f>AO616-Calculation!T$3</f>
        <v>-6.8495975926542683E-3</v>
      </c>
      <c r="BK616" s="59">
        <f>AP616-Calculation!U$3</f>
        <v>-1.1523534851953492E-2</v>
      </c>
      <c r="BL616" s="59">
        <f>AQ616-Calculation!V$3</f>
        <v>9.6356239048529736E-4</v>
      </c>
      <c r="BM616" s="59">
        <f>AR616-Calculation!W$3</f>
        <v>-5.8300120000143018E-3</v>
      </c>
    </row>
    <row r="617" spans="1:65" x14ac:dyDescent="0.3">
      <c r="A617" s="57">
        <v>45994</v>
      </c>
      <c r="B617" s="60">
        <v>1012.599975585938</v>
      </c>
      <c r="C617" s="60">
        <v>1270.699951171875</v>
      </c>
      <c r="D617" s="60">
        <v>8875.5908203125</v>
      </c>
      <c r="E617" s="60">
        <v>2046</v>
      </c>
      <c r="F617" s="60">
        <v>1477.738647460938</v>
      </c>
      <c r="G617" s="60">
        <v>402.23760986328119</v>
      </c>
      <c r="H617" s="60">
        <v>278.54998779296881</v>
      </c>
      <c r="I617" s="60">
        <v>2751.10009765625</v>
      </c>
      <c r="J617" s="60">
        <v>1667.65283203125</v>
      </c>
      <c r="K617" s="60">
        <v>7081.5</v>
      </c>
      <c r="L617" s="60">
        <v>258.25</v>
      </c>
      <c r="M617" s="60">
        <v>4399.7451171875</v>
      </c>
      <c r="N617" s="60">
        <v>6092.74365234375</v>
      </c>
      <c r="O617" s="60">
        <v>3649.39990234375</v>
      </c>
      <c r="P617" s="60">
        <v>175.36000061035159</v>
      </c>
      <c r="Q617" s="60">
        <v>2609.07177734375</v>
      </c>
      <c r="R617" s="60">
        <v>235.8999938964844</v>
      </c>
      <c r="S617" s="60">
        <v>934.21075439453125</v>
      </c>
      <c r="T617" s="60">
        <v>828.0999755859375</v>
      </c>
      <c r="U617" s="60">
        <v>3619.150146484375</v>
      </c>
      <c r="V617" s="60">
        <v>85106.8125</v>
      </c>
      <c r="W617" s="60">
        <v>25986</v>
      </c>
      <c r="X617" s="34">
        <f t="shared" si="198"/>
        <v>-9.7789949528114505E-3</v>
      </c>
      <c r="Y617" s="34">
        <f t="shared" si="199"/>
        <v>1.0095350693064388E-2</v>
      </c>
      <c r="Z617" s="34">
        <f t="shared" si="200"/>
        <v>-9.3555604556443076E-3</v>
      </c>
      <c r="AA617" s="34">
        <f t="shared" si="201"/>
        <v>-9.6325588288056398E-3</v>
      </c>
      <c r="AB617" s="34">
        <f t="shared" si="202"/>
        <v>-2.7732232306879632E-2</v>
      </c>
      <c r="AC617" s="34">
        <f t="shared" si="203"/>
        <v>-2.2031177123618503E-2</v>
      </c>
      <c r="AD617" s="34">
        <f t="shared" si="204"/>
        <v>-2.4343300199758996E-2</v>
      </c>
      <c r="AE617" s="34">
        <f t="shared" si="205"/>
        <v>-3.2393027257075054E-2</v>
      </c>
      <c r="AF617" s="34">
        <f t="shared" si="206"/>
        <v>-2.4947348316473661E-2</v>
      </c>
      <c r="AG617" s="34">
        <f t="shared" si="207"/>
        <v>-4.3585237258347981E-3</v>
      </c>
      <c r="AH617" s="34">
        <f t="shared" si="208"/>
        <v>-7.7389126556114661E-4</v>
      </c>
      <c r="AI617" s="34">
        <f t="shared" si="209"/>
        <v>-1.6014174445048091E-2</v>
      </c>
      <c r="AJ617" s="34">
        <f t="shared" si="210"/>
        <v>-9.4091507130455131E-3</v>
      </c>
      <c r="AK617" s="34">
        <f t="shared" si="211"/>
        <v>-1.8054647559868155E-2</v>
      </c>
      <c r="AL617" s="34">
        <f t="shared" si="212"/>
        <v>-6.2689126110593014E-4</v>
      </c>
      <c r="AM617" s="34">
        <f t="shared" si="213"/>
        <v>-1.282433685594382E-2</v>
      </c>
      <c r="AN617" s="34">
        <f t="shared" si="214"/>
        <v>5.1985736269758859E-3</v>
      </c>
      <c r="AO617" s="34">
        <f t="shared" si="215"/>
        <v>-1.6799340426468117E-2</v>
      </c>
      <c r="AP617" s="34">
        <f t="shared" si="216"/>
        <v>-1.8140915799420853E-2</v>
      </c>
      <c r="AQ617" s="34">
        <f t="shared" si="217"/>
        <v>-1.0597405641582245E-2</v>
      </c>
      <c r="AR617" s="34">
        <f t="shared" si="197"/>
        <v>-1.7746951904364832E-3</v>
      </c>
      <c r="AS617" s="59">
        <f>X617-Calculation!C$3</f>
        <v>-1.0859050803727979E-2</v>
      </c>
      <c r="AT617" s="59">
        <f>Y617-Calculation!D$3</f>
        <v>9.5864314610076967E-3</v>
      </c>
      <c r="AU617" s="59">
        <f>Z617-Calculation!E$3</f>
        <v>-1.0660865034834439E-2</v>
      </c>
      <c r="AV617" s="59">
        <f>AA617-Calculation!F$3</f>
        <v>-9.9545943014079409E-3</v>
      </c>
      <c r="AW617" s="59">
        <f>AB617-Calculation!G$3</f>
        <v>-2.9178372456181177E-2</v>
      </c>
      <c r="AX617" s="59">
        <f>AC617-Calculation!H$3</f>
        <v>-2.4002856730687642E-2</v>
      </c>
      <c r="AY617" s="59">
        <f>AD617-Calculation!I$3</f>
        <v>-2.6772187196416327E-2</v>
      </c>
      <c r="AZ617" s="59">
        <f>AE617-Calculation!J$3</f>
        <v>-3.7073418132279441E-2</v>
      </c>
      <c r="BA617" s="59">
        <f>AF617-Calculation!K$3</f>
        <v>-2.5649733519558311E-2</v>
      </c>
      <c r="BB617" s="59">
        <f>AG617-Calculation!L$3</f>
        <v>-5.4317563028744558E-3</v>
      </c>
      <c r="BC617" s="59">
        <f>AH617-Calculation!M$3</f>
        <v>-2.1178962547541845E-3</v>
      </c>
      <c r="BD617" s="59">
        <f>AI617-Calculation!N$3</f>
        <v>-1.758999030990669E-2</v>
      </c>
      <c r="BE617" s="59">
        <f>AJ617-Calculation!O$3</f>
        <v>-1.0391684993841889E-2</v>
      </c>
      <c r="BF617" s="59">
        <f>AK617-Calculation!P$3</f>
        <v>-1.9321094090744922E-2</v>
      </c>
      <c r="BG617" s="59">
        <f>AL617-Calculation!Q$3</f>
        <v>-2.4286088222931672E-3</v>
      </c>
      <c r="BH617" s="59">
        <f>AM617-Calculation!R$3</f>
        <v>-1.5579906946277608E-2</v>
      </c>
      <c r="BI617" s="59">
        <f>AN617-Calculation!S$3</f>
        <v>3.6405971680797747E-3</v>
      </c>
      <c r="BJ617" s="59">
        <f>AO617-Calculation!T$3</f>
        <v>-1.7688583047722129E-2</v>
      </c>
      <c r="BK617" s="59">
        <f>AP617-Calculation!U$3</f>
        <v>-2.0093710829007402E-2</v>
      </c>
      <c r="BL617" s="59">
        <f>AQ617-Calculation!V$3</f>
        <v>-1.2064313386194209E-2</v>
      </c>
      <c r="BM617" s="59">
        <f>AR617-Calculation!W$3</f>
        <v>-2.1205937935089587E-3</v>
      </c>
    </row>
    <row r="618" spans="1:65" x14ac:dyDescent="0.3">
      <c r="A618" s="57">
        <v>45995</v>
      </c>
      <c r="B618" s="60">
        <v>1013.400024414062</v>
      </c>
      <c r="C618" s="60">
        <v>1280</v>
      </c>
      <c r="D618" s="60">
        <v>8958.9189453125</v>
      </c>
      <c r="E618" s="60">
        <v>2049.199951171875</v>
      </c>
      <c r="F618" s="60">
        <v>1522.578979492188</v>
      </c>
      <c r="G618" s="60">
        <v>405.42404174804688</v>
      </c>
      <c r="H618" s="60">
        <v>275.75</v>
      </c>
      <c r="I618" s="60">
        <v>2765</v>
      </c>
      <c r="J618" s="60">
        <v>1674.447631835938</v>
      </c>
      <c r="K618" s="60">
        <v>7100</v>
      </c>
      <c r="L618" s="60">
        <v>258.64999389648438</v>
      </c>
      <c r="M618" s="60">
        <v>4459.74658203125</v>
      </c>
      <c r="N618" s="60">
        <v>6218.787109375</v>
      </c>
      <c r="O618" s="60">
        <v>3671.60009765625</v>
      </c>
      <c r="P618" s="60">
        <v>176.25999450683591</v>
      </c>
      <c r="Q618" s="60">
        <v>2632.9970703125</v>
      </c>
      <c r="R618" s="60">
        <v>235.30999755859381</v>
      </c>
      <c r="S618" s="60">
        <v>931.31298828125</v>
      </c>
      <c r="T618" s="60">
        <v>828.1500244140625</v>
      </c>
      <c r="U618" s="60">
        <v>3633.698974609375</v>
      </c>
      <c r="V618" s="60">
        <v>85265.3203125</v>
      </c>
      <c r="W618" s="60">
        <v>26033.75</v>
      </c>
      <c r="X618" s="34">
        <f t="shared" si="198"/>
        <v>7.9009366720668211E-4</v>
      </c>
      <c r="Y618" s="34">
        <f t="shared" si="199"/>
        <v>7.3188393684506204E-3</v>
      </c>
      <c r="Z618" s="34">
        <f t="shared" si="200"/>
        <v>9.3884595050615586E-3</v>
      </c>
      <c r="AA618" s="34">
        <f t="shared" si="201"/>
        <v>1.5640035053152493E-3</v>
      </c>
      <c r="AB618" s="34">
        <f t="shared" si="202"/>
        <v>3.034388530630569E-2</v>
      </c>
      <c r="AC618" s="34">
        <f t="shared" si="203"/>
        <v>7.9217651622600291E-3</v>
      </c>
      <c r="AD618" s="34">
        <f t="shared" si="204"/>
        <v>-1.0052011903335234E-2</v>
      </c>
      <c r="AE618" s="34">
        <f t="shared" si="205"/>
        <v>5.0524887682537505E-3</v>
      </c>
      <c r="AF618" s="34">
        <f t="shared" si="206"/>
        <v>4.0744690226752348E-3</v>
      </c>
      <c r="AG618" s="34">
        <f t="shared" si="207"/>
        <v>2.6124408670479419E-3</v>
      </c>
      <c r="AH618" s="34">
        <f t="shared" si="208"/>
        <v>1.5488631035212972E-3</v>
      </c>
      <c r="AI618" s="34">
        <f t="shared" si="209"/>
        <v>1.3637486546517365E-2</v>
      </c>
      <c r="AJ618" s="34">
        <f t="shared" si="210"/>
        <v>2.068747090364843E-2</v>
      </c>
      <c r="AK618" s="34">
        <f t="shared" si="211"/>
        <v>6.0832454394056388E-3</v>
      </c>
      <c r="AL618" s="34">
        <f t="shared" si="212"/>
        <v>5.1322644465775112E-3</v>
      </c>
      <c r="AM618" s="34">
        <f t="shared" si="213"/>
        <v>9.1700401562382159E-3</v>
      </c>
      <c r="AN618" s="34">
        <f t="shared" si="214"/>
        <v>-2.5010443118090699E-3</v>
      </c>
      <c r="AO618" s="34">
        <f t="shared" si="215"/>
        <v>-3.1018333921442741E-3</v>
      </c>
      <c r="AP618" s="34">
        <f t="shared" si="216"/>
        <v>6.0438147084338483E-5</v>
      </c>
      <c r="AQ618" s="34">
        <f t="shared" si="217"/>
        <v>4.019957044095742E-3</v>
      </c>
      <c r="AR618" s="34">
        <f t="shared" si="197"/>
        <v>1.8375278996382667E-3</v>
      </c>
      <c r="AS618" s="59">
        <f>X618-Calculation!C$3</f>
        <v>-2.8996218370984578E-4</v>
      </c>
      <c r="AT618" s="59">
        <f>Y618-Calculation!D$3</f>
        <v>6.8099201363939288E-3</v>
      </c>
      <c r="AU618" s="59">
        <f>Z618-Calculation!E$3</f>
        <v>8.0831549258714268E-3</v>
      </c>
      <c r="AV618" s="59">
        <f>AA618-Calculation!F$3</f>
        <v>1.2419680327129489E-3</v>
      </c>
      <c r="AW618" s="59">
        <f>AB618-Calculation!G$3</f>
        <v>2.8897745157004145E-2</v>
      </c>
      <c r="AX618" s="59">
        <f>AC618-Calculation!H$3</f>
        <v>5.9500855551908888E-3</v>
      </c>
      <c r="AY618" s="59">
        <f>AD618-Calculation!I$3</f>
        <v>-1.2480898899992566E-2</v>
      </c>
      <c r="AZ618" s="59">
        <f>AE618-Calculation!J$3</f>
        <v>3.7209789304936108E-4</v>
      </c>
      <c r="BA618" s="59">
        <f>AF618-Calculation!K$3</f>
        <v>3.3720838195905843E-3</v>
      </c>
      <c r="BB618" s="59">
        <f>AG618-Calculation!L$3</f>
        <v>1.5392082900082837E-3</v>
      </c>
      <c r="BC618" s="59">
        <f>AH618-Calculation!M$3</f>
        <v>2.0485811432825935E-4</v>
      </c>
      <c r="BD618" s="59">
        <f>AI618-Calculation!N$3</f>
        <v>1.2061670681658766E-2</v>
      </c>
      <c r="BE618" s="59">
        <f>AJ618-Calculation!O$3</f>
        <v>1.9704936622852054E-2</v>
      </c>
      <c r="BF618" s="59">
        <f>AK618-Calculation!P$3</f>
        <v>4.8167989085288725E-3</v>
      </c>
      <c r="BG618" s="59">
        <f>AL618-Calculation!Q$3</f>
        <v>3.3305468853902743E-3</v>
      </c>
      <c r="BH618" s="59">
        <f>AM618-Calculation!R$3</f>
        <v>6.414470065904428E-3</v>
      </c>
      <c r="BI618" s="59">
        <f>AN618-Calculation!S$3</f>
        <v>-4.0590207707051811E-3</v>
      </c>
      <c r="BJ618" s="59">
        <f>AO618-Calculation!T$3</f>
        <v>-3.9910760133982856E-3</v>
      </c>
      <c r="BK618" s="59">
        <f>AP618-Calculation!U$3</f>
        <v>-1.8923568825022117E-3</v>
      </c>
      <c r="BL618" s="59">
        <f>AQ618-Calculation!V$3</f>
        <v>2.553049299483778E-3</v>
      </c>
      <c r="BM618" s="59">
        <f>AR618-Calculation!W$3</f>
        <v>1.4916292965657914E-3</v>
      </c>
    </row>
    <row r="619" spans="1:65" x14ac:dyDescent="0.3">
      <c r="A619" s="57">
        <v>45996</v>
      </c>
      <c r="B619" s="60">
        <v>1017.700012207031</v>
      </c>
      <c r="C619" s="60">
        <v>1282.5</v>
      </c>
      <c r="D619" s="60">
        <v>8982.5849609375</v>
      </c>
      <c r="E619" s="60">
        <v>2096.5</v>
      </c>
      <c r="F619" s="60">
        <v>1507.133911132812</v>
      </c>
      <c r="G619" s="60">
        <v>405.17507934570313</v>
      </c>
      <c r="H619" s="60">
        <v>277.75</v>
      </c>
      <c r="I619" s="60">
        <v>2815.89990234375</v>
      </c>
      <c r="J619" s="60">
        <v>1729.106811523438</v>
      </c>
      <c r="K619" s="60">
        <v>7208</v>
      </c>
      <c r="L619" s="60">
        <v>259.20001220703119</v>
      </c>
      <c r="M619" s="60">
        <v>4406.39013671875</v>
      </c>
      <c r="N619" s="60">
        <v>6229.0859375</v>
      </c>
      <c r="O619" s="60">
        <v>3717.10009765625</v>
      </c>
      <c r="P619" s="60">
        <v>176.28999328613281</v>
      </c>
      <c r="Q619" s="60">
        <v>2608.174560546875</v>
      </c>
      <c r="R619" s="60">
        <v>234.58000183105469</v>
      </c>
      <c r="S619" s="60">
        <v>954.2987060546875</v>
      </c>
      <c r="T619" s="60">
        <v>854.9000244140625</v>
      </c>
      <c r="U619" s="60">
        <v>3652.6328125</v>
      </c>
      <c r="V619" s="60">
        <v>85712.3671875</v>
      </c>
      <c r="W619" s="60">
        <v>26186.44921875</v>
      </c>
      <c r="X619" s="34">
        <f t="shared" si="198"/>
        <v>4.243129750717332E-3</v>
      </c>
      <c r="Y619" s="34">
        <f t="shared" si="199"/>
        <v>1.953125E-3</v>
      </c>
      <c r="Z619" s="34">
        <f t="shared" si="200"/>
        <v>2.6416151066287492E-3</v>
      </c>
      <c r="AA619" s="34">
        <f t="shared" si="201"/>
        <v>2.308220278898384E-2</v>
      </c>
      <c r="AB619" s="34">
        <f t="shared" si="202"/>
        <v>-1.0144017858782712E-2</v>
      </c>
      <c r="AC619" s="34">
        <f t="shared" si="203"/>
        <v>-6.140790301194549E-4</v>
      </c>
      <c r="AD619" s="34">
        <f t="shared" si="204"/>
        <v>7.2529465095194923E-3</v>
      </c>
      <c r="AE619" s="34">
        <f t="shared" si="205"/>
        <v>1.8408644608951176E-2</v>
      </c>
      <c r="AF619" s="34">
        <f t="shared" si="206"/>
        <v>3.2643110867294947E-2</v>
      </c>
      <c r="AG619" s="34">
        <f t="shared" si="207"/>
        <v>1.5211267605633802E-2</v>
      </c>
      <c r="AH619" s="34">
        <f t="shared" si="208"/>
        <v>2.1264965146952364E-3</v>
      </c>
      <c r="AI619" s="34">
        <f t="shared" si="209"/>
        <v>-1.1964008342419785E-2</v>
      </c>
      <c r="AJ619" s="34">
        <f t="shared" si="210"/>
        <v>1.6560830824187921E-3</v>
      </c>
      <c r="AK619" s="34">
        <f t="shared" si="211"/>
        <v>1.2392417145060196E-2</v>
      </c>
      <c r="AL619" s="34">
        <f t="shared" si="212"/>
        <v>1.7019618876556799E-4</v>
      </c>
      <c r="AM619" s="34">
        <f t="shared" si="213"/>
        <v>-9.4274733707466352E-3</v>
      </c>
      <c r="AN619" s="34">
        <f t="shared" si="214"/>
        <v>-3.1022724708385813E-3</v>
      </c>
      <c r="AO619" s="34">
        <f t="shared" si="215"/>
        <v>2.4680980575453947E-2</v>
      </c>
      <c r="AP619" s="34">
        <f t="shared" si="216"/>
        <v>3.2300910718352407E-2</v>
      </c>
      <c r="AQ619" s="34">
        <f t="shared" si="217"/>
        <v>5.2106236710652122E-3</v>
      </c>
      <c r="AR619" s="34">
        <f t="shared" si="197"/>
        <v>5.8654330916598644E-3</v>
      </c>
      <c r="AS619" s="59">
        <f>X619-Calculation!C$3</f>
        <v>3.1630738998008039E-3</v>
      </c>
      <c r="AT619" s="59">
        <f>Y619-Calculation!D$3</f>
        <v>1.444205767943308E-3</v>
      </c>
      <c r="AU619" s="59">
        <f>Z619-Calculation!E$3</f>
        <v>1.3363105274386174E-3</v>
      </c>
      <c r="AV619" s="59">
        <f>AA619-Calculation!F$3</f>
        <v>2.276016731638154E-2</v>
      </c>
      <c r="AW619" s="59">
        <f>AB619-Calculation!G$3</f>
        <v>-1.1590158008084257E-2</v>
      </c>
      <c r="AX619" s="59">
        <f>AC619-Calculation!H$3</f>
        <v>-2.5857586371885949E-3</v>
      </c>
      <c r="AY619" s="59">
        <f>AD619-Calculation!I$3</f>
        <v>4.8240595128621611E-3</v>
      </c>
      <c r="AZ619" s="59">
        <f>AE619-Calculation!J$3</f>
        <v>1.3728253733746787E-2</v>
      </c>
      <c r="BA619" s="59">
        <f>AF619-Calculation!K$3</f>
        <v>3.1940725664210294E-2</v>
      </c>
      <c r="BB619" s="59">
        <f>AG619-Calculation!L$3</f>
        <v>1.4138035028594145E-2</v>
      </c>
      <c r="BC619" s="59">
        <f>AH619-Calculation!M$3</f>
        <v>7.8249152550219857E-4</v>
      </c>
      <c r="BD619" s="59">
        <f>AI619-Calculation!N$3</f>
        <v>-1.3539824207278384E-2</v>
      </c>
      <c r="BE619" s="59">
        <f>AJ619-Calculation!O$3</f>
        <v>6.7354880162241704E-4</v>
      </c>
      <c r="BF619" s="59">
        <f>AK619-Calculation!P$3</f>
        <v>1.112597061418343E-2</v>
      </c>
      <c r="BG619" s="59">
        <f>AL619-Calculation!Q$3</f>
        <v>-1.6315213724216692E-3</v>
      </c>
      <c r="BH619" s="59">
        <f>AM619-Calculation!R$3</f>
        <v>-1.2183043461080423E-2</v>
      </c>
      <c r="BI619" s="59">
        <f>AN619-Calculation!S$3</f>
        <v>-4.6602489297346925E-3</v>
      </c>
      <c r="BJ619" s="59">
        <f>AO619-Calculation!T$3</f>
        <v>2.3791737954199935E-2</v>
      </c>
      <c r="BK619" s="59">
        <f>AP619-Calculation!U$3</f>
        <v>3.0348115688765859E-2</v>
      </c>
      <c r="BL619" s="59">
        <f>AQ619-Calculation!V$3</f>
        <v>3.7437159264532482E-3</v>
      </c>
      <c r="BM619" s="59">
        <f>AR619-Calculation!W$3</f>
        <v>5.5195344885873888E-3</v>
      </c>
    </row>
    <row r="620" spans="1:65" x14ac:dyDescent="0.3">
      <c r="A620" s="57">
        <v>45999</v>
      </c>
      <c r="B620" s="60">
        <v>993.79998779296875</v>
      </c>
      <c r="C620" s="60">
        <v>1273.800048828125</v>
      </c>
      <c r="D620" s="60">
        <v>8900.7373046875</v>
      </c>
      <c r="E620" s="60">
        <v>2059.199951171875</v>
      </c>
      <c r="F620" s="60">
        <v>1418.051147460938</v>
      </c>
      <c r="G620" s="60">
        <v>384.76199340820313</v>
      </c>
      <c r="H620" s="60">
        <v>269.70001220703119</v>
      </c>
      <c r="I620" s="60">
        <v>2798.800048828125</v>
      </c>
      <c r="J620" s="60">
        <v>1723.111328125</v>
      </c>
      <c r="K620" s="60">
        <v>7142</v>
      </c>
      <c r="L620" s="60">
        <v>257.45001220703119</v>
      </c>
      <c r="M620" s="60">
        <v>4251.77490234375</v>
      </c>
      <c r="N620" s="60">
        <v>6049.09423828125</v>
      </c>
      <c r="O620" s="60">
        <v>3681.699951171875</v>
      </c>
      <c r="P620" s="60">
        <v>176.05999755859381</v>
      </c>
      <c r="Q620" s="60">
        <v>2475.986328125</v>
      </c>
      <c r="R620" s="60">
        <v>236.05000305175781</v>
      </c>
      <c r="S620" s="60">
        <v>939.466064453125</v>
      </c>
      <c r="T620" s="60">
        <v>834.25</v>
      </c>
      <c r="U620" s="60">
        <v>3600.116455078125</v>
      </c>
      <c r="V620" s="60">
        <v>85102.6875</v>
      </c>
      <c r="W620" s="60">
        <v>25960.55078125</v>
      </c>
      <c r="X620" s="34">
        <f t="shared" si="198"/>
        <v>-2.3484351112693397E-2</v>
      </c>
      <c r="Y620" s="34">
        <f t="shared" si="199"/>
        <v>-6.7835876583820665E-3</v>
      </c>
      <c r="Z620" s="34">
        <f t="shared" si="200"/>
        <v>-9.1118154301829922E-3</v>
      </c>
      <c r="AA620" s="34">
        <f t="shared" si="201"/>
        <v>-1.7791580647805866E-2</v>
      </c>
      <c r="AB620" s="34">
        <f t="shared" si="202"/>
        <v>-5.9107397832297806E-2</v>
      </c>
      <c r="AC620" s="34">
        <f t="shared" si="203"/>
        <v>-5.038090193124431E-2</v>
      </c>
      <c r="AD620" s="34">
        <f t="shared" si="204"/>
        <v>-2.8982854340121718E-2</v>
      </c>
      <c r="AE620" s="34">
        <f t="shared" si="205"/>
        <v>-6.072607020367566E-3</v>
      </c>
      <c r="AF620" s="34">
        <f t="shared" si="206"/>
        <v>-3.4673875312281055E-3</v>
      </c>
      <c r="AG620" s="34">
        <f t="shared" si="207"/>
        <v>-9.1564927857935626E-3</v>
      </c>
      <c r="AH620" s="34">
        <f t="shared" si="208"/>
        <v>-6.7515428919124433E-3</v>
      </c>
      <c r="AI620" s="34">
        <f t="shared" si="209"/>
        <v>-3.5088866300462297E-2</v>
      </c>
      <c r="AJ620" s="34">
        <f t="shared" si="210"/>
        <v>-2.8895362983383147E-2</v>
      </c>
      <c r="AK620" s="34">
        <f t="shared" si="211"/>
        <v>-9.5235924657223834E-3</v>
      </c>
      <c r="AL620" s="34">
        <f t="shared" si="212"/>
        <v>-1.3046442583142205E-3</v>
      </c>
      <c r="AM620" s="34">
        <f t="shared" si="213"/>
        <v>-5.0682279637816165E-2</v>
      </c>
      <c r="AN620" s="34">
        <f t="shared" si="214"/>
        <v>6.2665240396827387E-3</v>
      </c>
      <c r="AO620" s="34">
        <f t="shared" si="215"/>
        <v>-1.5542975702947767E-2</v>
      </c>
      <c r="AP620" s="34">
        <f t="shared" si="216"/>
        <v>-2.4154899782832223E-2</v>
      </c>
      <c r="AQ620" s="34">
        <f t="shared" si="217"/>
        <v>-1.4377672248399592E-2</v>
      </c>
      <c r="AR620" s="34">
        <f t="shared" si="197"/>
        <v>-8.6265394598918129E-3</v>
      </c>
      <c r="AS620" s="59">
        <f>X620-Calculation!C$3</f>
        <v>-2.4564406963609925E-2</v>
      </c>
      <c r="AT620" s="59">
        <f>Y620-Calculation!D$3</f>
        <v>-7.2925068904387581E-3</v>
      </c>
      <c r="AU620" s="59">
        <f>Z620-Calculation!E$3</f>
        <v>-1.0417120009373124E-2</v>
      </c>
      <c r="AV620" s="59">
        <f>AA620-Calculation!F$3</f>
        <v>-1.8113616120408165E-2</v>
      </c>
      <c r="AW620" s="59">
        <f>AB620-Calculation!G$3</f>
        <v>-6.0553537981599355E-2</v>
      </c>
      <c r="AX620" s="59">
        <f>AC620-Calculation!H$3</f>
        <v>-5.2352581538313452E-2</v>
      </c>
      <c r="AY620" s="59">
        <f>AD620-Calculation!I$3</f>
        <v>-3.1411741336779049E-2</v>
      </c>
      <c r="AZ620" s="59">
        <f>AE620-Calculation!J$3</f>
        <v>-1.0752997895571955E-2</v>
      </c>
      <c r="BA620" s="59">
        <f>AF620-Calculation!K$3</f>
        <v>-4.169772734312756E-3</v>
      </c>
      <c r="BB620" s="59">
        <f>AG620-Calculation!L$3</f>
        <v>-1.022972536283322E-2</v>
      </c>
      <c r="BC620" s="59">
        <f>AH620-Calculation!M$3</f>
        <v>-8.0955478811054818E-3</v>
      </c>
      <c r="BD620" s="59">
        <f>AI620-Calculation!N$3</f>
        <v>-3.6664682165320893E-2</v>
      </c>
      <c r="BE620" s="59">
        <f>AJ620-Calculation!O$3</f>
        <v>-2.9877897264179522E-2</v>
      </c>
      <c r="BF620" s="59">
        <f>AK620-Calculation!P$3</f>
        <v>-1.0790038996599149E-2</v>
      </c>
      <c r="BG620" s="59">
        <f>AL620-Calculation!Q$3</f>
        <v>-3.1063618195014573E-3</v>
      </c>
      <c r="BH620" s="59">
        <f>AM620-Calculation!R$3</f>
        <v>-5.3437849728149953E-2</v>
      </c>
      <c r="BI620" s="59">
        <f>AN620-Calculation!S$3</f>
        <v>4.7085475807866276E-3</v>
      </c>
      <c r="BJ620" s="59">
        <f>AO620-Calculation!T$3</f>
        <v>-1.6432218324201778E-2</v>
      </c>
      <c r="BK620" s="59">
        <f>AP620-Calculation!U$3</f>
        <v>-2.6107694812418772E-2</v>
      </c>
      <c r="BL620" s="59">
        <f>AQ620-Calculation!V$3</f>
        <v>-1.5844579993011556E-2</v>
      </c>
      <c r="BM620" s="59">
        <f>AR620-Calculation!W$3</f>
        <v>-8.9724380629642875E-3</v>
      </c>
    </row>
    <row r="621" spans="1:65" x14ac:dyDescent="0.3">
      <c r="A621" s="57">
        <v>46000</v>
      </c>
      <c r="B621" s="60">
        <v>998.9000244140625</v>
      </c>
      <c r="C621" s="60">
        <v>1275.900024414062</v>
      </c>
      <c r="D621" s="60">
        <v>8836.6396484375</v>
      </c>
      <c r="E621" s="60">
        <v>2069.5</v>
      </c>
      <c r="F621" s="60">
        <v>1422.3359375</v>
      </c>
      <c r="G621" s="60">
        <v>387.799072265625</v>
      </c>
      <c r="H621" s="60">
        <v>277</v>
      </c>
      <c r="I621" s="60">
        <v>2715.800048828125</v>
      </c>
      <c r="J621" s="60">
        <v>1729.906127929688</v>
      </c>
      <c r="K621" s="60">
        <v>7123</v>
      </c>
      <c r="L621" s="60">
        <v>260.85000610351563</v>
      </c>
      <c r="M621" s="60">
        <v>4267.54345703125</v>
      </c>
      <c r="N621" s="60">
        <v>5886.26806640625</v>
      </c>
      <c r="O621" s="60">
        <v>3635.89990234375</v>
      </c>
      <c r="P621" s="60">
        <v>176.19999694824219</v>
      </c>
      <c r="Q621" s="60">
        <v>2481.36962890625</v>
      </c>
      <c r="R621" s="60">
        <v>234.50999450683591</v>
      </c>
      <c r="S621" s="60">
        <v>942.36383056640625</v>
      </c>
      <c r="T621" s="60">
        <v>846.70001220703125</v>
      </c>
      <c r="U621" s="60">
        <v>3601.91015625</v>
      </c>
      <c r="V621" s="60">
        <v>84666.28125</v>
      </c>
      <c r="W621" s="60">
        <v>25839.650390625</v>
      </c>
      <c r="X621" s="34">
        <f t="shared" si="198"/>
        <v>5.1318541796522982E-3</v>
      </c>
      <c r="Y621" s="34">
        <f t="shared" si="199"/>
        <v>1.6485912273821845E-3</v>
      </c>
      <c r="Z621" s="34">
        <f t="shared" si="200"/>
        <v>-7.201387262181471E-3</v>
      </c>
      <c r="AA621" s="34">
        <f t="shared" si="201"/>
        <v>5.0019663327319532E-3</v>
      </c>
      <c r="AB621" s="34">
        <f t="shared" si="202"/>
        <v>3.021604719078072E-3</v>
      </c>
      <c r="AC621" s="34">
        <f t="shared" si="203"/>
        <v>7.8933962019470203E-3</v>
      </c>
      <c r="AD621" s="34">
        <f t="shared" si="204"/>
        <v>2.7067065118873929E-2</v>
      </c>
      <c r="AE621" s="34">
        <f t="shared" si="205"/>
        <v>-2.9655566154056848E-2</v>
      </c>
      <c r="AF621" s="34">
        <f t="shared" si="206"/>
        <v>3.9433318635782528E-3</v>
      </c>
      <c r="AG621" s="34">
        <f t="shared" si="207"/>
        <v>-2.6603192383085972E-3</v>
      </c>
      <c r="AH621" s="34">
        <f t="shared" si="208"/>
        <v>1.3206423520191137E-2</v>
      </c>
      <c r="AI621" s="34">
        <f t="shared" si="209"/>
        <v>3.7086993196200806E-3</v>
      </c>
      <c r="AJ621" s="34">
        <f t="shared" si="210"/>
        <v>-2.6917446721951611E-2</v>
      </c>
      <c r="AK621" s="34">
        <f t="shared" si="211"/>
        <v>-1.243991890581604E-2</v>
      </c>
      <c r="AL621" s="34">
        <f t="shared" si="212"/>
        <v>7.9518000448561884E-4</v>
      </c>
      <c r="AM621" s="34">
        <f t="shared" si="213"/>
        <v>2.1742045665198132E-3</v>
      </c>
      <c r="AN621" s="34">
        <f t="shared" si="214"/>
        <v>-6.5240776319084879E-3</v>
      </c>
      <c r="AO621" s="34">
        <f t="shared" si="215"/>
        <v>3.0844819445054422E-3</v>
      </c>
      <c r="AP621" s="34">
        <f t="shared" si="216"/>
        <v>1.4923598689878633E-2</v>
      </c>
      <c r="AQ621" s="34">
        <f t="shared" si="217"/>
        <v>4.9823420832537362E-4</v>
      </c>
      <c r="AR621" s="34">
        <f t="shared" si="197"/>
        <v>-4.6570811090926572E-3</v>
      </c>
      <c r="AS621" s="59">
        <f>X621-Calculation!C$3</f>
        <v>4.0517983287357701E-3</v>
      </c>
      <c r="AT621" s="59">
        <f>Y621-Calculation!D$3</f>
        <v>1.1396719953254927E-3</v>
      </c>
      <c r="AU621" s="59">
        <f>Z621-Calculation!E$3</f>
        <v>-8.5066918413716028E-3</v>
      </c>
      <c r="AV621" s="59">
        <f>AA621-Calculation!F$3</f>
        <v>4.6799308601296529E-3</v>
      </c>
      <c r="AW621" s="59">
        <f>AB621-Calculation!G$3</f>
        <v>1.575464569776526E-3</v>
      </c>
      <c r="AX621" s="59">
        <f>AC621-Calculation!H$3</f>
        <v>5.9217165948778801E-3</v>
      </c>
      <c r="AY621" s="59">
        <f>AD621-Calculation!I$3</f>
        <v>2.4638178122216598E-2</v>
      </c>
      <c r="AZ621" s="59">
        <f>AE621-Calculation!J$3</f>
        <v>-3.433595702926124E-2</v>
      </c>
      <c r="BA621" s="59">
        <f>AF621-Calculation!K$3</f>
        <v>3.2409466604936023E-3</v>
      </c>
      <c r="BB621" s="59">
        <f>AG621-Calculation!L$3</f>
        <v>-3.7335518153482554E-3</v>
      </c>
      <c r="BC621" s="59">
        <f>AH621-Calculation!M$3</f>
        <v>1.1862418530998099E-2</v>
      </c>
      <c r="BD621" s="59">
        <f>AI621-Calculation!N$3</f>
        <v>2.1328834547614819E-3</v>
      </c>
      <c r="BE621" s="59">
        <f>AJ621-Calculation!O$3</f>
        <v>-2.7899981002747987E-2</v>
      </c>
      <c r="BF621" s="59">
        <f>AK621-Calculation!P$3</f>
        <v>-1.3706365436692805E-2</v>
      </c>
      <c r="BG621" s="59">
        <f>AL621-Calculation!Q$3</f>
        <v>-1.0065375567016182E-3</v>
      </c>
      <c r="BH621" s="59">
        <f>AM621-Calculation!R$3</f>
        <v>-5.8136552381397432E-4</v>
      </c>
      <c r="BI621" s="59">
        <f>AN621-Calculation!S$3</f>
        <v>-8.0820540908045982E-3</v>
      </c>
      <c r="BJ621" s="59">
        <f>AO621-Calculation!T$3</f>
        <v>2.1952393232514307E-3</v>
      </c>
      <c r="BK621" s="59">
        <f>AP621-Calculation!U$3</f>
        <v>1.2970803660292083E-2</v>
      </c>
      <c r="BL621" s="59">
        <f>AQ621-Calculation!V$3</f>
        <v>-9.686735362865902E-4</v>
      </c>
      <c r="BM621" s="59">
        <f>AR621-Calculation!W$3</f>
        <v>-5.0029797121651327E-3</v>
      </c>
    </row>
    <row r="622" spans="1:65" x14ac:dyDescent="0.3">
      <c r="A622" s="57">
        <v>46001</v>
      </c>
      <c r="B622" s="60">
        <v>989.79998779296875</v>
      </c>
      <c r="C622" s="60">
        <v>1278.599975585938</v>
      </c>
      <c r="D622" s="60">
        <v>8866.22265625</v>
      </c>
      <c r="E622" s="60">
        <v>2065.800048828125</v>
      </c>
      <c r="F622" s="60">
        <v>1395.33203125</v>
      </c>
      <c r="G622" s="60">
        <v>385.70797729492188</v>
      </c>
      <c r="H622" s="60">
        <v>275</v>
      </c>
      <c r="I622" s="60">
        <v>2581.699951171875</v>
      </c>
      <c r="J622" s="60">
        <v>1742.696655273438</v>
      </c>
      <c r="K622" s="60">
        <v>7228.5</v>
      </c>
      <c r="L622" s="60">
        <v>259.60000610351563</v>
      </c>
      <c r="M622" s="60">
        <v>4258.716796875</v>
      </c>
      <c r="N622" s="60">
        <v>5831.8291015625</v>
      </c>
      <c r="O622" s="60">
        <v>3630</v>
      </c>
      <c r="P622" s="60">
        <v>176.52000427246091</v>
      </c>
      <c r="Q622" s="60">
        <v>2431.52490234375</v>
      </c>
      <c r="R622" s="60">
        <v>233.6300048828125</v>
      </c>
      <c r="S622" s="60">
        <v>942.75677490234375</v>
      </c>
      <c r="T622" s="60">
        <v>837.25</v>
      </c>
      <c r="U622" s="60">
        <v>3594.037841796875</v>
      </c>
      <c r="V622" s="60">
        <v>84391.2734375</v>
      </c>
      <c r="W622" s="60">
        <v>25758</v>
      </c>
      <c r="X622" s="34">
        <f t="shared" si="198"/>
        <v>-9.1100574618883153E-3</v>
      </c>
      <c r="Y622" s="34">
        <f t="shared" si="199"/>
        <v>2.1161149935049351E-3</v>
      </c>
      <c r="Z622" s="34">
        <f t="shared" si="200"/>
        <v>3.3477666838808897E-3</v>
      </c>
      <c r="AA622" s="34">
        <f t="shared" si="201"/>
        <v>-1.7878478723725537E-3</v>
      </c>
      <c r="AB622" s="34">
        <f t="shared" si="202"/>
        <v>-1.8985603568074085E-2</v>
      </c>
      <c r="AC622" s="34">
        <f t="shared" si="203"/>
        <v>-5.3922124116656438E-3</v>
      </c>
      <c r="AD622" s="34">
        <f t="shared" si="204"/>
        <v>-7.2202166064981952E-3</v>
      </c>
      <c r="AE622" s="34">
        <f t="shared" si="205"/>
        <v>-4.9377750661030645E-2</v>
      </c>
      <c r="AF622" s="34">
        <f t="shared" si="206"/>
        <v>7.3937696024335203E-3</v>
      </c>
      <c r="AG622" s="34">
        <f t="shared" si="207"/>
        <v>1.4811175066685386E-2</v>
      </c>
      <c r="AH622" s="34">
        <f t="shared" si="208"/>
        <v>-4.7920259564952833E-3</v>
      </c>
      <c r="AI622" s="34">
        <f t="shared" si="209"/>
        <v>-2.0683234383254141E-3</v>
      </c>
      <c r="AJ622" s="34">
        <f t="shared" si="210"/>
        <v>-9.2484685083305557E-3</v>
      </c>
      <c r="AK622" s="34">
        <f t="shared" si="211"/>
        <v>-1.6226800798192611E-3</v>
      </c>
      <c r="AL622" s="34">
        <f t="shared" si="212"/>
        <v>1.8161596467718556E-3</v>
      </c>
      <c r="AM622" s="34">
        <f t="shared" si="213"/>
        <v>-2.0087586299857629E-2</v>
      </c>
      <c r="AN622" s="34">
        <f t="shared" si="214"/>
        <v>-3.7524610662073832E-3</v>
      </c>
      <c r="AO622" s="34">
        <f t="shared" si="215"/>
        <v>4.1697731087718154E-4</v>
      </c>
      <c r="AP622" s="34">
        <f t="shared" si="216"/>
        <v>-1.1160992170531086E-2</v>
      </c>
      <c r="AQ622" s="34">
        <f t="shared" si="217"/>
        <v>-2.1855943406764423E-3</v>
      </c>
      <c r="AR622" s="34">
        <f t="shared" si="197"/>
        <v>-3.159887590995579E-3</v>
      </c>
      <c r="AS622" s="59">
        <f>X622-Calculation!C$3</f>
        <v>-1.0190113312804843E-2</v>
      </c>
      <c r="AT622" s="59">
        <f>Y622-Calculation!D$3</f>
        <v>1.6071957614482431E-3</v>
      </c>
      <c r="AU622" s="59">
        <f>Z622-Calculation!E$3</f>
        <v>2.0424621046907579E-3</v>
      </c>
      <c r="AV622" s="59">
        <f>AA622-Calculation!F$3</f>
        <v>-2.1098833449748541E-3</v>
      </c>
      <c r="AW622" s="59">
        <f>AB622-Calculation!G$3</f>
        <v>-2.043174371737563E-2</v>
      </c>
      <c r="AX622" s="59">
        <f>AC622-Calculation!H$3</f>
        <v>-7.3638920187347832E-3</v>
      </c>
      <c r="AY622" s="59">
        <f>AD622-Calculation!I$3</f>
        <v>-9.6491036031555264E-3</v>
      </c>
      <c r="AZ622" s="59">
        <f>AE622-Calculation!J$3</f>
        <v>-5.4058141536235033E-2</v>
      </c>
      <c r="BA622" s="59">
        <f>AF622-Calculation!K$3</f>
        <v>6.6913843993488698E-3</v>
      </c>
      <c r="BB622" s="59">
        <f>AG622-Calculation!L$3</f>
        <v>1.3737942489645728E-2</v>
      </c>
      <c r="BC622" s="59">
        <f>AH622-Calculation!M$3</f>
        <v>-6.1360309456883208E-3</v>
      </c>
      <c r="BD622" s="59">
        <f>AI622-Calculation!N$3</f>
        <v>-3.6441393031840128E-3</v>
      </c>
      <c r="BE622" s="59">
        <f>AJ622-Calculation!O$3</f>
        <v>-1.023100278912693E-2</v>
      </c>
      <c r="BF622" s="59">
        <f>AK622-Calculation!P$3</f>
        <v>-2.8891266106960268E-3</v>
      </c>
      <c r="BG622" s="59">
        <f>AL622-Calculation!Q$3</f>
        <v>1.4442085584618529E-5</v>
      </c>
      <c r="BH622" s="59">
        <f>AM622-Calculation!R$3</f>
        <v>-2.2843156390191417E-2</v>
      </c>
      <c r="BI622" s="59">
        <f>AN622-Calculation!S$3</f>
        <v>-5.310437525103494E-3</v>
      </c>
      <c r="BJ622" s="59">
        <f>AO622-Calculation!T$3</f>
        <v>-4.7226531037682985E-4</v>
      </c>
      <c r="BK622" s="59">
        <f>AP622-Calculation!U$3</f>
        <v>-1.3113787200117636E-2</v>
      </c>
      <c r="BL622" s="59">
        <f>AQ622-Calculation!V$3</f>
        <v>-3.6525020852884059E-3</v>
      </c>
      <c r="BM622" s="59">
        <f>AR622-Calculation!W$3</f>
        <v>-3.5057861940680545E-3</v>
      </c>
    </row>
    <row r="623" spans="1:65" x14ac:dyDescent="0.3">
      <c r="A623" s="57">
        <v>46002</v>
      </c>
      <c r="B623" s="60">
        <v>1018.799987792969</v>
      </c>
      <c r="C623" s="60">
        <v>1272.699951171875</v>
      </c>
      <c r="D623" s="60">
        <v>8927.85546875</v>
      </c>
      <c r="E623" s="60">
        <v>2065.800048828125</v>
      </c>
      <c r="F623" s="60">
        <v>1408.385620117188</v>
      </c>
      <c r="G623" s="60">
        <v>385.85733032226563</v>
      </c>
      <c r="H623" s="60">
        <v>276.5</v>
      </c>
      <c r="I623" s="60">
        <v>2698.800048828125</v>
      </c>
      <c r="J623" s="60">
        <v>1718.115112304688</v>
      </c>
      <c r="K623" s="60">
        <v>7256</v>
      </c>
      <c r="L623" s="60">
        <v>260.89999389648438</v>
      </c>
      <c r="M623" s="60">
        <v>4285.19677734375</v>
      </c>
      <c r="N623" s="60">
        <v>5865.17919921875</v>
      </c>
      <c r="O623" s="60">
        <v>3665.199951171875</v>
      </c>
      <c r="P623" s="60">
        <v>176.49000549316409</v>
      </c>
      <c r="Q623" s="60">
        <v>2459.836669921875</v>
      </c>
      <c r="R623" s="60">
        <v>232.47999572753909</v>
      </c>
      <c r="S623" s="60">
        <v>946.19476318359375</v>
      </c>
      <c r="T623" s="60">
        <v>847.1500244140625</v>
      </c>
      <c r="U623" s="60">
        <v>3624.73046875</v>
      </c>
      <c r="V623" s="60">
        <v>84818.1328125</v>
      </c>
      <c r="W623" s="60">
        <v>25898.55078125</v>
      </c>
      <c r="X623" s="34">
        <f t="shared" si="198"/>
        <v>2.9298848613509988E-2</v>
      </c>
      <c r="Y623" s="34">
        <f t="shared" si="199"/>
        <v>-4.6144412065698484E-3</v>
      </c>
      <c r="Z623" s="34">
        <f t="shared" si="200"/>
        <v>6.9514171806359546E-3</v>
      </c>
      <c r="AA623" s="34">
        <f t="shared" si="201"/>
        <v>0</v>
      </c>
      <c r="AB623" s="34">
        <f t="shared" si="202"/>
        <v>9.3551846978628984E-3</v>
      </c>
      <c r="AC623" s="34">
        <f t="shared" si="203"/>
        <v>3.8721788538366415E-4</v>
      </c>
      <c r="AD623" s="34">
        <f t="shared" si="204"/>
        <v>5.454545454545455E-3</v>
      </c>
      <c r="AE623" s="34">
        <f t="shared" si="205"/>
        <v>4.5357748720216841E-2</v>
      </c>
      <c r="AF623" s="34">
        <f t="shared" si="206"/>
        <v>-1.4105462872362621E-2</v>
      </c>
      <c r="AG623" s="34">
        <f t="shared" si="207"/>
        <v>3.8043854188282494E-3</v>
      </c>
      <c r="AH623" s="34">
        <f t="shared" si="208"/>
        <v>5.0076570200479091E-3</v>
      </c>
      <c r="AI623" s="34">
        <f t="shared" si="209"/>
        <v>6.2178308001557469E-3</v>
      </c>
      <c r="AJ623" s="34">
        <f t="shared" si="210"/>
        <v>5.7186342527277825E-3</v>
      </c>
      <c r="AK623" s="34">
        <f t="shared" si="211"/>
        <v>9.696956245695592E-3</v>
      </c>
      <c r="AL623" s="34">
        <f t="shared" si="212"/>
        <v>-1.69945493829213E-4</v>
      </c>
      <c r="AM623" s="34">
        <f t="shared" si="213"/>
        <v>1.1643626413546188E-2</v>
      </c>
      <c r="AN623" s="34">
        <f t="shared" si="214"/>
        <v>-4.9223521432970362E-3</v>
      </c>
      <c r="AO623" s="34">
        <f t="shared" si="215"/>
        <v>3.6467394059365174E-3</v>
      </c>
      <c r="AP623" s="34">
        <f t="shared" si="216"/>
        <v>1.1824454361376531E-2</v>
      </c>
      <c r="AQ623" s="34">
        <f t="shared" si="217"/>
        <v>8.5398730631561504E-3</v>
      </c>
      <c r="AR623" s="34">
        <f t="shared" si="197"/>
        <v>5.4565875164997281E-3</v>
      </c>
      <c r="AS623" s="59">
        <f>X623-Calculation!C$3</f>
        <v>2.821879276259346E-2</v>
      </c>
      <c r="AT623" s="59">
        <f>Y623-Calculation!D$3</f>
        <v>-5.12336043862654E-3</v>
      </c>
      <c r="AU623" s="59">
        <f>Z623-Calculation!E$3</f>
        <v>5.6461126014458228E-3</v>
      </c>
      <c r="AV623" s="59">
        <f>AA623-Calculation!F$3</f>
        <v>-3.2203547260230037E-4</v>
      </c>
      <c r="AW623" s="59">
        <f>AB623-Calculation!G$3</f>
        <v>7.9090445485613531E-3</v>
      </c>
      <c r="AX623" s="59">
        <f>AC623-Calculation!H$3</f>
        <v>-1.5844617216854756E-3</v>
      </c>
      <c r="AY623" s="59">
        <f>AD623-Calculation!I$3</f>
        <v>3.0256584578881238E-3</v>
      </c>
      <c r="AZ623" s="59">
        <f>AE623-Calculation!J$3</f>
        <v>4.0677357845012453E-2</v>
      </c>
      <c r="BA623" s="59">
        <f>AF623-Calculation!K$3</f>
        <v>-1.480784807544727E-2</v>
      </c>
      <c r="BB623" s="59">
        <f>AG623-Calculation!L$3</f>
        <v>2.7311528417885912E-3</v>
      </c>
      <c r="BC623" s="59">
        <f>AH623-Calculation!M$3</f>
        <v>3.6636520308548715E-3</v>
      </c>
      <c r="BD623" s="59">
        <f>AI623-Calculation!N$3</f>
        <v>4.6420149352971486E-3</v>
      </c>
      <c r="BE623" s="59">
        <f>AJ623-Calculation!O$3</f>
        <v>4.7360999719314074E-3</v>
      </c>
      <c r="BF623" s="59">
        <f>AK623-Calculation!P$3</f>
        <v>8.4305097148188266E-3</v>
      </c>
      <c r="BG623" s="59">
        <f>AL623-Calculation!Q$3</f>
        <v>-1.97166305501645E-3</v>
      </c>
      <c r="BH623" s="59">
        <f>AM623-Calculation!R$3</f>
        <v>8.8880563232123996E-3</v>
      </c>
      <c r="BI623" s="59">
        <f>AN623-Calculation!S$3</f>
        <v>-6.4803286021931474E-3</v>
      </c>
      <c r="BJ623" s="59">
        <f>AO623-Calculation!T$3</f>
        <v>2.7574967846825059E-3</v>
      </c>
      <c r="BK623" s="59">
        <f>AP623-Calculation!U$3</f>
        <v>9.8716593317899805E-3</v>
      </c>
      <c r="BL623" s="59">
        <f>AQ623-Calculation!V$3</f>
        <v>7.0729653185441863E-3</v>
      </c>
      <c r="BM623" s="59">
        <f>AR623-Calculation!W$3</f>
        <v>5.1106889134272526E-3</v>
      </c>
    </row>
    <row r="624" spans="1:65" x14ac:dyDescent="0.3">
      <c r="A624" s="57">
        <v>46003</v>
      </c>
      <c r="B624" s="60">
        <v>1040.199951171875</v>
      </c>
      <c r="C624" s="60">
        <v>1286.099975585938</v>
      </c>
      <c r="D624" s="60">
        <v>8889.8896484375</v>
      </c>
      <c r="E624" s="60">
        <v>2083.10009765625</v>
      </c>
      <c r="F624" s="60">
        <v>1404.89794921875</v>
      </c>
      <c r="G624" s="60">
        <v>387.799072265625</v>
      </c>
      <c r="H624" s="60">
        <v>285.14999389648438</v>
      </c>
      <c r="I624" s="60">
        <v>2735</v>
      </c>
      <c r="J624" s="60">
        <v>1734.302978515625</v>
      </c>
      <c r="K624" s="60">
        <v>7229</v>
      </c>
      <c r="L624" s="60">
        <v>261.35000610351563</v>
      </c>
      <c r="M624" s="60">
        <v>4267.0478515625</v>
      </c>
      <c r="N624" s="60">
        <v>5846.05224609375</v>
      </c>
      <c r="O624" s="60">
        <v>3679.60009765625</v>
      </c>
      <c r="P624" s="60">
        <v>176.03999328613281</v>
      </c>
      <c r="Q624" s="60">
        <v>2451.06396484375</v>
      </c>
      <c r="R624" s="60">
        <v>233.42999267578119</v>
      </c>
      <c r="S624" s="60">
        <v>946.0965576171875</v>
      </c>
      <c r="T624" s="60">
        <v>848</v>
      </c>
      <c r="U624" s="60">
        <v>3642.468505859375</v>
      </c>
      <c r="V624" s="60">
        <v>85267.65625</v>
      </c>
      <c r="W624" s="60">
        <v>26046.94921875</v>
      </c>
      <c r="X624" s="34">
        <f t="shared" si="198"/>
        <v>2.1005068350329351E-2</v>
      </c>
      <c r="Y624" s="34">
        <f t="shared" si="199"/>
        <v>1.0528816632486311E-2</v>
      </c>
      <c r="Z624" s="34">
        <f t="shared" si="200"/>
        <v>-4.2525128733760338E-3</v>
      </c>
      <c r="AA624" s="34">
        <f t="shared" si="201"/>
        <v>8.3745030589668489E-3</v>
      </c>
      <c r="AB624" s="34">
        <f t="shared" si="202"/>
        <v>-2.4763607698208073E-3</v>
      </c>
      <c r="AC624" s="34">
        <f t="shared" si="203"/>
        <v>5.0322795260560275E-3</v>
      </c>
      <c r="AD624" s="34">
        <f t="shared" si="204"/>
        <v>3.1283883893252713E-2</v>
      </c>
      <c r="AE624" s="34">
        <f t="shared" si="205"/>
        <v>1.3413350569485045E-2</v>
      </c>
      <c r="AF624" s="34">
        <f t="shared" si="206"/>
        <v>9.4218752253581901E-3</v>
      </c>
      <c r="AG624" s="34">
        <f t="shared" si="207"/>
        <v>-3.721058434399118E-3</v>
      </c>
      <c r="AH624" s="34">
        <f t="shared" si="208"/>
        <v>1.7248456019887776E-3</v>
      </c>
      <c r="AI624" s="34">
        <f t="shared" si="209"/>
        <v>-4.2352607649676971E-3</v>
      </c>
      <c r="AJ624" s="34">
        <f t="shared" si="210"/>
        <v>-3.2611029391135631E-3</v>
      </c>
      <c r="AK624" s="34">
        <f t="shared" si="211"/>
        <v>3.928884283590269E-3</v>
      </c>
      <c r="AL624" s="34">
        <f t="shared" si="212"/>
        <v>-2.5497886170597265E-3</v>
      </c>
      <c r="AM624" s="34">
        <f t="shared" si="213"/>
        <v>-3.5663770629143533E-3</v>
      </c>
      <c r="AN624" s="34">
        <f t="shared" si="214"/>
        <v>4.0863599694636763E-3</v>
      </c>
      <c r="AO624" s="34">
        <f t="shared" si="215"/>
        <v>-1.0379001261413111E-4</v>
      </c>
      <c r="AP624" s="34">
        <f t="shared" si="216"/>
        <v>1.0033353732420557E-3</v>
      </c>
      <c r="AQ624" s="34">
        <f t="shared" si="217"/>
        <v>4.8936154735643063E-3</v>
      </c>
      <c r="AR624" s="34">
        <f t="shared" si="197"/>
        <v>5.7299900196514974E-3</v>
      </c>
      <c r="AS624" s="59">
        <f>X624-Calculation!C$3</f>
        <v>1.9925012499412822E-2</v>
      </c>
      <c r="AT624" s="59">
        <f>Y624-Calculation!D$3</f>
        <v>1.001989740042962E-2</v>
      </c>
      <c r="AU624" s="59">
        <f>Z624-Calculation!E$3</f>
        <v>-5.5578174525661656E-3</v>
      </c>
      <c r="AV624" s="59">
        <f>AA624-Calculation!F$3</f>
        <v>8.0524675863645478E-3</v>
      </c>
      <c r="AW624" s="59">
        <f>AB624-Calculation!G$3</f>
        <v>-3.9225009191223535E-3</v>
      </c>
      <c r="AX624" s="59">
        <f>AC624-Calculation!H$3</f>
        <v>3.0605999189868877E-3</v>
      </c>
      <c r="AY624" s="59">
        <f>AD624-Calculation!I$3</f>
        <v>2.8854996896595382E-2</v>
      </c>
      <c r="AZ624" s="59">
        <f>AE624-Calculation!J$3</f>
        <v>8.7329596942806557E-3</v>
      </c>
      <c r="BA624" s="59">
        <f>AF624-Calculation!K$3</f>
        <v>8.7194900222735405E-3</v>
      </c>
      <c r="BB624" s="59">
        <f>AG624-Calculation!L$3</f>
        <v>-4.7942910114387761E-3</v>
      </c>
      <c r="BC624" s="59">
        <f>AH624-Calculation!M$3</f>
        <v>3.8084061279573984E-4</v>
      </c>
      <c r="BD624" s="59">
        <f>AI624-Calculation!N$3</f>
        <v>-5.8110766298262954E-3</v>
      </c>
      <c r="BE624" s="59">
        <f>AJ624-Calculation!O$3</f>
        <v>-4.2436372199099381E-3</v>
      </c>
      <c r="BF624" s="59">
        <f>AK624-Calculation!P$3</f>
        <v>2.6624377527135032E-3</v>
      </c>
      <c r="BG624" s="59">
        <f>AL624-Calculation!Q$3</f>
        <v>-4.3515061782469638E-3</v>
      </c>
      <c r="BH624" s="59">
        <f>AM624-Calculation!R$3</f>
        <v>-6.3219471532481412E-3</v>
      </c>
      <c r="BI624" s="59">
        <f>AN624-Calculation!S$3</f>
        <v>2.5283835105675652E-3</v>
      </c>
      <c r="BJ624" s="59">
        <f>AO624-Calculation!T$3</f>
        <v>-9.9303263386814247E-4</v>
      </c>
      <c r="BK624" s="59">
        <f>AP624-Calculation!U$3</f>
        <v>-9.4945965634449453E-4</v>
      </c>
      <c r="BL624" s="59">
        <f>AQ624-Calculation!V$3</f>
        <v>3.4267077289523423E-3</v>
      </c>
      <c r="BM624" s="59">
        <f>AR624-Calculation!W$3</f>
        <v>5.3840914165790218E-3</v>
      </c>
    </row>
    <row r="625" spans="1:65" x14ac:dyDescent="0.3">
      <c r="A625" s="57">
        <v>46006</v>
      </c>
      <c r="B625" s="60">
        <v>1047.599975585938</v>
      </c>
      <c r="C625" s="60">
        <v>1284.800048828125</v>
      </c>
      <c r="D625" s="60">
        <v>8815.9306640625</v>
      </c>
      <c r="E625" s="60">
        <v>2070.5</v>
      </c>
      <c r="F625" s="60">
        <v>1397.623901367188</v>
      </c>
      <c r="G625" s="60">
        <v>389.09356689453119</v>
      </c>
      <c r="H625" s="60">
        <v>282.60000610351563</v>
      </c>
      <c r="I625" s="60">
        <v>2648.89990234375</v>
      </c>
      <c r="J625" s="60">
        <v>1732.404296875</v>
      </c>
      <c r="K625" s="60">
        <v>7121.5</v>
      </c>
      <c r="L625" s="60">
        <v>265.25</v>
      </c>
      <c r="M625" s="60">
        <v>4285.990234375</v>
      </c>
      <c r="N625" s="60">
        <v>5845.5615234375</v>
      </c>
      <c r="O625" s="60">
        <v>3608</v>
      </c>
      <c r="P625" s="60">
        <v>176.25999450683591</v>
      </c>
      <c r="Q625" s="60">
        <v>2440.197998046875</v>
      </c>
      <c r="R625" s="60">
        <v>234.55000305175781</v>
      </c>
      <c r="S625" s="60">
        <v>950.12396240234375</v>
      </c>
      <c r="T625" s="60">
        <v>855.3499755859375</v>
      </c>
      <c r="U625" s="60">
        <v>3626.6240234375</v>
      </c>
      <c r="V625" s="60">
        <v>85213.359375</v>
      </c>
      <c r="W625" s="60">
        <v>26027.30078125</v>
      </c>
      <c r="X625" s="34">
        <f t="shared" si="198"/>
        <v>7.1140403397694733E-3</v>
      </c>
      <c r="Y625" s="34">
        <f t="shared" si="199"/>
        <v>-1.0107509388768299E-3</v>
      </c>
      <c r="Z625" s="34">
        <f t="shared" si="200"/>
        <v>-8.3194490932740808E-3</v>
      </c>
      <c r="AA625" s="34">
        <f t="shared" si="201"/>
        <v>-6.0487240485594986E-3</v>
      </c>
      <c r="AB625" s="34">
        <f t="shared" si="202"/>
        <v>-5.1776343296728936E-3</v>
      </c>
      <c r="AC625" s="34">
        <f t="shared" si="203"/>
        <v>3.3380549915795628E-3</v>
      </c>
      <c r="AD625" s="34">
        <f t="shared" si="204"/>
        <v>-8.9426191392255501E-3</v>
      </c>
      <c r="AE625" s="34">
        <f t="shared" si="205"/>
        <v>-3.1480840093692869E-2</v>
      </c>
      <c r="AF625" s="34">
        <f t="shared" si="206"/>
        <v>-1.0947808221202879E-3</v>
      </c>
      <c r="AG625" s="34">
        <f t="shared" si="207"/>
        <v>-1.4870659842301839E-2</v>
      </c>
      <c r="AH625" s="34">
        <f t="shared" si="208"/>
        <v>1.4922493994278552E-2</v>
      </c>
      <c r="AI625" s="34">
        <f t="shared" si="209"/>
        <v>4.439224370442368E-3</v>
      </c>
      <c r="AJ625" s="34">
        <f t="shared" si="210"/>
        <v>-8.3940860531633797E-5</v>
      </c>
      <c r="AK625" s="34">
        <f t="shared" si="211"/>
        <v>-1.9458662831826817E-2</v>
      </c>
      <c r="AL625" s="34">
        <f t="shared" si="212"/>
        <v>1.2497229555417549E-3</v>
      </c>
      <c r="AM625" s="34">
        <f t="shared" si="213"/>
        <v>-4.433163292646947E-3</v>
      </c>
      <c r="AN625" s="34">
        <f t="shared" si="214"/>
        <v>4.7980568526694838E-3</v>
      </c>
      <c r="AO625" s="34">
        <f t="shared" si="215"/>
        <v>4.2568644317864971E-3</v>
      </c>
      <c r="AP625" s="34">
        <f t="shared" si="216"/>
        <v>8.6674240400206361E-3</v>
      </c>
      <c r="AQ625" s="34">
        <f t="shared" si="217"/>
        <v>-4.3499298336793111E-3</v>
      </c>
      <c r="AR625" s="34">
        <f t="shared" si="197"/>
        <v>-7.5434698071496196E-4</v>
      </c>
      <c r="AS625" s="59">
        <f>X625-Calculation!C$3</f>
        <v>6.0339844888529452E-3</v>
      </c>
      <c r="AT625" s="59">
        <f>Y625-Calculation!D$3</f>
        <v>-1.519670170933522E-3</v>
      </c>
      <c r="AU625" s="59">
        <f>Z625-Calculation!E$3</f>
        <v>-9.6247536724642126E-3</v>
      </c>
      <c r="AV625" s="59">
        <f>AA625-Calculation!F$3</f>
        <v>-6.3707595211617988E-3</v>
      </c>
      <c r="AW625" s="59">
        <f>AB625-Calculation!G$3</f>
        <v>-6.6237744789744398E-3</v>
      </c>
      <c r="AX625" s="59">
        <f>AC625-Calculation!H$3</f>
        <v>1.366375384510423E-3</v>
      </c>
      <c r="AY625" s="59">
        <f>AD625-Calculation!I$3</f>
        <v>-1.1371506135882881E-2</v>
      </c>
      <c r="AZ625" s="59">
        <f>AE625-Calculation!J$3</f>
        <v>-3.6161230968897257E-2</v>
      </c>
      <c r="BA625" s="59">
        <f>AF625-Calculation!K$3</f>
        <v>-1.7971660252049382E-3</v>
      </c>
      <c r="BB625" s="59">
        <f>AG625-Calculation!L$3</f>
        <v>-1.5943892419341497E-2</v>
      </c>
      <c r="BC625" s="59">
        <f>AH625-Calculation!M$3</f>
        <v>1.3578489005085514E-2</v>
      </c>
      <c r="BD625" s="59">
        <f>AI625-Calculation!N$3</f>
        <v>2.8634085055837693E-3</v>
      </c>
      <c r="BE625" s="59">
        <f>AJ625-Calculation!O$3</f>
        <v>-1.0664751413280089E-3</v>
      </c>
      <c r="BF625" s="59">
        <f>AK625-Calculation!P$3</f>
        <v>-2.0725109362703584E-2</v>
      </c>
      <c r="BG625" s="59">
        <f>AL625-Calculation!Q$3</f>
        <v>-5.5199460564548221E-4</v>
      </c>
      <c r="BH625" s="59">
        <f>AM625-Calculation!R$3</f>
        <v>-7.1887333829807349E-3</v>
      </c>
      <c r="BI625" s="59">
        <f>AN625-Calculation!S$3</f>
        <v>3.2400803937733726E-3</v>
      </c>
      <c r="BJ625" s="59">
        <f>AO625-Calculation!T$3</f>
        <v>3.3676218105324856E-3</v>
      </c>
      <c r="BK625" s="59">
        <f>AP625-Calculation!U$3</f>
        <v>6.7146290104340856E-3</v>
      </c>
      <c r="BL625" s="59">
        <f>AQ625-Calculation!V$3</f>
        <v>-5.8168375782912752E-3</v>
      </c>
      <c r="BM625" s="59">
        <f>AR625-Calculation!W$3</f>
        <v>-1.1002455837874374E-3</v>
      </c>
    </row>
    <row r="626" spans="1:65" x14ac:dyDescent="0.3">
      <c r="A626" s="57">
        <v>46007</v>
      </c>
      <c r="B626" s="60">
        <v>1028.199951171875</v>
      </c>
      <c r="C626" s="60">
        <v>1219.599975585938</v>
      </c>
      <c r="D626" s="60">
        <v>8882.9873046875</v>
      </c>
      <c r="E626" s="60">
        <v>2035.199951171875</v>
      </c>
      <c r="F626" s="60">
        <v>1350.790649414062</v>
      </c>
      <c r="G626" s="60">
        <v>386.355224609375</v>
      </c>
      <c r="H626" s="60">
        <v>279.35000610351563</v>
      </c>
      <c r="I626" s="60">
        <v>2605.89990234375</v>
      </c>
      <c r="J626" s="60">
        <v>1714.118041992188</v>
      </c>
      <c r="K626" s="60">
        <v>7061.5</v>
      </c>
      <c r="L626" s="60">
        <v>262.20001220703119</v>
      </c>
      <c r="M626" s="60">
        <v>4226.2861328125</v>
      </c>
      <c r="N626" s="60">
        <v>5832.81005859375</v>
      </c>
      <c r="O626" s="60">
        <v>3621</v>
      </c>
      <c r="P626" s="60">
        <v>172.1600036621094</v>
      </c>
      <c r="Q626" s="60">
        <v>2400.521484375</v>
      </c>
      <c r="R626" s="60">
        <v>234.3999938964844</v>
      </c>
      <c r="S626" s="60">
        <v>944.1319580078125</v>
      </c>
      <c r="T626" s="60">
        <v>848.4000244140625</v>
      </c>
      <c r="U626" s="60">
        <v>3606.99267578125</v>
      </c>
      <c r="V626" s="60">
        <v>84679.859375</v>
      </c>
      <c r="W626" s="60">
        <v>25860.099609375</v>
      </c>
      <c r="X626" s="34">
        <f t="shared" si="198"/>
        <v>-1.8518542254845165E-2</v>
      </c>
      <c r="Y626" s="34">
        <f t="shared" si="199"/>
        <v>-5.0747253085533801E-2</v>
      </c>
      <c r="Z626" s="34">
        <f t="shared" si="200"/>
        <v>7.60630308701854E-3</v>
      </c>
      <c r="AA626" s="34">
        <f t="shared" si="201"/>
        <v>-1.7049045558138132E-2</v>
      </c>
      <c r="AB626" s="34">
        <f t="shared" si="202"/>
        <v>-3.3509195075522497E-2</v>
      </c>
      <c r="AC626" s="34">
        <f t="shared" si="203"/>
        <v>-7.037747519219345E-3</v>
      </c>
      <c r="AD626" s="34">
        <f t="shared" si="204"/>
        <v>-1.150035360866034E-2</v>
      </c>
      <c r="AE626" s="34">
        <f t="shared" si="205"/>
        <v>-1.6233153982886838E-2</v>
      </c>
      <c r="AF626" s="34">
        <f t="shared" si="206"/>
        <v>-1.0555419953528015E-2</v>
      </c>
      <c r="AG626" s="34">
        <f t="shared" si="207"/>
        <v>-8.4251913220529384E-3</v>
      </c>
      <c r="AH626" s="34">
        <f t="shared" si="208"/>
        <v>-1.149854021854404E-2</v>
      </c>
      <c r="AI626" s="34">
        <f t="shared" si="209"/>
        <v>-1.3930060102249927E-2</v>
      </c>
      <c r="AJ626" s="34">
        <f t="shared" si="210"/>
        <v>-2.18139263313261E-3</v>
      </c>
      <c r="AK626" s="34">
        <f t="shared" si="211"/>
        <v>3.6031042128603103E-3</v>
      </c>
      <c r="AL626" s="34">
        <f t="shared" si="212"/>
        <v>-2.326104035233869E-2</v>
      </c>
      <c r="AM626" s="34">
        <f t="shared" si="213"/>
        <v>-1.6259546849735934E-2</v>
      </c>
      <c r="AN626" s="34">
        <f t="shared" si="214"/>
        <v>-6.3956151490779031E-4</v>
      </c>
      <c r="AO626" s="34">
        <f t="shared" si="215"/>
        <v>-6.3065501257128058E-3</v>
      </c>
      <c r="AP626" s="34">
        <f t="shared" si="216"/>
        <v>-8.1252719591347368E-3</v>
      </c>
      <c r="AQ626" s="34">
        <f t="shared" si="217"/>
        <v>-5.4131190686930938E-3</v>
      </c>
      <c r="AR626" s="34">
        <f t="shared" si="197"/>
        <v>-6.4240688375742476E-3</v>
      </c>
      <c r="AS626" s="59">
        <f>X626-Calculation!C$3</f>
        <v>-1.9598598105761693E-2</v>
      </c>
      <c r="AT626" s="59">
        <f>Y626-Calculation!D$3</f>
        <v>-5.1256172317590491E-2</v>
      </c>
      <c r="AU626" s="59">
        <f>Z626-Calculation!E$3</f>
        <v>6.3009985078284082E-3</v>
      </c>
      <c r="AV626" s="59">
        <f>AA626-Calculation!F$3</f>
        <v>-1.7371081030740431E-2</v>
      </c>
      <c r="AW626" s="59">
        <f>AB626-Calculation!G$3</f>
        <v>-3.4955335224824045E-2</v>
      </c>
      <c r="AX626" s="59">
        <f>AC626-Calculation!H$3</f>
        <v>-9.0094271262884853E-3</v>
      </c>
      <c r="AY626" s="59">
        <f>AD626-Calculation!I$3</f>
        <v>-1.3929240605317672E-2</v>
      </c>
      <c r="AZ626" s="59">
        <f>AE626-Calculation!J$3</f>
        <v>-2.0913544858091229E-2</v>
      </c>
      <c r="BA626" s="59">
        <f>AF626-Calculation!K$3</f>
        <v>-1.1257805156612665E-2</v>
      </c>
      <c r="BB626" s="59">
        <f>AG626-Calculation!L$3</f>
        <v>-9.4984238990925961E-3</v>
      </c>
      <c r="BC626" s="59">
        <f>AH626-Calculation!M$3</f>
        <v>-1.2842545207737078E-2</v>
      </c>
      <c r="BD626" s="59">
        <f>AI626-Calculation!N$3</f>
        <v>-1.5505875967108526E-2</v>
      </c>
      <c r="BE626" s="59">
        <f>AJ626-Calculation!O$3</f>
        <v>-3.1639269139289851E-3</v>
      </c>
      <c r="BF626" s="59">
        <f>AK626-Calculation!P$3</f>
        <v>2.3366576819835445E-3</v>
      </c>
      <c r="BG626" s="59">
        <f>AL626-Calculation!Q$3</f>
        <v>-2.5062757913525927E-2</v>
      </c>
      <c r="BH626" s="59">
        <f>AM626-Calculation!R$3</f>
        <v>-1.9015116940069722E-2</v>
      </c>
      <c r="BI626" s="59">
        <f>AN626-Calculation!S$3</f>
        <v>-2.1975379738039015E-3</v>
      </c>
      <c r="BJ626" s="59">
        <f>AO626-Calculation!T$3</f>
        <v>-7.1957927469668169E-3</v>
      </c>
      <c r="BK626" s="59">
        <f>AP626-Calculation!U$3</f>
        <v>-1.0078066988721287E-2</v>
      </c>
      <c r="BL626" s="59">
        <f>AQ626-Calculation!V$3</f>
        <v>-6.8800268133050579E-3</v>
      </c>
      <c r="BM626" s="59">
        <f>AR626-Calculation!W$3</f>
        <v>-6.7699674406467231E-3</v>
      </c>
    </row>
    <row r="627" spans="1:65" x14ac:dyDescent="0.3">
      <c r="A627" s="57">
        <v>46008</v>
      </c>
      <c r="B627" s="60">
        <v>1020.700012207031</v>
      </c>
      <c r="C627" s="60">
        <v>1224.699951171875</v>
      </c>
      <c r="D627" s="60">
        <v>8771.5556640625</v>
      </c>
      <c r="E627" s="60">
        <v>2021.199951171875</v>
      </c>
      <c r="F627" s="60">
        <v>1319.601684570312</v>
      </c>
      <c r="G627" s="60">
        <v>383.96539306640619</v>
      </c>
      <c r="H627" s="60">
        <v>277.85000610351563</v>
      </c>
      <c r="I627" s="60">
        <v>2630.5</v>
      </c>
      <c r="J627" s="60">
        <v>1672.249389648438</v>
      </c>
      <c r="K627" s="60">
        <v>7134.5</v>
      </c>
      <c r="L627" s="60">
        <v>263.60000610351563</v>
      </c>
      <c r="M627" s="60">
        <v>4193.55810546875</v>
      </c>
      <c r="N627" s="60">
        <v>5705.7861328125</v>
      </c>
      <c r="O627" s="60">
        <v>3612.800048828125</v>
      </c>
      <c r="P627" s="60">
        <v>168.55000305175781</v>
      </c>
      <c r="Q627" s="60">
        <v>2349.28125</v>
      </c>
      <c r="R627" s="60">
        <v>234.24000549316409</v>
      </c>
      <c r="S627" s="60">
        <v>958.5716552734375</v>
      </c>
      <c r="T627" s="60">
        <v>864.20001220703125</v>
      </c>
      <c r="U627" s="60">
        <v>3626.22509765625</v>
      </c>
      <c r="V627" s="60">
        <v>84559.6484375</v>
      </c>
      <c r="W627" s="60">
        <v>25818.55078125</v>
      </c>
      <c r="X627" s="34">
        <f t="shared" si="198"/>
        <v>-7.2942417049291219E-3</v>
      </c>
      <c r="Y627" s="34">
        <f t="shared" si="199"/>
        <v>4.1816789832968314E-3</v>
      </c>
      <c r="Z627" s="34">
        <f t="shared" si="200"/>
        <v>-1.2544388143637016E-2</v>
      </c>
      <c r="AA627" s="34">
        <f t="shared" si="201"/>
        <v>-6.8789309826480455E-3</v>
      </c>
      <c r="AB627" s="34">
        <f t="shared" si="202"/>
        <v>-2.3089414231049765E-2</v>
      </c>
      <c r="AC627" s="34">
        <f t="shared" si="203"/>
        <v>-6.1855810164986105E-3</v>
      </c>
      <c r="AD627" s="34">
        <f t="shared" si="204"/>
        <v>-5.3696079012941263E-3</v>
      </c>
      <c r="AE627" s="34">
        <f t="shared" si="205"/>
        <v>9.4401544871791261E-3</v>
      </c>
      <c r="AF627" s="34">
        <f t="shared" si="206"/>
        <v>-2.4425769589992343E-2</v>
      </c>
      <c r="AG627" s="34">
        <f t="shared" si="207"/>
        <v>1.0337746937619486E-2</v>
      </c>
      <c r="AH627" s="34">
        <f t="shared" si="208"/>
        <v>5.3394120187111472E-3</v>
      </c>
      <c r="AI627" s="34">
        <f t="shared" si="209"/>
        <v>-7.7439213331185934E-3</v>
      </c>
      <c r="AJ627" s="34">
        <f t="shared" si="210"/>
        <v>-2.1777483666573328E-2</v>
      </c>
      <c r="AK627" s="34">
        <f t="shared" si="211"/>
        <v>-2.264554314243303E-3</v>
      </c>
      <c r="AL627" s="34">
        <f t="shared" si="212"/>
        <v>-2.0968869270221291E-2</v>
      </c>
      <c r="AM627" s="34">
        <f t="shared" si="213"/>
        <v>-2.1345459604724559E-2</v>
      </c>
      <c r="AN627" s="34">
        <f t="shared" si="214"/>
        <v>-6.8254440053853625E-4</v>
      </c>
      <c r="AO627" s="34">
        <f t="shared" si="215"/>
        <v>1.5294151567640839E-2</v>
      </c>
      <c r="AP627" s="34">
        <f t="shared" si="216"/>
        <v>1.8623275976307078E-2</v>
      </c>
      <c r="AQ627" s="34">
        <f t="shared" si="217"/>
        <v>5.3319825138914067E-3</v>
      </c>
      <c r="AR627" s="34">
        <f t="shared" si="197"/>
        <v>-1.6066770334456639E-3</v>
      </c>
      <c r="AS627" s="59">
        <f>X627-Calculation!C$3</f>
        <v>-8.3742975558456501E-3</v>
      </c>
      <c r="AT627" s="59">
        <f>Y627-Calculation!D$3</f>
        <v>3.6727597512401394E-3</v>
      </c>
      <c r="AU627" s="59">
        <f>Z627-Calculation!E$3</f>
        <v>-1.3849692722827147E-2</v>
      </c>
      <c r="AV627" s="59">
        <f>AA627-Calculation!F$3</f>
        <v>-7.2009664552503457E-3</v>
      </c>
      <c r="AW627" s="59">
        <f>AB627-Calculation!G$3</f>
        <v>-2.4535554380351311E-2</v>
      </c>
      <c r="AX627" s="59">
        <f>AC627-Calculation!H$3</f>
        <v>-8.1572606235677508E-3</v>
      </c>
      <c r="AY627" s="59">
        <f>AD627-Calculation!I$3</f>
        <v>-7.7984948979514575E-3</v>
      </c>
      <c r="AZ627" s="59">
        <f>AE627-Calculation!J$3</f>
        <v>4.7597636119747367E-3</v>
      </c>
      <c r="BA627" s="59">
        <f>AF627-Calculation!K$3</f>
        <v>-2.5128154793076993E-2</v>
      </c>
      <c r="BB627" s="59">
        <f>AG627-Calculation!L$3</f>
        <v>9.2645143605798279E-3</v>
      </c>
      <c r="BC627" s="59">
        <f>AH627-Calculation!M$3</f>
        <v>3.9954070295181096E-3</v>
      </c>
      <c r="BD627" s="59">
        <f>AI627-Calculation!N$3</f>
        <v>-9.3197371979771917E-3</v>
      </c>
      <c r="BE627" s="59">
        <f>AJ627-Calculation!O$3</f>
        <v>-2.2760017947369704E-2</v>
      </c>
      <c r="BF627" s="59">
        <f>AK627-Calculation!P$3</f>
        <v>-3.5310008451200688E-3</v>
      </c>
      <c r="BG627" s="59">
        <f>AL627-Calculation!Q$3</f>
        <v>-2.2770586831408528E-2</v>
      </c>
      <c r="BH627" s="59">
        <f>AM627-Calculation!R$3</f>
        <v>-2.4101029695058347E-2</v>
      </c>
      <c r="BI627" s="59">
        <f>AN627-Calculation!S$3</f>
        <v>-2.2405208594346473E-3</v>
      </c>
      <c r="BJ627" s="59">
        <f>AO627-Calculation!T$3</f>
        <v>1.4404908946386828E-2</v>
      </c>
      <c r="BK627" s="59">
        <f>AP627-Calculation!U$3</f>
        <v>1.667048094672053E-2</v>
      </c>
      <c r="BL627" s="59">
        <f>AQ627-Calculation!V$3</f>
        <v>3.8650747692794427E-3</v>
      </c>
      <c r="BM627" s="59">
        <f>AR627-Calculation!W$3</f>
        <v>-1.9525756365181392E-3</v>
      </c>
    </row>
    <row r="628" spans="1:65" x14ac:dyDescent="0.3">
      <c r="A628" s="57">
        <v>46009</v>
      </c>
      <c r="B628" s="60">
        <v>1011</v>
      </c>
      <c r="C628" s="60">
        <v>1229.800048828125</v>
      </c>
      <c r="D628" s="60">
        <v>8708.443359375</v>
      </c>
      <c r="E628" s="60">
        <v>2026.300048828125</v>
      </c>
      <c r="F628" s="60">
        <v>1337.737060546875</v>
      </c>
      <c r="G628" s="60">
        <v>381.82452392578119</v>
      </c>
      <c r="H628" s="60">
        <v>275.04998779296881</v>
      </c>
      <c r="I628" s="60">
        <v>2682.89990234375</v>
      </c>
      <c r="J628" s="60">
        <v>1677.745239257812</v>
      </c>
      <c r="K628" s="60">
        <v>7106.5</v>
      </c>
      <c r="L628" s="60">
        <v>265.39999389648438</v>
      </c>
      <c r="M628" s="60">
        <v>4224.40185546875</v>
      </c>
      <c r="N628" s="60">
        <v>5638.595703125</v>
      </c>
      <c r="O628" s="60">
        <v>3586.60009765625</v>
      </c>
      <c r="P628" s="60">
        <v>169.94999694824219</v>
      </c>
      <c r="Q628" s="60">
        <v>2350.6767578125</v>
      </c>
      <c r="R628" s="60">
        <v>233.50999450683591</v>
      </c>
      <c r="S628" s="60">
        <v>960.2415771484375</v>
      </c>
      <c r="T628" s="60">
        <v>869.45001220703125</v>
      </c>
      <c r="U628" s="60">
        <v>3579.68798828125</v>
      </c>
      <c r="V628" s="60">
        <v>84481.8125</v>
      </c>
      <c r="W628" s="60">
        <v>25815.55078125</v>
      </c>
      <c r="X628" s="34">
        <f t="shared" si="198"/>
        <v>-9.5032939071460956E-3</v>
      </c>
      <c r="Y628" s="34">
        <f t="shared" si="199"/>
        <v>4.1643650359991314E-3</v>
      </c>
      <c r="Z628" s="34">
        <f t="shared" si="200"/>
        <v>-7.1951096367174928E-3</v>
      </c>
      <c r="AA628" s="34">
        <f t="shared" si="201"/>
        <v>2.5233018896982486E-3</v>
      </c>
      <c r="AB628" s="34">
        <f t="shared" si="202"/>
        <v>1.3743068221732518E-2</v>
      </c>
      <c r="AC628" s="34">
        <f t="shared" si="203"/>
        <v>-5.5756825466162264E-3</v>
      </c>
      <c r="AD628" s="34">
        <f t="shared" si="204"/>
        <v>-1.0077445560694518E-2</v>
      </c>
      <c r="AE628" s="34">
        <f t="shared" si="205"/>
        <v>1.9920130143984034E-2</v>
      </c>
      <c r="AF628" s="34">
        <f t="shared" si="206"/>
        <v>3.286501190189999E-3</v>
      </c>
      <c r="AG628" s="34">
        <f t="shared" si="207"/>
        <v>-3.924591772373677E-3</v>
      </c>
      <c r="AH628" s="34">
        <f t="shared" si="208"/>
        <v>6.8284816058080643E-3</v>
      </c>
      <c r="AI628" s="34">
        <f t="shared" si="209"/>
        <v>7.3550310319480663E-3</v>
      </c>
      <c r="AJ628" s="34">
        <f t="shared" si="210"/>
        <v>-1.1775840896157188E-2</v>
      </c>
      <c r="AK628" s="34">
        <f t="shared" si="211"/>
        <v>-7.2519793007568781E-3</v>
      </c>
      <c r="AL628" s="34">
        <f t="shared" si="212"/>
        <v>8.306104248805438E-3</v>
      </c>
      <c r="AM628" s="34">
        <f t="shared" si="213"/>
        <v>5.9401479175811753E-4</v>
      </c>
      <c r="AN628" s="34">
        <f t="shared" si="214"/>
        <v>-3.116508577564416E-3</v>
      </c>
      <c r="AO628" s="34">
        <f t="shared" si="215"/>
        <v>1.7420939434346682E-3</v>
      </c>
      <c r="AP628" s="34">
        <f t="shared" si="216"/>
        <v>6.0749825570961561E-3</v>
      </c>
      <c r="AQ628" s="34">
        <f t="shared" si="217"/>
        <v>-1.2833486096899634E-2</v>
      </c>
      <c r="AR628" s="34">
        <f t="shared" si="197"/>
        <v>-1.1619552256893776E-4</v>
      </c>
      <c r="AS628" s="59">
        <f>X628-Calculation!C$3</f>
        <v>-1.0583349758062624E-2</v>
      </c>
      <c r="AT628" s="59">
        <f>Y628-Calculation!D$3</f>
        <v>3.6554458039424393E-3</v>
      </c>
      <c r="AU628" s="59">
        <f>Z628-Calculation!E$3</f>
        <v>-8.5004142159076247E-3</v>
      </c>
      <c r="AV628" s="59">
        <f>AA628-Calculation!F$3</f>
        <v>2.2012664170959484E-3</v>
      </c>
      <c r="AW628" s="59">
        <f>AB628-Calculation!G$3</f>
        <v>1.2296928072430973E-2</v>
      </c>
      <c r="AX628" s="59">
        <f>AC628-Calculation!H$3</f>
        <v>-7.5473621536853667E-3</v>
      </c>
      <c r="AY628" s="59">
        <f>AD628-Calculation!I$3</f>
        <v>-1.2506332557351849E-2</v>
      </c>
      <c r="AZ628" s="59">
        <f>AE628-Calculation!J$3</f>
        <v>1.5239739268779645E-2</v>
      </c>
      <c r="BA628" s="59">
        <f>AF628-Calculation!K$3</f>
        <v>2.5841159871053485E-3</v>
      </c>
      <c r="BB628" s="59">
        <f>AG628-Calculation!L$3</f>
        <v>-4.9978243494133347E-3</v>
      </c>
      <c r="BC628" s="59">
        <f>AH628-Calculation!M$3</f>
        <v>5.4844766166150267E-3</v>
      </c>
      <c r="BD628" s="59">
        <f>AI628-Calculation!N$3</f>
        <v>5.779215167089468E-3</v>
      </c>
      <c r="BE628" s="59">
        <f>AJ628-Calculation!O$3</f>
        <v>-1.2758375176953562E-2</v>
      </c>
      <c r="BF628" s="59">
        <f>AK628-Calculation!P$3</f>
        <v>-8.5184258316336435E-3</v>
      </c>
      <c r="BG628" s="59">
        <f>AL628-Calculation!Q$3</f>
        <v>6.5043866876182011E-3</v>
      </c>
      <c r="BH628" s="59">
        <f>AM628-Calculation!R$3</f>
        <v>-2.1615552985756702E-3</v>
      </c>
      <c r="BI628" s="59">
        <f>AN628-Calculation!S$3</f>
        <v>-4.6744850364605272E-3</v>
      </c>
      <c r="BJ628" s="59">
        <f>AO628-Calculation!T$3</f>
        <v>8.5285132218065678E-4</v>
      </c>
      <c r="BK628" s="59">
        <f>AP628-Calculation!U$3</f>
        <v>4.1221875275096057E-3</v>
      </c>
      <c r="BL628" s="59">
        <f>AQ628-Calculation!V$3</f>
        <v>-1.4300393841511598E-2</v>
      </c>
      <c r="BM628" s="59">
        <f>AR628-Calculation!W$3</f>
        <v>-4.6209412564141304E-4</v>
      </c>
    </row>
    <row r="629" spans="1:65" x14ac:dyDescent="0.3">
      <c r="A629" s="57">
        <v>46013</v>
      </c>
      <c r="B629" s="60">
        <v>1020.799987792969</v>
      </c>
      <c r="C629" s="60">
        <v>1233.199951171875</v>
      </c>
      <c r="D629" s="60">
        <v>9036.822265625</v>
      </c>
      <c r="E629" s="60">
        <v>2049.800048828125</v>
      </c>
      <c r="F629" s="60">
        <v>1418.54931640625</v>
      </c>
      <c r="G629" s="60">
        <v>397.25881958007813</v>
      </c>
      <c r="H629" s="60">
        <v>281.85000610351563</v>
      </c>
      <c r="I629" s="60">
        <v>2775.5</v>
      </c>
      <c r="J629" s="60">
        <v>1583.715576171875</v>
      </c>
      <c r="K629" s="60">
        <v>7291.5</v>
      </c>
      <c r="L629" s="60">
        <v>269.14999389648438</v>
      </c>
      <c r="M629" s="60">
        <v>4349.958984375</v>
      </c>
      <c r="N629" s="60">
        <v>5590.53271484375</v>
      </c>
      <c r="O629" s="60">
        <v>3616.699951171875</v>
      </c>
      <c r="P629" s="60">
        <v>166.86000061035159</v>
      </c>
      <c r="Q629" s="60">
        <v>2536.896728515625</v>
      </c>
      <c r="R629" s="60">
        <v>234.82000732421881</v>
      </c>
      <c r="S629" s="60">
        <v>957.04913330078125</v>
      </c>
      <c r="T629" s="60">
        <v>934.8499755859375</v>
      </c>
      <c r="U629" s="60">
        <v>3696.67919921875</v>
      </c>
      <c r="V629" s="60">
        <v>85567.4765625</v>
      </c>
      <c r="W629" s="60">
        <v>26172.400390625</v>
      </c>
      <c r="X629" s="34">
        <f t="shared" si="198"/>
        <v>9.6933608239060109E-3</v>
      </c>
      <c r="Y629" s="34">
        <f t="shared" si="199"/>
        <v>2.7645976652788092E-3</v>
      </c>
      <c r="Z629" s="34">
        <f t="shared" si="200"/>
        <v>3.7708106110202408E-2</v>
      </c>
      <c r="AA629" s="34">
        <f t="shared" si="201"/>
        <v>1.1597492688010747E-2</v>
      </c>
      <c r="AB629" s="34">
        <f t="shared" si="202"/>
        <v>6.0409671110059897E-2</v>
      </c>
      <c r="AC629" s="34">
        <f t="shared" si="203"/>
        <v>4.0422483856215163E-2</v>
      </c>
      <c r="AD629" s="34">
        <f t="shared" si="204"/>
        <v>2.4722845345716643E-2</v>
      </c>
      <c r="AE629" s="34">
        <f t="shared" si="205"/>
        <v>3.451492825928975E-2</v>
      </c>
      <c r="AF629" s="34">
        <f t="shared" si="206"/>
        <v>-5.6045256982837965E-2</v>
      </c>
      <c r="AG629" s="34">
        <f t="shared" si="207"/>
        <v>2.6032505452754519E-2</v>
      </c>
      <c r="AH629" s="34">
        <f t="shared" si="208"/>
        <v>1.4129615999398387E-2</v>
      </c>
      <c r="AI629" s="34">
        <f t="shared" si="209"/>
        <v>2.9721871451151956E-2</v>
      </c>
      <c r="AJ629" s="34">
        <f t="shared" si="210"/>
        <v>-8.523928795712862E-3</v>
      </c>
      <c r="AK629" s="34">
        <f t="shared" si="211"/>
        <v>8.3923082295387415E-3</v>
      </c>
      <c r="AL629" s="34">
        <f t="shared" si="212"/>
        <v>-1.8181796960147323E-2</v>
      </c>
      <c r="AM629" s="34">
        <f t="shared" si="213"/>
        <v>7.9219726865559406E-2</v>
      </c>
      <c r="AN629" s="34">
        <f t="shared" si="214"/>
        <v>5.6100931360543874E-3</v>
      </c>
      <c r="AO629" s="34">
        <f t="shared" si="215"/>
        <v>-3.3246257229734085E-3</v>
      </c>
      <c r="AP629" s="34">
        <f t="shared" si="216"/>
        <v>7.5219923469658168E-2</v>
      </c>
      <c r="AQ629" s="34">
        <f t="shared" si="217"/>
        <v>3.2681957567389029E-2</v>
      </c>
      <c r="AR629" s="34">
        <f t="shared" si="197"/>
        <v>1.3823048456288687E-2</v>
      </c>
      <c r="AS629" s="59">
        <f>X629-Calculation!C$3</f>
        <v>8.6133049729894828E-3</v>
      </c>
      <c r="AT629" s="59">
        <f>Y629-Calculation!D$3</f>
        <v>2.2556784332221171E-3</v>
      </c>
      <c r="AU629" s="59">
        <f>Z629-Calculation!E$3</f>
        <v>3.6402801531012274E-2</v>
      </c>
      <c r="AV629" s="59">
        <f>AA629-Calculation!F$3</f>
        <v>1.1275457215408445E-2</v>
      </c>
      <c r="AW629" s="59">
        <f>AB629-Calculation!G$3</f>
        <v>5.8963530960758348E-2</v>
      </c>
      <c r="AX629" s="59">
        <f>AC629-Calculation!H$3</f>
        <v>3.8450804249146021E-2</v>
      </c>
      <c r="AY629" s="59">
        <f>AD629-Calculation!I$3</f>
        <v>2.2293958349059312E-2</v>
      </c>
      <c r="AZ629" s="59">
        <f>AE629-Calculation!J$3</f>
        <v>2.9834537384085362E-2</v>
      </c>
      <c r="BA629" s="59">
        <f>AF629-Calculation!K$3</f>
        <v>-5.6747642185922618E-2</v>
      </c>
      <c r="BB629" s="59">
        <f>AG629-Calculation!L$3</f>
        <v>2.4959272875714859E-2</v>
      </c>
      <c r="BC629" s="59">
        <f>AH629-Calculation!M$3</f>
        <v>1.2785611010205349E-2</v>
      </c>
      <c r="BD629" s="59">
        <f>AI629-Calculation!N$3</f>
        <v>2.8146055586293357E-2</v>
      </c>
      <c r="BE629" s="59">
        <f>AJ629-Calculation!O$3</f>
        <v>-9.5064630765092362E-3</v>
      </c>
      <c r="BF629" s="59">
        <f>AK629-Calculation!P$3</f>
        <v>7.1258616986619762E-3</v>
      </c>
      <c r="BG629" s="59">
        <f>AL629-Calculation!Q$3</f>
        <v>-1.998351452133456E-2</v>
      </c>
      <c r="BH629" s="59">
        <f>AM629-Calculation!R$3</f>
        <v>7.6464156775225625E-2</v>
      </c>
      <c r="BI629" s="59">
        <f>AN629-Calculation!S$3</f>
        <v>4.0521166771582762E-3</v>
      </c>
      <c r="BJ629" s="59">
        <f>AO629-Calculation!T$3</f>
        <v>-4.21386834422742E-3</v>
      </c>
      <c r="BK629" s="59">
        <f>AP629-Calculation!U$3</f>
        <v>7.3267128440071619E-2</v>
      </c>
      <c r="BL629" s="59">
        <f>AQ629-Calculation!V$3</f>
        <v>3.1215049822777067E-2</v>
      </c>
      <c r="BM629" s="59">
        <f>AR629-Calculation!W$3</f>
        <v>1.3477149853216212E-2</v>
      </c>
    </row>
    <row r="630" spans="1:65" x14ac:dyDescent="0.3">
      <c r="A630" s="57">
        <v>46014</v>
      </c>
      <c r="B630" s="60">
        <v>1016.900024414062</v>
      </c>
      <c r="C630" s="60">
        <v>1225</v>
      </c>
      <c r="D630" s="60">
        <v>8972.724609375</v>
      </c>
      <c r="E630" s="60">
        <v>2047.599975585938</v>
      </c>
      <c r="F630" s="60">
        <v>1426.32177734375</v>
      </c>
      <c r="G630" s="60">
        <v>397.70687866210938</v>
      </c>
      <c r="H630" s="60">
        <v>281.89999389648438</v>
      </c>
      <c r="I630" s="60">
        <v>2737.5</v>
      </c>
      <c r="J630" s="60">
        <v>1677.24560546875</v>
      </c>
      <c r="K630" s="60">
        <v>7303</v>
      </c>
      <c r="L630" s="60">
        <v>265.45001220703119</v>
      </c>
      <c r="M630" s="60">
        <v>4371.08349609375</v>
      </c>
      <c r="N630" s="60">
        <v>5634.181640625</v>
      </c>
      <c r="O630" s="60">
        <v>3625.10009765625</v>
      </c>
      <c r="P630" s="60">
        <v>168.97999572753909</v>
      </c>
      <c r="Q630" s="60">
        <v>2505.394775390625</v>
      </c>
      <c r="R630" s="60">
        <v>234.3999938964844</v>
      </c>
      <c r="S630" s="60">
        <v>954.691650390625</v>
      </c>
      <c r="T630" s="60">
        <v>957.79998779296875</v>
      </c>
      <c r="U630" s="60">
        <v>3673.659423828125</v>
      </c>
      <c r="V630" s="60">
        <v>85524.84375</v>
      </c>
      <c r="W630" s="60">
        <v>26177.150390625</v>
      </c>
      <c r="X630" s="34">
        <f t="shared" si="198"/>
        <v>-3.8204970861518989E-3</v>
      </c>
      <c r="Y630" s="34">
        <f t="shared" si="199"/>
        <v>-6.6493281678148127E-3</v>
      </c>
      <c r="Z630" s="34">
        <f t="shared" si="200"/>
        <v>-7.0929420061540752E-3</v>
      </c>
      <c r="AA630" s="34">
        <f t="shared" si="201"/>
        <v>-1.0733111473213359E-3</v>
      </c>
      <c r="AB630" s="34">
        <f t="shared" si="202"/>
        <v>5.4791615967153947E-3</v>
      </c>
      <c r="AC630" s="34">
        <f t="shared" si="203"/>
        <v>1.1278769908868737E-3</v>
      </c>
      <c r="AD630" s="34">
        <f t="shared" si="204"/>
        <v>1.7735601165958775E-4</v>
      </c>
      <c r="AE630" s="34">
        <f t="shared" si="205"/>
        <v>-1.3691226805980904E-2</v>
      </c>
      <c r="AF630" s="34">
        <f t="shared" si="206"/>
        <v>5.9057340032579508E-2</v>
      </c>
      <c r="AG630" s="34">
        <f t="shared" si="207"/>
        <v>1.5771789069464444E-3</v>
      </c>
      <c r="AH630" s="34">
        <f t="shared" si="208"/>
        <v>-1.3746913517955353E-2</v>
      </c>
      <c r="AI630" s="34">
        <f t="shared" si="209"/>
        <v>4.8562553795631156E-3</v>
      </c>
      <c r="AJ630" s="34">
        <f t="shared" si="210"/>
        <v>7.8076505420235157E-3</v>
      </c>
      <c r="AK630" s="34">
        <f t="shared" si="211"/>
        <v>2.3225997726610422E-3</v>
      </c>
      <c r="AL630" s="34">
        <f t="shared" si="212"/>
        <v>1.2705232586796362E-2</v>
      </c>
      <c r="AM630" s="34">
        <f t="shared" si="213"/>
        <v>-1.2417514978401288E-2</v>
      </c>
      <c r="AN630" s="34">
        <f t="shared" si="214"/>
        <v>-1.7886611644402422E-3</v>
      </c>
      <c r="AO630" s="34">
        <f t="shared" si="215"/>
        <v>-2.4632830521725581E-3</v>
      </c>
      <c r="AP630" s="34">
        <f t="shared" si="216"/>
        <v>2.4549406649603679E-2</v>
      </c>
      <c r="AQ630" s="34">
        <f t="shared" si="217"/>
        <v>-6.2271498688579634E-3</v>
      </c>
      <c r="AR630" s="34">
        <f t="shared" si="197"/>
        <v>1.814888939916057E-4</v>
      </c>
      <c r="AS630" s="59">
        <f>X630-Calculation!C$3</f>
        <v>-4.9005529370684271E-3</v>
      </c>
      <c r="AT630" s="59">
        <f>Y630-Calculation!D$3</f>
        <v>-7.1582473998715044E-3</v>
      </c>
      <c r="AU630" s="59">
        <f>Z630-Calculation!E$3</f>
        <v>-8.398246585344207E-3</v>
      </c>
      <c r="AV630" s="59">
        <f>AA630-Calculation!F$3</f>
        <v>-1.3953466199236363E-3</v>
      </c>
      <c r="AW630" s="59">
        <f>AB630-Calculation!G$3</f>
        <v>4.0330214474138485E-3</v>
      </c>
      <c r="AX630" s="59">
        <f>AC630-Calculation!H$3</f>
        <v>-8.4380261618226607E-4</v>
      </c>
      <c r="AY630" s="59">
        <f>AD630-Calculation!I$3</f>
        <v>-2.2515309849977434E-3</v>
      </c>
      <c r="AZ630" s="59">
        <f>AE630-Calculation!J$3</f>
        <v>-1.8371617681185295E-2</v>
      </c>
      <c r="BA630" s="59">
        <f>AF630-Calculation!K$3</f>
        <v>5.8354954829494855E-2</v>
      </c>
      <c r="BB630" s="59">
        <f>AG630-Calculation!L$3</f>
        <v>5.0394632990678626E-4</v>
      </c>
      <c r="BC630" s="59">
        <f>AH630-Calculation!M$3</f>
        <v>-1.5090918507148391E-2</v>
      </c>
      <c r="BD630" s="59">
        <f>AI630-Calculation!N$3</f>
        <v>3.2804395147045169E-3</v>
      </c>
      <c r="BE630" s="59">
        <f>AJ630-Calculation!O$3</f>
        <v>6.8251162612271406E-3</v>
      </c>
      <c r="BF630" s="59">
        <f>AK630-Calculation!P$3</f>
        <v>1.0561532417842764E-3</v>
      </c>
      <c r="BG630" s="59">
        <f>AL630-Calculation!Q$3</f>
        <v>1.0903515025609125E-2</v>
      </c>
      <c r="BH630" s="59">
        <f>AM630-Calculation!R$3</f>
        <v>-1.5173085068735076E-2</v>
      </c>
      <c r="BI630" s="59">
        <f>AN630-Calculation!S$3</f>
        <v>-3.3466376233363534E-3</v>
      </c>
      <c r="BJ630" s="59">
        <f>AO630-Calculation!T$3</f>
        <v>-3.3525256734265696E-3</v>
      </c>
      <c r="BK630" s="59">
        <f>AP630-Calculation!U$3</f>
        <v>2.259661162001713E-2</v>
      </c>
      <c r="BL630" s="59">
        <f>AQ630-Calculation!V$3</f>
        <v>-7.6940576134699274E-3</v>
      </c>
      <c r="BM630" s="59">
        <f>AR630-Calculation!W$3</f>
        <v>-1.6440970908086959E-4</v>
      </c>
    </row>
    <row r="631" spans="1:65" x14ac:dyDescent="0.3">
      <c r="A631" s="57">
        <v>46015</v>
      </c>
      <c r="B631" s="60">
        <v>1015</v>
      </c>
      <c r="C631" s="60">
        <v>1226.300048828125</v>
      </c>
      <c r="D631" s="60">
        <v>9042.7392578125</v>
      </c>
      <c r="E631" s="60">
        <v>2035.699951171875</v>
      </c>
      <c r="F631" s="60">
        <v>1475.944946289062</v>
      </c>
      <c r="G631" s="60">
        <v>398.30435180664063</v>
      </c>
      <c r="H631" s="60">
        <v>278.20001220703119</v>
      </c>
      <c r="I631" s="60">
        <v>2670.89990234375</v>
      </c>
      <c r="J631" s="60">
        <v>1696.53125</v>
      </c>
      <c r="K631" s="60">
        <v>7312.5</v>
      </c>
      <c r="L631" s="60">
        <v>261.75</v>
      </c>
      <c r="M631" s="60">
        <v>4384.86865234375</v>
      </c>
      <c r="N631" s="60">
        <v>5589.5517578125</v>
      </c>
      <c r="O631" s="60">
        <v>3636.699951171875</v>
      </c>
      <c r="P631" s="60">
        <v>168.1300048828125</v>
      </c>
      <c r="Q631" s="60">
        <v>2532.41064453125</v>
      </c>
      <c r="R631" s="60">
        <v>234.0899963378906</v>
      </c>
      <c r="S631" s="60">
        <v>951.79388427734375</v>
      </c>
      <c r="T631" s="60">
        <v>973.70001220703125</v>
      </c>
      <c r="U631" s="60">
        <v>3652.43359375</v>
      </c>
      <c r="V631" s="60">
        <v>85408.703125</v>
      </c>
      <c r="W631" s="60">
        <v>26142.099609375</v>
      </c>
      <c r="X631" s="34">
        <f t="shared" si="198"/>
        <v>-1.8684476039390792E-3</v>
      </c>
      <c r="Y631" s="34">
        <f t="shared" si="199"/>
        <v>1.061264349489796E-3</v>
      </c>
      <c r="Z631" s="34">
        <f t="shared" si="200"/>
        <v>7.8030533071689698E-3</v>
      </c>
      <c r="AA631" s="34">
        <f t="shared" si="201"/>
        <v>-5.8116939616868583E-3</v>
      </c>
      <c r="AB631" s="34">
        <f t="shared" si="202"/>
        <v>3.4791005601643166E-2</v>
      </c>
      <c r="AC631" s="34">
        <f t="shared" si="203"/>
        <v>1.5022952244154206E-3</v>
      </c>
      <c r="AD631" s="34">
        <f t="shared" si="204"/>
        <v>-1.3125157039953114E-2</v>
      </c>
      <c r="AE631" s="34">
        <f t="shared" si="205"/>
        <v>-2.4328802796803654E-2</v>
      </c>
      <c r="AF631" s="34">
        <f t="shared" si="206"/>
        <v>1.1498402182940955E-2</v>
      </c>
      <c r="AG631" s="34">
        <f t="shared" si="207"/>
        <v>1.3008352731754074E-3</v>
      </c>
      <c r="AH631" s="34">
        <f t="shared" si="208"/>
        <v>-1.3938640184146835E-2</v>
      </c>
      <c r="AI631" s="34">
        <f t="shared" si="209"/>
        <v>3.1537160665814786E-3</v>
      </c>
      <c r="AJ631" s="34">
        <f t="shared" si="210"/>
        <v>-7.9212715633266671E-3</v>
      </c>
      <c r="AK631" s="34">
        <f t="shared" si="211"/>
        <v>3.1998712320039655E-3</v>
      </c>
      <c r="AL631" s="34">
        <f t="shared" si="212"/>
        <v>-5.0301270340727426E-3</v>
      </c>
      <c r="AM631" s="34">
        <f t="shared" si="213"/>
        <v>1.0783078741118897E-2</v>
      </c>
      <c r="AN631" s="34">
        <f t="shared" si="214"/>
        <v>-1.3225152161510201E-3</v>
      </c>
      <c r="AO631" s="34">
        <f t="shared" si="215"/>
        <v>-3.0352900982171466E-3</v>
      </c>
      <c r="AP631" s="34">
        <f t="shared" si="216"/>
        <v>1.6600568612138402E-2</v>
      </c>
      <c r="AQ631" s="34">
        <f t="shared" si="217"/>
        <v>-5.7778437327232401E-3</v>
      </c>
      <c r="AR631" s="34">
        <f t="shared" si="197"/>
        <v>-1.3389838361685454E-3</v>
      </c>
      <c r="AS631" s="59">
        <f>X631-Calculation!C$3</f>
        <v>-2.9485034548556071E-3</v>
      </c>
      <c r="AT631" s="59">
        <f>Y631-Calculation!D$3</f>
        <v>5.5234511743310402E-4</v>
      </c>
      <c r="AU631" s="59">
        <f>Z631-Calculation!E$3</f>
        <v>6.497748727978838E-3</v>
      </c>
      <c r="AV631" s="59">
        <f>AA631-Calculation!F$3</f>
        <v>-6.1337294342891585E-3</v>
      </c>
      <c r="AW631" s="59">
        <f>AB631-Calculation!G$3</f>
        <v>3.3344865452341617E-2</v>
      </c>
      <c r="AX631" s="59">
        <f>AC631-Calculation!H$3</f>
        <v>-4.6938438265371925E-4</v>
      </c>
      <c r="AY631" s="59">
        <f>AD631-Calculation!I$3</f>
        <v>-1.5554044036610445E-2</v>
      </c>
      <c r="AZ631" s="59">
        <f>AE631-Calculation!J$3</f>
        <v>-2.9009193672008042E-2</v>
      </c>
      <c r="BA631" s="59">
        <f>AF631-Calculation!K$3</f>
        <v>1.0796016979856306E-2</v>
      </c>
      <c r="BB631" s="59">
        <f>AG631-Calculation!L$3</f>
        <v>2.2760269613574923E-4</v>
      </c>
      <c r="BC631" s="59">
        <f>AH631-Calculation!M$3</f>
        <v>-1.5282645173339873E-2</v>
      </c>
      <c r="BD631" s="59">
        <f>AI631-Calculation!N$3</f>
        <v>1.5779002017228799E-3</v>
      </c>
      <c r="BE631" s="59">
        <f>AJ631-Calculation!O$3</f>
        <v>-8.903805844123043E-3</v>
      </c>
      <c r="BF631" s="59">
        <f>AK631-Calculation!P$3</f>
        <v>1.9334247011271997E-3</v>
      </c>
      <c r="BG631" s="59">
        <f>AL631-Calculation!Q$3</f>
        <v>-6.8318445952599794E-3</v>
      </c>
      <c r="BH631" s="59">
        <f>AM631-Calculation!R$3</f>
        <v>8.027508650785109E-3</v>
      </c>
      <c r="BI631" s="59">
        <f>AN631-Calculation!S$3</f>
        <v>-2.8804916750471308E-3</v>
      </c>
      <c r="BJ631" s="59">
        <f>AO631-Calculation!T$3</f>
        <v>-3.9245327194711577E-3</v>
      </c>
      <c r="BK631" s="59">
        <f>AP631-Calculation!U$3</f>
        <v>1.4647773582551852E-2</v>
      </c>
      <c r="BL631" s="59">
        <f>AQ631-Calculation!V$3</f>
        <v>-7.2447514773352041E-3</v>
      </c>
      <c r="BM631" s="59">
        <f>AR631-Calculation!W$3</f>
        <v>-1.6848824392410207E-3</v>
      </c>
    </row>
    <row r="632" spans="1:65" x14ac:dyDescent="0.3">
      <c r="A632" s="57">
        <v>46017</v>
      </c>
      <c r="B632" s="60">
        <v>1018.099975585938</v>
      </c>
      <c r="C632" s="60">
        <v>1228.199951171875</v>
      </c>
      <c r="D632" s="60">
        <v>8938.703125</v>
      </c>
      <c r="E632" s="60">
        <v>2017.599975585938</v>
      </c>
      <c r="F632" s="60">
        <v>1472.65673828125</v>
      </c>
      <c r="G632" s="60">
        <v>396.76092529296881</v>
      </c>
      <c r="H632" s="60">
        <v>281.5</v>
      </c>
      <c r="I632" s="60">
        <v>2649</v>
      </c>
      <c r="J632" s="60">
        <v>1696.731079101562</v>
      </c>
      <c r="K632" s="60">
        <v>7324</v>
      </c>
      <c r="L632" s="60">
        <v>262</v>
      </c>
      <c r="M632" s="60">
        <v>4372.86865234375</v>
      </c>
      <c r="N632" s="60">
        <v>5529.2275390625</v>
      </c>
      <c r="O632" s="60">
        <v>3623.10009765625</v>
      </c>
      <c r="P632" s="60">
        <v>170.24000549316409</v>
      </c>
      <c r="Q632" s="60">
        <v>2533.507080078125</v>
      </c>
      <c r="R632" s="60">
        <v>233.58000183105469</v>
      </c>
      <c r="S632" s="60">
        <v>949.19073486328125</v>
      </c>
      <c r="T632" s="60">
        <v>960.25</v>
      </c>
      <c r="U632" s="60">
        <v>3621.442138671875</v>
      </c>
      <c r="V632" s="60">
        <v>85041.453125</v>
      </c>
      <c r="W632" s="60">
        <v>26042.30078125</v>
      </c>
      <c r="X632" s="34">
        <f t="shared" si="198"/>
        <v>3.0541631388551278E-3</v>
      </c>
      <c r="Y632" s="34">
        <f t="shared" si="199"/>
        <v>1.549296475659103E-3</v>
      </c>
      <c r="Z632" s="34">
        <f t="shared" si="200"/>
        <v>-1.1504935600417505E-2</v>
      </c>
      <c r="AA632" s="34">
        <f t="shared" si="201"/>
        <v>-8.8912786855045011E-3</v>
      </c>
      <c r="AB632" s="34">
        <f t="shared" si="202"/>
        <v>-2.2278663008938912E-3</v>
      </c>
      <c r="AC632" s="34">
        <f t="shared" si="203"/>
        <v>-3.8749928457248802E-3</v>
      </c>
      <c r="AD632" s="34">
        <f t="shared" si="204"/>
        <v>1.1861925406793362E-2</v>
      </c>
      <c r="AE632" s="34">
        <f t="shared" si="205"/>
        <v>-8.1994470569760197E-3</v>
      </c>
      <c r="AF632" s="34">
        <f t="shared" si="206"/>
        <v>1.1778686750511978E-4</v>
      </c>
      <c r="AG632" s="34">
        <f t="shared" si="207"/>
        <v>1.5726495726495727E-3</v>
      </c>
      <c r="AH632" s="34">
        <f t="shared" si="208"/>
        <v>9.5510983763132757E-4</v>
      </c>
      <c r="AI632" s="34">
        <f t="shared" si="209"/>
        <v>-2.7366840266893505E-3</v>
      </c>
      <c r="AJ632" s="34">
        <f t="shared" si="210"/>
        <v>-1.0792317767821904E-2</v>
      </c>
      <c r="AK632" s="34">
        <f t="shared" si="211"/>
        <v>-3.7396138527300391E-3</v>
      </c>
      <c r="AL632" s="34">
        <f t="shared" si="212"/>
        <v>1.2549815910742836E-2</v>
      </c>
      <c r="AM632" s="34">
        <f t="shared" si="213"/>
        <v>4.3296119815431852E-4</v>
      </c>
      <c r="AN632" s="34">
        <f t="shared" si="214"/>
        <v>-2.1786258055204199E-3</v>
      </c>
      <c r="AO632" s="34">
        <f t="shared" si="215"/>
        <v>-2.7349927931497055E-3</v>
      </c>
      <c r="AP632" s="34">
        <f t="shared" si="216"/>
        <v>-1.3813301877797928E-2</v>
      </c>
      <c r="AQ632" s="34">
        <f t="shared" si="217"/>
        <v>-8.4851522368968469E-3</v>
      </c>
      <c r="AR632" s="34">
        <f t="shared" si="197"/>
        <v>-3.8175521330050493E-3</v>
      </c>
      <c r="AS632" s="59">
        <f>X632-Calculation!C$3</f>
        <v>1.9741072879386002E-3</v>
      </c>
      <c r="AT632" s="59">
        <f>Y632-Calculation!D$3</f>
        <v>1.0403772436024111E-3</v>
      </c>
      <c r="AU632" s="59">
        <f>Z632-Calculation!E$3</f>
        <v>-1.2810240179607637E-2</v>
      </c>
      <c r="AV632" s="59">
        <f>AA632-Calculation!F$3</f>
        <v>-9.2133141581068022E-3</v>
      </c>
      <c r="AW632" s="59">
        <f>AB632-Calculation!G$3</f>
        <v>-3.674006450195437E-3</v>
      </c>
      <c r="AX632" s="59">
        <f>AC632-Calculation!H$3</f>
        <v>-5.84667245279402E-3</v>
      </c>
      <c r="AY632" s="59">
        <f>AD632-Calculation!I$3</f>
        <v>9.4330384101360305E-3</v>
      </c>
      <c r="AZ632" s="59">
        <f>AE632-Calculation!J$3</f>
        <v>-1.2879837932180409E-2</v>
      </c>
      <c r="BA632" s="59">
        <f>AF632-Calculation!K$3</f>
        <v>-5.845983355795305E-4</v>
      </c>
      <c r="BB632" s="59">
        <f>AG632-Calculation!L$3</f>
        <v>4.9941699560991453E-4</v>
      </c>
      <c r="BC632" s="59">
        <f>AH632-Calculation!M$3</f>
        <v>-3.8889515156171023E-4</v>
      </c>
      <c r="BD632" s="59">
        <f>AI632-Calculation!N$3</f>
        <v>-4.3124998915479492E-3</v>
      </c>
      <c r="BE632" s="59">
        <f>AJ632-Calculation!O$3</f>
        <v>-1.1774852048618278E-2</v>
      </c>
      <c r="BF632" s="59">
        <f>AK632-Calculation!P$3</f>
        <v>-5.0060603836068049E-3</v>
      </c>
      <c r="BG632" s="59">
        <f>AL632-Calculation!Q$3</f>
        <v>1.0748098349555599E-2</v>
      </c>
      <c r="BH632" s="59">
        <f>AM632-Calculation!R$3</f>
        <v>-2.3226088921794691E-3</v>
      </c>
      <c r="BI632" s="59">
        <f>AN632-Calculation!S$3</f>
        <v>-3.7366022644165307E-3</v>
      </c>
      <c r="BJ632" s="59">
        <f>AO632-Calculation!T$3</f>
        <v>-3.624235414403717E-3</v>
      </c>
      <c r="BK632" s="59">
        <f>AP632-Calculation!U$3</f>
        <v>-1.5766096907384477E-2</v>
      </c>
      <c r="BL632" s="59">
        <f>AQ632-Calculation!V$3</f>
        <v>-9.9520599815088109E-3</v>
      </c>
      <c r="BM632" s="59">
        <f>AR632-Calculation!W$3</f>
        <v>-4.1634507360775244E-3</v>
      </c>
    </row>
    <row r="633" spans="1:65" x14ac:dyDescent="0.3">
      <c r="A633" s="57">
        <v>46020</v>
      </c>
      <c r="B633" s="60">
        <v>1001.900024414062</v>
      </c>
      <c r="C633" s="60">
        <v>1232</v>
      </c>
      <c r="D633" s="60">
        <v>8960.890625</v>
      </c>
      <c r="E633" s="60">
        <v>2012.099975585938</v>
      </c>
      <c r="F633" s="60">
        <v>1468.471557617188</v>
      </c>
      <c r="G633" s="60">
        <v>391.58294677734381</v>
      </c>
      <c r="H633" s="60">
        <v>279.39999389648438</v>
      </c>
      <c r="I633" s="60">
        <v>2628.300048828125</v>
      </c>
      <c r="J633" s="60">
        <v>1697.530517578125</v>
      </c>
      <c r="K633" s="60">
        <v>7272</v>
      </c>
      <c r="L633" s="60">
        <v>262.89999389648438</v>
      </c>
      <c r="M633" s="60">
        <v>4338.255859375</v>
      </c>
      <c r="N633" s="60">
        <v>5459.5849609375</v>
      </c>
      <c r="O633" s="60">
        <v>3592.10009765625</v>
      </c>
      <c r="P633" s="60">
        <v>170.2799987792969</v>
      </c>
      <c r="Q633" s="60">
        <v>2529.419921875</v>
      </c>
      <c r="R633" s="60">
        <v>230.4700012207031</v>
      </c>
      <c r="S633" s="60">
        <v>947.962890625</v>
      </c>
      <c r="T633" s="60">
        <v>955.5</v>
      </c>
      <c r="U633" s="60">
        <v>3561.75048828125</v>
      </c>
      <c r="V633" s="60">
        <v>84695.5390625</v>
      </c>
      <c r="W633" s="60">
        <v>25942.099609375</v>
      </c>
      <c r="X633" s="34">
        <f t="shared" si="198"/>
        <v>-1.5911945349524732E-2</v>
      </c>
      <c r="Y633" s="34">
        <f t="shared" si="199"/>
        <v>3.0939985175045975E-3</v>
      </c>
      <c r="Z633" s="34">
        <f t="shared" si="200"/>
        <v>2.4821833424521524E-3</v>
      </c>
      <c r="AA633" s="34">
        <f t="shared" si="201"/>
        <v>-2.7260111352859859E-3</v>
      </c>
      <c r="AB633" s="34">
        <f t="shared" si="202"/>
        <v>-2.8419254502896614E-3</v>
      </c>
      <c r="AC633" s="34">
        <f t="shared" si="203"/>
        <v>-1.3050626171923492E-2</v>
      </c>
      <c r="AD633" s="34">
        <f t="shared" si="204"/>
        <v>-7.4600572060945823E-3</v>
      </c>
      <c r="AE633" s="34">
        <f t="shared" si="205"/>
        <v>-7.81425110301057E-3</v>
      </c>
      <c r="AF633" s="34">
        <f t="shared" si="206"/>
        <v>4.7116392598069596E-4</v>
      </c>
      <c r="AG633" s="34">
        <f t="shared" si="207"/>
        <v>-7.0999453850354999E-3</v>
      </c>
      <c r="AH633" s="34">
        <f t="shared" si="208"/>
        <v>3.4350912079556296E-3</v>
      </c>
      <c r="AI633" s="34">
        <f t="shared" si="209"/>
        <v>-7.9153516193994061E-3</v>
      </c>
      <c r="AJ633" s="34">
        <f t="shared" si="210"/>
        <v>-1.2595353986247443E-2</v>
      </c>
      <c r="AK633" s="34">
        <f t="shared" si="211"/>
        <v>-8.5562085408718395E-3</v>
      </c>
      <c r="AL633" s="34">
        <f t="shared" si="212"/>
        <v>2.3492296077503598E-4</v>
      </c>
      <c r="AM633" s="34">
        <f t="shared" si="213"/>
        <v>-1.6132412793569005E-3</v>
      </c>
      <c r="AN633" s="34">
        <f t="shared" si="214"/>
        <v>-1.3314498612775134E-2</v>
      </c>
      <c r="AO633" s="34">
        <f t="shared" si="215"/>
        <v>-1.2935695568689945E-3</v>
      </c>
      <c r="AP633" s="34">
        <f t="shared" si="216"/>
        <v>-4.9466284821661028E-3</v>
      </c>
      <c r="AQ633" s="34">
        <f t="shared" si="217"/>
        <v>-1.6482839737573793E-2</v>
      </c>
      <c r="AR633" s="34">
        <f t="shared" si="197"/>
        <v>-3.8476313101775974E-3</v>
      </c>
      <c r="AS633" s="59">
        <f>X633-Calculation!C$3</f>
        <v>-1.699200120044126E-2</v>
      </c>
      <c r="AT633" s="59">
        <f>Y633-Calculation!D$3</f>
        <v>2.5850792854479054E-3</v>
      </c>
      <c r="AU633" s="59">
        <f>Z633-Calculation!E$3</f>
        <v>1.1768787632620206E-3</v>
      </c>
      <c r="AV633" s="59">
        <f>AA633-Calculation!F$3</f>
        <v>-3.0480466078882862E-3</v>
      </c>
      <c r="AW633" s="59">
        <f>AB633-Calculation!G$3</f>
        <v>-4.2880655995912072E-3</v>
      </c>
      <c r="AX633" s="59">
        <f>AC633-Calculation!H$3</f>
        <v>-1.5022305778992632E-2</v>
      </c>
      <c r="AY633" s="59">
        <f>AD633-Calculation!I$3</f>
        <v>-9.8889442027519127E-3</v>
      </c>
      <c r="AZ633" s="59">
        <f>AE633-Calculation!J$3</f>
        <v>-1.2494641978214959E-2</v>
      </c>
      <c r="BA633" s="59">
        <f>AF633-Calculation!K$3</f>
        <v>-2.312212771039543E-4</v>
      </c>
      <c r="BB633" s="59">
        <f>AG633-Calculation!L$3</f>
        <v>-8.1731779620751576E-3</v>
      </c>
      <c r="BC633" s="59">
        <f>AH633-Calculation!M$3</f>
        <v>2.0910862187625921E-3</v>
      </c>
      <c r="BD633" s="59">
        <f>AI633-Calculation!N$3</f>
        <v>-9.4911674842580052E-3</v>
      </c>
      <c r="BE633" s="59">
        <f>AJ633-Calculation!O$3</f>
        <v>-1.3577888267043817E-2</v>
      </c>
      <c r="BF633" s="59">
        <f>AK633-Calculation!P$3</f>
        <v>-9.8226550717486049E-3</v>
      </c>
      <c r="BG633" s="59">
        <f>AL633-Calculation!Q$3</f>
        <v>-1.5667946004122011E-3</v>
      </c>
      <c r="BH633" s="59">
        <f>AM633-Calculation!R$3</f>
        <v>-4.368811369690688E-3</v>
      </c>
      <c r="BI633" s="59">
        <f>AN633-Calculation!S$3</f>
        <v>-1.4872475071671245E-2</v>
      </c>
      <c r="BJ633" s="59">
        <f>AO633-Calculation!T$3</f>
        <v>-2.182812178123006E-3</v>
      </c>
      <c r="BK633" s="59">
        <f>AP633-Calculation!U$3</f>
        <v>-6.8994235117526533E-3</v>
      </c>
      <c r="BL633" s="59">
        <f>AQ633-Calculation!V$3</f>
        <v>-1.7949747482185755E-2</v>
      </c>
      <c r="BM633" s="59">
        <f>AR633-Calculation!W$3</f>
        <v>-4.1935299132500724E-3</v>
      </c>
    </row>
    <row r="634" spans="1:65" x14ac:dyDescent="0.3">
      <c r="A634" s="57">
        <v>46021</v>
      </c>
      <c r="B634" s="60">
        <v>1007.099975585938</v>
      </c>
      <c r="C634" s="60">
        <v>1246</v>
      </c>
      <c r="D634" s="60">
        <v>9153.1845703125</v>
      </c>
      <c r="E634" s="60">
        <v>2026.400024414062</v>
      </c>
      <c r="F634" s="60">
        <v>1449.439331054688</v>
      </c>
      <c r="G634" s="60">
        <v>391.63272094726563</v>
      </c>
      <c r="H634" s="60">
        <v>282.79998779296881</v>
      </c>
      <c r="I634" s="60">
        <v>2581</v>
      </c>
      <c r="J634" s="60">
        <v>1700.228393554688</v>
      </c>
      <c r="K634" s="60">
        <v>7192.5</v>
      </c>
      <c r="L634" s="60">
        <v>267.60000610351563</v>
      </c>
      <c r="M634" s="60">
        <v>4289.8583984375</v>
      </c>
      <c r="N634" s="60">
        <v>5601.8125</v>
      </c>
      <c r="O634" s="60">
        <v>3660.300048828125</v>
      </c>
      <c r="P634" s="60">
        <v>170.2799987792969</v>
      </c>
      <c r="Q634" s="60">
        <v>2454.75244140625</v>
      </c>
      <c r="R634" s="60">
        <v>231.24000549316409</v>
      </c>
      <c r="S634" s="60">
        <v>956.21417236328125</v>
      </c>
      <c r="T634" s="60">
        <v>979.4000244140625</v>
      </c>
      <c r="U634" s="60">
        <v>3621.9404296875</v>
      </c>
      <c r="V634" s="60">
        <v>84675.078125</v>
      </c>
      <c r="W634" s="60">
        <v>25938.849609375</v>
      </c>
      <c r="X634" s="34">
        <f t="shared" si="198"/>
        <v>5.1900898744033667E-3</v>
      </c>
      <c r="Y634" s="34">
        <f t="shared" si="199"/>
        <v>1.1363636363636364E-2</v>
      </c>
      <c r="Z634" s="34">
        <f t="shared" si="200"/>
        <v>2.145924477373029E-2</v>
      </c>
      <c r="AA634" s="34">
        <f t="shared" si="201"/>
        <v>7.1070269875431087E-3</v>
      </c>
      <c r="AB634" s="34">
        <f t="shared" si="202"/>
        <v>-1.2960568738139265E-2</v>
      </c>
      <c r="AC634" s="34">
        <f t="shared" si="203"/>
        <v>1.2711015720028284E-4</v>
      </c>
      <c r="AD634" s="34">
        <f t="shared" si="204"/>
        <v>1.2168911849526039E-2</v>
      </c>
      <c r="AE634" s="34">
        <f t="shared" si="205"/>
        <v>-1.7996441787236042E-2</v>
      </c>
      <c r="AF634" s="34">
        <f t="shared" si="206"/>
        <v>1.5892945361665883E-3</v>
      </c>
      <c r="AG634" s="34">
        <f t="shared" si="207"/>
        <v>-1.0932343234323433E-2</v>
      </c>
      <c r="AH634" s="34">
        <f t="shared" si="208"/>
        <v>1.7877566816840086E-2</v>
      </c>
      <c r="AI634" s="34">
        <f t="shared" si="209"/>
        <v>-1.1155972009560654E-2</v>
      </c>
      <c r="AJ634" s="34">
        <f t="shared" si="210"/>
        <v>2.6050980080009088E-2</v>
      </c>
      <c r="AK634" s="34">
        <f t="shared" si="211"/>
        <v>1.8986094295193406E-2</v>
      </c>
      <c r="AL634" s="34">
        <f t="shared" si="212"/>
        <v>0</v>
      </c>
      <c r="AM634" s="34">
        <f t="shared" si="213"/>
        <v>-2.9519606382083341E-2</v>
      </c>
      <c r="AN634" s="34">
        <f t="shared" si="214"/>
        <v>3.3410173488202547E-3</v>
      </c>
      <c r="AO634" s="34">
        <f t="shared" si="215"/>
        <v>8.7042244162544267E-3</v>
      </c>
      <c r="AP634" s="34">
        <f t="shared" si="216"/>
        <v>2.5013107707025119E-2</v>
      </c>
      <c r="AQ634" s="34">
        <f t="shared" si="217"/>
        <v>1.6898977512401527E-2</v>
      </c>
      <c r="AR634" s="34">
        <f t="shared" si="197"/>
        <v>-1.2527898855285829E-4</v>
      </c>
      <c r="AS634" s="59">
        <f>X634-Calculation!C$3</f>
        <v>4.1100340234868386E-3</v>
      </c>
      <c r="AT634" s="59">
        <f>Y634-Calculation!D$3</f>
        <v>1.0854717131579672E-2</v>
      </c>
      <c r="AU634" s="59">
        <f>Z634-Calculation!E$3</f>
        <v>2.0153940194540157E-2</v>
      </c>
      <c r="AV634" s="59">
        <f>AA634-Calculation!F$3</f>
        <v>6.7849915149408085E-3</v>
      </c>
      <c r="AW634" s="59">
        <f>AB634-Calculation!G$3</f>
        <v>-1.4406708887440811E-2</v>
      </c>
      <c r="AX634" s="59">
        <f>AC634-Calculation!H$3</f>
        <v>-1.8445694498688569E-3</v>
      </c>
      <c r="AY634" s="59">
        <f>AD634-Calculation!I$3</f>
        <v>9.7400248528687079E-3</v>
      </c>
      <c r="AZ634" s="59">
        <f>AE634-Calculation!J$3</f>
        <v>-2.267683266244043E-2</v>
      </c>
      <c r="BA634" s="59">
        <f>AF634-Calculation!K$3</f>
        <v>8.8690933308193808E-4</v>
      </c>
      <c r="BB634" s="59">
        <f>AG634-Calculation!L$3</f>
        <v>-1.2005575811363091E-2</v>
      </c>
      <c r="BC634" s="59">
        <f>AH634-Calculation!M$3</f>
        <v>1.6533561827647047E-2</v>
      </c>
      <c r="BD634" s="59">
        <f>AI634-Calculation!N$3</f>
        <v>-1.2731787874419254E-2</v>
      </c>
      <c r="BE634" s="59">
        <f>AJ634-Calculation!O$3</f>
        <v>2.5068445799212712E-2</v>
      </c>
      <c r="BF634" s="59">
        <f>AK634-Calculation!P$3</f>
        <v>1.7719647764316639E-2</v>
      </c>
      <c r="BG634" s="59">
        <f>AL634-Calculation!Q$3</f>
        <v>-1.8017175611872371E-3</v>
      </c>
      <c r="BH634" s="59">
        <f>AM634-Calculation!R$3</f>
        <v>-3.2275176472417129E-2</v>
      </c>
      <c r="BI634" s="59">
        <f>AN634-Calculation!S$3</f>
        <v>1.7830408899241438E-3</v>
      </c>
      <c r="BJ634" s="59">
        <f>AO634-Calculation!T$3</f>
        <v>7.8149817950004148E-3</v>
      </c>
      <c r="BK634" s="59">
        <f>AP634-Calculation!U$3</f>
        <v>2.306031267743857E-2</v>
      </c>
      <c r="BL634" s="59">
        <f>AQ634-Calculation!V$3</f>
        <v>1.5432069767789562E-2</v>
      </c>
      <c r="BM634" s="59">
        <f>AR634-Calculation!W$3</f>
        <v>-4.7117759162533361E-4</v>
      </c>
    </row>
    <row r="635" spans="1:65" x14ac:dyDescent="0.3">
      <c r="A635" s="57">
        <v>46022</v>
      </c>
      <c r="B635" s="60">
        <v>1015.099975585938</v>
      </c>
      <c r="C635" s="60">
        <v>1269.400024414062</v>
      </c>
      <c r="D635" s="60">
        <v>9213.337890625</v>
      </c>
      <c r="E635" s="60">
        <v>2039.900024414062</v>
      </c>
      <c r="F635" s="60">
        <v>1461.297119140625</v>
      </c>
      <c r="G635" s="60">
        <v>397.90603637695313</v>
      </c>
      <c r="H635" s="60">
        <v>287.45001220703119</v>
      </c>
      <c r="I635" s="60">
        <v>2632.199951171875</v>
      </c>
      <c r="J635" s="60">
        <v>1700.927856445312</v>
      </c>
      <c r="K635" s="60">
        <v>7312.5</v>
      </c>
      <c r="L635" s="60">
        <v>267.10000610351563</v>
      </c>
      <c r="M635" s="60">
        <v>4352.53759765625</v>
      </c>
      <c r="N635" s="60">
        <v>5660.66552734375</v>
      </c>
      <c r="O635" s="60">
        <v>3709.199951171875</v>
      </c>
      <c r="P635" s="60">
        <v>169.38999938964841</v>
      </c>
      <c r="Q635" s="60">
        <v>2482.466064453125</v>
      </c>
      <c r="R635" s="60">
        <v>231.6300048828125</v>
      </c>
      <c r="S635" s="60">
        <v>964.80926513671875</v>
      </c>
      <c r="T635" s="60">
        <v>996.20001220703125</v>
      </c>
      <c r="U635" s="60">
        <v>3706.843505859375</v>
      </c>
      <c r="V635" s="60">
        <v>85220.6015625</v>
      </c>
      <c r="W635" s="60">
        <v>26129.599609375</v>
      </c>
      <c r="X635" s="34">
        <f t="shared" si="198"/>
        <v>7.9436006294663474E-3</v>
      </c>
      <c r="Y635" s="34">
        <f t="shared" si="199"/>
        <v>1.8780115902136473E-2</v>
      </c>
      <c r="Z635" s="34">
        <f t="shared" si="200"/>
        <v>6.5718460990726313E-3</v>
      </c>
      <c r="AA635" s="34">
        <f t="shared" si="201"/>
        <v>6.6620607172088609E-3</v>
      </c>
      <c r="AB635" s="34">
        <f t="shared" si="202"/>
        <v>8.1809481996798702E-3</v>
      </c>
      <c r="AC635" s="34">
        <f t="shared" si="203"/>
        <v>1.6018363875505232E-2</v>
      </c>
      <c r="AD635" s="34">
        <f t="shared" si="204"/>
        <v>1.6442802739675362E-2</v>
      </c>
      <c r="AE635" s="34">
        <f t="shared" si="205"/>
        <v>1.9837253456751257E-2</v>
      </c>
      <c r="AF635" s="34">
        <f t="shared" si="206"/>
        <v>4.1139348882517779E-4</v>
      </c>
      <c r="AG635" s="34">
        <f t="shared" si="207"/>
        <v>1.6684045881126174E-2</v>
      </c>
      <c r="AH635" s="34">
        <f t="shared" si="208"/>
        <v>-1.8684603460232551E-3</v>
      </c>
      <c r="AI635" s="34">
        <f t="shared" si="209"/>
        <v>1.4611018219524383E-2</v>
      </c>
      <c r="AJ635" s="34">
        <f t="shared" si="210"/>
        <v>1.0506068766805387E-2</v>
      </c>
      <c r="AK635" s="34">
        <f t="shared" si="211"/>
        <v>1.3359533833682762E-2</v>
      </c>
      <c r="AL635" s="34">
        <f t="shared" si="212"/>
        <v>-5.2266819123133728E-3</v>
      </c>
      <c r="AM635" s="34">
        <f t="shared" si="213"/>
        <v>1.1289783270771998E-2</v>
      </c>
      <c r="AN635" s="34">
        <f t="shared" si="214"/>
        <v>1.6865567392487294E-3</v>
      </c>
      <c r="AO635" s="34">
        <f t="shared" si="215"/>
        <v>8.9886690888451772E-3</v>
      </c>
      <c r="AP635" s="34">
        <f t="shared" si="216"/>
        <v>1.7153346308133428E-2</v>
      </c>
      <c r="AQ635" s="34">
        <f t="shared" si="217"/>
        <v>2.3441323185759963E-2</v>
      </c>
      <c r="AR635" s="34">
        <f t="shared" si="197"/>
        <v>7.353834224439075E-3</v>
      </c>
      <c r="AS635" s="59">
        <f>X635-Calculation!C$3</f>
        <v>6.8635447785498193E-3</v>
      </c>
      <c r="AT635" s="59">
        <f>Y635-Calculation!D$3</f>
        <v>1.827119667007978E-2</v>
      </c>
      <c r="AU635" s="59">
        <f>Z635-Calculation!E$3</f>
        <v>5.2665415198824995E-3</v>
      </c>
      <c r="AV635" s="59">
        <f>AA635-Calculation!F$3</f>
        <v>6.3400252446065607E-3</v>
      </c>
      <c r="AW635" s="59">
        <f>AB635-Calculation!G$3</f>
        <v>6.734808050378324E-3</v>
      </c>
      <c r="AX635" s="59">
        <f>AC635-Calculation!H$3</f>
        <v>1.4046684268436091E-2</v>
      </c>
      <c r="AY635" s="59">
        <f>AD635-Calculation!I$3</f>
        <v>1.4013915743018031E-2</v>
      </c>
      <c r="AZ635" s="59">
        <f>AE635-Calculation!J$3</f>
        <v>1.5156862581546868E-2</v>
      </c>
      <c r="BA635" s="59">
        <f>AF635-Calculation!K$3</f>
        <v>-2.9099171425947247E-4</v>
      </c>
      <c r="BB635" s="59">
        <f>AG635-Calculation!L$3</f>
        <v>1.5610813304086516E-2</v>
      </c>
      <c r="BC635" s="59">
        <f>AH635-Calculation!M$3</f>
        <v>-3.2124653352162929E-3</v>
      </c>
      <c r="BD635" s="59">
        <f>AI635-Calculation!N$3</f>
        <v>1.3035202354665784E-2</v>
      </c>
      <c r="BE635" s="59">
        <f>AJ635-Calculation!O$3</f>
        <v>9.523534486009011E-3</v>
      </c>
      <c r="BF635" s="59">
        <f>AK635-Calculation!P$3</f>
        <v>1.2093087302805996E-2</v>
      </c>
      <c r="BG635" s="59">
        <f>AL635-Calculation!Q$3</f>
        <v>-7.0283994735006097E-3</v>
      </c>
      <c r="BH635" s="59">
        <f>AM635-Calculation!R$3</f>
        <v>8.5342131804382101E-3</v>
      </c>
      <c r="BI635" s="59">
        <f>AN635-Calculation!S$3</f>
        <v>1.2858028035261839E-4</v>
      </c>
      <c r="BJ635" s="59">
        <f>AO635-Calculation!T$3</f>
        <v>8.0994264675911653E-3</v>
      </c>
      <c r="BK635" s="59">
        <f>AP635-Calculation!U$3</f>
        <v>1.5200551278546878E-2</v>
      </c>
      <c r="BL635" s="59">
        <f>AQ635-Calculation!V$3</f>
        <v>2.1974415441148001E-2</v>
      </c>
      <c r="BM635" s="59">
        <f>AR635-Calculation!W$3</f>
        <v>7.0079356213665995E-3</v>
      </c>
    </row>
    <row r="636" spans="1:65" x14ac:dyDescent="0.3">
      <c r="A636" s="57">
        <v>46023</v>
      </c>
      <c r="B636" s="60">
        <v>1025.900024414062</v>
      </c>
      <c r="C636" s="60">
        <v>1274.400024414062</v>
      </c>
      <c r="D636" s="60">
        <v>9425.3544921875</v>
      </c>
      <c r="E636" s="60">
        <v>2037</v>
      </c>
      <c r="F636" s="60">
        <v>1476.243896484375</v>
      </c>
      <c r="G636" s="60">
        <v>396.01409912109381</v>
      </c>
      <c r="H636" s="60">
        <v>291.45001220703119</v>
      </c>
      <c r="I636" s="60">
        <v>2628</v>
      </c>
      <c r="J636" s="60">
        <v>1722.711669921875</v>
      </c>
      <c r="K636" s="60">
        <v>7348</v>
      </c>
      <c r="L636" s="60">
        <v>266.25</v>
      </c>
      <c r="M636" s="60">
        <v>4361.66162109375</v>
      </c>
      <c r="N636" s="60">
        <v>5729.8173828125</v>
      </c>
      <c r="O636" s="60">
        <v>3761</v>
      </c>
      <c r="P636" s="60">
        <v>169.11000061035159</v>
      </c>
      <c r="Q636" s="60">
        <v>2469.008056640625</v>
      </c>
      <c r="R636" s="60">
        <v>234.53999328613281</v>
      </c>
      <c r="S636" s="60">
        <v>967.3140869140625</v>
      </c>
      <c r="T636" s="60">
        <v>1019.700012207031</v>
      </c>
      <c r="U636" s="60">
        <v>3781.18359375</v>
      </c>
      <c r="V636" s="60">
        <v>85188.6015625</v>
      </c>
      <c r="W636" s="60">
        <v>26146.55078125</v>
      </c>
      <c r="X636" s="34">
        <f t="shared" si="198"/>
        <v>1.0639394234927517E-2</v>
      </c>
      <c r="Y636" s="34">
        <f t="shared" si="199"/>
        <v>3.9388686811377156E-3</v>
      </c>
      <c r="Z636" s="34">
        <f t="shared" si="200"/>
        <v>2.3011920769587399E-2</v>
      </c>
      <c r="AA636" s="34">
        <f t="shared" si="201"/>
        <v>-1.421650266853173E-3</v>
      </c>
      <c r="AB636" s="34">
        <f t="shared" si="202"/>
        <v>1.0228431403833916E-2</v>
      </c>
      <c r="AC636" s="34">
        <f t="shared" si="203"/>
        <v>-4.7547337383618037E-3</v>
      </c>
      <c r="AD636" s="34">
        <f t="shared" si="204"/>
        <v>1.3915462967937066E-2</v>
      </c>
      <c r="AE636" s="34">
        <f t="shared" si="205"/>
        <v>-1.5956049121591809E-3</v>
      </c>
      <c r="AF636" s="34">
        <f t="shared" si="206"/>
        <v>1.2807017883808374E-2</v>
      </c>
      <c r="AG636" s="34">
        <f t="shared" si="207"/>
        <v>4.8547008547008543E-3</v>
      </c>
      <c r="AH636" s="34">
        <f t="shared" si="208"/>
        <v>-3.1823514941673268E-3</v>
      </c>
      <c r="AI636" s="34">
        <f t="shared" si="209"/>
        <v>2.0962537905274145E-3</v>
      </c>
      <c r="AJ636" s="34">
        <f t="shared" si="210"/>
        <v>1.2216205874505942E-2</v>
      </c>
      <c r="AK636" s="34">
        <f t="shared" si="211"/>
        <v>1.3965288879009994E-2</v>
      </c>
      <c r="AL636" s="34">
        <f t="shared" si="212"/>
        <v>-1.6529829405851522E-3</v>
      </c>
      <c r="AM636" s="34">
        <f t="shared" si="213"/>
        <v>-5.4212252909345343E-3</v>
      </c>
      <c r="AN636" s="34">
        <f t="shared" si="214"/>
        <v>1.2563089159336458E-2</v>
      </c>
      <c r="AO636" s="34">
        <f t="shared" si="215"/>
        <v>2.5961833782647218E-3</v>
      </c>
      <c r="AP636" s="34">
        <f t="shared" si="216"/>
        <v>2.3589640345352637E-2</v>
      </c>
      <c r="AQ636" s="34">
        <f t="shared" si="217"/>
        <v>2.0054822323390852E-2</v>
      </c>
      <c r="AR636" s="34">
        <f t="shared" si="197"/>
        <v>6.4873446698043217E-4</v>
      </c>
      <c r="AS636" s="59">
        <f>X636-Calculation!C$3</f>
        <v>9.5593383840109885E-3</v>
      </c>
      <c r="AT636" s="59">
        <f>Y636-Calculation!D$3</f>
        <v>3.4299494490810235E-3</v>
      </c>
      <c r="AU636" s="59">
        <f>Z636-Calculation!E$3</f>
        <v>2.1706616190397265E-2</v>
      </c>
      <c r="AV636" s="59">
        <f>AA636-Calculation!F$3</f>
        <v>-1.7436857394554734E-3</v>
      </c>
      <c r="AW636" s="59">
        <f>AB636-Calculation!G$3</f>
        <v>8.7822912545323702E-3</v>
      </c>
      <c r="AX636" s="59">
        <f>AC636-Calculation!H$3</f>
        <v>-6.7264133454309431E-3</v>
      </c>
      <c r="AY636" s="59">
        <f>AD636-Calculation!I$3</f>
        <v>1.1486575971279734E-2</v>
      </c>
      <c r="AZ636" s="59">
        <f>AE636-Calculation!J$3</f>
        <v>-6.2759957873635705E-3</v>
      </c>
      <c r="BA636" s="59">
        <f>AF636-Calculation!K$3</f>
        <v>1.2104632680723725E-2</v>
      </c>
      <c r="BB636" s="59">
        <f>AG636-Calculation!L$3</f>
        <v>3.7814682776611962E-3</v>
      </c>
      <c r="BC636" s="59">
        <f>AH636-Calculation!M$3</f>
        <v>-4.5263564833603644E-3</v>
      </c>
      <c r="BD636" s="59">
        <f>AI636-Calculation!N$3</f>
        <v>5.204379256688158E-4</v>
      </c>
      <c r="BE636" s="59">
        <f>AJ636-Calculation!O$3</f>
        <v>1.1233671593709568E-2</v>
      </c>
      <c r="BF636" s="59">
        <f>AK636-Calculation!P$3</f>
        <v>1.2698842348133229E-2</v>
      </c>
      <c r="BG636" s="59">
        <f>AL636-Calculation!Q$3</f>
        <v>-3.454700501772389E-3</v>
      </c>
      <c r="BH636" s="59">
        <f>AM636-Calculation!R$3</f>
        <v>-8.1767953812683213E-3</v>
      </c>
      <c r="BI636" s="59">
        <f>AN636-Calculation!S$3</f>
        <v>1.1005112700440347E-2</v>
      </c>
      <c r="BJ636" s="59">
        <f>AO636-Calculation!T$3</f>
        <v>1.7069407570107103E-3</v>
      </c>
      <c r="BK636" s="59">
        <f>AP636-Calculation!U$3</f>
        <v>2.1636845315766089E-2</v>
      </c>
      <c r="BL636" s="59">
        <f>AQ636-Calculation!V$3</f>
        <v>1.858791457877889E-2</v>
      </c>
      <c r="BM636" s="59">
        <f>AR636-Calculation!W$3</f>
        <v>3.0283586390795689E-4</v>
      </c>
    </row>
    <row r="637" spans="1:65" x14ac:dyDescent="0.3">
      <c r="A637" s="57">
        <v>46024</v>
      </c>
      <c r="B637" s="60">
        <v>1038.800048828125</v>
      </c>
      <c r="C637" s="60">
        <v>1266.900024414062</v>
      </c>
      <c r="D637" s="60">
        <v>9370.6240234375</v>
      </c>
      <c r="E637" s="60">
        <v>2038.400024414062</v>
      </c>
      <c r="F637" s="60">
        <v>1489.696044921875</v>
      </c>
      <c r="G637" s="60">
        <v>401.44097900390619</v>
      </c>
      <c r="H637" s="60">
        <v>299.5</v>
      </c>
      <c r="I637" s="60">
        <v>2666.5</v>
      </c>
      <c r="J637" s="60">
        <v>1779.768920898438</v>
      </c>
      <c r="K637" s="60">
        <v>7334.5</v>
      </c>
      <c r="L637" s="60">
        <v>266.95001220703119</v>
      </c>
      <c r="M637" s="60">
        <v>4381.3974609375</v>
      </c>
      <c r="N637" s="60">
        <v>5819.568359375</v>
      </c>
      <c r="O637" s="60">
        <v>3802.39990234375</v>
      </c>
      <c r="P637" s="60">
        <v>167.7200012207031</v>
      </c>
      <c r="Q637" s="60">
        <v>2486.7529296875</v>
      </c>
      <c r="R637" s="60">
        <v>234.8999938964844</v>
      </c>
      <c r="S637" s="60">
        <v>981.2626953125</v>
      </c>
      <c r="T637" s="60">
        <v>1010.349975585938</v>
      </c>
      <c r="U637" s="60">
        <v>3834.397705078125</v>
      </c>
      <c r="V637" s="60">
        <v>85762.0078125</v>
      </c>
      <c r="W637" s="60">
        <v>26328.55078125</v>
      </c>
      <c r="X637" s="34">
        <f t="shared" si="198"/>
        <v>1.2574348481403675E-2</v>
      </c>
      <c r="Y637" s="34">
        <f t="shared" si="199"/>
        <v>-5.8851222978030908E-3</v>
      </c>
      <c r="Z637" s="34">
        <f t="shared" si="200"/>
        <v>-5.8067278843851513E-3</v>
      </c>
      <c r="AA637" s="34">
        <f t="shared" si="201"/>
        <v>6.8729720867061618E-4</v>
      </c>
      <c r="AB637" s="34">
        <f t="shared" si="202"/>
        <v>9.1124159561545605E-3</v>
      </c>
      <c r="AC637" s="34">
        <f t="shared" si="203"/>
        <v>1.3703754222025683E-2</v>
      </c>
      <c r="AD637" s="34">
        <f t="shared" si="204"/>
        <v>2.7620475058517092E-2</v>
      </c>
      <c r="AE637" s="34">
        <f t="shared" si="205"/>
        <v>1.4649923896499238E-2</v>
      </c>
      <c r="AF637" s="34">
        <f t="shared" si="206"/>
        <v>3.3120603971499483E-2</v>
      </c>
      <c r="AG637" s="34">
        <f t="shared" si="207"/>
        <v>-1.8372346216657593E-3</v>
      </c>
      <c r="AH637" s="34">
        <f t="shared" si="208"/>
        <v>2.6291538292251386E-3</v>
      </c>
      <c r="AI637" s="34">
        <f t="shared" si="209"/>
        <v>4.5248443272866614E-3</v>
      </c>
      <c r="AJ637" s="34">
        <f t="shared" si="210"/>
        <v>1.5663845907501757E-2</v>
      </c>
      <c r="AK637" s="34">
        <f t="shared" si="211"/>
        <v>1.1007684749734114E-2</v>
      </c>
      <c r="AL637" s="34">
        <f t="shared" si="212"/>
        <v>-8.219498460361364E-3</v>
      </c>
      <c r="AM637" s="34">
        <f t="shared" si="213"/>
        <v>7.1870454205884534E-3</v>
      </c>
      <c r="AN637" s="34">
        <f t="shared" si="214"/>
        <v>1.534922063003555E-3</v>
      </c>
      <c r="AO637" s="34">
        <f t="shared" si="215"/>
        <v>1.4419937212882452E-2</v>
      </c>
      <c r="AP637" s="34">
        <f t="shared" si="216"/>
        <v>-9.1693993421221205E-3</v>
      </c>
      <c r="AQ637" s="34">
        <f t="shared" si="217"/>
        <v>1.407340056591903E-2</v>
      </c>
      <c r="AR637" s="34">
        <f t="shared" si="197"/>
        <v>6.9607651702386052E-3</v>
      </c>
      <c r="AS637" s="59">
        <f>X637-Calculation!C$3</f>
        <v>1.1494292630487147E-2</v>
      </c>
      <c r="AT637" s="59">
        <f>Y637-Calculation!D$3</f>
        <v>-6.3940415298597824E-3</v>
      </c>
      <c r="AU637" s="59">
        <f>Z637-Calculation!E$3</f>
        <v>-7.1120324635752831E-3</v>
      </c>
      <c r="AV637" s="59">
        <f>AA637-Calculation!F$3</f>
        <v>3.6526173606831581E-4</v>
      </c>
      <c r="AW637" s="59">
        <f>AB637-Calculation!G$3</f>
        <v>7.6662758068530143E-3</v>
      </c>
      <c r="AX637" s="59">
        <f>AC637-Calculation!H$3</f>
        <v>1.1732074614956543E-2</v>
      </c>
      <c r="AY637" s="59">
        <f>AD637-Calculation!I$3</f>
        <v>2.5191588061859761E-2</v>
      </c>
      <c r="AZ637" s="59">
        <f>AE637-Calculation!J$3</f>
        <v>9.9695330212948487E-3</v>
      </c>
      <c r="BA637" s="59">
        <f>AF637-Calculation!K$3</f>
        <v>3.241821876841483E-2</v>
      </c>
      <c r="BB637" s="59">
        <f>AG637-Calculation!L$3</f>
        <v>-2.9104671987054175E-3</v>
      </c>
      <c r="BC637" s="59">
        <f>AH637-Calculation!M$3</f>
        <v>1.2851488400321008E-3</v>
      </c>
      <c r="BD637" s="59">
        <f>AI637-Calculation!N$3</f>
        <v>2.9490284624280627E-3</v>
      </c>
      <c r="BE637" s="59">
        <f>AJ637-Calculation!O$3</f>
        <v>1.4681311626705381E-2</v>
      </c>
      <c r="BF637" s="59">
        <f>AK637-Calculation!P$3</f>
        <v>9.7412382188573482E-3</v>
      </c>
      <c r="BG637" s="59">
        <f>AL637-Calculation!Q$3</f>
        <v>-1.0021216021548601E-2</v>
      </c>
      <c r="BH637" s="59">
        <f>AM637-Calculation!R$3</f>
        <v>4.4314753302546663E-3</v>
      </c>
      <c r="BI637" s="59">
        <f>AN637-Calculation!S$3</f>
        <v>-2.3054395892555934E-5</v>
      </c>
      <c r="BJ637" s="59">
        <f>AO637-Calculation!T$3</f>
        <v>1.353069459162844E-2</v>
      </c>
      <c r="BK637" s="59">
        <f>AP637-Calculation!U$3</f>
        <v>-1.1122194371708671E-2</v>
      </c>
      <c r="BL637" s="59">
        <f>AQ637-Calculation!V$3</f>
        <v>1.2606492821307066E-2</v>
      </c>
      <c r="BM637" s="59">
        <f>AR637-Calculation!W$3</f>
        <v>6.6148665671661297E-3</v>
      </c>
    </row>
    <row r="638" spans="1:65" x14ac:dyDescent="0.3">
      <c r="A638" s="57">
        <v>46027</v>
      </c>
      <c r="B638" s="60">
        <v>1030.5</v>
      </c>
      <c r="C638" s="60">
        <v>1285.800048828125</v>
      </c>
      <c r="D638" s="60">
        <v>9365.693359375</v>
      </c>
      <c r="E638" s="60">
        <v>2039.199951171875</v>
      </c>
      <c r="F638" s="60">
        <v>1536.330078125</v>
      </c>
      <c r="G638" s="60">
        <v>412.04583740234381</v>
      </c>
      <c r="H638" s="60">
        <v>300.04998779296881</v>
      </c>
      <c r="I638" s="60">
        <v>2673.89990234375</v>
      </c>
      <c r="J638" s="60">
        <v>1771.075439453125</v>
      </c>
      <c r="K638" s="60">
        <v>7482.5</v>
      </c>
      <c r="L638" s="60">
        <v>263.75</v>
      </c>
      <c r="M638" s="60">
        <v>4488.80517578125</v>
      </c>
      <c r="N638" s="60">
        <v>5871.064453125</v>
      </c>
      <c r="O638" s="60">
        <v>3790.300048828125</v>
      </c>
      <c r="P638" s="60">
        <v>167.7200012207031</v>
      </c>
      <c r="Q638" s="60">
        <v>2506.89013671875</v>
      </c>
      <c r="R638" s="60">
        <v>235</v>
      </c>
      <c r="S638" s="60">
        <v>987.74578857421875</v>
      </c>
      <c r="T638" s="60">
        <v>1003.349975585938</v>
      </c>
      <c r="U638" s="60">
        <v>3850.740478515625</v>
      </c>
      <c r="V638" s="60">
        <v>85439.6171875</v>
      </c>
      <c r="W638" s="60">
        <v>26250.30078125</v>
      </c>
      <c r="X638" s="34">
        <f t="shared" si="198"/>
        <v>-7.9900350769990074E-3</v>
      </c>
      <c r="Y638" s="34">
        <f t="shared" si="199"/>
        <v>1.4918323506074733E-2</v>
      </c>
      <c r="Z638" s="34">
        <f t="shared" si="200"/>
        <v>-5.2618310692730636E-4</v>
      </c>
      <c r="AA638" s="34">
        <f t="shared" si="201"/>
        <v>3.924287422646071E-4</v>
      </c>
      <c r="AB638" s="34">
        <f t="shared" si="202"/>
        <v>3.1304394854301074E-2</v>
      </c>
      <c r="AC638" s="34">
        <f t="shared" si="203"/>
        <v>2.6416980211515537E-2</v>
      </c>
      <c r="AD638" s="34">
        <f t="shared" si="204"/>
        <v>1.8363532319492716E-3</v>
      </c>
      <c r="AE638" s="34">
        <f t="shared" si="205"/>
        <v>2.7751368249578101E-3</v>
      </c>
      <c r="AF638" s="34">
        <f t="shared" si="206"/>
        <v>-4.8846124590851006E-3</v>
      </c>
      <c r="AG638" s="34">
        <f t="shared" si="207"/>
        <v>2.0178607948735428E-2</v>
      </c>
      <c r="AH638" s="34">
        <f t="shared" si="208"/>
        <v>-1.1987308712124899E-2</v>
      </c>
      <c r="AI638" s="34">
        <f t="shared" si="209"/>
        <v>2.4514487854924639E-2</v>
      </c>
      <c r="AJ638" s="34">
        <f t="shared" si="210"/>
        <v>8.8487823443198603E-3</v>
      </c>
      <c r="AK638" s="34">
        <f t="shared" si="211"/>
        <v>-3.1821622728758245E-3</v>
      </c>
      <c r="AL638" s="34">
        <f t="shared" si="212"/>
        <v>0</v>
      </c>
      <c r="AM638" s="34">
        <f t="shared" si="213"/>
        <v>8.0977916184783831E-3</v>
      </c>
      <c r="AN638" s="34">
        <f t="shared" si="214"/>
        <v>4.2573906391699275E-4</v>
      </c>
      <c r="AO638" s="34">
        <f t="shared" si="215"/>
        <v>6.6068885454308411E-3</v>
      </c>
      <c r="AP638" s="34">
        <f t="shared" si="216"/>
        <v>-6.9282923433936347E-3</v>
      </c>
      <c r="AQ638" s="34">
        <f t="shared" si="217"/>
        <v>4.2621487635088754E-3</v>
      </c>
      <c r="AR638" s="34">
        <f t="shared" si="197"/>
        <v>-2.9720587604740519E-3</v>
      </c>
      <c r="AS638" s="59">
        <f>X638-Calculation!C$3</f>
        <v>-9.0700909279155355E-3</v>
      </c>
      <c r="AT638" s="59">
        <f>Y638-Calculation!D$3</f>
        <v>1.4409404274018042E-2</v>
      </c>
      <c r="AU638" s="59">
        <f>Z638-Calculation!E$3</f>
        <v>-1.8314876861174382E-3</v>
      </c>
      <c r="AV638" s="59">
        <f>AA638-Calculation!F$3</f>
        <v>7.0393269662306728E-5</v>
      </c>
      <c r="AW638" s="59">
        <f>AB638-Calculation!G$3</f>
        <v>2.9858254704999528E-2</v>
      </c>
      <c r="AX638" s="59">
        <f>AC638-Calculation!H$3</f>
        <v>2.4445300604446399E-2</v>
      </c>
      <c r="AY638" s="59">
        <f>AD638-Calculation!I$3</f>
        <v>-5.9253376470805958E-4</v>
      </c>
      <c r="AZ638" s="59">
        <f>AE638-Calculation!J$3</f>
        <v>-1.9052540502465794E-3</v>
      </c>
      <c r="BA638" s="59">
        <f>AF638-Calculation!K$3</f>
        <v>-5.5869976621697511E-3</v>
      </c>
      <c r="BB638" s="59">
        <f>AG638-Calculation!L$3</f>
        <v>1.9105375371695769E-2</v>
      </c>
      <c r="BC638" s="59">
        <f>AH638-Calculation!M$3</f>
        <v>-1.3331313701317937E-2</v>
      </c>
      <c r="BD638" s="59">
        <f>AI638-Calculation!N$3</f>
        <v>2.293867199006604E-2</v>
      </c>
      <c r="BE638" s="59">
        <f>AJ638-Calculation!O$3</f>
        <v>7.8662480635234844E-3</v>
      </c>
      <c r="BF638" s="59">
        <f>AK638-Calculation!P$3</f>
        <v>-4.4486088037525903E-3</v>
      </c>
      <c r="BG638" s="59">
        <f>AL638-Calculation!Q$3</f>
        <v>-1.8017175611872371E-3</v>
      </c>
      <c r="BH638" s="59">
        <f>AM638-Calculation!R$3</f>
        <v>5.3422215281445952E-3</v>
      </c>
      <c r="BI638" s="59">
        <f>AN638-Calculation!S$3</f>
        <v>-1.1322373949791183E-3</v>
      </c>
      <c r="BJ638" s="59">
        <f>AO638-Calculation!T$3</f>
        <v>5.71764592417683E-3</v>
      </c>
      <c r="BK638" s="59">
        <f>AP638-Calculation!U$3</f>
        <v>-8.8810873729801842E-3</v>
      </c>
      <c r="BL638" s="59">
        <f>AQ638-Calculation!V$3</f>
        <v>2.7952410188969113E-3</v>
      </c>
      <c r="BM638" s="59">
        <f>AR638-Calculation!W$3</f>
        <v>-3.3179573635465269E-3</v>
      </c>
    </row>
    <row r="639" spans="1:65" x14ac:dyDescent="0.3">
      <c r="A639" s="57">
        <v>46028</v>
      </c>
      <c r="B639" s="60">
        <v>1019.400024414062</v>
      </c>
      <c r="C639" s="60">
        <v>1293.800048828125</v>
      </c>
      <c r="D639" s="60">
        <v>9526.9248046875</v>
      </c>
      <c r="E639" s="60">
        <v>2044.599975585938</v>
      </c>
      <c r="F639" s="60">
        <v>1537.027587890625</v>
      </c>
      <c r="G639" s="60">
        <v>411.34881591796881</v>
      </c>
      <c r="H639" s="60">
        <v>296.95001220703119</v>
      </c>
      <c r="I639" s="60">
        <v>2706.300048828125</v>
      </c>
      <c r="J639" s="60">
        <v>1804.05078125</v>
      </c>
      <c r="K639" s="60">
        <v>7522.5</v>
      </c>
      <c r="L639" s="60">
        <v>256.70001220703119</v>
      </c>
      <c r="M639" s="60">
        <v>4478.78857421875</v>
      </c>
      <c r="N639" s="60">
        <v>5885.287109375</v>
      </c>
      <c r="O639" s="60">
        <v>3785.60009765625</v>
      </c>
      <c r="P639" s="60">
        <v>165.61000061035159</v>
      </c>
      <c r="Q639" s="60">
        <v>2488.646728515625</v>
      </c>
      <c r="R639" s="60">
        <v>235.2799987792969</v>
      </c>
      <c r="S639" s="60">
        <v>1000.859436035156</v>
      </c>
      <c r="T639" s="60">
        <v>1002.650024414062</v>
      </c>
      <c r="U639" s="60">
        <v>3852.634033203125</v>
      </c>
      <c r="V639" s="60">
        <v>85063.34375</v>
      </c>
      <c r="W639" s="60">
        <v>26178.69921875</v>
      </c>
      <c r="X639" s="34">
        <f t="shared" si="198"/>
        <v>-1.0771446468644303E-2</v>
      </c>
      <c r="Y639" s="34">
        <f t="shared" si="199"/>
        <v>6.2218071987873852E-3</v>
      </c>
      <c r="Z639" s="34">
        <f t="shared" si="200"/>
        <v>1.7215110416903448E-2</v>
      </c>
      <c r="AA639" s="34">
        <f t="shared" si="201"/>
        <v>2.6481093288373714E-3</v>
      </c>
      <c r="AB639" s="34">
        <f t="shared" si="202"/>
        <v>4.5401035594920422E-4</v>
      </c>
      <c r="AC639" s="34">
        <f t="shared" si="203"/>
        <v>-1.6916115177117797E-3</v>
      </c>
      <c r="AD639" s="34">
        <f t="shared" si="204"/>
        <v>-1.0331530451774465E-2</v>
      </c>
      <c r="AE639" s="34">
        <f t="shared" si="205"/>
        <v>1.2117187504279925E-2</v>
      </c>
      <c r="AF639" s="34">
        <f t="shared" si="206"/>
        <v>1.8618823942958166E-2</v>
      </c>
      <c r="AG639" s="34">
        <f t="shared" si="207"/>
        <v>5.3458068827263614E-3</v>
      </c>
      <c r="AH639" s="34">
        <f t="shared" si="208"/>
        <v>-2.6729811537322491E-2</v>
      </c>
      <c r="AI639" s="34">
        <f t="shared" si="209"/>
        <v>-2.231462754619701E-3</v>
      </c>
      <c r="AJ639" s="34">
        <f t="shared" si="210"/>
        <v>2.4225004449456669E-3</v>
      </c>
      <c r="AK639" s="34">
        <f t="shared" si="211"/>
        <v>-1.2399944889133826E-3</v>
      </c>
      <c r="AL639" s="34">
        <f t="shared" si="212"/>
        <v>-1.2580494842561749E-2</v>
      </c>
      <c r="AM639" s="34">
        <f t="shared" si="213"/>
        <v>-7.2773066262104575E-3</v>
      </c>
      <c r="AN639" s="34">
        <f t="shared" si="214"/>
        <v>1.1914841672208657E-3</v>
      </c>
      <c r="AO639" s="34">
        <f t="shared" si="215"/>
        <v>1.3276338520123105E-2</v>
      </c>
      <c r="AP639" s="34">
        <f t="shared" si="216"/>
        <v>-6.97614181399816E-4</v>
      </c>
      <c r="AQ639" s="34">
        <f t="shared" si="217"/>
        <v>4.9173780940696453E-4</v>
      </c>
      <c r="AR639" s="34">
        <f t="shared" si="197"/>
        <v>-2.7276473171363958E-3</v>
      </c>
      <c r="AS639" s="59">
        <f>X639-Calculation!C$3</f>
        <v>-1.1851502319560831E-2</v>
      </c>
      <c r="AT639" s="59">
        <f>Y639-Calculation!D$3</f>
        <v>5.7128879667306936E-3</v>
      </c>
      <c r="AU639" s="59">
        <f>Z639-Calculation!E$3</f>
        <v>1.5909805837713314E-2</v>
      </c>
      <c r="AV639" s="59">
        <f>AA639-Calculation!F$3</f>
        <v>2.3260738562350712E-3</v>
      </c>
      <c r="AW639" s="59">
        <f>AB639-Calculation!G$3</f>
        <v>-9.9212979335234174E-4</v>
      </c>
      <c r="AX639" s="59">
        <f>AC639-Calculation!H$3</f>
        <v>-3.6632911247809195E-3</v>
      </c>
      <c r="AY639" s="59">
        <f>AD639-Calculation!I$3</f>
        <v>-1.2760417448431796E-2</v>
      </c>
      <c r="AZ639" s="59">
        <f>AE639-Calculation!J$3</f>
        <v>7.4367966290755354E-3</v>
      </c>
      <c r="BA639" s="59">
        <f>AF639-Calculation!K$3</f>
        <v>1.7916438739873516E-2</v>
      </c>
      <c r="BB639" s="59">
        <f>AG639-Calculation!L$3</f>
        <v>4.2725743056867029E-3</v>
      </c>
      <c r="BC639" s="59">
        <f>AH639-Calculation!M$3</f>
        <v>-2.8073816526515531E-2</v>
      </c>
      <c r="BD639" s="59">
        <f>AI639-Calculation!N$3</f>
        <v>-3.8072786194782997E-3</v>
      </c>
      <c r="BE639" s="59">
        <f>AJ639-Calculation!O$3</f>
        <v>1.4399661641492918E-3</v>
      </c>
      <c r="BF639" s="59">
        <f>AK639-Calculation!P$3</f>
        <v>-2.5064410197901486E-3</v>
      </c>
      <c r="BG639" s="59">
        <f>AL639-Calculation!Q$3</f>
        <v>-1.4382212403748986E-2</v>
      </c>
      <c r="BH639" s="59">
        <f>AM639-Calculation!R$3</f>
        <v>-1.0032876716544245E-2</v>
      </c>
      <c r="BI639" s="59">
        <f>AN639-Calculation!S$3</f>
        <v>-3.6649229167524532E-4</v>
      </c>
      <c r="BJ639" s="59">
        <f>AO639-Calculation!T$3</f>
        <v>1.2387095898869093E-2</v>
      </c>
      <c r="BK639" s="59">
        <f>AP639-Calculation!U$3</f>
        <v>-2.6504092109863662E-3</v>
      </c>
      <c r="BL639" s="59">
        <f>AQ639-Calculation!V$3</f>
        <v>-9.7516993520499928E-4</v>
      </c>
      <c r="BM639" s="59">
        <f>AR639-Calculation!W$3</f>
        <v>-3.0735459202088714E-3</v>
      </c>
    </row>
    <row r="640" spans="1:65" x14ac:dyDescent="0.3">
      <c r="A640" s="57">
        <v>46029</v>
      </c>
      <c r="B640" s="60">
        <v>1019.200012207031</v>
      </c>
      <c r="C640" s="60">
        <v>1295.5</v>
      </c>
      <c r="D640" s="60">
        <v>9653.6416015625</v>
      </c>
      <c r="E640" s="60">
        <v>2031.900024414062</v>
      </c>
      <c r="F640" s="60">
        <v>1534.038208007812</v>
      </c>
      <c r="G640" s="60">
        <v>413.88800048828119</v>
      </c>
      <c r="H640" s="60">
        <v>303.54998779296881</v>
      </c>
      <c r="I640" s="60">
        <v>2744.89990234375</v>
      </c>
      <c r="J640" s="60">
        <v>1785.164916992188</v>
      </c>
      <c r="K640" s="60">
        <v>7582.5</v>
      </c>
      <c r="L640" s="60">
        <v>258.54998779296881</v>
      </c>
      <c r="M640" s="60">
        <v>4487.8134765625</v>
      </c>
      <c r="N640" s="60">
        <v>5866.650390625</v>
      </c>
      <c r="O640" s="60">
        <v>3748.800048828125</v>
      </c>
      <c r="P640" s="60">
        <v>166.8999938964844</v>
      </c>
      <c r="Q640" s="60">
        <v>2503.600341796875</v>
      </c>
      <c r="R640" s="60">
        <v>236.00999450683591</v>
      </c>
      <c r="S640" s="60">
        <v>989.3175048828125</v>
      </c>
      <c r="T640" s="60">
        <v>995.8499755859375</v>
      </c>
      <c r="U640" s="60">
        <v>3826.823974609375</v>
      </c>
      <c r="V640" s="60">
        <v>84961.140625</v>
      </c>
      <c r="W640" s="60">
        <v>26140.75</v>
      </c>
      <c r="X640" s="34">
        <f t="shared" si="198"/>
        <v>-1.9620580953584639E-4</v>
      </c>
      <c r="Y640" s="34">
        <f t="shared" si="199"/>
        <v>1.313921091141364E-3</v>
      </c>
      <c r="Z640" s="34">
        <f t="shared" si="200"/>
        <v>1.3300912883520605E-2</v>
      </c>
      <c r="AA640" s="34">
        <f t="shared" si="201"/>
        <v>-6.211460101498035E-3</v>
      </c>
      <c r="AB640" s="34">
        <f t="shared" si="202"/>
        <v>-1.9449097116828584E-3</v>
      </c>
      <c r="AC640" s="34">
        <f t="shared" si="203"/>
        <v>6.1728257674594856E-3</v>
      </c>
      <c r="AD640" s="34">
        <f t="shared" si="204"/>
        <v>2.2225880837264161E-2</v>
      </c>
      <c r="AE640" s="34">
        <f t="shared" si="205"/>
        <v>1.4262961541289336E-2</v>
      </c>
      <c r="AF640" s="34">
        <f t="shared" si="206"/>
        <v>-1.0468587943365047E-2</v>
      </c>
      <c r="AG640" s="34">
        <f t="shared" si="207"/>
        <v>7.9760717846460612E-3</v>
      </c>
      <c r="AH640" s="34">
        <f t="shared" si="208"/>
        <v>7.2067608023547326E-3</v>
      </c>
      <c r="AI640" s="34">
        <f t="shared" si="209"/>
        <v>2.0150320101511477E-3</v>
      </c>
      <c r="AJ640" s="34">
        <f t="shared" si="210"/>
        <v>-3.1666626289671642E-3</v>
      </c>
      <c r="AK640" s="34">
        <f t="shared" si="211"/>
        <v>-9.7210608301993486E-3</v>
      </c>
      <c r="AL640" s="34">
        <f t="shared" si="212"/>
        <v>7.7893441300559982E-3</v>
      </c>
      <c r="AM640" s="34">
        <f t="shared" si="213"/>
        <v>6.0087328225043868E-3</v>
      </c>
      <c r="AN640" s="34">
        <f t="shared" si="214"/>
        <v>3.1026680182184721E-3</v>
      </c>
      <c r="AO640" s="34">
        <f t="shared" si="215"/>
        <v>-1.1532020118695372E-2</v>
      </c>
      <c r="AP640" s="34">
        <f t="shared" si="216"/>
        <v>-6.7820761607206076E-3</v>
      </c>
      <c r="AQ640" s="34">
        <f t="shared" si="217"/>
        <v>-6.6993278809540117E-3</v>
      </c>
      <c r="AR640" s="34">
        <f t="shared" si="197"/>
        <v>-1.4496220164682432E-3</v>
      </c>
      <c r="AS640" s="59">
        <f>X640-Calculation!C$3</f>
        <v>-1.2762616604523743E-3</v>
      </c>
      <c r="AT640" s="59">
        <f>Y640-Calculation!D$3</f>
        <v>8.0500185908467207E-4</v>
      </c>
      <c r="AU640" s="59">
        <f>Z640-Calculation!E$3</f>
        <v>1.1995608304330474E-2</v>
      </c>
      <c r="AV640" s="59">
        <f>AA640-Calculation!F$3</f>
        <v>-6.5334955741003353E-3</v>
      </c>
      <c r="AW640" s="59">
        <f>AB640-Calculation!G$3</f>
        <v>-3.3910498609844046E-3</v>
      </c>
      <c r="AX640" s="59">
        <f>AC640-Calculation!H$3</f>
        <v>4.2011461603903462E-3</v>
      </c>
      <c r="AY640" s="59">
        <f>AD640-Calculation!I$3</f>
        <v>1.979699384060683E-2</v>
      </c>
      <c r="AZ640" s="59">
        <f>AE640-Calculation!J$3</f>
        <v>9.5825706660849462E-3</v>
      </c>
      <c r="BA640" s="59">
        <f>AF640-Calculation!K$3</f>
        <v>-1.1170973146449697E-2</v>
      </c>
      <c r="BB640" s="59">
        <f>AG640-Calculation!L$3</f>
        <v>6.9028392076064034E-3</v>
      </c>
      <c r="BC640" s="59">
        <f>AH640-Calculation!M$3</f>
        <v>5.862755813161695E-3</v>
      </c>
      <c r="BD640" s="59">
        <f>AI640-Calculation!N$3</f>
        <v>4.3921614529254891E-4</v>
      </c>
      <c r="BE640" s="59">
        <f>AJ640-Calculation!O$3</f>
        <v>-4.1491969097635396E-3</v>
      </c>
      <c r="BF640" s="59">
        <f>AK640-Calculation!P$3</f>
        <v>-1.0987507361076114E-2</v>
      </c>
      <c r="BG640" s="59">
        <f>AL640-Calculation!Q$3</f>
        <v>5.9876265688687614E-3</v>
      </c>
      <c r="BH640" s="59">
        <f>AM640-Calculation!R$3</f>
        <v>3.2531627321705993E-3</v>
      </c>
      <c r="BI640" s="59">
        <f>AN640-Calculation!S$3</f>
        <v>1.5446915593223612E-3</v>
      </c>
      <c r="BJ640" s="59">
        <f>AO640-Calculation!T$3</f>
        <v>-1.2421262739949384E-2</v>
      </c>
      <c r="BK640" s="59">
        <f>AP640-Calculation!U$3</f>
        <v>-8.7348711903071571E-3</v>
      </c>
      <c r="BL640" s="59">
        <f>AQ640-Calculation!V$3</f>
        <v>-8.1662356255659749E-3</v>
      </c>
      <c r="BM640" s="59">
        <f>AR640-Calculation!W$3</f>
        <v>-1.7955206195407185E-3</v>
      </c>
    </row>
    <row r="641" spans="1:65" x14ac:dyDescent="0.3">
      <c r="A641" s="57">
        <v>46030</v>
      </c>
      <c r="B641" s="60">
        <v>988.79998779296875</v>
      </c>
      <c r="C641" s="60">
        <v>1286.800048828125</v>
      </c>
      <c r="D641" s="60">
        <v>9625.0439453125</v>
      </c>
      <c r="E641" s="60">
        <v>2008.900024414062</v>
      </c>
      <c r="F641" s="60">
        <v>1528.159057617188</v>
      </c>
      <c r="G641" s="60">
        <v>413.88800048828119</v>
      </c>
      <c r="H641" s="60">
        <v>271.75</v>
      </c>
      <c r="I641" s="60">
        <v>2694</v>
      </c>
      <c r="J641" s="60">
        <v>1752.689208984375</v>
      </c>
      <c r="K641" s="60">
        <v>7551</v>
      </c>
      <c r="L641" s="60">
        <v>255.75</v>
      </c>
      <c r="M641" s="60">
        <v>4442.88671875</v>
      </c>
      <c r="N641" s="60">
        <v>5738.1552734375</v>
      </c>
      <c r="O641" s="60">
        <v>3724</v>
      </c>
      <c r="P641" s="60">
        <v>167.52000427246091</v>
      </c>
      <c r="Q641" s="60">
        <v>2472.696533203125</v>
      </c>
      <c r="R641" s="60">
        <v>233.99000549316409</v>
      </c>
      <c r="S641" s="60">
        <v>980.3294677734375</v>
      </c>
      <c r="T641" s="60">
        <v>992.9000244140625</v>
      </c>
      <c r="U641" s="60">
        <v>3788.458251953125</v>
      </c>
      <c r="V641" s="60">
        <v>84180.9609375</v>
      </c>
      <c r="W641" s="60">
        <v>25876.849609375</v>
      </c>
      <c r="X641" s="34">
        <f t="shared" si="198"/>
        <v>-2.9827339138499821E-2</v>
      </c>
      <c r="Y641" s="34">
        <f t="shared" si="199"/>
        <v>-6.7155161496526439E-3</v>
      </c>
      <c r="Z641" s="34">
        <f t="shared" si="200"/>
        <v>-2.9623697906260883E-3</v>
      </c>
      <c r="AA641" s="34">
        <f t="shared" si="201"/>
        <v>-1.1319454561566088E-2</v>
      </c>
      <c r="AB641" s="34">
        <f t="shared" si="202"/>
        <v>-3.8324667273177534E-3</v>
      </c>
      <c r="AC641" s="34">
        <f t="shared" si="203"/>
        <v>0</v>
      </c>
      <c r="AD641" s="34">
        <f t="shared" si="204"/>
        <v>-0.10476030002233917</v>
      </c>
      <c r="AE641" s="34">
        <f t="shared" si="205"/>
        <v>-1.8543445719200469E-2</v>
      </c>
      <c r="AF641" s="34">
        <f t="shared" si="206"/>
        <v>-1.8191993187123043E-2</v>
      </c>
      <c r="AG641" s="34">
        <f t="shared" si="207"/>
        <v>-4.154302670623145E-3</v>
      </c>
      <c r="AH641" s="34">
        <f t="shared" si="208"/>
        <v>-1.0829580062524961E-2</v>
      </c>
      <c r="AI641" s="34">
        <f t="shared" si="209"/>
        <v>-1.0010834462512521E-2</v>
      </c>
      <c r="AJ641" s="34">
        <f t="shared" si="210"/>
        <v>-2.190263755836503E-2</v>
      </c>
      <c r="AK641" s="34">
        <f t="shared" si="211"/>
        <v>-6.6154632162570247E-3</v>
      </c>
      <c r="AL641" s="34">
        <f t="shared" si="212"/>
        <v>3.7148615856813739E-3</v>
      </c>
      <c r="AM641" s="34">
        <f t="shared" si="213"/>
        <v>-1.234374675455182E-2</v>
      </c>
      <c r="AN641" s="34">
        <f t="shared" si="214"/>
        <v>-8.5589130150728002E-3</v>
      </c>
      <c r="AO641" s="34">
        <f t="shared" si="215"/>
        <v>-9.0850885231629035E-3</v>
      </c>
      <c r="AP641" s="34">
        <f t="shared" si="216"/>
        <v>-2.9622445591157543E-3</v>
      </c>
      <c r="AQ641" s="34">
        <f t="shared" si="217"/>
        <v>-1.0025473580912799E-2</v>
      </c>
      <c r="AR641" s="34">
        <f t="shared" si="197"/>
        <v>-1.0095364158449929E-2</v>
      </c>
      <c r="AS641" s="59">
        <f>X641-Calculation!C$3</f>
        <v>-3.0907394989416349E-2</v>
      </c>
      <c r="AT641" s="59">
        <f>Y641-Calculation!D$3</f>
        <v>-7.2244353817093356E-3</v>
      </c>
      <c r="AU641" s="59">
        <f>Z641-Calculation!E$3</f>
        <v>-4.2676743698162201E-3</v>
      </c>
      <c r="AV641" s="59">
        <f>AA641-Calculation!F$3</f>
        <v>-1.1641490034168389E-2</v>
      </c>
      <c r="AW641" s="59">
        <f>AB641-Calculation!G$3</f>
        <v>-5.2786068766192996E-3</v>
      </c>
      <c r="AX641" s="59">
        <f>AC641-Calculation!H$3</f>
        <v>-1.9716796070691398E-3</v>
      </c>
      <c r="AY641" s="59">
        <f>AD641-Calculation!I$3</f>
        <v>-0.1071891870189965</v>
      </c>
      <c r="AZ641" s="59">
        <f>AE641-Calculation!J$3</f>
        <v>-2.3223836594404856E-2</v>
      </c>
      <c r="BA641" s="59">
        <f>AF641-Calculation!K$3</f>
        <v>-1.8894378390207692E-2</v>
      </c>
      <c r="BB641" s="59">
        <f>AG641-Calculation!L$3</f>
        <v>-5.2275352476628036E-3</v>
      </c>
      <c r="BC641" s="59">
        <f>AH641-Calculation!M$3</f>
        <v>-1.2173585051717999E-2</v>
      </c>
      <c r="BD641" s="59">
        <f>AI641-Calculation!N$3</f>
        <v>-1.158665032737112E-2</v>
      </c>
      <c r="BE641" s="59">
        <f>AJ641-Calculation!O$3</f>
        <v>-2.2885171839161406E-2</v>
      </c>
      <c r="BF641" s="59">
        <f>AK641-Calculation!P$3</f>
        <v>-7.88190974713379E-3</v>
      </c>
      <c r="BG641" s="59">
        <f>AL641-Calculation!Q$3</f>
        <v>1.9131440244941368E-3</v>
      </c>
      <c r="BH641" s="59">
        <f>AM641-Calculation!R$3</f>
        <v>-1.5099316844885607E-2</v>
      </c>
      <c r="BI641" s="59">
        <f>AN641-Calculation!S$3</f>
        <v>-1.0116889473968911E-2</v>
      </c>
      <c r="BJ641" s="59">
        <f>AO641-Calculation!T$3</f>
        <v>-9.9743311444169154E-3</v>
      </c>
      <c r="BK641" s="59">
        <f>AP641-Calculation!U$3</f>
        <v>-4.9150395887023043E-3</v>
      </c>
      <c r="BL641" s="59">
        <f>AQ641-Calculation!V$3</f>
        <v>-1.1492381325524763E-2</v>
      </c>
      <c r="BM641" s="59">
        <f>AR641-Calculation!W$3</f>
        <v>-1.0441262761522404E-2</v>
      </c>
    </row>
    <row r="642" spans="1:65" x14ac:dyDescent="0.3">
      <c r="A642" s="57">
        <v>46031</v>
      </c>
      <c r="B642" s="60">
        <v>946.0999755859375</v>
      </c>
      <c r="C642" s="60">
        <v>1272</v>
      </c>
      <c r="D642" s="60">
        <v>9429.7919921875</v>
      </c>
      <c r="E642" s="60">
        <v>1992.400024414062</v>
      </c>
      <c r="F642" s="60">
        <v>1515.105590820312</v>
      </c>
      <c r="G642" s="60">
        <v>416.87527465820313</v>
      </c>
      <c r="H642" s="60">
        <v>274.25</v>
      </c>
      <c r="I642" s="60">
        <v>2669.5</v>
      </c>
      <c r="J642" s="60">
        <v>1715.816772460938</v>
      </c>
      <c r="K642" s="60">
        <v>7507</v>
      </c>
      <c r="L642" s="60">
        <v>255.30000305175781</v>
      </c>
      <c r="M642" s="60">
        <v>4425.33251953125</v>
      </c>
      <c r="N642" s="60">
        <v>5662.62744140625</v>
      </c>
      <c r="O642" s="60">
        <v>3677.300048828125</v>
      </c>
      <c r="P642" s="60">
        <v>168.36000061035159</v>
      </c>
      <c r="Q642" s="60">
        <v>2492.734130859375</v>
      </c>
      <c r="R642" s="60">
        <v>234.66999816894531</v>
      </c>
      <c r="S642" s="60">
        <v>982.78521728515625</v>
      </c>
      <c r="T642" s="60">
        <v>975.4000244140625</v>
      </c>
      <c r="U642" s="60">
        <v>3746.106201171875</v>
      </c>
      <c r="V642" s="60">
        <v>83576.2421875</v>
      </c>
      <c r="W642" s="60">
        <v>25683.30078125</v>
      </c>
      <c r="X642" s="34">
        <f t="shared" si="198"/>
        <v>-4.3183669836342697E-2</v>
      </c>
      <c r="Y642" s="34">
        <f t="shared" si="199"/>
        <v>-1.1501436327736578E-2</v>
      </c>
      <c r="Z642" s="34">
        <f t="shared" si="200"/>
        <v>-2.028582458785446E-2</v>
      </c>
      <c r="AA642" s="34">
        <f t="shared" si="201"/>
        <v>-8.2134500470288814E-3</v>
      </c>
      <c r="AB642" s="34">
        <f t="shared" si="202"/>
        <v>-8.5419555849309201E-3</v>
      </c>
      <c r="AC642" s="34">
        <f t="shared" si="203"/>
        <v>7.21759066800129E-3</v>
      </c>
      <c r="AD642" s="34">
        <f t="shared" si="204"/>
        <v>9.1996320147194107E-3</v>
      </c>
      <c r="AE642" s="34">
        <f t="shared" si="205"/>
        <v>-9.0942835931700078E-3</v>
      </c>
      <c r="AF642" s="34">
        <f t="shared" si="206"/>
        <v>-2.103763538591271E-2</v>
      </c>
      <c r="AG642" s="34">
        <f t="shared" si="207"/>
        <v>-5.8270427757912855E-3</v>
      </c>
      <c r="AH642" s="34">
        <f t="shared" si="208"/>
        <v>-1.7595188592069893E-3</v>
      </c>
      <c r="AI642" s="34">
        <f t="shared" si="209"/>
        <v>-3.9510796313278161E-3</v>
      </c>
      <c r="AJ642" s="34">
        <f t="shared" si="210"/>
        <v>-1.316238903134531E-2</v>
      </c>
      <c r="AK642" s="34">
        <f t="shared" si="211"/>
        <v>-1.2540266157861172E-2</v>
      </c>
      <c r="AL642" s="34">
        <f t="shared" si="212"/>
        <v>5.0143046589497444E-3</v>
      </c>
      <c r="AM642" s="34">
        <f t="shared" si="213"/>
        <v>8.103540967193958E-3</v>
      </c>
      <c r="AN642" s="34">
        <f t="shared" si="214"/>
        <v>2.9060757289528219E-3</v>
      </c>
      <c r="AO642" s="34">
        <f t="shared" si="215"/>
        <v>2.505024680423352E-3</v>
      </c>
      <c r="AP642" s="34">
        <f t="shared" si="216"/>
        <v>-1.7625138049852732E-2</v>
      </c>
      <c r="AQ642" s="34">
        <f t="shared" si="217"/>
        <v>-1.1179231224051516E-2</v>
      </c>
      <c r="AR642" s="34">
        <f t="shared" si="197"/>
        <v>-7.4796132854935563E-3</v>
      </c>
      <c r="AS642" s="59">
        <f>X642-Calculation!C$3</f>
        <v>-4.4263725687259226E-2</v>
      </c>
      <c r="AT642" s="59">
        <f>Y642-Calculation!D$3</f>
        <v>-1.2010355559793269E-2</v>
      </c>
      <c r="AU642" s="59">
        <f>Z642-Calculation!E$3</f>
        <v>-2.1591129167044594E-2</v>
      </c>
      <c r="AV642" s="59">
        <f>AA642-Calculation!F$3</f>
        <v>-8.5354855196311825E-3</v>
      </c>
      <c r="AW642" s="59">
        <f>AB642-Calculation!G$3</f>
        <v>-9.9880957342324654E-3</v>
      </c>
      <c r="AX642" s="59">
        <f>AC642-Calculation!H$3</f>
        <v>5.2459110609321506E-3</v>
      </c>
      <c r="AY642" s="59">
        <f>AD642-Calculation!I$3</f>
        <v>6.7707450180620795E-3</v>
      </c>
      <c r="AZ642" s="59">
        <f>AE642-Calculation!J$3</f>
        <v>-1.3774674468374397E-2</v>
      </c>
      <c r="BA642" s="59">
        <f>AF642-Calculation!K$3</f>
        <v>-2.174002058899736E-2</v>
      </c>
      <c r="BB642" s="59">
        <f>AG642-Calculation!L$3</f>
        <v>-6.9002753528309441E-3</v>
      </c>
      <c r="BC642" s="59">
        <f>AH642-Calculation!M$3</f>
        <v>-3.1035238484000268E-3</v>
      </c>
      <c r="BD642" s="59">
        <f>AI642-Calculation!N$3</f>
        <v>-5.5268954961864153E-3</v>
      </c>
      <c r="BE642" s="59">
        <f>AJ642-Calculation!O$3</f>
        <v>-1.4144923312141684E-2</v>
      </c>
      <c r="BF642" s="59">
        <f>AK642-Calculation!P$3</f>
        <v>-1.3806712688737937E-2</v>
      </c>
      <c r="BG642" s="59">
        <f>AL642-Calculation!Q$3</f>
        <v>3.2125870977625075E-3</v>
      </c>
      <c r="BH642" s="59">
        <f>AM642-Calculation!R$3</f>
        <v>5.34797087686017E-3</v>
      </c>
      <c r="BI642" s="59">
        <f>AN642-Calculation!S$3</f>
        <v>1.3480992700567109E-3</v>
      </c>
      <c r="BJ642" s="59">
        <f>AO642-Calculation!T$3</f>
        <v>1.6157820591693405E-3</v>
      </c>
      <c r="BK642" s="59">
        <f>AP642-Calculation!U$3</f>
        <v>-1.957793307943928E-2</v>
      </c>
      <c r="BL642" s="59">
        <f>AQ642-Calculation!V$3</f>
        <v>-1.2646138968663481E-2</v>
      </c>
      <c r="BM642" s="59">
        <f>AR642-Calculation!W$3</f>
        <v>-7.8255118885660318E-3</v>
      </c>
    </row>
    <row r="643" spans="1:65" x14ac:dyDescent="0.3">
      <c r="A643" s="57">
        <v>46034</v>
      </c>
      <c r="B643" s="60">
        <v>942.20001220703125</v>
      </c>
      <c r="C643" s="60">
        <v>1274.199951171875</v>
      </c>
      <c r="D643" s="60">
        <v>9359.2841796875</v>
      </c>
      <c r="E643" s="60">
        <v>1998.900024414062</v>
      </c>
      <c r="F643" s="60">
        <v>1527.561279296875</v>
      </c>
      <c r="G643" s="60">
        <v>415.9293212890625</v>
      </c>
      <c r="H643" s="60">
        <v>267.89999389648438</v>
      </c>
      <c r="I643" s="60">
        <v>2790.60009765625</v>
      </c>
      <c r="J643" s="60">
        <v>1709.521484375</v>
      </c>
      <c r="K643" s="60">
        <v>7436</v>
      </c>
      <c r="L643" s="60">
        <v>252.8999938964844</v>
      </c>
      <c r="M643" s="60">
        <v>4481.16845703125</v>
      </c>
      <c r="N643" s="60">
        <v>5617.01611328125</v>
      </c>
      <c r="O643" s="60">
        <v>3682</v>
      </c>
      <c r="P643" s="60">
        <v>166.5299987792969</v>
      </c>
      <c r="Q643" s="60">
        <v>2513.369873046875</v>
      </c>
      <c r="R643" s="60">
        <v>235.63999938964841</v>
      </c>
      <c r="S643" s="60">
        <v>997.17584228515625</v>
      </c>
      <c r="T643" s="60">
        <v>972.79998779296875</v>
      </c>
      <c r="U643" s="60">
        <v>3741.7216796875</v>
      </c>
      <c r="V643" s="60">
        <v>83878.171875</v>
      </c>
      <c r="W643" s="60">
        <v>25790.25</v>
      </c>
      <c r="X643" s="34">
        <f t="shared" si="198"/>
        <v>-4.1221472144008136E-3</v>
      </c>
      <c r="Y643" s="34">
        <f t="shared" si="199"/>
        <v>1.7295213615369496E-3</v>
      </c>
      <c r="Z643" s="34">
        <f t="shared" si="200"/>
        <v>-7.4771333830497113E-3</v>
      </c>
      <c r="AA643" s="34">
        <f t="shared" si="201"/>
        <v>3.262397069038163E-3</v>
      </c>
      <c r="AB643" s="34">
        <f t="shared" si="202"/>
        <v>8.2210035736315686E-3</v>
      </c>
      <c r="AC643" s="34">
        <f t="shared" si="203"/>
        <v>-2.2691520141515085E-3</v>
      </c>
      <c r="AD643" s="34">
        <f t="shared" si="204"/>
        <v>-2.3154078773074294E-2</v>
      </c>
      <c r="AE643" s="34">
        <f t="shared" si="205"/>
        <v>4.5364337013017418E-2</v>
      </c>
      <c r="AF643" s="34">
        <f t="shared" si="206"/>
        <v>-3.6689745589261469E-3</v>
      </c>
      <c r="AG643" s="34">
        <f t="shared" si="207"/>
        <v>-9.4578393499400552E-3</v>
      </c>
      <c r="AH643" s="34">
        <f t="shared" si="208"/>
        <v>-9.4007408013498817E-3</v>
      </c>
      <c r="AI643" s="34">
        <f t="shared" si="209"/>
        <v>1.2617342821938809E-2</v>
      </c>
      <c r="AJ643" s="34">
        <f t="shared" si="210"/>
        <v>-8.0547994013310791E-3</v>
      </c>
      <c r="AK643" s="34">
        <f t="shared" si="211"/>
        <v>1.2780983627846119E-3</v>
      </c>
      <c r="AL643" s="34">
        <f t="shared" si="212"/>
        <v>-1.0869576053815779E-2</v>
      </c>
      <c r="AM643" s="34">
        <f t="shared" si="213"/>
        <v>8.2783566574690364E-3</v>
      </c>
      <c r="AN643" s="34">
        <f t="shared" si="214"/>
        <v>4.1334692473332969E-3</v>
      </c>
      <c r="AO643" s="34">
        <f t="shared" si="215"/>
        <v>1.4642695827021728E-2</v>
      </c>
      <c r="AP643" s="34">
        <f t="shared" si="216"/>
        <v>-2.6656105761896317E-3</v>
      </c>
      <c r="AQ643" s="34">
        <f t="shared" si="217"/>
        <v>-1.1704210315776453E-3</v>
      </c>
      <c r="AR643" s="34">
        <f t="shared" si="197"/>
        <v>4.1641539637334267E-3</v>
      </c>
      <c r="AS643" s="59">
        <f>X643-Calculation!C$3</f>
        <v>-5.2022030653173417E-3</v>
      </c>
      <c r="AT643" s="59">
        <f>Y643-Calculation!D$3</f>
        <v>1.2206021294802576E-3</v>
      </c>
      <c r="AU643" s="59">
        <f>Z643-Calculation!E$3</f>
        <v>-8.7824379622398439E-3</v>
      </c>
      <c r="AV643" s="59">
        <f>AA643-Calculation!F$3</f>
        <v>2.9403615964358628E-3</v>
      </c>
      <c r="AW643" s="59">
        <f>AB643-Calculation!G$3</f>
        <v>6.7748634243300224E-3</v>
      </c>
      <c r="AX643" s="59">
        <f>AC643-Calculation!H$3</f>
        <v>-4.2408316212206483E-3</v>
      </c>
      <c r="AY643" s="59">
        <f>AD643-Calculation!I$3</f>
        <v>-2.5582965769731625E-2</v>
      </c>
      <c r="AZ643" s="59">
        <f>AE643-Calculation!J$3</f>
        <v>4.068394613781303E-2</v>
      </c>
      <c r="BA643" s="59">
        <f>AF643-Calculation!K$3</f>
        <v>-4.3713597620107974E-3</v>
      </c>
      <c r="BB643" s="59">
        <f>AG643-Calculation!L$3</f>
        <v>-1.0531071926979713E-2</v>
      </c>
      <c r="BC643" s="59">
        <f>AH643-Calculation!M$3</f>
        <v>-1.0744745790542919E-2</v>
      </c>
      <c r="BD643" s="59">
        <f>AI643-Calculation!N$3</f>
        <v>1.104152695708021E-2</v>
      </c>
      <c r="BE643" s="59">
        <f>AJ643-Calculation!O$3</f>
        <v>-9.0373336821274533E-3</v>
      </c>
      <c r="BF643" s="59">
        <f>AK643-Calculation!P$3</f>
        <v>1.1651831907846105E-5</v>
      </c>
      <c r="BG643" s="59">
        <f>AL643-Calculation!Q$3</f>
        <v>-1.2671293615003016E-2</v>
      </c>
      <c r="BH643" s="59">
        <f>AM643-Calculation!R$3</f>
        <v>5.5227865671352485E-3</v>
      </c>
      <c r="BI643" s="59">
        <f>AN643-Calculation!S$3</f>
        <v>2.5754927884371857E-3</v>
      </c>
      <c r="BJ643" s="59">
        <f>AO643-Calculation!T$3</f>
        <v>1.3753453205767716E-2</v>
      </c>
      <c r="BK643" s="59">
        <f>AP643-Calculation!U$3</f>
        <v>-4.6184056057761817E-3</v>
      </c>
      <c r="BL643" s="59">
        <f>AQ643-Calculation!V$3</f>
        <v>-2.6373287761896091E-3</v>
      </c>
      <c r="BM643" s="59">
        <f>AR643-Calculation!W$3</f>
        <v>3.8182553606609512E-3</v>
      </c>
    </row>
    <row r="644" spans="1:65" x14ac:dyDescent="0.3">
      <c r="A644" s="57">
        <v>46035</v>
      </c>
      <c r="B644" s="60">
        <v>936.70001220703125</v>
      </c>
      <c r="C644" s="60">
        <v>1262</v>
      </c>
      <c r="D644" s="60">
        <v>9421.41015625</v>
      </c>
      <c r="E644" s="60">
        <v>2011.199951171875</v>
      </c>
      <c r="F644" s="60">
        <v>1517.098510742188</v>
      </c>
      <c r="G644" s="60">
        <v>411.9462890625</v>
      </c>
      <c r="H644" s="60">
        <v>265.54998779296881</v>
      </c>
      <c r="I644" s="60">
        <v>2832</v>
      </c>
      <c r="J644" s="60">
        <v>1699.828735351562</v>
      </c>
      <c r="K644" s="60">
        <v>7404</v>
      </c>
      <c r="L644" s="60">
        <v>249.30000305175781</v>
      </c>
      <c r="M644" s="60">
        <v>4415.71240234375</v>
      </c>
      <c r="N644" s="60">
        <v>5624.86328125</v>
      </c>
      <c r="O644" s="60">
        <v>3661.5</v>
      </c>
      <c r="P644" s="60">
        <v>168.19000244140619</v>
      </c>
      <c r="Q644" s="60">
        <v>2473.693359375</v>
      </c>
      <c r="R644" s="60">
        <v>234.78999328613281</v>
      </c>
      <c r="S644" s="60">
        <v>1010.240295410156</v>
      </c>
      <c r="T644" s="60">
        <v>979.04998779296875</v>
      </c>
      <c r="U644" s="60">
        <v>3742.3193359375</v>
      </c>
      <c r="V644" s="60">
        <v>83627.6875</v>
      </c>
      <c r="W644" s="60">
        <v>25732.30078125</v>
      </c>
      <c r="X644" s="34">
        <f t="shared" si="198"/>
        <v>-5.8374017498860689E-3</v>
      </c>
      <c r="Y644" s="34">
        <f t="shared" si="199"/>
        <v>-9.5745971114304072E-3</v>
      </c>
      <c r="Z644" s="34">
        <f t="shared" si="200"/>
        <v>6.6378983018094816E-3</v>
      </c>
      <c r="AA644" s="34">
        <f t="shared" si="201"/>
        <v>6.1533476449971199E-3</v>
      </c>
      <c r="AB644" s="34">
        <f t="shared" si="202"/>
        <v>-6.8493282046943344E-3</v>
      </c>
      <c r="AC644" s="34">
        <f t="shared" si="203"/>
        <v>-9.5762237060329127E-3</v>
      </c>
      <c r="AD644" s="34">
        <f t="shared" si="204"/>
        <v>-8.7719528072240354E-3</v>
      </c>
      <c r="AE644" s="34">
        <f t="shared" si="205"/>
        <v>1.4835483729295596E-2</v>
      </c>
      <c r="AF644" s="34">
        <f t="shared" si="206"/>
        <v>-5.6698609008599956E-3</v>
      </c>
      <c r="AG644" s="34">
        <f t="shared" si="207"/>
        <v>-4.3033889187735338E-3</v>
      </c>
      <c r="AH644" s="34">
        <f t="shared" si="208"/>
        <v>-1.4234839587224818E-2</v>
      </c>
      <c r="AI644" s="34">
        <f t="shared" si="209"/>
        <v>-1.4606916770735346E-2</v>
      </c>
      <c r="AJ644" s="34">
        <f t="shared" si="210"/>
        <v>1.3970349755977429E-3</v>
      </c>
      <c r="AK644" s="34">
        <f t="shared" si="211"/>
        <v>-5.5676262900597505E-3</v>
      </c>
      <c r="AL644" s="34">
        <f t="shared" si="212"/>
        <v>9.9681959663573978E-3</v>
      </c>
      <c r="AM644" s="34">
        <f t="shared" si="213"/>
        <v>-1.5786181770284562E-2</v>
      </c>
      <c r="AN644" s="34">
        <f t="shared" si="214"/>
        <v>-3.6072233310018294E-3</v>
      </c>
      <c r="AO644" s="34">
        <f t="shared" si="215"/>
        <v>1.3101453696532503E-2</v>
      </c>
      <c r="AP644" s="34">
        <f t="shared" si="216"/>
        <v>6.4247533700937144E-3</v>
      </c>
      <c r="AQ644" s="34">
        <f t="shared" si="217"/>
        <v>1.5972760701162437E-4</v>
      </c>
      <c r="AR644" s="34">
        <f t="shared" ref="AR644:AR707" si="218">(W644-W643)/W643</f>
        <v>-2.2469428853927357E-3</v>
      </c>
      <c r="AS644" s="59">
        <f>X644-Calculation!C$3</f>
        <v>-6.917457600802597E-3</v>
      </c>
      <c r="AT644" s="59">
        <f>Y644-Calculation!D$3</f>
        <v>-1.0083516343487099E-2</v>
      </c>
      <c r="AU644" s="59">
        <f>Z644-Calculation!E$3</f>
        <v>5.3325937226193498E-3</v>
      </c>
      <c r="AV644" s="59">
        <f>AA644-Calculation!F$3</f>
        <v>5.8313121723948197E-3</v>
      </c>
      <c r="AW644" s="59">
        <f>AB644-Calculation!G$3</f>
        <v>-8.2954683539958798E-3</v>
      </c>
      <c r="AX644" s="59">
        <f>AC644-Calculation!H$3</f>
        <v>-1.1547903313102053E-2</v>
      </c>
      <c r="AY644" s="59">
        <f>AD644-Calculation!I$3</f>
        <v>-1.1200839803881367E-2</v>
      </c>
      <c r="AZ644" s="59">
        <f>AE644-Calculation!J$3</f>
        <v>1.0155092854091207E-2</v>
      </c>
      <c r="BA644" s="59">
        <f>AF644-Calculation!K$3</f>
        <v>-6.3722461039446461E-3</v>
      </c>
      <c r="BB644" s="59">
        <f>AG644-Calculation!L$3</f>
        <v>-5.3766214958131924E-3</v>
      </c>
      <c r="BC644" s="59">
        <f>AH644-Calculation!M$3</f>
        <v>-1.5578844576417856E-2</v>
      </c>
      <c r="BD644" s="59">
        <f>AI644-Calculation!N$3</f>
        <v>-1.6182732635593944E-2</v>
      </c>
      <c r="BE644" s="59">
        <f>AJ644-Calculation!O$3</f>
        <v>4.1450069480136785E-4</v>
      </c>
      <c r="BF644" s="59">
        <f>AK644-Calculation!P$3</f>
        <v>-6.8340728209365167E-3</v>
      </c>
      <c r="BG644" s="59">
        <f>AL644-Calculation!Q$3</f>
        <v>8.1664784051701609E-3</v>
      </c>
      <c r="BH644" s="59">
        <f>AM644-Calculation!R$3</f>
        <v>-1.854175186061835E-2</v>
      </c>
      <c r="BI644" s="59">
        <f>AN644-Calculation!S$3</f>
        <v>-5.1651997898979401E-3</v>
      </c>
      <c r="BJ644" s="59">
        <f>AO644-Calculation!T$3</f>
        <v>1.2212211075278491E-2</v>
      </c>
      <c r="BK644" s="59">
        <f>AP644-Calculation!U$3</f>
        <v>4.471958340507164E-3</v>
      </c>
      <c r="BL644" s="59">
        <f>AQ644-Calculation!V$3</f>
        <v>-1.3071801376003393E-3</v>
      </c>
      <c r="BM644" s="59">
        <f>AR644-Calculation!W$3</f>
        <v>-2.5928414884652112E-3</v>
      </c>
    </row>
    <row r="645" spans="1:65" x14ac:dyDescent="0.3">
      <c r="A645" s="57">
        <v>46036</v>
      </c>
      <c r="B645" s="60">
        <v>935.29998779296875</v>
      </c>
      <c r="C645" s="60">
        <v>1298.800048828125</v>
      </c>
      <c r="D645" s="60">
        <v>9446.5556640625</v>
      </c>
      <c r="E645" s="60">
        <v>2000.900024414062</v>
      </c>
      <c r="F645" s="60">
        <v>1508.230102539062</v>
      </c>
      <c r="G645" s="60">
        <v>415.82974243164063</v>
      </c>
      <c r="H645" s="60">
        <v>267.45001220703119</v>
      </c>
      <c r="I645" s="60">
        <v>2836.800048828125</v>
      </c>
      <c r="J645" s="60">
        <v>1688.237426757812</v>
      </c>
      <c r="K645" s="60">
        <v>7358</v>
      </c>
      <c r="L645" s="60">
        <v>246.8500061035156</v>
      </c>
      <c r="M645" s="60">
        <v>4424.63818359375</v>
      </c>
      <c r="N645" s="60">
        <v>5567.97216796875</v>
      </c>
      <c r="O645" s="60">
        <v>3649.5</v>
      </c>
      <c r="P645" s="60">
        <v>168.50999450683591</v>
      </c>
      <c r="Q645" s="60">
        <v>2463.12646484375</v>
      </c>
      <c r="R645" s="60">
        <v>234.22999572753909</v>
      </c>
      <c r="S645" s="60">
        <v>1010.14208984375</v>
      </c>
      <c r="T645" s="60">
        <v>981.0999755859375</v>
      </c>
      <c r="U645" s="60">
        <v>3677.5458984375</v>
      </c>
      <c r="V645" s="60">
        <v>83382.7109375</v>
      </c>
      <c r="W645" s="60">
        <v>25665.599609375</v>
      </c>
      <c r="X645" s="34">
        <f t="shared" ref="X645:X708" si="219">(B645-B644)/B644</f>
        <v>-1.4946347772151667E-3</v>
      </c>
      <c r="Y645" s="34">
        <f t="shared" ref="Y645:Y708" si="220">(C645-C644)/C644</f>
        <v>2.9160102082507924E-2</v>
      </c>
      <c r="Z645" s="34">
        <f t="shared" ref="Z645:Z708" si="221">(D645-D644)/D644</f>
        <v>2.6689749618658632E-3</v>
      </c>
      <c r="AA645" s="34">
        <f t="shared" ref="AA645:AA708" si="222">(E645-E644)/E644</f>
        <v>-5.1212843117917984E-3</v>
      </c>
      <c r="AB645" s="34">
        <f t="shared" ref="AB645:AB708" si="223">(F645-F644)/F644</f>
        <v>-5.8456376697564273E-3</v>
      </c>
      <c r="AC645" s="34">
        <f t="shared" ref="AC645:AC708" si="224">(G645-G644)/G644</f>
        <v>9.4270866669985513E-3</v>
      </c>
      <c r="AD645" s="34">
        <f t="shared" ref="AD645:AD708" si="225">(H645-H644)/H644</f>
        <v>7.155053667498963E-3</v>
      </c>
      <c r="AE645" s="34">
        <f t="shared" ref="AE645:AE708" si="226">(I645-I644)/I644</f>
        <v>1.6949324958068503E-3</v>
      </c>
      <c r="AF645" s="34">
        <f t="shared" ref="AF645:AF708" si="227">(J645-J644)/J644</f>
        <v>-6.8191038030385228E-3</v>
      </c>
      <c r="AG645" s="34">
        <f t="shared" ref="AG645:AG708" si="228">(K645-K644)/K644</f>
        <v>-6.2128579146407351E-3</v>
      </c>
      <c r="AH645" s="34">
        <f t="shared" ref="AH645:AH708" si="229">(L645-L644)/L644</f>
        <v>-9.8275046861253587E-3</v>
      </c>
      <c r="AI645" s="34">
        <f t="shared" ref="AI645:AI708" si="230">(M645-M644)/M644</f>
        <v>2.0213683403073122E-3</v>
      </c>
      <c r="AJ645" s="34">
        <f t="shared" ref="AJ645:AJ708" si="231">(N645-N644)/N644</f>
        <v>-1.0114221526217651E-2</v>
      </c>
      <c r="AK645" s="34">
        <f t="shared" ref="AK645:AK708" si="232">(O645-O644)/O644</f>
        <v>-3.2773453502662844E-3</v>
      </c>
      <c r="AL645" s="34">
        <f t="shared" ref="AL645:AL708" si="233">(P645-P644)/P644</f>
        <v>1.90256293944222E-3</v>
      </c>
      <c r="AM645" s="34">
        <f t="shared" ref="AM645:AM708" si="234">(Q645-Q644)/Q644</f>
        <v>-4.2717075223583159E-3</v>
      </c>
      <c r="AN645" s="34">
        <f t="shared" ref="AN645:AN708" si="235">(R645-R644)/R644</f>
        <v>-2.3850997683332537E-3</v>
      </c>
      <c r="AO645" s="34">
        <f t="shared" ref="AO645:AO708" si="236">(S645-S644)/S644</f>
        <v>-9.7210106201664934E-5</v>
      </c>
      <c r="AP645" s="34">
        <f t="shared" ref="AP645:AP708" si="237">(T645-T644)/T644</f>
        <v>2.0938540611087197E-3</v>
      </c>
      <c r="AQ645" s="34">
        <f t="shared" ref="AQ645:AQ708" si="238">(U645-U644)/U644</f>
        <v>-1.7308367267854605E-2</v>
      </c>
      <c r="AR645" s="34">
        <f t="shared" si="218"/>
        <v>-2.5921184600641006E-3</v>
      </c>
      <c r="AS645" s="59">
        <f>X645-Calculation!C$3</f>
        <v>-2.5746906281316944E-3</v>
      </c>
      <c r="AT645" s="59">
        <f>Y645-Calculation!D$3</f>
        <v>2.8651182850451231E-2</v>
      </c>
      <c r="AU645" s="59">
        <f>Z645-Calculation!E$3</f>
        <v>1.3636703826757314E-3</v>
      </c>
      <c r="AV645" s="59">
        <f>AA645-Calculation!F$3</f>
        <v>-5.4433197843940986E-3</v>
      </c>
      <c r="AW645" s="59">
        <f>AB645-Calculation!G$3</f>
        <v>-7.2917778190579735E-3</v>
      </c>
      <c r="AX645" s="59">
        <f>AC645-Calculation!H$3</f>
        <v>7.4554070599294111E-3</v>
      </c>
      <c r="AY645" s="59">
        <f>AD645-Calculation!I$3</f>
        <v>4.7261666708416318E-3</v>
      </c>
      <c r="AZ645" s="59">
        <f>AE645-Calculation!J$3</f>
        <v>-2.9854583793975393E-3</v>
      </c>
      <c r="BA645" s="59">
        <f>AF645-Calculation!K$3</f>
        <v>-7.5214890061231733E-3</v>
      </c>
      <c r="BB645" s="59">
        <f>AG645-Calculation!L$3</f>
        <v>-7.2860904916803929E-3</v>
      </c>
      <c r="BC645" s="59">
        <f>AH645-Calculation!M$3</f>
        <v>-1.1171509675318396E-2</v>
      </c>
      <c r="BD645" s="59">
        <f>AI645-Calculation!N$3</f>
        <v>4.4555247544871349E-4</v>
      </c>
      <c r="BE645" s="59">
        <f>AJ645-Calculation!O$3</f>
        <v>-1.1096755807014025E-2</v>
      </c>
      <c r="BF645" s="59">
        <f>AK645-Calculation!P$3</f>
        <v>-4.5437918811430502E-3</v>
      </c>
      <c r="BG645" s="59">
        <f>AL645-Calculation!Q$3</f>
        <v>1.0084537825498291E-4</v>
      </c>
      <c r="BH645" s="59">
        <f>AM645-Calculation!R$3</f>
        <v>-7.0272776126921038E-3</v>
      </c>
      <c r="BI645" s="59">
        <f>AN645-Calculation!S$3</f>
        <v>-3.9430762272293649E-3</v>
      </c>
      <c r="BJ645" s="59">
        <f>AO645-Calculation!T$3</f>
        <v>-9.8645272745567628E-4</v>
      </c>
      <c r="BK645" s="59">
        <f>AP645-Calculation!U$3</f>
        <v>1.4105903152216944E-4</v>
      </c>
      <c r="BL645" s="59">
        <f>AQ645-Calculation!V$3</f>
        <v>-1.8775275012466567E-2</v>
      </c>
      <c r="BM645" s="59">
        <f>AR645-Calculation!W$3</f>
        <v>-2.9380170631365761E-3</v>
      </c>
    </row>
    <row r="646" spans="1:65" x14ac:dyDescent="0.3">
      <c r="A646" s="57">
        <v>46038</v>
      </c>
      <c r="B646" s="60">
        <v>930.0999755859375</v>
      </c>
      <c r="C646" s="60">
        <v>1294.199951171875</v>
      </c>
      <c r="D646" s="60">
        <v>9357.3115234375</v>
      </c>
      <c r="E646" s="60">
        <v>2002.5</v>
      </c>
      <c r="F646" s="60">
        <v>1511.020141601562</v>
      </c>
      <c r="G646" s="60">
        <v>408.51089477539063</v>
      </c>
      <c r="H646" s="60">
        <v>265.39999389648438</v>
      </c>
      <c r="I646" s="60">
        <v>2808.699951171875</v>
      </c>
      <c r="J646" s="60">
        <v>1697.930053710938</v>
      </c>
      <c r="K646" s="60">
        <v>7315</v>
      </c>
      <c r="L646" s="60">
        <v>270.25</v>
      </c>
      <c r="M646" s="60">
        <v>4392.2080078125</v>
      </c>
      <c r="N646" s="60">
        <v>5543.4501953125</v>
      </c>
      <c r="O646" s="60">
        <v>3658.199951171875</v>
      </c>
      <c r="P646" s="60">
        <v>168.5</v>
      </c>
      <c r="Q646" s="60">
        <v>2439.400390625</v>
      </c>
      <c r="R646" s="60">
        <v>235.53999328613281</v>
      </c>
      <c r="S646" s="60">
        <v>1023.845153808594</v>
      </c>
      <c r="T646" s="60">
        <v>995.45001220703125</v>
      </c>
      <c r="U646" s="60">
        <v>3655.024658203125</v>
      </c>
      <c r="V646" s="60">
        <v>83570.3515625</v>
      </c>
      <c r="W646" s="60">
        <v>25694.349609375</v>
      </c>
      <c r="X646" s="34">
        <f t="shared" si="219"/>
        <v>-5.5597265849449441E-3</v>
      </c>
      <c r="Y646" s="34">
        <f t="shared" si="220"/>
        <v>-3.5418058849016475E-3</v>
      </c>
      <c r="Z646" s="34">
        <f t="shared" si="221"/>
        <v>-9.4472677448470647E-3</v>
      </c>
      <c r="AA646" s="34">
        <f t="shared" si="222"/>
        <v>7.9962795063011067E-4</v>
      </c>
      <c r="AB646" s="34">
        <f t="shared" si="223"/>
        <v>1.8498762607927328E-3</v>
      </c>
      <c r="AC646" s="34">
        <f t="shared" si="224"/>
        <v>-1.7600587234216813E-2</v>
      </c>
      <c r="AD646" s="34">
        <f t="shared" si="225"/>
        <v>-7.6650522227679442E-3</v>
      </c>
      <c r="AE646" s="34">
        <f t="shared" si="226"/>
        <v>-9.9055616090595027E-3</v>
      </c>
      <c r="AF646" s="34">
        <f t="shared" si="227"/>
        <v>5.7412700367271124E-3</v>
      </c>
      <c r="AG646" s="34">
        <f t="shared" si="228"/>
        <v>-5.8439793422125578E-3</v>
      </c>
      <c r="AH646" s="34">
        <f t="shared" si="229"/>
        <v>9.4794382491008355E-2</v>
      </c>
      <c r="AI646" s="34">
        <f t="shared" si="230"/>
        <v>-7.3294525869931765E-3</v>
      </c>
      <c r="AJ646" s="34">
        <f t="shared" si="231"/>
        <v>-4.4041119309681919E-3</v>
      </c>
      <c r="AK646" s="34">
        <f t="shared" si="232"/>
        <v>2.3838748244622552E-3</v>
      </c>
      <c r="AL646" s="34">
        <f t="shared" si="233"/>
        <v>-5.9311062617734723E-5</v>
      </c>
      <c r="AM646" s="34">
        <f t="shared" si="234"/>
        <v>-9.6325034696320717E-3</v>
      </c>
      <c r="AN646" s="34">
        <f t="shared" si="235"/>
        <v>5.5927830870881982E-3</v>
      </c>
      <c r="AO646" s="34">
        <f t="shared" si="236"/>
        <v>1.3565481631364933E-2</v>
      </c>
      <c r="AP646" s="34">
        <f t="shared" si="237"/>
        <v>1.4626477401065624E-2</v>
      </c>
      <c r="AQ646" s="34">
        <f t="shared" si="238"/>
        <v>-6.1239861734815404E-3</v>
      </c>
      <c r="AR646" s="34">
        <f t="shared" si="218"/>
        <v>1.1201764399651254E-3</v>
      </c>
      <c r="AS646" s="59">
        <f>X646-Calculation!C$3</f>
        <v>-6.6397824358614722E-3</v>
      </c>
      <c r="AT646" s="59">
        <f>Y646-Calculation!D$3</f>
        <v>-4.0507251169583395E-3</v>
      </c>
      <c r="AU646" s="59">
        <f>Z646-Calculation!E$3</f>
        <v>-1.0752572324037197E-2</v>
      </c>
      <c r="AV646" s="59">
        <f>AA646-Calculation!F$3</f>
        <v>4.7759247802781031E-4</v>
      </c>
      <c r="AW646" s="59">
        <f>AB646-Calculation!G$3</f>
        <v>4.0373611149118675E-4</v>
      </c>
      <c r="AX646" s="59">
        <f>AC646-Calculation!H$3</f>
        <v>-1.9572266841285952E-2</v>
      </c>
      <c r="AY646" s="59">
        <f>AD646-Calculation!I$3</f>
        <v>-1.0093939219425276E-2</v>
      </c>
      <c r="AZ646" s="59">
        <f>AE646-Calculation!J$3</f>
        <v>-1.4585952484263892E-2</v>
      </c>
      <c r="BA646" s="59">
        <f>AF646-Calculation!K$3</f>
        <v>5.0388848336424619E-3</v>
      </c>
      <c r="BB646" s="59">
        <f>AG646-Calculation!L$3</f>
        <v>-6.9172119192522155E-3</v>
      </c>
      <c r="BC646" s="59">
        <f>AH646-Calculation!M$3</f>
        <v>9.3450377501815313E-2</v>
      </c>
      <c r="BD646" s="59">
        <f>AI646-Calculation!N$3</f>
        <v>-8.9052684518517757E-3</v>
      </c>
      <c r="BE646" s="59">
        <f>AJ646-Calculation!O$3</f>
        <v>-5.386646211764567E-3</v>
      </c>
      <c r="BF646" s="59">
        <f>AK646-Calculation!P$3</f>
        <v>1.1174282935854894E-3</v>
      </c>
      <c r="BG646" s="59">
        <f>AL646-Calculation!Q$3</f>
        <v>-1.8610286238049719E-3</v>
      </c>
      <c r="BH646" s="59">
        <f>AM646-Calculation!R$3</f>
        <v>-1.238807355996586E-2</v>
      </c>
      <c r="BI646" s="59">
        <f>AN646-Calculation!S$3</f>
        <v>4.034806628192087E-3</v>
      </c>
      <c r="BJ646" s="59">
        <f>AO646-Calculation!T$3</f>
        <v>1.2676239010110921E-2</v>
      </c>
      <c r="BK646" s="59">
        <f>AP646-Calculation!U$3</f>
        <v>1.2673682371479074E-2</v>
      </c>
      <c r="BL646" s="59">
        <f>AQ646-Calculation!V$3</f>
        <v>-7.5908939180935045E-3</v>
      </c>
      <c r="BM646" s="59">
        <f>AR646-Calculation!W$3</f>
        <v>7.742778368926501E-4</v>
      </c>
    </row>
    <row r="647" spans="1:65" x14ac:dyDescent="0.3">
      <c r="A647" s="57">
        <v>46041</v>
      </c>
      <c r="B647" s="60">
        <v>914</v>
      </c>
      <c r="C647" s="60">
        <v>1307.5</v>
      </c>
      <c r="D647" s="60">
        <v>9298.6376953125</v>
      </c>
      <c r="E647" s="60">
        <v>2017.800048828125</v>
      </c>
      <c r="F647" s="60">
        <v>1501.952514648438</v>
      </c>
      <c r="G647" s="60">
        <v>411.05007934570313</v>
      </c>
      <c r="H647" s="60">
        <v>263.10000610351563</v>
      </c>
      <c r="I647" s="60">
        <v>2726.699951171875</v>
      </c>
      <c r="J647" s="60">
        <v>1699.129272460938</v>
      </c>
      <c r="K647" s="60">
        <v>7323.5</v>
      </c>
      <c r="L647" s="60">
        <v>279.70001220703119</v>
      </c>
      <c r="M647" s="60">
        <v>4467.1845703125</v>
      </c>
      <c r="N647" s="60">
        <v>5652.328125</v>
      </c>
      <c r="O647" s="60">
        <v>3657.39990234375</v>
      </c>
      <c r="P647" s="60">
        <v>165.46000671386719</v>
      </c>
      <c r="Q647" s="60">
        <v>2429.13232421875</v>
      </c>
      <c r="R647" s="60">
        <v>233.16999816894531</v>
      </c>
      <c r="S647" s="60">
        <v>1020.014221191406</v>
      </c>
      <c r="T647" s="60">
        <v>1010.349975585938</v>
      </c>
      <c r="U647" s="60">
        <v>3689.005859375</v>
      </c>
      <c r="V647" s="60">
        <v>83246.1796875</v>
      </c>
      <c r="W647" s="60">
        <v>25585.5</v>
      </c>
      <c r="X647" s="34">
        <f t="shared" si="219"/>
        <v>-1.7309940875759034E-2</v>
      </c>
      <c r="Y647" s="34">
        <f t="shared" si="220"/>
        <v>1.0276656876769345E-2</v>
      </c>
      <c r="Z647" s="34">
        <f t="shared" si="221"/>
        <v>-6.2703724224675165E-3</v>
      </c>
      <c r="AA647" s="34">
        <f t="shared" si="222"/>
        <v>7.6404738217852684E-3</v>
      </c>
      <c r="AB647" s="34">
        <f t="shared" si="223"/>
        <v>-6.0009967461539734E-3</v>
      </c>
      <c r="AC647" s="34">
        <f t="shared" si="224"/>
        <v>6.2157083269678923E-3</v>
      </c>
      <c r="AD647" s="34">
        <f t="shared" si="225"/>
        <v>-8.6661184847872628E-3</v>
      </c>
      <c r="AE647" s="34">
        <f t="shared" si="226"/>
        <v>-2.9195001753671519E-2</v>
      </c>
      <c r="AF647" s="34">
        <f t="shared" si="227"/>
        <v>7.0628277494648765E-4</v>
      </c>
      <c r="AG647" s="34">
        <f t="shared" si="228"/>
        <v>1.1619958988380041E-3</v>
      </c>
      <c r="AH647" s="34">
        <f t="shared" si="229"/>
        <v>3.4967667741095998E-2</v>
      </c>
      <c r="AI647" s="34">
        <f t="shared" si="230"/>
        <v>1.7070357862523321E-2</v>
      </c>
      <c r="AJ647" s="34">
        <f t="shared" si="231"/>
        <v>1.9640824008767384E-2</v>
      </c>
      <c r="AK647" s="34">
        <f t="shared" si="232"/>
        <v>-2.187001363522272E-4</v>
      </c>
      <c r="AL647" s="34">
        <f t="shared" si="233"/>
        <v>-1.8041503181797106E-2</v>
      </c>
      <c r="AM647" s="34">
        <f t="shared" si="234"/>
        <v>-4.2092583266411686E-3</v>
      </c>
      <c r="AN647" s="34">
        <f t="shared" si="235"/>
        <v>-1.0061964781957184E-2</v>
      </c>
      <c r="AO647" s="34">
        <f t="shared" si="236"/>
        <v>-3.7417109442158289E-3</v>
      </c>
      <c r="AP647" s="34">
        <f t="shared" si="237"/>
        <v>1.4968067905159508E-2</v>
      </c>
      <c r="AQ647" s="34">
        <f t="shared" si="238"/>
        <v>9.2971195407969588E-3</v>
      </c>
      <c r="AR647" s="34">
        <f t="shared" si="218"/>
        <v>-4.2363247573810724E-3</v>
      </c>
      <c r="AS647" s="59">
        <f>X647-Calculation!C$3</f>
        <v>-1.8389996726675562E-2</v>
      </c>
      <c r="AT647" s="59">
        <f>Y647-Calculation!D$3</f>
        <v>9.7677376447126533E-3</v>
      </c>
      <c r="AU647" s="59">
        <f>Z647-Calculation!E$3</f>
        <v>-7.5756770016576483E-3</v>
      </c>
      <c r="AV647" s="59">
        <f>AA647-Calculation!F$3</f>
        <v>7.3184383491829682E-3</v>
      </c>
      <c r="AW647" s="59">
        <f>AB647-Calculation!G$3</f>
        <v>-7.4471368954555197E-3</v>
      </c>
      <c r="AX647" s="59">
        <f>AC647-Calculation!H$3</f>
        <v>4.2440287198987521E-3</v>
      </c>
      <c r="AY647" s="59">
        <f>AD647-Calculation!I$3</f>
        <v>-1.1095005481444594E-2</v>
      </c>
      <c r="AZ647" s="59">
        <f>AE647-Calculation!J$3</f>
        <v>-3.3875392628875907E-2</v>
      </c>
      <c r="BA647" s="59">
        <f>AF647-Calculation!K$3</f>
        <v>3.8975718618373912E-6</v>
      </c>
      <c r="BB647" s="59">
        <f>AG647-Calculation!L$3</f>
        <v>8.8763321798345949E-5</v>
      </c>
      <c r="BC647" s="59">
        <f>AH647-Calculation!M$3</f>
        <v>3.3623662751902962E-2</v>
      </c>
      <c r="BD647" s="59">
        <f>AI647-Calculation!N$3</f>
        <v>1.5494541997664722E-2</v>
      </c>
      <c r="BE647" s="59">
        <f>AJ647-Calculation!O$3</f>
        <v>1.8658289727971008E-2</v>
      </c>
      <c r="BF647" s="59">
        <f>AK647-Calculation!P$3</f>
        <v>-1.4851466672289931E-3</v>
      </c>
      <c r="BG647" s="59">
        <f>AL647-Calculation!Q$3</f>
        <v>-1.9843220742984342E-2</v>
      </c>
      <c r="BH647" s="59">
        <f>AM647-Calculation!R$3</f>
        <v>-6.9648284169749556E-3</v>
      </c>
      <c r="BI647" s="59">
        <f>AN647-Calculation!S$3</f>
        <v>-1.1619941240853296E-2</v>
      </c>
      <c r="BJ647" s="59">
        <f>AO647-Calculation!T$3</f>
        <v>-4.6309535654698404E-3</v>
      </c>
      <c r="BK647" s="59">
        <f>AP647-Calculation!U$3</f>
        <v>1.3015272875572957E-2</v>
      </c>
      <c r="BL647" s="59">
        <f>AQ647-Calculation!V$3</f>
        <v>7.8302117961849948E-3</v>
      </c>
      <c r="BM647" s="59">
        <f>AR647-Calculation!W$3</f>
        <v>-4.5822233604535479E-3</v>
      </c>
    </row>
    <row r="648" spans="1:65" x14ac:dyDescent="0.3">
      <c r="A648" s="57">
        <v>46042</v>
      </c>
      <c r="B648" s="60">
        <v>883.20001220703125</v>
      </c>
      <c r="C648" s="60">
        <v>1293.5</v>
      </c>
      <c r="D648" s="60">
        <v>9052.599609375</v>
      </c>
      <c r="E648" s="60">
        <v>1958.699951171875</v>
      </c>
      <c r="F648" s="60">
        <v>1447.944702148438</v>
      </c>
      <c r="G648" s="60">
        <v>407.61471557617188</v>
      </c>
      <c r="H648" s="60">
        <v>250.1499938964844</v>
      </c>
      <c r="I648" s="60">
        <v>2653.39990234375</v>
      </c>
      <c r="J648" s="60">
        <v>1648.6669921875</v>
      </c>
      <c r="K648" s="60">
        <v>7173.5</v>
      </c>
      <c r="L648" s="60">
        <v>273.25</v>
      </c>
      <c r="M648" s="60">
        <v>4319.3134765625</v>
      </c>
      <c r="N648" s="60">
        <v>5473.8076171875</v>
      </c>
      <c r="O648" s="60">
        <v>3557.5</v>
      </c>
      <c r="P648" s="60">
        <v>165.8800048828125</v>
      </c>
      <c r="Q648" s="60">
        <v>2325.056640625</v>
      </c>
      <c r="R648" s="60">
        <v>231.17999267578119</v>
      </c>
      <c r="S648" s="60">
        <v>1018.049621582031</v>
      </c>
      <c r="T648" s="60">
        <v>987.5</v>
      </c>
      <c r="U648" s="60">
        <v>3603.10595703125</v>
      </c>
      <c r="V648" s="60">
        <v>82180.46875</v>
      </c>
      <c r="W648" s="60">
        <v>25232.5</v>
      </c>
      <c r="X648" s="34">
        <f t="shared" si="219"/>
        <v>-3.3698017278959248E-2</v>
      </c>
      <c r="Y648" s="34">
        <f t="shared" si="220"/>
        <v>-1.0707456978967494E-2</v>
      </c>
      <c r="Z648" s="34">
        <f t="shared" si="221"/>
        <v>-2.6459584080959438E-2</v>
      </c>
      <c r="AA648" s="34">
        <f t="shared" si="222"/>
        <v>-2.9289372696057511E-2</v>
      </c>
      <c r="AB648" s="34">
        <f t="shared" si="223"/>
        <v>-3.5958402128739478E-2</v>
      </c>
      <c r="AC648" s="34">
        <f t="shared" si="224"/>
        <v>-8.3575309728672383E-3</v>
      </c>
      <c r="AD648" s="34">
        <f t="shared" si="225"/>
        <v>-4.9220873837365446E-2</v>
      </c>
      <c r="AE648" s="34">
        <f t="shared" si="226"/>
        <v>-2.6882330340975827E-2</v>
      </c>
      <c r="AF648" s="34">
        <f t="shared" si="227"/>
        <v>-2.9698905840372457E-2</v>
      </c>
      <c r="AG648" s="34">
        <f t="shared" si="228"/>
        <v>-2.0482009967911517E-2</v>
      </c>
      <c r="AH648" s="34">
        <f t="shared" si="229"/>
        <v>-2.3060464517452212E-2</v>
      </c>
      <c r="AI648" s="34">
        <f t="shared" si="230"/>
        <v>-3.3101630663014164E-2</v>
      </c>
      <c r="AJ648" s="34">
        <f t="shared" si="231"/>
        <v>-3.158353582179909E-2</v>
      </c>
      <c r="AK648" s="34">
        <f t="shared" si="232"/>
        <v>-2.7314459728544242E-2</v>
      </c>
      <c r="AL648" s="34">
        <f t="shared" si="233"/>
        <v>2.5383666862266148E-3</v>
      </c>
      <c r="AM648" s="34">
        <f t="shared" si="234"/>
        <v>-4.2844797937149223E-2</v>
      </c>
      <c r="AN648" s="34">
        <f t="shared" si="235"/>
        <v>-8.5345692361426528E-3</v>
      </c>
      <c r="AO648" s="34">
        <f t="shared" si="236"/>
        <v>-1.9260511947375508E-3</v>
      </c>
      <c r="AP648" s="34">
        <f t="shared" si="237"/>
        <v>-2.2615901556969346E-2</v>
      </c>
      <c r="AQ648" s="34">
        <f t="shared" si="238"/>
        <v>-2.3285379752230419E-2</v>
      </c>
      <c r="AR648" s="34">
        <f t="shared" si="218"/>
        <v>-1.3796877137441129E-2</v>
      </c>
      <c r="AS648" s="59">
        <f>X648-Calculation!C$3</f>
        <v>-3.4778073129875776E-2</v>
      </c>
      <c r="AT648" s="59">
        <f>Y648-Calculation!D$3</f>
        <v>-1.1216376211024186E-2</v>
      </c>
      <c r="AU648" s="59">
        <f>Z648-Calculation!E$3</f>
        <v>-2.7764888660149568E-2</v>
      </c>
      <c r="AV648" s="59">
        <f>AA648-Calculation!F$3</f>
        <v>-2.9611408168659811E-2</v>
      </c>
      <c r="AW648" s="59">
        <f>AB648-Calculation!G$3</f>
        <v>-3.7404542278041027E-2</v>
      </c>
      <c r="AX648" s="59">
        <f>AC648-Calculation!H$3</f>
        <v>-1.0329210579936379E-2</v>
      </c>
      <c r="AY648" s="59">
        <f>AD648-Calculation!I$3</f>
        <v>-5.1649760834022777E-2</v>
      </c>
      <c r="AZ648" s="59">
        <f>AE648-Calculation!J$3</f>
        <v>-3.1562721216180215E-2</v>
      </c>
      <c r="BA648" s="59">
        <f>AF648-Calculation!K$3</f>
        <v>-3.0401291043457106E-2</v>
      </c>
      <c r="BB648" s="59">
        <f>AG648-Calculation!L$3</f>
        <v>-2.1555242544951177E-2</v>
      </c>
      <c r="BC648" s="59">
        <f>AH648-Calculation!M$3</f>
        <v>-2.4404469506645252E-2</v>
      </c>
      <c r="BD648" s="59">
        <f>AI648-Calculation!N$3</f>
        <v>-3.467744652787276E-2</v>
      </c>
      <c r="BE648" s="59">
        <f>AJ648-Calculation!O$3</f>
        <v>-3.2566070102595462E-2</v>
      </c>
      <c r="BF648" s="59">
        <f>AK648-Calculation!P$3</f>
        <v>-2.8580906259421009E-2</v>
      </c>
      <c r="BG648" s="59">
        <f>AL648-Calculation!Q$3</f>
        <v>7.3664912503937775E-4</v>
      </c>
      <c r="BH648" s="59">
        <f>AM648-Calculation!R$3</f>
        <v>-4.5600368027483011E-2</v>
      </c>
      <c r="BI648" s="59">
        <f>AN648-Calculation!S$3</f>
        <v>-1.0092545695038764E-2</v>
      </c>
      <c r="BJ648" s="59">
        <f>AO648-Calculation!T$3</f>
        <v>-2.815293815991562E-3</v>
      </c>
      <c r="BK648" s="59">
        <f>AP648-Calculation!U$3</f>
        <v>-2.4568696586555895E-2</v>
      </c>
      <c r="BL648" s="59">
        <f>AQ648-Calculation!V$3</f>
        <v>-2.4752287496842381E-2</v>
      </c>
      <c r="BM648" s="59">
        <f>AR648-Calculation!W$3</f>
        <v>-1.4142775740513603E-2</v>
      </c>
    </row>
    <row r="649" spans="1:65" x14ac:dyDescent="0.3">
      <c r="A649" s="57">
        <v>46043</v>
      </c>
      <c r="B649" s="60">
        <v>878.70001220703125</v>
      </c>
      <c r="C649" s="60">
        <v>1284.900024414062</v>
      </c>
      <c r="D649" s="60">
        <v>9051.6142578125</v>
      </c>
      <c r="E649" s="60">
        <v>1959.900024414062</v>
      </c>
      <c r="F649" s="60">
        <v>1414.164916992188</v>
      </c>
      <c r="G649" s="60">
        <v>400.943115234375</v>
      </c>
      <c r="H649" s="60">
        <v>252.3500061035156</v>
      </c>
      <c r="I649" s="60">
        <v>2628.800048828125</v>
      </c>
      <c r="J649" s="60">
        <v>1626.58349609375</v>
      </c>
      <c r="K649" s="60">
        <v>7140</v>
      </c>
      <c r="L649" s="60">
        <v>276.10000610351563</v>
      </c>
      <c r="M649" s="60">
        <v>4224.302734375</v>
      </c>
      <c r="N649" s="60">
        <v>5432.61083984375</v>
      </c>
      <c r="O649" s="60">
        <v>3553.300048828125</v>
      </c>
      <c r="P649" s="60">
        <v>165.77000427246091</v>
      </c>
      <c r="Q649" s="60">
        <v>2324.1591796875</v>
      </c>
      <c r="R649" s="60">
        <v>226.5</v>
      </c>
      <c r="S649" s="60">
        <v>1010.436828613281</v>
      </c>
      <c r="T649" s="60">
        <v>986</v>
      </c>
      <c r="U649" s="60">
        <v>3589.453857421875</v>
      </c>
      <c r="V649" s="60">
        <v>81909.6328125</v>
      </c>
      <c r="W649" s="60">
        <v>25157.5</v>
      </c>
      <c r="X649" s="34">
        <f t="shared" si="219"/>
        <v>-5.0951086252308082E-3</v>
      </c>
      <c r="Y649" s="34">
        <f t="shared" si="220"/>
        <v>-6.6486088797355659E-3</v>
      </c>
      <c r="Z649" s="34">
        <f t="shared" si="221"/>
        <v>-1.0884735932422727E-4</v>
      </c>
      <c r="AA649" s="34">
        <f t="shared" si="222"/>
        <v>6.1268865681497091E-4</v>
      </c>
      <c r="AB649" s="34">
        <f t="shared" si="223"/>
        <v>-2.3329471841105589E-2</v>
      </c>
      <c r="AC649" s="34">
        <f t="shared" si="224"/>
        <v>-1.6367417776775868E-2</v>
      </c>
      <c r="AD649" s="34">
        <f t="shared" si="225"/>
        <v>8.7947721795331689E-3</v>
      </c>
      <c r="AE649" s="34">
        <f t="shared" si="226"/>
        <v>-9.27106897603182E-3</v>
      </c>
      <c r="AF649" s="34">
        <f t="shared" si="227"/>
        <v>-1.3394758431142583E-2</v>
      </c>
      <c r="AG649" s="34">
        <f t="shared" si="228"/>
        <v>-4.669965846518436E-3</v>
      </c>
      <c r="AH649" s="34">
        <f t="shared" si="229"/>
        <v>1.043003148587603E-2</v>
      </c>
      <c r="AI649" s="34">
        <f t="shared" si="230"/>
        <v>-2.1996723021620958E-2</v>
      </c>
      <c r="AJ649" s="34">
        <f t="shared" si="231"/>
        <v>-7.5261646416644318E-3</v>
      </c>
      <c r="AK649" s="34">
        <f t="shared" si="232"/>
        <v>-1.1805906315881939E-3</v>
      </c>
      <c r="AL649" s="34">
        <f t="shared" si="233"/>
        <v>-6.6313363343159949E-4</v>
      </c>
      <c r="AM649" s="34">
        <f t="shared" si="234"/>
        <v>-3.8599530085372586E-4</v>
      </c>
      <c r="AN649" s="34">
        <f t="shared" si="235"/>
        <v>-2.0243934700459383E-2</v>
      </c>
      <c r="AO649" s="34">
        <f t="shared" si="236"/>
        <v>-7.4778211271468824E-3</v>
      </c>
      <c r="AP649" s="34">
        <f t="shared" si="237"/>
        <v>-1.5189873417721519E-3</v>
      </c>
      <c r="AQ649" s="34">
        <f t="shared" si="238"/>
        <v>-3.7889808882066675E-3</v>
      </c>
      <c r="AR649" s="34">
        <f t="shared" si="218"/>
        <v>-2.9723570791637768E-3</v>
      </c>
      <c r="AS649" s="59">
        <f>X649-Calculation!C$3</f>
        <v>-6.1751644761473363E-3</v>
      </c>
      <c r="AT649" s="59">
        <f>Y649-Calculation!D$3</f>
        <v>-7.1575281117922575E-3</v>
      </c>
      <c r="AU649" s="59">
        <f>Z649-Calculation!E$3</f>
        <v>-1.4141519385143591E-3</v>
      </c>
      <c r="AV649" s="59">
        <f>AA649-Calculation!F$3</f>
        <v>2.9065318421267055E-4</v>
      </c>
      <c r="AW649" s="59">
        <f>AB649-Calculation!G$3</f>
        <v>-2.4775611990407134E-2</v>
      </c>
      <c r="AX649" s="59">
        <f>AC649-Calculation!H$3</f>
        <v>-1.8339097383845007E-2</v>
      </c>
      <c r="AY649" s="59">
        <f>AD649-Calculation!I$3</f>
        <v>6.3658851828758377E-3</v>
      </c>
      <c r="AZ649" s="59">
        <f>AE649-Calculation!J$3</f>
        <v>-1.3951459851236209E-2</v>
      </c>
      <c r="BA649" s="59">
        <f>AF649-Calculation!K$3</f>
        <v>-1.4097143634227233E-2</v>
      </c>
      <c r="BB649" s="59">
        <f>AG649-Calculation!L$3</f>
        <v>-5.7431984235580946E-3</v>
      </c>
      <c r="BC649" s="59">
        <f>AH649-Calculation!M$3</f>
        <v>9.0860264966829921E-3</v>
      </c>
      <c r="BD649" s="59">
        <f>AI649-Calculation!N$3</f>
        <v>-2.3572538886479557E-2</v>
      </c>
      <c r="BE649" s="59">
        <f>AJ649-Calculation!O$3</f>
        <v>-8.5086989224608077E-3</v>
      </c>
      <c r="BF649" s="59">
        <f>AK649-Calculation!P$3</f>
        <v>-2.4470371624649599E-3</v>
      </c>
      <c r="BG649" s="59">
        <f>AL649-Calculation!Q$3</f>
        <v>-2.4648511946188363E-3</v>
      </c>
      <c r="BH649" s="59">
        <f>AM649-Calculation!R$3</f>
        <v>-3.1415653911875132E-3</v>
      </c>
      <c r="BI649" s="59">
        <f>AN649-Calculation!S$3</f>
        <v>-2.1801911159355494E-2</v>
      </c>
      <c r="BJ649" s="59">
        <f>AO649-Calculation!T$3</f>
        <v>-8.3670637484008943E-3</v>
      </c>
      <c r="BK649" s="59">
        <f>AP649-Calculation!U$3</f>
        <v>-3.4717823713587021E-3</v>
      </c>
      <c r="BL649" s="59">
        <f>AQ649-Calculation!V$3</f>
        <v>-5.2558886328186311E-3</v>
      </c>
      <c r="BM649" s="59">
        <f>AR649-Calculation!W$3</f>
        <v>-3.3182556822362519E-3</v>
      </c>
    </row>
    <row r="650" spans="1:65" x14ac:dyDescent="0.3">
      <c r="A650" s="57">
        <v>46044</v>
      </c>
      <c r="B650" s="60">
        <v>904.29998779296875</v>
      </c>
      <c r="C650" s="60">
        <v>1294.800048828125</v>
      </c>
      <c r="D650" s="60">
        <v>9239.962890625</v>
      </c>
      <c r="E650" s="60">
        <v>1993.099975585938</v>
      </c>
      <c r="F650" s="60">
        <v>1446.051391601562</v>
      </c>
      <c r="G650" s="60">
        <v>415.531005859375</v>
      </c>
      <c r="H650" s="60">
        <v>251.55000305175781</v>
      </c>
      <c r="I650" s="60">
        <v>2708.60009765625</v>
      </c>
      <c r="J650" s="60">
        <v>1662.756469726562</v>
      </c>
      <c r="K650" s="60">
        <v>7049</v>
      </c>
      <c r="L650" s="60">
        <v>282.20001220703119</v>
      </c>
      <c r="M650" s="60">
        <v>4317.330078125</v>
      </c>
      <c r="N650" s="60">
        <v>5383.56640625</v>
      </c>
      <c r="O650" s="60">
        <v>3573.699951171875</v>
      </c>
      <c r="P650" s="60">
        <v>161.88999938964841</v>
      </c>
      <c r="Q650" s="60">
        <v>2361.642578125</v>
      </c>
      <c r="R650" s="60">
        <v>235.74000549316409</v>
      </c>
      <c r="S650" s="60">
        <v>1029.787963867188</v>
      </c>
      <c r="T650" s="60">
        <v>1005.5</v>
      </c>
      <c r="U650" s="60">
        <v>3557.6650390625</v>
      </c>
      <c r="V650" s="60">
        <v>82307.3671875</v>
      </c>
      <c r="W650" s="60">
        <v>25289.900390625</v>
      </c>
      <c r="X650" s="34">
        <f t="shared" si="219"/>
        <v>2.9133919688515798E-2</v>
      </c>
      <c r="Y650" s="34">
        <f t="shared" si="220"/>
        <v>7.7048986115301442E-3</v>
      </c>
      <c r="Z650" s="34">
        <f t="shared" si="221"/>
        <v>2.0808292029229507E-2</v>
      </c>
      <c r="AA650" s="34">
        <f t="shared" si="222"/>
        <v>1.6939614652947143E-2</v>
      </c>
      <c r="AB650" s="34">
        <f t="shared" si="223"/>
        <v>2.254791801595106E-2</v>
      </c>
      <c r="AC650" s="34">
        <f t="shared" si="224"/>
        <v>3.6383940940032139E-2</v>
      </c>
      <c r="AD650" s="34">
        <f t="shared" si="225"/>
        <v>-3.1702121355591238E-3</v>
      </c>
      <c r="AE650" s="34">
        <f t="shared" si="226"/>
        <v>3.0356074005589935E-2</v>
      </c>
      <c r="AF650" s="34">
        <f t="shared" si="227"/>
        <v>2.2238620839127938E-2</v>
      </c>
      <c r="AG650" s="34">
        <f t="shared" si="228"/>
        <v>-1.2745098039215686E-2</v>
      </c>
      <c r="AH650" s="34">
        <f t="shared" si="229"/>
        <v>2.2093466021976649E-2</v>
      </c>
      <c r="AI650" s="34">
        <f t="shared" si="230"/>
        <v>2.2021940566189963E-2</v>
      </c>
      <c r="AJ650" s="34">
        <f t="shared" si="231"/>
        <v>-9.0277833328404923E-3</v>
      </c>
      <c r="AK650" s="34">
        <f t="shared" si="232"/>
        <v>5.7411144748324497E-3</v>
      </c>
      <c r="AL650" s="34">
        <f t="shared" si="233"/>
        <v>-2.3405952722516027E-2</v>
      </c>
      <c r="AM650" s="34">
        <f t="shared" si="234"/>
        <v>1.6127724282008909E-2</v>
      </c>
      <c r="AN650" s="34">
        <f t="shared" si="235"/>
        <v>4.0794726239135062E-2</v>
      </c>
      <c r="AO650" s="34">
        <f t="shared" si="236"/>
        <v>1.9151256868244149E-2</v>
      </c>
      <c r="AP650" s="34">
        <f t="shared" si="237"/>
        <v>1.9776876267748478E-2</v>
      </c>
      <c r="AQ650" s="34">
        <f t="shared" si="238"/>
        <v>-8.8561713347131074E-3</v>
      </c>
      <c r="AR650" s="34">
        <f t="shared" si="218"/>
        <v>5.2628596094603996E-3</v>
      </c>
      <c r="AS650" s="59">
        <f>X650-Calculation!C$3</f>
        <v>2.805386383759927E-2</v>
      </c>
      <c r="AT650" s="59">
        <f>Y650-Calculation!D$3</f>
        <v>7.1959793794734526E-3</v>
      </c>
      <c r="AU650" s="59">
        <f>Z650-Calculation!E$3</f>
        <v>1.9502987450039373E-2</v>
      </c>
      <c r="AV650" s="59">
        <f>AA650-Calculation!F$3</f>
        <v>1.6617579180344844E-2</v>
      </c>
      <c r="AW650" s="59">
        <f>AB650-Calculation!G$3</f>
        <v>2.1101777866649515E-2</v>
      </c>
      <c r="AX650" s="59">
        <f>AC650-Calculation!H$3</f>
        <v>3.4412261332962997E-2</v>
      </c>
      <c r="AY650" s="59">
        <f>AD650-Calculation!I$3</f>
        <v>-5.5990991322164545E-3</v>
      </c>
      <c r="AZ650" s="59">
        <f>AE650-Calculation!J$3</f>
        <v>2.5675683130385547E-2</v>
      </c>
      <c r="BA650" s="59">
        <f>AF650-Calculation!K$3</f>
        <v>2.1536235636043288E-2</v>
      </c>
      <c r="BB650" s="59">
        <f>AG650-Calculation!L$3</f>
        <v>-1.3818330616255344E-2</v>
      </c>
      <c r="BC650" s="59">
        <f>AH650-Calculation!M$3</f>
        <v>2.0749461032783609E-2</v>
      </c>
      <c r="BD650" s="59">
        <f>AI650-Calculation!N$3</f>
        <v>2.0446124701331364E-2</v>
      </c>
      <c r="BE650" s="59">
        <f>AJ650-Calculation!O$3</f>
        <v>-1.0010317613636868E-2</v>
      </c>
      <c r="BF650" s="59">
        <f>AK650-Calculation!P$3</f>
        <v>4.4746679439556843E-3</v>
      </c>
      <c r="BG650" s="59">
        <f>AL650-Calculation!Q$3</f>
        <v>-2.5207670283703264E-2</v>
      </c>
      <c r="BH650" s="59">
        <f>AM650-Calculation!R$3</f>
        <v>1.3372154191675121E-2</v>
      </c>
      <c r="BI650" s="59">
        <f>AN650-Calculation!S$3</f>
        <v>3.9236749780238951E-2</v>
      </c>
      <c r="BJ650" s="59">
        <f>AO650-Calculation!T$3</f>
        <v>1.8262014246990137E-2</v>
      </c>
      <c r="BK650" s="59">
        <f>AP650-Calculation!U$3</f>
        <v>1.782408123816193E-2</v>
      </c>
      <c r="BL650" s="59">
        <f>AQ650-Calculation!V$3</f>
        <v>-1.0323079079325071E-2</v>
      </c>
      <c r="BM650" s="59">
        <f>AR650-Calculation!W$3</f>
        <v>4.9169610063879241E-3</v>
      </c>
    </row>
    <row r="651" spans="1:65" x14ac:dyDescent="0.3">
      <c r="A651" s="57">
        <v>46045</v>
      </c>
      <c r="B651" s="60">
        <v>772.79998779296875</v>
      </c>
      <c r="C651" s="60">
        <v>1258</v>
      </c>
      <c r="D651" s="60">
        <v>9282.859375</v>
      </c>
      <c r="E651" s="60">
        <v>1949</v>
      </c>
      <c r="F651" s="60">
        <v>1403.004760742188</v>
      </c>
      <c r="G651" s="60">
        <v>408.958984375</v>
      </c>
      <c r="H651" s="60">
        <v>242.5</v>
      </c>
      <c r="I651" s="60">
        <v>2685.39990234375</v>
      </c>
      <c r="J651" s="60">
        <v>1641.971923828125</v>
      </c>
      <c r="K651" s="60">
        <v>6973</v>
      </c>
      <c r="L651" s="60">
        <v>278.54998779296881</v>
      </c>
      <c r="M651" s="60">
        <v>4270.2216796875</v>
      </c>
      <c r="N651" s="60">
        <v>5281.064453125</v>
      </c>
      <c r="O651" s="60">
        <v>3543.39990234375</v>
      </c>
      <c r="P651" s="60">
        <v>162.8999938964844</v>
      </c>
      <c r="Q651" s="60">
        <v>2294.6513671875</v>
      </c>
      <c r="R651" s="60">
        <v>237.8800048828125</v>
      </c>
      <c r="S651" s="60">
        <v>1011.271728515625</v>
      </c>
      <c r="T651" s="60">
        <v>1003.549987792969</v>
      </c>
      <c r="U651" s="60">
        <v>3537.435791015625</v>
      </c>
      <c r="V651" s="60">
        <v>81537.703125</v>
      </c>
      <c r="W651" s="60">
        <v>25048.650390625</v>
      </c>
      <c r="X651" s="34">
        <f t="shared" si="219"/>
        <v>-0.14541634609654083</v>
      </c>
      <c r="Y651" s="34">
        <f t="shared" si="220"/>
        <v>-2.8421414458109841E-2</v>
      </c>
      <c r="Z651" s="34">
        <f t="shared" si="221"/>
        <v>4.6424953089934367E-3</v>
      </c>
      <c r="AA651" s="34">
        <f t="shared" si="222"/>
        <v>-2.2126323880453262E-2</v>
      </c>
      <c r="AB651" s="34">
        <f t="shared" si="223"/>
        <v>-2.9768396275113126E-2</v>
      </c>
      <c r="AC651" s="34">
        <f t="shared" si="224"/>
        <v>-1.5815959318807412E-2</v>
      </c>
      <c r="AD651" s="34">
        <f t="shared" si="225"/>
        <v>-3.5976954649035421E-2</v>
      </c>
      <c r="AE651" s="34">
        <f t="shared" si="226"/>
        <v>-8.565382291972564E-3</v>
      </c>
      <c r="AF651" s="34">
        <f t="shared" si="227"/>
        <v>-1.2500054143139214E-2</v>
      </c>
      <c r="AG651" s="34">
        <f t="shared" si="228"/>
        <v>-1.078167115902965E-2</v>
      </c>
      <c r="AH651" s="34">
        <f t="shared" si="229"/>
        <v>-1.2934175252212989E-2</v>
      </c>
      <c r="AI651" s="34">
        <f t="shared" si="230"/>
        <v>-1.0911465555109698E-2</v>
      </c>
      <c r="AJ651" s="34">
        <f t="shared" si="231"/>
        <v>-1.9039786154769325E-2</v>
      </c>
      <c r="AK651" s="34">
        <f t="shared" si="232"/>
        <v>-8.4786213845930505E-3</v>
      </c>
      <c r="AL651" s="34">
        <f t="shared" si="233"/>
        <v>6.2387702183200793E-3</v>
      </c>
      <c r="AM651" s="34">
        <f t="shared" si="234"/>
        <v>-2.8366363122859568E-2</v>
      </c>
      <c r="AN651" s="34">
        <f t="shared" si="235"/>
        <v>9.0777947729812208E-3</v>
      </c>
      <c r="AO651" s="34">
        <f t="shared" si="236"/>
        <v>-1.7980629023890009E-2</v>
      </c>
      <c r="AP651" s="34">
        <f t="shared" si="237"/>
        <v>-1.9393458051029564E-3</v>
      </c>
      <c r="AQ651" s="34">
        <f t="shared" si="238"/>
        <v>-5.6861024927196968E-3</v>
      </c>
      <c r="AR651" s="34">
        <f t="shared" si="218"/>
        <v>-9.5393811867061241E-3</v>
      </c>
      <c r="AS651" s="59">
        <f>X651-Calculation!C$3</f>
        <v>-0.14649640194745736</v>
      </c>
      <c r="AT651" s="59">
        <f>Y651-Calculation!D$3</f>
        <v>-2.8930333690166534E-2</v>
      </c>
      <c r="AU651" s="59">
        <f>Z651-Calculation!E$3</f>
        <v>3.3371907298033049E-3</v>
      </c>
      <c r="AV651" s="59">
        <f>AA651-Calculation!F$3</f>
        <v>-2.2448359353055562E-2</v>
      </c>
      <c r="AW651" s="59">
        <f>AB651-Calculation!G$3</f>
        <v>-3.1214536424414671E-2</v>
      </c>
      <c r="AX651" s="59">
        <f>AC651-Calculation!H$3</f>
        <v>-1.778763892587655E-2</v>
      </c>
      <c r="AY651" s="59">
        <f>AD651-Calculation!I$3</f>
        <v>-3.8405841645692752E-2</v>
      </c>
      <c r="AZ651" s="59">
        <f>AE651-Calculation!J$3</f>
        <v>-1.3245773167176953E-2</v>
      </c>
      <c r="BA651" s="59">
        <f>AF651-Calculation!K$3</f>
        <v>-1.3202439346223864E-2</v>
      </c>
      <c r="BB651" s="59">
        <f>AG651-Calculation!L$3</f>
        <v>-1.1854903736069308E-2</v>
      </c>
      <c r="BC651" s="59">
        <f>AH651-Calculation!M$3</f>
        <v>-1.4278180241406027E-2</v>
      </c>
      <c r="BD651" s="59">
        <f>AI651-Calculation!N$3</f>
        <v>-1.2487281419968297E-2</v>
      </c>
      <c r="BE651" s="59">
        <f>AJ651-Calculation!O$3</f>
        <v>-2.0022320435565701E-2</v>
      </c>
      <c r="BF651" s="59">
        <f>AK651-Calculation!P$3</f>
        <v>-9.7450679154698159E-3</v>
      </c>
      <c r="BG651" s="59">
        <f>AL651-Calculation!Q$3</f>
        <v>4.4370526571328424E-3</v>
      </c>
      <c r="BH651" s="59">
        <f>AM651-Calculation!R$3</f>
        <v>-3.1121933213193356E-2</v>
      </c>
      <c r="BI651" s="59">
        <f>AN651-Calculation!S$3</f>
        <v>7.5198183140851096E-3</v>
      </c>
      <c r="BJ651" s="59">
        <f>AO651-Calculation!T$3</f>
        <v>-1.8869871645144021E-2</v>
      </c>
      <c r="BK651" s="59">
        <f>AP651-Calculation!U$3</f>
        <v>-3.8921408346895064E-3</v>
      </c>
      <c r="BL651" s="59">
        <f>AQ651-Calculation!V$3</f>
        <v>-7.1530102373316608E-3</v>
      </c>
      <c r="BM651" s="59">
        <f>AR651-Calculation!W$3</f>
        <v>-9.8852797897785987E-3</v>
      </c>
    </row>
    <row r="652" spans="1:65" x14ac:dyDescent="0.3">
      <c r="A652" s="57">
        <v>46049</v>
      </c>
      <c r="B652" s="60">
        <v>799.0999755859375</v>
      </c>
      <c r="C652" s="60">
        <v>1315.800048828125</v>
      </c>
      <c r="D652" s="60">
        <v>9360.2705078125</v>
      </c>
      <c r="E652" s="60">
        <v>1917.699951171875</v>
      </c>
      <c r="F652" s="60">
        <v>1464.186889648438</v>
      </c>
      <c r="G652" s="60">
        <v>414.18673706054688</v>
      </c>
      <c r="H652" s="60">
        <v>247.69999694824219</v>
      </c>
      <c r="I652" s="60">
        <v>2761.199951171875</v>
      </c>
      <c r="J652" s="60">
        <v>1638.474609375</v>
      </c>
      <c r="K652" s="60">
        <v>7164.5</v>
      </c>
      <c r="L652" s="60">
        <v>284.95001220703119</v>
      </c>
      <c r="M652" s="60">
        <v>4312.66845703125</v>
      </c>
      <c r="N652" s="60">
        <v>5277.14111328125</v>
      </c>
      <c r="O652" s="60">
        <v>3393.5</v>
      </c>
      <c r="P652" s="60">
        <v>164.4700012207031</v>
      </c>
      <c r="Q652" s="60">
        <v>2327.847900390625</v>
      </c>
      <c r="R652" s="60">
        <v>236.5299987792969</v>
      </c>
      <c r="S652" s="60">
        <v>1034.503051757812</v>
      </c>
      <c r="T652" s="60">
        <v>1001.049987792969</v>
      </c>
      <c r="U652" s="60">
        <v>3555.572265625</v>
      </c>
      <c r="V652" s="60">
        <v>81857.4765625</v>
      </c>
      <c r="W652" s="60">
        <v>25175.400390625</v>
      </c>
      <c r="X652" s="34">
        <f t="shared" si="219"/>
        <v>3.4032075839026094E-2</v>
      </c>
      <c r="Y652" s="34">
        <f t="shared" si="220"/>
        <v>4.5945984760035773E-2</v>
      </c>
      <c r="Z652" s="34">
        <f t="shared" si="221"/>
        <v>8.3391474205651208E-3</v>
      </c>
      <c r="AA652" s="34">
        <f t="shared" si="222"/>
        <v>-1.6059542754297076E-2</v>
      </c>
      <c r="AB652" s="34">
        <f t="shared" si="223"/>
        <v>4.3607926799824059E-2</v>
      </c>
      <c r="AC652" s="34">
        <f t="shared" si="224"/>
        <v>1.2783073328334615E-2</v>
      </c>
      <c r="AD652" s="34">
        <f t="shared" si="225"/>
        <v>2.1443286384503865E-2</v>
      </c>
      <c r="AE652" s="34">
        <f t="shared" si="226"/>
        <v>2.8226726589946103E-2</v>
      </c>
      <c r="AF652" s="34">
        <f t="shared" si="227"/>
        <v>-2.1299477794792577E-3</v>
      </c>
      <c r="AG652" s="34">
        <f t="shared" si="228"/>
        <v>2.7463071848558725E-2</v>
      </c>
      <c r="AH652" s="34">
        <f t="shared" si="229"/>
        <v>2.2976215022558821E-2</v>
      </c>
      <c r="AI652" s="34">
        <f t="shared" si="230"/>
        <v>9.9401812195511838E-3</v>
      </c>
      <c r="AJ652" s="34">
        <f t="shared" si="231"/>
        <v>-7.4290701781312587E-4</v>
      </c>
      <c r="AK652" s="34">
        <f t="shared" si="232"/>
        <v>-4.2303975412032964E-2</v>
      </c>
      <c r="AL652" s="34">
        <f t="shared" si="233"/>
        <v>9.6378599327410774E-3</v>
      </c>
      <c r="AM652" s="34">
        <f t="shared" si="234"/>
        <v>1.4466918015442672E-2</v>
      </c>
      <c r="AN652" s="34">
        <f t="shared" si="235"/>
        <v>-5.6751558592772599E-3</v>
      </c>
      <c r="AO652" s="34">
        <f t="shared" si="236"/>
        <v>2.2972384757840188E-2</v>
      </c>
      <c r="AP652" s="34">
        <f t="shared" si="237"/>
        <v>-2.4911564251005169E-3</v>
      </c>
      <c r="AQ652" s="34">
        <f t="shared" si="238"/>
        <v>5.1270116776219645E-3</v>
      </c>
      <c r="AR652" s="34">
        <f t="shared" si="218"/>
        <v>5.0601528634628126E-3</v>
      </c>
      <c r="AS652" s="59">
        <f>X652-Calculation!C$3</f>
        <v>3.2952019988109565E-2</v>
      </c>
      <c r="AT652" s="59">
        <f>Y652-Calculation!D$3</f>
        <v>4.5437065527979083E-2</v>
      </c>
      <c r="AU652" s="59">
        <f>Z652-Calculation!E$3</f>
        <v>7.033842841374989E-3</v>
      </c>
      <c r="AV652" s="59">
        <f>AA652-Calculation!F$3</f>
        <v>-1.6381578226899375E-2</v>
      </c>
      <c r="AW652" s="59">
        <f>AB652-Calculation!G$3</f>
        <v>4.2161786650522511E-2</v>
      </c>
      <c r="AX652" s="59">
        <f>AC652-Calculation!H$3</f>
        <v>1.0811393721265475E-2</v>
      </c>
      <c r="AY652" s="59">
        <f>AD652-Calculation!I$3</f>
        <v>1.9014399387846534E-2</v>
      </c>
      <c r="AZ652" s="59">
        <f>AE652-Calculation!J$3</f>
        <v>2.3546335714741712E-2</v>
      </c>
      <c r="BA652" s="59">
        <f>AF652-Calculation!K$3</f>
        <v>-2.8323329825639077E-3</v>
      </c>
      <c r="BB652" s="59">
        <f>AG652-Calculation!L$3</f>
        <v>2.6389839271519066E-2</v>
      </c>
      <c r="BC652" s="59">
        <f>AH652-Calculation!M$3</f>
        <v>2.1632210033365781E-2</v>
      </c>
      <c r="BD652" s="59">
        <f>AI652-Calculation!N$3</f>
        <v>8.3643653546925847E-3</v>
      </c>
      <c r="BE652" s="59">
        <f>AJ652-Calculation!O$3</f>
        <v>-1.7254412986095009E-3</v>
      </c>
      <c r="BF652" s="59">
        <f>AK652-Calculation!P$3</f>
        <v>-4.3570421942909728E-2</v>
      </c>
      <c r="BG652" s="59">
        <f>AL652-Calculation!Q$3</f>
        <v>7.8361423715538406E-3</v>
      </c>
      <c r="BH652" s="59">
        <f>AM652-Calculation!R$3</f>
        <v>1.1711347925108884E-2</v>
      </c>
      <c r="BI652" s="59">
        <f>AN652-Calculation!S$3</f>
        <v>-7.2331323181733711E-3</v>
      </c>
      <c r="BJ652" s="59">
        <f>AO652-Calculation!T$3</f>
        <v>2.2083142136586176E-2</v>
      </c>
      <c r="BK652" s="59">
        <f>AP652-Calculation!U$3</f>
        <v>-4.4439514546870673E-3</v>
      </c>
      <c r="BL652" s="59">
        <f>AQ652-Calculation!V$3</f>
        <v>3.6601039330100005E-3</v>
      </c>
      <c r="BM652" s="59">
        <f>AR652-Calculation!W$3</f>
        <v>4.7142542603903371E-3</v>
      </c>
    </row>
    <row r="653" spans="1:65" x14ac:dyDescent="0.3">
      <c r="A653" s="57">
        <v>46050</v>
      </c>
      <c r="B653" s="60">
        <v>822.9000244140625</v>
      </c>
      <c r="C653" s="60">
        <v>1319.800048828125</v>
      </c>
      <c r="D653" s="60">
        <v>9302.58203125</v>
      </c>
      <c r="E653" s="60">
        <v>1940.300048828125</v>
      </c>
      <c r="F653" s="60">
        <v>1564.429931640625</v>
      </c>
      <c r="G653" s="60">
        <v>451.07968139648438</v>
      </c>
      <c r="H653" s="60">
        <v>259.64999389648438</v>
      </c>
      <c r="I653" s="60">
        <v>2821.5</v>
      </c>
      <c r="J653" s="60">
        <v>1635.576782226562</v>
      </c>
      <c r="K653" s="60">
        <v>7071</v>
      </c>
      <c r="L653" s="60">
        <v>284.45001220703119</v>
      </c>
      <c r="M653" s="60">
        <v>4585.8984375</v>
      </c>
      <c r="N653" s="60">
        <v>5407.10791015625</v>
      </c>
      <c r="O653" s="60">
        <v>3449.199951171875</v>
      </c>
      <c r="P653" s="60">
        <v>166.2799987792969</v>
      </c>
      <c r="Q653" s="60">
        <v>2497.818359375</v>
      </c>
      <c r="R653" s="60">
        <v>235.2799987792969</v>
      </c>
      <c r="S653" s="60">
        <v>1044.669799804688</v>
      </c>
      <c r="T653" s="60">
        <v>1018.799987792969</v>
      </c>
      <c r="U653" s="60">
        <v>3715.413330078125</v>
      </c>
      <c r="V653" s="60">
        <v>82344.6796875</v>
      </c>
      <c r="W653" s="60">
        <v>25342.75</v>
      </c>
      <c r="X653" s="34">
        <f t="shared" si="219"/>
        <v>2.9783568458594548E-2</v>
      </c>
      <c r="Y653" s="34">
        <f t="shared" si="220"/>
        <v>3.0399755673838676E-3</v>
      </c>
      <c r="Z653" s="34">
        <f t="shared" si="221"/>
        <v>-6.1631206613474068E-3</v>
      </c>
      <c r="AA653" s="34">
        <f t="shared" si="222"/>
        <v>1.1785001945919355E-2</v>
      </c>
      <c r="AB653" s="34">
        <f t="shared" si="223"/>
        <v>6.8463283410669068E-2</v>
      </c>
      <c r="AC653" s="34">
        <f t="shared" si="224"/>
        <v>8.9073215134226752E-2</v>
      </c>
      <c r="AD653" s="34">
        <f t="shared" si="225"/>
        <v>4.8243831632905437E-2</v>
      </c>
      <c r="AE653" s="34">
        <f t="shared" si="226"/>
        <v>2.1838349230208113E-2</v>
      </c>
      <c r="AF653" s="34">
        <f t="shared" si="227"/>
        <v>-1.7686127889057358E-3</v>
      </c>
      <c r="AG653" s="34">
        <f t="shared" si="228"/>
        <v>-1.3050457114941726E-2</v>
      </c>
      <c r="AH653" s="34">
        <f t="shared" si="229"/>
        <v>-1.7546937307611823E-3</v>
      </c>
      <c r="AI653" s="34">
        <f t="shared" si="230"/>
        <v>6.3355201817863777E-2</v>
      </c>
      <c r="AJ653" s="34">
        <f t="shared" si="231"/>
        <v>2.4628258764562112E-2</v>
      </c>
      <c r="AK653" s="34">
        <f t="shared" si="232"/>
        <v>1.6413717746242819E-2</v>
      </c>
      <c r="AL653" s="34">
        <f t="shared" si="233"/>
        <v>1.1005031587279933E-2</v>
      </c>
      <c r="AM653" s="34">
        <f t="shared" si="234"/>
        <v>7.301613604387687E-2</v>
      </c>
      <c r="AN653" s="34">
        <f t="shared" si="235"/>
        <v>-5.2847419204798581E-3</v>
      </c>
      <c r="AO653" s="34">
        <f t="shared" si="236"/>
        <v>9.8276636589913619E-3</v>
      </c>
      <c r="AP653" s="34">
        <f t="shared" si="237"/>
        <v>1.773138226506921E-2</v>
      </c>
      <c r="AQ653" s="34">
        <f t="shared" si="238"/>
        <v>4.4955088101697765E-2</v>
      </c>
      <c r="AR653" s="34">
        <f t="shared" si="218"/>
        <v>6.6473464881741809E-3</v>
      </c>
      <c r="AS653" s="59">
        <f>X653-Calculation!C$3</f>
        <v>2.8703512607678019E-2</v>
      </c>
      <c r="AT653" s="59">
        <f>Y653-Calculation!D$3</f>
        <v>2.5310563353271756E-3</v>
      </c>
      <c r="AU653" s="59">
        <f>Z653-Calculation!E$3</f>
        <v>-7.4684252405375386E-3</v>
      </c>
      <c r="AV653" s="59">
        <f>AA653-Calculation!F$3</f>
        <v>1.1462966473317054E-2</v>
      </c>
      <c r="AW653" s="59">
        <f>AB653-Calculation!G$3</f>
        <v>6.7017143261367526E-2</v>
      </c>
      <c r="AX653" s="59">
        <f>AC653-Calculation!H$3</f>
        <v>8.7101535527157617E-2</v>
      </c>
      <c r="AY653" s="59">
        <f>AD653-Calculation!I$3</f>
        <v>4.5814944636248106E-2</v>
      </c>
      <c r="AZ653" s="59">
        <f>AE653-Calculation!J$3</f>
        <v>1.7157958355003722E-2</v>
      </c>
      <c r="BA653" s="59">
        <f>AF653-Calculation!K$3</f>
        <v>-2.4709979919903861E-3</v>
      </c>
      <c r="BB653" s="59">
        <f>AG653-Calculation!L$3</f>
        <v>-1.4123689691981384E-2</v>
      </c>
      <c r="BC653" s="59">
        <f>AH653-Calculation!M$3</f>
        <v>-3.0986987199542199E-3</v>
      </c>
      <c r="BD653" s="59">
        <f>AI653-Calculation!N$3</f>
        <v>6.1779385953005181E-2</v>
      </c>
      <c r="BE653" s="59">
        <f>AJ653-Calculation!O$3</f>
        <v>2.3645724483765736E-2</v>
      </c>
      <c r="BF653" s="59">
        <f>AK653-Calculation!P$3</f>
        <v>1.5147271215366053E-2</v>
      </c>
      <c r="BG653" s="59">
        <f>AL653-Calculation!Q$3</f>
        <v>9.2033140260926963E-3</v>
      </c>
      <c r="BH653" s="59">
        <f>AM653-Calculation!R$3</f>
        <v>7.0260565953543089E-2</v>
      </c>
      <c r="BI653" s="59">
        <f>AN653-Calculation!S$3</f>
        <v>-6.8427183793759692E-3</v>
      </c>
      <c r="BJ653" s="59">
        <f>AO653-Calculation!T$3</f>
        <v>8.9384210377373499E-3</v>
      </c>
      <c r="BK653" s="59">
        <f>AP653-Calculation!U$3</f>
        <v>1.5778587235482661E-2</v>
      </c>
      <c r="BL653" s="59">
        <f>AQ653-Calculation!V$3</f>
        <v>4.34881803570858E-2</v>
      </c>
      <c r="BM653" s="59">
        <f>AR653-Calculation!W$3</f>
        <v>6.3014478851017054E-3</v>
      </c>
    </row>
    <row r="654" spans="1:65" x14ac:dyDescent="0.3">
      <c r="A654" s="57">
        <v>46051</v>
      </c>
      <c r="B654" s="60">
        <v>858.79998779296875</v>
      </c>
      <c r="C654" s="60">
        <v>1363.699951171875</v>
      </c>
      <c r="D654" s="60">
        <v>9379.9921875</v>
      </c>
      <c r="E654" s="60">
        <v>1948.099975585938</v>
      </c>
      <c r="F654" s="60">
        <v>1525.269409179688</v>
      </c>
      <c r="G654" s="60">
        <v>442.61569213867188</v>
      </c>
      <c r="H654" s="60">
        <v>260.5</v>
      </c>
      <c r="I654" s="60">
        <v>2861.60009765625</v>
      </c>
      <c r="J654" s="60">
        <v>1647.667724609375</v>
      </c>
      <c r="K654" s="60">
        <v>7056.5</v>
      </c>
      <c r="L654" s="60">
        <v>287.60000610351563</v>
      </c>
      <c r="M654" s="60">
        <v>4563.087890625</v>
      </c>
      <c r="N654" s="60">
        <v>5473.3173828125</v>
      </c>
      <c r="O654" s="60">
        <v>3384.39990234375</v>
      </c>
      <c r="P654" s="60">
        <v>168.96000671386719</v>
      </c>
      <c r="Q654" s="60">
        <v>2509.38232421875</v>
      </c>
      <c r="R654" s="60">
        <v>233.86000061035159</v>
      </c>
      <c r="S654" s="60">
        <v>1047.321899414062</v>
      </c>
      <c r="T654" s="60">
        <v>1022.799987792969</v>
      </c>
      <c r="U654" s="60">
        <v>3642.269287109375</v>
      </c>
      <c r="V654" s="60">
        <v>82566.3671875</v>
      </c>
      <c r="W654" s="60">
        <v>25418.900390625</v>
      </c>
      <c r="X654" s="34">
        <f t="shared" si="219"/>
        <v>4.3626154227505889E-2</v>
      </c>
      <c r="Y654" s="34">
        <f t="shared" si="220"/>
        <v>3.3262540323990397E-2</v>
      </c>
      <c r="Z654" s="34">
        <f t="shared" si="221"/>
        <v>8.3213623905661269E-3</v>
      </c>
      <c r="AA654" s="34">
        <f t="shared" si="222"/>
        <v>4.0199590586640684E-3</v>
      </c>
      <c r="AB654" s="34">
        <f t="shared" si="223"/>
        <v>-2.5031816170807485E-2</v>
      </c>
      <c r="AC654" s="34">
        <f t="shared" si="224"/>
        <v>-1.8763845074132098E-2</v>
      </c>
      <c r="AD654" s="34">
        <f t="shared" si="225"/>
        <v>3.2736611727189184E-3</v>
      </c>
      <c r="AE654" s="34">
        <f t="shared" si="226"/>
        <v>1.4212333034290271E-2</v>
      </c>
      <c r="AF654" s="34">
        <f t="shared" si="227"/>
        <v>7.392463939450874E-3</v>
      </c>
      <c r="AG654" s="34">
        <f t="shared" si="228"/>
        <v>-2.0506293310705698E-3</v>
      </c>
      <c r="AH654" s="34">
        <f t="shared" si="229"/>
        <v>1.1073980528402201E-2</v>
      </c>
      <c r="AI654" s="34">
        <f t="shared" si="230"/>
        <v>-4.9740628114379164E-3</v>
      </c>
      <c r="AJ654" s="34">
        <f t="shared" si="231"/>
        <v>1.224489574766721E-2</v>
      </c>
      <c r="AK654" s="34">
        <f t="shared" si="232"/>
        <v>-1.8786979515672615E-2</v>
      </c>
      <c r="AL654" s="34">
        <f t="shared" si="233"/>
        <v>1.6117440186702508E-2</v>
      </c>
      <c r="AM654" s="34">
        <f t="shared" si="234"/>
        <v>4.6296260095724162E-3</v>
      </c>
      <c r="AN654" s="34">
        <f t="shared" si="235"/>
        <v>-6.0353543705911608E-3</v>
      </c>
      <c r="AO654" s="34">
        <f t="shared" si="236"/>
        <v>2.5386965430319978E-3</v>
      </c>
      <c r="AP654" s="34">
        <f t="shared" si="237"/>
        <v>3.9261877188134032E-3</v>
      </c>
      <c r="AQ654" s="34">
        <f t="shared" si="238"/>
        <v>-1.9686650305260109E-2</v>
      </c>
      <c r="AR654" s="34">
        <f t="shared" si="218"/>
        <v>3.004819548983437E-3</v>
      </c>
      <c r="AS654" s="59">
        <f>X654-Calculation!C$3</f>
        <v>4.2546098376589361E-2</v>
      </c>
      <c r="AT654" s="59">
        <f>Y654-Calculation!D$3</f>
        <v>3.2753621091933707E-2</v>
      </c>
      <c r="AU654" s="59">
        <f>Z654-Calculation!E$3</f>
        <v>7.0160578113759951E-3</v>
      </c>
      <c r="AV654" s="59">
        <f>AA654-Calculation!F$3</f>
        <v>3.6979235860617682E-3</v>
      </c>
      <c r="AW654" s="59">
        <f>AB654-Calculation!G$3</f>
        <v>-2.647795632010903E-2</v>
      </c>
      <c r="AX654" s="59">
        <f>AC654-Calculation!H$3</f>
        <v>-2.0735524681201236E-2</v>
      </c>
      <c r="AY654" s="59">
        <f>AD654-Calculation!I$3</f>
        <v>8.4477417606158714E-4</v>
      </c>
      <c r="AZ654" s="59">
        <f>AE654-Calculation!J$3</f>
        <v>9.5319421590858815E-3</v>
      </c>
      <c r="BA654" s="59">
        <f>AF654-Calculation!K$3</f>
        <v>6.6900787363662235E-3</v>
      </c>
      <c r="BB654" s="59">
        <f>AG654-Calculation!L$3</f>
        <v>-3.123861908110228E-3</v>
      </c>
      <c r="BC654" s="59">
        <f>AH654-Calculation!M$3</f>
        <v>9.7299755392091635E-3</v>
      </c>
      <c r="BD654" s="59">
        <f>AI654-Calculation!N$3</f>
        <v>-6.5498786762965156E-3</v>
      </c>
      <c r="BE654" s="59">
        <f>AJ654-Calculation!O$3</f>
        <v>1.1262361466870836E-2</v>
      </c>
      <c r="BF654" s="59">
        <f>AK654-Calculation!P$3</f>
        <v>-2.0053426046549382E-2</v>
      </c>
      <c r="BG654" s="59">
        <f>AL654-Calculation!Q$3</f>
        <v>1.4315722625515271E-2</v>
      </c>
      <c r="BH654" s="59">
        <f>AM654-Calculation!R$3</f>
        <v>1.8740559192386287E-3</v>
      </c>
      <c r="BI654" s="59">
        <f>AN654-Calculation!S$3</f>
        <v>-7.593330829487272E-3</v>
      </c>
      <c r="BJ654" s="59">
        <f>AO654-Calculation!T$3</f>
        <v>1.6494539217779863E-3</v>
      </c>
      <c r="BK654" s="59">
        <f>AP654-Calculation!U$3</f>
        <v>1.9733926892268527E-3</v>
      </c>
      <c r="BL654" s="59">
        <f>AQ654-Calculation!V$3</f>
        <v>-2.1153558049872071E-2</v>
      </c>
      <c r="BM654" s="59">
        <f>AR654-Calculation!W$3</f>
        <v>2.6589209459109619E-3</v>
      </c>
    </row>
    <row r="655" spans="1:65" x14ac:dyDescent="0.3">
      <c r="A655" s="57">
        <v>46052</v>
      </c>
      <c r="B655" s="60">
        <v>852.29998779296875</v>
      </c>
      <c r="C655" s="60">
        <v>1370.400024414062</v>
      </c>
      <c r="D655" s="60">
        <v>9464.3056640625</v>
      </c>
      <c r="E655" s="60">
        <v>1952.599975585938</v>
      </c>
      <c r="F655" s="60">
        <v>1532.742797851562</v>
      </c>
      <c r="G655" s="60">
        <v>447.09661865234381</v>
      </c>
      <c r="H655" s="60">
        <v>262.70001220703119</v>
      </c>
      <c r="I655" s="60">
        <v>2797</v>
      </c>
      <c r="J655" s="60">
        <v>1630.380615234375</v>
      </c>
      <c r="K655" s="60">
        <v>7122.5</v>
      </c>
      <c r="L655" s="60">
        <v>287.75</v>
      </c>
      <c r="M655" s="60">
        <v>4581.33642578125</v>
      </c>
      <c r="N655" s="60">
        <v>5428.19677734375</v>
      </c>
      <c r="O655" s="60">
        <v>3431.800048828125</v>
      </c>
      <c r="P655" s="60">
        <v>168.69000244140619</v>
      </c>
      <c r="Q655" s="60">
        <v>2564.9091796875</v>
      </c>
      <c r="R655" s="60">
        <v>230.55999755859381</v>
      </c>
      <c r="S655" s="60">
        <v>1058.078125</v>
      </c>
      <c r="T655" s="60">
        <v>1020</v>
      </c>
      <c r="U655" s="60">
        <v>3664.591064453125</v>
      </c>
      <c r="V655" s="60">
        <v>82269.78125</v>
      </c>
      <c r="W655" s="60">
        <v>25320.650390625</v>
      </c>
      <c r="X655" s="34">
        <f t="shared" si="219"/>
        <v>-7.5687006199247377E-3</v>
      </c>
      <c r="Y655" s="34">
        <f t="shared" si="220"/>
        <v>4.9131579394935364E-3</v>
      </c>
      <c r="Z655" s="34">
        <f t="shared" si="221"/>
        <v>8.9886510433194317E-3</v>
      </c>
      <c r="AA655" s="34">
        <f t="shared" si="222"/>
        <v>2.3099430503542391E-3</v>
      </c>
      <c r="AB655" s="34">
        <f t="shared" si="223"/>
        <v>4.8997171430150083E-3</v>
      </c>
      <c r="AC655" s="34">
        <f t="shared" si="224"/>
        <v>1.0123740737750558E-2</v>
      </c>
      <c r="AD655" s="34">
        <f t="shared" si="225"/>
        <v>8.4453443648030441E-3</v>
      </c>
      <c r="AE655" s="34">
        <f t="shared" si="226"/>
        <v>-2.2574816694044611E-2</v>
      </c>
      <c r="AF655" s="34">
        <f t="shared" si="227"/>
        <v>-1.0491866240262967E-2</v>
      </c>
      <c r="AG655" s="34">
        <f t="shared" si="228"/>
        <v>9.3530787217459086E-3</v>
      </c>
      <c r="AH655" s="34">
        <f t="shared" si="229"/>
        <v>5.2153648574815336E-4</v>
      </c>
      <c r="AI655" s="34">
        <f t="shared" si="230"/>
        <v>3.9991636351651609E-3</v>
      </c>
      <c r="AJ655" s="34">
        <f t="shared" si="231"/>
        <v>-8.2437400049993961E-3</v>
      </c>
      <c r="AK655" s="34">
        <f t="shared" si="232"/>
        <v>1.4005480395963154E-2</v>
      </c>
      <c r="AL655" s="34">
        <f t="shared" si="233"/>
        <v>-1.5980365869554269E-3</v>
      </c>
      <c r="AM655" s="34">
        <f t="shared" si="234"/>
        <v>2.2127698490917388E-2</v>
      </c>
      <c r="AN655" s="34">
        <f t="shared" si="235"/>
        <v>-1.4111019597815364E-2</v>
      </c>
      <c r="AO655" s="34">
        <f t="shared" si="236"/>
        <v>1.0270219301205929E-2</v>
      </c>
      <c r="AP655" s="34">
        <f t="shared" si="237"/>
        <v>-2.7375712029591259E-3</v>
      </c>
      <c r="AQ655" s="34">
        <f t="shared" si="238"/>
        <v>6.1285356968938717E-3</v>
      </c>
      <c r="AR655" s="34">
        <f t="shared" si="218"/>
        <v>-3.8652340774047241E-3</v>
      </c>
      <c r="AS655" s="59">
        <f>X655-Calculation!C$3</f>
        <v>-8.6487564708412658E-3</v>
      </c>
      <c r="AT655" s="59">
        <f>Y655-Calculation!D$3</f>
        <v>4.4042387074368448E-3</v>
      </c>
      <c r="AU655" s="59">
        <f>Z655-Calculation!E$3</f>
        <v>7.6833464641292998E-3</v>
      </c>
      <c r="AV655" s="59">
        <f>AA655-Calculation!F$3</f>
        <v>1.9879075777519389E-3</v>
      </c>
      <c r="AW655" s="59">
        <f>AB655-Calculation!G$3</f>
        <v>3.4535769937134621E-3</v>
      </c>
      <c r="AX655" s="59">
        <f>AC655-Calculation!H$3</f>
        <v>8.1520611306814175E-3</v>
      </c>
      <c r="AY655" s="59">
        <f>AD655-Calculation!I$3</f>
        <v>6.0164573681457129E-3</v>
      </c>
      <c r="AZ655" s="59">
        <f>AE655-Calculation!J$3</f>
        <v>-2.7255207569248999E-2</v>
      </c>
      <c r="BA655" s="59">
        <f>AF655-Calculation!K$3</f>
        <v>-1.1194251443347616E-2</v>
      </c>
      <c r="BB655" s="59">
        <f>AG655-Calculation!L$3</f>
        <v>8.2798461447062509E-3</v>
      </c>
      <c r="BC655" s="59">
        <f>AH655-Calculation!M$3</f>
        <v>-8.2246850344488444E-4</v>
      </c>
      <c r="BD655" s="59">
        <f>AI655-Calculation!N$3</f>
        <v>2.4233477703065622E-3</v>
      </c>
      <c r="BE655" s="59">
        <f>AJ655-Calculation!O$3</f>
        <v>-9.2262742857957721E-3</v>
      </c>
      <c r="BF655" s="59">
        <f>AK655-Calculation!P$3</f>
        <v>1.2739033865086388E-2</v>
      </c>
      <c r="BG655" s="59">
        <f>AL655-Calculation!Q$3</f>
        <v>-3.399754148142664E-3</v>
      </c>
      <c r="BH655" s="59">
        <f>AM655-Calculation!R$3</f>
        <v>1.93721284005836E-2</v>
      </c>
      <c r="BI655" s="59">
        <f>AN655-Calculation!S$3</f>
        <v>-1.5668996056711473E-2</v>
      </c>
      <c r="BJ655" s="59">
        <f>AO655-Calculation!T$3</f>
        <v>9.3809766799519169E-3</v>
      </c>
      <c r="BK655" s="59">
        <f>AP655-Calculation!U$3</f>
        <v>-4.6903662325456759E-3</v>
      </c>
      <c r="BL655" s="59">
        <f>AQ655-Calculation!V$3</f>
        <v>4.6616279522819076E-3</v>
      </c>
      <c r="BM655" s="59">
        <f>AR655-Calculation!W$3</f>
        <v>-4.2111326804771991E-3</v>
      </c>
    </row>
    <row r="656" spans="1:65" x14ac:dyDescent="0.3">
      <c r="A656" s="57">
        <v>46055</v>
      </c>
      <c r="B656" s="60">
        <v>843.95001220703125</v>
      </c>
      <c r="C656" s="60">
        <v>1311.5</v>
      </c>
      <c r="D656" s="60">
        <v>9364.7080078125</v>
      </c>
      <c r="E656" s="60">
        <v>1930.099975585938</v>
      </c>
      <c r="F656" s="60">
        <v>1321.494873046875</v>
      </c>
      <c r="G656" s="60">
        <v>437.23858642578119</v>
      </c>
      <c r="H656" s="60">
        <v>258.25</v>
      </c>
      <c r="I656" s="60">
        <v>2701.60009765625</v>
      </c>
      <c r="J656" s="60">
        <v>1593.108642578125</v>
      </c>
      <c r="K656" s="60">
        <v>6985.5</v>
      </c>
      <c r="L656" s="60">
        <v>281.29998779296881</v>
      </c>
      <c r="M656" s="60">
        <v>4302.94970703125</v>
      </c>
      <c r="N656" s="60">
        <v>5515.4951171875</v>
      </c>
      <c r="O656" s="60">
        <v>3463.199951171875</v>
      </c>
      <c r="P656" s="60">
        <v>166.16999816894531</v>
      </c>
      <c r="Q656" s="60">
        <v>2419.861083984375</v>
      </c>
      <c r="R656" s="60">
        <v>225.44000244140619</v>
      </c>
      <c r="S656" s="60">
        <v>1010.485900878906</v>
      </c>
      <c r="T656" s="60">
        <v>962.0999755859375</v>
      </c>
      <c r="U656" s="60">
        <v>3633.101318359375</v>
      </c>
      <c r="V656" s="60">
        <v>81666.4609375</v>
      </c>
      <c r="W656" s="60">
        <v>25088.400390625</v>
      </c>
      <c r="X656" s="34">
        <f t="shared" si="219"/>
        <v>-9.7969913240991188E-3</v>
      </c>
      <c r="Y656" s="34">
        <f t="shared" si="220"/>
        <v>-4.2980168830079928E-2</v>
      </c>
      <c r="Z656" s="34">
        <f t="shared" si="221"/>
        <v>-1.052350376089272E-2</v>
      </c>
      <c r="AA656" s="34">
        <f t="shared" si="222"/>
        <v>-1.1523097552660871E-2</v>
      </c>
      <c r="AB656" s="34">
        <f t="shared" si="223"/>
        <v>-0.13782346594666256</v>
      </c>
      <c r="AC656" s="34">
        <f t="shared" si="224"/>
        <v>-2.2048997499191744E-2</v>
      </c>
      <c r="AD656" s="34">
        <f t="shared" si="225"/>
        <v>-1.6939520366387285E-2</v>
      </c>
      <c r="AE656" s="34">
        <f t="shared" si="226"/>
        <v>-3.4107937913389348E-2</v>
      </c>
      <c r="AF656" s="34">
        <f t="shared" si="227"/>
        <v>-2.2860902729079601E-2</v>
      </c>
      <c r="AG656" s="34">
        <f t="shared" si="228"/>
        <v>-1.9234819234819234E-2</v>
      </c>
      <c r="AH656" s="34">
        <f t="shared" si="229"/>
        <v>-2.2415333473609706E-2</v>
      </c>
      <c r="AI656" s="34">
        <f t="shared" si="230"/>
        <v>-6.0765395264009023E-2</v>
      </c>
      <c r="AJ656" s="34">
        <f t="shared" si="231"/>
        <v>1.6082383049950674E-2</v>
      </c>
      <c r="AK656" s="34">
        <f t="shared" si="232"/>
        <v>9.149688763036264E-3</v>
      </c>
      <c r="AL656" s="34">
        <f t="shared" si="233"/>
        <v>-1.4938669962591258E-2</v>
      </c>
      <c r="AM656" s="34">
        <f t="shared" si="234"/>
        <v>-5.6550967516439385E-2</v>
      </c>
      <c r="AN656" s="34">
        <f t="shared" si="235"/>
        <v>-2.2206779889848125E-2</v>
      </c>
      <c r="AO656" s="34">
        <f t="shared" si="236"/>
        <v>-4.497987719110437E-2</v>
      </c>
      <c r="AP656" s="34">
        <f t="shared" si="237"/>
        <v>-5.6764729817708331E-2</v>
      </c>
      <c r="AQ656" s="34">
        <f t="shared" si="238"/>
        <v>-8.5929768260375548E-3</v>
      </c>
      <c r="AR656" s="34">
        <f t="shared" si="218"/>
        <v>-9.1723552285209401E-3</v>
      </c>
      <c r="AS656" s="59">
        <f>X656-Calculation!C$3</f>
        <v>-1.0877047175015647E-2</v>
      </c>
      <c r="AT656" s="59">
        <f>Y656-Calculation!D$3</f>
        <v>-4.3489088062136617E-2</v>
      </c>
      <c r="AU656" s="59">
        <f>Z656-Calculation!E$3</f>
        <v>-1.1828808340082852E-2</v>
      </c>
      <c r="AV656" s="59">
        <f>AA656-Calculation!F$3</f>
        <v>-1.1845133025263173E-2</v>
      </c>
      <c r="AW656" s="59">
        <f>AB656-Calculation!G$3</f>
        <v>-0.13926960609596412</v>
      </c>
      <c r="AX656" s="59">
        <f>AC656-Calculation!H$3</f>
        <v>-2.4020677106260883E-2</v>
      </c>
      <c r="AY656" s="59">
        <f>AD656-Calculation!I$3</f>
        <v>-1.9368407363044616E-2</v>
      </c>
      <c r="AZ656" s="59">
        <f>AE656-Calculation!J$3</f>
        <v>-3.8788328788593736E-2</v>
      </c>
      <c r="BA656" s="59">
        <f>AF656-Calculation!K$3</f>
        <v>-2.3563287932164251E-2</v>
      </c>
      <c r="BB656" s="59">
        <f>AG656-Calculation!L$3</f>
        <v>-2.0308051811858893E-2</v>
      </c>
      <c r="BC656" s="59">
        <f>AH656-Calculation!M$3</f>
        <v>-2.3759338462802745E-2</v>
      </c>
      <c r="BD656" s="59">
        <f>AI656-Calculation!N$3</f>
        <v>-6.2341211128867619E-2</v>
      </c>
      <c r="BE656" s="59">
        <f>AJ656-Calculation!O$3</f>
        <v>1.5099848769154298E-2</v>
      </c>
      <c r="BF656" s="59">
        <f>AK656-Calculation!P$3</f>
        <v>7.8832422321594986E-3</v>
      </c>
      <c r="BG656" s="59">
        <f>AL656-Calculation!Q$3</f>
        <v>-1.6740387523778495E-2</v>
      </c>
      <c r="BH656" s="59">
        <f>AM656-Calculation!R$3</f>
        <v>-5.9306537606773173E-2</v>
      </c>
      <c r="BI656" s="59">
        <f>AN656-Calculation!S$3</f>
        <v>-2.3764756348744236E-2</v>
      </c>
      <c r="BJ656" s="59">
        <f>AO656-Calculation!T$3</f>
        <v>-4.5869119812358382E-2</v>
      </c>
      <c r="BK656" s="59">
        <f>AP656-Calculation!U$3</f>
        <v>-5.871752484729488E-2</v>
      </c>
      <c r="BL656" s="59">
        <f>AQ656-Calculation!V$3</f>
        <v>-1.0059884570649519E-2</v>
      </c>
      <c r="BM656" s="59">
        <f>AR656-Calculation!W$3</f>
        <v>-9.5182538315934147E-3</v>
      </c>
    </row>
    <row r="657" spans="1:65" x14ac:dyDescent="0.3">
      <c r="A657" s="57">
        <v>46056</v>
      </c>
      <c r="B657" s="60">
        <v>932.0999755859375</v>
      </c>
      <c r="C657" s="60">
        <v>1356.199951171875</v>
      </c>
      <c r="D657" s="60">
        <v>9462.333984375</v>
      </c>
      <c r="E657" s="60">
        <v>2012.699951171875</v>
      </c>
      <c r="F657" s="60">
        <v>1313.423583984375</v>
      </c>
      <c r="G657" s="60">
        <v>437.0892333984375</v>
      </c>
      <c r="H657" s="60">
        <v>267.89999389648438</v>
      </c>
      <c r="I657" s="60">
        <v>2860.800048828125</v>
      </c>
      <c r="J657" s="60">
        <v>1693.1337890625</v>
      </c>
      <c r="K657" s="60">
        <v>7215</v>
      </c>
      <c r="L657" s="60">
        <v>285.5</v>
      </c>
      <c r="M657" s="60">
        <v>4433.56396484375</v>
      </c>
      <c r="N657" s="60">
        <v>5652.818359375</v>
      </c>
      <c r="O657" s="60">
        <v>3527.89990234375</v>
      </c>
      <c r="P657" s="60">
        <v>166.16999816894531</v>
      </c>
      <c r="Q657" s="60">
        <v>2442.789794921875</v>
      </c>
      <c r="R657" s="60">
        <v>231.80999755859381</v>
      </c>
      <c r="S657" s="60">
        <v>1045.357299804688</v>
      </c>
      <c r="T657" s="60">
        <v>1000.400024414062</v>
      </c>
      <c r="U657" s="60">
        <v>3713.32080078125</v>
      </c>
      <c r="V657" s="60">
        <v>83739.1328125</v>
      </c>
      <c r="W657" s="60">
        <v>25727.55078125</v>
      </c>
      <c r="X657" s="34">
        <f t="shared" si="219"/>
        <v>0.10444927081449225</v>
      </c>
      <c r="Y657" s="34">
        <f t="shared" si="220"/>
        <v>3.4083073710922611E-2</v>
      </c>
      <c r="Z657" s="34">
        <f t="shared" si="221"/>
        <v>1.0424882065842907E-2</v>
      </c>
      <c r="AA657" s="34">
        <f t="shared" si="222"/>
        <v>4.279569795904558E-2</v>
      </c>
      <c r="AB657" s="34">
        <f t="shared" si="223"/>
        <v>-6.1076960850333182E-3</v>
      </c>
      <c r="AC657" s="34">
        <f t="shared" si="224"/>
        <v>-3.4158244944615607E-4</v>
      </c>
      <c r="AD657" s="34">
        <f t="shared" si="225"/>
        <v>3.7366868911846561E-2</v>
      </c>
      <c r="AE657" s="34">
        <f t="shared" si="226"/>
        <v>5.8928022437513071E-2</v>
      </c>
      <c r="AF657" s="34">
        <f t="shared" si="227"/>
        <v>6.2786142646558282E-2</v>
      </c>
      <c r="AG657" s="34">
        <f t="shared" si="228"/>
        <v>3.2853768520506761E-2</v>
      </c>
      <c r="AH657" s="34">
        <f t="shared" si="229"/>
        <v>1.4930723033384269E-2</v>
      </c>
      <c r="AI657" s="34">
        <f t="shared" si="230"/>
        <v>3.0354586203754443E-2</v>
      </c>
      <c r="AJ657" s="34">
        <f t="shared" si="231"/>
        <v>2.4897718023459123E-2</v>
      </c>
      <c r="AK657" s="34">
        <f t="shared" si="232"/>
        <v>1.8682129846410364E-2</v>
      </c>
      <c r="AL657" s="34">
        <f t="shared" si="233"/>
        <v>0</v>
      </c>
      <c r="AM657" s="34">
        <f t="shared" si="234"/>
        <v>9.4752178500045053E-3</v>
      </c>
      <c r="AN657" s="34">
        <f t="shared" si="235"/>
        <v>2.8255833251435627E-2</v>
      </c>
      <c r="AO657" s="34">
        <f t="shared" si="236"/>
        <v>3.4509535358634193E-2</v>
      </c>
      <c r="AP657" s="34">
        <f t="shared" si="237"/>
        <v>3.9808803450804654E-2</v>
      </c>
      <c r="AQ657" s="34">
        <f t="shared" si="238"/>
        <v>2.208016661040994E-2</v>
      </c>
      <c r="AR657" s="34">
        <f t="shared" si="218"/>
        <v>2.5475932330218904E-2</v>
      </c>
      <c r="AS657" s="59">
        <f>X657-Calculation!C$3</f>
        <v>0.10336921496357572</v>
      </c>
      <c r="AT657" s="59">
        <f>Y657-Calculation!D$3</f>
        <v>3.3574154478865921E-2</v>
      </c>
      <c r="AU657" s="59">
        <f>Z657-Calculation!E$3</f>
        <v>9.1195774866527756E-3</v>
      </c>
      <c r="AV657" s="59">
        <f>AA657-Calculation!F$3</f>
        <v>4.2473662486443277E-2</v>
      </c>
      <c r="AW657" s="59">
        <f>AB657-Calculation!G$3</f>
        <v>-7.5538362343348644E-3</v>
      </c>
      <c r="AX657" s="59">
        <f>AC657-Calculation!H$3</f>
        <v>-2.3132620565152959E-3</v>
      </c>
      <c r="AY657" s="59">
        <f>AD657-Calculation!I$3</f>
        <v>3.493798191518923E-2</v>
      </c>
      <c r="AZ657" s="59">
        <f>AE657-Calculation!J$3</f>
        <v>5.4247631562308683E-2</v>
      </c>
      <c r="BA657" s="59">
        <f>AF657-Calculation!K$3</f>
        <v>6.2083757443473629E-2</v>
      </c>
      <c r="BB657" s="59">
        <f>AG657-Calculation!L$3</f>
        <v>3.1780535943467102E-2</v>
      </c>
      <c r="BC657" s="59">
        <f>AH657-Calculation!M$3</f>
        <v>1.3586718044191232E-2</v>
      </c>
      <c r="BD657" s="59">
        <f>AI657-Calculation!N$3</f>
        <v>2.8778770338895844E-2</v>
      </c>
      <c r="BE657" s="59">
        <f>AJ657-Calculation!O$3</f>
        <v>2.3915183742662747E-2</v>
      </c>
      <c r="BF657" s="59">
        <f>AK657-Calculation!P$3</f>
        <v>1.7415683315533597E-2</v>
      </c>
      <c r="BG657" s="59">
        <f>AL657-Calculation!Q$3</f>
        <v>-1.8017175611872371E-3</v>
      </c>
      <c r="BH657" s="59">
        <f>AM657-Calculation!R$3</f>
        <v>6.7196477596707174E-3</v>
      </c>
      <c r="BI657" s="59">
        <f>AN657-Calculation!S$3</f>
        <v>2.6697856792539516E-2</v>
      </c>
      <c r="BJ657" s="59">
        <f>AO657-Calculation!T$3</f>
        <v>3.3620292737380181E-2</v>
      </c>
      <c r="BK657" s="59">
        <f>AP657-Calculation!U$3</f>
        <v>3.7856008421218106E-2</v>
      </c>
      <c r="BL657" s="59">
        <f>AQ657-Calculation!V$3</f>
        <v>2.0613258865797977E-2</v>
      </c>
      <c r="BM657" s="59">
        <f>AR657-Calculation!W$3</f>
        <v>2.5130033727146429E-2</v>
      </c>
    </row>
    <row r="658" spans="1:65" x14ac:dyDescent="0.3">
      <c r="A658" s="57">
        <v>46057</v>
      </c>
      <c r="B658" s="60">
        <v>954.45001220703125</v>
      </c>
      <c r="C658" s="60">
        <v>1338.699951171875</v>
      </c>
      <c r="D658" s="60">
        <v>9505.23046875</v>
      </c>
      <c r="E658" s="60">
        <v>2019.599975585938</v>
      </c>
      <c r="F658" s="60">
        <v>1299.373657226562</v>
      </c>
      <c r="G658" s="60">
        <v>437.33819580078119</v>
      </c>
      <c r="H658" s="60">
        <v>272.70001220703119</v>
      </c>
      <c r="I658" s="60">
        <v>2896.300048828125</v>
      </c>
      <c r="J658" s="60">
        <v>1738.200073242188</v>
      </c>
      <c r="K658" s="60">
        <v>7277.5</v>
      </c>
      <c r="L658" s="60">
        <v>287.39999389648438</v>
      </c>
      <c r="M658" s="60">
        <v>4182.3515625</v>
      </c>
      <c r="N658" s="60">
        <v>5739.62646484375</v>
      </c>
      <c r="O658" s="60">
        <v>3574</v>
      </c>
      <c r="P658" s="60">
        <v>165.78999328613281</v>
      </c>
      <c r="Q658" s="60">
        <v>2423.449951171875</v>
      </c>
      <c r="R658" s="60">
        <v>228.97999572753909</v>
      </c>
      <c r="S658" s="60">
        <v>1049.286499023438</v>
      </c>
      <c r="T658" s="60">
        <v>998.79998779296875</v>
      </c>
      <c r="U658" s="60">
        <v>3714.4169921875</v>
      </c>
      <c r="V658" s="60">
        <v>83817.6875</v>
      </c>
      <c r="W658" s="60">
        <v>25776</v>
      </c>
      <c r="X658" s="34">
        <f t="shared" si="219"/>
        <v>2.397815385312509E-2</v>
      </c>
      <c r="Y658" s="34">
        <f t="shared" si="220"/>
        <v>-1.2903701983530138E-2</v>
      </c>
      <c r="Z658" s="34">
        <f t="shared" si="221"/>
        <v>4.5333936051965909E-3</v>
      </c>
      <c r="AA658" s="34">
        <f t="shared" si="222"/>
        <v>3.428242948008958E-3</v>
      </c>
      <c r="AB658" s="34">
        <f t="shared" si="223"/>
        <v>-1.0697178678025093E-2</v>
      </c>
      <c r="AC658" s="34">
        <f t="shared" si="224"/>
        <v>5.6959170649885686E-4</v>
      </c>
      <c r="AD658" s="34">
        <f t="shared" si="225"/>
        <v>1.7917202015321914E-2</v>
      </c>
      <c r="AE658" s="34">
        <f t="shared" si="226"/>
        <v>1.2409116119297443E-2</v>
      </c>
      <c r="AF658" s="34">
        <f t="shared" si="227"/>
        <v>2.6617083936787696E-2</v>
      </c>
      <c r="AG658" s="34">
        <f t="shared" si="228"/>
        <v>8.6625086625086618E-3</v>
      </c>
      <c r="AH658" s="34">
        <f t="shared" si="229"/>
        <v>6.6549698650941328E-3</v>
      </c>
      <c r="AI658" s="34">
        <f t="shared" si="230"/>
        <v>-5.6661504003496059E-2</v>
      </c>
      <c r="AJ658" s="34">
        <f t="shared" si="231"/>
        <v>1.5356606200654195E-2</v>
      </c>
      <c r="AK658" s="34">
        <f t="shared" si="232"/>
        <v>1.3067291854177477E-2</v>
      </c>
      <c r="AL658" s="34">
        <f t="shared" si="233"/>
        <v>-2.2868441174690776E-3</v>
      </c>
      <c r="AM658" s="34">
        <f t="shared" si="234"/>
        <v>-7.9171133718521705E-3</v>
      </c>
      <c r="AN658" s="34">
        <f t="shared" si="235"/>
        <v>-1.2208282045037277E-2</v>
      </c>
      <c r="AO658" s="34">
        <f t="shared" si="236"/>
        <v>3.7587140965908233E-3</v>
      </c>
      <c r="AP658" s="34">
        <f t="shared" si="237"/>
        <v>-1.5993968233161955E-3</v>
      </c>
      <c r="AQ658" s="34">
        <f t="shared" si="238"/>
        <v>2.9520514522186474E-4</v>
      </c>
      <c r="AR658" s="34">
        <f t="shared" si="218"/>
        <v>1.8831648283174059E-3</v>
      </c>
      <c r="AS658" s="59">
        <f>X658-Calculation!C$3</f>
        <v>2.2898098002208562E-2</v>
      </c>
      <c r="AT658" s="59">
        <f>Y658-Calculation!D$3</f>
        <v>-1.3412621215586829E-2</v>
      </c>
      <c r="AU658" s="59">
        <f>Z658-Calculation!E$3</f>
        <v>3.2280890260064591E-3</v>
      </c>
      <c r="AV658" s="59">
        <f>AA658-Calculation!F$3</f>
        <v>3.1062074754066578E-3</v>
      </c>
      <c r="AW658" s="59">
        <f>AB658-Calculation!G$3</f>
        <v>-1.2143318827326638E-2</v>
      </c>
      <c r="AX658" s="59">
        <f>AC658-Calculation!H$3</f>
        <v>-1.4020879005702831E-3</v>
      </c>
      <c r="AY658" s="59">
        <f>AD658-Calculation!I$3</f>
        <v>1.5488315018664583E-2</v>
      </c>
      <c r="AZ658" s="59">
        <f>AE658-Calculation!J$3</f>
        <v>7.7287252440930536E-3</v>
      </c>
      <c r="BA658" s="59">
        <f>AF658-Calculation!K$3</f>
        <v>2.5914698733703046E-2</v>
      </c>
      <c r="BB658" s="59">
        <f>AG658-Calculation!L$3</f>
        <v>7.5892760854690041E-3</v>
      </c>
      <c r="BC658" s="59">
        <f>AH658-Calculation!M$3</f>
        <v>5.3109648759010952E-3</v>
      </c>
      <c r="BD658" s="59">
        <f>AI658-Calculation!N$3</f>
        <v>-5.8237319868354655E-2</v>
      </c>
      <c r="BE658" s="59">
        <f>AJ658-Calculation!O$3</f>
        <v>1.4374071919857821E-2</v>
      </c>
      <c r="BF658" s="59">
        <f>AK658-Calculation!P$3</f>
        <v>1.1800845323300712E-2</v>
      </c>
      <c r="BG658" s="59">
        <f>AL658-Calculation!Q$3</f>
        <v>-4.0885616786563144E-3</v>
      </c>
      <c r="BH658" s="59">
        <f>AM658-Calculation!R$3</f>
        <v>-1.0672683462185958E-2</v>
      </c>
      <c r="BI658" s="59">
        <f>AN658-Calculation!S$3</f>
        <v>-1.3766258503933388E-2</v>
      </c>
      <c r="BJ658" s="59">
        <f>AO658-Calculation!T$3</f>
        <v>2.8694714753368118E-3</v>
      </c>
      <c r="BK658" s="59">
        <f>AP658-Calculation!U$3</f>
        <v>-3.5521918529027455E-3</v>
      </c>
      <c r="BL658" s="59">
        <f>AQ658-Calculation!V$3</f>
        <v>-1.1717025993900991E-3</v>
      </c>
      <c r="BM658" s="59">
        <f>AR658-Calculation!W$3</f>
        <v>1.5372662252449306E-3</v>
      </c>
    </row>
    <row r="659" spans="1:65" x14ac:dyDescent="0.3">
      <c r="A659" s="57">
        <v>46058</v>
      </c>
      <c r="B659" s="60">
        <v>967.1500244140625</v>
      </c>
      <c r="C659" s="60">
        <v>1330.599975585938</v>
      </c>
      <c r="D659" s="60">
        <v>9513.119140625</v>
      </c>
      <c r="E659" s="60">
        <v>2000.099975585938</v>
      </c>
      <c r="F659" s="60">
        <v>1268.782592773438</v>
      </c>
      <c r="G659" s="60">
        <v>431.06488037109381</v>
      </c>
      <c r="H659" s="60">
        <v>268.89999389648438</v>
      </c>
      <c r="I659" s="60">
        <v>2892.199951171875</v>
      </c>
      <c r="J659" s="60">
        <v>1722.300048828125</v>
      </c>
      <c r="K659" s="60">
        <v>7209.5</v>
      </c>
      <c r="L659" s="60">
        <v>287.60000610351563</v>
      </c>
      <c r="M659" s="60">
        <v>4002.247802734375</v>
      </c>
      <c r="N659" s="60">
        <v>5655.76123046875</v>
      </c>
      <c r="O659" s="60">
        <v>3572</v>
      </c>
      <c r="P659" s="60">
        <v>161.05999755859381</v>
      </c>
      <c r="Q659" s="60">
        <v>2390.951171875</v>
      </c>
      <c r="R659" s="60">
        <v>225.1000061035156</v>
      </c>
      <c r="S659" s="60">
        <v>1054.49267578125</v>
      </c>
      <c r="T659" s="60">
        <v>992</v>
      </c>
      <c r="U659" s="60">
        <v>3699.76806640625</v>
      </c>
      <c r="V659" s="60">
        <v>83313.9296875</v>
      </c>
      <c r="W659" s="60">
        <v>25642.80078125</v>
      </c>
      <c r="X659" s="34">
        <f t="shared" si="219"/>
        <v>1.3306105133430991E-2</v>
      </c>
      <c r="Y659" s="34">
        <f t="shared" si="220"/>
        <v>-6.0506281327988888E-3</v>
      </c>
      <c r="Z659" s="34">
        <f t="shared" si="221"/>
        <v>8.2992957413660813E-4</v>
      </c>
      <c r="AA659" s="34">
        <f t="shared" si="222"/>
        <v>-9.6553774191557654E-3</v>
      </c>
      <c r="AB659" s="34">
        <f t="shared" si="223"/>
        <v>-2.3542931075283571E-2</v>
      </c>
      <c r="AC659" s="34">
        <f t="shared" si="224"/>
        <v>-1.4344311770438279E-2</v>
      </c>
      <c r="AD659" s="34">
        <f t="shared" si="225"/>
        <v>-1.3934793327628755E-2</v>
      </c>
      <c r="AE659" s="34">
        <f t="shared" si="226"/>
        <v>-1.4156329065108239E-3</v>
      </c>
      <c r="AF659" s="34">
        <f t="shared" si="227"/>
        <v>-9.1474075158709083E-3</v>
      </c>
      <c r="AG659" s="34">
        <f t="shared" si="228"/>
        <v>-9.3438680865681901E-3</v>
      </c>
      <c r="AH659" s="34">
        <f t="shared" si="229"/>
        <v>6.959367128702526E-4</v>
      </c>
      <c r="AI659" s="34">
        <f t="shared" si="230"/>
        <v>-4.3062797824190563E-2</v>
      </c>
      <c r="AJ659" s="34">
        <f t="shared" si="231"/>
        <v>-1.461161887253286E-2</v>
      </c>
      <c r="AK659" s="34">
        <f t="shared" si="232"/>
        <v>-5.5959709009513155E-4</v>
      </c>
      <c r="AL659" s="34">
        <f t="shared" si="233"/>
        <v>-2.8530043543554671E-2</v>
      </c>
      <c r="AM659" s="34">
        <f t="shared" si="234"/>
        <v>-1.3410130166360565E-2</v>
      </c>
      <c r="AN659" s="34">
        <f t="shared" si="235"/>
        <v>-1.6944666330766526E-2</v>
      </c>
      <c r="AO659" s="34">
        <f t="shared" si="236"/>
        <v>4.961635132690061E-3</v>
      </c>
      <c r="AP659" s="34">
        <f t="shared" si="237"/>
        <v>-6.8081576652744731E-3</v>
      </c>
      <c r="AQ659" s="34">
        <f t="shared" si="238"/>
        <v>-3.9438021665475238E-3</v>
      </c>
      <c r="AR659" s="34">
        <f t="shared" si="218"/>
        <v>-5.1675674561607694E-3</v>
      </c>
      <c r="AS659" s="59">
        <f>X659-Calculation!C$3</f>
        <v>1.2226049282514462E-2</v>
      </c>
      <c r="AT659" s="59">
        <f>Y659-Calculation!D$3</f>
        <v>-6.5595473648555804E-3</v>
      </c>
      <c r="AU659" s="59">
        <f>Z659-Calculation!E$3</f>
        <v>-4.7537500505352367E-4</v>
      </c>
      <c r="AV659" s="59">
        <f>AA659-Calculation!F$3</f>
        <v>-9.9774128917580664E-3</v>
      </c>
      <c r="AW659" s="59">
        <f>AB659-Calculation!G$3</f>
        <v>-2.4989071224585116E-2</v>
      </c>
      <c r="AX659" s="59">
        <f>AC659-Calculation!H$3</f>
        <v>-1.631599137750742E-2</v>
      </c>
      <c r="AY659" s="59">
        <f>AD659-Calculation!I$3</f>
        <v>-1.6363680324286086E-2</v>
      </c>
      <c r="AZ659" s="59">
        <f>AE659-Calculation!J$3</f>
        <v>-6.0960237817152133E-3</v>
      </c>
      <c r="BA659" s="59">
        <f>AF659-Calculation!K$3</f>
        <v>-9.8497927189555579E-3</v>
      </c>
      <c r="BB659" s="59">
        <f>AG659-Calculation!L$3</f>
        <v>-1.0417100663607848E-2</v>
      </c>
      <c r="BC659" s="59">
        <f>AH659-Calculation!M$3</f>
        <v>-6.480682763227852E-4</v>
      </c>
      <c r="BD659" s="59">
        <f>AI659-Calculation!N$3</f>
        <v>-4.4638613689049159E-2</v>
      </c>
      <c r="BE659" s="59">
        <f>AJ659-Calculation!O$3</f>
        <v>-1.5594153153329234E-2</v>
      </c>
      <c r="BF659" s="59">
        <f>AK659-Calculation!P$3</f>
        <v>-1.8260436209718975E-3</v>
      </c>
      <c r="BG659" s="59">
        <f>AL659-Calculation!Q$3</f>
        <v>-3.0331761104741908E-2</v>
      </c>
      <c r="BH659" s="59">
        <f>AM659-Calculation!R$3</f>
        <v>-1.6165700256694351E-2</v>
      </c>
      <c r="BI659" s="59">
        <f>AN659-Calculation!S$3</f>
        <v>-1.8502642789662637E-2</v>
      </c>
      <c r="BJ659" s="59">
        <f>AO659-Calculation!T$3</f>
        <v>4.07239251143605E-3</v>
      </c>
      <c r="BK659" s="59">
        <f>AP659-Calculation!U$3</f>
        <v>-8.7609526948610236E-3</v>
      </c>
      <c r="BL659" s="59">
        <f>AQ659-Calculation!V$3</f>
        <v>-5.4107099111594878E-3</v>
      </c>
      <c r="BM659" s="59">
        <f>AR659-Calculation!W$3</f>
        <v>-5.5134660592332449E-3</v>
      </c>
    </row>
    <row r="660" spans="1:65" x14ac:dyDescent="0.3">
      <c r="A660" s="57">
        <v>46059</v>
      </c>
      <c r="B660" s="60">
        <v>971.8499755859375</v>
      </c>
      <c r="C660" s="60">
        <v>1341.599975585938</v>
      </c>
      <c r="D660" s="60">
        <v>9386.40234375</v>
      </c>
      <c r="E660" s="60">
        <v>2024.199951171875</v>
      </c>
      <c r="F660" s="60">
        <v>1263.900024414062</v>
      </c>
      <c r="G660" s="60">
        <v>427.82864379882813</v>
      </c>
      <c r="H660" s="60">
        <v>266.60000610351563</v>
      </c>
      <c r="I660" s="60">
        <v>2897</v>
      </c>
      <c r="J660" s="60">
        <v>1742.199951171875</v>
      </c>
      <c r="K660" s="60">
        <v>7177.5</v>
      </c>
      <c r="L660" s="60">
        <v>286.79998779296881</v>
      </c>
      <c r="M660" s="60">
        <v>4033.984130859375</v>
      </c>
      <c r="N660" s="60">
        <v>5643.5</v>
      </c>
      <c r="O660" s="60">
        <v>3578</v>
      </c>
      <c r="P660" s="60">
        <v>157.1600036621094</v>
      </c>
      <c r="Q660" s="60">
        <v>2394.938720703125</v>
      </c>
      <c r="R660" s="60">
        <v>227.69999694824219</v>
      </c>
      <c r="S660" s="60">
        <v>1047.518432617188</v>
      </c>
      <c r="T660" s="60">
        <v>1002.5</v>
      </c>
      <c r="U660" s="60">
        <v>3745.40869140625</v>
      </c>
      <c r="V660" s="60">
        <v>83580.3984375</v>
      </c>
      <c r="W660" s="60">
        <v>25693.69921875</v>
      </c>
      <c r="X660" s="34">
        <f t="shared" si="219"/>
        <v>4.8595885366620505E-3</v>
      </c>
      <c r="Y660" s="34">
        <f t="shared" si="220"/>
        <v>8.2669473935290602E-3</v>
      </c>
      <c r="Z660" s="34">
        <f t="shared" si="221"/>
        <v>-1.3320215483675195E-2</v>
      </c>
      <c r="AA660" s="34">
        <f t="shared" si="222"/>
        <v>1.2049385470782206E-2</v>
      </c>
      <c r="AB660" s="34">
        <f t="shared" si="223"/>
        <v>-3.8482308846175765E-3</v>
      </c>
      <c r="AC660" s="34">
        <f t="shared" si="224"/>
        <v>-7.5075393975024838E-3</v>
      </c>
      <c r="AD660" s="34">
        <f t="shared" si="225"/>
        <v>-8.5533203613762532E-3</v>
      </c>
      <c r="AE660" s="34">
        <f t="shared" si="226"/>
        <v>1.6596531737648685E-3</v>
      </c>
      <c r="AF660" s="34">
        <f t="shared" si="227"/>
        <v>1.1554259873179559E-2</v>
      </c>
      <c r="AG660" s="34">
        <f t="shared" si="228"/>
        <v>-4.438587974200707E-3</v>
      </c>
      <c r="AH660" s="34">
        <f t="shared" si="229"/>
        <v>-2.7817047759688442E-3</v>
      </c>
      <c r="AI660" s="34">
        <f t="shared" si="230"/>
        <v>7.9296259725141031E-3</v>
      </c>
      <c r="AJ660" s="34">
        <f t="shared" si="231"/>
        <v>-2.1679186884156687E-3</v>
      </c>
      <c r="AK660" s="34">
        <f t="shared" si="232"/>
        <v>1.6797312430011197E-3</v>
      </c>
      <c r="AL660" s="34">
        <f t="shared" si="233"/>
        <v>-2.4214540889121654E-2</v>
      </c>
      <c r="AM660" s="34">
        <f t="shared" si="234"/>
        <v>1.6677667344406441E-3</v>
      </c>
      <c r="AN660" s="34">
        <f t="shared" si="235"/>
        <v>1.1550381049438738E-2</v>
      </c>
      <c r="AO660" s="34">
        <f t="shared" si="236"/>
        <v>-6.6138374634939828E-3</v>
      </c>
      <c r="AP660" s="34">
        <f t="shared" si="237"/>
        <v>1.0584677419354838E-2</v>
      </c>
      <c r="AQ660" s="34">
        <f t="shared" si="238"/>
        <v>1.2336077338040484E-2</v>
      </c>
      <c r="AR660" s="34">
        <f t="shared" si="218"/>
        <v>1.9849016468285676E-3</v>
      </c>
      <c r="AS660" s="59">
        <f>X660-Calculation!C$3</f>
        <v>3.7795326857455224E-3</v>
      </c>
      <c r="AT660" s="59">
        <f>Y660-Calculation!D$3</f>
        <v>7.7580281614723686E-3</v>
      </c>
      <c r="AU660" s="59">
        <f>Z660-Calculation!E$3</f>
        <v>-1.4625520062865327E-2</v>
      </c>
      <c r="AV660" s="59">
        <f>AA660-Calculation!F$3</f>
        <v>1.1727349998179905E-2</v>
      </c>
      <c r="AW660" s="59">
        <f>AB660-Calculation!G$3</f>
        <v>-5.2943710339191227E-3</v>
      </c>
      <c r="AX660" s="59">
        <f>AC660-Calculation!H$3</f>
        <v>-9.4792190045716231E-3</v>
      </c>
      <c r="AY660" s="59">
        <f>AD660-Calculation!I$3</f>
        <v>-1.0982207358033584E-2</v>
      </c>
      <c r="AZ660" s="59">
        <f>AE660-Calculation!J$3</f>
        <v>-3.020737701439521E-3</v>
      </c>
      <c r="BA660" s="59">
        <f>AF660-Calculation!K$3</f>
        <v>1.0851874670094909E-2</v>
      </c>
      <c r="BB660" s="59">
        <f>AG660-Calculation!L$3</f>
        <v>-5.5118205512403647E-3</v>
      </c>
      <c r="BC660" s="59">
        <f>AH660-Calculation!M$3</f>
        <v>-4.1257097651618817E-3</v>
      </c>
      <c r="BD660" s="59">
        <f>AI660-Calculation!N$3</f>
        <v>6.353810107655504E-3</v>
      </c>
      <c r="BE660" s="59">
        <f>AJ660-Calculation!O$3</f>
        <v>-3.1504529692120437E-3</v>
      </c>
      <c r="BF660" s="59">
        <f>AK660-Calculation!P$3</f>
        <v>4.1328471212435393E-4</v>
      </c>
      <c r="BG660" s="59">
        <f>AL660-Calculation!Q$3</f>
        <v>-2.6016258450308891E-2</v>
      </c>
      <c r="BH660" s="59">
        <f>AM660-Calculation!R$3</f>
        <v>-1.0878033558931433E-3</v>
      </c>
      <c r="BI660" s="59">
        <f>AN660-Calculation!S$3</f>
        <v>9.9924045905426268E-3</v>
      </c>
      <c r="BJ660" s="59">
        <f>AO660-Calculation!T$3</f>
        <v>-7.5030800847479939E-3</v>
      </c>
      <c r="BK660" s="59">
        <f>AP660-Calculation!U$3</f>
        <v>8.6318823897682875E-3</v>
      </c>
      <c r="BL660" s="59">
        <f>AQ660-Calculation!V$3</f>
        <v>1.086916959342852E-2</v>
      </c>
      <c r="BM660" s="59">
        <f>AR660-Calculation!W$3</f>
        <v>1.6390030437560923E-3</v>
      </c>
    </row>
    <row r="661" spans="1:65" x14ac:dyDescent="0.3">
      <c r="A661" s="57">
        <v>46062</v>
      </c>
      <c r="B661" s="60">
        <v>982.6500244140625</v>
      </c>
      <c r="C661" s="60">
        <v>1341.400024414062</v>
      </c>
      <c r="D661" s="60">
        <v>9456.91015625</v>
      </c>
      <c r="E661" s="60">
        <v>2024.599975585938</v>
      </c>
      <c r="F661" s="60">
        <v>1303.199951171875</v>
      </c>
      <c r="G661" s="60">
        <v>435.44619750976563</v>
      </c>
      <c r="H661" s="60">
        <v>274.64999389648438</v>
      </c>
      <c r="I661" s="60">
        <v>2985.10009765625</v>
      </c>
      <c r="J661" s="60">
        <v>1770.199951171875</v>
      </c>
      <c r="K661" s="60">
        <v>7195.5</v>
      </c>
      <c r="L661" s="60">
        <v>286.64999389648438</v>
      </c>
      <c r="M661" s="60">
        <v>4096.9609375</v>
      </c>
      <c r="N661" s="60">
        <v>5646.44287109375</v>
      </c>
      <c r="O661" s="60">
        <v>3609.60009765625</v>
      </c>
      <c r="P661" s="60">
        <v>153.25999450683591</v>
      </c>
      <c r="Q661" s="60">
        <v>2464.821044921875</v>
      </c>
      <c r="R661" s="60">
        <v>232.67999267578119</v>
      </c>
      <c r="S661" s="60">
        <v>1125.708984375</v>
      </c>
      <c r="T661" s="60">
        <v>1062.699951171875</v>
      </c>
      <c r="U661" s="60">
        <v>3751.587158203125</v>
      </c>
      <c r="V661" s="60">
        <v>84065.75</v>
      </c>
      <c r="W661" s="60">
        <v>25867.30078125</v>
      </c>
      <c r="X661" s="34">
        <f t="shared" si="219"/>
        <v>1.1112876575022343E-2</v>
      </c>
      <c r="Y661" s="34">
        <f t="shared" si="220"/>
        <v>-1.4903933774192393E-4</v>
      </c>
      <c r="Z661" s="34">
        <f t="shared" si="221"/>
        <v>7.5116972315754293E-3</v>
      </c>
      <c r="AA661" s="34">
        <f t="shared" si="222"/>
        <v>1.9762099778303406E-4</v>
      </c>
      <c r="AB661" s="34">
        <f t="shared" si="223"/>
        <v>3.1094173588636656E-2</v>
      </c>
      <c r="AC661" s="34">
        <f t="shared" si="224"/>
        <v>1.7805151247702329E-2</v>
      </c>
      <c r="AD661" s="34">
        <f t="shared" si="225"/>
        <v>3.0195002283094831E-2</v>
      </c>
      <c r="AE661" s="34">
        <f t="shared" si="226"/>
        <v>3.0410803471263376E-2</v>
      </c>
      <c r="AF661" s="34">
        <f t="shared" si="227"/>
        <v>1.6071634017189619E-2</v>
      </c>
      <c r="AG661" s="34">
        <f t="shared" si="228"/>
        <v>2.5078369905956114E-3</v>
      </c>
      <c r="AH661" s="34">
        <f t="shared" si="229"/>
        <v>-5.2299129312623042E-4</v>
      </c>
      <c r="AI661" s="34">
        <f t="shared" si="230"/>
        <v>1.5611565290716405E-2</v>
      </c>
      <c r="AJ661" s="34">
        <f t="shared" si="231"/>
        <v>5.2146205258261718E-4</v>
      </c>
      <c r="AK661" s="34">
        <f t="shared" si="232"/>
        <v>8.8317768743012854E-3</v>
      </c>
      <c r="AL661" s="34">
        <f t="shared" si="233"/>
        <v>-2.4815532351719904E-2</v>
      </c>
      <c r="AM661" s="34">
        <f t="shared" si="234"/>
        <v>2.9179170061701367E-2</v>
      </c>
      <c r="AN661" s="34">
        <f t="shared" si="235"/>
        <v>2.1870864270020142E-2</v>
      </c>
      <c r="AO661" s="34">
        <f t="shared" si="236"/>
        <v>7.464360465949578E-2</v>
      </c>
      <c r="AP661" s="34">
        <f t="shared" si="237"/>
        <v>6.0049826605361595E-2</v>
      </c>
      <c r="AQ661" s="34">
        <f t="shared" si="238"/>
        <v>1.649610845153252E-3</v>
      </c>
      <c r="AR661" s="34">
        <f t="shared" si="218"/>
        <v>6.7565810988132885E-3</v>
      </c>
      <c r="AS661" s="59">
        <f>X661-Calculation!C$3</f>
        <v>1.0032820724105815E-2</v>
      </c>
      <c r="AT661" s="59">
        <f>Y661-Calculation!D$3</f>
        <v>-6.5795856979861589E-4</v>
      </c>
      <c r="AU661" s="59">
        <f>Z661-Calculation!E$3</f>
        <v>6.2063926523852975E-3</v>
      </c>
      <c r="AV661" s="59">
        <f>AA661-Calculation!F$3</f>
        <v>-1.2441447481926631E-4</v>
      </c>
      <c r="AW661" s="59">
        <f>AB661-Calculation!G$3</f>
        <v>2.9648033439335111E-2</v>
      </c>
      <c r="AX661" s="59">
        <f>AC661-Calculation!H$3</f>
        <v>1.5833471640633191E-2</v>
      </c>
      <c r="AY661" s="59">
        <f>AD661-Calculation!I$3</f>
        <v>2.77661152864375E-2</v>
      </c>
      <c r="AZ661" s="59">
        <f>AE661-Calculation!J$3</f>
        <v>2.5730412596058988E-2</v>
      </c>
      <c r="BA661" s="59">
        <f>AF661-Calculation!K$3</f>
        <v>1.5369248814104969E-2</v>
      </c>
      <c r="BB661" s="59">
        <f>AG661-Calculation!L$3</f>
        <v>1.4346044135559533E-3</v>
      </c>
      <c r="BC661" s="59">
        <f>AH661-Calculation!M$3</f>
        <v>-1.8669962823192683E-3</v>
      </c>
      <c r="BD661" s="59">
        <f>AI661-Calculation!N$3</f>
        <v>1.4035749425857806E-2</v>
      </c>
      <c r="BE661" s="59">
        <f>AJ661-Calculation!O$3</f>
        <v>-4.6107222821375787E-4</v>
      </c>
      <c r="BF661" s="59">
        <f>AK661-Calculation!P$3</f>
        <v>7.56533034342452E-3</v>
      </c>
      <c r="BG661" s="59">
        <f>AL661-Calculation!Q$3</f>
        <v>-2.6617249912907141E-2</v>
      </c>
      <c r="BH661" s="59">
        <f>AM661-Calculation!R$3</f>
        <v>2.6423599971367579E-2</v>
      </c>
      <c r="BI661" s="59">
        <f>AN661-Calculation!S$3</f>
        <v>2.0312887811124031E-2</v>
      </c>
      <c r="BJ661" s="59">
        <f>AO661-Calculation!T$3</f>
        <v>7.3754362038241775E-2</v>
      </c>
      <c r="BK661" s="59">
        <f>AP661-Calculation!U$3</f>
        <v>5.8097031575775046E-2</v>
      </c>
      <c r="BL661" s="59">
        <f>AQ661-Calculation!V$3</f>
        <v>1.8270310054128817E-4</v>
      </c>
      <c r="BM661" s="59">
        <f>AR661-Calculation!W$3</f>
        <v>6.410682495740813E-3</v>
      </c>
    </row>
    <row r="662" spans="1:65" x14ac:dyDescent="0.3">
      <c r="A662" s="57">
        <v>46063</v>
      </c>
      <c r="B662" s="60">
        <v>978.29998779296875</v>
      </c>
      <c r="C662" s="60">
        <v>1356.699951171875</v>
      </c>
      <c r="D662" s="60">
        <v>9638.3564453125</v>
      </c>
      <c r="E662" s="60">
        <v>2027.900024414062</v>
      </c>
      <c r="F662" s="60">
        <v>1300</v>
      </c>
      <c r="G662" s="60">
        <v>435.44619750976563</v>
      </c>
      <c r="H662" s="60">
        <v>276.10000610351563</v>
      </c>
      <c r="I662" s="60">
        <v>3174.199951171875</v>
      </c>
      <c r="J662" s="60">
        <v>1726.199951171875</v>
      </c>
      <c r="K662" s="60">
        <v>7296</v>
      </c>
      <c r="L662" s="60">
        <v>282.25</v>
      </c>
      <c r="M662" s="60">
        <v>4133.953125</v>
      </c>
      <c r="N662" s="60">
        <v>5643.5</v>
      </c>
      <c r="O662" s="60">
        <v>3675.800048828125</v>
      </c>
      <c r="P662" s="60">
        <v>155.91999816894531</v>
      </c>
      <c r="Q662" s="60">
        <v>2431.52490234375</v>
      </c>
      <c r="R662" s="60">
        <v>232.2200012207031</v>
      </c>
      <c r="S662" s="60">
        <v>1123.842651367188</v>
      </c>
      <c r="T662" s="60">
        <v>1048.599975585938</v>
      </c>
      <c r="U662" s="60">
        <v>3749.294921875</v>
      </c>
      <c r="V662" s="60">
        <v>84273.921875</v>
      </c>
      <c r="W662" s="60">
        <v>25935.150390625</v>
      </c>
      <c r="X662" s="34">
        <f t="shared" si="219"/>
        <v>-4.4268422256312492E-3</v>
      </c>
      <c r="Y662" s="34">
        <f t="shared" si="220"/>
        <v>1.1405938928990349E-2</v>
      </c>
      <c r="Z662" s="34">
        <f t="shared" si="221"/>
        <v>1.9186635599216677E-2</v>
      </c>
      <c r="AA662" s="34">
        <f t="shared" si="222"/>
        <v>1.6299757324500738E-3</v>
      </c>
      <c r="AB662" s="34">
        <f t="shared" si="223"/>
        <v>-2.4554567923345235E-3</v>
      </c>
      <c r="AC662" s="34">
        <f t="shared" si="224"/>
        <v>0</v>
      </c>
      <c r="AD662" s="34">
        <f t="shared" si="225"/>
        <v>5.2794911314571515E-3</v>
      </c>
      <c r="AE662" s="34">
        <f t="shared" si="226"/>
        <v>6.3347910398079008E-2</v>
      </c>
      <c r="AF662" s="34">
        <f t="shared" si="227"/>
        <v>-2.4855949166009146E-2</v>
      </c>
      <c r="AG662" s="34">
        <f t="shared" si="228"/>
        <v>1.3967062747550553E-2</v>
      </c>
      <c r="AH662" s="34">
        <f t="shared" si="229"/>
        <v>-1.5349708669707175E-2</v>
      </c>
      <c r="AI662" s="34">
        <f t="shared" si="230"/>
        <v>9.029177496276776E-3</v>
      </c>
      <c r="AJ662" s="34">
        <f t="shared" si="231"/>
        <v>-5.2119027163378495E-4</v>
      </c>
      <c r="AK662" s="34">
        <f t="shared" si="232"/>
        <v>1.8339968246027946E-2</v>
      </c>
      <c r="AL662" s="34">
        <f t="shared" si="233"/>
        <v>1.7356151360104339E-2</v>
      </c>
      <c r="AM662" s="34">
        <f t="shared" si="234"/>
        <v>-1.3508543610791977E-2</v>
      </c>
      <c r="AN662" s="34">
        <f t="shared" si="235"/>
        <v>-1.976927409135059E-3</v>
      </c>
      <c r="AO662" s="34">
        <f t="shared" si="236"/>
        <v>-1.6579178399719746E-3</v>
      </c>
      <c r="AP662" s="34">
        <f t="shared" si="237"/>
        <v>-1.3268068348350377E-2</v>
      </c>
      <c r="AQ662" s="34">
        <f t="shared" si="238"/>
        <v>-6.1100441798689245E-4</v>
      </c>
      <c r="AR662" s="34">
        <f t="shared" si="218"/>
        <v>2.6229876069706129E-3</v>
      </c>
      <c r="AS662" s="59">
        <f>X662-Calculation!C$3</f>
        <v>-5.5068980765477773E-3</v>
      </c>
      <c r="AT662" s="59">
        <f>Y662-Calculation!D$3</f>
        <v>1.0897019696933657E-2</v>
      </c>
      <c r="AU662" s="59">
        <f>Z662-Calculation!E$3</f>
        <v>1.7881331020026543E-2</v>
      </c>
      <c r="AV662" s="59">
        <f>AA662-Calculation!F$3</f>
        <v>1.3079402598477733E-3</v>
      </c>
      <c r="AW662" s="59">
        <f>AB662-Calculation!G$3</f>
        <v>-3.9015969416360697E-3</v>
      </c>
      <c r="AX662" s="59">
        <f>AC662-Calculation!H$3</f>
        <v>-1.9716796070691398E-3</v>
      </c>
      <c r="AY662" s="59">
        <f>AD662-Calculation!I$3</f>
        <v>2.8506041347998202E-3</v>
      </c>
      <c r="AZ662" s="59">
        <f>AE662-Calculation!J$3</f>
        <v>5.866751952287462E-2</v>
      </c>
      <c r="BA662" s="59">
        <f>AF662-Calculation!K$3</f>
        <v>-2.5558334369093796E-2</v>
      </c>
      <c r="BB662" s="59">
        <f>AG662-Calculation!L$3</f>
        <v>1.2893830170510896E-2</v>
      </c>
      <c r="BC662" s="59">
        <f>AH662-Calculation!M$3</f>
        <v>-1.6693713658900215E-2</v>
      </c>
      <c r="BD662" s="59">
        <f>AI662-Calculation!N$3</f>
        <v>7.4533616314181768E-3</v>
      </c>
      <c r="BE662" s="59">
        <f>AJ662-Calculation!O$3</f>
        <v>-1.5037245524301599E-3</v>
      </c>
      <c r="BF662" s="59">
        <f>AK662-Calculation!P$3</f>
        <v>1.7073521715151179E-2</v>
      </c>
      <c r="BG662" s="59">
        <f>AL662-Calculation!Q$3</f>
        <v>1.5554433798917102E-2</v>
      </c>
      <c r="BH662" s="59">
        <f>AM662-Calculation!R$3</f>
        <v>-1.6264113701125765E-2</v>
      </c>
      <c r="BI662" s="59">
        <f>AN662-Calculation!S$3</f>
        <v>-3.5349038680311702E-3</v>
      </c>
      <c r="BJ662" s="59">
        <f>AO662-Calculation!T$3</f>
        <v>-2.5471604612259859E-3</v>
      </c>
      <c r="BK662" s="59">
        <f>AP662-Calculation!U$3</f>
        <v>-1.5220863377936928E-2</v>
      </c>
      <c r="BL662" s="59">
        <f>AQ662-Calculation!V$3</f>
        <v>-2.0779121625988562E-3</v>
      </c>
      <c r="BM662" s="59">
        <f>AR662-Calculation!W$3</f>
        <v>2.2770890038981374E-3</v>
      </c>
    </row>
    <row r="663" spans="1:65" x14ac:dyDescent="0.3">
      <c r="A663" s="57">
        <v>46064</v>
      </c>
      <c r="B663" s="60">
        <v>994.75</v>
      </c>
      <c r="C663" s="60">
        <v>1347.300048828125</v>
      </c>
      <c r="D663" s="60">
        <v>9732.53125</v>
      </c>
      <c r="E663" s="60">
        <v>2027</v>
      </c>
      <c r="F663" s="60">
        <v>1282.599975585938</v>
      </c>
      <c r="G663" s="60">
        <v>435.69515991210938</v>
      </c>
      <c r="H663" s="60">
        <v>260.64999389648438</v>
      </c>
      <c r="I663" s="60">
        <v>3177.10009765625</v>
      </c>
      <c r="J663" s="60">
        <v>1723</v>
      </c>
      <c r="K663" s="60">
        <v>7771</v>
      </c>
      <c r="L663" s="60">
        <v>290.5</v>
      </c>
      <c r="M663" s="60">
        <v>4098.9443359375</v>
      </c>
      <c r="N663" s="60">
        <v>5682.5</v>
      </c>
      <c r="O663" s="60">
        <v>3674.89990234375</v>
      </c>
      <c r="P663" s="60">
        <v>158.44000244140619</v>
      </c>
      <c r="Q663" s="60">
        <v>2423.05126953125</v>
      </c>
      <c r="R663" s="60">
        <v>234.8699951171875</v>
      </c>
      <c r="S663" s="60">
        <v>1161.955688476562</v>
      </c>
      <c r="T663" s="60">
        <v>1056.800048828125</v>
      </c>
      <c r="U663" s="60">
        <v>3851.637451171875</v>
      </c>
      <c r="V663" s="60">
        <v>84233.640625</v>
      </c>
      <c r="W663" s="60">
        <v>25953.849609375</v>
      </c>
      <c r="X663" s="34">
        <f t="shared" si="219"/>
        <v>1.6814895647849541E-2</v>
      </c>
      <c r="Y663" s="34">
        <f t="shared" si="220"/>
        <v>-6.9285049620814521E-3</v>
      </c>
      <c r="Z663" s="34">
        <f t="shared" si="221"/>
        <v>9.7708364721560796E-3</v>
      </c>
      <c r="AA663" s="34">
        <f t="shared" si="222"/>
        <v>-4.4382090005748524E-4</v>
      </c>
      <c r="AB663" s="34">
        <f t="shared" si="223"/>
        <v>-1.3384634164663112E-2</v>
      </c>
      <c r="AC663" s="34">
        <f t="shared" si="224"/>
        <v>5.7174090339407911E-4</v>
      </c>
      <c r="AD663" s="34">
        <f t="shared" si="225"/>
        <v>-5.5958029212207695E-2</v>
      </c>
      <c r="AE663" s="34">
        <f t="shared" si="226"/>
        <v>9.136621917293843E-4</v>
      </c>
      <c r="AF663" s="34">
        <f t="shared" si="227"/>
        <v>-1.8537546416350153E-3</v>
      </c>
      <c r="AG663" s="34">
        <f t="shared" si="228"/>
        <v>6.5104166666666671E-2</v>
      </c>
      <c r="AH663" s="34">
        <f t="shared" si="229"/>
        <v>2.9229406554472984E-2</v>
      </c>
      <c r="AI663" s="34">
        <f t="shared" si="230"/>
        <v>-8.4685984586484638E-3</v>
      </c>
      <c r="AJ663" s="34">
        <f t="shared" si="231"/>
        <v>6.9106051209355899E-3</v>
      </c>
      <c r="AK663" s="34">
        <f t="shared" si="232"/>
        <v>-2.4488450743178318E-4</v>
      </c>
      <c r="AL663" s="34">
        <f t="shared" si="233"/>
        <v>1.6162162019334809E-2</v>
      </c>
      <c r="AM663" s="34">
        <f t="shared" si="234"/>
        <v>-3.4849048037025056E-3</v>
      </c>
      <c r="AN663" s="34">
        <f t="shared" si="235"/>
        <v>1.1411566112110366E-2</v>
      </c>
      <c r="AO663" s="34">
        <f t="shared" si="236"/>
        <v>3.3913143501902554E-2</v>
      </c>
      <c r="AP663" s="34">
        <f t="shared" si="237"/>
        <v>7.820020439734416E-3</v>
      </c>
      <c r="AQ663" s="34">
        <f t="shared" si="238"/>
        <v>2.7296473451518748E-2</v>
      </c>
      <c r="AR663" s="34">
        <f t="shared" si="218"/>
        <v>7.2099904833246569E-4</v>
      </c>
      <c r="AS663" s="59">
        <f>X663-Calculation!C$3</f>
        <v>1.5734839796933013E-2</v>
      </c>
      <c r="AT663" s="59">
        <f>Y663-Calculation!D$3</f>
        <v>-7.4374241941381437E-3</v>
      </c>
      <c r="AU663" s="59">
        <f>Z663-Calculation!E$3</f>
        <v>8.4655318929659478E-3</v>
      </c>
      <c r="AV663" s="59">
        <f>AA663-Calculation!F$3</f>
        <v>-7.6585637265978561E-4</v>
      </c>
      <c r="AW663" s="59">
        <f>AB663-Calculation!G$3</f>
        <v>-1.4830774313964658E-2</v>
      </c>
      <c r="AX663" s="59">
        <f>AC663-Calculation!H$3</f>
        <v>-1.3999387036750608E-3</v>
      </c>
      <c r="AY663" s="59">
        <f>AD663-Calculation!I$3</f>
        <v>-5.8386916208865026E-2</v>
      </c>
      <c r="AZ663" s="59">
        <f>AE663-Calculation!J$3</f>
        <v>-3.7667286834750053E-3</v>
      </c>
      <c r="BA663" s="59">
        <f>AF663-Calculation!K$3</f>
        <v>-2.5561398447196656E-3</v>
      </c>
      <c r="BB663" s="59">
        <f>AG663-Calculation!L$3</f>
        <v>6.4030934089627012E-2</v>
      </c>
      <c r="BC663" s="59">
        <f>AH663-Calculation!M$3</f>
        <v>2.7885401565279945E-2</v>
      </c>
      <c r="BD663" s="59">
        <f>AI663-Calculation!N$3</f>
        <v>-1.0044414323507063E-2</v>
      </c>
      <c r="BE663" s="59">
        <f>AJ663-Calculation!O$3</f>
        <v>5.9280708401392148E-3</v>
      </c>
      <c r="BF663" s="59">
        <f>AK663-Calculation!P$3</f>
        <v>-1.5113310383085489E-3</v>
      </c>
      <c r="BG663" s="59">
        <f>AL663-Calculation!Q$3</f>
        <v>1.4360444458147572E-2</v>
      </c>
      <c r="BH663" s="59">
        <f>AM663-Calculation!R$3</f>
        <v>-6.2404748940362931E-3</v>
      </c>
      <c r="BI663" s="59">
        <f>AN663-Calculation!S$3</f>
        <v>9.8535896532142547E-3</v>
      </c>
      <c r="BJ663" s="59">
        <f>AO663-Calculation!T$3</f>
        <v>3.3023900880648542E-2</v>
      </c>
      <c r="BK663" s="59">
        <f>AP663-Calculation!U$3</f>
        <v>5.8672254101478655E-3</v>
      </c>
      <c r="BL663" s="59">
        <f>AQ663-Calculation!V$3</f>
        <v>2.5829565706906785E-2</v>
      </c>
      <c r="BM663" s="59">
        <f>AR663-Calculation!W$3</f>
        <v>3.751004452599904E-4</v>
      </c>
    </row>
    <row r="664" spans="1:65" x14ac:dyDescent="0.3">
      <c r="A664" s="57">
        <v>46065</v>
      </c>
      <c r="B664" s="60">
        <v>997.6500244140625</v>
      </c>
      <c r="C664" s="60">
        <v>1340</v>
      </c>
      <c r="D664" s="60">
        <v>9703.4404296875</v>
      </c>
      <c r="E664" s="60">
        <v>2037.099975585938</v>
      </c>
      <c r="F664" s="60">
        <v>1271.599975585938</v>
      </c>
      <c r="G664" s="60">
        <v>442.01824951171881</v>
      </c>
      <c r="H664" s="60">
        <v>260.60000610351563</v>
      </c>
      <c r="I664" s="60">
        <v>3143.199951171875</v>
      </c>
      <c r="J664" s="60">
        <v>1731.800048828125</v>
      </c>
      <c r="K664" s="60">
        <v>7943</v>
      </c>
      <c r="L664" s="60">
        <v>287.10000610351563</v>
      </c>
      <c r="M664" s="60">
        <v>4124.630859375</v>
      </c>
      <c r="N664" s="60">
        <v>5733</v>
      </c>
      <c r="O664" s="60">
        <v>3593.10009765625</v>
      </c>
      <c r="P664" s="60">
        <v>157.75</v>
      </c>
      <c r="Q664" s="60">
        <v>2407.39990234375</v>
      </c>
      <c r="R664" s="60">
        <v>231.8800048828125</v>
      </c>
      <c r="S664" s="60">
        <v>1171.287475585938</v>
      </c>
      <c r="T664" s="60">
        <v>1082.800048828125</v>
      </c>
      <c r="U664" s="60">
        <v>3867.681396484375</v>
      </c>
      <c r="V664" s="60">
        <v>83674.921875</v>
      </c>
      <c r="W664" s="60">
        <v>25807.19921875</v>
      </c>
      <c r="X664" s="34">
        <f t="shared" si="219"/>
        <v>2.9153298960165872E-3</v>
      </c>
      <c r="Y664" s="34">
        <f t="shared" si="220"/>
        <v>-5.4182799402958141E-3</v>
      </c>
      <c r="Z664" s="34">
        <f t="shared" si="221"/>
        <v>-2.9890292222282872E-3</v>
      </c>
      <c r="AA664" s="34">
        <f t="shared" si="222"/>
        <v>4.9827210586768401E-3</v>
      </c>
      <c r="AB664" s="34">
        <f t="shared" si="223"/>
        <v>-8.576329494295213E-3</v>
      </c>
      <c r="AC664" s="34">
        <f t="shared" si="224"/>
        <v>1.4512645953847542E-2</v>
      </c>
      <c r="AD664" s="34">
        <f t="shared" si="225"/>
        <v>-1.9178129345593755E-4</v>
      </c>
      <c r="AE664" s="34">
        <f t="shared" si="226"/>
        <v>-1.0670153738430581E-2</v>
      </c>
      <c r="AF664" s="34">
        <f t="shared" si="227"/>
        <v>5.1073992037869997E-3</v>
      </c>
      <c r="AG664" s="34">
        <f t="shared" si="228"/>
        <v>2.2133573542658602E-2</v>
      </c>
      <c r="AH664" s="34">
        <f t="shared" si="229"/>
        <v>-1.170393768152969E-2</v>
      </c>
      <c r="AI664" s="34">
        <f t="shared" si="230"/>
        <v>6.2666192395669715E-3</v>
      </c>
      <c r="AJ664" s="34">
        <f t="shared" si="231"/>
        <v>8.8869335679718428E-3</v>
      </c>
      <c r="AK664" s="34">
        <f t="shared" si="232"/>
        <v>-2.225905653520803E-2</v>
      </c>
      <c r="AL664" s="34">
        <f t="shared" si="233"/>
        <v>-4.3549762103883317E-3</v>
      </c>
      <c r="AM664" s="34">
        <f t="shared" si="234"/>
        <v>-6.4593627812620843E-3</v>
      </c>
      <c r="AN664" s="34">
        <f t="shared" si="235"/>
        <v>-1.2730405315856355E-2</v>
      </c>
      <c r="AO664" s="34">
        <f t="shared" si="236"/>
        <v>8.0311041134544462E-3</v>
      </c>
      <c r="AP664" s="34">
        <f t="shared" si="237"/>
        <v>2.460257267099026E-2</v>
      </c>
      <c r="AQ664" s="34">
        <f t="shared" si="238"/>
        <v>4.1654868911970332E-3</v>
      </c>
      <c r="AR664" s="34">
        <f t="shared" si="218"/>
        <v>-5.6504292362096155E-3</v>
      </c>
      <c r="AS664" s="59">
        <f>X664-Calculation!C$3</f>
        <v>1.8352740451000593E-3</v>
      </c>
      <c r="AT664" s="59">
        <f>Y664-Calculation!D$3</f>
        <v>-5.9271991723525057E-3</v>
      </c>
      <c r="AU664" s="59">
        <f>Z664-Calculation!E$3</f>
        <v>-4.2943338014184186E-3</v>
      </c>
      <c r="AV664" s="59">
        <f>AA664-Calculation!F$3</f>
        <v>4.6606855860745399E-3</v>
      </c>
      <c r="AW664" s="59">
        <f>AB664-Calculation!G$3</f>
        <v>-1.0022469643596758E-2</v>
      </c>
      <c r="AX664" s="59">
        <f>AC664-Calculation!H$3</f>
        <v>1.2540966346778402E-2</v>
      </c>
      <c r="AY664" s="59">
        <f>AD664-Calculation!I$3</f>
        <v>-2.620668290113269E-3</v>
      </c>
      <c r="AZ664" s="59">
        <f>AE664-Calculation!J$3</f>
        <v>-1.535054461363497E-2</v>
      </c>
      <c r="BA664" s="59">
        <f>AF664-Calculation!K$3</f>
        <v>4.4050140007023493E-3</v>
      </c>
      <c r="BB664" s="59">
        <f>AG664-Calculation!L$3</f>
        <v>2.1060340965618943E-2</v>
      </c>
      <c r="BC664" s="59">
        <f>AH664-Calculation!M$3</f>
        <v>-1.3047942670722727E-2</v>
      </c>
      <c r="BD664" s="59">
        <f>AI664-Calculation!N$3</f>
        <v>4.6908033747083723E-3</v>
      </c>
      <c r="BE664" s="59">
        <f>AJ664-Calculation!O$3</f>
        <v>7.9043992871754669E-3</v>
      </c>
      <c r="BF664" s="59">
        <f>AK664-Calculation!P$3</f>
        <v>-2.3525503066084797E-2</v>
      </c>
      <c r="BG664" s="59">
        <f>AL664-Calculation!Q$3</f>
        <v>-6.1566937715755686E-3</v>
      </c>
      <c r="BH664" s="59">
        <f>AM664-Calculation!R$3</f>
        <v>-9.2149328715958722E-3</v>
      </c>
      <c r="BI664" s="59">
        <f>AN664-Calculation!S$3</f>
        <v>-1.4288381774752466E-2</v>
      </c>
      <c r="BJ664" s="59">
        <f>AO664-Calculation!T$3</f>
        <v>7.1418614922004351E-3</v>
      </c>
      <c r="BK664" s="59">
        <f>AP664-Calculation!U$3</f>
        <v>2.2649777641403711E-2</v>
      </c>
      <c r="BL664" s="59">
        <f>AQ664-Calculation!V$3</f>
        <v>2.6985791465850692E-3</v>
      </c>
      <c r="BM664" s="59">
        <f>AR664-Calculation!W$3</f>
        <v>-5.996327839282091E-3</v>
      </c>
    </row>
    <row r="665" spans="1:65" x14ac:dyDescent="0.3">
      <c r="A665" s="57">
        <v>46066</v>
      </c>
      <c r="B665" s="60">
        <v>950.5</v>
      </c>
      <c r="C665" s="60">
        <v>1332.300048828125</v>
      </c>
      <c r="D665" s="60">
        <v>9624.55078125</v>
      </c>
      <c r="E665" s="60">
        <v>2023.199951171875</v>
      </c>
      <c r="F665" s="60">
        <v>1243.599975585938</v>
      </c>
      <c r="G665" s="60">
        <v>433.70364379882813</v>
      </c>
      <c r="H665" s="60">
        <v>255.75</v>
      </c>
      <c r="I665" s="60">
        <v>3025.300048828125</v>
      </c>
      <c r="J665" s="60">
        <v>1709.400024414062</v>
      </c>
      <c r="K665" s="60">
        <v>8065</v>
      </c>
      <c r="L665" s="60">
        <v>288.29998779296881</v>
      </c>
      <c r="M665" s="60">
        <v>4177.68994140625</v>
      </c>
      <c r="N665" s="60">
        <v>5584</v>
      </c>
      <c r="O665" s="60">
        <v>3533.39990234375</v>
      </c>
      <c r="P665" s="60">
        <v>156.3800048828125</v>
      </c>
      <c r="Q665" s="60">
        <v>2350.199951171875</v>
      </c>
      <c r="R665" s="60">
        <v>230.24000549316409</v>
      </c>
      <c r="S665" s="60">
        <v>1177.377685546875</v>
      </c>
      <c r="T665" s="60">
        <v>1065.800048828125</v>
      </c>
      <c r="U665" s="60">
        <v>3851.13916015625</v>
      </c>
      <c r="V665" s="60">
        <v>82626.7578125</v>
      </c>
      <c r="W665" s="60">
        <v>25471.099609375</v>
      </c>
      <c r="X665" s="34">
        <f t="shared" si="219"/>
        <v>-4.7261086814240835E-2</v>
      </c>
      <c r="Y665" s="34">
        <f t="shared" si="220"/>
        <v>-5.746232217817164E-3</v>
      </c>
      <c r="Z665" s="34">
        <f t="shared" si="221"/>
        <v>-8.1300698457568259E-3</v>
      </c>
      <c r="AA665" s="34">
        <f t="shared" si="222"/>
        <v>-6.8234375242505431E-3</v>
      </c>
      <c r="AB665" s="34">
        <f t="shared" si="223"/>
        <v>-2.2019503411124193E-2</v>
      </c>
      <c r="AC665" s="34">
        <f t="shared" si="224"/>
        <v>-1.8810548483180319E-2</v>
      </c>
      <c r="AD665" s="34">
        <f t="shared" si="225"/>
        <v>-1.8610920912983799E-2</v>
      </c>
      <c r="AE665" s="34">
        <f t="shared" si="226"/>
        <v>-3.7509513926975449E-2</v>
      </c>
      <c r="AF665" s="34">
        <f t="shared" si="227"/>
        <v>-1.2934532730392639E-2</v>
      </c>
      <c r="AG665" s="34">
        <f t="shared" si="228"/>
        <v>1.5359435981367242E-2</v>
      </c>
      <c r="AH665" s="34">
        <f t="shared" si="229"/>
        <v>4.1796644512105E-3</v>
      </c>
      <c r="AI665" s="34">
        <f t="shared" si="230"/>
        <v>1.2863958943295589E-2</v>
      </c>
      <c r="AJ665" s="34">
        <f t="shared" si="231"/>
        <v>-2.5989883132740275E-2</v>
      </c>
      <c r="AK665" s="34">
        <f t="shared" si="232"/>
        <v>-1.6615232999337246E-2</v>
      </c>
      <c r="AL665" s="34">
        <f t="shared" si="233"/>
        <v>-8.6845966224247222E-3</v>
      </c>
      <c r="AM665" s="34">
        <f t="shared" si="234"/>
        <v>-2.3760053789230188E-2</v>
      </c>
      <c r="AN665" s="34">
        <f t="shared" si="235"/>
        <v>-7.0726209897969934E-3</v>
      </c>
      <c r="AO665" s="34">
        <f t="shared" si="236"/>
        <v>5.1995860007727056E-3</v>
      </c>
      <c r="AP665" s="34">
        <f t="shared" si="237"/>
        <v>-1.5700036233281003E-2</v>
      </c>
      <c r="AQ665" s="34">
        <f t="shared" si="238"/>
        <v>-4.2770421429131874E-3</v>
      </c>
      <c r="AR665" s="34">
        <f t="shared" si="218"/>
        <v>-1.3023482576552116E-2</v>
      </c>
      <c r="AS665" s="59">
        <f>X665-Calculation!C$3</f>
        <v>-4.8341142665157363E-2</v>
      </c>
      <c r="AT665" s="59">
        <f>Y665-Calculation!D$3</f>
        <v>-6.2551514498738556E-3</v>
      </c>
      <c r="AU665" s="59">
        <f>Z665-Calculation!E$3</f>
        <v>-9.4353744249469577E-3</v>
      </c>
      <c r="AV665" s="59">
        <f>AA665-Calculation!F$3</f>
        <v>-7.1454729968528433E-3</v>
      </c>
      <c r="AW665" s="59">
        <f>AB665-Calculation!G$3</f>
        <v>-2.3465643560425738E-2</v>
      </c>
      <c r="AX665" s="59">
        <f>AC665-Calculation!H$3</f>
        <v>-2.0782228090249457E-2</v>
      </c>
      <c r="AY665" s="59">
        <f>AD665-Calculation!I$3</f>
        <v>-2.103980790964113E-2</v>
      </c>
      <c r="AZ665" s="59">
        <f>AE665-Calculation!J$3</f>
        <v>-4.2189904802179837E-2</v>
      </c>
      <c r="BA665" s="59">
        <f>AF665-Calculation!K$3</f>
        <v>-1.3636917933477289E-2</v>
      </c>
      <c r="BB665" s="59">
        <f>AG665-Calculation!L$3</f>
        <v>1.4286203404327584E-2</v>
      </c>
      <c r="BC665" s="59">
        <f>AH665-Calculation!M$3</f>
        <v>2.8356594620174624E-3</v>
      </c>
      <c r="BD665" s="59">
        <f>AI665-Calculation!N$3</f>
        <v>1.128814307843699E-2</v>
      </c>
      <c r="BE665" s="59">
        <f>AJ665-Calculation!O$3</f>
        <v>-2.6972417413536651E-2</v>
      </c>
      <c r="BF665" s="59">
        <f>AK665-Calculation!P$3</f>
        <v>-1.7881679530214013E-2</v>
      </c>
      <c r="BG665" s="59">
        <f>AL665-Calculation!Q$3</f>
        <v>-1.0486314183611959E-2</v>
      </c>
      <c r="BH665" s="59">
        <f>AM665-Calculation!R$3</f>
        <v>-2.6515623879563976E-2</v>
      </c>
      <c r="BI665" s="59">
        <f>AN665-Calculation!S$3</f>
        <v>-8.6305974486931038E-3</v>
      </c>
      <c r="BJ665" s="59">
        <f>AO665-Calculation!T$3</f>
        <v>4.3103433795186946E-3</v>
      </c>
      <c r="BK665" s="59">
        <f>AP665-Calculation!U$3</f>
        <v>-1.7652831262867551E-2</v>
      </c>
      <c r="BL665" s="59">
        <f>AQ665-Calculation!V$3</f>
        <v>-5.7439498875251514E-3</v>
      </c>
      <c r="BM665" s="59">
        <f>AR665-Calculation!W$3</f>
        <v>-1.3369381179624591E-2</v>
      </c>
    </row>
    <row r="666" spans="1:65" x14ac:dyDescent="0.3">
      <c r="A666" s="57">
        <v>46069</v>
      </c>
      <c r="B666" s="60">
        <v>991.25</v>
      </c>
      <c r="C666" s="60">
        <v>1358.300048828125</v>
      </c>
      <c r="D666" s="60">
        <v>9562.91796875</v>
      </c>
      <c r="E666" s="60">
        <v>2050.89990234375</v>
      </c>
      <c r="F666" s="60">
        <v>1253.699951171875</v>
      </c>
      <c r="G666" s="60">
        <v>436.14324951171881</v>
      </c>
      <c r="H666" s="60">
        <v>262.5</v>
      </c>
      <c r="I666" s="60">
        <v>2804.60009765625</v>
      </c>
      <c r="J666" s="60">
        <v>1714.800048828125</v>
      </c>
      <c r="K666" s="60">
        <v>8010.5</v>
      </c>
      <c r="L666" s="60">
        <v>289</v>
      </c>
      <c r="M666" s="60">
        <v>4191.27734375</v>
      </c>
      <c r="N666" s="60">
        <v>5492</v>
      </c>
      <c r="O666" s="60">
        <v>3509.699951171875</v>
      </c>
      <c r="P666" s="60">
        <v>152.28999328613281</v>
      </c>
      <c r="Q666" s="60">
        <v>2357.5</v>
      </c>
      <c r="R666" s="60">
        <v>232.66999816894531</v>
      </c>
      <c r="S666" s="60">
        <v>1186.70947265625</v>
      </c>
      <c r="T666" s="60">
        <v>1085.400024414062</v>
      </c>
      <c r="U666" s="60">
        <v>3794.13818359375</v>
      </c>
      <c r="V666" s="60">
        <v>83277.1484375</v>
      </c>
      <c r="W666" s="60">
        <v>25682.75</v>
      </c>
      <c r="X666" s="34">
        <f t="shared" si="219"/>
        <v>4.2872172540768014E-2</v>
      </c>
      <c r="Y666" s="34">
        <f t="shared" si="220"/>
        <v>1.9515123506052022E-2</v>
      </c>
      <c r="Z666" s="34">
        <f t="shared" si="221"/>
        <v>-6.4037079652662357E-3</v>
      </c>
      <c r="AA666" s="34">
        <f t="shared" si="222"/>
        <v>1.3691158481805356E-2</v>
      </c>
      <c r="AB666" s="34">
        <f t="shared" si="223"/>
        <v>8.1215630300879617E-3</v>
      </c>
      <c r="AC666" s="34">
        <f t="shared" si="224"/>
        <v>5.6250523779834416E-3</v>
      </c>
      <c r="AD666" s="34">
        <f t="shared" si="225"/>
        <v>2.6392961876832845E-2</v>
      </c>
      <c r="AE666" s="34">
        <f t="shared" si="226"/>
        <v>-7.2951425514756779E-2</v>
      </c>
      <c r="AF666" s="34">
        <f t="shared" si="227"/>
        <v>3.1590173961264234E-3</v>
      </c>
      <c r="AG666" s="34">
        <f t="shared" si="228"/>
        <v>-6.7575945443273406E-3</v>
      </c>
      <c r="AH666" s="34">
        <f t="shared" si="229"/>
        <v>2.4280688056562776E-3</v>
      </c>
      <c r="AI666" s="34">
        <f t="shared" si="230"/>
        <v>3.2523721325226811E-3</v>
      </c>
      <c r="AJ666" s="34">
        <f t="shared" si="231"/>
        <v>-1.6475644699140399E-2</v>
      </c>
      <c r="AK666" s="34">
        <f t="shared" si="232"/>
        <v>-6.7074069810650399E-3</v>
      </c>
      <c r="AL666" s="34">
        <f t="shared" si="233"/>
        <v>-2.6154313013000901E-2</v>
      </c>
      <c r="AM666" s="34">
        <f t="shared" si="234"/>
        <v>3.1061394688928459E-3</v>
      </c>
      <c r="AN666" s="34">
        <f t="shared" si="235"/>
        <v>1.0554172245506522E-2</v>
      </c>
      <c r="AO666" s="34">
        <f t="shared" si="236"/>
        <v>7.9259079086763211E-3</v>
      </c>
      <c r="AP666" s="34">
        <f t="shared" si="237"/>
        <v>1.8389918078431062E-2</v>
      </c>
      <c r="AQ666" s="34">
        <f t="shared" si="238"/>
        <v>-1.4801069032308697E-2</v>
      </c>
      <c r="AR666" s="34">
        <f t="shared" si="218"/>
        <v>8.3094328030933959E-3</v>
      </c>
      <c r="AS666" s="59">
        <f>X666-Calculation!C$3</f>
        <v>4.1792116689851486E-2</v>
      </c>
      <c r="AT666" s="59">
        <f>Y666-Calculation!D$3</f>
        <v>1.9006204273995329E-2</v>
      </c>
      <c r="AU666" s="59">
        <f>Z666-Calculation!E$3</f>
        <v>-7.7090125444563675E-3</v>
      </c>
      <c r="AV666" s="59">
        <f>AA666-Calculation!F$3</f>
        <v>1.3369123009203055E-2</v>
      </c>
      <c r="AW666" s="59">
        <f>AB666-Calculation!G$3</f>
        <v>6.6754228807864155E-3</v>
      </c>
      <c r="AX666" s="59">
        <f>AC666-Calculation!H$3</f>
        <v>3.6533727709143018E-3</v>
      </c>
      <c r="AY666" s="59">
        <f>AD666-Calculation!I$3</f>
        <v>2.3964074880175514E-2</v>
      </c>
      <c r="AZ666" s="59">
        <f>AE666-Calculation!J$3</f>
        <v>-7.7631816389961167E-2</v>
      </c>
      <c r="BA666" s="59">
        <f>AF666-Calculation!K$3</f>
        <v>2.4566321930417729E-3</v>
      </c>
      <c r="BB666" s="59">
        <f>AG666-Calculation!L$3</f>
        <v>-7.8308271213669983E-3</v>
      </c>
      <c r="BC666" s="59">
        <f>AH666-Calculation!M$3</f>
        <v>1.0840638164632398E-3</v>
      </c>
      <c r="BD666" s="59">
        <f>AI666-Calculation!N$3</f>
        <v>1.6765562676640824E-3</v>
      </c>
      <c r="BE666" s="59">
        <f>AJ666-Calculation!O$3</f>
        <v>-1.7458178979936775E-2</v>
      </c>
      <c r="BF666" s="59">
        <f>AK666-Calculation!P$3</f>
        <v>-7.9738535119418062E-3</v>
      </c>
      <c r="BG666" s="59">
        <f>AL666-Calculation!Q$3</f>
        <v>-2.7956030574188138E-2</v>
      </c>
      <c r="BH666" s="59">
        <f>AM666-Calculation!R$3</f>
        <v>3.5056937855905846E-4</v>
      </c>
      <c r="BI666" s="59">
        <f>AN666-Calculation!S$3</f>
        <v>8.9961957866104107E-3</v>
      </c>
      <c r="BJ666" s="59">
        <f>AO666-Calculation!T$3</f>
        <v>7.03666528742231E-3</v>
      </c>
      <c r="BK666" s="59">
        <f>AP666-Calculation!U$3</f>
        <v>1.6437123048844513E-2</v>
      </c>
      <c r="BL666" s="59">
        <f>AQ666-Calculation!V$3</f>
        <v>-1.626797677692066E-2</v>
      </c>
      <c r="BM666" s="59">
        <f>AR666-Calculation!W$3</f>
        <v>7.9635342000209212E-3</v>
      </c>
    </row>
    <row r="667" spans="1:65" x14ac:dyDescent="0.3">
      <c r="A667" s="57">
        <v>46070</v>
      </c>
      <c r="B667" s="60">
        <v>1016.799987792969</v>
      </c>
      <c r="C667" s="60">
        <v>1357.199951171875</v>
      </c>
      <c r="D667" s="60">
        <v>9690.1279296875</v>
      </c>
      <c r="E667" s="60">
        <v>2044.400024414062</v>
      </c>
      <c r="F667" s="60">
        <v>1261.900024414062</v>
      </c>
      <c r="G667" s="60">
        <v>444.95574951171881</v>
      </c>
      <c r="H667" s="60">
        <v>262.79998779296881</v>
      </c>
      <c r="I667" s="60">
        <v>2742.300048828125</v>
      </c>
      <c r="J667" s="60">
        <v>1732.099975585938</v>
      </c>
      <c r="K667" s="60">
        <v>8035</v>
      </c>
      <c r="L667" s="60">
        <v>288.85000610351563</v>
      </c>
      <c r="M667" s="60">
        <v>4212.60009765625</v>
      </c>
      <c r="N667" s="60">
        <v>5577</v>
      </c>
      <c r="O667" s="60">
        <v>3489.199951171875</v>
      </c>
      <c r="P667" s="60">
        <v>151.99000549316409</v>
      </c>
      <c r="Q667" s="60">
        <v>2367.800048828125</v>
      </c>
      <c r="R667" s="60">
        <v>228.8399963378906</v>
      </c>
      <c r="S667" s="60">
        <v>1191.915649414062</v>
      </c>
      <c r="T667" s="60">
        <v>1075</v>
      </c>
      <c r="U667" s="60">
        <v>3864.293212890625</v>
      </c>
      <c r="V667" s="60">
        <v>83450.9609375</v>
      </c>
      <c r="W667" s="60">
        <v>25725.400390625</v>
      </c>
      <c r="X667" s="34">
        <f t="shared" si="219"/>
        <v>2.5775523624684972E-2</v>
      </c>
      <c r="Y667" s="34">
        <f t="shared" si="220"/>
        <v>-8.099076910135655E-4</v>
      </c>
      <c r="Z667" s="34">
        <f t="shared" si="221"/>
        <v>1.3302421013460604E-2</v>
      </c>
      <c r="AA667" s="34">
        <f t="shared" si="222"/>
        <v>-3.1692809201755543E-3</v>
      </c>
      <c r="AB667" s="34">
        <f t="shared" si="223"/>
        <v>6.540698382034844E-3</v>
      </c>
      <c r="AC667" s="34">
        <f t="shared" si="224"/>
        <v>2.0205517361247649E-2</v>
      </c>
      <c r="AD667" s="34">
        <f t="shared" si="225"/>
        <v>1.1428106398811688E-3</v>
      </c>
      <c r="AE667" s="34">
        <f t="shared" si="226"/>
        <v>-2.2213523018910233E-2</v>
      </c>
      <c r="AF667" s="34">
        <f t="shared" si="227"/>
        <v>1.0088597075580637E-2</v>
      </c>
      <c r="AG667" s="34">
        <f t="shared" si="228"/>
        <v>3.0584857374695712E-3</v>
      </c>
      <c r="AH667" s="34">
        <f t="shared" si="229"/>
        <v>-5.1901002243728378E-4</v>
      </c>
      <c r="AI667" s="34">
        <f t="shared" si="230"/>
        <v>5.0874118216124075E-3</v>
      </c>
      <c r="AJ667" s="34">
        <f t="shared" si="231"/>
        <v>1.5477057538237436E-2</v>
      </c>
      <c r="AK667" s="34">
        <f t="shared" si="232"/>
        <v>-5.8409551486460062E-3</v>
      </c>
      <c r="AL667" s="34">
        <f t="shared" si="233"/>
        <v>-1.9698457298181378E-3</v>
      </c>
      <c r="AM667" s="34">
        <f t="shared" si="234"/>
        <v>4.3690557065217388E-3</v>
      </c>
      <c r="AN667" s="34">
        <f t="shared" si="235"/>
        <v>-1.6461090218747032E-2</v>
      </c>
      <c r="AO667" s="34">
        <f t="shared" si="236"/>
        <v>4.3870693525003149E-3</v>
      </c>
      <c r="AP667" s="34">
        <f t="shared" si="237"/>
        <v>-9.5817433021307997E-3</v>
      </c>
      <c r="AQ667" s="34">
        <f t="shared" si="238"/>
        <v>1.8490372754538218E-2</v>
      </c>
      <c r="AR667" s="34">
        <f t="shared" si="218"/>
        <v>1.6606629206373927E-3</v>
      </c>
      <c r="AS667" s="59">
        <f>X667-Calculation!C$3</f>
        <v>2.4695467773768444E-2</v>
      </c>
      <c r="AT667" s="59">
        <f>Y667-Calculation!D$3</f>
        <v>-1.3188269230702573E-3</v>
      </c>
      <c r="AU667" s="59">
        <f>Z667-Calculation!E$3</f>
        <v>1.1997116434270472E-2</v>
      </c>
      <c r="AV667" s="59">
        <f>AA667-Calculation!F$3</f>
        <v>-3.4913163927778545E-3</v>
      </c>
      <c r="AW667" s="59">
        <f>AB667-Calculation!G$3</f>
        <v>5.0945582327332978E-3</v>
      </c>
      <c r="AX667" s="59">
        <f>AC667-Calculation!H$3</f>
        <v>1.8233837754178511E-2</v>
      </c>
      <c r="AY667" s="59">
        <f>AD667-Calculation!I$3</f>
        <v>-1.2860763567761624E-3</v>
      </c>
      <c r="AZ667" s="59">
        <f>AE667-Calculation!J$3</f>
        <v>-2.6893913894114621E-2</v>
      </c>
      <c r="BA667" s="59">
        <f>AF667-Calculation!K$3</f>
        <v>9.3862118724959871E-3</v>
      </c>
      <c r="BB667" s="59">
        <f>AG667-Calculation!L$3</f>
        <v>1.985253160429913E-3</v>
      </c>
      <c r="BC667" s="59">
        <f>AH667-Calculation!M$3</f>
        <v>-1.8630150116303217E-3</v>
      </c>
      <c r="BD667" s="59">
        <f>AI667-Calculation!N$3</f>
        <v>3.5115959567538087E-3</v>
      </c>
      <c r="BE667" s="59">
        <f>AJ667-Calculation!O$3</f>
        <v>1.449452325744106E-2</v>
      </c>
      <c r="BF667" s="59">
        <f>AK667-Calculation!P$3</f>
        <v>-7.1074016795227724E-3</v>
      </c>
      <c r="BG667" s="59">
        <f>AL667-Calculation!Q$3</f>
        <v>-3.7715632910053747E-3</v>
      </c>
      <c r="BH667" s="59">
        <f>AM667-Calculation!R$3</f>
        <v>1.6134856161879514E-3</v>
      </c>
      <c r="BI667" s="59">
        <f>AN667-Calculation!S$3</f>
        <v>-1.8019066677643143E-2</v>
      </c>
      <c r="BJ667" s="59">
        <f>AO667-Calculation!T$3</f>
        <v>3.4978267312463034E-3</v>
      </c>
      <c r="BK667" s="59">
        <f>AP667-Calculation!U$3</f>
        <v>-1.153453833171735E-2</v>
      </c>
      <c r="BL667" s="59">
        <f>AQ667-Calculation!V$3</f>
        <v>1.7023465009926256E-2</v>
      </c>
      <c r="BM667" s="59">
        <f>AR667-Calculation!W$3</f>
        <v>1.3147643175649175E-3</v>
      </c>
    </row>
    <row r="668" spans="1:65" x14ac:dyDescent="0.3">
      <c r="A668" s="57">
        <v>46071</v>
      </c>
      <c r="B668" s="60">
        <v>1000.099975585938</v>
      </c>
      <c r="C668" s="60">
        <v>1377</v>
      </c>
      <c r="D668" s="60">
        <v>9841.498046875</v>
      </c>
      <c r="E668" s="60">
        <v>2060.60009765625</v>
      </c>
      <c r="F668" s="60">
        <v>1299.199951171875</v>
      </c>
      <c r="G668" s="60">
        <v>445.80215454101563</v>
      </c>
      <c r="H668" s="60">
        <v>261.60000610351563</v>
      </c>
      <c r="I668" s="60">
        <v>2824</v>
      </c>
      <c r="J668" s="60">
        <v>1717</v>
      </c>
      <c r="K668" s="60">
        <v>8009.5</v>
      </c>
      <c r="L668" s="60">
        <v>290.85000610351563</v>
      </c>
      <c r="M668" s="60">
        <v>4251.10009765625</v>
      </c>
      <c r="N668" s="60">
        <v>5592</v>
      </c>
      <c r="O668" s="60">
        <v>3530.5</v>
      </c>
      <c r="P668" s="60">
        <v>151.99000549316409</v>
      </c>
      <c r="Q668" s="60">
        <v>2388.60009765625</v>
      </c>
      <c r="R668" s="60">
        <v>227.99000549316409</v>
      </c>
      <c r="S668" s="60">
        <v>1197.318237304688</v>
      </c>
      <c r="T668" s="60">
        <v>1076.199951171875</v>
      </c>
      <c r="U668" s="60">
        <v>3871.667236328125</v>
      </c>
      <c r="V668" s="60">
        <v>83734.25</v>
      </c>
      <c r="W668" s="60">
        <v>25819.349609375</v>
      </c>
      <c r="X668" s="34">
        <f t="shared" si="219"/>
        <v>-1.6424087733595959E-2</v>
      </c>
      <c r="Y668" s="34">
        <f t="shared" si="220"/>
        <v>1.4588895918415438E-2</v>
      </c>
      <c r="Z668" s="34">
        <f t="shared" si="221"/>
        <v>1.5621064890562449E-2</v>
      </c>
      <c r="AA668" s="34">
        <f t="shared" si="222"/>
        <v>7.9241210373351464E-3</v>
      </c>
      <c r="AB668" s="34">
        <f t="shared" si="223"/>
        <v>2.9558543494863965E-2</v>
      </c>
      <c r="AC668" s="34">
        <f t="shared" si="224"/>
        <v>1.9022229294163248E-3</v>
      </c>
      <c r="AD668" s="34">
        <f t="shared" si="225"/>
        <v>-4.5661405829231444E-3</v>
      </c>
      <c r="AE668" s="34">
        <f t="shared" si="226"/>
        <v>2.9792491600905625E-2</v>
      </c>
      <c r="AF668" s="34">
        <f t="shared" si="227"/>
        <v>-8.7177274977039976E-3</v>
      </c>
      <c r="AG668" s="34">
        <f t="shared" si="228"/>
        <v>-3.1736154324828875E-3</v>
      </c>
      <c r="AH668" s="34">
        <f t="shared" si="229"/>
        <v>6.9240088549046347E-3</v>
      </c>
      <c r="AI668" s="34">
        <f t="shared" si="230"/>
        <v>9.1392487080414093E-3</v>
      </c>
      <c r="AJ668" s="34">
        <f t="shared" si="231"/>
        <v>2.6896180742334587E-3</v>
      </c>
      <c r="AK668" s="34">
        <f t="shared" si="232"/>
        <v>1.1836538291322071E-2</v>
      </c>
      <c r="AL668" s="34">
        <f t="shared" si="233"/>
        <v>0</v>
      </c>
      <c r="AM668" s="34">
        <f t="shared" si="234"/>
        <v>8.7845461606521173E-3</v>
      </c>
      <c r="AN668" s="34">
        <f t="shared" si="235"/>
        <v>-3.7143456490510655E-3</v>
      </c>
      <c r="AO668" s="34">
        <f t="shared" si="236"/>
        <v>4.5326931425741296E-3</v>
      </c>
      <c r="AP668" s="34">
        <f t="shared" si="237"/>
        <v>1.1162336482558139E-3</v>
      </c>
      <c r="AQ668" s="34">
        <f t="shared" si="238"/>
        <v>1.9082463548318518E-3</v>
      </c>
      <c r="AR668" s="34">
        <f t="shared" si="218"/>
        <v>3.6520021971839754E-3</v>
      </c>
      <c r="AS668" s="59">
        <f>X668-Calculation!C$3</f>
        <v>-1.7504143584512487E-2</v>
      </c>
      <c r="AT668" s="59">
        <f>Y668-Calculation!D$3</f>
        <v>1.4079976686358747E-2</v>
      </c>
      <c r="AU668" s="59">
        <f>Z668-Calculation!E$3</f>
        <v>1.4315760311372317E-2</v>
      </c>
      <c r="AV668" s="59">
        <f>AA668-Calculation!F$3</f>
        <v>7.6020855647328462E-3</v>
      </c>
      <c r="AW668" s="59">
        <f>AB668-Calculation!G$3</f>
        <v>2.811240334556242E-2</v>
      </c>
      <c r="AX668" s="59">
        <f>AC668-Calculation!H$3</f>
        <v>-6.9456677652815014E-5</v>
      </c>
      <c r="AY668" s="59">
        <f>AD668-Calculation!I$3</f>
        <v>-6.9950275795804756E-3</v>
      </c>
      <c r="AZ668" s="59">
        <f>AE668-Calculation!J$3</f>
        <v>2.5112100725701234E-2</v>
      </c>
      <c r="BA668" s="59">
        <f>AF668-Calculation!K$3</f>
        <v>-9.4201127007886472E-3</v>
      </c>
      <c r="BB668" s="59">
        <f>AG668-Calculation!L$3</f>
        <v>-4.2468480095225452E-3</v>
      </c>
      <c r="BC668" s="59">
        <f>AH668-Calculation!M$3</f>
        <v>5.5800038657115971E-3</v>
      </c>
      <c r="BD668" s="59">
        <f>AI668-Calculation!N$3</f>
        <v>7.5634328431828102E-3</v>
      </c>
      <c r="BE668" s="59">
        <f>AJ668-Calculation!O$3</f>
        <v>1.7070837934370837E-3</v>
      </c>
      <c r="BF668" s="59">
        <f>AK668-Calculation!P$3</f>
        <v>1.0570091760445306E-2</v>
      </c>
      <c r="BG668" s="59">
        <f>AL668-Calculation!Q$3</f>
        <v>-1.8017175611872371E-3</v>
      </c>
      <c r="BH668" s="59">
        <f>AM668-Calculation!R$3</f>
        <v>6.0289760703183294E-3</v>
      </c>
      <c r="BI668" s="59">
        <f>AN668-Calculation!S$3</f>
        <v>-5.2723221079471767E-3</v>
      </c>
      <c r="BJ668" s="59">
        <f>AO668-Calculation!T$3</f>
        <v>3.6434505213201181E-3</v>
      </c>
      <c r="BK668" s="59">
        <f>AP668-Calculation!U$3</f>
        <v>-8.3656138133073629E-4</v>
      </c>
      <c r="BL668" s="59">
        <f>AQ668-Calculation!V$3</f>
        <v>4.4133861021988796E-4</v>
      </c>
      <c r="BM668" s="59">
        <f>AR668-Calculation!W$3</f>
        <v>3.3061035941114999E-3</v>
      </c>
    </row>
    <row r="669" spans="1:65" x14ac:dyDescent="0.3">
      <c r="A669" s="57">
        <v>46072</v>
      </c>
      <c r="B669" s="60">
        <v>976.5</v>
      </c>
      <c r="C669" s="60">
        <v>1356.599975585938</v>
      </c>
      <c r="D669" s="60">
        <v>9593.9814453125</v>
      </c>
      <c r="E669" s="60">
        <v>2033.199951171875</v>
      </c>
      <c r="F669" s="60">
        <v>1274.599975585938</v>
      </c>
      <c r="G669" s="60">
        <v>433.50448608398438</v>
      </c>
      <c r="H669" s="60">
        <v>253.80000305175781</v>
      </c>
      <c r="I669" s="60">
        <v>2741.39990234375</v>
      </c>
      <c r="J669" s="60">
        <v>1676.599975585938</v>
      </c>
      <c r="K669" s="60">
        <v>7897</v>
      </c>
      <c r="L669" s="60">
        <v>288.29998779296881</v>
      </c>
      <c r="M669" s="60">
        <v>4132.60009765625</v>
      </c>
      <c r="N669" s="60">
        <v>5414.5</v>
      </c>
      <c r="O669" s="60">
        <v>3431.800048828125</v>
      </c>
      <c r="P669" s="60">
        <v>152.53999328613281</v>
      </c>
      <c r="Q669" s="60">
        <v>2343.300048828125</v>
      </c>
      <c r="R669" s="60">
        <v>229.49000549316409</v>
      </c>
      <c r="S669" s="60">
        <v>1184.351928710938</v>
      </c>
      <c r="T669" s="60">
        <v>1054.699951171875</v>
      </c>
      <c r="U669" s="60">
        <v>3816.759521484375</v>
      </c>
      <c r="V669" s="60">
        <v>82498.140625</v>
      </c>
      <c r="W669" s="60">
        <v>25454.349609375</v>
      </c>
      <c r="X669" s="34">
        <f t="shared" si="219"/>
        <v>-2.3597616400411584E-2</v>
      </c>
      <c r="Y669" s="34">
        <f t="shared" si="220"/>
        <v>-1.4814832544707368E-2</v>
      </c>
      <c r="Z669" s="34">
        <f t="shared" si="221"/>
        <v>-2.5150297280310357E-2</v>
      </c>
      <c r="AA669" s="34">
        <f t="shared" si="222"/>
        <v>-1.3297168390674269E-2</v>
      </c>
      <c r="AB669" s="34">
        <f t="shared" si="223"/>
        <v>-1.8934710984054404E-2</v>
      </c>
      <c r="AC669" s="34">
        <f t="shared" si="224"/>
        <v>-2.7585484573740018E-2</v>
      </c>
      <c r="AD669" s="34">
        <f t="shared" si="225"/>
        <v>-2.9816524731545061E-2</v>
      </c>
      <c r="AE669" s="34">
        <f t="shared" si="226"/>
        <v>-2.9249326365527621E-2</v>
      </c>
      <c r="AF669" s="34">
        <f t="shared" si="227"/>
        <v>-2.3529425983728623E-2</v>
      </c>
      <c r="AG669" s="34">
        <f t="shared" si="228"/>
        <v>-1.4045820588051689E-2</v>
      </c>
      <c r="AH669" s="34">
        <f t="shared" si="229"/>
        <v>-8.7674686506255331E-3</v>
      </c>
      <c r="AI669" s="34">
        <f t="shared" si="230"/>
        <v>-2.7875137559177296E-2</v>
      </c>
      <c r="AJ669" s="34">
        <f t="shared" si="231"/>
        <v>-3.1741773962804004E-2</v>
      </c>
      <c r="AK669" s="34">
        <f t="shared" si="232"/>
        <v>-2.7956366285759808E-2</v>
      </c>
      <c r="AL669" s="34">
        <f t="shared" si="233"/>
        <v>3.6185786768292332E-3</v>
      </c>
      <c r="AM669" s="34">
        <f t="shared" si="234"/>
        <v>-1.8965103816488353E-2</v>
      </c>
      <c r="AN669" s="34">
        <f t="shared" si="235"/>
        <v>6.5792357728811715E-3</v>
      </c>
      <c r="AO669" s="34">
        <f t="shared" si="236"/>
        <v>-1.0829458860443628E-2</v>
      </c>
      <c r="AP669" s="34">
        <f t="shared" si="237"/>
        <v>-1.9977700218801006E-2</v>
      </c>
      <c r="AQ669" s="34">
        <f t="shared" si="238"/>
        <v>-1.418193028795116E-2</v>
      </c>
      <c r="AR669" s="34">
        <f t="shared" si="218"/>
        <v>-1.4136684522350191E-2</v>
      </c>
      <c r="AS669" s="59">
        <f>X669-Calculation!C$3</f>
        <v>-2.4677672251328112E-2</v>
      </c>
      <c r="AT669" s="59">
        <f>Y669-Calculation!D$3</f>
        <v>-1.5323751776764059E-2</v>
      </c>
      <c r="AU669" s="59">
        <f>Z669-Calculation!E$3</f>
        <v>-2.6455601859500487E-2</v>
      </c>
      <c r="AV669" s="59">
        <f>AA669-Calculation!F$3</f>
        <v>-1.361920386327657E-2</v>
      </c>
      <c r="AW669" s="59">
        <f>AB669-Calculation!G$3</f>
        <v>-2.038085113335595E-2</v>
      </c>
      <c r="AX669" s="59">
        <f>AC669-Calculation!H$3</f>
        <v>-2.9557164180809156E-2</v>
      </c>
      <c r="AY669" s="59">
        <f>AD669-Calculation!I$3</f>
        <v>-3.2245411728202389E-2</v>
      </c>
      <c r="AZ669" s="59">
        <f>AE669-Calculation!J$3</f>
        <v>-3.3929717240732009E-2</v>
      </c>
      <c r="BA669" s="59">
        <f>AF669-Calculation!K$3</f>
        <v>-2.4231811186813272E-2</v>
      </c>
      <c r="BB669" s="59">
        <f>AG669-Calculation!L$3</f>
        <v>-1.5119053165091347E-2</v>
      </c>
      <c r="BC669" s="59">
        <f>AH669-Calculation!M$3</f>
        <v>-1.0111473639818571E-2</v>
      </c>
      <c r="BD669" s="59">
        <f>AI669-Calculation!N$3</f>
        <v>-2.9450953424035895E-2</v>
      </c>
      <c r="BE669" s="59">
        <f>AJ669-Calculation!O$3</f>
        <v>-3.2724308243600377E-2</v>
      </c>
      <c r="BF669" s="59">
        <f>AK669-Calculation!P$3</f>
        <v>-2.9222812816636575E-2</v>
      </c>
      <c r="BG669" s="59">
        <f>AL669-Calculation!Q$3</f>
        <v>1.8168611156419961E-3</v>
      </c>
      <c r="BH669" s="59">
        <f>AM669-Calculation!R$3</f>
        <v>-2.1720673906822141E-2</v>
      </c>
      <c r="BI669" s="59">
        <f>AN669-Calculation!S$3</f>
        <v>5.0212593139850603E-3</v>
      </c>
      <c r="BJ669" s="59">
        <f>AO669-Calculation!T$3</f>
        <v>-1.171870148169764E-2</v>
      </c>
      <c r="BK669" s="59">
        <f>AP669-Calculation!U$3</f>
        <v>-2.1930495248387555E-2</v>
      </c>
      <c r="BL669" s="59">
        <f>AQ669-Calculation!V$3</f>
        <v>-1.5648838032563124E-2</v>
      </c>
      <c r="BM669" s="59">
        <f>AR669-Calculation!W$3</f>
        <v>-1.4482583125422666E-2</v>
      </c>
    </row>
    <row r="670" spans="1:65" x14ac:dyDescent="0.3">
      <c r="A670" s="57">
        <v>46073</v>
      </c>
      <c r="B670" s="60">
        <v>968.25</v>
      </c>
      <c r="C670" s="60">
        <v>1368.300048828125</v>
      </c>
      <c r="D670" s="60">
        <v>9670.8984375</v>
      </c>
      <c r="E670" s="60">
        <v>2058.5</v>
      </c>
      <c r="F670" s="60">
        <v>1310.400024414062</v>
      </c>
      <c r="G670" s="60">
        <v>439.2799072265625</v>
      </c>
      <c r="H670" s="60">
        <v>257.29998779296881</v>
      </c>
      <c r="I670" s="60">
        <v>2739.5</v>
      </c>
      <c r="J670" s="60">
        <v>1669.599975585938</v>
      </c>
      <c r="K670" s="60">
        <v>7936.5</v>
      </c>
      <c r="L670" s="60">
        <v>292.60000610351563</v>
      </c>
      <c r="M670" s="60">
        <v>4170</v>
      </c>
      <c r="N670" s="60">
        <v>5465</v>
      </c>
      <c r="O670" s="60">
        <v>3412.800048828125</v>
      </c>
      <c r="P670" s="60">
        <v>153.69999694824219</v>
      </c>
      <c r="Q670" s="60">
        <v>2360.199951171875</v>
      </c>
      <c r="R670" s="60">
        <v>225.78999328613281</v>
      </c>
      <c r="S670" s="60">
        <v>1194.567749023438</v>
      </c>
      <c r="T670" s="60">
        <v>1059.300048828125</v>
      </c>
      <c r="U670" s="60">
        <v>3802.90771484375</v>
      </c>
      <c r="V670" s="60">
        <v>82814.7109375</v>
      </c>
      <c r="W670" s="60">
        <v>25571.25</v>
      </c>
      <c r="X670" s="34">
        <f t="shared" si="219"/>
        <v>-8.4485407066052232E-3</v>
      </c>
      <c r="Y670" s="34">
        <f t="shared" si="220"/>
        <v>8.6245565772869702E-3</v>
      </c>
      <c r="Z670" s="34">
        <f t="shared" si="221"/>
        <v>8.0172129397936952E-3</v>
      </c>
      <c r="AA670" s="34">
        <f t="shared" si="222"/>
        <v>1.2443463228268729E-2</v>
      </c>
      <c r="AB670" s="34">
        <f t="shared" si="223"/>
        <v>2.8087281903223547E-2</v>
      </c>
      <c r="AC670" s="34">
        <f t="shared" si="224"/>
        <v>1.3322632932244286E-2</v>
      </c>
      <c r="AD670" s="34">
        <f t="shared" si="225"/>
        <v>1.3790325843681086E-2</v>
      </c>
      <c r="AE670" s="34">
        <f t="shared" si="226"/>
        <v>-6.9304093216231795E-4</v>
      </c>
      <c r="AF670" s="34">
        <f t="shared" si="227"/>
        <v>-4.1751163676079861E-3</v>
      </c>
      <c r="AG670" s="34">
        <f t="shared" si="228"/>
        <v>5.0018994554894263E-3</v>
      </c>
      <c r="AH670" s="34">
        <f t="shared" si="229"/>
        <v>1.4915083221004872E-2</v>
      </c>
      <c r="AI670" s="34">
        <f t="shared" si="230"/>
        <v>9.049968896085751E-3</v>
      </c>
      <c r="AJ670" s="34">
        <f t="shared" si="231"/>
        <v>9.3268076461353773E-3</v>
      </c>
      <c r="AK670" s="34">
        <f t="shared" si="232"/>
        <v>-5.5364530944884251E-3</v>
      </c>
      <c r="AL670" s="34">
        <f t="shared" si="233"/>
        <v>7.6045870798843755E-3</v>
      </c>
      <c r="AM670" s="34">
        <f t="shared" si="234"/>
        <v>7.2120095555844735E-3</v>
      </c>
      <c r="AN670" s="34">
        <f t="shared" si="235"/>
        <v>-1.6122759677834823E-2</v>
      </c>
      <c r="AO670" s="34">
        <f t="shared" si="236"/>
        <v>8.6256627484188886E-3</v>
      </c>
      <c r="AP670" s="34">
        <f t="shared" si="237"/>
        <v>4.361522583876903E-3</v>
      </c>
      <c r="AQ670" s="34">
        <f t="shared" si="238"/>
        <v>-3.6292060221907556E-3</v>
      </c>
      <c r="AR670" s="34">
        <f t="shared" si="218"/>
        <v>4.5925506806877847E-3</v>
      </c>
      <c r="AS670" s="59">
        <f>X670-Calculation!C$3</f>
        <v>-9.5285965575217513E-3</v>
      </c>
      <c r="AT670" s="59">
        <f>Y670-Calculation!D$3</f>
        <v>8.1156373452302786E-3</v>
      </c>
      <c r="AU670" s="59">
        <f>Z670-Calculation!E$3</f>
        <v>6.7119083606035634E-3</v>
      </c>
      <c r="AV670" s="59">
        <f>AA670-Calculation!F$3</f>
        <v>1.2121427755666428E-2</v>
      </c>
      <c r="AW670" s="59">
        <f>AB670-Calculation!G$3</f>
        <v>2.6641141753922001E-2</v>
      </c>
      <c r="AX670" s="59">
        <f>AC670-Calculation!H$3</f>
        <v>1.1350953325175146E-2</v>
      </c>
      <c r="AY670" s="59">
        <f>AD670-Calculation!I$3</f>
        <v>1.1361438847023755E-2</v>
      </c>
      <c r="AZ670" s="59">
        <f>AE670-Calculation!J$3</f>
        <v>-5.373431807366707E-3</v>
      </c>
      <c r="BA670" s="59">
        <f>AF670-Calculation!K$3</f>
        <v>-4.8775015706926366E-3</v>
      </c>
      <c r="BB670" s="59">
        <f>AG670-Calculation!L$3</f>
        <v>3.9286668784497686E-3</v>
      </c>
      <c r="BC670" s="59">
        <f>AH670-Calculation!M$3</f>
        <v>1.3571078231811834E-2</v>
      </c>
      <c r="BD670" s="59">
        <f>AI670-Calculation!N$3</f>
        <v>7.4741530312271518E-3</v>
      </c>
      <c r="BE670" s="59">
        <f>AJ670-Calculation!O$3</f>
        <v>8.3442733653390014E-3</v>
      </c>
      <c r="BF670" s="59">
        <f>AK670-Calculation!P$3</f>
        <v>-6.8028996253651913E-3</v>
      </c>
      <c r="BG670" s="59">
        <f>AL670-Calculation!Q$3</f>
        <v>5.8028695186971386E-3</v>
      </c>
      <c r="BH670" s="59">
        <f>AM670-Calculation!R$3</f>
        <v>4.4564394652506865E-3</v>
      </c>
      <c r="BI670" s="59">
        <f>AN670-Calculation!S$3</f>
        <v>-1.7680736136730935E-2</v>
      </c>
      <c r="BJ670" s="59">
        <f>AO670-Calculation!T$3</f>
        <v>7.7364201271648775E-3</v>
      </c>
      <c r="BK670" s="59">
        <f>AP670-Calculation!U$3</f>
        <v>2.4087275542903526E-3</v>
      </c>
      <c r="BL670" s="59">
        <f>AQ670-Calculation!V$3</f>
        <v>-5.0961137668027196E-3</v>
      </c>
      <c r="BM670" s="59">
        <f>AR670-Calculation!W$3</f>
        <v>4.2466520776153092E-3</v>
      </c>
    </row>
    <row r="671" spans="1:65" x14ac:dyDescent="0.3">
      <c r="A671" s="57">
        <v>46076</v>
      </c>
      <c r="B671" s="60">
        <v>970.3499755859375</v>
      </c>
      <c r="C671" s="60">
        <v>1386.699951171875</v>
      </c>
      <c r="D671" s="60">
        <v>9768.03125</v>
      </c>
      <c r="E671" s="60">
        <v>2051.60009765625</v>
      </c>
      <c r="F671" s="60">
        <v>1275.599975585938</v>
      </c>
      <c r="G671" s="60">
        <v>437.88583374023438</v>
      </c>
      <c r="H671" s="60">
        <v>258.25</v>
      </c>
      <c r="I671" s="60">
        <v>2725.300048828125</v>
      </c>
      <c r="J671" s="60">
        <v>1689.800048828125</v>
      </c>
      <c r="K671" s="60">
        <v>8038.5</v>
      </c>
      <c r="L671" s="60">
        <v>296.20001220703119</v>
      </c>
      <c r="M671" s="60">
        <v>4025.39990234375</v>
      </c>
      <c r="N671" s="60">
        <v>5488.5</v>
      </c>
      <c r="O671" s="60">
        <v>3447.10009765625</v>
      </c>
      <c r="P671" s="60">
        <v>153.49000549316409</v>
      </c>
      <c r="Q671" s="60">
        <v>2280.800048828125</v>
      </c>
      <c r="R671" s="60">
        <v>229.32000732421881</v>
      </c>
      <c r="S671" s="60">
        <v>1206.060668945312</v>
      </c>
      <c r="T671" s="60">
        <v>1064.699951171875</v>
      </c>
      <c r="U671" s="60">
        <v>3815.762939453125</v>
      </c>
      <c r="V671" s="60">
        <v>83294.65625</v>
      </c>
      <c r="W671" s="60">
        <v>25713</v>
      </c>
      <c r="X671" s="34">
        <f t="shared" si="219"/>
        <v>2.1688361331655046E-3</v>
      </c>
      <c r="Y671" s="34">
        <f t="shared" si="220"/>
        <v>1.3447271568475439E-2</v>
      </c>
      <c r="Z671" s="34">
        <f t="shared" si="221"/>
        <v>1.0043825103503989E-2</v>
      </c>
      <c r="AA671" s="34">
        <f t="shared" si="222"/>
        <v>-3.3519078667719215E-3</v>
      </c>
      <c r="AB671" s="34">
        <f t="shared" si="223"/>
        <v>-2.6556813323996033E-2</v>
      </c>
      <c r="AC671" s="34">
        <f t="shared" si="224"/>
        <v>-3.173542571363546E-3</v>
      </c>
      <c r="AD671" s="34">
        <f t="shared" si="225"/>
        <v>3.6922357252329183E-3</v>
      </c>
      <c r="AE671" s="34">
        <f t="shared" si="226"/>
        <v>-5.1834098090436211E-3</v>
      </c>
      <c r="AF671" s="34">
        <f t="shared" si="227"/>
        <v>1.2098750321973339E-2</v>
      </c>
      <c r="AG671" s="34">
        <f t="shared" si="228"/>
        <v>1.2852012852012852E-2</v>
      </c>
      <c r="AH671" s="34">
        <f t="shared" si="229"/>
        <v>1.2303506590638835E-2</v>
      </c>
      <c r="AI671" s="34">
        <f t="shared" si="230"/>
        <v>-3.4676282411570745E-2</v>
      </c>
      <c r="AJ671" s="34">
        <f t="shared" si="231"/>
        <v>4.3000914913083254E-3</v>
      </c>
      <c r="AK671" s="34">
        <f t="shared" si="232"/>
        <v>1.0050412663321084E-2</v>
      </c>
      <c r="AL671" s="34">
        <f t="shared" si="233"/>
        <v>-1.3662424154036274E-3</v>
      </c>
      <c r="AM671" s="34">
        <f t="shared" si="234"/>
        <v>-3.3641176165742546E-2</v>
      </c>
      <c r="AN671" s="34">
        <f t="shared" si="235"/>
        <v>1.5634058829226222E-2</v>
      </c>
      <c r="AO671" s="34">
        <f t="shared" si="236"/>
        <v>9.6209862783166386E-3</v>
      </c>
      <c r="AP671" s="34">
        <f t="shared" si="237"/>
        <v>5.0976136078949167E-3</v>
      </c>
      <c r="AQ671" s="34">
        <f t="shared" si="238"/>
        <v>3.3803672277393621E-3</v>
      </c>
      <c r="AR671" s="34">
        <f t="shared" si="218"/>
        <v>5.5433347998240208E-3</v>
      </c>
      <c r="AS671" s="59">
        <f>X671-Calculation!C$3</f>
        <v>1.0887802822489767E-3</v>
      </c>
      <c r="AT671" s="59">
        <f>Y671-Calculation!D$3</f>
        <v>1.2938352336418747E-2</v>
      </c>
      <c r="AU671" s="59">
        <f>Z671-Calculation!E$3</f>
        <v>8.7385205243138576E-3</v>
      </c>
      <c r="AV671" s="59">
        <f>AA671-Calculation!F$3</f>
        <v>-3.6739433393742217E-3</v>
      </c>
      <c r="AW671" s="59">
        <f>AB671-Calculation!G$3</f>
        <v>-2.8002953473297579E-2</v>
      </c>
      <c r="AX671" s="59">
        <f>AC671-Calculation!H$3</f>
        <v>-5.1452221784326858E-3</v>
      </c>
      <c r="AY671" s="59">
        <f>AD671-Calculation!I$3</f>
        <v>1.2633487285755871E-3</v>
      </c>
      <c r="AZ671" s="59">
        <f>AE671-Calculation!J$3</f>
        <v>-9.8638006842480114E-3</v>
      </c>
      <c r="BA671" s="59">
        <f>AF671-Calculation!K$3</f>
        <v>1.1396365118888689E-2</v>
      </c>
      <c r="BB671" s="59">
        <f>AG671-Calculation!L$3</f>
        <v>1.1778780274973194E-2</v>
      </c>
      <c r="BC671" s="59">
        <f>AH671-Calculation!M$3</f>
        <v>1.0959501601445798E-2</v>
      </c>
      <c r="BD671" s="59">
        <f>AI671-Calculation!N$3</f>
        <v>-3.6252098276429341E-2</v>
      </c>
      <c r="BE671" s="59">
        <f>AJ671-Calculation!O$3</f>
        <v>3.3175572105119504E-3</v>
      </c>
      <c r="BF671" s="59">
        <f>AK671-Calculation!P$3</f>
        <v>8.7839661324443184E-3</v>
      </c>
      <c r="BG671" s="59">
        <f>AL671-Calculation!Q$3</f>
        <v>-3.1679599765908643E-3</v>
      </c>
      <c r="BH671" s="59">
        <f>AM671-Calculation!R$3</f>
        <v>-3.6396746256076334E-2</v>
      </c>
      <c r="BI671" s="59">
        <f>AN671-Calculation!S$3</f>
        <v>1.4076082370330111E-2</v>
      </c>
      <c r="BJ671" s="59">
        <f>AO671-Calculation!T$3</f>
        <v>8.7317436570626267E-3</v>
      </c>
      <c r="BK671" s="59">
        <f>AP671-Calculation!U$3</f>
        <v>3.1448185783083662E-3</v>
      </c>
      <c r="BL671" s="59">
        <f>AQ671-Calculation!V$3</f>
        <v>1.9134594831273983E-3</v>
      </c>
      <c r="BM671" s="59">
        <f>AR671-Calculation!W$3</f>
        <v>5.1974361967515453E-3</v>
      </c>
    </row>
    <row r="672" spans="1:65" x14ac:dyDescent="0.3">
      <c r="A672" s="57">
        <v>46077</v>
      </c>
      <c r="B672" s="60">
        <v>981.3499755859375</v>
      </c>
      <c r="C672" s="60">
        <v>1387.599975585938</v>
      </c>
      <c r="D672" s="60">
        <v>9692.5927734375</v>
      </c>
      <c r="E672" s="60">
        <v>2043.300048828125</v>
      </c>
      <c r="F672" s="60">
        <v>1240.099975585938</v>
      </c>
      <c r="G672" s="60">
        <v>433.20574951171881</v>
      </c>
      <c r="H672" s="60">
        <v>261.79998779296881</v>
      </c>
      <c r="I672" s="60">
        <v>2751.10009765625</v>
      </c>
      <c r="J672" s="60">
        <v>1735.099975585938</v>
      </c>
      <c r="K672" s="60">
        <v>7929</v>
      </c>
      <c r="L672" s="60">
        <v>295.64999389648438</v>
      </c>
      <c r="M672" s="60">
        <v>3952.60009765625</v>
      </c>
      <c r="N672" s="60">
        <v>5511</v>
      </c>
      <c r="O672" s="60">
        <v>3433.199951171875</v>
      </c>
      <c r="P672" s="60">
        <v>154.7799987792969</v>
      </c>
      <c r="Q672" s="60">
        <v>2256.39990234375</v>
      </c>
      <c r="R672" s="60">
        <v>228.33000183105469</v>
      </c>
      <c r="S672" s="60">
        <v>1201.640380859375</v>
      </c>
      <c r="T672" s="60">
        <v>1061.699951171875</v>
      </c>
      <c r="U672" s="60">
        <v>3802.90771484375</v>
      </c>
      <c r="V672" s="60">
        <v>82225.921875</v>
      </c>
      <c r="W672" s="60">
        <v>25424.650390625</v>
      </c>
      <c r="X672" s="34">
        <f t="shared" si="219"/>
        <v>1.1336116119710051E-2</v>
      </c>
      <c r="Y672" s="34">
        <f t="shared" si="220"/>
        <v>6.4904048875343251E-4</v>
      </c>
      <c r="Z672" s="34">
        <f t="shared" si="221"/>
        <v>-7.7229970535260114E-3</v>
      </c>
      <c r="AA672" s="34">
        <f t="shared" si="222"/>
        <v>-4.0456465358950722E-3</v>
      </c>
      <c r="AB672" s="34">
        <f t="shared" si="223"/>
        <v>-2.7830041297777011E-2</v>
      </c>
      <c r="AC672" s="34">
        <f t="shared" si="224"/>
        <v>-1.0687909651107644E-2</v>
      </c>
      <c r="AD672" s="34">
        <f t="shared" si="225"/>
        <v>1.3746322528436812E-2</v>
      </c>
      <c r="AE672" s="34">
        <f t="shared" si="226"/>
        <v>9.4668654334846489E-3</v>
      </c>
      <c r="AF672" s="34">
        <f t="shared" si="227"/>
        <v>2.6807862142759681E-2</v>
      </c>
      <c r="AG672" s="34">
        <f t="shared" si="228"/>
        <v>-1.3621944392610563E-2</v>
      </c>
      <c r="AH672" s="34">
        <f t="shared" si="229"/>
        <v>-1.8569152190391497E-3</v>
      </c>
      <c r="AI672" s="34">
        <f t="shared" si="230"/>
        <v>-1.8085111157555556E-2</v>
      </c>
      <c r="AJ672" s="34">
        <f t="shared" si="231"/>
        <v>4.0994807324405578E-3</v>
      </c>
      <c r="AK672" s="34">
        <f t="shared" si="232"/>
        <v>-4.0324174206098568E-3</v>
      </c>
      <c r="AL672" s="34">
        <f t="shared" si="233"/>
        <v>8.4044122741937372E-3</v>
      </c>
      <c r="AM672" s="34">
        <f t="shared" si="234"/>
        <v>-1.0698064697478324E-2</v>
      </c>
      <c r="AN672" s="34">
        <f t="shared" si="235"/>
        <v>-4.3171352762274373E-3</v>
      </c>
      <c r="AO672" s="34">
        <f t="shared" si="236"/>
        <v>-3.6650627947286789E-3</v>
      </c>
      <c r="AP672" s="34">
        <f t="shared" si="237"/>
        <v>-2.817695254609539E-3</v>
      </c>
      <c r="AQ672" s="34">
        <f t="shared" si="238"/>
        <v>-3.3689788420706791E-3</v>
      </c>
      <c r="AR672" s="34">
        <f t="shared" si="218"/>
        <v>-1.1214156627970288E-2</v>
      </c>
      <c r="AS672" s="59">
        <f>X672-Calculation!C$3</f>
        <v>1.0256060268793523E-2</v>
      </c>
      <c r="AT672" s="59">
        <f>Y672-Calculation!D$3</f>
        <v>1.4012125669674057E-4</v>
      </c>
      <c r="AU672" s="59">
        <f>Z672-Calculation!E$3</f>
        <v>-9.0283016327161424E-3</v>
      </c>
      <c r="AV672" s="59">
        <f>AA672-Calculation!F$3</f>
        <v>-4.3676820084973724E-3</v>
      </c>
      <c r="AW672" s="59">
        <f>AB672-Calculation!G$3</f>
        <v>-2.9276181447078557E-2</v>
      </c>
      <c r="AX672" s="59">
        <f>AC672-Calculation!H$3</f>
        <v>-1.2659589258176784E-2</v>
      </c>
      <c r="AY672" s="59">
        <f>AD672-Calculation!I$3</f>
        <v>1.1317435531779481E-2</v>
      </c>
      <c r="AZ672" s="59">
        <f>AE672-Calculation!J$3</f>
        <v>4.7864745582802595E-3</v>
      </c>
      <c r="BA672" s="59">
        <f>AF672-Calculation!K$3</f>
        <v>2.6105476939675031E-2</v>
      </c>
      <c r="BB672" s="59">
        <f>AG672-Calculation!L$3</f>
        <v>-1.469517696965022E-2</v>
      </c>
      <c r="BC672" s="59">
        <f>AH672-Calculation!M$3</f>
        <v>-3.2009202082321875E-3</v>
      </c>
      <c r="BD672" s="59">
        <f>AI672-Calculation!N$3</f>
        <v>-1.9660927022414156E-2</v>
      </c>
      <c r="BE672" s="59">
        <f>AJ672-Calculation!O$3</f>
        <v>3.1169464516441828E-3</v>
      </c>
      <c r="BF672" s="59">
        <f>AK672-Calculation!P$3</f>
        <v>-5.298863951486623E-3</v>
      </c>
      <c r="BG672" s="59">
        <f>AL672-Calculation!Q$3</f>
        <v>6.6026947130065003E-3</v>
      </c>
      <c r="BH672" s="59">
        <f>AM672-Calculation!R$3</f>
        <v>-1.3453634787812111E-2</v>
      </c>
      <c r="BI672" s="59">
        <f>AN672-Calculation!S$3</f>
        <v>-5.8751117351235485E-3</v>
      </c>
      <c r="BJ672" s="59">
        <f>AO672-Calculation!T$3</f>
        <v>-4.5543054159826899E-3</v>
      </c>
      <c r="BK672" s="59">
        <f>AP672-Calculation!U$3</f>
        <v>-4.770490284196089E-3</v>
      </c>
      <c r="BL672" s="59">
        <f>AQ672-Calculation!V$3</f>
        <v>-4.8358865866826427E-3</v>
      </c>
      <c r="BM672" s="59">
        <f>AR672-Calculation!W$3</f>
        <v>-1.1560055231042763E-2</v>
      </c>
    </row>
    <row r="673" spans="1:65" x14ac:dyDescent="0.3">
      <c r="A673" s="57">
        <v>46078</v>
      </c>
      <c r="B673" s="60">
        <v>964.1500244140625</v>
      </c>
      <c r="C673" s="60">
        <v>1403</v>
      </c>
      <c r="D673" s="60">
        <v>9956.8740234375</v>
      </c>
      <c r="E673" s="60">
        <v>2049.300048828125</v>
      </c>
      <c r="F673" s="60">
        <v>1240.800048828125</v>
      </c>
      <c r="G673" s="60">
        <v>437.437744140625</v>
      </c>
      <c r="H673" s="60">
        <v>261.95001220703119</v>
      </c>
      <c r="I673" s="60">
        <v>2772.699951171875</v>
      </c>
      <c r="J673" s="60">
        <v>1754.5</v>
      </c>
      <c r="K673" s="60">
        <v>8008</v>
      </c>
      <c r="L673" s="60">
        <v>299.10000610351563</v>
      </c>
      <c r="M673" s="60">
        <v>3985</v>
      </c>
      <c r="N673" s="60">
        <v>5737.5</v>
      </c>
      <c r="O673" s="60">
        <v>3491.300048828125</v>
      </c>
      <c r="P673" s="60">
        <v>150.8699951171875</v>
      </c>
      <c r="Q673" s="60">
        <v>2237.800048828125</v>
      </c>
      <c r="R673" s="60">
        <v>229.69000244140619</v>
      </c>
      <c r="S673" s="60">
        <v>1178.85107421875</v>
      </c>
      <c r="T673" s="60">
        <v>1085.900024414062</v>
      </c>
      <c r="U673" s="60">
        <v>3918.304443359375</v>
      </c>
      <c r="V673" s="60">
        <v>82276.0703125</v>
      </c>
      <c r="W673" s="60">
        <v>25482.5</v>
      </c>
      <c r="X673" s="34">
        <f t="shared" si="219"/>
        <v>-1.7526826921868903E-2</v>
      </c>
      <c r="Y673" s="34">
        <f t="shared" si="220"/>
        <v>1.1098317011398851E-2</v>
      </c>
      <c r="Z673" s="34">
        <f t="shared" si="221"/>
        <v>2.7266311107618322E-2</v>
      </c>
      <c r="AA673" s="34">
        <f t="shared" si="222"/>
        <v>2.9364262989378994E-3</v>
      </c>
      <c r="AB673" s="34">
        <f t="shared" si="223"/>
        <v>5.6452967983993861E-4</v>
      </c>
      <c r="AC673" s="34">
        <f t="shared" si="224"/>
        <v>9.7690176865755374E-3</v>
      </c>
      <c r="AD673" s="34">
        <f t="shared" si="225"/>
        <v>5.7304973666013107E-4</v>
      </c>
      <c r="AE673" s="34">
        <f t="shared" si="226"/>
        <v>7.8513513681405505E-3</v>
      </c>
      <c r="AF673" s="34">
        <f t="shared" si="227"/>
        <v>1.1180925991028682E-2</v>
      </c>
      <c r="AG673" s="34">
        <f t="shared" si="228"/>
        <v>9.9634254004288061E-3</v>
      </c>
      <c r="AH673" s="34">
        <f t="shared" si="229"/>
        <v>1.1669244979721525E-2</v>
      </c>
      <c r="AI673" s="34">
        <f t="shared" si="230"/>
        <v>8.197111152975476E-3</v>
      </c>
      <c r="AJ673" s="34">
        <f t="shared" si="231"/>
        <v>4.109961894393032E-2</v>
      </c>
      <c r="AK673" s="34">
        <f t="shared" si="232"/>
        <v>1.6923015985835121E-2</v>
      </c>
      <c r="AL673" s="34">
        <f t="shared" si="233"/>
        <v>-2.5261685572725297E-2</v>
      </c>
      <c r="AM673" s="34">
        <f t="shared" si="234"/>
        <v>-8.2431547246146868E-3</v>
      </c>
      <c r="AN673" s="34">
        <f t="shared" si="235"/>
        <v>5.9562939580659821E-3</v>
      </c>
      <c r="AO673" s="34">
        <f t="shared" si="236"/>
        <v>-1.8965163790789729E-2</v>
      </c>
      <c r="AP673" s="34">
        <f t="shared" si="237"/>
        <v>2.2793702887031007E-2</v>
      </c>
      <c r="AQ673" s="34">
        <f t="shared" si="238"/>
        <v>3.0344341006541174E-2</v>
      </c>
      <c r="AR673" s="34">
        <f t="shared" si="218"/>
        <v>2.2753354908011348E-3</v>
      </c>
      <c r="AS673" s="59">
        <f>X673-Calculation!C$3</f>
        <v>-1.8606882772785431E-2</v>
      </c>
      <c r="AT673" s="59">
        <f>Y673-Calculation!D$3</f>
        <v>1.0589397779342159E-2</v>
      </c>
      <c r="AU673" s="59">
        <f>Z673-Calculation!E$3</f>
        <v>2.5961006528428192E-2</v>
      </c>
      <c r="AV673" s="59">
        <f>AA673-Calculation!F$3</f>
        <v>2.6143908263355992E-3</v>
      </c>
      <c r="AW673" s="59">
        <f>AB673-Calculation!G$3</f>
        <v>-8.816104694616074E-4</v>
      </c>
      <c r="AX673" s="59">
        <f>AC673-Calculation!H$3</f>
        <v>7.7973380795063971E-3</v>
      </c>
      <c r="AY673" s="59">
        <f>AD673-Calculation!I$3</f>
        <v>-1.8558372599972001E-3</v>
      </c>
      <c r="AZ673" s="59">
        <f>AE673-Calculation!J$3</f>
        <v>3.1709604929361611E-3</v>
      </c>
      <c r="BA673" s="59">
        <f>AF673-Calculation!K$3</f>
        <v>1.0478540787944033E-2</v>
      </c>
      <c r="BB673" s="59">
        <f>AG673-Calculation!L$3</f>
        <v>8.8901928233891484E-3</v>
      </c>
      <c r="BC673" s="59">
        <f>AH673-Calculation!M$3</f>
        <v>1.0325239990528487E-2</v>
      </c>
      <c r="BD673" s="59">
        <f>AI673-Calculation!N$3</f>
        <v>6.6212952881168768E-3</v>
      </c>
      <c r="BE673" s="59">
        <f>AJ673-Calculation!O$3</f>
        <v>4.0117084663133948E-2</v>
      </c>
      <c r="BF673" s="59">
        <f>AK673-Calculation!P$3</f>
        <v>1.5656569454958354E-2</v>
      </c>
      <c r="BG673" s="59">
        <f>AL673-Calculation!Q$3</f>
        <v>-2.7063403133912534E-2</v>
      </c>
      <c r="BH673" s="59">
        <f>AM673-Calculation!R$3</f>
        <v>-1.0998724814948475E-2</v>
      </c>
      <c r="BI673" s="59">
        <f>AN673-Calculation!S$3</f>
        <v>4.3983174991698709E-3</v>
      </c>
      <c r="BJ673" s="59">
        <f>AO673-Calculation!T$3</f>
        <v>-1.9854406412043741E-2</v>
      </c>
      <c r="BK673" s="59">
        <f>AP673-Calculation!U$3</f>
        <v>2.0840907857444458E-2</v>
      </c>
      <c r="BL673" s="59">
        <f>AQ673-Calculation!V$3</f>
        <v>2.8877433261929212E-2</v>
      </c>
      <c r="BM673" s="59">
        <f>AR673-Calculation!W$3</f>
        <v>1.9294368877286595E-3</v>
      </c>
    </row>
    <row r="674" spans="1:65" x14ac:dyDescent="0.3">
      <c r="A674" s="57">
        <v>46079</v>
      </c>
      <c r="B674" s="60">
        <v>965.95001220703125</v>
      </c>
      <c r="C674" s="60">
        <v>1395.5</v>
      </c>
      <c r="D674" s="60">
        <v>9969.693359375</v>
      </c>
      <c r="E674" s="60">
        <v>2041.300048828125</v>
      </c>
      <c r="F674" s="60">
        <v>1273.400024414062</v>
      </c>
      <c r="G674" s="60">
        <v>447.14639282226563</v>
      </c>
      <c r="H674" s="60">
        <v>264.85000610351563</v>
      </c>
      <c r="I674" s="60">
        <v>2800.89990234375</v>
      </c>
      <c r="J674" s="60">
        <v>1748.099975585938</v>
      </c>
      <c r="K674" s="60">
        <v>8190</v>
      </c>
      <c r="L674" s="60">
        <v>299.5</v>
      </c>
      <c r="M674" s="60">
        <v>4008.89990234375</v>
      </c>
      <c r="N674" s="60">
        <v>5787</v>
      </c>
      <c r="O674" s="60">
        <v>3484.60009765625</v>
      </c>
      <c r="P674" s="60">
        <v>152.08000183105469</v>
      </c>
      <c r="Q674" s="60">
        <v>2251.699951171875</v>
      </c>
      <c r="R674" s="60">
        <v>227.1300048828125</v>
      </c>
      <c r="S674" s="60">
        <v>1188.084716796875</v>
      </c>
      <c r="T674" s="60">
        <v>1104.599975585938</v>
      </c>
      <c r="U674" s="60">
        <v>3940.427001953125</v>
      </c>
      <c r="V674" s="60">
        <v>82248.609375</v>
      </c>
      <c r="W674" s="60">
        <v>25496.55078125</v>
      </c>
      <c r="X674" s="34">
        <f t="shared" si="219"/>
        <v>1.8669167114968924E-3</v>
      </c>
      <c r="Y674" s="34">
        <f t="shared" si="220"/>
        <v>-5.3456878118317893E-3</v>
      </c>
      <c r="Z674" s="34">
        <f t="shared" si="221"/>
        <v>1.2874860028684251E-3</v>
      </c>
      <c r="AA674" s="34">
        <f t="shared" si="222"/>
        <v>-3.9037719266999155E-3</v>
      </c>
      <c r="AB674" s="34">
        <f t="shared" si="223"/>
        <v>2.6273351308074278E-2</v>
      </c>
      <c r="AC674" s="34">
        <f t="shared" si="224"/>
        <v>2.2194355223539065E-2</v>
      </c>
      <c r="AD674" s="34">
        <f t="shared" si="225"/>
        <v>1.1070791224825112E-2</v>
      </c>
      <c r="AE674" s="34">
        <f t="shared" si="226"/>
        <v>1.0170574410677346E-2</v>
      </c>
      <c r="AF674" s="34">
        <f t="shared" si="227"/>
        <v>-3.6477768105226817E-3</v>
      </c>
      <c r="AG674" s="34">
        <f t="shared" si="228"/>
        <v>2.2727272727272728E-2</v>
      </c>
      <c r="AH674" s="34">
        <f t="shared" si="229"/>
        <v>1.3373249358809474E-3</v>
      </c>
      <c r="AI674" s="34">
        <f t="shared" si="230"/>
        <v>5.9974660837515681E-3</v>
      </c>
      <c r="AJ674" s="34">
        <f t="shared" si="231"/>
        <v>8.6274509803921564E-3</v>
      </c>
      <c r="AK674" s="34">
        <f t="shared" si="232"/>
        <v>-1.9190419265522243E-3</v>
      </c>
      <c r="AL674" s="34">
        <f t="shared" si="233"/>
        <v>8.0201945584164758E-3</v>
      </c>
      <c r="AM674" s="34">
        <f t="shared" si="234"/>
        <v>6.2114139067201294E-3</v>
      </c>
      <c r="AN674" s="34">
        <f t="shared" si="235"/>
        <v>-1.1145446172594069E-2</v>
      </c>
      <c r="AO674" s="34">
        <f t="shared" si="236"/>
        <v>7.8327473080043921E-3</v>
      </c>
      <c r="AP674" s="34">
        <f t="shared" si="237"/>
        <v>1.7220693205128316E-2</v>
      </c>
      <c r="AQ674" s="34">
        <f t="shared" si="238"/>
        <v>5.6459519451692048E-3</v>
      </c>
      <c r="AR674" s="34">
        <f t="shared" si="218"/>
        <v>5.5138943392524285E-4</v>
      </c>
      <c r="AS674" s="59">
        <f>X674-Calculation!C$3</f>
        <v>7.8686086058036447E-4</v>
      </c>
      <c r="AT674" s="59">
        <f>Y674-Calculation!D$3</f>
        <v>-5.8546070438884809E-3</v>
      </c>
      <c r="AU674" s="59">
        <f>Z674-Calculation!E$3</f>
        <v>-1.7818576321706678E-5</v>
      </c>
      <c r="AV674" s="59">
        <f>AA674-Calculation!F$3</f>
        <v>-4.2258073993022161E-3</v>
      </c>
      <c r="AW674" s="59">
        <f>AB674-Calculation!G$3</f>
        <v>2.4827211158772733E-2</v>
      </c>
      <c r="AX674" s="59">
        <f>AC674-Calculation!H$3</f>
        <v>2.0222675616469926E-2</v>
      </c>
      <c r="AY674" s="59">
        <f>AD674-Calculation!I$3</f>
        <v>8.6419042281677804E-3</v>
      </c>
      <c r="AZ674" s="59">
        <f>AE674-Calculation!J$3</f>
        <v>5.4901835354729568E-3</v>
      </c>
      <c r="BA674" s="59">
        <f>AF674-Calculation!K$3</f>
        <v>-4.3501620136073317E-3</v>
      </c>
      <c r="BB674" s="59">
        <f>AG674-Calculation!L$3</f>
        <v>2.1654040150233068E-2</v>
      </c>
      <c r="BC674" s="59">
        <f>AH674-Calculation!M$3</f>
        <v>-6.6800533120904299E-6</v>
      </c>
      <c r="BD674" s="59">
        <f>AI674-Calculation!N$3</f>
        <v>4.4216502188929689E-3</v>
      </c>
      <c r="BE674" s="59">
        <f>AJ674-Calculation!O$3</f>
        <v>7.6449166995957813E-3</v>
      </c>
      <c r="BF674" s="59">
        <f>AK674-Calculation!P$3</f>
        <v>-3.1854884574289899E-3</v>
      </c>
      <c r="BG674" s="59">
        <f>AL674-Calculation!Q$3</f>
        <v>6.218476997229239E-3</v>
      </c>
      <c r="BH674" s="59">
        <f>AM674-Calculation!R$3</f>
        <v>3.4558438163863419E-3</v>
      </c>
      <c r="BI674" s="59">
        <f>AN674-Calculation!S$3</f>
        <v>-1.270342263149018E-2</v>
      </c>
      <c r="BJ674" s="59">
        <f>AO674-Calculation!T$3</f>
        <v>6.943504686750381E-3</v>
      </c>
      <c r="BK674" s="59">
        <f>AP674-Calculation!U$3</f>
        <v>1.5267898175541765E-2</v>
      </c>
      <c r="BL674" s="59">
        <f>AQ674-Calculation!V$3</f>
        <v>4.1790442005572408E-3</v>
      </c>
      <c r="BM674" s="59">
        <f>AR674-Calculation!W$3</f>
        <v>2.0549083085276757E-4</v>
      </c>
    </row>
    <row r="675" spans="1:65" x14ac:dyDescent="0.3">
      <c r="A675" s="57">
        <v>46080</v>
      </c>
      <c r="B675" s="60">
        <v>947.3499755859375</v>
      </c>
      <c r="C675" s="60">
        <v>1383.900024414062</v>
      </c>
      <c r="D675" s="60">
        <v>9834.1015625</v>
      </c>
      <c r="E675" s="60">
        <v>1993.400024414062</v>
      </c>
      <c r="F675" s="60">
        <v>1265.199951171875</v>
      </c>
      <c r="G675" s="60">
        <v>442.81488037109381</v>
      </c>
      <c r="H675" s="60">
        <v>264.95001220703119</v>
      </c>
      <c r="I675" s="60">
        <v>2707.10009765625</v>
      </c>
      <c r="J675" s="60">
        <v>1730.800048828125</v>
      </c>
      <c r="K675" s="60">
        <v>8010.5</v>
      </c>
      <c r="L675" s="60">
        <v>299.85000610351563</v>
      </c>
      <c r="M675" s="60">
        <v>3913.199951171875</v>
      </c>
      <c r="N675" s="60">
        <v>5710</v>
      </c>
      <c r="O675" s="60">
        <v>3397.39990234375</v>
      </c>
      <c r="P675" s="60">
        <v>155.5899963378906</v>
      </c>
      <c r="Q675" s="60">
        <v>2224.89990234375</v>
      </c>
      <c r="R675" s="60">
        <v>225.19000244140619</v>
      </c>
      <c r="S675" s="60">
        <v>1180.422729492188</v>
      </c>
      <c r="T675" s="60">
        <v>1079.400024414062</v>
      </c>
      <c r="U675" s="60">
        <v>3856.221435546875</v>
      </c>
      <c r="V675" s="60">
        <v>81287.1875</v>
      </c>
      <c r="W675" s="60">
        <v>25178.650390625</v>
      </c>
      <c r="X675" s="34">
        <f t="shared" si="219"/>
        <v>-1.9255692723266118E-2</v>
      </c>
      <c r="Y675" s="34">
        <f t="shared" si="220"/>
        <v>-8.3124153249286674E-3</v>
      </c>
      <c r="Z675" s="34">
        <f t="shared" si="221"/>
        <v>-1.3600397924726167E-2</v>
      </c>
      <c r="AA675" s="34">
        <f t="shared" si="222"/>
        <v>-2.3465450089790341E-2</v>
      </c>
      <c r="AB675" s="34">
        <f t="shared" si="223"/>
        <v>-6.4395108253278059E-3</v>
      </c>
      <c r="AC675" s="34">
        <f t="shared" si="224"/>
        <v>-9.6870119511252174E-3</v>
      </c>
      <c r="AD675" s="34">
        <f t="shared" si="225"/>
        <v>3.7759524716220378E-4</v>
      </c>
      <c r="AE675" s="34">
        <f t="shared" si="226"/>
        <v>-3.3489167038425673E-2</v>
      </c>
      <c r="AF675" s="34">
        <f t="shared" si="227"/>
        <v>-9.8964172526884615E-3</v>
      </c>
      <c r="AG675" s="34">
        <f t="shared" si="228"/>
        <v>-2.1916971916971915E-2</v>
      </c>
      <c r="AH675" s="34">
        <f t="shared" si="229"/>
        <v>1.1686347362792153E-3</v>
      </c>
      <c r="AI675" s="34">
        <f t="shared" si="230"/>
        <v>-2.3871873457335588E-2</v>
      </c>
      <c r="AJ675" s="34">
        <f t="shared" si="231"/>
        <v>-1.3305685156385002E-2</v>
      </c>
      <c r="AK675" s="34">
        <f t="shared" si="232"/>
        <v>-2.5024448392557599E-2</v>
      </c>
      <c r="AL675" s="34">
        <f t="shared" si="233"/>
        <v>2.3079921518775057E-2</v>
      </c>
      <c r="AM675" s="34">
        <f t="shared" si="234"/>
        <v>-1.1902140342534173E-2</v>
      </c>
      <c r="AN675" s="34">
        <f t="shared" si="235"/>
        <v>-8.5413745418939663E-3</v>
      </c>
      <c r="AO675" s="34">
        <f t="shared" si="236"/>
        <v>-6.4490243804701712E-3</v>
      </c>
      <c r="AP675" s="34">
        <f t="shared" si="237"/>
        <v>-2.2813644512809744E-2</v>
      </c>
      <c r="AQ675" s="34">
        <f t="shared" si="238"/>
        <v>-2.1369655208563029E-2</v>
      </c>
      <c r="AR675" s="34">
        <f t="shared" si="218"/>
        <v>-1.2468368500212268E-2</v>
      </c>
      <c r="AS675" s="59">
        <f>X675-Calculation!C$3</f>
        <v>-2.0335748574182647E-2</v>
      </c>
      <c r="AT675" s="59">
        <f>Y675-Calculation!D$3</f>
        <v>-8.821334556985359E-3</v>
      </c>
      <c r="AU675" s="59">
        <f>Z675-Calculation!E$3</f>
        <v>-1.4905702503916299E-2</v>
      </c>
      <c r="AV675" s="59">
        <f>AA675-Calculation!F$3</f>
        <v>-2.378748556239264E-2</v>
      </c>
      <c r="AW675" s="59">
        <f>AB675-Calculation!G$3</f>
        <v>-7.8856509746293522E-3</v>
      </c>
      <c r="AX675" s="59">
        <f>AC675-Calculation!H$3</f>
        <v>-1.1658691558194358E-2</v>
      </c>
      <c r="AY675" s="59">
        <f>AD675-Calculation!I$3</f>
        <v>-2.0512917494951276E-3</v>
      </c>
      <c r="AZ675" s="59">
        <f>AE675-Calculation!J$3</f>
        <v>-3.816955791363006E-2</v>
      </c>
      <c r="BA675" s="59">
        <f>AF675-Calculation!K$3</f>
        <v>-1.0598802455773111E-2</v>
      </c>
      <c r="BB675" s="59">
        <f>AG675-Calculation!L$3</f>
        <v>-2.2990204494011575E-2</v>
      </c>
      <c r="BC675" s="59">
        <f>AH675-Calculation!M$3</f>
        <v>-1.7537025291382248E-4</v>
      </c>
      <c r="BD675" s="59">
        <f>AI675-Calculation!N$3</f>
        <v>-2.5447689322194187E-2</v>
      </c>
      <c r="BE675" s="59">
        <f>AJ675-Calculation!O$3</f>
        <v>-1.4288219437181376E-2</v>
      </c>
      <c r="BF675" s="59">
        <f>AK675-Calculation!P$3</f>
        <v>-2.6290894923434366E-2</v>
      </c>
      <c r="BG675" s="59">
        <f>AL675-Calculation!Q$3</f>
        <v>2.1278203957587821E-2</v>
      </c>
      <c r="BH675" s="59">
        <f>AM675-Calculation!R$3</f>
        <v>-1.4657710432867961E-2</v>
      </c>
      <c r="BI675" s="59">
        <f>AN675-Calculation!S$3</f>
        <v>-1.0099351000790078E-2</v>
      </c>
      <c r="BJ675" s="59">
        <f>AO675-Calculation!T$3</f>
        <v>-7.3382670017241823E-3</v>
      </c>
      <c r="BK675" s="59">
        <f>AP675-Calculation!U$3</f>
        <v>-2.4766439542396292E-2</v>
      </c>
      <c r="BL675" s="59">
        <f>AQ675-Calculation!V$3</f>
        <v>-2.2836562953174992E-2</v>
      </c>
      <c r="BM675" s="59">
        <f>AR675-Calculation!W$3</f>
        <v>-1.2814267103284743E-2</v>
      </c>
    </row>
    <row r="676" spans="1:65" x14ac:dyDescent="0.3">
      <c r="A676" s="57">
        <v>46083</v>
      </c>
      <c r="B676" s="60">
        <v>903.54998779296875</v>
      </c>
      <c r="C676" s="60">
        <v>1372.300048828125</v>
      </c>
      <c r="D676" s="60">
        <v>9640.3291015625</v>
      </c>
      <c r="E676" s="60">
        <v>1941.900024414062</v>
      </c>
      <c r="F676" s="60">
        <v>1268</v>
      </c>
      <c r="G676" s="60">
        <v>452.02566528320313</v>
      </c>
      <c r="H676" s="60">
        <v>262.14999389648438</v>
      </c>
      <c r="I676" s="60">
        <v>2643.60009765625</v>
      </c>
      <c r="J676" s="60">
        <v>1703.699951171875</v>
      </c>
      <c r="K676" s="60">
        <v>7826</v>
      </c>
      <c r="L676" s="60">
        <v>294.95001220703119</v>
      </c>
      <c r="M676" s="60">
        <v>3951.60009765625</v>
      </c>
      <c r="N676" s="60">
        <v>5591.5</v>
      </c>
      <c r="O676" s="60">
        <v>3334.300048828125</v>
      </c>
      <c r="P676" s="60">
        <v>154.6000061035156</v>
      </c>
      <c r="Q676" s="60">
        <v>2209.800048828125</v>
      </c>
      <c r="R676" s="60">
        <v>222.92999267578119</v>
      </c>
      <c r="S676" s="60">
        <v>1168.831787109375</v>
      </c>
      <c r="T676" s="60">
        <v>1052.5</v>
      </c>
      <c r="U676" s="60">
        <v>3799.818603515625</v>
      </c>
      <c r="V676" s="60">
        <v>80238.8515625</v>
      </c>
      <c r="W676" s="60">
        <v>24865.69921875</v>
      </c>
      <c r="X676" s="34">
        <f t="shared" si="219"/>
        <v>-4.6234220638342642E-2</v>
      </c>
      <c r="Y676" s="34">
        <f t="shared" si="220"/>
        <v>-8.3820907444874353E-3</v>
      </c>
      <c r="Z676" s="34">
        <f t="shared" si="221"/>
        <v>-1.9704134608127807E-2</v>
      </c>
      <c r="AA676" s="34">
        <f t="shared" si="222"/>
        <v>-2.5835256029525664E-2</v>
      </c>
      <c r="AB676" s="34">
        <f t="shared" si="223"/>
        <v>2.2131275183274323E-3</v>
      </c>
      <c r="AC676" s="34">
        <f t="shared" si="224"/>
        <v>2.0800531600000366E-2</v>
      </c>
      <c r="AD676" s="34">
        <f t="shared" si="225"/>
        <v>-1.0568100326634036E-2</v>
      </c>
      <c r="AE676" s="34">
        <f t="shared" si="226"/>
        <v>-2.3456834882085432E-2</v>
      </c>
      <c r="AF676" s="34">
        <f t="shared" si="227"/>
        <v>-1.5657555403120482E-2</v>
      </c>
      <c r="AG676" s="34">
        <f t="shared" si="228"/>
        <v>-2.3032270145434117E-2</v>
      </c>
      <c r="AH676" s="34">
        <f t="shared" si="229"/>
        <v>-1.6341483397511864E-2</v>
      </c>
      <c r="AI676" s="34">
        <f t="shared" si="230"/>
        <v>9.8129783715435789E-3</v>
      </c>
      <c r="AJ676" s="34">
        <f t="shared" si="231"/>
        <v>-2.0753064798598949E-2</v>
      </c>
      <c r="AK676" s="34">
        <f t="shared" si="232"/>
        <v>-1.8572983849235579E-2</v>
      </c>
      <c r="AL676" s="34">
        <f t="shared" si="233"/>
        <v>-6.3628141762087642E-3</v>
      </c>
      <c r="AM676" s="34">
        <f t="shared" si="234"/>
        <v>-6.7867563388890172E-3</v>
      </c>
      <c r="AN676" s="34">
        <f t="shared" si="235"/>
        <v>-1.0036012883001093E-2</v>
      </c>
      <c r="AO676" s="34">
        <f t="shared" si="236"/>
        <v>-9.8193148041120157E-3</v>
      </c>
      <c r="AP676" s="34">
        <f t="shared" si="237"/>
        <v>-2.492127460221651E-2</v>
      </c>
      <c r="AQ676" s="34">
        <f t="shared" si="238"/>
        <v>-1.4626450522608839E-2</v>
      </c>
      <c r="AR676" s="34">
        <f t="shared" si="218"/>
        <v>-1.2429227421638295E-2</v>
      </c>
      <c r="AS676" s="59">
        <f>X676-Calculation!C$3</f>
        <v>-4.731427648925917E-2</v>
      </c>
      <c r="AT676" s="59">
        <f>Y676-Calculation!D$3</f>
        <v>-8.8910099765441269E-3</v>
      </c>
      <c r="AU676" s="59">
        <f>Z676-Calculation!E$3</f>
        <v>-2.1009439187317937E-2</v>
      </c>
      <c r="AV676" s="59">
        <f>AA676-Calculation!F$3</f>
        <v>-2.6157291502127963E-2</v>
      </c>
      <c r="AW676" s="59">
        <f>AB676-Calculation!G$3</f>
        <v>7.6698736902588624E-4</v>
      </c>
      <c r="AX676" s="59">
        <f>AC676-Calculation!H$3</f>
        <v>1.8828851992931227E-2</v>
      </c>
      <c r="AY676" s="59">
        <f>AD676-Calculation!I$3</f>
        <v>-1.2996987323291367E-2</v>
      </c>
      <c r="AZ676" s="59">
        <f>AE676-Calculation!J$3</f>
        <v>-2.8137225757289823E-2</v>
      </c>
      <c r="BA676" s="59">
        <f>AF676-Calculation!K$3</f>
        <v>-1.6359940606205131E-2</v>
      </c>
      <c r="BB676" s="59">
        <f>AG676-Calculation!L$3</f>
        <v>-2.4105502722473776E-2</v>
      </c>
      <c r="BC676" s="59">
        <f>AH676-Calculation!M$3</f>
        <v>-1.7685488386704903E-2</v>
      </c>
      <c r="BD676" s="59">
        <f>AI676-Calculation!N$3</f>
        <v>8.2371625066849797E-3</v>
      </c>
      <c r="BE676" s="59">
        <f>AJ676-Calculation!O$3</f>
        <v>-2.1735599079395325E-2</v>
      </c>
      <c r="BF676" s="59">
        <f>AK676-Calculation!P$3</f>
        <v>-1.9839430380112346E-2</v>
      </c>
      <c r="BG676" s="59">
        <f>AL676-Calculation!Q$3</f>
        <v>-8.1645317373960011E-3</v>
      </c>
      <c r="BH676" s="59">
        <f>AM676-Calculation!R$3</f>
        <v>-9.5423264292228051E-3</v>
      </c>
      <c r="BI676" s="59">
        <f>AN676-Calculation!S$3</f>
        <v>-1.1593989341897204E-2</v>
      </c>
      <c r="BJ676" s="59">
        <f>AO676-Calculation!T$3</f>
        <v>-1.0708557425366028E-2</v>
      </c>
      <c r="BK676" s="59">
        <f>AP676-Calculation!U$3</f>
        <v>-2.6874069631803058E-2</v>
      </c>
      <c r="BL676" s="59">
        <f>AQ676-Calculation!V$3</f>
        <v>-1.6093358267220803E-2</v>
      </c>
      <c r="BM676" s="59">
        <f>AR676-Calculation!W$3</f>
        <v>-1.2775126024710769E-2</v>
      </c>
    </row>
    <row r="677" spans="1:65" x14ac:dyDescent="0.3">
      <c r="A677" s="57">
        <v>46085</v>
      </c>
      <c r="B677" s="60">
        <v>871.95001220703125</v>
      </c>
      <c r="C677" s="60">
        <v>1351.300048828125</v>
      </c>
      <c r="D677" s="60">
        <v>9518.54296875</v>
      </c>
      <c r="E677" s="60">
        <v>1889.300048828125</v>
      </c>
      <c r="F677" s="60">
        <v>1269.300048828125</v>
      </c>
      <c r="G677" s="60">
        <v>444.95574951171881</v>
      </c>
      <c r="H677" s="60">
        <v>247.8999938964844</v>
      </c>
      <c r="I677" s="60">
        <v>2626.89990234375</v>
      </c>
      <c r="J677" s="60">
        <v>1653.599975585938</v>
      </c>
      <c r="K677" s="60">
        <v>7626.5</v>
      </c>
      <c r="L677" s="60">
        <v>286.45001220703119</v>
      </c>
      <c r="M677" s="60">
        <v>3876.800048828125</v>
      </c>
      <c r="N677" s="60">
        <v>5500</v>
      </c>
      <c r="O677" s="60">
        <v>3264.300048828125</v>
      </c>
      <c r="P677" s="60">
        <v>154.97999572753909</v>
      </c>
      <c r="Q677" s="60">
        <v>2165.39990234375</v>
      </c>
      <c r="R677" s="60">
        <v>218.58000183105469</v>
      </c>
      <c r="S677" s="60">
        <v>1153.704345703125</v>
      </c>
      <c r="T677" s="60">
        <v>1010</v>
      </c>
      <c r="U677" s="60">
        <v>3733.649658203125</v>
      </c>
      <c r="V677" s="60">
        <v>79116.1875</v>
      </c>
      <c r="W677" s="60">
        <v>24480.5</v>
      </c>
      <c r="X677" s="34">
        <f t="shared" si="219"/>
        <v>-3.4973134871181061E-2</v>
      </c>
      <c r="Y677" s="34">
        <f t="shared" si="220"/>
        <v>-1.530277581636242E-2</v>
      </c>
      <c r="Z677" s="34">
        <f t="shared" si="221"/>
        <v>-1.2632984987282329E-2</v>
      </c>
      <c r="AA677" s="34">
        <f t="shared" si="222"/>
        <v>-2.7086860767617665E-2</v>
      </c>
      <c r="AB677" s="34">
        <f t="shared" si="223"/>
        <v>1.0252751010449528E-3</v>
      </c>
      <c r="AC677" s="34">
        <f t="shared" si="224"/>
        <v>-1.5640518480416095E-2</v>
      </c>
      <c r="AD677" s="34">
        <f t="shared" si="225"/>
        <v>-5.4358193140477025E-2</v>
      </c>
      <c r="AE677" s="34">
        <f t="shared" si="226"/>
        <v>-6.3172169373522024E-3</v>
      </c>
      <c r="AF677" s="34">
        <f t="shared" si="227"/>
        <v>-2.9406572179259745E-2</v>
      </c>
      <c r="AG677" s="34">
        <f t="shared" si="228"/>
        <v>-2.5491949910554562E-2</v>
      </c>
      <c r="AH677" s="34">
        <f t="shared" si="229"/>
        <v>-2.8818442611331995E-2</v>
      </c>
      <c r="AI677" s="34">
        <f t="shared" si="230"/>
        <v>-1.8929053289701549E-2</v>
      </c>
      <c r="AJ677" s="34">
        <f t="shared" si="231"/>
        <v>-1.6364124116963249E-2</v>
      </c>
      <c r="AK677" s="34">
        <f t="shared" si="232"/>
        <v>-2.0993911458149137E-2</v>
      </c>
      <c r="AL677" s="34">
        <f t="shared" si="233"/>
        <v>2.4578888035040858E-3</v>
      </c>
      <c r="AM677" s="34">
        <f t="shared" si="234"/>
        <v>-2.0092381891257879E-2</v>
      </c>
      <c r="AN677" s="34">
        <f t="shared" si="235"/>
        <v>-1.9512811140907926E-2</v>
      </c>
      <c r="AO677" s="34">
        <f t="shared" si="236"/>
        <v>-1.2942359690320801E-2</v>
      </c>
      <c r="AP677" s="34">
        <f t="shared" si="237"/>
        <v>-4.0380047505938245E-2</v>
      </c>
      <c r="AQ677" s="34">
        <f t="shared" si="238"/>
        <v>-1.7413711604885539E-2</v>
      </c>
      <c r="AR677" s="34">
        <f t="shared" si="218"/>
        <v>-1.5491187895474108E-2</v>
      </c>
      <c r="AS677" s="59">
        <f>X677-Calculation!C$3</f>
        <v>-3.6053190722097589E-2</v>
      </c>
      <c r="AT677" s="59">
        <f>Y677-Calculation!D$3</f>
        <v>-1.5811695048419113E-2</v>
      </c>
      <c r="AU677" s="59">
        <f>Z677-Calculation!E$3</f>
        <v>-1.393828956647246E-2</v>
      </c>
      <c r="AV677" s="59">
        <f>AA677-Calculation!F$3</f>
        <v>-2.7408896240219964E-2</v>
      </c>
      <c r="AW677" s="59">
        <f>AB677-Calculation!G$3</f>
        <v>-4.2086504825659325E-4</v>
      </c>
      <c r="AX677" s="59">
        <f>AC677-Calculation!H$3</f>
        <v>-1.7612198087485233E-2</v>
      </c>
      <c r="AY677" s="59">
        <f>AD677-Calculation!I$3</f>
        <v>-5.6787080137134356E-2</v>
      </c>
      <c r="AZ677" s="59">
        <f>AE677-Calculation!J$3</f>
        <v>-1.0997607812556591E-2</v>
      </c>
      <c r="BA677" s="59">
        <f>AF677-Calculation!K$3</f>
        <v>-3.0108957382344394E-2</v>
      </c>
      <c r="BB677" s="59">
        <f>AG677-Calculation!L$3</f>
        <v>-2.6565182487594222E-2</v>
      </c>
      <c r="BC677" s="59">
        <f>AH677-Calculation!M$3</f>
        <v>-3.0162447600525034E-2</v>
      </c>
      <c r="BD677" s="59">
        <f>AI677-Calculation!N$3</f>
        <v>-2.0504869154560148E-2</v>
      </c>
      <c r="BE677" s="59">
        <f>AJ677-Calculation!O$3</f>
        <v>-1.7346658397759625E-2</v>
      </c>
      <c r="BF677" s="59">
        <f>AK677-Calculation!P$3</f>
        <v>-2.2260357989025904E-2</v>
      </c>
      <c r="BG677" s="59">
        <f>AL677-Calculation!Q$3</f>
        <v>6.5617124231684876E-4</v>
      </c>
      <c r="BH677" s="59">
        <f>AM677-Calculation!R$3</f>
        <v>-2.2847951981591667E-2</v>
      </c>
      <c r="BI677" s="59">
        <f>AN677-Calculation!S$3</f>
        <v>-2.1070787599804037E-2</v>
      </c>
      <c r="BJ677" s="59">
        <f>AO677-Calculation!T$3</f>
        <v>-1.3831602311574813E-2</v>
      </c>
      <c r="BK677" s="59">
        <f>AP677-Calculation!U$3</f>
        <v>-4.2332842535524794E-2</v>
      </c>
      <c r="BL677" s="59">
        <f>AQ677-Calculation!V$3</f>
        <v>-1.8880619349497502E-2</v>
      </c>
      <c r="BM677" s="59">
        <f>AR677-Calculation!W$3</f>
        <v>-1.5837086498546583E-2</v>
      </c>
    </row>
    <row r="678" spans="1:65" x14ac:dyDescent="0.3">
      <c r="A678" s="57">
        <v>46086</v>
      </c>
      <c r="B678" s="60">
        <v>884.54998779296875</v>
      </c>
      <c r="C678" s="60">
        <v>1349.099975585938</v>
      </c>
      <c r="D678" s="60">
        <v>9668.43359375</v>
      </c>
      <c r="E678" s="60">
        <v>1911.800048828125</v>
      </c>
      <c r="F678" s="60">
        <v>1280.599975585938</v>
      </c>
      <c r="G678" s="60">
        <v>458.04998779296881</v>
      </c>
      <c r="H678" s="60">
        <v>257.25</v>
      </c>
      <c r="I678" s="60">
        <v>2761.39990234375</v>
      </c>
      <c r="J678" s="60">
        <v>1669</v>
      </c>
      <c r="K678" s="60">
        <v>7755</v>
      </c>
      <c r="L678" s="60">
        <v>289.70001220703119</v>
      </c>
      <c r="M678" s="60">
        <v>3891.800048828125</v>
      </c>
      <c r="N678" s="60">
        <v>5588.5</v>
      </c>
      <c r="O678" s="60">
        <v>3348</v>
      </c>
      <c r="P678" s="60">
        <v>157.6000061035156</v>
      </c>
      <c r="Q678" s="60">
        <v>2352.5</v>
      </c>
      <c r="R678" s="60">
        <v>219.22999572753909</v>
      </c>
      <c r="S678" s="60">
        <v>1148.79296875</v>
      </c>
      <c r="T678" s="60">
        <v>1039.5</v>
      </c>
      <c r="U678" s="60">
        <v>3805.099853515625</v>
      </c>
      <c r="V678" s="60">
        <v>80015.8984375</v>
      </c>
      <c r="W678" s="60">
        <v>24765.900390625</v>
      </c>
      <c r="X678" s="34">
        <f t="shared" si="219"/>
        <v>1.4450341658973253E-2</v>
      </c>
      <c r="Y678" s="34">
        <f t="shared" si="220"/>
        <v>-1.6281160087983373E-3</v>
      </c>
      <c r="Z678" s="34">
        <f t="shared" si="221"/>
        <v>1.5747223655143517E-2</v>
      </c>
      <c r="AA678" s="34">
        <f t="shared" si="222"/>
        <v>1.1909172401681808E-2</v>
      </c>
      <c r="AB678" s="34">
        <f t="shared" si="223"/>
        <v>8.9024866643986639E-3</v>
      </c>
      <c r="AC678" s="34">
        <f t="shared" si="224"/>
        <v>2.9428180882299482E-2</v>
      </c>
      <c r="AD678" s="34">
        <f t="shared" si="225"/>
        <v>3.7716846848410486E-2</v>
      </c>
      <c r="AE678" s="34">
        <f t="shared" si="226"/>
        <v>5.1201037344436907E-2</v>
      </c>
      <c r="AF678" s="34">
        <f t="shared" si="227"/>
        <v>9.3130289316829418E-3</v>
      </c>
      <c r="AG678" s="34">
        <f t="shared" si="228"/>
        <v>1.6849144430603816E-2</v>
      </c>
      <c r="AH678" s="34">
        <f t="shared" si="229"/>
        <v>1.1345784121143862E-2</v>
      </c>
      <c r="AI678" s="34">
        <f t="shared" si="230"/>
        <v>3.8691704011235206E-3</v>
      </c>
      <c r="AJ678" s="34">
        <f t="shared" si="231"/>
        <v>1.609090909090909E-2</v>
      </c>
      <c r="AK678" s="34">
        <f t="shared" si="232"/>
        <v>2.5641010299259425E-2</v>
      </c>
      <c r="AL678" s="34">
        <f t="shared" si="233"/>
        <v>1.6905474565779358E-2</v>
      </c>
      <c r="AM678" s="34">
        <f t="shared" si="234"/>
        <v>8.6404408466879343E-2</v>
      </c>
      <c r="AN678" s="34">
        <f t="shared" si="235"/>
        <v>2.9737116435143872E-3</v>
      </c>
      <c r="AO678" s="34">
        <f t="shared" si="236"/>
        <v>-4.2570498858022082E-3</v>
      </c>
      <c r="AP678" s="34">
        <f t="shared" si="237"/>
        <v>2.920792079207921E-2</v>
      </c>
      <c r="AQ678" s="34">
        <f t="shared" si="238"/>
        <v>1.9136823712294013E-2</v>
      </c>
      <c r="AR678" s="34">
        <f t="shared" si="218"/>
        <v>1.165827457057658E-2</v>
      </c>
      <c r="AS678" s="59">
        <f>X678-Calculation!C$3</f>
        <v>1.3370285808056725E-2</v>
      </c>
      <c r="AT678" s="59">
        <f>Y678-Calculation!D$3</f>
        <v>-2.1370352408550293E-3</v>
      </c>
      <c r="AU678" s="59">
        <f>Z678-Calculation!E$3</f>
        <v>1.4441919075953385E-2</v>
      </c>
      <c r="AV678" s="59">
        <f>AA678-Calculation!F$3</f>
        <v>1.1587136929079507E-2</v>
      </c>
      <c r="AW678" s="59">
        <f>AB678-Calculation!G$3</f>
        <v>7.4563465150971177E-3</v>
      </c>
      <c r="AX678" s="59">
        <f>AC678-Calculation!H$3</f>
        <v>2.7456501275230343E-2</v>
      </c>
      <c r="AY678" s="59">
        <f>AD678-Calculation!I$3</f>
        <v>3.5287959851753155E-2</v>
      </c>
      <c r="AZ678" s="59">
        <f>AE678-Calculation!J$3</f>
        <v>4.652064646923252E-2</v>
      </c>
      <c r="BA678" s="59">
        <f>AF678-Calculation!K$3</f>
        <v>8.6106437285982922E-3</v>
      </c>
      <c r="BB678" s="59">
        <f>AG678-Calculation!L$3</f>
        <v>1.5775911853564157E-2</v>
      </c>
      <c r="BC678" s="59">
        <f>AH678-Calculation!M$3</f>
        <v>1.0001779131950824E-2</v>
      </c>
      <c r="BD678" s="59">
        <f>AI678-Calculation!N$3</f>
        <v>2.2933545362649218E-3</v>
      </c>
      <c r="BE678" s="59">
        <f>AJ678-Calculation!O$3</f>
        <v>1.5108374810112714E-2</v>
      </c>
      <c r="BF678" s="59">
        <f>AK678-Calculation!P$3</f>
        <v>2.4374563768382658E-2</v>
      </c>
      <c r="BG678" s="59">
        <f>AL678-Calculation!Q$3</f>
        <v>1.5103757004592121E-2</v>
      </c>
      <c r="BH678" s="59">
        <f>AM678-Calculation!R$3</f>
        <v>8.3648838376545562E-2</v>
      </c>
      <c r="BI678" s="59">
        <f>AN678-Calculation!S$3</f>
        <v>1.4157351846182762E-3</v>
      </c>
      <c r="BJ678" s="59">
        <f>AO678-Calculation!T$3</f>
        <v>-5.1462925070562193E-3</v>
      </c>
      <c r="BK678" s="59">
        <f>AP678-Calculation!U$3</f>
        <v>2.7255125762492661E-2</v>
      </c>
      <c r="BL678" s="59">
        <f>AQ678-Calculation!V$3</f>
        <v>1.766991596768205E-2</v>
      </c>
      <c r="BM678" s="59">
        <f>AR678-Calculation!W$3</f>
        <v>1.1312375967504106E-2</v>
      </c>
    </row>
    <row r="679" spans="1:65" x14ac:dyDescent="0.3">
      <c r="A679" s="57">
        <v>46090</v>
      </c>
      <c r="B679" s="60">
        <v>854.1500244140625</v>
      </c>
      <c r="C679" s="60">
        <v>1288.300048828125</v>
      </c>
      <c r="D679" s="60">
        <v>9252.783203125</v>
      </c>
      <c r="E679" s="60">
        <v>1841.5</v>
      </c>
      <c r="F679" s="60">
        <v>1335.5</v>
      </c>
      <c r="G679" s="60">
        <v>457.35000610351563</v>
      </c>
      <c r="H679" s="60">
        <v>255.3999938964844</v>
      </c>
      <c r="I679" s="60">
        <v>2768.89990234375</v>
      </c>
      <c r="J679" s="60">
        <v>1583</v>
      </c>
      <c r="K679" s="60">
        <v>7266</v>
      </c>
      <c r="L679" s="60">
        <v>273.29998779296881</v>
      </c>
      <c r="M679" s="60">
        <v>3989.89990234375</v>
      </c>
      <c r="N679" s="60">
        <v>5480</v>
      </c>
      <c r="O679" s="60">
        <v>3187.60009765625</v>
      </c>
      <c r="P679" s="60">
        <v>161.32000732421881</v>
      </c>
      <c r="Q679" s="60">
        <v>2387</v>
      </c>
      <c r="R679" s="60">
        <v>219.24000549316409</v>
      </c>
      <c r="S679" s="60">
        <v>1079.050048828125</v>
      </c>
      <c r="T679" s="60">
        <v>987.20001220703125</v>
      </c>
      <c r="U679" s="60">
        <v>3615.1640625</v>
      </c>
      <c r="V679" s="60">
        <v>77566.15625</v>
      </c>
      <c r="W679" s="60">
        <v>24028.05078125</v>
      </c>
      <c r="X679" s="34">
        <f t="shared" si="219"/>
        <v>-3.4367716690332985E-2</v>
      </c>
      <c r="Y679" s="34">
        <f t="shared" si="220"/>
        <v>-4.5067028284102126E-2</v>
      </c>
      <c r="Z679" s="34">
        <f t="shared" si="221"/>
        <v>-4.2990458236553473E-2</v>
      </c>
      <c r="AA679" s="34">
        <f t="shared" si="222"/>
        <v>-3.6771653432699086E-2</v>
      </c>
      <c r="AB679" s="34">
        <f t="shared" si="223"/>
        <v>4.2870549321182491E-2</v>
      </c>
      <c r="AC679" s="34">
        <f t="shared" si="224"/>
        <v>-1.5281775092406775E-3</v>
      </c>
      <c r="AD679" s="34">
        <f t="shared" si="225"/>
        <v>-7.1914717337826888E-3</v>
      </c>
      <c r="AE679" s="34">
        <f t="shared" si="226"/>
        <v>2.7160137123327711E-3</v>
      </c>
      <c r="AF679" s="34">
        <f t="shared" si="227"/>
        <v>-5.1527860994607551E-2</v>
      </c>
      <c r="AG679" s="34">
        <f t="shared" si="228"/>
        <v>-6.3056092843326889E-2</v>
      </c>
      <c r="AH679" s="34">
        <f t="shared" si="229"/>
        <v>-5.6610368391501048E-2</v>
      </c>
      <c r="AI679" s="34">
        <f t="shared" si="230"/>
        <v>2.5206807206131832E-2</v>
      </c>
      <c r="AJ679" s="34">
        <f t="shared" si="231"/>
        <v>-1.9414869821955803E-2</v>
      </c>
      <c r="AK679" s="34">
        <f t="shared" si="232"/>
        <v>-4.7909170353569293E-2</v>
      </c>
      <c r="AL679" s="34">
        <f t="shared" si="233"/>
        <v>2.3604067745148571E-2</v>
      </c>
      <c r="AM679" s="34">
        <f t="shared" si="234"/>
        <v>1.4665249734325186E-2</v>
      </c>
      <c r="AN679" s="34">
        <f t="shared" si="235"/>
        <v>4.5658741139785552E-5</v>
      </c>
      <c r="AO679" s="34">
        <f t="shared" si="236"/>
        <v>-6.0709737802244881E-2</v>
      </c>
      <c r="AP679" s="34">
        <f t="shared" si="237"/>
        <v>-5.0312638569474509E-2</v>
      </c>
      <c r="AQ679" s="34">
        <f t="shared" si="238"/>
        <v>-4.9916112146213103E-2</v>
      </c>
      <c r="AR679" s="34">
        <f t="shared" si="218"/>
        <v>-2.9792965235954396E-2</v>
      </c>
      <c r="AS679" s="59">
        <f>X679-Calculation!C$3</f>
        <v>-3.5447772541249513E-2</v>
      </c>
      <c r="AT679" s="59">
        <f>Y679-Calculation!D$3</f>
        <v>-4.5575947516158816E-2</v>
      </c>
      <c r="AU679" s="59">
        <f>Z679-Calculation!E$3</f>
        <v>-4.4295762815743607E-2</v>
      </c>
      <c r="AV679" s="59">
        <f>AA679-Calculation!F$3</f>
        <v>-3.7093688905301389E-2</v>
      </c>
      <c r="AW679" s="59">
        <f>AB679-Calculation!G$3</f>
        <v>4.1424409171880942E-2</v>
      </c>
      <c r="AX679" s="59">
        <f>AC679-Calculation!H$3</f>
        <v>-3.4998571163098171E-3</v>
      </c>
      <c r="AY679" s="59">
        <f>AD679-Calculation!I$3</f>
        <v>-9.62035873044002E-3</v>
      </c>
      <c r="AZ679" s="59">
        <f>AE679-Calculation!J$3</f>
        <v>-1.9643771628716183E-3</v>
      </c>
      <c r="BA679" s="59">
        <f>AF679-Calculation!K$3</f>
        <v>-5.2230246197692204E-2</v>
      </c>
      <c r="BB679" s="59">
        <f>AG679-Calculation!L$3</f>
        <v>-6.4129325420366548E-2</v>
      </c>
      <c r="BC679" s="59">
        <f>AH679-Calculation!M$3</f>
        <v>-5.7954373380694084E-2</v>
      </c>
      <c r="BD679" s="59">
        <f>AI679-Calculation!N$3</f>
        <v>2.3630991341273232E-2</v>
      </c>
      <c r="BE679" s="59">
        <f>AJ679-Calculation!O$3</f>
        <v>-2.0397404102752179E-2</v>
      </c>
      <c r="BF679" s="59">
        <f>AK679-Calculation!P$3</f>
        <v>-4.9175616884446056E-2</v>
      </c>
      <c r="BG679" s="59">
        <f>AL679-Calculation!Q$3</f>
        <v>2.1802350183961334E-2</v>
      </c>
      <c r="BH679" s="59">
        <f>AM679-Calculation!R$3</f>
        <v>1.1909679643991398E-2</v>
      </c>
      <c r="BI679" s="59">
        <f>AN679-Calculation!S$3</f>
        <v>-1.5123177177563255E-3</v>
      </c>
      <c r="BJ679" s="59">
        <f>AO679-Calculation!T$3</f>
        <v>-6.1598980423498893E-2</v>
      </c>
      <c r="BK679" s="59">
        <f>AP679-Calculation!U$3</f>
        <v>-5.2265433599061058E-2</v>
      </c>
      <c r="BL679" s="59">
        <f>AQ679-Calculation!V$3</f>
        <v>-5.1383019890825068E-2</v>
      </c>
      <c r="BM679" s="59">
        <f>AR679-Calculation!W$3</f>
        <v>-3.0138863839026871E-2</v>
      </c>
    </row>
    <row r="680" spans="1:65" x14ac:dyDescent="0.3">
      <c r="A680" s="57">
        <v>46091</v>
      </c>
      <c r="B680" s="60">
        <v>856.9000244140625</v>
      </c>
      <c r="C680" s="60">
        <v>1314.699951171875</v>
      </c>
      <c r="D680" s="60">
        <v>9476.6328125</v>
      </c>
      <c r="E680" s="60">
        <v>1867.800048828125</v>
      </c>
      <c r="F680" s="60">
        <v>1384.400024414062</v>
      </c>
      <c r="G680" s="60">
        <v>463.35000610351563</v>
      </c>
      <c r="H680" s="60">
        <v>258.64999389648438</v>
      </c>
      <c r="I680" s="60">
        <v>2860.60009765625</v>
      </c>
      <c r="J680" s="60">
        <v>1621.900024414062</v>
      </c>
      <c r="K680" s="60">
        <v>7536.5</v>
      </c>
      <c r="L680" s="60">
        <v>276</v>
      </c>
      <c r="M680" s="60">
        <v>4040.10009765625</v>
      </c>
      <c r="N680" s="60">
        <v>5711.5</v>
      </c>
      <c r="O680" s="60">
        <v>3293.699951171875</v>
      </c>
      <c r="P680" s="60">
        <v>160.77000427246091</v>
      </c>
      <c r="Q680" s="60">
        <v>2482.10009765625</v>
      </c>
      <c r="R680" s="60">
        <v>223.97999572753909</v>
      </c>
      <c r="S680" s="60">
        <v>1092.507446289062</v>
      </c>
      <c r="T680" s="60">
        <v>1062.900024414062</v>
      </c>
      <c r="U680" s="60">
        <v>3771.916259765625</v>
      </c>
      <c r="V680" s="60">
        <v>78205.9765625</v>
      </c>
      <c r="W680" s="60">
        <v>24261.599609375</v>
      </c>
      <c r="X680" s="34">
        <f t="shared" si="219"/>
        <v>3.219574924073168E-3</v>
      </c>
      <c r="Y680" s="34">
        <f t="shared" si="220"/>
        <v>2.0492044821207697E-2</v>
      </c>
      <c r="Z680" s="34">
        <f t="shared" si="221"/>
        <v>2.4192678512060879E-2</v>
      </c>
      <c r="AA680" s="34">
        <f t="shared" si="222"/>
        <v>1.4281861975631279E-2</v>
      </c>
      <c r="AB680" s="34">
        <f t="shared" si="223"/>
        <v>3.6615518093644363E-2</v>
      </c>
      <c r="AC680" s="34">
        <f t="shared" si="224"/>
        <v>1.3119055252930232E-2</v>
      </c>
      <c r="AD680" s="34">
        <f t="shared" si="225"/>
        <v>1.2725137344040899E-2</v>
      </c>
      <c r="AE680" s="34">
        <f t="shared" si="226"/>
        <v>3.3117916337416127E-2</v>
      </c>
      <c r="AF680" s="34">
        <f t="shared" si="227"/>
        <v>2.4573609863589415E-2</v>
      </c>
      <c r="AG680" s="34">
        <f t="shared" si="228"/>
        <v>3.7228186072116705E-2</v>
      </c>
      <c r="AH680" s="34">
        <f t="shared" si="229"/>
        <v>9.8792986740874507E-3</v>
      </c>
      <c r="AI680" s="34">
        <f t="shared" si="230"/>
        <v>1.2581818226319754E-2</v>
      </c>
      <c r="AJ680" s="34">
        <f t="shared" si="231"/>
        <v>4.2244525547445254E-2</v>
      </c>
      <c r="AK680" s="34">
        <f t="shared" si="232"/>
        <v>3.3285183293110435E-2</v>
      </c>
      <c r="AL680" s="34">
        <f t="shared" si="233"/>
        <v>-3.4093914380533652E-3</v>
      </c>
      <c r="AM680" s="34">
        <f t="shared" si="234"/>
        <v>3.984084526864265E-2</v>
      </c>
      <c r="AN680" s="34">
        <f t="shared" si="235"/>
        <v>2.1620097225014862E-2</v>
      </c>
      <c r="AO680" s="34">
        <f t="shared" si="236"/>
        <v>1.2471522961842327E-2</v>
      </c>
      <c r="AP680" s="34">
        <f t="shared" si="237"/>
        <v>7.6681534917926356E-2</v>
      </c>
      <c r="AQ680" s="34">
        <f t="shared" si="238"/>
        <v>4.3359635843808954E-2</v>
      </c>
      <c r="AR680" s="34">
        <f t="shared" si="218"/>
        <v>9.7198407915488096E-3</v>
      </c>
      <c r="AS680" s="59">
        <f>X680-Calculation!C$3</f>
        <v>2.1395190731566399E-3</v>
      </c>
      <c r="AT680" s="59">
        <f>Y680-Calculation!D$3</f>
        <v>1.9983125589151003E-2</v>
      </c>
      <c r="AU680" s="59">
        <f>Z680-Calculation!E$3</f>
        <v>2.2887373932870748E-2</v>
      </c>
      <c r="AV680" s="59">
        <f>AA680-Calculation!F$3</f>
        <v>1.3959826503028978E-2</v>
      </c>
      <c r="AW680" s="59">
        <f>AB680-Calculation!G$3</f>
        <v>3.5169377944342814E-2</v>
      </c>
      <c r="AX680" s="59">
        <f>AC680-Calculation!H$3</f>
        <v>1.1147375645861091E-2</v>
      </c>
      <c r="AY680" s="59">
        <f>AD680-Calculation!I$3</f>
        <v>1.0296250347383568E-2</v>
      </c>
      <c r="AZ680" s="59">
        <f>AE680-Calculation!J$3</f>
        <v>2.8437525462211739E-2</v>
      </c>
      <c r="BA680" s="59">
        <f>AF680-Calculation!K$3</f>
        <v>2.3871224660504765E-2</v>
      </c>
      <c r="BB680" s="59">
        <f>AG680-Calculation!L$3</f>
        <v>3.6154953495077045E-2</v>
      </c>
      <c r="BC680" s="59">
        <f>AH680-Calculation!M$3</f>
        <v>8.5352936848944131E-3</v>
      </c>
      <c r="BD680" s="59">
        <f>AI680-Calculation!N$3</f>
        <v>1.1006002361461155E-2</v>
      </c>
      <c r="BE680" s="59">
        <f>AJ680-Calculation!O$3</f>
        <v>4.1261991266648881E-2</v>
      </c>
      <c r="BF680" s="59">
        <f>AK680-Calculation!P$3</f>
        <v>3.2018736762233671E-2</v>
      </c>
      <c r="BG680" s="59">
        <f>AL680-Calculation!Q$3</f>
        <v>-5.2111089992406025E-3</v>
      </c>
      <c r="BH680" s="59">
        <f>AM680-Calculation!R$3</f>
        <v>3.7085275178308862E-2</v>
      </c>
      <c r="BI680" s="59">
        <f>AN680-Calculation!S$3</f>
        <v>2.0062120766118751E-2</v>
      </c>
      <c r="BJ680" s="59">
        <f>AO680-Calculation!T$3</f>
        <v>1.1582280340588315E-2</v>
      </c>
      <c r="BK680" s="59">
        <f>AP680-Calculation!U$3</f>
        <v>7.4728739888339807E-2</v>
      </c>
      <c r="BL680" s="59">
        <f>AQ680-Calculation!V$3</f>
        <v>4.1892728099196988E-2</v>
      </c>
      <c r="BM680" s="59">
        <f>AR680-Calculation!W$3</f>
        <v>9.3739421884763349E-3</v>
      </c>
    </row>
    <row r="681" spans="1:65" x14ac:dyDescent="0.3">
      <c r="A681" s="57">
        <v>46092</v>
      </c>
      <c r="B681" s="60">
        <v>849.6500244140625</v>
      </c>
      <c r="C681" s="60">
        <v>1255.800048828125</v>
      </c>
      <c r="D681" s="60">
        <v>9198.052734375</v>
      </c>
      <c r="E681" s="60">
        <v>1795.300048828125</v>
      </c>
      <c r="F681" s="60">
        <v>1360</v>
      </c>
      <c r="G681" s="60">
        <v>454.10000610351563</v>
      </c>
      <c r="H681" s="60">
        <v>255.75</v>
      </c>
      <c r="I681" s="60">
        <v>2837.39990234375</v>
      </c>
      <c r="J681" s="60">
        <v>1557.400024414062</v>
      </c>
      <c r="K681" s="60">
        <v>7253.5</v>
      </c>
      <c r="L681" s="60">
        <v>269.45001220703119</v>
      </c>
      <c r="M681" s="60">
        <v>4005.10009765625</v>
      </c>
      <c r="N681" s="60">
        <v>5575</v>
      </c>
      <c r="O681" s="60">
        <v>3168.199951171875</v>
      </c>
      <c r="P681" s="60">
        <v>163.74000549316409</v>
      </c>
      <c r="Q681" s="60">
        <v>2436.10009765625</v>
      </c>
      <c r="R681" s="60">
        <v>222.27000427246091</v>
      </c>
      <c r="S681" s="60">
        <v>1071.781005859375</v>
      </c>
      <c r="T681" s="60">
        <v>1031.699951171875</v>
      </c>
      <c r="U681" s="60">
        <v>3588.258056640625</v>
      </c>
      <c r="V681" s="60">
        <v>76863.7109375</v>
      </c>
      <c r="W681" s="60">
        <v>23866.849609375</v>
      </c>
      <c r="X681" s="34">
        <f t="shared" si="219"/>
        <v>-8.4607302992638599E-3</v>
      </c>
      <c r="Y681" s="34">
        <f t="shared" si="220"/>
        <v>-4.4801022690575745E-2</v>
      </c>
      <c r="Z681" s="34">
        <f t="shared" si="221"/>
        <v>-2.93965254998108E-2</v>
      </c>
      <c r="AA681" s="34">
        <f t="shared" si="222"/>
        <v>-3.881571801301064E-2</v>
      </c>
      <c r="AB681" s="34">
        <f t="shared" si="223"/>
        <v>-1.7624981207573432E-2</v>
      </c>
      <c r="AC681" s="34">
        <f t="shared" si="224"/>
        <v>-1.9963310409309643E-2</v>
      </c>
      <c r="AD681" s="34">
        <f t="shared" si="225"/>
        <v>-1.1212039299892642E-2</v>
      </c>
      <c r="AE681" s="34">
        <f t="shared" si="226"/>
        <v>-8.1102546740134725E-3</v>
      </c>
      <c r="AF681" s="34">
        <f t="shared" si="227"/>
        <v>-3.9768172531658777E-2</v>
      </c>
      <c r="AG681" s="34">
        <f t="shared" si="228"/>
        <v>-3.7550587142572811E-2</v>
      </c>
      <c r="AH681" s="34">
        <f t="shared" si="229"/>
        <v>-2.3731839829597125E-2</v>
      </c>
      <c r="AI681" s="34">
        <f t="shared" si="230"/>
        <v>-8.663151692777182E-3</v>
      </c>
      <c r="AJ681" s="34">
        <f t="shared" si="231"/>
        <v>-2.3899150836032567E-2</v>
      </c>
      <c r="AK681" s="34">
        <f t="shared" si="232"/>
        <v>-3.8103045772383728E-2</v>
      </c>
      <c r="AL681" s="34">
        <f t="shared" si="233"/>
        <v>1.8473602922034184E-2</v>
      </c>
      <c r="AM681" s="34">
        <f t="shared" si="234"/>
        <v>-1.8532693360528048E-2</v>
      </c>
      <c r="AN681" s="34">
        <f t="shared" si="235"/>
        <v>-7.6345722283087478E-3</v>
      </c>
      <c r="AO681" s="34">
        <f t="shared" si="236"/>
        <v>-1.8971440881331184E-2</v>
      </c>
      <c r="AP681" s="34">
        <f t="shared" si="237"/>
        <v>-2.9353723328199664E-2</v>
      </c>
      <c r="AQ681" s="34">
        <f t="shared" si="238"/>
        <v>-4.8690954537896326E-2</v>
      </c>
      <c r="AR681" s="34">
        <f t="shared" si="218"/>
        <v>-1.6270567743087452E-2</v>
      </c>
      <c r="AS681" s="59">
        <f>X681-Calculation!C$3</f>
        <v>-9.540786150180388E-3</v>
      </c>
      <c r="AT681" s="59">
        <f>Y681-Calculation!D$3</f>
        <v>-4.5309941922632435E-2</v>
      </c>
      <c r="AU681" s="59">
        <f>Z681-Calculation!E$3</f>
        <v>-3.070183007900093E-2</v>
      </c>
      <c r="AV681" s="59">
        <f>AA681-Calculation!F$3</f>
        <v>-3.9137753485612943E-2</v>
      </c>
      <c r="AW681" s="59">
        <f>AB681-Calculation!G$3</f>
        <v>-1.9071121356874977E-2</v>
      </c>
      <c r="AX681" s="59">
        <f>AC681-Calculation!H$3</f>
        <v>-2.1934990016378782E-2</v>
      </c>
      <c r="AY681" s="59">
        <f>AD681-Calculation!I$3</f>
        <v>-1.3640926296549973E-2</v>
      </c>
      <c r="AZ681" s="59">
        <f>AE681-Calculation!J$3</f>
        <v>-1.2790645549217862E-2</v>
      </c>
      <c r="BA681" s="59">
        <f>AF681-Calculation!K$3</f>
        <v>-4.047055773474343E-2</v>
      </c>
      <c r="BB681" s="59">
        <f>AG681-Calculation!L$3</f>
        <v>-3.8623819719612471E-2</v>
      </c>
      <c r="BC681" s="59">
        <f>AH681-Calculation!M$3</f>
        <v>-2.5075844818790164E-2</v>
      </c>
      <c r="BD681" s="59">
        <f>AI681-Calculation!N$3</f>
        <v>-1.0238967557635781E-2</v>
      </c>
      <c r="BE681" s="59">
        <f>AJ681-Calculation!O$3</f>
        <v>-2.4881685116828943E-2</v>
      </c>
      <c r="BF681" s="59">
        <f>AK681-Calculation!P$3</f>
        <v>-3.9369492303260492E-2</v>
      </c>
      <c r="BG681" s="59">
        <f>AL681-Calculation!Q$3</f>
        <v>1.6671885360846947E-2</v>
      </c>
      <c r="BH681" s="59">
        <f>AM681-Calculation!R$3</f>
        <v>-2.1288263450861836E-2</v>
      </c>
      <c r="BI681" s="59">
        <f>AN681-Calculation!S$3</f>
        <v>-9.192548687204859E-3</v>
      </c>
      <c r="BJ681" s="59">
        <f>AO681-Calculation!T$3</f>
        <v>-1.9860683502585196E-2</v>
      </c>
      <c r="BK681" s="59">
        <f>AP681-Calculation!U$3</f>
        <v>-3.1306518357786216E-2</v>
      </c>
      <c r="BL681" s="59">
        <f>AQ681-Calculation!V$3</f>
        <v>-5.0157862282508292E-2</v>
      </c>
      <c r="BM681" s="59">
        <f>AR681-Calculation!W$3</f>
        <v>-1.6616466346159927E-2</v>
      </c>
    </row>
    <row r="682" spans="1:65" x14ac:dyDescent="0.3">
      <c r="A682" s="57">
        <v>46093</v>
      </c>
      <c r="B682" s="60">
        <v>866.54998779296875</v>
      </c>
      <c r="C682" s="60">
        <v>1234.5</v>
      </c>
      <c r="D682" s="60">
        <v>9034.849609375</v>
      </c>
      <c r="E682" s="60">
        <v>1770.800048828125</v>
      </c>
      <c r="F682" s="60">
        <v>1349.400024414062</v>
      </c>
      <c r="G682" s="60">
        <v>453.54998779296881</v>
      </c>
      <c r="H682" s="60">
        <v>267.85000610351563</v>
      </c>
      <c r="I682" s="60">
        <v>2850.60009765625</v>
      </c>
      <c r="J682" s="60">
        <v>1526.099975585938</v>
      </c>
      <c r="K682" s="60">
        <v>6975.5</v>
      </c>
      <c r="L682" s="60">
        <v>270.25</v>
      </c>
      <c r="M682" s="60">
        <v>4013.5</v>
      </c>
      <c r="N682" s="60">
        <v>5394.5</v>
      </c>
      <c r="O682" s="60">
        <v>3031.199951171875</v>
      </c>
      <c r="P682" s="60">
        <v>162.8800048828125</v>
      </c>
      <c r="Q682" s="60">
        <v>2443.300048828125</v>
      </c>
      <c r="R682" s="60">
        <v>223.82000732421881</v>
      </c>
      <c r="S682" s="60">
        <v>1065.985473632812</v>
      </c>
      <c r="T682" s="60">
        <v>1031.699951171875</v>
      </c>
      <c r="U682" s="60">
        <v>3410.6787109375</v>
      </c>
      <c r="V682" s="60">
        <v>76034.421875</v>
      </c>
      <c r="W682" s="60">
        <v>23639.150390625</v>
      </c>
      <c r="X682" s="34">
        <f t="shared" si="219"/>
        <v>1.9890499491906494E-2</v>
      </c>
      <c r="Y682" s="34">
        <f t="shared" si="220"/>
        <v>-1.6961337792590125E-2</v>
      </c>
      <c r="Z682" s="34">
        <f t="shared" si="221"/>
        <v>-1.7743225627537079E-2</v>
      </c>
      <c r="AA682" s="34">
        <f t="shared" si="222"/>
        <v>-1.364674390556179E-2</v>
      </c>
      <c r="AB682" s="34">
        <f t="shared" si="223"/>
        <v>-7.7940996955426136E-3</v>
      </c>
      <c r="AC682" s="34">
        <f t="shared" si="224"/>
        <v>-1.2112272696632319E-3</v>
      </c>
      <c r="AD682" s="34">
        <f t="shared" si="225"/>
        <v>4.731185182215298E-2</v>
      </c>
      <c r="AE682" s="34">
        <f t="shared" si="226"/>
        <v>4.6522153262909365E-3</v>
      </c>
      <c r="AF682" s="34">
        <f t="shared" si="227"/>
        <v>-2.0097629598985048E-2</v>
      </c>
      <c r="AG682" s="34">
        <f t="shared" si="228"/>
        <v>-3.8326325222306473E-2</v>
      </c>
      <c r="AH682" s="34">
        <f t="shared" si="229"/>
        <v>2.9689655102117358E-3</v>
      </c>
      <c r="AI682" s="34">
        <f t="shared" si="230"/>
        <v>2.097301475352776E-3</v>
      </c>
      <c r="AJ682" s="34">
        <f t="shared" si="231"/>
        <v>-3.2376681614349777E-2</v>
      </c>
      <c r="AK682" s="34">
        <f t="shared" si="232"/>
        <v>-4.3242220223292889E-2</v>
      </c>
      <c r="AL682" s="34">
        <f t="shared" si="233"/>
        <v>-5.2522326951277322E-3</v>
      </c>
      <c r="AM682" s="34">
        <f t="shared" si="234"/>
        <v>2.9555235348506445E-3</v>
      </c>
      <c r="AN682" s="34">
        <f t="shared" si="235"/>
        <v>6.9735142932641856E-3</v>
      </c>
      <c r="AO682" s="34">
        <f t="shared" si="236"/>
        <v>-5.4073847128089225E-3</v>
      </c>
      <c r="AP682" s="34">
        <f t="shared" si="237"/>
        <v>0</v>
      </c>
      <c r="AQ682" s="34">
        <f t="shared" si="238"/>
        <v>-4.9489011910524947E-2</v>
      </c>
      <c r="AR682" s="34">
        <f t="shared" si="218"/>
        <v>-9.5403969303329752E-3</v>
      </c>
      <c r="AS682" s="59">
        <f>X682-Calculation!C$3</f>
        <v>1.8810443640989966E-2</v>
      </c>
      <c r="AT682" s="59">
        <f>Y682-Calculation!D$3</f>
        <v>-1.7470257024646819E-2</v>
      </c>
      <c r="AU682" s="59">
        <f>Z682-Calculation!E$3</f>
        <v>-1.9048530206727213E-2</v>
      </c>
      <c r="AV682" s="59">
        <f>AA682-Calculation!F$3</f>
        <v>-1.3968779378164091E-2</v>
      </c>
      <c r="AW682" s="59">
        <f>AB682-Calculation!G$3</f>
        <v>-9.240239844844159E-3</v>
      </c>
      <c r="AX682" s="59">
        <f>AC682-Calculation!H$3</f>
        <v>-3.1829068767323717E-3</v>
      </c>
      <c r="AY682" s="59">
        <f>AD682-Calculation!I$3</f>
        <v>4.4882964825495648E-2</v>
      </c>
      <c r="AZ682" s="59">
        <f>AE682-Calculation!J$3</f>
        <v>-2.8175548913452961E-5</v>
      </c>
      <c r="BA682" s="59">
        <f>AF682-Calculation!K$3</f>
        <v>-2.0800014802069697E-2</v>
      </c>
      <c r="BB682" s="59">
        <f>AG682-Calculation!L$3</f>
        <v>-3.9399557799346133E-2</v>
      </c>
      <c r="BC682" s="59">
        <f>AH682-Calculation!M$3</f>
        <v>1.624960521018698E-3</v>
      </c>
      <c r="BD682" s="59">
        <f>AI682-Calculation!N$3</f>
        <v>5.2148561049417726E-4</v>
      </c>
      <c r="BE682" s="59">
        <f>AJ682-Calculation!O$3</f>
        <v>-3.3359215895146149E-2</v>
      </c>
      <c r="BF682" s="59">
        <f>AK682-Calculation!P$3</f>
        <v>-4.4508666754169653E-2</v>
      </c>
      <c r="BG682" s="59">
        <f>AL682-Calculation!Q$3</f>
        <v>-7.0539502563149691E-3</v>
      </c>
      <c r="BH682" s="59">
        <f>AM682-Calculation!R$3</f>
        <v>1.9995344451685703E-4</v>
      </c>
      <c r="BI682" s="59">
        <f>AN682-Calculation!S$3</f>
        <v>5.4155378343680744E-3</v>
      </c>
      <c r="BJ682" s="59">
        <f>AO682-Calculation!T$3</f>
        <v>-6.2966273340629335E-3</v>
      </c>
      <c r="BK682" s="59">
        <f>AP682-Calculation!U$3</f>
        <v>-1.9527950295865502E-3</v>
      </c>
      <c r="BL682" s="59">
        <f>AQ682-Calculation!V$3</f>
        <v>-5.0955919655136912E-2</v>
      </c>
      <c r="BM682" s="59">
        <f>AR682-Calculation!W$3</f>
        <v>-9.8862955334054498E-3</v>
      </c>
    </row>
    <row r="683" spans="1:65" x14ac:dyDescent="0.3">
      <c r="A683" s="57">
        <v>46094</v>
      </c>
      <c r="B683" s="60">
        <v>861.3499755859375</v>
      </c>
      <c r="C683" s="60">
        <v>1197.300048828125</v>
      </c>
      <c r="D683" s="60">
        <v>8751.8330078125</v>
      </c>
      <c r="E683" s="60">
        <v>1738</v>
      </c>
      <c r="F683" s="60">
        <v>1312</v>
      </c>
      <c r="G683" s="60">
        <v>439.39999389648438</v>
      </c>
      <c r="H683" s="60">
        <v>258.5</v>
      </c>
      <c r="I683" s="60">
        <v>2797</v>
      </c>
      <c r="J683" s="60">
        <v>1514</v>
      </c>
      <c r="K683" s="60">
        <v>6741</v>
      </c>
      <c r="L683" s="60">
        <v>263.04998779296881</v>
      </c>
      <c r="M683" s="60">
        <v>3914.39990234375</v>
      </c>
      <c r="N683" s="60">
        <v>5206</v>
      </c>
      <c r="O683" s="60">
        <v>2931.10009765625</v>
      </c>
      <c r="P683" s="60">
        <v>162.30999755859381</v>
      </c>
      <c r="Q683" s="60">
        <v>2328</v>
      </c>
      <c r="R683" s="60">
        <v>219.52000427246091</v>
      </c>
      <c r="S683" s="60">
        <v>1028.4619140625</v>
      </c>
      <c r="T683" s="60">
        <v>1003.599975585938</v>
      </c>
      <c r="U683" s="60">
        <v>3312.92041015625</v>
      </c>
      <c r="V683" s="60">
        <v>74563.921875</v>
      </c>
      <c r="W683" s="60">
        <v>23151.099609375</v>
      </c>
      <c r="X683" s="34">
        <f t="shared" si="219"/>
        <v>-6.0008219725156903E-3</v>
      </c>
      <c r="Y683" s="34">
        <f t="shared" si="220"/>
        <v>-3.0133617798197652E-2</v>
      </c>
      <c r="Z683" s="34">
        <f t="shared" si="221"/>
        <v>-3.1324993087746382E-2</v>
      </c>
      <c r="AA683" s="34">
        <f t="shared" si="222"/>
        <v>-1.8522728667096731E-2</v>
      </c>
      <c r="AB683" s="34">
        <f t="shared" si="223"/>
        <v>-2.7716039526753326E-2</v>
      </c>
      <c r="AC683" s="34">
        <f t="shared" si="224"/>
        <v>-3.1198311712761981E-2</v>
      </c>
      <c r="AD683" s="34">
        <f t="shared" si="225"/>
        <v>-3.4907619527558054E-2</v>
      </c>
      <c r="AE683" s="34">
        <f t="shared" si="226"/>
        <v>-1.8803092619101413E-2</v>
      </c>
      <c r="AF683" s="34">
        <f t="shared" si="227"/>
        <v>-7.9286912912060262E-3</v>
      </c>
      <c r="AG683" s="34">
        <f t="shared" si="228"/>
        <v>-3.3617661816357253E-2</v>
      </c>
      <c r="AH683" s="34">
        <f t="shared" si="229"/>
        <v>-2.6642043319264359E-2</v>
      </c>
      <c r="AI683" s="34">
        <f t="shared" si="230"/>
        <v>-2.4691689960445996E-2</v>
      </c>
      <c r="AJ683" s="34">
        <f t="shared" si="231"/>
        <v>-3.4942997497451105E-2</v>
      </c>
      <c r="AK683" s="34">
        <f t="shared" si="232"/>
        <v>-3.3023177331777787E-2</v>
      </c>
      <c r="AL683" s="34">
        <f t="shared" si="233"/>
        <v>-3.4995537029164328E-3</v>
      </c>
      <c r="AM683" s="34">
        <f t="shared" si="234"/>
        <v>-4.7190294488565217E-2</v>
      </c>
      <c r="AN683" s="34">
        <f t="shared" si="235"/>
        <v>-1.9211879684772976E-2</v>
      </c>
      <c r="AO683" s="34">
        <f t="shared" si="236"/>
        <v>-3.5200816989029028E-2</v>
      </c>
      <c r="AP683" s="34">
        <f t="shared" si="237"/>
        <v>-2.7236577411891102E-2</v>
      </c>
      <c r="AQ683" s="34">
        <f t="shared" si="238"/>
        <v>-2.8662418558439644E-2</v>
      </c>
      <c r="AR683" s="34">
        <f t="shared" si="218"/>
        <v>-2.0645868112229408E-2</v>
      </c>
      <c r="AS683" s="59">
        <f>X683-Calculation!C$3</f>
        <v>-7.0808778234322184E-3</v>
      </c>
      <c r="AT683" s="59">
        <f>Y683-Calculation!D$3</f>
        <v>-3.0642537030254345E-2</v>
      </c>
      <c r="AU683" s="59">
        <f>Z683-Calculation!E$3</f>
        <v>-3.2630297666936516E-2</v>
      </c>
      <c r="AV683" s="59">
        <f>AA683-Calculation!F$3</f>
        <v>-1.884476413969903E-2</v>
      </c>
      <c r="AW683" s="59">
        <f>AB683-Calculation!G$3</f>
        <v>-2.9162179676054872E-2</v>
      </c>
      <c r="AX683" s="59">
        <f>AC683-Calculation!H$3</f>
        <v>-3.3169991319831123E-2</v>
      </c>
      <c r="AY683" s="59">
        <f>AD683-Calculation!I$3</f>
        <v>-3.7336506524215385E-2</v>
      </c>
      <c r="AZ683" s="59">
        <f>AE683-Calculation!J$3</f>
        <v>-2.3483483494305804E-2</v>
      </c>
      <c r="BA683" s="59">
        <f>AF683-Calculation!K$3</f>
        <v>-8.6310764942906758E-3</v>
      </c>
      <c r="BB683" s="59">
        <f>AG683-Calculation!L$3</f>
        <v>-3.4690894393396912E-2</v>
      </c>
      <c r="BC683" s="59">
        <f>AH683-Calculation!M$3</f>
        <v>-2.7986048308457398E-2</v>
      </c>
      <c r="BD683" s="59">
        <f>AI683-Calculation!N$3</f>
        <v>-2.6267505825304596E-2</v>
      </c>
      <c r="BE683" s="59">
        <f>AJ683-Calculation!O$3</f>
        <v>-3.5925531778247477E-2</v>
      </c>
      <c r="BF683" s="59">
        <f>AK683-Calculation!P$3</f>
        <v>-3.428962386265455E-2</v>
      </c>
      <c r="BG683" s="59">
        <f>AL683-Calculation!Q$3</f>
        <v>-5.3012712641036701E-3</v>
      </c>
      <c r="BH683" s="59">
        <f>AM683-Calculation!R$3</f>
        <v>-4.9945864578899005E-2</v>
      </c>
      <c r="BI683" s="59">
        <f>AN683-Calculation!S$3</f>
        <v>-2.0769856143669087E-2</v>
      </c>
      <c r="BJ683" s="59">
        <f>AO683-Calculation!T$3</f>
        <v>-3.609005961028304E-2</v>
      </c>
      <c r="BK683" s="59">
        <f>AP683-Calculation!U$3</f>
        <v>-2.9189372441477651E-2</v>
      </c>
      <c r="BL683" s="59">
        <f>AQ683-Calculation!V$3</f>
        <v>-3.0129326303051606E-2</v>
      </c>
      <c r="BM683" s="59">
        <f>AR683-Calculation!W$3</f>
        <v>-2.0991766715301882E-2</v>
      </c>
    </row>
    <row r="684" spans="1:65" x14ac:dyDescent="0.3">
      <c r="A684" s="57">
        <v>46097</v>
      </c>
      <c r="B684" s="60">
        <v>866.95001220703125</v>
      </c>
      <c r="C684" s="60">
        <v>1214.699951171875</v>
      </c>
      <c r="D684" s="60">
        <v>8947.0849609375</v>
      </c>
      <c r="E684" s="60">
        <v>1773.900024414062</v>
      </c>
      <c r="F684" s="60">
        <v>1284</v>
      </c>
      <c r="G684" s="60">
        <v>429.5</v>
      </c>
      <c r="H684" s="60">
        <v>253.5</v>
      </c>
      <c r="I684" s="60">
        <v>2862.60009765625</v>
      </c>
      <c r="J684" s="60">
        <v>1527.099975585938</v>
      </c>
      <c r="K684" s="60">
        <v>6827.5</v>
      </c>
      <c r="L684" s="60">
        <v>260.85000610351563</v>
      </c>
      <c r="M684" s="60">
        <v>3913.10009765625</v>
      </c>
      <c r="N684" s="60">
        <v>5278.5</v>
      </c>
      <c r="O684" s="60">
        <v>3036.10009765625</v>
      </c>
      <c r="P684" s="60">
        <v>160.88999938964841</v>
      </c>
      <c r="Q684" s="60">
        <v>2331.800048828125</v>
      </c>
      <c r="R684" s="60">
        <v>217.69000244140619</v>
      </c>
      <c r="S684" s="60">
        <v>1047.813110351562</v>
      </c>
      <c r="T684" s="60">
        <v>992</v>
      </c>
      <c r="U684" s="60">
        <v>3363.045166015625</v>
      </c>
      <c r="V684" s="60">
        <v>75502.8515625</v>
      </c>
      <c r="W684" s="60">
        <v>23408.80078125</v>
      </c>
      <c r="X684" s="34">
        <f t="shared" si="219"/>
        <v>6.5014648863074478E-3</v>
      </c>
      <c r="Y684" s="34">
        <f t="shared" si="220"/>
        <v>1.4532616415392625E-2</v>
      </c>
      <c r="Z684" s="34">
        <f t="shared" si="221"/>
        <v>2.2309835316864982E-2</v>
      </c>
      <c r="AA684" s="34">
        <f t="shared" si="222"/>
        <v>2.0655940399345249E-2</v>
      </c>
      <c r="AB684" s="34">
        <f t="shared" si="223"/>
        <v>-2.1341463414634148E-2</v>
      </c>
      <c r="AC684" s="34">
        <f t="shared" si="224"/>
        <v>-2.2530710136551925E-2</v>
      </c>
      <c r="AD684" s="34">
        <f t="shared" si="225"/>
        <v>-1.9342359767891684E-2</v>
      </c>
      <c r="AE684" s="34">
        <f t="shared" si="226"/>
        <v>2.34537353079192E-2</v>
      </c>
      <c r="AF684" s="34">
        <f t="shared" si="227"/>
        <v>8.652559832191516E-3</v>
      </c>
      <c r="AG684" s="34">
        <f t="shared" si="228"/>
        <v>1.2831924046877318E-2</v>
      </c>
      <c r="AH684" s="34">
        <f t="shared" si="229"/>
        <v>-8.363359785382914E-3</v>
      </c>
      <c r="AI684" s="34">
        <f t="shared" si="230"/>
        <v>-3.3205720415069008E-4</v>
      </c>
      <c r="AJ684" s="34">
        <f t="shared" si="231"/>
        <v>1.3926238955051863E-2</v>
      </c>
      <c r="AK684" s="34">
        <f t="shared" si="232"/>
        <v>3.5822727474902519E-2</v>
      </c>
      <c r="AL684" s="34">
        <f t="shared" si="233"/>
        <v>-8.7486796272840759E-3</v>
      </c>
      <c r="AM684" s="34">
        <f t="shared" si="234"/>
        <v>1.63232337977878E-3</v>
      </c>
      <c r="AN684" s="34">
        <f t="shared" si="235"/>
        <v>-8.3363784413168045E-3</v>
      </c>
      <c r="AO684" s="34">
        <f t="shared" si="236"/>
        <v>1.8815666408708711E-2</v>
      </c>
      <c r="AP684" s="34">
        <f t="shared" si="237"/>
        <v>-1.1558365751419502E-2</v>
      </c>
      <c r="AQ684" s="34">
        <f t="shared" si="238"/>
        <v>1.5130081515302967E-2</v>
      </c>
      <c r="AR684" s="34">
        <f t="shared" si="218"/>
        <v>1.1131271353117254E-2</v>
      </c>
      <c r="AS684" s="59">
        <f>X684-Calculation!C$3</f>
        <v>5.4214090353909197E-3</v>
      </c>
      <c r="AT684" s="59">
        <f>Y684-Calculation!D$3</f>
        <v>1.4023697183335933E-2</v>
      </c>
      <c r="AU684" s="59">
        <f>Z684-Calculation!E$3</f>
        <v>2.1004530737674852E-2</v>
      </c>
      <c r="AV684" s="59">
        <f>AA684-Calculation!F$3</f>
        <v>2.033390492674295E-2</v>
      </c>
      <c r="AW684" s="59">
        <f>AB684-Calculation!G$3</f>
        <v>-2.2787603563935693E-2</v>
      </c>
      <c r="AX684" s="59">
        <f>AC684-Calculation!H$3</f>
        <v>-2.4502389743621063E-2</v>
      </c>
      <c r="AY684" s="59">
        <f>AD684-Calculation!I$3</f>
        <v>-2.1771246764549015E-2</v>
      </c>
      <c r="AZ684" s="59">
        <f>AE684-Calculation!J$3</f>
        <v>1.8773344432714813E-2</v>
      </c>
      <c r="BA684" s="59">
        <f>AF684-Calculation!K$3</f>
        <v>7.9501746291068664E-3</v>
      </c>
      <c r="BB684" s="59">
        <f>AG684-Calculation!L$3</f>
        <v>1.175869146983766E-2</v>
      </c>
      <c r="BC684" s="59">
        <f>AH684-Calculation!M$3</f>
        <v>-9.7073647745759516E-3</v>
      </c>
      <c r="BD684" s="59">
        <f>AI684-Calculation!N$3</f>
        <v>-1.9078730690092888E-3</v>
      </c>
      <c r="BE684" s="59">
        <f>AJ684-Calculation!O$3</f>
        <v>1.2943704674255489E-2</v>
      </c>
      <c r="BF684" s="59">
        <f>AK684-Calculation!P$3</f>
        <v>3.4556280944025755E-2</v>
      </c>
      <c r="BG684" s="59">
        <f>AL684-Calculation!Q$3</f>
        <v>-1.0550397188471313E-2</v>
      </c>
      <c r="BH684" s="59">
        <f>AM684-Calculation!R$3</f>
        <v>-1.1232467105550075E-3</v>
      </c>
      <c r="BI684" s="59">
        <f>AN684-Calculation!S$3</f>
        <v>-9.8943549002129157E-3</v>
      </c>
      <c r="BJ684" s="59">
        <f>AO684-Calculation!T$3</f>
        <v>1.7926423787454699E-2</v>
      </c>
      <c r="BK684" s="59">
        <f>AP684-Calculation!U$3</f>
        <v>-1.3511160781006053E-2</v>
      </c>
      <c r="BL684" s="59">
        <f>AQ684-Calculation!V$3</f>
        <v>1.3663173770691003E-2</v>
      </c>
      <c r="BM684" s="59">
        <f>AR684-Calculation!W$3</f>
        <v>1.0785372750044779E-2</v>
      </c>
    </row>
    <row r="685" spans="1:65" x14ac:dyDescent="0.3">
      <c r="A685" s="57">
        <v>46098</v>
      </c>
      <c r="B685" s="60">
        <v>868.6500244140625</v>
      </c>
      <c r="C685" s="60">
        <v>1228.099975585938</v>
      </c>
      <c r="D685" s="60">
        <v>8983.5712890625</v>
      </c>
      <c r="E685" s="60">
        <v>1774.699951171875</v>
      </c>
      <c r="F685" s="60">
        <v>1296.800048828125</v>
      </c>
      <c r="G685" s="60">
        <v>439.35000610351563</v>
      </c>
      <c r="H685" s="60">
        <v>256.35000610351563</v>
      </c>
      <c r="I685" s="60">
        <v>2973.60009765625</v>
      </c>
      <c r="J685" s="60">
        <v>1529</v>
      </c>
      <c r="K685" s="60">
        <v>6910</v>
      </c>
      <c r="L685" s="60">
        <v>264.54998779296881</v>
      </c>
      <c r="M685" s="60">
        <v>3963.10009765625</v>
      </c>
      <c r="N685" s="60">
        <v>5355</v>
      </c>
      <c r="O685" s="60">
        <v>3128.89990234375</v>
      </c>
      <c r="P685" s="60">
        <v>159.17999267578119</v>
      </c>
      <c r="Q685" s="60">
        <v>2362.300048828125</v>
      </c>
      <c r="R685" s="60">
        <v>218.97999572753909</v>
      </c>
      <c r="S685" s="60">
        <v>1045.848510742188</v>
      </c>
      <c r="T685" s="60">
        <v>1004.599975585938</v>
      </c>
      <c r="U685" s="60">
        <v>3479.8369140625</v>
      </c>
      <c r="V685" s="60">
        <v>76070.84375</v>
      </c>
      <c r="W685" s="60">
        <v>23581.150390625</v>
      </c>
      <c r="X685" s="34">
        <f t="shared" si="219"/>
        <v>1.9609114517496308E-3</v>
      </c>
      <c r="Y685" s="34">
        <f t="shared" si="220"/>
        <v>1.1031550961317941E-2</v>
      </c>
      <c r="Z685" s="34">
        <f t="shared" si="221"/>
        <v>4.0780129264779957E-3</v>
      </c>
      <c r="AA685" s="34">
        <f t="shared" si="222"/>
        <v>4.5094241321586259E-4</v>
      </c>
      <c r="AB685" s="34">
        <f t="shared" si="223"/>
        <v>9.9688853801596575E-3</v>
      </c>
      <c r="AC685" s="34">
        <f t="shared" si="224"/>
        <v>2.2933657982574213E-2</v>
      </c>
      <c r="AD685" s="34">
        <f t="shared" si="225"/>
        <v>1.1242627627280573E-2</v>
      </c>
      <c r="AE685" s="34">
        <f t="shared" si="226"/>
        <v>3.877593663567646E-2</v>
      </c>
      <c r="AF685" s="34">
        <f t="shared" si="227"/>
        <v>1.2442043379203242E-3</v>
      </c>
      <c r="AG685" s="34">
        <f t="shared" si="228"/>
        <v>1.2083485902599781E-2</v>
      </c>
      <c r="AH685" s="34">
        <f t="shared" si="229"/>
        <v>1.4184326635533534E-2</v>
      </c>
      <c r="AI685" s="34">
        <f t="shared" si="230"/>
        <v>1.2777592893661852E-2</v>
      </c>
      <c r="AJ685" s="34">
        <f t="shared" si="231"/>
        <v>1.4492753623188406E-2</v>
      </c>
      <c r="AK685" s="34">
        <f t="shared" si="232"/>
        <v>3.0565462831458622E-2</v>
      </c>
      <c r="AL685" s="34">
        <f t="shared" si="233"/>
        <v>-1.062842140813158E-2</v>
      </c>
      <c r="AM685" s="34">
        <f t="shared" si="234"/>
        <v>1.3080023741884795E-2</v>
      </c>
      <c r="AN685" s="34">
        <f t="shared" si="235"/>
        <v>5.9258269634137866E-3</v>
      </c>
      <c r="AO685" s="34">
        <f t="shared" si="236"/>
        <v>-1.8749523077783675E-3</v>
      </c>
      <c r="AP685" s="34">
        <f t="shared" si="237"/>
        <v>1.2701588292276165E-2</v>
      </c>
      <c r="AQ685" s="34">
        <f t="shared" si="238"/>
        <v>3.4727974880350558E-2</v>
      </c>
      <c r="AR685" s="34">
        <f t="shared" si="218"/>
        <v>7.3625988356075351E-3</v>
      </c>
      <c r="AS685" s="59">
        <f>X685-Calculation!C$3</f>
        <v>8.8085560083310294E-4</v>
      </c>
      <c r="AT685" s="59">
        <f>Y685-Calculation!D$3</f>
        <v>1.052263172926125E-2</v>
      </c>
      <c r="AU685" s="59">
        <f>Z685-Calculation!E$3</f>
        <v>2.7727083472878639E-3</v>
      </c>
      <c r="AV685" s="59">
        <f>AA685-Calculation!F$3</f>
        <v>1.2890694061356222E-4</v>
      </c>
      <c r="AW685" s="59">
        <f>AB685-Calculation!G$3</f>
        <v>8.5227452308581121E-3</v>
      </c>
      <c r="AX685" s="59">
        <f>AC685-Calculation!H$3</f>
        <v>2.0961978375505074E-2</v>
      </c>
      <c r="AY685" s="59">
        <f>AD685-Calculation!I$3</f>
        <v>8.8137406306232416E-3</v>
      </c>
      <c r="AZ685" s="59">
        <f>AE685-Calculation!J$3</f>
        <v>3.4095545760472072E-2</v>
      </c>
      <c r="BA685" s="59">
        <f>AF685-Calculation!K$3</f>
        <v>5.418191348356739E-4</v>
      </c>
      <c r="BB685" s="59">
        <f>AG685-Calculation!L$3</f>
        <v>1.1010253325560123E-2</v>
      </c>
      <c r="BC685" s="59">
        <f>AH685-Calculation!M$3</f>
        <v>1.2840321646340497E-2</v>
      </c>
      <c r="BD685" s="59">
        <f>AI685-Calculation!N$3</f>
        <v>1.1201777028803253E-2</v>
      </c>
      <c r="BE685" s="59">
        <f>AJ685-Calculation!O$3</f>
        <v>1.3510219342392032E-2</v>
      </c>
      <c r="BF685" s="59">
        <f>AK685-Calculation!P$3</f>
        <v>2.9299016300581855E-2</v>
      </c>
      <c r="BG685" s="59">
        <f>AL685-Calculation!Q$3</f>
        <v>-1.2430138969318816E-2</v>
      </c>
      <c r="BH685" s="59">
        <f>AM685-Calculation!R$3</f>
        <v>1.0324453651551007E-2</v>
      </c>
      <c r="BI685" s="59">
        <f>AN685-Calculation!S$3</f>
        <v>4.3678505045176754E-3</v>
      </c>
      <c r="BJ685" s="59">
        <f>AO685-Calculation!T$3</f>
        <v>-2.764194929032379E-3</v>
      </c>
      <c r="BK685" s="59">
        <f>AP685-Calculation!U$3</f>
        <v>1.0748793262689614E-2</v>
      </c>
      <c r="BL685" s="59">
        <f>AQ685-Calculation!V$3</f>
        <v>3.3261067135738592E-2</v>
      </c>
      <c r="BM685" s="59">
        <f>AR685-Calculation!W$3</f>
        <v>7.0167002325350596E-3</v>
      </c>
    </row>
    <row r="686" spans="1:65" x14ac:dyDescent="0.3">
      <c r="A686" s="57">
        <v>46099</v>
      </c>
      <c r="B686" s="60">
        <v>891.29998779296875</v>
      </c>
      <c r="C686" s="60">
        <v>1253.199951171875</v>
      </c>
      <c r="D686" s="60">
        <v>9142.3369140625</v>
      </c>
      <c r="E686" s="60">
        <v>1791.800048828125</v>
      </c>
      <c r="F686" s="60">
        <v>1320.199951171875</v>
      </c>
      <c r="G686" s="60">
        <v>442.60000610351563</v>
      </c>
      <c r="H686" s="60">
        <v>260.14999389648438</v>
      </c>
      <c r="I686" s="60">
        <v>2995.60009765625</v>
      </c>
      <c r="J686" s="60">
        <v>1524.199951171875</v>
      </c>
      <c r="K686" s="60">
        <v>7027.5</v>
      </c>
      <c r="L686" s="60">
        <v>271.5</v>
      </c>
      <c r="M686" s="60">
        <v>3961.60009765625</v>
      </c>
      <c r="N686" s="60">
        <v>5426</v>
      </c>
      <c r="O686" s="60">
        <v>3214.60009765625</v>
      </c>
      <c r="P686" s="60">
        <v>160.21000671386719</v>
      </c>
      <c r="Q686" s="60">
        <v>2456.89990234375</v>
      </c>
      <c r="R686" s="60">
        <v>225.28999328613281</v>
      </c>
      <c r="S686" s="60">
        <v>1050.858276367188</v>
      </c>
      <c r="T686" s="60">
        <v>1021.599975585938</v>
      </c>
      <c r="U686" s="60">
        <v>3560.35546875</v>
      </c>
      <c r="V686" s="60">
        <v>76704.1328125</v>
      </c>
      <c r="W686" s="60">
        <v>23777.80078125</v>
      </c>
      <c r="X686" s="34">
        <f t="shared" si="219"/>
        <v>2.607490098694755E-2</v>
      </c>
      <c r="Y686" s="34">
        <f t="shared" si="220"/>
        <v>2.0438055602078824E-2</v>
      </c>
      <c r="Z686" s="34">
        <f t="shared" si="221"/>
        <v>1.7672885302674357E-2</v>
      </c>
      <c r="AA686" s="34">
        <f t="shared" si="222"/>
        <v>9.6354866325197193E-3</v>
      </c>
      <c r="AB686" s="34">
        <f t="shared" si="223"/>
        <v>1.8044341041547392E-2</v>
      </c>
      <c r="AC686" s="34">
        <f t="shared" si="224"/>
        <v>7.3972913505189865E-3</v>
      </c>
      <c r="AD686" s="34">
        <f t="shared" si="225"/>
        <v>1.4823435547078915E-2</v>
      </c>
      <c r="AE686" s="34">
        <f t="shared" si="226"/>
        <v>7.3984393588566576E-3</v>
      </c>
      <c r="AF686" s="34">
        <f t="shared" si="227"/>
        <v>-3.1393386711085678E-3</v>
      </c>
      <c r="AG686" s="34">
        <f t="shared" si="228"/>
        <v>1.7004341534008684E-2</v>
      </c>
      <c r="AH686" s="34">
        <f t="shared" si="229"/>
        <v>2.6271073625866597E-2</v>
      </c>
      <c r="AI686" s="34">
        <f t="shared" si="230"/>
        <v>-3.7849157554387526E-4</v>
      </c>
      <c r="AJ686" s="34">
        <f t="shared" si="231"/>
        <v>1.3258636788048552E-2</v>
      </c>
      <c r="AK686" s="34">
        <f t="shared" si="232"/>
        <v>2.7389880784714452E-2</v>
      </c>
      <c r="AL686" s="34">
        <f t="shared" si="233"/>
        <v>6.4707506312299771E-3</v>
      </c>
      <c r="AM686" s="34">
        <f t="shared" si="234"/>
        <v>4.0045655319083412E-2</v>
      </c>
      <c r="AN686" s="34">
        <f t="shared" si="235"/>
        <v>2.8815406346270979E-2</v>
      </c>
      <c r="AO686" s="34">
        <f t="shared" si="236"/>
        <v>4.7901446275855119E-3</v>
      </c>
      <c r="AP686" s="34">
        <f t="shared" si="237"/>
        <v>1.6922158484111712E-2</v>
      </c>
      <c r="AQ686" s="34">
        <f t="shared" si="238"/>
        <v>2.3138600076949997E-2</v>
      </c>
      <c r="AR686" s="34">
        <f t="shared" si="218"/>
        <v>8.339304375208979E-3</v>
      </c>
      <c r="AS686" s="59">
        <f>X686-Calculation!C$3</f>
        <v>2.4994845136031021E-2</v>
      </c>
      <c r="AT686" s="59">
        <f>Y686-Calculation!D$3</f>
        <v>1.9929136370022131E-2</v>
      </c>
      <c r="AU686" s="59">
        <f>Z686-Calculation!E$3</f>
        <v>1.6367580723484224E-2</v>
      </c>
      <c r="AV686" s="59">
        <f>AA686-Calculation!F$3</f>
        <v>9.3134511599174182E-3</v>
      </c>
      <c r="AW686" s="59">
        <f>AB686-Calculation!G$3</f>
        <v>1.6598200892245847E-2</v>
      </c>
      <c r="AX686" s="59">
        <f>AC686-Calculation!H$3</f>
        <v>5.4256117434498471E-3</v>
      </c>
      <c r="AY686" s="59">
        <f>AD686-Calculation!I$3</f>
        <v>1.2394548550421583E-2</v>
      </c>
      <c r="AZ686" s="59">
        <f>AE686-Calculation!J$3</f>
        <v>2.7180484836522682E-3</v>
      </c>
      <c r="BA686" s="59">
        <f>AF686-Calculation!K$3</f>
        <v>-3.8417238741932178E-3</v>
      </c>
      <c r="BB686" s="59">
        <f>AG686-Calculation!L$3</f>
        <v>1.5931108956969024E-2</v>
      </c>
      <c r="BC686" s="59">
        <f>AH686-Calculation!M$3</f>
        <v>2.4927068636673558E-2</v>
      </c>
      <c r="BD686" s="59">
        <f>AI686-Calculation!N$3</f>
        <v>-1.9543074404024738E-3</v>
      </c>
      <c r="BE686" s="59">
        <f>AJ686-Calculation!O$3</f>
        <v>1.2276102507252178E-2</v>
      </c>
      <c r="BF686" s="59">
        <f>AK686-Calculation!P$3</f>
        <v>2.6123434253837684E-2</v>
      </c>
      <c r="BG686" s="59">
        <f>AL686-Calculation!Q$3</f>
        <v>4.6690330700427402E-3</v>
      </c>
      <c r="BH686" s="59">
        <f>AM686-Calculation!R$3</f>
        <v>3.7290085228749624E-2</v>
      </c>
      <c r="BI686" s="59">
        <f>AN686-Calculation!S$3</f>
        <v>2.7257429887374868E-2</v>
      </c>
      <c r="BJ686" s="59">
        <f>AO686-Calculation!T$3</f>
        <v>3.9009020063315004E-3</v>
      </c>
      <c r="BK686" s="59">
        <f>AP686-Calculation!U$3</f>
        <v>1.4969363454525162E-2</v>
      </c>
      <c r="BL686" s="59">
        <f>AQ686-Calculation!V$3</f>
        <v>2.1671692332338035E-2</v>
      </c>
      <c r="BM686" s="59">
        <f>AR686-Calculation!W$3</f>
        <v>7.9934057721365043E-3</v>
      </c>
    </row>
    <row r="687" spans="1:65" x14ac:dyDescent="0.3">
      <c r="A687" s="57">
        <v>46100</v>
      </c>
      <c r="B687" s="60">
        <v>854.9000244140625</v>
      </c>
      <c r="C687" s="60">
        <v>1207</v>
      </c>
      <c r="D687" s="60">
        <v>8745.4228515625</v>
      </c>
      <c r="E687" s="60">
        <v>1714.900024414062</v>
      </c>
      <c r="F687" s="60">
        <v>1257.800048828125</v>
      </c>
      <c r="G687" s="60">
        <v>430.79998779296881</v>
      </c>
      <c r="H687" s="60">
        <v>251.75</v>
      </c>
      <c r="I687" s="60">
        <v>2895</v>
      </c>
      <c r="J687" s="60">
        <v>1455.099975585938</v>
      </c>
      <c r="K687" s="60">
        <v>6793</v>
      </c>
      <c r="L687" s="60">
        <v>265.89999389648438</v>
      </c>
      <c r="M687" s="60">
        <v>3802.5</v>
      </c>
      <c r="N687" s="60">
        <v>5172.5</v>
      </c>
      <c r="O687" s="60">
        <v>3045.39990234375</v>
      </c>
      <c r="P687" s="60">
        <v>160.17999267578119</v>
      </c>
      <c r="Q687" s="60">
        <v>2361.39990234375</v>
      </c>
      <c r="R687" s="60">
        <v>223.19999694824219</v>
      </c>
      <c r="S687" s="60">
        <v>1030.328247070312</v>
      </c>
      <c r="T687" s="60">
        <v>949.79998779296875</v>
      </c>
      <c r="U687" s="60">
        <v>3442.16845703125</v>
      </c>
      <c r="V687" s="60">
        <v>74207.2421875</v>
      </c>
      <c r="W687" s="60">
        <v>23002.150390625</v>
      </c>
      <c r="X687" s="34">
        <f t="shared" si="219"/>
        <v>-4.0839183078011258E-2</v>
      </c>
      <c r="Y687" s="34">
        <f t="shared" si="220"/>
        <v>-3.6865586476182946E-2</v>
      </c>
      <c r="Z687" s="34">
        <f t="shared" si="221"/>
        <v>-4.3414945897418997E-2</v>
      </c>
      <c r="AA687" s="34">
        <f t="shared" si="222"/>
        <v>-4.2917748810397227E-2</v>
      </c>
      <c r="AB687" s="34">
        <f t="shared" si="223"/>
        <v>-4.7265493600693403E-2</v>
      </c>
      <c r="AC687" s="34">
        <f t="shared" si="224"/>
        <v>-2.6660682665664088E-2</v>
      </c>
      <c r="AD687" s="34">
        <f t="shared" si="225"/>
        <v>-3.2289041297563111E-2</v>
      </c>
      <c r="AE687" s="34">
        <f t="shared" si="226"/>
        <v>-3.3582619300539907E-2</v>
      </c>
      <c r="AF687" s="34">
        <f t="shared" si="227"/>
        <v>-4.5335243274879915E-2</v>
      </c>
      <c r="AG687" s="34">
        <f t="shared" si="228"/>
        <v>-3.3368907861970831E-2</v>
      </c>
      <c r="AH687" s="34">
        <f t="shared" si="229"/>
        <v>-2.0626173493611878E-2</v>
      </c>
      <c r="AI687" s="34">
        <f t="shared" si="230"/>
        <v>-4.0160564856199475E-2</v>
      </c>
      <c r="AJ687" s="34">
        <f t="shared" si="231"/>
        <v>-4.6719498709915222E-2</v>
      </c>
      <c r="AK687" s="34">
        <f t="shared" si="232"/>
        <v>-5.2634912639946435E-2</v>
      </c>
      <c r="AL687" s="34">
        <f t="shared" si="233"/>
        <v>-1.873418440060301E-4</v>
      </c>
      <c r="AM687" s="34">
        <f t="shared" si="234"/>
        <v>-3.8870122429040824E-2</v>
      </c>
      <c r="AN687" s="34">
        <f t="shared" si="235"/>
        <v>-9.2769159757406308E-3</v>
      </c>
      <c r="AO687" s="34">
        <f t="shared" si="236"/>
        <v>-1.9536439649928936E-2</v>
      </c>
      <c r="AP687" s="34">
        <f t="shared" si="237"/>
        <v>-7.0281900458923144E-2</v>
      </c>
      <c r="AQ687" s="34">
        <f t="shared" si="238"/>
        <v>-3.3195284222629629E-2</v>
      </c>
      <c r="AR687" s="34">
        <f t="shared" si="218"/>
        <v>-3.2620779262169594E-2</v>
      </c>
      <c r="AS687" s="59">
        <f>X687-Calculation!C$3</f>
        <v>-4.1919238928927786E-2</v>
      </c>
      <c r="AT687" s="59">
        <f>Y687-Calculation!D$3</f>
        <v>-3.7374505708239636E-2</v>
      </c>
      <c r="AU687" s="59">
        <f>Z687-Calculation!E$3</f>
        <v>-4.472025047660913E-2</v>
      </c>
      <c r="AV687" s="59">
        <f>AA687-Calculation!F$3</f>
        <v>-4.323978428299953E-2</v>
      </c>
      <c r="AW687" s="59">
        <f>AB687-Calculation!G$3</f>
        <v>-4.8711633749994952E-2</v>
      </c>
      <c r="AX687" s="59">
        <f>AC687-Calculation!H$3</f>
        <v>-2.8632362272733226E-2</v>
      </c>
      <c r="AY687" s="59">
        <f>AD687-Calculation!I$3</f>
        <v>-3.4717928294220442E-2</v>
      </c>
      <c r="AZ687" s="59">
        <f>AE687-Calculation!J$3</f>
        <v>-3.8263010175744294E-2</v>
      </c>
      <c r="BA687" s="59">
        <f>AF687-Calculation!K$3</f>
        <v>-4.6037628477964568E-2</v>
      </c>
      <c r="BB687" s="59">
        <f>AG687-Calculation!L$3</f>
        <v>-3.4442140439010491E-2</v>
      </c>
      <c r="BC687" s="59">
        <f>AH687-Calculation!M$3</f>
        <v>-2.1970178482804918E-2</v>
      </c>
      <c r="BD687" s="59">
        <f>AI687-Calculation!N$3</f>
        <v>-4.1736380721058071E-2</v>
      </c>
      <c r="BE687" s="59">
        <f>AJ687-Calculation!O$3</f>
        <v>-4.7702032990711594E-2</v>
      </c>
      <c r="BF687" s="59">
        <f>AK687-Calculation!P$3</f>
        <v>-5.3901359170823199E-2</v>
      </c>
      <c r="BG687" s="59">
        <f>AL687-Calculation!Q$3</f>
        <v>-1.989059405193267E-3</v>
      </c>
      <c r="BH687" s="59">
        <f>AM687-Calculation!R$3</f>
        <v>-4.1625692519374612E-2</v>
      </c>
      <c r="BI687" s="59">
        <f>AN687-Calculation!S$3</f>
        <v>-1.0834892434636742E-2</v>
      </c>
      <c r="BJ687" s="59">
        <f>AO687-Calculation!T$3</f>
        <v>-2.0425682271182948E-2</v>
      </c>
      <c r="BK687" s="59">
        <f>AP687-Calculation!U$3</f>
        <v>-7.2234695488509693E-2</v>
      </c>
      <c r="BL687" s="59">
        <f>AQ687-Calculation!V$3</f>
        <v>-3.4662191967241594E-2</v>
      </c>
      <c r="BM687" s="59">
        <f>AR687-Calculation!W$3</f>
        <v>-3.2966677865242072E-2</v>
      </c>
    </row>
    <row r="688" spans="1:65" x14ac:dyDescent="0.3">
      <c r="A688" s="57">
        <v>46101</v>
      </c>
      <c r="B688" s="60">
        <v>863.0999755859375</v>
      </c>
      <c r="C688" s="60">
        <v>1203.900024414062</v>
      </c>
      <c r="D688" s="60">
        <v>8925.390625</v>
      </c>
      <c r="E688" s="60">
        <v>1710.300048828125</v>
      </c>
      <c r="F688" s="60">
        <v>1249.900024414062</v>
      </c>
      <c r="G688" s="60">
        <v>426.10000610351563</v>
      </c>
      <c r="H688" s="60">
        <v>262.04998779296881</v>
      </c>
      <c r="I688" s="60">
        <v>2806.10009765625</v>
      </c>
      <c r="J688" s="60">
        <v>1440.5</v>
      </c>
      <c r="K688" s="60">
        <v>6909</v>
      </c>
      <c r="L688" s="60">
        <v>267.10000610351563</v>
      </c>
      <c r="M688" s="60">
        <v>3782.39990234375</v>
      </c>
      <c r="N688" s="60">
        <v>5275.5</v>
      </c>
      <c r="O688" s="60">
        <v>3066.10009765625</v>
      </c>
      <c r="P688" s="60">
        <v>159.1199951171875</v>
      </c>
      <c r="Q688" s="60">
        <v>2324.10009765625</v>
      </c>
      <c r="R688" s="60">
        <v>225.96000671386719</v>
      </c>
      <c r="S688" s="60">
        <v>1039.26708984375</v>
      </c>
      <c r="T688" s="60">
        <v>938.5999755859375</v>
      </c>
      <c r="U688" s="60">
        <v>3450.140625</v>
      </c>
      <c r="V688" s="60">
        <v>74532.9609375</v>
      </c>
      <c r="W688" s="60">
        <v>23114.5</v>
      </c>
      <c r="X688" s="34">
        <f t="shared" si="219"/>
        <v>9.5917077292109586E-3</v>
      </c>
      <c r="Y688" s="34">
        <f t="shared" si="220"/>
        <v>-2.5683310571151239E-3</v>
      </c>
      <c r="Z688" s="34">
        <f t="shared" si="221"/>
        <v>2.0578510209525898E-2</v>
      </c>
      <c r="AA688" s="34">
        <f t="shared" si="222"/>
        <v>-2.6823578753570432E-3</v>
      </c>
      <c r="AB688" s="34">
        <f t="shared" si="223"/>
        <v>-6.2808269258880205E-3</v>
      </c>
      <c r="AC688" s="34">
        <f t="shared" si="224"/>
        <v>-1.0909892810191698E-2</v>
      </c>
      <c r="AD688" s="34">
        <f t="shared" si="225"/>
        <v>4.0913556277929718E-2</v>
      </c>
      <c r="AE688" s="34">
        <f t="shared" si="226"/>
        <v>-3.0708083711139898E-2</v>
      </c>
      <c r="AF688" s="34">
        <f t="shared" si="227"/>
        <v>-1.0033658051611783E-2</v>
      </c>
      <c r="AG688" s="34">
        <f t="shared" si="228"/>
        <v>1.7076402178713382E-2</v>
      </c>
      <c r="AH688" s="34">
        <f t="shared" si="229"/>
        <v>4.5130208145037348E-3</v>
      </c>
      <c r="AI688" s="34">
        <f t="shared" si="230"/>
        <v>-5.2860217373438528E-3</v>
      </c>
      <c r="AJ688" s="34">
        <f t="shared" si="231"/>
        <v>1.9913001449975834E-2</v>
      </c>
      <c r="AK688" s="34">
        <f t="shared" si="232"/>
        <v>6.7972010167101733E-3</v>
      </c>
      <c r="AL688" s="34">
        <f t="shared" si="233"/>
        <v>-6.6175403112873413E-3</v>
      </c>
      <c r="AM688" s="34">
        <f t="shared" si="234"/>
        <v>-1.5795632349471594E-2</v>
      </c>
      <c r="AN688" s="34">
        <f t="shared" si="235"/>
        <v>1.2365635319721882E-2</v>
      </c>
      <c r="AO688" s="34">
        <f t="shared" si="236"/>
        <v>8.675723293867869E-3</v>
      </c>
      <c r="AP688" s="34">
        <f t="shared" si="237"/>
        <v>-1.1791969205070738E-2</v>
      </c>
      <c r="AQ688" s="34">
        <f t="shared" si="238"/>
        <v>2.3160307429072532E-3</v>
      </c>
      <c r="AR688" s="34">
        <f t="shared" si="218"/>
        <v>4.8843089653387538E-3</v>
      </c>
      <c r="AS688" s="59">
        <f>X688-Calculation!C$3</f>
        <v>8.5116518782944305E-3</v>
      </c>
      <c r="AT688" s="59">
        <f>Y688-Calculation!D$3</f>
        <v>-3.077250289171816E-3</v>
      </c>
      <c r="AU688" s="59">
        <f>Z688-Calculation!E$3</f>
        <v>1.9273205630335764E-2</v>
      </c>
      <c r="AV688" s="59">
        <f>AA688-Calculation!F$3</f>
        <v>-3.0043933479593434E-3</v>
      </c>
      <c r="AW688" s="59">
        <f>AB688-Calculation!G$3</f>
        <v>-7.7269670751895668E-3</v>
      </c>
      <c r="AX688" s="59">
        <f>AC688-Calculation!H$3</f>
        <v>-1.2881572417260838E-2</v>
      </c>
      <c r="AY688" s="59">
        <f>AD688-Calculation!I$3</f>
        <v>3.8484669281272386E-2</v>
      </c>
      <c r="AZ688" s="59">
        <f>AE688-Calculation!J$3</f>
        <v>-3.5388474586344289E-2</v>
      </c>
      <c r="BA688" s="59">
        <f>AF688-Calculation!K$3</f>
        <v>-1.0736043254696433E-2</v>
      </c>
      <c r="BB688" s="59">
        <f>AG688-Calculation!L$3</f>
        <v>1.6003169601673722E-2</v>
      </c>
      <c r="BC688" s="59">
        <f>AH688-Calculation!M$3</f>
        <v>3.1690158253106972E-3</v>
      </c>
      <c r="BD688" s="59">
        <f>AI688-Calculation!N$3</f>
        <v>-6.8618376022024519E-3</v>
      </c>
      <c r="BE688" s="59">
        <f>AJ688-Calculation!O$3</f>
        <v>1.8930467169179458E-2</v>
      </c>
      <c r="BF688" s="59">
        <f>AK688-Calculation!P$3</f>
        <v>5.5307544858334071E-3</v>
      </c>
      <c r="BG688" s="59">
        <f>AL688-Calculation!Q$3</f>
        <v>-8.4192578724745781E-3</v>
      </c>
      <c r="BH688" s="59">
        <f>AM688-Calculation!R$3</f>
        <v>-1.8551202439805382E-2</v>
      </c>
      <c r="BI688" s="59">
        <f>AN688-Calculation!S$3</f>
        <v>1.0807658860825771E-2</v>
      </c>
      <c r="BJ688" s="59">
        <f>AO688-Calculation!T$3</f>
        <v>7.786480672613858E-3</v>
      </c>
      <c r="BK688" s="59">
        <f>AP688-Calculation!U$3</f>
        <v>-1.3744764234657288E-2</v>
      </c>
      <c r="BL688" s="59">
        <f>AQ688-Calculation!V$3</f>
        <v>8.4912299829528943E-4</v>
      </c>
      <c r="BM688" s="59">
        <f>AR688-Calculation!W$3</f>
        <v>4.5384103622662783E-3</v>
      </c>
    </row>
    <row r="689" spans="1:65" x14ac:dyDescent="0.3">
      <c r="A689" s="57">
        <v>46104</v>
      </c>
      <c r="B689" s="60">
        <v>816.45001220703125</v>
      </c>
      <c r="C689" s="60">
        <v>1170.599975585938</v>
      </c>
      <c r="D689" s="60">
        <v>8654.20703125</v>
      </c>
      <c r="E689" s="60">
        <v>1675.5</v>
      </c>
      <c r="F689" s="60">
        <v>1158.5</v>
      </c>
      <c r="G689" s="60">
        <v>405.5</v>
      </c>
      <c r="H689" s="60">
        <v>252.8500061035156</v>
      </c>
      <c r="I689" s="60">
        <v>2714.39990234375</v>
      </c>
      <c r="J689" s="60">
        <v>1380.900024414062</v>
      </c>
      <c r="K689" s="60">
        <v>6681.5</v>
      </c>
      <c r="L689" s="60">
        <v>254.3500061035156</v>
      </c>
      <c r="M689" s="60">
        <v>3634.60009765625</v>
      </c>
      <c r="N689" s="60">
        <v>5065</v>
      </c>
      <c r="O689" s="60">
        <v>2955.800048828125</v>
      </c>
      <c r="P689" s="60">
        <v>158.05999755859381</v>
      </c>
      <c r="Q689" s="60">
        <v>2206.699951171875</v>
      </c>
      <c r="R689" s="60">
        <v>219.17999267578119</v>
      </c>
      <c r="S689" s="60">
        <v>1013.629272460938</v>
      </c>
      <c r="T689" s="60">
        <v>877.70001220703125</v>
      </c>
      <c r="U689" s="60">
        <v>3400.61376953125</v>
      </c>
      <c r="V689" s="60">
        <v>72696.390625</v>
      </c>
      <c r="W689" s="60">
        <v>22512.650390625</v>
      </c>
      <c r="X689" s="34">
        <f t="shared" si="219"/>
        <v>-5.4049316068207197E-2</v>
      </c>
      <c r="Y689" s="34">
        <f t="shared" si="220"/>
        <v>-2.7660144657220369E-2</v>
      </c>
      <c r="Z689" s="34">
        <f t="shared" si="221"/>
        <v>-3.0383386581469649E-2</v>
      </c>
      <c r="AA689" s="34">
        <f t="shared" si="222"/>
        <v>-2.0347335458459195E-2</v>
      </c>
      <c r="AB689" s="34">
        <f t="shared" si="223"/>
        <v>-7.3125868172463845E-2</v>
      </c>
      <c r="AC689" s="34">
        <f t="shared" si="224"/>
        <v>-4.8345472444117056E-2</v>
      </c>
      <c r="AD689" s="34">
        <f t="shared" si="225"/>
        <v>-3.5107735615395666E-2</v>
      </c>
      <c r="AE689" s="34">
        <f t="shared" si="226"/>
        <v>-3.2678875350558988E-2</v>
      </c>
      <c r="AF689" s="34">
        <f t="shared" si="227"/>
        <v>-4.1374505786836484E-2</v>
      </c>
      <c r="AG689" s="34">
        <f t="shared" si="228"/>
        <v>-3.292806484295846E-2</v>
      </c>
      <c r="AH689" s="34">
        <f t="shared" si="229"/>
        <v>-4.7734929646758288E-2</v>
      </c>
      <c r="AI689" s="34">
        <f t="shared" si="230"/>
        <v>-3.9075668491826157E-2</v>
      </c>
      <c r="AJ689" s="34">
        <f t="shared" si="231"/>
        <v>-3.9901431143967395E-2</v>
      </c>
      <c r="AK689" s="34">
        <f t="shared" si="232"/>
        <v>-3.5974053460433073E-2</v>
      </c>
      <c r="AL689" s="34">
        <f t="shared" si="233"/>
        <v>-6.6616238758242423E-3</v>
      </c>
      <c r="AM689" s="34">
        <f t="shared" si="234"/>
        <v>-5.0514238436962226E-2</v>
      </c>
      <c r="AN689" s="34">
        <f t="shared" si="235"/>
        <v>-3.0005371909337549E-2</v>
      </c>
      <c r="AO689" s="34">
        <f t="shared" si="236"/>
        <v>-2.4669132346591092E-2</v>
      </c>
      <c r="AP689" s="34">
        <f t="shared" si="237"/>
        <v>-6.4883832263993385E-2</v>
      </c>
      <c r="AQ689" s="34">
        <f t="shared" si="238"/>
        <v>-1.4355025157489052E-2</v>
      </c>
      <c r="AR689" s="34">
        <f t="shared" si="218"/>
        <v>-2.6037751600726817E-2</v>
      </c>
      <c r="AS689" s="59">
        <f>X689-Calculation!C$3</f>
        <v>-5.5129371919123725E-2</v>
      </c>
      <c r="AT689" s="59">
        <f>Y689-Calculation!D$3</f>
        <v>-2.8169063889277063E-2</v>
      </c>
      <c r="AU689" s="59">
        <f>Z689-Calculation!E$3</f>
        <v>-3.1688691160659782E-2</v>
      </c>
      <c r="AV689" s="59">
        <f>AA689-Calculation!F$3</f>
        <v>-2.0669370931061495E-2</v>
      </c>
      <c r="AW689" s="59">
        <f>AB689-Calculation!G$3</f>
        <v>-7.4572008321765387E-2</v>
      </c>
      <c r="AX689" s="59">
        <f>AC689-Calculation!H$3</f>
        <v>-5.0317152051186198E-2</v>
      </c>
      <c r="AY689" s="59">
        <f>AD689-Calculation!I$3</f>
        <v>-3.7536622612052997E-2</v>
      </c>
      <c r="AZ689" s="59">
        <f>AE689-Calculation!J$3</f>
        <v>-3.7359266225763375E-2</v>
      </c>
      <c r="BA689" s="59">
        <f>AF689-Calculation!K$3</f>
        <v>-4.2076890989921137E-2</v>
      </c>
      <c r="BB689" s="59">
        <f>AG689-Calculation!L$3</f>
        <v>-3.4001297419998119E-2</v>
      </c>
      <c r="BC689" s="59">
        <f>AH689-Calculation!M$3</f>
        <v>-4.9078934635951324E-2</v>
      </c>
      <c r="BD689" s="59">
        <f>AI689-Calculation!N$3</f>
        <v>-4.0651484356684753E-2</v>
      </c>
      <c r="BE689" s="59">
        <f>AJ689-Calculation!O$3</f>
        <v>-4.0883965424763767E-2</v>
      </c>
      <c r="BF689" s="59">
        <f>AK689-Calculation!P$3</f>
        <v>-3.7240499991309836E-2</v>
      </c>
      <c r="BG689" s="59">
        <f>AL689-Calculation!Q$3</f>
        <v>-8.46334143701148E-3</v>
      </c>
      <c r="BH689" s="59">
        <f>AM689-Calculation!R$3</f>
        <v>-5.3269808527296014E-2</v>
      </c>
      <c r="BI689" s="59">
        <f>AN689-Calculation!S$3</f>
        <v>-3.1563348368233657E-2</v>
      </c>
      <c r="BJ689" s="59">
        <f>AO689-Calculation!T$3</f>
        <v>-2.5558374967845104E-2</v>
      </c>
      <c r="BK689" s="59">
        <f>AP689-Calculation!U$3</f>
        <v>-6.6836627293579934E-2</v>
      </c>
      <c r="BL689" s="59">
        <f>AQ689-Calculation!V$3</f>
        <v>-1.5821932902101016E-2</v>
      </c>
      <c r="BM689" s="59">
        <f>AR689-Calculation!W$3</f>
        <v>-2.6383650203799291E-2</v>
      </c>
    </row>
    <row r="690" spans="1:65" x14ac:dyDescent="0.3">
      <c r="A690" s="57">
        <v>46105</v>
      </c>
      <c r="B690" s="60">
        <v>839.54998779296875</v>
      </c>
      <c r="C690" s="60">
        <v>1192.699951171875</v>
      </c>
      <c r="D690" s="60">
        <v>8774.513671875</v>
      </c>
      <c r="E690" s="60">
        <v>1704.400024414062</v>
      </c>
      <c r="F690" s="60">
        <v>1174.099975585938</v>
      </c>
      <c r="G690" s="60">
        <v>414.45001220703119</v>
      </c>
      <c r="H690" s="60">
        <v>258.20001220703119</v>
      </c>
      <c r="I690" s="60">
        <v>2805.89990234375</v>
      </c>
      <c r="J690" s="60">
        <v>1418.900024414062</v>
      </c>
      <c r="K690" s="60">
        <v>6871</v>
      </c>
      <c r="L690" s="60">
        <v>262.5</v>
      </c>
      <c r="M690" s="60">
        <v>3654</v>
      </c>
      <c r="N690" s="60">
        <v>5253</v>
      </c>
      <c r="O690" s="60">
        <v>3031.300048828125</v>
      </c>
      <c r="P690" s="60">
        <v>156.1499938964844</v>
      </c>
      <c r="Q690" s="60">
        <v>2253</v>
      </c>
      <c r="R690" s="60">
        <v>228.3500061035156</v>
      </c>
      <c r="S690" s="60">
        <v>1012.548767089844</v>
      </c>
      <c r="T690" s="60">
        <v>903.5999755859375</v>
      </c>
      <c r="U690" s="60">
        <v>3467.579833984375</v>
      </c>
      <c r="V690" s="60">
        <v>74068.453125</v>
      </c>
      <c r="W690" s="60">
        <v>22912.400390625</v>
      </c>
      <c r="X690" s="34">
        <f t="shared" si="219"/>
        <v>2.8293190324651406E-2</v>
      </c>
      <c r="Y690" s="34">
        <f t="shared" si="220"/>
        <v>1.8879186781868E-2</v>
      </c>
      <c r="Z690" s="34">
        <f t="shared" si="221"/>
        <v>1.3901520981711839E-2</v>
      </c>
      <c r="AA690" s="34">
        <f t="shared" si="222"/>
        <v>1.7248597083892595E-2</v>
      </c>
      <c r="AB690" s="34">
        <f t="shared" si="223"/>
        <v>1.3465667316303801E-2</v>
      </c>
      <c r="AC690" s="34">
        <f t="shared" si="224"/>
        <v>2.2071546749768665E-2</v>
      </c>
      <c r="AD690" s="34">
        <f t="shared" si="225"/>
        <v>2.1158813424451053E-2</v>
      </c>
      <c r="AE690" s="34">
        <f t="shared" si="226"/>
        <v>3.3709108197725129E-2</v>
      </c>
      <c r="AF690" s="34">
        <f t="shared" si="227"/>
        <v>2.7518284689815983E-2</v>
      </c>
      <c r="AG690" s="34">
        <f t="shared" si="228"/>
        <v>2.8361894784105366E-2</v>
      </c>
      <c r="AH690" s="34">
        <f t="shared" si="229"/>
        <v>3.204243641011556E-2</v>
      </c>
      <c r="AI690" s="34">
        <f t="shared" si="230"/>
        <v>5.3375617186220596E-3</v>
      </c>
      <c r="AJ690" s="34">
        <f t="shared" si="231"/>
        <v>3.7117472852912142E-2</v>
      </c>
      <c r="AK690" s="34">
        <f t="shared" si="232"/>
        <v>2.5542999781034987E-2</v>
      </c>
      <c r="AL690" s="34">
        <f t="shared" si="233"/>
        <v>-1.208404208282588E-2</v>
      </c>
      <c r="AM690" s="34">
        <f t="shared" si="234"/>
        <v>2.0981578761325125E-2</v>
      </c>
      <c r="AN690" s="34">
        <f t="shared" si="235"/>
        <v>4.1837821581183335E-2</v>
      </c>
      <c r="AO690" s="34">
        <f t="shared" si="236"/>
        <v>-1.0659768817357399E-3</v>
      </c>
      <c r="AP690" s="34">
        <f t="shared" si="237"/>
        <v>2.9508901696126428E-2</v>
      </c>
      <c r="AQ690" s="34">
        <f t="shared" si="238"/>
        <v>1.9692346438494775E-2</v>
      </c>
      <c r="AR690" s="34">
        <f t="shared" si="218"/>
        <v>1.7756683156527359E-2</v>
      </c>
      <c r="AS690" s="59">
        <f>X690-Calculation!C$3</f>
        <v>2.7213134473734878E-2</v>
      </c>
      <c r="AT690" s="59">
        <f>Y690-Calculation!D$3</f>
        <v>1.8370267549811307E-2</v>
      </c>
      <c r="AU690" s="59">
        <f>Z690-Calculation!E$3</f>
        <v>1.2596216402521707E-2</v>
      </c>
      <c r="AV690" s="59">
        <f>AA690-Calculation!F$3</f>
        <v>1.6926561611290296E-2</v>
      </c>
      <c r="AW690" s="59">
        <f>AB690-Calculation!G$3</f>
        <v>1.2019527167002256E-2</v>
      </c>
      <c r="AX690" s="59">
        <f>AC690-Calculation!H$3</f>
        <v>2.0099867142699526E-2</v>
      </c>
      <c r="AY690" s="59">
        <f>AD690-Calculation!I$3</f>
        <v>1.8729926427793721E-2</v>
      </c>
      <c r="AZ690" s="59">
        <f>AE690-Calculation!J$3</f>
        <v>2.9028717322520742E-2</v>
      </c>
      <c r="BA690" s="59">
        <f>AF690-Calculation!K$3</f>
        <v>2.6815899486731333E-2</v>
      </c>
      <c r="BB690" s="59">
        <f>AG690-Calculation!L$3</f>
        <v>2.7288662207065707E-2</v>
      </c>
      <c r="BC690" s="59">
        <f>AH690-Calculation!M$3</f>
        <v>3.0698431420922521E-2</v>
      </c>
      <c r="BD690" s="59">
        <f>AI690-Calculation!N$3</f>
        <v>3.7617458537634609E-3</v>
      </c>
      <c r="BE690" s="59">
        <f>AJ690-Calculation!O$3</f>
        <v>3.613493857211577E-2</v>
      </c>
      <c r="BF690" s="59">
        <f>AK690-Calculation!P$3</f>
        <v>2.427655325015822E-2</v>
      </c>
      <c r="BG690" s="59">
        <f>AL690-Calculation!Q$3</f>
        <v>-1.3885759644013116E-2</v>
      </c>
      <c r="BH690" s="59">
        <f>AM690-Calculation!R$3</f>
        <v>1.8226008670991337E-2</v>
      </c>
      <c r="BI690" s="59">
        <f>AN690-Calculation!S$3</f>
        <v>4.0279845122287224E-2</v>
      </c>
      <c r="BJ690" s="59">
        <f>AO690-Calculation!T$3</f>
        <v>-1.9552195029897512E-3</v>
      </c>
      <c r="BK690" s="59">
        <f>AP690-Calculation!U$3</f>
        <v>2.7556106666539879E-2</v>
      </c>
      <c r="BL690" s="59">
        <f>AQ690-Calculation!V$3</f>
        <v>1.8225438693882812E-2</v>
      </c>
      <c r="BM690" s="59">
        <f>AR690-Calculation!W$3</f>
        <v>1.7410784553454885E-2</v>
      </c>
    </row>
    <row r="691" spans="1:65" x14ac:dyDescent="0.3">
      <c r="A691" s="57">
        <v>46106</v>
      </c>
      <c r="B691" s="60">
        <v>853.79998779296875</v>
      </c>
      <c r="C691" s="60">
        <v>1222.099975585938</v>
      </c>
      <c r="D691" s="60">
        <v>8922.9248046875</v>
      </c>
      <c r="E691" s="60">
        <v>1746.199951171875</v>
      </c>
      <c r="F691" s="60">
        <v>1182.199951171875</v>
      </c>
      <c r="G691" s="60">
        <v>413.45001220703119</v>
      </c>
      <c r="H691" s="60">
        <v>262.04998779296881</v>
      </c>
      <c r="I691" s="60">
        <v>2890.199951171875</v>
      </c>
      <c r="J691" s="60">
        <v>1473.800048828125</v>
      </c>
      <c r="K691" s="60">
        <v>6992.5</v>
      </c>
      <c r="L691" s="60">
        <v>270.95001220703119</v>
      </c>
      <c r="M691" s="60">
        <v>3669.39990234375</v>
      </c>
      <c r="N691" s="60">
        <v>5289.5</v>
      </c>
      <c r="O691" s="60">
        <v>3128.10009765625</v>
      </c>
      <c r="P691" s="60">
        <v>159.61000061035159</v>
      </c>
      <c r="Q691" s="60">
        <v>2255.89990234375</v>
      </c>
      <c r="R691" s="60">
        <v>236.17999267578119</v>
      </c>
      <c r="S691" s="60">
        <v>1041.821044921875</v>
      </c>
      <c r="T691" s="60">
        <v>956</v>
      </c>
      <c r="U691" s="60">
        <v>3530.858642578125</v>
      </c>
      <c r="V691" s="60">
        <v>75273.453125</v>
      </c>
      <c r="W691" s="60">
        <v>23306.44921875</v>
      </c>
      <c r="X691" s="34">
        <f t="shared" si="219"/>
        <v>1.6973378842468662E-2</v>
      </c>
      <c r="Y691" s="34">
        <f t="shared" si="220"/>
        <v>2.4649975364865458E-2</v>
      </c>
      <c r="Z691" s="34">
        <f t="shared" si="221"/>
        <v>1.6913887009852531E-2</v>
      </c>
      <c r="AA691" s="34">
        <f t="shared" si="222"/>
        <v>2.4524716122427254E-2</v>
      </c>
      <c r="AB691" s="34">
        <f t="shared" si="223"/>
        <v>6.8988806356926544E-3</v>
      </c>
      <c r="AC691" s="34">
        <f t="shared" si="224"/>
        <v>-2.4128362179911523E-3</v>
      </c>
      <c r="AD691" s="34">
        <f t="shared" si="225"/>
        <v>1.4910826506276877E-2</v>
      </c>
      <c r="AE691" s="34">
        <f t="shared" si="226"/>
        <v>3.0043854649878892E-2</v>
      </c>
      <c r="AF691" s="34">
        <f t="shared" si="227"/>
        <v>3.8691961004605695E-2</v>
      </c>
      <c r="AG691" s="34">
        <f t="shared" si="228"/>
        <v>1.7683015572696841E-2</v>
      </c>
      <c r="AH691" s="34">
        <f t="shared" si="229"/>
        <v>3.2190522693452163E-2</v>
      </c>
      <c r="AI691" s="34">
        <f t="shared" si="230"/>
        <v>4.2145326611247947E-3</v>
      </c>
      <c r="AJ691" s="34">
        <f t="shared" si="231"/>
        <v>6.948410432134019E-3</v>
      </c>
      <c r="AK691" s="34">
        <f t="shared" si="232"/>
        <v>3.1933509474110645E-2</v>
      </c>
      <c r="AL691" s="34">
        <f t="shared" si="233"/>
        <v>2.2158225098368619E-2</v>
      </c>
      <c r="AM691" s="34">
        <f t="shared" si="234"/>
        <v>1.2871293136928539E-3</v>
      </c>
      <c r="AN691" s="34">
        <f t="shared" si="235"/>
        <v>3.4289408202231919E-2</v>
      </c>
      <c r="AO691" s="34">
        <f t="shared" si="236"/>
        <v>2.8909499259144007E-2</v>
      </c>
      <c r="AP691" s="34">
        <f t="shared" si="237"/>
        <v>5.7990289762993648E-2</v>
      </c>
      <c r="AQ691" s="34">
        <f t="shared" si="238"/>
        <v>1.8248695523482829E-2</v>
      </c>
      <c r="AR691" s="34">
        <f t="shared" si="218"/>
        <v>1.719805962740734E-2</v>
      </c>
      <c r="AS691" s="59">
        <f>X691-Calculation!C$3</f>
        <v>1.5893322991552133E-2</v>
      </c>
      <c r="AT691" s="59">
        <f>Y691-Calculation!D$3</f>
        <v>2.4141056132808765E-2</v>
      </c>
      <c r="AU691" s="59">
        <f>Z691-Calculation!E$3</f>
        <v>1.5608582430662399E-2</v>
      </c>
      <c r="AV691" s="59">
        <f>AA691-Calculation!F$3</f>
        <v>2.4202680649824955E-2</v>
      </c>
      <c r="AW691" s="59">
        <f>AB691-Calculation!G$3</f>
        <v>5.4527404863911081E-3</v>
      </c>
      <c r="AX691" s="59">
        <f>AC691-Calculation!H$3</f>
        <v>-4.3845158250602921E-3</v>
      </c>
      <c r="AY691" s="59">
        <f>AD691-Calculation!I$3</f>
        <v>1.2481939509619545E-2</v>
      </c>
      <c r="AZ691" s="59">
        <f>AE691-Calculation!J$3</f>
        <v>2.5363463774674501E-2</v>
      </c>
      <c r="BA691" s="59">
        <f>AF691-Calculation!K$3</f>
        <v>3.7989575801521042E-2</v>
      </c>
      <c r="BB691" s="59">
        <f>AG691-Calculation!L$3</f>
        <v>1.6609782995657182E-2</v>
      </c>
      <c r="BC691" s="59">
        <f>AH691-Calculation!M$3</f>
        <v>3.0846517704259124E-2</v>
      </c>
      <c r="BD691" s="59">
        <f>AI691-Calculation!N$3</f>
        <v>2.6387167962661959E-3</v>
      </c>
      <c r="BE691" s="59">
        <f>AJ691-Calculation!O$3</f>
        <v>5.965876151337644E-3</v>
      </c>
      <c r="BF691" s="59">
        <f>AK691-Calculation!P$3</f>
        <v>3.0667062943233878E-2</v>
      </c>
      <c r="BG691" s="59">
        <f>AL691-Calculation!Q$3</f>
        <v>2.0356507537181382E-2</v>
      </c>
      <c r="BH691" s="59">
        <f>AM691-Calculation!R$3</f>
        <v>-1.4684407766409335E-3</v>
      </c>
      <c r="BI691" s="59">
        <f>AN691-Calculation!S$3</f>
        <v>3.2731431743335808E-2</v>
      </c>
      <c r="BJ691" s="59">
        <f>AO691-Calculation!T$3</f>
        <v>2.8020256637889995E-2</v>
      </c>
      <c r="BK691" s="59">
        <f>AP691-Calculation!U$3</f>
        <v>5.6037494733407099E-2</v>
      </c>
      <c r="BL691" s="59">
        <f>AQ691-Calculation!V$3</f>
        <v>1.6781787778870867E-2</v>
      </c>
      <c r="BM691" s="59">
        <f>AR691-Calculation!W$3</f>
        <v>1.6852161024334865E-2</v>
      </c>
    </row>
    <row r="692" spans="1:65" x14ac:dyDescent="0.3">
      <c r="A692" s="57">
        <v>46108</v>
      </c>
      <c r="B692" s="60">
        <v>832.5</v>
      </c>
      <c r="C692" s="60">
        <v>1205.199951171875</v>
      </c>
      <c r="D692" s="60">
        <v>8777.4716796875</v>
      </c>
      <c r="E692" s="60">
        <v>1694.699951171875</v>
      </c>
      <c r="F692" s="60">
        <v>1136.900024414062</v>
      </c>
      <c r="G692" s="60">
        <v>404.75</v>
      </c>
      <c r="H692" s="60">
        <v>254.8500061035156</v>
      </c>
      <c r="I692" s="60">
        <v>2779.800048828125</v>
      </c>
      <c r="J692" s="60">
        <v>1416.300048828125</v>
      </c>
      <c r="K692" s="60">
        <v>6811.5</v>
      </c>
      <c r="L692" s="60">
        <v>269.29998779296881</v>
      </c>
      <c r="M692" s="60">
        <v>3588.60009765625</v>
      </c>
      <c r="N692" s="60">
        <v>5143</v>
      </c>
      <c r="O692" s="60">
        <v>3041.300048828125</v>
      </c>
      <c r="P692" s="60">
        <v>156.42999267578119</v>
      </c>
      <c r="Q692" s="60">
        <v>2162.89990234375</v>
      </c>
      <c r="R692" s="60">
        <v>231.72999572753909</v>
      </c>
      <c r="S692" s="60">
        <v>1001.448791503906</v>
      </c>
      <c r="T692" s="60">
        <v>903.79998779296875</v>
      </c>
      <c r="U692" s="60">
        <v>3433.199951171875</v>
      </c>
      <c r="V692" s="60">
        <v>73583.21875</v>
      </c>
      <c r="W692" s="60">
        <v>22819.599609375</v>
      </c>
      <c r="X692" s="34">
        <f t="shared" si="219"/>
        <v>-2.49472805077313E-2</v>
      </c>
      <c r="Y692" s="34">
        <f t="shared" si="220"/>
        <v>-1.3828675846229528E-2</v>
      </c>
      <c r="Z692" s="34">
        <f t="shared" si="221"/>
        <v>-1.6301059146389844E-2</v>
      </c>
      <c r="AA692" s="34">
        <f t="shared" si="222"/>
        <v>-2.9492613354752614E-2</v>
      </c>
      <c r="AB692" s="34">
        <f t="shared" si="223"/>
        <v>-3.8318329071921092E-2</v>
      </c>
      <c r="AC692" s="34">
        <f t="shared" si="224"/>
        <v>-2.1042476599746101E-2</v>
      </c>
      <c r="AD692" s="34">
        <f t="shared" si="225"/>
        <v>-2.7475603987211467E-2</v>
      </c>
      <c r="AE692" s="34">
        <f t="shared" si="226"/>
        <v>-3.8198015434533071E-2</v>
      </c>
      <c r="AF692" s="34">
        <f t="shared" si="227"/>
        <v>-3.9014790402348308E-2</v>
      </c>
      <c r="AG692" s="34">
        <f t="shared" si="228"/>
        <v>-2.5884876653557383E-2</v>
      </c>
      <c r="AH692" s="34">
        <f t="shared" si="229"/>
        <v>-6.0897742746791727E-3</v>
      </c>
      <c r="AI692" s="34">
        <f t="shared" si="230"/>
        <v>-2.2019896124129416E-2</v>
      </c>
      <c r="AJ692" s="34">
        <f t="shared" si="231"/>
        <v>-2.769637962000189E-2</v>
      </c>
      <c r="AK692" s="34">
        <f t="shared" si="232"/>
        <v>-2.7748488257508294E-2</v>
      </c>
      <c r="AL692" s="34">
        <f t="shared" si="233"/>
        <v>-1.9923613322536112E-2</v>
      </c>
      <c r="AM692" s="34">
        <f t="shared" si="234"/>
        <v>-4.1225233399486548E-2</v>
      </c>
      <c r="AN692" s="34">
        <f t="shared" si="235"/>
        <v>-1.884154918385016E-2</v>
      </c>
      <c r="AO692" s="34">
        <f t="shared" si="236"/>
        <v>-3.8751620170042203E-2</v>
      </c>
      <c r="AP692" s="34">
        <f t="shared" si="237"/>
        <v>-5.4602523229112188E-2</v>
      </c>
      <c r="AQ692" s="34">
        <f t="shared" si="238"/>
        <v>-2.7658623947330447E-2</v>
      </c>
      <c r="AR692" s="34">
        <f t="shared" si="218"/>
        <v>-2.0889051129389984E-2</v>
      </c>
      <c r="AS692" s="59">
        <f>X692-Calculation!C$3</f>
        <v>-2.6027336358647828E-2</v>
      </c>
      <c r="AT692" s="59">
        <f>Y692-Calculation!D$3</f>
        <v>-1.4337595078286219E-2</v>
      </c>
      <c r="AU692" s="59">
        <f>Z692-Calculation!E$3</f>
        <v>-1.7606363725579978E-2</v>
      </c>
      <c r="AV692" s="59">
        <f>AA692-Calculation!F$3</f>
        <v>-2.9814648827354913E-2</v>
      </c>
      <c r="AW692" s="59">
        <f>AB692-Calculation!G$3</f>
        <v>-3.9764469221222641E-2</v>
      </c>
      <c r="AX692" s="59">
        <f>AC692-Calculation!H$3</f>
        <v>-2.3014156206815239E-2</v>
      </c>
      <c r="AY692" s="59">
        <f>AD692-Calculation!I$3</f>
        <v>-2.9904490983868798E-2</v>
      </c>
      <c r="AZ692" s="59">
        <f>AE692-Calculation!J$3</f>
        <v>-4.2878406309737459E-2</v>
      </c>
      <c r="BA692" s="59">
        <f>AF692-Calculation!K$3</f>
        <v>-3.9717175605432961E-2</v>
      </c>
      <c r="BB692" s="59">
        <f>AG692-Calculation!L$3</f>
        <v>-2.6958109230597042E-2</v>
      </c>
      <c r="BC692" s="59">
        <f>AH692-Calculation!M$3</f>
        <v>-7.4337792638722103E-3</v>
      </c>
      <c r="BD692" s="59">
        <f>AI692-Calculation!N$3</f>
        <v>-2.3595711988988015E-2</v>
      </c>
      <c r="BE692" s="59">
        <f>AJ692-Calculation!O$3</f>
        <v>-2.8678913900798266E-2</v>
      </c>
      <c r="BF692" s="59">
        <f>AK692-Calculation!P$3</f>
        <v>-2.9014934788385061E-2</v>
      </c>
      <c r="BG692" s="59">
        <f>AL692-Calculation!Q$3</f>
        <v>-2.1725330883723349E-2</v>
      </c>
      <c r="BH692" s="59">
        <f>AM692-Calculation!R$3</f>
        <v>-4.3980803489820336E-2</v>
      </c>
      <c r="BI692" s="59">
        <f>AN692-Calculation!S$3</f>
        <v>-2.0399525642746271E-2</v>
      </c>
      <c r="BJ692" s="59">
        <f>AO692-Calculation!T$3</f>
        <v>-3.9640862791296215E-2</v>
      </c>
      <c r="BK692" s="59">
        <f>AP692-Calculation!U$3</f>
        <v>-5.6555318258698736E-2</v>
      </c>
      <c r="BL692" s="59">
        <f>AQ692-Calculation!V$3</f>
        <v>-2.9125531691942409E-2</v>
      </c>
      <c r="BM692" s="59">
        <f>AR692-Calculation!W$3</f>
        <v>-2.1234949732462458E-2</v>
      </c>
    </row>
    <row r="693" spans="1:65" x14ac:dyDescent="0.3">
      <c r="A693" s="57">
        <v>46111</v>
      </c>
      <c r="B693" s="60">
        <v>806.9000244140625</v>
      </c>
      <c r="C693" s="60">
        <v>1161.300048828125</v>
      </c>
      <c r="D693" s="60">
        <v>8659.630859375</v>
      </c>
      <c r="E693" s="60">
        <v>1631.800048828125</v>
      </c>
      <c r="F693" s="60">
        <v>1096.599975585938</v>
      </c>
      <c r="G693" s="60">
        <v>400.64999389648438</v>
      </c>
      <c r="H693" s="60">
        <v>245.5</v>
      </c>
      <c r="I693" s="60">
        <v>2683.5</v>
      </c>
      <c r="J693" s="60">
        <v>1354.699951171875</v>
      </c>
      <c r="K693" s="60">
        <v>6586</v>
      </c>
      <c r="L693" s="60">
        <v>259.39999389648438</v>
      </c>
      <c r="M693" s="60">
        <v>3487.199951171875</v>
      </c>
      <c r="N693" s="60">
        <v>5063</v>
      </c>
      <c r="O693" s="60">
        <v>2954.699951171875</v>
      </c>
      <c r="P693" s="60">
        <v>157.0899963378906</v>
      </c>
      <c r="Q693" s="60">
        <v>2065.199951171875</v>
      </c>
      <c r="R693" s="60">
        <v>231.53999328613281</v>
      </c>
      <c r="S693" s="60">
        <v>962.058837890625</v>
      </c>
      <c r="T693" s="60">
        <v>872.0999755859375</v>
      </c>
      <c r="U693" s="60">
        <v>3363.800048828125</v>
      </c>
      <c r="V693" s="60">
        <v>71947.546875</v>
      </c>
      <c r="W693" s="60">
        <v>22331.400390625</v>
      </c>
      <c r="X693" s="34">
        <f t="shared" si="219"/>
        <v>-3.075072142454955E-2</v>
      </c>
      <c r="Y693" s="34">
        <f t="shared" si="220"/>
        <v>-3.642540999198015E-2</v>
      </c>
      <c r="Z693" s="34">
        <f t="shared" si="221"/>
        <v>-1.3425371748587109E-2</v>
      </c>
      <c r="AA693" s="34">
        <f t="shared" si="222"/>
        <v>-3.7115657140519231E-2</v>
      </c>
      <c r="AB693" s="34">
        <f t="shared" si="223"/>
        <v>-3.5447311076357846E-2</v>
      </c>
      <c r="AC693" s="34">
        <f t="shared" si="224"/>
        <v>-1.0129724777061458E-2</v>
      </c>
      <c r="AD693" s="34">
        <f t="shared" si="225"/>
        <v>-3.6688271059792672E-2</v>
      </c>
      <c r="AE693" s="34">
        <f t="shared" si="226"/>
        <v>-3.4642797012944163E-2</v>
      </c>
      <c r="AF693" s="34">
        <f t="shared" si="227"/>
        <v>-4.3493677563041219E-2</v>
      </c>
      <c r="AG693" s="34">
        <f t="shared" si="228"/>
        <v>-3.3105776994788227E-2</v>
      </c>
      <c r="AH693" s="34">
        <f t="shared" si="229"/>
        <v>-3.6761954494016924E-2</v>
      </c>
      <c r="AI693" s="34">
        <f t="shared" si="230"/>
        <v>-2.8256184507881064E-2</v>
      </c>
      <c r="AJ693" s="34">
        <f t="shared" si="231"/>
        <v>-1.5555123468792533E-2</v>
      </c>
      <c r="AK693" s="34">
        <f t="shared" si="232"/>
        <v>-2.8474697091994849E-2</v>
      </c>
      <c r="AL693" s="34">
        <f t="shared" si="233"/>
        <v>4.2191631593139272E-3</v>
      </c>
      <c r="AM693" s="34">
        <f t="shared" si="234"/>
        <v>-4.5170814916587636E-2</v>
      </c>
      <c r="AN693" s="34">
        <f t="shared" si="235"/>
        <v>-8.1993028485478144E-4</v>
      </c>
      <c r="AO693" s="34">
        <f t="shared" si="236"/>
        <v>-3.9332968342922395E-2</v>
      </c>
      <c r="AP693" s="34">
        <f t="shared" si="237"/>
        <v>-3.5074145425074615E-2</v>
      </c>
      <c r="AQ693" s="34">
        <f t="shared" si="238"/>
        <v>-2.0214349100191882E-2</v>
      </c>
      <c r="AR693" s="34">
        <f t="shared" si="218"/>
        <v>-2.1393855593742871E-2</v>
      </c>
      <c r="AS693" s="59">
        <f>X693-Calculation!C$3</f>
        <v>-3.1830777275466078E-2</v>
      </c>
      <c r="AT693" s="59">
        <f>Y693-Calculation!D$3</f>
        <v>-3.693432922403684E-2</v>
      </c>
      <c r="AU693" s="59">
        <f>Z693-Calculation!E$3</f>
        <v>-1.4730676327777241E-2</v>
      </c>
      <c r="AV693" s="59">
        <f>AA693-Calculation!F$3</f>
        <v>-3.7437692613121534E-2</v>
      </c>
      <c r="AW693" s="59">
        <f>AB693-Calculation!G$3</f>
        <v>-3.6893451225659395E-2</v>
      </c>
      <c r="AX693" s="59">
        <f>AC693-Calculation!H$3</f>
        <v>-1.2101404384130598E-2</v>
      </c>
      <c r="AY693" s="59">
        <f>AD693-Calculation!I$3</f>
        <v>-3.9117158056450003E-2</v>
      </c>
      <c r="AZ693" s="59">
        <f>AE693-Calculation!J$3</f>
        <v>-3.932318788814855E-2</v>
      </c>
      <c r="BA693" s="59">
        <f>AF693-Calculation!K$3</f>
        <v>-4.4196062766125872E-2</v>
      </c>
      <c r="BB693" s="59">
        <f>AG693-Calculation!L$3</f>
        <v>-3.4179009571827887E-2</v>
      </c>
      <c r="BC693" s="59">
        <f>AH693-Calculation!M$3</f>
        <v>-3.810595948320996E-2</v>
      </c>
      <c r="BD693" s="59">
        <f>AI693-Calculation!N$3</f>
        <v>-2.9832000372739663E-2</v>
      </c>
      <c r="BE693" s="59">
        <f>AJ693-Calculation!O$3</f>
        <v>-1.6537657749588909E-2</v>
      </c>
      <c r="BF693" s="59">
        <f>AK693-Calculation!P$3</f>
        <v>-2.9741143622871617E-2</v>
      </c>
      <c r="BG693" s="59">
        <f>AL693-Calculation!Q$3</f>
        <v>2.4174455981266904E-3</v>
      </c>
      <c r="BH693" s="59">
        <f>AM693-Calculation!R$3</f>
        <v>-4.7926385006921424E-2</v>
      </c>
      <c r="BI693" s="59">
        <f>AN693-Calculation!S$3</f>
        <v>-2.3779067437508924E-3</v>
      </c>
      <c r="BJ693" s="59">
        <f>AO693-Calculation!T$3</f>
        <v>-4.0222210964176407E-2</v>
      </c>
      <c r="BK693" s="59">
        <f>AP693-Calculation!U$3</f>
        <v>-3.7026940454661164E-2</v>
      </c>
      <c r="BL693" s="59">
        <f>AQ693-Calculation!V$3</f>
        <v>-2.1681256844803844E-2</v>
      </c>
      <c r="BM693" s="59">
        <f>AR693-Calculation!W$3</f>
        <v>-2.1739754196815345E-2</v>
      </c>
    </row>
    <row r="694" spans="1:65" x14ac:dyDescent="0.3">
      <c r="A694" s="57">
        <v>46113</v>
      </c>
      <c r="B694" s="60">
        <v>851.95001220703125</v>
      </c>
      <c r="C694" s="60">
        <v>1193.099975585938</v>
      </c>
      <c r="D694" s="60">
        <v>8772.048828125</v>
      </c>
      <c r="E694" s="60">
        <v>1647</v>
      </c>
      <c r="F694" s="60">
        <v>1203.900024414062</v>
      </c>
      <c r="G694" s="60">
        <v>418.70001220703119</v>
      </c>
      <c r="H694" s="60">
        <v>251.8399963378906</v>
      </c>
      <c r="I694" s="60">
        <v>2867.60009765625</v>
      </c>
      <c r="J694" s="60">
        <v>1373.599975585938</v>
      </c>
      <c r="K694" s="60">
        <v>6825.5</v>
      </c>
      <c r="L694" s="60">
        <v>267.60000610351563</v>
      </c>
      <c r="M694" s="60">
        <v>3670.800048828125</v>
      </c>
      <c r="N694" s="60">
        <v>5122</v>
      </c>
      <c r="O694" s="60">
        <v>3031.5</v>
      </c>
      <c r="P694" s="60">
        <v>149.74000549316409</v>
      </c>
      <c r="Q694" s="60">
        <v>2318.199951171875</v>
      </c>
      <c r="R694" s="60">
        <v>238.57000732421881</v>
      </c>
      <c r="S694" s="60">
        <v>999.7789306640625</v>
      </c>
      <c r="T694" s="60">
        <v>900.54998779296875</v>
      </c>
      <c r="U694" s="60">
        <v>3425.800048828125</v>
      </c>
      <c r="V694" s="60">
        <v>73134.3203125</v>
      </c>
      <c r="W694" s="60">
        <v>22679.400390625</v>
      </c>
      <c r="X694" s="34">
        <f t="shared" si="219"/>
        <v>5.5830941169796332E-2</v>
      </c>
      <c r="Y694" s="34">
        <f t="shared" si="220"/>
        <v>2.7383040920305184E-2</v>
      </c>
      <c r="Z694" s="34">
        <f t="shared" si="221"/>
        <v>1.2981843057235543E-2</v>
      </c>
      <c r="AA694" s="34">
        <f t="shared" si="222"/>
        <v>9.3148368164290875E-3</v>
      </c>
      <c r="AB694" s="34">
        <f t="shared" si="223"/>
        <v>9.7847940194227406E-2</v>
      </c>
      <c r="AC694" s="34">
        <f t="shared" si="224"/>
        <v>4.505183722830753E-2</v>
      </c>
      <c r="AD694" s="34">
        <f t="shared" si="225"/>
        <v>2.5824832333566587E-2</v>
      </c>
      <c r="AE694" s="34">
        <f t="shared" si="226"/>
        <v>6.8604470898546668E-2</v>
      </c>
      <c r="AF694" s="34">
        <f t="shared" si="227"/>
        <v>1.3951446885130248E-2</v>
      </c>
      <c r="AG694" s="34">
        <f t="shared" si="228"/>
        <v>3.6365016702095354E-2</v>
      </c>
      <c r="AH694" s="34">
        <f t="shared" si="229"/>
        <v>3.1611458750856906E-2</v>
      </c>
      <c r="AI694" s="34">
        <f t="shared" si="230"/>
        <v>5.2649719037347172E-2</v>
      </c>
      <c r="AJ694" s="34">
        <f t="shared" si="231"/>
        <v>1.1653170057278294E-2</v>
      </c>
      <c r="AK694" s="34">
        <f t="shared" si="232"/>
        <v>2.5992503501976582E-2</v>
      </c>
      <c r="AL694" s="34">
        <f t="shared" si="233"/>
        <v>-4.6788408021330288E-2</v>
      </c>
      <c r="AM694" s="34">
        <f t="shared" si="234"/>
        <v>0.12250629768630293</v>
      </c>
      <c r="AN694" s="34">
        <f t="shared" si="235"/>
        <v>3.0361986015083078E-2</v>
      </c>
      <c r="AO694" s="34">
        <f t="shared" si="236"/>
        <v>3.9207677626184691E-2</v>
      </c>
      <c r="AP694" s="34">
        <f t="shared" si="237"/>
        <v>3.2622420597955587E-2</v>
      </c>
      <c r="AQ694" s="34">
        <f t="shared" si="238"/>
        <v>1.8431535495577227E-2</v>
      </c>
      <c r="AR694" s="34">
        <f t="shared" si="218"/>
        <v>1.5583438293735253E-2</v>
      </c>
      <c r="AS694" s="59">
        <f>X694-Calculation!C$3</f>
        <v>5.4750885318879804E-2</v>
      </c>
      <c r="AT694" s="59">
        <f>Y694-Calculation!D$3</f>
        <v>2.687412168824849E-2</v>
      </c>
      <c r="AU694" s="59">
        <f>Z694-Calculation!E$3</f>
        <v>1.1676538478045411E-2</v>
      </c>
      <c r="AV694" s="59">
        <f>AA694-Calculation!F$3</f>
        <v>8.9928013438267864E-3</v>
      </c>
      <c r="AW694" s="59">
        <f>AB694-Calculation!G$3</f>
        <v>9.6401800044925864E-2</v>
      </c>
      <c r="AX694" s="59">
        <f>AC694-Calculation!H$3</f>
        <v>4.3080157621238388E-2</v>
      </c>
      <c r="AY694" s="59">
        <f>AD694-Calculation!I$3</f>
        <v>2.3395945336909255E-2</v>
      </c>
      <c r="AZ694" s="59">
        <f>AE694-Calculation!J$3</f>
        <v>6.3924080023342281E-2</v>
      </c>
      <c r="BA694" s="59">
        <f>AF694-Calculation!K$3</f>
        <v>1.3249061682045598E-2</v>
      </c>
      <c r="BB694" s="59">
        <f>AG694-Calculation!L$3</f>
        <v>3.5291784125055695E-2</v>
      </c>
      <c r="BC694" s="59">
        <f>AH694-Calculation!M$3</f>
        <v>3.0267453761663867E-2</v>
      </c>
      <c r="BD694" s="59">
        <f>AI694-Calculation!N$3</f>
        <v>5.1073903172488576E-2</v>
      </c>
      <c r="BE694" s="59">
        <f>AJ694-Calculation!O$3</f>
        <v>1.0670635776481918E-2</v>
      </c>
      <c r="BF694" s="59">
        <f>AK694-Calculation!P$3</f>
        <v>2.4726056971099815E-2</v>
      </c>
      <c r="BG694" s="59">
        <f>AL694-Calculation!Q$3</f>
        <v>-4.8590125582517525E-2</v>
      </c>
      <c r="BH694" s="59">
        <f>AM694-Calculation!R$3</f>
        <v>0.11975072759596915</v>
      </c>
      <c r="BI694" s="59">
        <f>AN694-Calculation!S$3</f>
        <v>2.8804009556186966E-2</v>
      </c>
      <c r="BJ694" s="59">
        <f>AO694-Calculation!T$3</f>
        <v>3.8318435004930679E-2</v>
      </c>
      <c r="BK694" s="59">
        <f>AP694-Calculation!U$3</f>
        <v>3.0669625568369038E-2</v>
      </c>
      <c r="BL694" s="59">
        <f>AQ694-Calculation!V$3</f>
        <v>1.6964627750965265E-2</v>
      </c>
      <c r="BM694" s="59">
        <f>AR694-Calculation!W$3</f>
        <v>1.5237539690662778E-2</v>
      </c>
    </row>
    <row r="695" spans="1:65" x14ac:dyDescent="0.3">
      <c r="A695" s="57">
        <v>46114</v>
      </c>
      <c r="B695" s="60">
        <v>856</v>
      </c>
      <c r="C695" s="60">
        <v>1197.900024414062</v>
      </c>
      <c r="D695" s="60">
        <v>8636.94921875</v>
      </c>
      <c r="E695" s="60">
        <v>1640.699951171875</v>
      </c>
      <c r="F695" s="60">
        <v>1185.599975585938</v>
      </c>
      <c r="G695" s="60">
        <v>421.60000610351563</v>
      </c>
      <c r="H695" s="60">
        <v>248.11000061035159</v>
      </c>
      <c r="I695" s="60">
        <v>2851.39990234375</v>
      </c>
      <c r="J695" s="60">
        <v>1356.300048828125</v>
      </c>
      <c r="K695" s="60">
        <v>6649.5</v>
      </c>
      <c r="L695" s="60">
        <v>265.54998779296881</v>
      </c>
      <c r="M695" s="60">
        <v>3687</v>
      </c>
      <c r="N695" s="60">
        <v>5011.5</v>
      </c>
      <c r="O695" s="60">
        <v>3011.699951171875</v>
      </c>
      <c r="P695" s="60">
        <v>154.5299987792969</v>
      </c>
      <c r="Q695" s="60">
        <v>2264.60009765625</v>
      </c>
      <c r="R695" s="60">
        <v>239.4700012207031</v>
      </c>
      <c r="S695" s="60">
        <v>1000.368347167969</v>
      </c>
      <c r="T695" s="60">
        <v>891.5999755859375</v>
      </c>
      <c r="U695" s="60">
        <v>3391.39990234375</v>
      </c>
      <c r="V695" s="60">
        <v>73319.546875</v>
      </c>
      <c r="W695" s="60">
        <v>22713.099609375</v>
      </c>
      <c r="X695" s="34">
        <f t="shared" si="219"/>
        <v>4.753785709183801E-3</v>
      </c>
      <c r="Y695" s="34">
        <f t="shared" si="220"/>
        <v>4.0231740225849556E-3</v>
      </c>
      <c r="Z695" s="34">
        <f t="shared" si="221"/>
        <v>-1.540114653053945E-2</v>
      </c>
      <c r="AA695" s="34">
        <f t="shared" si="222"/>
        <v>-3.8251662587279905E-3</v>
      </c>
      <c r="AB695" s="34">
        <f t="shared" si="223"/>
        <v>-1.5200638306349998E-2</v>
      </c>
      <c r="AC695" s="34">
        <f t="shared" si="224"/>
        <v>6.9261853640703872E-3</v>
      </c>
      <c r="AD695" s="34">
        <f t="shared" si="225"/>
        <v>-1.4810974355854567E-2</v>
      </c>
      <c r="AE695" s="34">
        <f t="shared" si="226"/>
        <v>-5.6493913937793348E-3</v>
      </c>
      <c r="AF695" s="34">
        <f t="shared" si="227"/>
        <v>-1.2594588719640379E-2</v>
      </c>
      <c r="AG695" s="34">
        <f t="shared" si="228"/>
        <v>-2.5785656728444802E-2</v>
      </c>
      <c r="AH695" s="34">
        <f t="shared" si="229"/>
        <v>-7.660755843756634E-3</v>
      </c>
      <c r="AI695" s="34">
        <f t="shared" si="230"/>
        <v>4.4131935698994863E-3</v>
      </c>
      <c r="AJ695" s="34">
        <f t="shared" si="231"/>
        <v>-2.1573604060913704E-2</v>
      </c>
      <c r="AK695" s="34">
        <f t="shared" si="232"/>
        <v>-6.5314361959838366E-3</v>
      </c>
      <c r="AL695" s="34">
        <f t="shared" si="233"/>
        <v>3.1988734542630189E-2</v>
      </c>
      <c r="AM695" s="34">
        <f t="shared" si="234"/>
        <v>-2.3121324581397606E-2</v>
      </c>
      <c r="AN695" s="34">
        <f t="shared" si="235"/>
        <v>3.7724519799389108E-3</v>
      </c>
      <c r="AO695" s="34">
        <f t="shared" si="236"/>
        <v>5.8954683463371385E-4</v>
      </c>
      <c r="AP695" s="34">
        <f t="shared" si="237"/>
        <v>-9.9383846853027848E-3</v>
      </c>
      <c r="AQ695" s="34">
        <f t="shared" si="238"/>
        <v>-1.004149278827361E-2</v>
      </c>
      <c r="AR695" s="34">
        <f t="shared" si="218"/>
        <v>1.4858954897207189E-3</v>
      </c>
      <c r="AS695" s="59">
        <f>X695-Calculation!C$3</f>
        <v>3.6737298582672729E-3</v>
      </c>
      <c r="AT695" s="59">
        <f>Y695-Calculation!D$3</f>
        <v>3.5142547905282636E-3</v>
      </c>
      <c r="AU695" s="59">
        <f>Z695-Calculation!E$3</f>
        <v>-1.6706451109729584E-2</v>
      </c>
      <c r="AV695" s="59">
        <f>AA695-Calculation!F$3</f>
        <v>-4.1472017313302911E-3</v>
      </c>
      <c r="AW695" s="59">
        <f>AB695-Calculation!G$3</f>
        <v>-1.6646778455651545E-2</v>
      </c>
      <c r="AX695" s="59">
        <f>AC695-Calculation!H$3</f>
        <v>4.9545057570012478E-3</v>
      </c>
      <c r="AY695" s="59">
        <f>AD695-Calculation!I$3</f>
        <v>-1.7239861352511897E-2</v>
      </c>
      <c r="AZ695" s="59">
        <f>AE695-Calculation!J$3</f>
        <v>-1.0329782268983723E-2</v>
      </c>
      <c r="BA695" s="59">
        <f>AF695-Calculation!K$3</f>
        <v>-1.3296973922725028E-2</v>
      </c>
      <c r="BB695" s="59">
        <f>AG695-Calculation!L$3</f>
        <v>-2.6858889305484461E-2</v>
      </c>
      <c r="BC695" s="59">
        <f>AH695-Calculation!M$3</f>
        <v>-9.0047608329496716E-3</v>
      </c>
      <c r="BD695" s="59">
        <f>AI695-Calculation!N$3</f>
        <v>2.8373777050408875E-3</v>
      </c>
      <c r="BE695" s="59">
        <f>AJ695-Calculation!O$3</f>
        <v>-2.255613834171008E-2</v>
      </c>
      <c r="BF695" s="59">
        <f>AK695-Calculation!P$3</f>
        <v>-7.797882726860602E-3</v>
      </c>
      <c r="BG695" s="59">
        <f>AL695-Calculation!Q$3</f>
        <v>3.0187016981442952E-2</v>
      </c>
      <c r="BH695" s="59">
        <f>AM695-Calculation!R$3</f>
        <v>-2.5876894671731394E-2</v>
      </c>
      <c r="BI695" s="59">
        <f>AN695-Calculation!S$3</f>
        <v>2.2144755210427997E-3</v>
      </c>
      <c r="BJ695" s="59">
        <f>AO695-Calculation!T$3</f>
        <v>-2.9969578662029754E-4</v>
      </c>
      <c r="BK695" s="59">
        <f>AP695-Calculation!U$3</f>
        <v>-1.1891179714889335E-2</v>
      </c>
      <c r="BL695" s="59">
        <f>AQ695-Calculation!V$3</f>
        <v>-1.1508400532885574E-2</v>
      </c>
      <c r="BM695" s="59">
        <f>AR695-Calculation!W$3</f>
        <v>1.1399968866482436E-3</v>
      </c>
    </row>
    <row r="696" spans="1:65" x14ac:dyDescent="0.3">
      <c r="A696" s="57">
        <v>46118</v>
      </c>
      <c r="B696" s="60">
        <v>921.0999755859375</v>
      </c>
      <c r="C696" s="60">
        <v>1245.300048828125</v>
      </c>
      <c r="D696" s="60">
        <v>8818.396484375</v>
      </c>
      <c r="E696" s="60">
        <v>1672.300048828125</v>
      </c>
      <c r="F696" s="60">
        <v>1224.599975585938</v>
      </c>
      <c r="G696" s="60">
        <v>427.14999389648438</v>
      </c>
      <c r="H696" s="60">
        <v>245.63999938964841</v>
      </c>
      <c r="I696" s="60">
        <v>2982.300048828125</v>
      </c>
      <c r="J696" s="60">
        <v>1393.199951171875</v>
      </c>
      <c r="K696" s="60">
        <v>6596</v>
      </c>
      <c r="L696" s="60">
        <v>271.5</v>
      </c>
      <c r="M696" s="60">
        <v>3752.10009765625</v>
      </c>
      <c r="N696" s="60">
        <v>5103.5</v>
      </c>
      <c r="O696" s="60">
        <v>3021.60009765625</v>
      </c>
      <c r="P696" s="60">
        <v>156.80999755859381</v>
      </c>
      <c r="Q696" s="60">
        <v>2313.699951171875</v>
      </c>
      <c r="R696" s="60">
        <v>242.17999267578119</v>
      </c>
      <c r="S696" s="60">
        <v>1014.464233398438</v>
      </c>
      <c r="T696" s="60">
        <v>928</v>
      </c>
      <c r="U696" s="60">
        <v>3487.800048828125</v>
      </c>
      <c r="V696" s="60">
        <v>74106.8515625</v>
      </c>
      <c r="W696" s="60">
        <v>22968.25</v>
      </c>
      <c r="X696" s="34">
        <f t="shared" si="219"/>
        <v>7.6051373348057824E-2</v>
      </c>
      <c r="Y696" s="34">
        <f t="shared" si="220"/>
        <v>3.9569265755085105E-2</v>
      </c>
      <c r="Z696" s="34">
        <f t="shared" si="221"/>
        <v>2.1008258938363923E-2</v>
      </c>
      <c r="AA696" s="34">
        <f t="shared" si="222"/>
        <v>1.9260132014802301E-2</v>
      </c>
      <c r="AB696" s="34">
        <f t="shared" si="223"/>
        <v>3.2894737519478884E-2</v>
      </c>
      <c r="AC696" s="34">
        <f t="shared" si="224"/>
        <v>1.3164107477754778E-2</v>
      </c>
      <c r="AD696" s="34">
        <f t="shared" si="225"/>
        <v>-9.9552666745676074E-3</v>
      </c>
      <c r="AE696" s="34">
        <f t="shared" si="226"/>
        <v>4.5907326565025025E-2</v>
      </c>
      <c r="AF696" s="34">
        <f t="shared" si="227"/>
        <v>2.7206297290656576E-2</v>
      </c>
      <c r="AG696" s="34">
        <f t="shared" si="228"/>
        <v>-8.0457177231370788E-3</v>
      </c>
      <c r="AH696" s="34">
        <f t="shared" si="229"/>
        <v>2.2406373491043092E-2</v>
      </c>
      <c r="AI696" s="34">
        <f t="shared" si="230"/>
        <v>1.7656657894290752E-2</v>
      </c>
      <c r="AJ696" s="34">
        <f t="shared" si="231"/>
        <v>1.8357777112640927E-2</v>
      </c>
      <c r="AK696" s="34">
        <f t="shared" si="232"/>
        <v>3.2872286897380927E-3</v>
      </c>
      <c r="AL696" s="34">
        <f t="shared" si="233"/>
        <v>1.4754408835227179E-2</v>
      </c>
      <c r="AM696" s="34">
        <f t="shared" si="234"/>
        <v>2.1681467543183865E-2</v>
      </c>
      <c r="AN696" s="34">
        <f t="shared" si="235"/>
        <v>1.1316621878581288E-2</v>
      </c>
      <c r="AO696" s="34">
        <f t="shared" si="236"/>
        <v>1.4090695962516473E-2</v>
      </c>
      <c r="AP696" s="34">
        <f t="shared" si="237"/>
        <v>4.0825510779249743E-2</v>
      </c>
      <c r="AQ696" s="34">
        <f t="shared" si="238"/>
        <v>2.8424883310798642E-2</v>
      </c>
      <c r="AR696" s="34">
        <f t="shared" si="218"/>
        <v>1.123362266767345E-2</v>
      </c>
      <c r="AS696" s="59">
        <f>X696-Calculation!C$3</f>
        <v>7.4971317497141296E-2</v>
      </c>
      <c r="AT696" s="59">
        <f>Y696-Calculation!D$3</f>
        <v>3.9060346523028415E-2</v>
      </c>
      <c r="AU696" s="59">
        <f>Z696-Calculation!E$3</f>
        <v>1.970295435917379E-2</v>
      </c>
      <c r="AV696" s="59">
        <f>AA696-Calculation!F$3</f>
        <v>1.8938096542200002E-2</v>
      </c>
      <c r="AW696" s="59">
        <f>AB696-Calculation!G$3</f>
        <v>3.1448597370177335E-2</v>
      </c>
      <c r="AX696" s="59">
        <f>AC696-Calculation!H$3</f>
        <v>1.1192427870685638E-2</v>
      </c>
      <c r="AY696" s="59">
        <f>AD696-Calculation!I$3</f>
        <v>-1.2384153671224939E-2</v>
      </c>
      <c r="AZ696" s="59">
        <f>AE696-Calculation!J$3</f>
        <v>4.1226935689820637E-2</v>
      </c>
      <c r="BA696" s="59">
        <f>AF696-Calculation!K$3</f>
        <v>2.6503912087571926E-2</v>
      </c>
      <c r="BB696" s="59">
        <f>AG696-Calculation!L$3</f>
        <v>-9.1189503001767366E-3</v>
      </c>
      <c r="BC696" s="59">
        <f>AH696-Calculation!M$3</f>
        <v>2.1062368501850053E-2</v>
      </c>
      <c r="BD696" s="59">
        <f>AI696-Calculation!N$3</f>
        <v>1.6080842029432153E-2</v>
      </c>
      <c r="BE696" s="59">
        <f>AJ696-Calculation!O$3</f>
        <v>1.7375242831844551E-2</v>
      </c>
      <c r="BF696" s="59">
        <f>AK696-Calculation!P$3</f>
        <v>2.0207821588613269E-3</v>
      </c>
      <c r="BG696" s="59">
        <f>AL696-Calculation!Q$3</f>
        <v>1.2952691274039942E-2</v>
      </c>
      <c r="BH696" s="59">
        <f>AM696-Calculation!R$3</f>
        <v>1.8925897452850077E-2</v>
      </c>
      <c r="BI696" s="59">
        <f>AN696-Calculation!S$3</f>
        <v>9.7586454196851771E-3</v>
      </c>
      <c r="BJ696" s="59">
        <f>AO696-Calculation!T$3</f>
        <v>1.3201453341262461E-2</v>
      </c>
      <c r="BK696" s="59">
        <f>AP696-Calculation!U$3</f>
        <v>3.8872715749663195E-2</v>
      </c>
      <c r="BL696" s="59">
        <f>AQ696-Calculation!V$3</f>
        <v>2.6957975566186679E-2</v>
      </c>
      <c r="BM696" s="59">
        <f>AR696-Calculation!W$3</f>
        <v>1.0887724064600975E-2</v>
      </c>
    </row>
    <row r="697" spans="1:65" x14ac:dyDescent="0.3">
      <c r="A697" s="57">
        <v>46119</v>
      </c>
      <c r="B697" s="60">
        <v>925.3499755859375</v>
      </c>
      <c r="C697" s="60">
        <v>1250.099975585938</v>
      </c>
      <c r="D697" s="60">
        <v>8923.9111328125</v>
      </c>
      <c r="E697" s="60">
        <v>1684.400024414062</v>
      </c>
      <c r="F697" s="60">
        <v>1235.900024414062</v>
      </c>
      <c r="G697" s="60">
        <v>427.79998779296881</v>
      </c>
      <c r="H697" s="60">
        <v>253.5899963378906</v>
      </c>
      <c r="I697" s="60">
        <v>2950.800048828125</v>
      </c>
      <c r="J697" s="60">
        <v>1415</v>
      </c>
      <c r="K697" s="60">
        <v>6605.5</v>
      </c>
      <c r="L697" s="60">
        <v>275.14999389648438</v>
      </c>
      <c r="M697" s="60">
        <v>3796.199951171875</v>
      </c>
      <c r="N697" s="60">
        <v>5051</v>
      </c>
      <c r="O697" s="60">
        <v>3006.60009765625</v>
      </c>
      <c r="P697" s="60">
        <v>155.2200012207031</v>
      </c>
      <c r="Q697" s="60">
        <v>2328.10009765625</v>
      </c>
      <c r="R697" s="60">
        <v>245.3500061035156</v>
      </c>
      <c r="S697" s="60">
        <v>1012.155822753906</v>
      </c>
      <c r="T697" s="60">
        <v>930.6500244140625</v>
      </c>
      <c r="U697" s="60">
        <v>3470.60009765625</v>
      </c>
      <c r="V697" s="60">
        <v>74616.578125</v>
      </c>
      <c r="W697" s="60">
        <v>23123.650390625</v>
      </c>
      <c r="X697" s="34">
        <f t="shared" si="219"/>
        <v>4.614048542663847E-3</v>
      </c>
      <c r="Y697" s="34">
        <f t="shared" si="220"/>
        <v>3.85443392725301E-3</v>
      </c>
      <c r="Z697" s="34">
        <f t="shared" si="221"/>
        <v>1.1965287410750652E-2</v>
      </c>
      <c r="AA697" s="34">
        <f t="shared" si="222"/>
        <v>7.2355290513901379E-3</v>
      </c>
      <c r="AB697" s="34">
        <f t="shared" si="223"/>
        <v>9.2275429147524873E-3</v>
      </c>
      <c r="AC697" s="34">
        <f t="shared" si="224"/>
        <v>1.5216994165331804E-3</v>
      </c>
      <c r="AD697" s="34">
        <f t="shared" si="225"/>
        <v>3.2364423416364863E-2</v>
      </c>
      <c r="AE697" s="34">
        <f t="shared" si="226"/>
        <v>-1.0562317501345217E-2</v>
      </c>
      <c r="AF697" s="34">
        <f t="shared" si="227"/>
        <v>1.5647465971979201E-2</v>
      </c>
      <c r="AG697" s="34">
        <f t="shared" si="228"/>
        <v>1.440266828380837E-3</v>
      </c>
      <c r="AH697" s="34">
        <f t="shared" si="229"/>
        <v>1.344380809018186E-2</v>
      </c>
      <c r="AI697" s="34">
        <f t="shared" si="230"/>
        <v>1.1753378739328404E-2</v>
      </c>
      <c r="AJ697" s="34">
        <f t="shared" si="231"/>
        <v>-1.0287057901440189E-2</v>
      </c>
      <c r="AK697" s="34">
        <f t="shared" si="232"/>
        <v>-4.964257186659141E-3</v>
      </c>
      <c r="AL697" s="34">
        <f t="shared" si="233"/>
        <v>-1.0139636264560175E-2</v>
      </c>
      <c r="AM697" s="34">
        <f t="shared" si="234"/>
        <v>6.2238608239073585E-3</v>
      </c>
      <c r="AN697" s="34">
        <f t="shared" si="235"/>
        <v>1.3089493449519851E-2</v>
      </c>
      <c r="AO697" s="34">
        <f t="shared" si="236"/>
        <v>-2.27549732019511E-3</v>
      </c>
      <c r="AP697" s="34">
        <f t="shared" si="237"/>
        <v>2.8556297565328665E-3</v>
      </c>
      <c r="AQ697" s="34">
        <f t="shared" si="238"/>
        <v>-4.9314613599062409E-3</v>
      </c>
      <c r="AR697" s="34">
        <f t="shared" si="218"/>
        <v>6.7658785769486142E-3</v>
      </c>
      <c r="AS697" s="59">
        <f>X697-Calculation!C$3</f>
        <v>3.5339926917473188E-3</v>
      </c>
      <c r="AT697" s="59">
        <f>Y697-Calculation!D$3</f>
        <v>3.345514695196318E-3</v>
      </c>
      <c r="AU697" s="59">
        <f>Z697-Calculation!E$3</f>
        <v>1.065998283156052E-2</v>
      </c>
      <c r="AV697" s="59">
        <f>AA697-Calculation!F$3</f>
        <v>6.9134935787878377E-3</v>
      </c>
      <c r="AW697" s="59">
        <f>AB697-Calculation!G$3</f>
        <v>7.7814027654509411E-3</v>
      </c>
      <c r="AX697" s="59">
        <f>AC697-Calculation!H$3</f>
        <v>-4.499801905359594E-4</v>
      </c>
      <c r="AY697" s="59">
        <f>AD697-Calculation!I$3</f>
        <v>2.9935536419707531E-2</v>
      </c>
      <c r="AZ697" s="59">
        <f>AE697-Calculation!J$3</f>
        <v>-1.5242708376549606E-2</v>
      </c>
      <c r="BA697" s="59">
        <f>AF697-Calculation!K$3</f>
        <v>1.4945080768894552E-2</v>
      </c>
      <c r="BB697" s="59">
        <f>AG697-Calculation!L$3</f>
        <v>3.670342513411788E-4</v>
      </c>
      <c r="BC697" s="59">
        <f>AH697-Calculation!M$3</f>
        <v>1.2099803100988822E-2</v>
      </c>
      <c r="BD697" s="59">
        <f>AI697-Calculation!N$3</f>
        <v>1.0177562874469805E-2</v>
      </c>
      <c r="BE697" s="59">
        <f>AJ697-Calculation!O$3</f>
        <v>-1.1269592182236565E-2</v>
      </c>
      <c r="BF697" s="59">
        <f>AK697-Calculation!P$3</f>
        <v>-6.2307037175359063E-3</v>
      </c>
      <c r="BG697" s="59">
        <f>AL697-Calculation!Q$3</f>
        <v>-1.1941353825747411E-2</v>
      </c>
      <c r="BH697" s="59">
        <f>AM697-Calculation!R$3</f>
        <v>3.468290733573571E-3</v>
      </c>
      <c r="BI697" s="59">
        <f>AN697-Calculation!S$3</f>
        <v>1.153151699062374E-2</v>
      </c>
      <c r="BJ697" s="59">
        <f>AO697-Calculation!T$3</f>
        <v>-3.1647399414491215E-3</v>
      </c>
      <c r="BK697" s="59">
        <f>AP697-Calculation!U$3</f>
        <v>9.0283472694631622E-4</v>
      </c>
      <c r="BL697" s="59">
        <f>AQ697-Calculation!V$3</f>
        <v>-6.398369104518205E-3</v>
      </c>
      <c r="BM697" s="59">
        <f>AR697-Calculation!W$3</f>
        <v>6.4199799738761387E-3</v>
      </c>
    </row>
    <row r="698" spans="1:65" x14ac:dyDescent="0.3">
      <c r="A698" s="57">
        <v>46120</v>
      </c>
      <c r="B698" s="60">
        <v>1029.650024414062</v>
      </c>
      <c r="C698" s="60">
        <v>1333</v>
      </c>
      <c r="D698" s="60">
        <v>9236.0185546875</v>
      </c>
      <c r="E698" s="60">
        <v>1784.599975585938</v>
      </c>
      <c r="F698" s="60">
        <v>1291.400024414062</v>
      </c>
      <c r="G698" s="60">
        <v>433.10000610351563</v>
      </c>
      <c r="H698" s="60">
        <v>265.70001220703119</v>
      </c>
      <c r="I698" s="60">
        <v>3163.60009765625</v>
      </c>
      <c r="J698" s="60">
        <v>1554.300048828125</v>
      </c>
      <c r="K698" s="60">
        <v>7131</v>
      </c>
      <c r="L698" s="60">
        <v>284.45001220703119</v>
      </c>
      <c r="M698" s="60">
        <v>3907.5</v>
      </c>
      <c r="N698" s="60">
        <v>5287.5</v>
      </c>
      <c r="O698" s="60">
        <v>3210.10009765625</v>
      </c>
      <c r="P698" s="60">
        <v>155.94000244140619</v>
      </c>
      <c r="Q698" s="60">
        <v>2395</v>
      </c>
      <c r="R698" s="60">
        <v>256.239990234375</v>
      </c>
      <c r="S698" s="60">
        <v>1042.656005859375</v>
      </c>
      <c r="T698" s="60">
        <v>1023.200012207031</v>
      </c>
      <c r="U698" s="60">
        <v>3701.39990234375</v>
      </c>
      <c r="V698" s="60">
        <v>77562.8984375</v>
      </c>
      <c r="W698" s="60">
        <v>23997.349609375</v>
      </c>
      <c r="X698" s="34">
        <f t="shared" si="219"/>
        <v>0.11271416391628593</v>
      </c>
      <c r="Y698" s="34">
        <f t="shared" si="220"/>
        <v>6.6314715649206962E-2</v>
      </c>
      <c r="Z698" s="34">
        <f t="shared" si="221"/>
        <v>3.4974286187970459E-2</v>
      </c>
      <c r="AA698" s="34">
        <f t="shared" si="222"/>
        <v>5.9487027855352599E-2</v>
      </c>
      <c r="AB698" s="34">
        <f t="shared" si="223"/>
        <v>4.4906544949954545E-2</v>
      </c>
      <c r="AC698" s="34">
        <f t="shared" si="224"/>
        <v>1.2389009962084734E-2</v>
      </c>
      <c r="AD698" s="34">
        <f t="shared" si="225"/>
        <v>4.7754312252147608E-2</v>
      </c>
      <c r="AE698" s="34">
        <f t="shared" si="226"/>
        <v>7.2116051683215873E-2</v>
      </c>
      <c r="AF698" s="34">
        <f t="shared" si="227"/>
        <v>9.8445264189487638E-2</v>
      </c>
      <c r="AG698" s="34">
        <f t="shared" si="228"/>
        <v>7.9554916357580802E-2</v>
      </c>
      <c r="AH698" s="34">
        <f t="shared" si="229"/>
        <v>3.3799812890585153E-2</v>
      </c>
      <c r="AI698" s="34">
        <f t="shared" si="230"/>
        <v>2.9318805716165457E-2</v>
      </c>
      <c r="AJ698" s="34">
        <f t="shared" si="231"/>
        <v>4.6822411403682436E-2</v>
      </c>
      <c r="AK698" s="34">
        <f t="shared" si="232"/>
        <v>6.7684425394197043E-2</v>
      </c>
      <c r="AL698" s="34">
        <f t="shared" si="233"/>
        <v>4.6385853307612489E-3</v>
      </c>
      <c r="AM698" s="34">
        <f t="shared" si="234"/>
        <v>2.8735835890862087E-2</v>
      </c>
      <c r="AN698" s="34">
        <f t="shared" si="235"/>
        <v>4.4385505848590898E-2</v>
      </c>
      <c r="AO698" s="34">
        <f t="shared" si="236"/>
        <v>3.0133880989276038E-2</v>
      </c>
      <c r="AP698" s="34">
        <f t="shared" si="237"/>
        <v>9.9446607602291764E-2</v>
      </c>
      <c r="AQ698" s="34">
        <f t="shared" si="238"/>
        <v>6.6501411339025401E-2</v>
      </c>
      <c r="AR698" s="34">
        <f t="shared" si="218"/>
        <v>3.7783792956159856E-2</v>
      </c>
      <c r="AS698" s="59">
        <f>X698-Calculation!C$3</f>
        <v>0.1116341080653694</v>
      </c>
      <c r="AT698" s="59">
        <f>Y698-Calculation!D$3</f>
        <v>6.5805796417150272E-2</v>
      </c>
      <c r="AU698" s="59">
        <f>Z698-Calculation!E$3</f>
        <v>3.3668981608780325E-2</v>
      </c>
      <c r="AV698" s="59">
        <f>AA698-Calculation!F$3</f>
        <v>5.9164992382750296E-2</v>
      </c>
      <c r="AW698" s="59">
        <f>AB698-Calculation!G$3</f>
        <v>4.3460404800652996E-2</v>
      </c>
      <c r="AX698" s="59">
        <f>AC698-Calculation!H$3</f>
        <v>1.0417330355015594E-2</v>
      </c>
      <c r="AY698" s="59">
        <f>AD698-Calculation!I$3</f>
        <v>4.5325425255490277E-2</v>
      </c>
      <c r="AZ698" s="59">
        <f>AE698-Calculation!J$3</f>
        <v>6.7435660808011486E-2</v>
      </c>
      <c r="BA698" s="59">
        <f>AF698-Calculation!K$3</f>
        <v>9.7742878986402992E-2</v>
      </c>
      <c r="BB698" s="59">
        <f>AG698-Calculation!L$3</f>
        <v>7.8481683780541142E-2</v>
      </c>
      <c r="BC698" s="59">
        <f>AH698-Calculation!M$3</f>
        <v>3.2455807901392117E-2</v>
      </c>
      <c r="BD698" s="59">
        <f>AI698-Calculation!N$3</f>
        <v>2.7742989851306857E-2</v>
      </c>
      <c r="BE698" s="59">
        <f>AJ698-Calculation!O$3</f>
        <v>4.5839877122886064E-2</v>
      </c>
      <c r="BF698" s="59">
        <f>AK698-Calculation!P$3</f>
        <v>6.6417978863320279E-2</v>
      </c>
      <c r="BG698" s="59">
        <f>AL698-Calculation!Q$3</f>
        <v>2.836867769574012E-3</v>
      </c>
      <c r="BH698" s="59">
        <f>AM698-Calculation!R$3</f>
        <v>2.5980265800528299E-2</v>
      </c>
      <c r="BI698" s="59">
        <f>AN698-Calculation!S$3</f>
        <v>4.2827529389694786E-2</v>
      </c>
      <c r="BJ698" s="59">
        <f>AO698-Calculation!T$3</f>
        <v>2.9244638368022026E-2</v>
      </c>
      <c r="BK698" s="59">
        <f>AP698-Calculation!U$3</f>
        <v>9.7493812572705216E-2</v>
      </c>
      <c r="BL698" s="59">
        <f>AQ698-Calculation!V$3</f>
        <v>6.5034503594413443E-2</v>
      </c>
      <c r="BM698" s="59">
        <f>AR698-Calculation!W$3</f>
        <v>3.7437894353087378E-2</v>
      </c>
    </row>
    <row r="699" spans="1:65" x14ac:dyDescent="0.3">
      <c r="A699" s="57">
        <v>46121</v>
      </c>
      <c r="B699" s="60">
        <v>1044.550048828125</v>
      </c>
      <c r="C699" s="60">
        <v>1318.5</v>
      </c>
      <c r="D699" s="60">
        <v>9384.9228515625</v>
      </c>
      <c r="E699" s="60">
        <v>1767.699951171875</v>
      </c>
      <c r="F699" s="60">
        <v>1325.5</v>
      </c>
      <c r="G699" s="60">
        <v>439.75</v>
      </c>
      <c r="H699" s="60">
        <v>277.20001220703119</v>
      </c>
      <c r="I699" s="60">
        <v>3257.39990234375</v>
      </c>
      <c r="J699" s="60">
        <v>1533.099975585938</v>
      </c>
      <c r="K699" s="60">
        <v>7147.5</v>
      </c>
      <c r="L699" s="60">
        <v>283.29998779296881</v>
      </c>
      <c r="M699" s="60">
        <v>4032.89990234375</v>
      </c>
      <c r="N699" s="60">
        <v>5284</v>
      </c>
      <c r="O699" s="60">
        <v>3166.800048828125</v>
      </c>
      <c r="P699" s="60">
        <v>157.05000305175781</v>
      </c>
      <c r="Q699" s="60">
        <v>2435.5</v>
      </c>
      <c r="R699" s="60">
        <v>254.33000183105469</v>
      </c>
      <c r="S699" s="60">
        <v>1022.518981933594</v>
      </c>
      <c r="T699" s="60">
        <v>996.29998779296875</v>
      </c>
      <c r="U699" s="60">
        <v>3727.10009765625</v>
      </c>
      <c r="V699" s="60">
        <v>76631.6484375</v>
      </c>
      <c r="W699" s="60">
        <v>23775.099609375</v>
      </c>
      <c r="X699" s="34">
        <f t="shared" si="219"/>
        <v>1.4470960093981486E-2</v>
      </c>
      <c r="Y699" s="34">
        <f t="shared" si="220"/>
        <v>-1.0877719429857465E-2</v>
      </c>
      <c r="Z699" s="34">
        <f t="shared" si="221"/>
        <v>1.6122130547196391E-2</v>
      </c>
      <c r="AA699" s="34">
        <f t="shared" si="222"/>
        <v>-9.4699230333196473E-3</v>
      </c>
      <c r="AB699" s="34">
        <f t="shared" si="223"/>
        <v>2.6405432043730911E-2</v>
      </c>
      <c r="AC699" s="34">
        <f t="shared" si="224"/>
        <v>1.5354407302628747E-2</v>
      </c>
      <c r="AD699" s="34">
        <f t="shared" si="225"/>
        <v>4.3281894887679938E-2</v>
      </c>
      <c r="AE699" s="34">
        <f t="shared" si="226"/>
        <v>2.964970343659791E-2</v>
      </c>
      <c r="AF699" s="34">
        <f t="shared" si="227"/>
        <v>-1.3639627212371887E-2</v>
      </c>
      <c r="AG699" s="34">
        <f t="shared" si="228"/>
        <v>2.3138409760201937E-3</v>
      </c>
      <c r="AH699" s="34">
        <f t="shared" si="229"/>
        <v>-4.0429754428182776E-3</v>
      </c>
      <c r="AI699" s="34">
        <f t="shared" si="230"/>
        <v>3.2092105526231603E-2</v>
      </c>
      <c r="AJ699" s="34">
        <f t="shared" si="231"/>
        <v>-6.6193853427895977E-4</v>
      </c>
      <c r="AK699" s="34">
        <f t="shared" si="232"/>
        <v>-1.3488691165655277E-2</v>
      </c>
      <c r="AL699" s="34">
        <f t="shared" si="233"/>
        <v>7.1181261573257798E-3</v>
      </c>
      <c r="AM699" s="34">
        <f t="shared" si="234"/>
        <v>1.6910229645093946E-2</v>
      </c>
      <c r="AN699" s="34">
        <f t="shared" si="235"/>
        <v>-7.4539044493925543E-3</v>
      </c>
      <c r="AO699" s="34">
        <f t="shared" si="236"/>
        <v>-1.9313199955323462E-2</v>
      </c>
      <c r="AP699" s="34">
        <f t="shared" si="237"/>
        <v>-2.6290093914325921E-2</v>
      </c>
      <c r="AQ699" s="34">
        <f t="shared" si="238"/>
        <v>6.9433716946462531E-3</v>
      </c>
      <c r="AR699" s="34">
        <f t="shared" si="218"/>
        <v>-9.2614394346771534E-3</v>
      </c>
      <c r="AS699" s="59">
        <f>X699-Calculation!C$3</f>
        <v>1.3390904243064957E-2</v>
      </c>
      <c r="AT699" s="59">
        <f>Y699-Calculation!D$3</f>
        <v>-1.1386638661914156E-2</v>
      </c>
      <c r="AU699" s="59">
        <f>Z699-Calculation!E$3</f>
        <v>1.4816825968006259E-2</v>
      </c>
      <c r="AV699" s="59">
        <f>AA699-Calculation!F$3</f>
        <v>-9.7919585059219483E-3</v>
      </c>
      <c r="AW699" s="59">
        <f>AB699-Calculation!G$3</f>
        <v>2.4959291894429365E-2</v>
      </c>
      <c r="AX699" s="59">
        <f>AC699-Calculation!H$3</f>
        <v>1.3382727695559607E-2</v>
      </c>
      <c r="AY699" s="59">
        <f>AD699-Calculation!I$3</f>
        <v>4.0853007891022607E-2</v>
      </c>
      <c r="AZ699" s="59">
        <f>AE699-Calculation!J$3</f>
        <v>2.4969312561393522E-2</v>
      </c>
      <c r="BA699" s="59">
        <f>AF699-Calculation!K$3</f>
        <v>-1.4342012415456537E-2</v>
      </c>
      <c r="BB699" s="59">
        <f>AG699-Calculation!L$3</f>
        <v>1.2406083989805355E-3</v>
      </c>
      <c r="BC699" s="59">
        <f>AH699-Calculation!M$3</f>
        <v>-5.3869804320113152E-3</v>
      </c>
      <c r="BD699" s="59">
        <f>AI699-Calculation!N$3</f>
        <v>3.0516289661373004E-2</v>
      </c>
      <c r="BE699" s="59">
        <f>AJ699-Calculation!O$3</f>
        <v>-1.6444728150753348E-3</v>
      </c>
      <c r="BF699" s="59">
        <f>AK699-Calculation!P$3</f>
        <v>-1.4755137696532042E-2</v>
      </c>
      <c r="BG699" s="59">
        <f>AL699-Calculation!Q$3</f>
        <v>5.3164085961385429E-3</v>
      </c>
      <c r="BH699" s="59">
        <f>AM699-Calculation!R$3</f>
        <v>1.4154659554760158E-2</v>
      </c>
      <c r="BI699" s="59">
        <f>AN699-Calculation!S$3</f>
        <v>-9.0118809082886647E-3</v>
      </c>
      <c r="BJ699" s="59">
        <f>AO699-Calculation!T$3</f>
        <v>-2.0202442576577474E-2</v>
      </c>
      <c r="BK699" s="59">
        <f>AP699-Calculation!U$3</f>
        <v>-2.824288894391247E-2</v>
      </c>
      <c r="BL699" s="59">
        <f>AQ699-Calculation!V$3</f>
        <v>5.4764639500342891E-3</v>
      </c>
      <c r="BM699" s="59">
        <f>AR699-Calculation!W$3</f>
        <v>-9.6073380377496281E-3</v>
      </c>
    </row>
    <row r="700" spans="1:65" x14ac:dyDescent="0.3">
      <c r="A700" s="57">
        <v>46122</v>
      </c>
      <c r="B700" s="60">
        <v>1085.349975585938</v>
      </c>
      <c r="C700" s="60">
        <v>1350.800048828125</v>
      </c>
      <c r="D700" s="60">
        <v>9677.30859375</v>
      </c>
      <c r="E700" s="60">
        <v>1809.199951171875</v>
      </c>
      <c r="F700" s="60">
        <v>1345.900024414062</v>
      </c>
      <c r="G700" s="60">
        <v>442.45001220703119</v>
      </c>
      <c r="H700" s="60">
        <v>284.70999145507813</v>
      </c>
      <c r="I700" s="60">
        <v>3281.199951171875</v>
      </c>
      <c r="J700" s="60">
        <v>1581.199951171875</v>
      </c>
      <c r="K700" s="60">
        <v>7424</v>
      </c>
      <c r="L700" s="60">
        <v>291.70001220703119</v>
      </c>
      <c r="M700" s="60">
        <v>4112.2001953125</v>
      </c>
      <c r="N700" s="60">
        <v>5466.5</v>
      </c>
      <c r="O700" s="60">
        <v>3259.800048828125</v>
      </c>
      <c r="P700" s="60">
        <v>160.27000427246091</v>
      </c>
      <c r="Q700" s="60">
        <v>2470.199951171875</v>
      </c>
      <c r="R700" s="60">
        <v>256.3800048828125</v>
      </c>
      <c r="S700" s="60">
        <v>1047.813110351562</v>
      </c>
      <c r="T700" s="60">
        <v>1027.550048828125</v>
      </c>
      <c r="U700" s="60">
        <v>3839.89990234375</v>
      </c>
      <c r="V700" s="60">
        <v>77550.25</v>
      </c>
      <c r="W700" s="60">
        <v>24050.599609375</v>
      </c>
      <c r="X700" s="34">
        <f t="shared" si="219"/>
        <v>3.9059810301656846E-2</v>
      </c>
      <c r="Y700" s="34">
        <f t="shared" si="220"/>
        <v>2.4497572110826697E-2</v>
      </c>
      <c r="Z700" s="34">
        <f t="shared" si="221"/>
        <v>3.1154837052157606E-2</v>
      </c>
      <c r="AA700" s="34">
        <f t="shared" si="222"/>
        <v>2.3476834952950065E-2</v>
      </c>
      <c r="AB700" s="34">
        <f t="shared" si="223"/>
        <v>1.5390437128677515E-2</v>
      </c>
      <c r="AC700" s="34">
        <f t="shared" si="224"/>
        <v>6.1398799477684896E-3</v>
      </c>
      <c r="AD700" s="34">
        <f t="shared" si="225"/>
        <v>2.7092276036546441E-2</v>
      </c>
      <c r="AE700" s="34">
        <f t="shared" si="226"/>
        <v>7.3064559285461062E-3</v>
      </c>
      <c r="AF700" s="34">
        <f t="shared" si="227"/>
        <v>3.1374324148399808E-2</v>
      </c>
      <c r="AG700" s="34">
        <f t="shared" si="228"/>
        <v>3.868485484435117E-2</v>
      </c>
      <c r="AH700" s="34">
        <f t="shared" si="229"/>
        <v>2.9650634578216054E-2</v>
      </c>
      <c r="AI700" s="34">
        <f t="shared" si="230"/>
        <v>1.9663342728309236E-2</v>
      </c>
      <c r="AJ700" s="34">
        <f t="shared" si="231"/>
        <v>3.4538228614685841E-2</v>
      </c>
      <c r="AK700" s="34">
        <f t="shared" si="232"/>
        <v>2.9367184086792807E-2</v>
      </c>
      <c r="AL700" s="34">
        <f t="shared" si="233"/>
        <v>2.0503031888779426E-2</v>
      </c>
      <c r="AM700" s="34">
        <f t="shared" si="234"/>
        <v>1.4247567715818107E-2</v>
      </c>
      <c r="AN700" s="34">
        <f t="shared" si="235"/>
        <v>8.0604059175039058E-3</v>
      </c>
      <c r="AO700" s="34">
        <f t="shared" si="236"/>
        <v>2.4737074680155676E-2</v>
      </c>
      <c r="AP700" s="34">
        <f t="shared" si="237"/>
        <v>3.136611604741886E-2</v>
      </c>
      <c r="AQ700" s="34">
        <f t="shared" si="238"/>
        <v>3.0264763953732565E-2</v>
      </c>
      <c r="AR700" s="34">
        <f t="shared" si="218"/>
        <v>1.1587753764504306E-2</v>
      </c>
      <c r="AS700" s="59">
        <f>X700-Calculation!C$3</f>
        <v>3.7979754450740318E-2</v>
      </c>
      <c r="AT700" s="59">
        <f>Y700-Calculation!D$3</f>
        <v>2.3988652878770004E-2</v>
      </c>
      <c r="AU700" s="59">
        <f>Z700-Calculation!E$3</f>
        <v>2.9849532472967476E-2</v>
      </c>
      <c r="AV700" s="59">
        <f>AA700-Calculation!F$3</f>
        <v>2.3154799480347765E-2</v>
      </c>
      <c r="AW700" s="59">
        <f>AB700-Calculation!G$3</f>
        <v>1.3944296979375969E-2</v>
      </c>
      <c r="AX700" s="59">
        <f>AC700-Calculation!H$3</f>
        <v>4.1682003406993493E-3</v>
      </c>
      <c r="AY700" s="59">
        <f>AD700-Calculation!I$3</f>
        <v>2.466338903988911E-2</v>
      </c>
      <c r="AZ700" s="59">
        <f>AE700-Calculation!J$3</f>
        <v>2.6260650533417168E-3</v>
      </c>
      <c r="BA700" s="59">
        <f>AF700-Calculation!K$3</f>
        <v>3.0671938945315159E-2</v>
      </c>
      <c r="BB700" s="59">
        <f>AG700-Calculation!L$3</f>
        <v>3.7611622267311511E-2</v>
      </c>
      <c r="BC700" s="59">
        <f>AH700-Calculation!M$3</f>
        <v>2.8306629589023014E-2</v>
      </c>
      <c r="BD700" s="59">
        <f>AI700-Calculation!N$3</f>
        <v>1.8087526863450637E-2</v>
      </c>
      <c r="BE700" s="59">
        <f>AJ700-Calculation!O$3</f>
        <v>3.3555694333889469E-2</v>
      </c>
      <c r="BF700" s="59">
        <f>AK700-Calculation!P$3</f>
        <v>2.810073755591604E-2</v>
      </c>
      <c r="BG700" s="59">
        <f>AL700-Calculation!Q$3</f>
        <v>1.870131432759219E-2</v>
      </c>
      <c r="BH700" s="59">
        <f>AM700-Calculation!R$3</f>
        <v>1.1491997625484319E-2</v>
      </c>
      <c r="BI700" s="59">
        <f>AN700-Calculation!S$3</f>
        <v>6.5024294586077946E-3</v>
      </c>
      <c r="BJ700" s="59">
        <f>AO700-Calculation!T$3</f>
        <v>2.3847832058901664E-2</v>
      </c>
      <c r="BK700" s="59">
        <f>AP700-Calculation!U$3</f>
        <v>2.9413321017832311E-2</v>
      </c>
      <c r="BL700" s="59">
        <f>AQ700-Calculation!V$3</f>
        <v>2.8797856209120603E-2</v>
      </c>
      <c r="BM700" s="59">
        <f>AR700-Calculation!W$3</f>
        <v>1.1241855161431832E-2</v>
      </c>
    </row>
    <row r="701" spans="1:65" x14ac:dyDescent="0.3">
      <c r="A701" s="57">
        <v>46125</v>
      </c>
      <c r="B701" s="60">
        <v>1085.449951171875</v>
      </c>
      <c r="C701" s="60">
        <v>1353.599975585938</v>
      </c>
      <c r="D701" s="60">
        <v>9679.7734375</v>
      </c>
      <c r="E701" s="60">
        <v>1788.300048828125</v>
      </c>
      <c r="F701" s="60">
        <v>1332.800048828125</v>
      </c>
      <c r="G701" s="60">
        <v>441.54998779296881</v>
      </c>
      <c r="H701" s="60">
        <v>287.76998901367188</v>
      </c>
      <c r="I701" s="60">
        <v>3303.60009765625</v>
      </c>
      <c r="J701" s="60">
        <v>1507.199951171875</v>
      </c>
      <c r="K701" s="60">
        <v>7050</v>
      </c>
      <c r="L701" s="60">
        <v>288.20001220703119</v>
      </c>
      <c r="M701" s="60">
        <v>4099.89990234375</v>
      </c>
      <c r="N701" s="60">
        <v>5247</v>
      </c>
      <c r="O701" s="60">
        <v>3220.199951171875</v>
      </c>
      <c r="P701" s="60">
        <v>162.27000427246091</v>
      </c>
      <c r="Q701" s="60">
        <v>2494.89990234375</v>
      </c>
      <c r="R701" s="60">
        <v>255.05000305175781</v>
      </c>
      <c r="S701" s="60">
        <v>1044.718872070312</v>
      </c>
      <c r="T701" s="60">
        <v>1004.099975585938</v>
      </c>
      <c r="U701" s="60">
        <v>3738.10009765625</v>
      </c>
      <c r="V701" s="60">
        <v>76847.5703125</v>
      </c>
      <c r="W701" s="60">
        <v>23842.650390625</v>
      </c>
      <c r="X701" s="34">
        <f t="shared" si="219"/>
        <v>9.2113685157704407E-5</v>
      </c>
      <c r="Y701" s="34">
        <f t="shared" si="220"/>
        <v>2.0727914247871157E-3</v>
      </c>
      <c r="Z701" s="34">
        <f t="shared" si="221"/>
        <v>2.5470343599375309E-4</v>
      </c>
      <c r="AA701" s="34">
        <f t="shared" si="222"/>
        <v>-1.1552013546215543E-2</v>
      </c>
      <c r="AB701" s="34">
        <f t="shared" si="223"/>
        <v>-9.7332456707845908E-3</v>
      </c>
      <c r="AC701" s="34">
        <f t="shared" si="224"/>
        <v>-2.0341832732083797E-3</v>
      </c>
      <c r="AD701" s="34">
        <f t="shared" si="225"/>
        <v>1.0747770188727501E-2</v>
      </c>
      <c r="AE701" s="34">
        <f t="shared" si="226"/>
        <v>6.8268154387771543E-3</v>
      </c>
      <c r="AF701" s="34">
        <f t="shared" si="227"/>
        <v>-4.679990025623032E-2</v>
      </c>
      <c r="AG701" s="34">
        <f t="shared" si="228"/>
        <v>-5.0377155172413791E-2</v>
      </c>
      <c r="AH701" s="34">
        <f t="shared" si="229"/>
        <v>-1.1998628226028011E-2</v>
      </c>
      <c r="AI701" s="34">
        <f t="shared" si="230"/>
        <v>-2.9911707564167504E-3</v>
      </c>
      <c r="AJ701" s="34">
        <f t="shared" si="231"/>
        <v>-4.0153663221439678E-2</v>
      </c>
      <c r="AK701" s="34">
        <f t="shared" si="232"/>
        <v>-1.2148014314708031E-2</v>
      </c>
      <c r="AL701" s="34">
        <f t="shared" si="233"/>
        <v>1.2478941453074252E-2</v>
      </c>
      <c r="AM701" s="34">
        <f t="shared" si="234"/>
        <v>9.9991707797408153E-3</v>
      </c>
      <c r="AN701" s="34">
        <f t="shared" si="235"/>
        <v>-5.187619181389015E-3</v>
      </c>
      <c r="AO701" s="34">
        <f t="shared" si="236"/>
        <v>-2.953044059748233E-3</v>
      </c>
      <c r="AP701" s="34">
        <f t="shared" si="237"/>
        <v>-2.2821344097964675E-2</v>
      </c>
      <c r="AQ701" s="34">
        <f t="shared" si="238"/>
        <v>-2.6511056870353499E-2</v>
      </c>
      <c r="AR701" s="34">
        <f t="shared" si="218"/>
        <v>-8.6463215939506441E-3</v>
      </c>
      <c r="AS701" s="59">
        <f>X701-Calculation!C$3</f>
        <v>-9.8794216575882345E-4</v>
      </c>
      <c r="AT701" s="59">
        <f>Y701-Calculation!D$3</f>
        <v>1.5638721927304236E-3</v>
      </c>
      <c r="AU701" s="59">
        <f>Z701-Calculation!E$3</f>
        <v>-1.0506011431963788E-3</v>
      </c>
      <c r="AV701" s="59">
        <f>AA701-Calculation!F$3</f>
        <v>-1.1874049018817844E-2</v>
      </c>
      <c r="AW701" s="59">
        <f>AB701-Calculation!G$3</f>
        <v>-1.1179385820086136E-2</v>
      </c>
      <c r="AX701" s="59">
        <f>AC701-Calculation!H$3</f>
        <v>-4.0058628802775199E-3</v>
      </c>
      <c r="AY701" s="59">
        <f>AD701-Calculation!I$3</f>
        <v>8.3188831920701697E-3</v>
      </c>
      <c r="AZ701" s="59">
        <f>AE701-Calculation!J$3</f>
        <v>2.1464245635727649E-3</v>
      </c>
      <c r="BA701" s="59">
        <f>AF701-Calculation!K$3</f>
        <v>-4.7502285459314973E-2</v>
      </c>
      <c r="BB701" s="59">
        <f>AG701-Calculation!L$3</f>
        <v>-5.1450387749453451E-2</v>
      </c>
      <c r="BC701" s="59">
        <f>AH701-Calculation!M$3</f>
        <v>-1.3342633215221049E-2</v>
      </c>
      <c r="BD701" s="59">
        <f>AI701-Calculation!N$3</f>
        <v>-4.5669866212753492E-3</v>
      </c>
      <c r="BE701" s="59">
        <f>AJ701-Calculation!O$3</f>
        <v>-4.1136197502236051E-2</v>
      </c>
      <c r="BF701" s="59">
        <f>AK701-Calculation!P$3</f>
        <v>-1.3414460845584796E-2</v>
      </c>
      <c r="BG701" s="59">
        <f>AL701-Calculation!Q$3</f>
        <v>1.0677223891887015E-2</v>
      </c>
      <c r="BH701" s="59">
        <f>AM701-Calculation!R$3</f>
        <v>7.2436006894070273E-3</v>
      </c>
      <c r="BI701" s="59">
        <f>AN701-Calculation!S$3</f>
        <v>-6.7455956402851262E-3</v>
      </c>
      <c r="BJ701" s="59">
        <f>AO701-Calculation!T$3</f>
        <v>-3.8422866810022445E-3</v>
      </c>
      <c r="BK701" s="59">
        <f>AP701-Calculation!U$3</f>
        <v>-2.4774139127551224E-2</v>
      </c>
      <c r="BL701" s="59">
        <f>AQ701-Calculation!V$3</f>
        <v>-2.7977964614965461E-2</v>
      </c>
      <c r="BM701" s="59">
        <f>AR701-Calculation!W$3</f>
        <v>-8.9922201970231187E-3</v>
      </c>
    </row>
    <row r="702" spans="1:65" x14ac:dyDescent="0.3">
      <c r="A702" s="57">
        <v>46127</v>
      </c>
      <c r="B702" s="60">
        <v>1096.050048828125</v>
      </c>
      <c r="C702" s="60">
        <v>1355.5</v>
      </c>
      <c r="D702" s="60">
        <v>9728.09375</v>
      </c>
      <c r="E702" s="60">
        <v>1825.800048828125</v>
      </c>
      <c r="F702" s="60">
        <v>1356.099975585938</v>
      </c>
      <c r="G702" s="60">
        <v>447.64999389648438</v>
      </c>
      <c r="H702" s="60">
        <v>292.5</v>
      </c>
      <c r="I702" s="60">
        <v>3390.699951171875</v>
      </c>
      <c r="J702" s="60">
        <v>1550.599975585938</v>
      </c>
      <c r="K702" s="60">
        <v>7128</v>
      </c>
      <c r="L702" s="60">
        <v>286.85000610351563</v>
      </c>
      <c r="M702" s="60">
        <v>4239.2001953125</v>
      </c>
      <c r="N702" s="60">
        <v>5287.5</v>
      </c>
      <c r="O702" s="60">
        <v>3256.5</v>
      </c>
      <c r="P702" s="60">
        <v>163.5299987792969</v>
      </c>
      <c r="Q702" s="60">
        <v>2538.5</v>
      </c>
      <c r="R702" s="60">
        <v>269.95999145507813</v>
      </c>
      <c r="S702" s="60">
        <v>1052.528076171875</v>
      </c>
      <c r="T702" s="60">
        <v>1020.950012207031</v>
      </c>
      <c r="U702" s="60">
        <v>3783.300048828125</v>
      </c>
      <c r="V702" s="60">
        <v>78111.2421875</v>
      </c>
      <c r="W702" s="60">
        <v>24231.30078125</v>
      </c>
      <c r="X702" s="34">
        <f t="shared" si="219"/>
        <v>9.7656254392990745E-3</v>
      </c>
      <c r="Y702" s="34">
        <f t="shared" si="220"/>
        <v>1.403682364311195E-3</v>
      </c>
      <c r="Z702" s="34">
        <f t="shared" si="221"/>
        <v>4.9918846563912671E-3</v>
      </c>
      <c r="AA702" s="34">
        <f t="shared" si="222"/>
        <v>2.0969635394560208E-2</v>
      </c>
      <c r="AB702" s="34">
        <f t="shared" si="223"/>
        <v>1.7481937203033267E-2</v>
      </c>
      <c r="AC702" s="34">
        <f t="shared" si="224"/>
        <v>1.3814984196932422E-2</v>
      </c>
      <c r="AD702" s="34">
        <f t="shared" si="225"/>
        <v>1.6436776477422751E-2</v>
      </c>
      <c r="AE702" s="34">
        <f t="shared" si="226"/>
        <v>2.6365132262048993E-2</v>
      </c>
      <c r="AF702" s="34">
        <f t="shared" si="227"/>
        <v>2.879513390397781E-2</v>
      </c>
      <c r="AG702" s="34">
        <f t="shared" si="228"/>
        <v>1.1063829787234043E-2</v>
      </c>
      <c r="AH702" s="34">
        <f t="shared" si="229"/>
        <v>-4.6842680303072941E-3</v>
      </c>
      <c r="AI702" s="34">
        <f t="shared" si="230"/>
        <v>3.3976510716546407E-2</v>
      </c>
      <c r="AJ702" s="34">
        <f t="shared" si="231"/>
        <v>7.7186963979416811E-3</v>
      </c>
      <c r="AK702" s="34">
        <f t="shared" si="232"/>
        <v>1.1272607098486202E-2</v>
      </c>
      <c r="AL702" s="34">
        <f t="shared" si="233"/>
        <v>7.7648023273629132E-3</v>
      </c>
      <c r="AM702" s="34">
        <f t="shared" si="234"/>
        <v>1.7475690153056382E-2</v>
      </c>
      <c r="AN702" s="34">
        <f t="shared" si="235"/>
        <v>5.8459079493892806E-2</v>
      </c>
      <c r="AO702" s="34">
        <f t="shared" si="236"/>
        <v>7.4749335063580401E-3</v>
      </c>
      <c r="AP702" s="34">
        <f t="shared" si="237"/>
        <v>1.6781233971507971E-2</v>
      </c>
      <c r="AQ702" s="34">
        <f t="shared" si="238"/>
        <v>1.2091690963603383E-2</v>
      </c>
      <c r="AR702" s="34">
        <f t="shared" si="218"/>
        <v>1.6300637062472655E-2</v>
      </c>
      <c r="AS702" s="59">
        <f>X702-Calculation!C$3</f>
        <v>8.6855695883825464E-3</v>
      </c>
      <c r="AT702" s="59">
        <f>Y702-Calculation!D$3</f>
        <v>8.9476313225450306E-4</v>
      </c>
      <c r="AU702" s="59">
        <f>Z702-Calculation!E$3</f>
        <v>3.6865800772011353E-3</v>
      </c>
      <c r="AV702" s="59">
        <f>AA702-Calculation!F$3</f>
        <v>2.0647599921957908E-2</v>
      </c>
      <c r="AW702" s="59">
        <f>AB702-Calculation!G$3</f>
        <v>1.6035797053731721E-2</v>
      </c>
      <c r="AX702" s="59">
        <f>AC702-Calculation!H$3</f>
        <v>1.1843304589863282E-2</v>
      </c>
      <c r="AY702" s="59">
        <f>AD702-Calculation!I$3</f>
        <v>1.400788948076542E-2</v>
      </c>
      <c r="AZ702" s="59">
        <f>AE702-Calculation!J$3</f>
        <v>2.1684741386844605E-2</v>
      </c>
      <c r="BA702" s="59">
        <f>AF702-Calculation!K$3</f>
        <v>2.809274870089316E-2</v>
      </c>
      <c r="BB702" s="59">
        <f>AG702-Calculation!L$3</f>
        <v>9.9905972101943848E-3</v>
      </c>
      <c r="BC702" s="59">
        <f>AH702-Calculation!M$3</f>
        <v>-6.0282730195003317E-3</v>
      </c>
      <c r="BD702" s="59">
        <f>AI702-Calculation!N$3</f>
        <v>3.2400694851687811E-2</v>
      </c>
      <c r="BE702" s="59">
        <f>AJ702-Calculation!O$3</f>
        <v>6.736162117145306E-3</v>
      </c>
      <c r="BF702" s="59">
        <f>AK702-Calculation!P$3</f>
        <v>1.0006160567609437E-2</v>
      </c>
      <c r="BG702" s="59">
        <f>AL702-Calculation!Q$3</f>
        <v>5.9630847661756763E-3</v>
      </c>
      <c r="BH702" s="59">
        <f>AM702-Calculation!R$3</f>
        <v>1.4720120062722594E-2</v>
      </c>
      <c r="BI702" s="59">
        <f>AN702-Calculation!S$3</f>
        <v>5.6901103034996695E-2</v>
      </c>
      <c r="BJ702" s="59">
        <f>AO702-Calculation!T$3</f>
        <v>6.5856908851040291E-3</v>
      </c>
      <c r="BK702" s="59">
        <f>AP702-Calculation!U$3</f>
        <v>1.482843894192142E-2</v>
      </c>
      <c r="BL702" s="59">
        <f>AQ702-Calculation!V$3</f>
        <v>1.0624783218991419E-2</v>
      </c>
      <c r="BM702" s="59">
        <f>AR702-Calculation!W$3</f>
        <v>1.5954738459400181E-2</v>
      </c>
    </row>
    <row r="703" spans="1:65" x14ac:dyDescent="0.3">
      <c r="A703" s="57">
        <v>46128</v>
      </c>
      <c r="B703" s="60">
        <v>1118.900024414062</v>
      </c>
      <c r="C703" s="60">
        <v>1349.599975585938</v>
      </c>
      <c r="D703" s="60">
        <v>9688.6484375</v>
      </c>
      <c r="E703" s="60">
        <v>1829.900024414062</v>
      </c>
      <c r="F703" s="60">
        <v>1359.400024414062</v>
      </c>
      <c r="G703" s="60">
        <v>455.64999389648438</v>
      </c>
      <c r="H703" s="60">
        <v>309.260009765625</v>
      </c>
      <c r="I703" s="60">
        <v>3446.699951171875</v>
      </c>
      <c r="J703" s="60">
        <v>1569.900024414062</v>
      </c>
      <c r="K703" s="60">
        <v>7131</v>
      </c>
      <c r="L703" s="60">
        <v>284.39999389648438</v>
      </c>
      <c r="M703" s="60">
        <v>4363.39990234375</v>
      </c>
      <c r="N703" s="60">
        <v>5159.5</v>
      </c>
      <c r="O703" s="60">
        <v>3222.300048828125</v>
      </c>
      <c r="P703" s="60">
        <v>166.8800048828125</v>
      </c>
      <c r="Q703" s="60">
        <v>2564.60009765625</v>
      </c>
      <c r="R703" s="60">
        <v>277.510009765625</v>
      </c>
      <c r="S703" s="60">
        <v>1048.255126953125</v>
      </c>
      <c r="T703" s="60">
        <v>1022.75</v>
      </c>
      <c r="U703" s="60">
        <v>3757.199951171875</v>
      </c>
      <c r="V703" s="60">
        <v>77988.6796875</v>
      </c>
      <c r="W703" s="60">
        <v>24196.75</v>
      </c>
      <c r="X703" s="34">
        <f t="shared" si="219"/>
        <v>2.0847565866511101E-2</v>
      </c>
      <c r="Y703" s="34">
        <f t="shared" si="220"/>
        <v>-4.3526554142840615E-3</v>
      </c>
      <c r="Z703" s="34">
        <f t="shared" si="221"/>
        <v>-4.0547833433451442E-3</v>
      </c>
      <c r="AA703" s="34">
        <f t="shared" si="222"/>
        <v>2.245577542058114E-3</v>
      </c>
      <c r="AB703" s="34">
        <f t="shared" si="223"/>
        <v>2.4334849107996034E-3</v>
      </c>
      <c r="AC703" s="34">
        <f t="shared" si="224"/>
        <v>1.7871104901321495E-2</v>
      </c>
      <c r="AD703" s="34">
        <f t="shared" si="225"/>
        <v>5.7299178685897435E-2</v>
      </c>
      <c r="AE703" s="34">
        <f t="shared" si="226"/>
        <v>1.6515763944446215E-2</v>
      </c>
      <c r="AF703" s="34">
        <f t="shared" si="227"/>
        <v>1.2446826474914022E-2</v>
      </c>
      <c r="AG703" s="34">
        <f t="shared" si="228"/>
        <v>4.2087542087542086E-4</v>
      </c>
      <c r="AH703" s="34">
        <f t="shared" si="229"/>
        <v>-8.541091702634002E-3</v>
      </c>
      <c r="AI703" s="34">
        <f t="shared" si="230"/>
        <v>2.9297910291800788E-2</v>
      </c>
      <c r="AJ703" s="34">
        <f t="shared" si="231"/>
        <v>-2.4208037825059103E-2</v>
      </c>
      <c r="AK703" s="34">
        <f t="shared" si="232"/>
        <v>-1.0502057783471519E-2</v>
      </c>
      <c r="AL703" s="34">
        <f t="shared" si="233"/>
        <v>2.0485575298247426E-2</v>
      </c>
      <c r="AM703" s="34">
        <f t="shared" si="234"/>
        <v>1.0281700869115619E-2</v>
      </c>
      <c r="AN703" s="34">
        <f t="shared" si="235"/>
        <v>2.7967174950082236E-2</v>
      </c>
      <c r="AO703" s="34">
        <f t="shared" si="236"/>
        <v>-4.0597009386115785E-3</v>
      </c>
      <c r="AP703" s="34">
        <f t="shared" si="237"/>
        <v>1.7630518354937548E-3</v>
      </c>
      <c r="AQ703" s="34">
        <f t="shared" si="238"/>
        <v>-6.898764919355125E-3</v>
      </c>
      <c r="AR703" s="34">
        <f t="shared" si="218"/>
        <v>-1.4258739785333826E-3</v>
      </c>
      <c r="AS703" s="59">
        <f>X703-Calculation!C$3</f>
        <v>1.9767510015594573E-2</v>
      </c>
      <c r="AT703" s="59">
        <f>Y703-Calculation!D$3</f>
        <v>-4.8615746463407531E-3</v>
      </c>
      <c r="AU703" s="59">
        <f>Z703-Calculation!E$3</f>
        <v>-5.360087922535276E-3</v>
      </c>
      <c r="AV703" s="59">
        <f>AA703-Calculation!F$3</f>
        <v>1.9235420694558136E-3</v>
      </c>
      <c r="AW703" s="59">
        <f>AB703-Calculation!G$3</f>
        <v>9.8734476149805734E-4</v>
      </c>
      <c r="AX703" s="59">
        <f>AC703-Calculation!H$3</f>
        <v>1.5899425294252357E-2</v>
      </c>
      <c r="AY703" s="59">
        <f>AD703-Calculation!I$3</f>
        <v>5.4870291689240104E-2</v>
      </c>
      <c r="AZ703" s="59">
        <f>AE703-Calculation!J$3</f>
        <v>1.1835373069241826E-2</v>
      </c>
      <c r="BA703" s="59">
        <f>AF703-Calculation!K$3</f>
        <v>1.1744441271829373E-2</v>
      </c>
      <c r="BB703" s="59">
        <f>AG703-Calculation!L$3</f>
        <v>-6.5235715616423725E-4</v>
      </c>
      <c r="BC703" s="59">
        <f>AH703-Calculation!M$3</f>
        <v>-9.8850966918270396E-3</v>
      </c>
      <c r="BD703" s="59">
        <f>AI703-Calculation!N$3</f>
        <v>2.7722094426942189E-2</v>
      </c>
      <c r="BE703" s="59">
        <f>AJ703-Calculation!O$3</f>
        <v>-2.5190572105855479E-2</v>
      </c>
      <c r="BF703" s="59">
        <f>AK703-Calculation!P$3</f>
        <v>-1.1768504314348284E-2</v>
      </c>
      <c r="BG703" s="59">
        <f>AL703-Calculation!Q$3</f>
        <v>1.8683857737060189E-2</v>
      </c>
      <c r="BH703" s="59">
        <f>AM703-Calculation!R$3</f>
        <v>7.5261307787818314E-3</v>
      </c>
      <c r="BI703" s="59">
        <f>AN703-Calculation!S$3</f>
        <v>2.6409198491186125E-2</v>
      </c>
      <c r="BJ703" s="59">
        <f>AO703-Calculation!T$3</f>
        <v>-4.9489435598655896E-3</v>
      </c>
      <c r="BK703" s="59">
        <f>AP703-Calculation!U$3</f>
        <v>-1.8974319409279547E-4</v>
      </c>
      <c r="BL703" s="59">
        <f>AQ703-Calculation!V$3</f>
        <v>-8.365672663967089E-3</v>
      </c>
      <c r="BM703" s="59">
        <f>AR703-Calculation!W$3</f>
        <v>-1.7717725816058579E-3</v>
      </c>
    </row>
    <row r="704" spans="1:65" x14ac:dyDescent="0.3">
      <c r="A704" s="57">
        <v>46129</v>
      </c>
      <c r="B704" s="60">
        <v>1127.300048828125</v>
      </c>
      <c r="C704" s="60">
        <v>1359.099975585938</v>
      </c>
      <c r="D704" s="60">
        <v>9637.86328125</v>
      </c>
      <c r="E704" s="60">
        <v>1838.900024414062</v>
      </c>
      <c r="F704" s="60">
        <v>1380.699951171875</v>
      </c>
      <c r="G704" s="60">
        <v>462.75</v>
      </c>
      <c r="H704" s="60">
        <v>316.79000854492188</v>
      </c>
      <c r="I704" s="60">
        <v>3531.5</v>
      </c>
      <c r="J704" s="60">
        <v>1579</v>
      </c>
      <c r="K704" s="60">
        <v>7189.5</v>
      </c>
      <c r="L704" s="60">
        <v>293.75</v>
      </c>
      <c r="M704" s="60">
        <v>4388.10009765625</v>
      </c>
      <c r="N704" s="60">
        <v>5230.5</v>
      </c>
      <c r="O704" s="60">
        <v>3200.199951171875</v>
      </c>
      <c r="P704" s="60">
        <v>175.5</v>
      </c>
      <c r="Q704" s="60">
        <v>2616.39990234375</v>
      </c>
      <c r="R704" s="60">
        <v>286.77999877929688</v>
      </c>
      <c r="S704" s="60">
        <v>1061.123168945312</v>
      </c>
      <c r="T704" s="60">
        <v>1036.949951171875</v>
      </c>
      <c r="U704" s="60">
        <v>3735.800048828125</v>
      </c>
      <c r="V704" s="60">
        <v>78493.5390625</v>
      </c>
      <c r="W704" s="60">
        <v>24353.55078125</v>
      </c>
      <c r="X704" s="34">
        <f t="shared" si="219"/>
        <v>7.5073949689667963E-3</v>
      </c>
      <c r="Y704" s="34">
        <f t="shared" si="220"/>
        <v>7.0391228303597966E-3</v>
      </c>
      <c r="Z704" s="34">
        <f t="shared" si="221"/>
        <v>-5.2417173125444E-3</v>
      </c>
      <c r="AA704" s="34">
        <f t="shared" si="222"/>
        <v>4.9183014809138651E-3</v>
      </c>
      <c r="AB704" s="34">
        <f t="shared" si="223"/>
        <v>1.5668623197938956E-2</v>
      </c>
      <c r="AC704" s="34">
        <f t="shared" si="224"/>
        <v>1.558214901486122E-2</v>
      </c>
      <c r="AD704" s="34">
        <f t="shared" si="225"/>
        <v>2.4348439958349417E-2</v>
      </c>
      <c r="AE704" s="34">
        <f t="shared" si="226"/>
        <v>2.4603258197538506E-2</v>
      </c>
      <c r="AF704" s="34">
        <f t="shared" si="227"/>
        <v>5.7965319093070036E-3</v>
      </c>
      <c r="AG704" s="34">
        <f t="shared" si="228"/>
        <v>8.2036180058897776E-3</v>
      </c>
      <c r="AH704" s="34">
        <f t="shared" si="229"/>
        <v>3.287625282762429E-2</v>
      </c>
      <c r="AI704" s="34">
        <f t="shared" si="230"/>
        <v>5.660768177409679E-3</v>
      </c>
      <c r="AJ704" s="34">
        <f t="shared" si="231"/>
        <v>1.3761023354976257E-2</v>
      </c>
      <c r="AK704" s="34">
        <f t="shared" si="232"/>
        <v>-6.8584853431905846E-3</v>
      </c>
      <c r="AL704" s="34">
        <f t="shared" si="233"/>
        <v>5.1653852258937108E-2</v>
      </c>
      <c r="AM704" s="34">
        <f t="shared" si="234"/>
        <v>2.0198004645963739E-2</v>
      </c>
      <c r="AN704" s="34">
        <f t="shared" si="235"/>
        <v>3.3404160885947776E-2</v>
      </c>
      <c r="AO704" s="34">
        <f t="shared" si="236"/>
        <v>1.2275677610649519E-2</v>
      </c>
      <c r="AP704" s="34">
        <f t="shared" si="237"/>
        <v>1.388408816609631E-2</v>
      </c>
      <c r="AQ704" s="34">
        <f t="shared" si="238"/>
        <v>-5.6957049456671438E-3</v>
      </c>
      <c r="AR704" s="34">
        <f t="shared" si="218"/>
        <v>6.480241406387221E-3</v>
      </c>
      <c r="AS704" s="59">
        <f>X704-Calculation!C$3</f>
        <v>6.4273391180502681E-3</v>
      </c>
      <c r="AT704" s="59">
        <f>Y704-Calculation!D$3</f>
        <v>6.530203598303105E-3</v>
      </c>
      <c r="AU704" s="59">
        <f>Z704-Calculation!E$3</f>
        <v>-6.5470218917345318E-3</v>
      </c>
      <c r="AV704" s="59">
        <f>AA704-Calculation!F$3</f>
        <v>4.5962660083115649E-3</v>
      </c>
      <c r="AW704" s="59">
        <f>AB704-Calculation!G$3</f>
        <v>1.4222483048637411E-2</v>
      </c>
      <c r="AX704" s="59">
        <f>AC704-Calculation!H$3</f>
        <v>1.361046940779208E-2</v>
      </c>
      <c r="AY704" s="59">
        <f>AD704-Calculation!I$3</f>
        <v>2.1919552961692085E-2</v>
      </c>
      <c r="AZ704" s="59">
        <f>AE704-Calculation!J$3</f>
        <v>1.9922867322334115E-2</v>
      </c>
      <c r="BA704" s="59">
        <f>AF704-Calculation!K$3</f>
        <v>5.0941467062223531E-3</v>
      </c>
      <c r="BB704" s="59">
        <f>AG704-Calculation!L$3</f>
        <v>7.1303854288501198E-3</v>
      </c>
      <c r="BC704" s="59">
        <f>AH704-Calculation!M$3</f>
        <v>3.1532247838431254E-2</v>
      </c>
      <c r="BD704" s="59">
        <f>AI704-Calculation!N$3</f>
        <v>4.0849523125510798E-3</v>
      </c>
      <c r="BE704" s="59">
        <f>AJ704-Calculation!O$3</f>
        <v>1.2778489074179882E-2</v>
      </c>
      <c r="BF704" s="59">
        <f>AK704-Calculation!P$3</f>
        <v>-8.1249318740673499E-3</v>
      </c>
      <c r="BG704" s="59">
        <f>AL704-Calculation!Q$3</f>
        <v>4.9852134697749871E-2</v>
      </c>
      <c r="BH704" s="59">
        <f>AM704-Calculation!R$3</f>
        <v>1.7442434555629951E-2</v>
      </c>
      <c r="BI704" s="59">
        <f>AN704-Calculation!S$3</f>
        <v>3.1846184427051664E-2</v>
      </c>
      <c r="BJ704" s="59">
        <f>AO704-Calculation!T$3</f>
        <v>1.1386434989395507E-2</v>
      </c>
      <c r="BK704" s="59">
        <f>AP704-Calculation!U$3</f>
        <v>1.1931293136509759E-2</v>
      </c>
      <c r="BL704" s="59">
        <f>AQ704-Calculation!V$3</f>
        <v>-7.1626126902791078E-3</v>
      </c>
      <c r="BM704" s="59">
        <f>AR704-Calculation!W$3</f>
        <v>6.1343428033147455E-3</v>
      </c>
    </row>
    <row r="705" spans="1:65" x14ac:dyDescent="0.3">
      <c r="A705" s="57">
        <v>46132</v>
      </c>
      <c r="B705" s="60">
        <v>1152.699951171875</v>
      </c>
      <c r="C705" s="60">
        <v>1354.699951171875</v>
      </c>
      <c r="D705" s="60">
        <v>9666.9541015625</v>
      </c>
      <c r="E705" s="60">
        <v>1830.599975585938</v>
      </c>
      <c r="F705" s="60">
        <v>1369.800048828125</v>
      </c>
      <c r="G705" s="60">
        <v>457.54998779296881</v>
      </c>
      <c r="H705" s="60">
        <v>325.6300048828125</v>
      </c>
      <c r="I705" s="60">
        <v>3470.699951171875</v>
      </c>
      <c r="J705" s="60">
        <v>1569.300048828125</v>
      </c>
      <c r="K705" s="60">
        <v>7243</v>
      </c>
      <c r="L705" s="60">
        <v>294.35000610351563</v>
      </c>
      <c r="M705" s="60">
        <v>4344.5</v>
      </c>
      <c r="N705" s="60">
        <v>5282.5</v>
      </c>
      <c r="O705" s="60">
        <v>3221.60009765625</v>
      </c>
      <c r="P705" s="60">
        <v>175.8999938964844</v>
      </c>
      <c r="Q705" s="60">
        <v>2621.199951171875</v>
      </c>
      <c r="R705" s="60">
        <v>285.16000366210938</v>
      </c>
      <c r="S705" s="60">
        <v>1088.234497070312</v>
      </c>
      <c r="T705" s="60">
        <v>1045.150024414062</v>
      </c>
      <c r="U705" s="60">
        <v>3761.89990234375</v>
      </c>
      <c r="V705" s="60">
        <v>78520.296875</v>
      </c>
      <c r="W705" s="60">
        <v>24364.849609375</v>
      </c>
      <c r="X705" s="34">
        <f t="shared" si="219"/>
        <v>2.2531625338040435E-2</v>
      </c>
      <c r="Y705" s="34">
        <f t="shared" si="220"/>
        <v>-3.2374545604461563E-3</v>
      </c>
      <c r="Z705" s="34">
        <f t="shared" si="221"/>
        <v>3.018388979338895E-3</v>
      </c>
      <c r="AA705" s="34">
        <f t="shared" si="222"/>
        <v>-4.5135943868230555E-3</v>
      </c>
      <c r="AB705" s="34">
        <f t="shared" si="223"/>
        <v>-7.8944757943234956E-3</v>
      </c>
      <c r="AC705" s="34">
        <f t="shared" si="224"/>
        <v>-1.1237195477106846E-2</v>
      </c>
      <c r="AD705" s="34">
        <f t="shared" si="225"/>
        <v>2.7904908928455312E-2</v>
      </c>
      <c r="AE705" s="34">
        <f t="shared" si="226"/>
        <v>-1.7216494075640663E-2</v>
      </c>
      <c r="AF705" s="34">
        <f t="shared" si="227"/>
        <v>-6.1430976389328686E-3</v>
      </c>
      <c r="AG705" s="34">
        <f t="shared" si="228"/>
        <v>7.4414076083176859E-3</v>
      </c>
      <c r="AH705" s="34">
        <f t="shared" si="229"/>
        <v>2.0425739694148936E-3</v>
      </c>
      <c r="AI705" s="34">
        <f t="shared" si="230"/>
        <v>-9.935985206795412E-3</v>
      </c>
      <c r="AJ705" s="34">
        <f t="shared" si="231"/>
        <v>9.9416881751266603E-3</v>
      </c>
      <c r="AK705" s="34">
        <f t="shared" si="232"/>
        <v>6.6871279329088554E-3</v>
      </c>
      <c r="AL705" s="34">
        <f t="shared" si="233"/>
        <v>2.2791675013356322E-3</v>
      </c>
      <c r="AM705" s="34">
        <f t="shared" si="234"/>
        <v>1.8346005990235493E-3</v>
      </c>
      <c r="AN705" s="34">
        <f t="shared" si="235"/>
        <v>-5.6489124907006943E-3</v>
      </c>
      <c r="AO705" s="34">
        <f t="shared" si="236"/>
        <v>2.5549652404580809E-2</v>
      </c>
      <c r="AP705" s="34">
        <f t="shared" si="237"/>
        <v>7.9078775527401304E-3</v>
      </c>
      <c r="AQ705" s="34">
        <f t="shared" si="238"/>
        <v>6.9864160754032345E-3</v>
      </c>
      <c r="AR705" s="34">
        <f t="shared" si="218"/>
        <v>4.6394992773288163E-4</v>
      </c>
      <c r="AS705" s="59">
        <f>X705-Calculation!C$3</f>
        <v>2.1451569487123907E-2</v>
      </c>
      <c r="AT705" s="59">
        <f>Y705-Calculation!D$3</f>
        <v>-3.7463737925028484E-3</v>
      </c>
      <c r="AU705" s="59">
        <f>Z705-Calculation!E$3</f>
        <v>1.7130844001487632E-3</v>
      </c>
      <c r="AV705" s="59">
        <f>AA705-Calculation!F$3</f>
        <v>-4.8356298594253557E-3</v>
      </c>
      <c r="AW705" s="59">
        <f>AB705-Calculation!G$3</f>
        <v>-9.340615943625041E-3</v>
      </c>
      <c r="AX705" s="59">
        <f>AC705-Calculation!H$3</f>
        <v>-1.3208875084175986E-2</v>
      </c>
      <c r="AY705" s="59">
        <f>AD705-Calculation!I$3</f>
        <v>2.5476021931797981E-2</v>
      </c>
      <c r="AZ705" s="59">
        <f>AE705-Calculation!J$3</f>
        <v>-2.1896884950845054E-2</v>
      </c>
      <c r="BA705" s="59">
        <f>AF705-Calculation!K$3</f>
        <v>-6.845482842017519E-3</v>
      </c>
      <c r="BB705" s="59">
        <f>AG705-Calculation!L$3</f>
        <v>6.3681750312780273E-3</v>
      </c>
      <c r="BC705" s="59">
        <f>AH705-Calculation!M$3</f>
        <v>6.9856898022185583E-4</v>
      </c>
      <c r="BD705" s="59">
        <f>AI705-Calculation!N$3</f>
        <v>-1.1511801071654011E-2</v>
      </c>
      <c r="BE705" s="59">
        <f>AJ705-Calculation!O$3</f>
        <v>8.9591538943302844E-3</v>
      </c>
      <c r="BF705" s="59">
        <f>AK705-Calculation!P$3</f>
        <v>5.42068140203209E-3</v>
      </c>
      <c r="BG705" s="59">
        <f>AL705-Calculation!Q$3</f>
        <v>4.7744994014839513E-4</v>
      </c>
      <c r="BH705" s="59">
        <f>AM705-Calculation!R$3</f>
        <v>-9.2096949131023815E-4</v>
      </c>
      <c r="BI705" s="59">
        <f>AN705-Calculation!S$3</f>
        <v>-7.2068889495968055E-3</v>
      </c>
      <c r="BJ705" s="59">
        <f>AO705-Calculation!T$3</f>
        <v>2.4660409783326797E-2</v>
      </c>
      <c r="BK705" s="59">
        <f>AP705-Calculation!U$3</f>
        <v>5.9550825231535799E-3</v>
      </c>
      <c r="BL705" s="59">
        <f>AQ705-Calculation!V$3</f>
        <v>5.5195083307912705E-3</v>
      </c>
      <c r="BM705" s="59">
        <f>AR705-Calculation!W$3</f>
        <v>1.1805132466040635E-4</v>
      </c>
    </row>
    <row r="706" spans="1:65" x14ac:dyDescent="0.3">
      <c r="A706" s="57">
        <v>46133</v>
      </c>
      <c r="B706" s="60">
        <v>1150</v>
      </c>
      <c r="C706" s="60">
        <v>1377.699951171875</v>
      </c>
      <c r="D706" s="60">
        <v>9657.0927734375</v>
      </c>
      <c r="E706" s="60">
        <v>1851.400024414062</v>
      </c>
      <c r="F706" s="60">
        <v>1375</v>
      </c>
      <c r="G706" s="60">
        <v>451.5</v>
      </c>
      <c r="H706" s="60">
        <v>332.6099853515625</v>
      </c>
      <c r="I706" s="60">
        <v>3515.800048828125</v>
      </c>
      <c r="J706" s="60">
        <v>1589.199951171875</v>
      </c>
      <c r="K706" s="60">
        <v>7240.5</v>
      </c>
      <c r="L706" s="60">
        <v>295.75</v>
      </c>
      <c r="M706" s="60">
        <v>4358.39990234375</v>
      </c>
      <c r="N706" s="60">
        <v>5259</v>
      </c>
      <c r="O706" s="60">
        <v>3247.300048828125</v>
      </c>
      <c r="P706" s="60">
        <v>175.17999267578119</v>
      </c>
      <c r="Q706" s="60">
        <v>2656.60009765625</v>
      </c>
      <c r="R706" s="60">
        <v>289.22000122070313</v>
      </c>
      <c r="S706" s="60">
        <v>1092.163696289062</v>
      </c>
      <c r="T706" s="60">
        <v>1045.300048828125</v>
      </c>
      <c r="U706" s="60">
        <v>3752.699951171875</v>
      </c>
      <c r="V706" s="60">
        <v>79273.328125</v>
      </c>
      <c r="W706" s="60">
        <v>24576.599609375</v>
      </c>
      <c r="X706" s="34">
        <f t="shared" si="219"/>
        <v>-2.3422844506327386E-3</v>
      </c>
      <c r="Y706" s="34">
        <f t="shared" si="220"/>
        <v>1.6977929304643431E-2</v>
      </c>
      <c r="Z706" s="34">
        <f t="shared" si="221"/>
        <v>-1.020107059720712E-3</v>
      </c>
      <c r="AA706" s="34">
        <f t="shared" si="222"/>
        <v>1.1362421668047065E-2</v>
      </c>
      <c r="AB706" s="34">
        <f t="shared" si="223"/>
        <v>3.7961388425439176E-3</v>
      </c>
      <c r="AC706" s="34">
        <f t="shared" si="224"/>
        <v>-1.3222572296748244E-2</v>
      </c>
      <c r="AD706" s="34">
        <f t="shared" si="225"/>
        <v>2.1435311132528927E-2</v>
      </c>
      <c r="AE706" s="34">
        <f t="shared" si="226"/>
        <v>1.2994525107542655E-2</v>
      </c>
      <c r="AF706" s="34">
        <f t="shared" si="227"/>
        <v>1.2680750477647823E-2</v>
      </c>
      <c r="AG706" s="34">
        <f t="shared" si="228"/>
        <v>-3.4516084495374847E-4</v>
      </c>
      <c r="AH706" s="34">
        <f t="shared" si="229"/>
        <v>4.7562217341759853E-3</v>
      </c>
      <c r="AI706" s="34">
        <f t="shared" si="230"/>
        <v>3.1994250992634365E-3</v>
      </c>
      <c r="AJ706" s="34">
        <f t="shared" si="231"/>
        <v>-4.4486512068149554E-3</v>
      </c>
      <c r="AK706" s="34">
        <f t="shared" si="232"/>
        <v>7.9773871346018408E-3</v>
      </c>
      <c r="AL706" s="34">
        <f t="shared" si="233"/>
        <v>-4.0932418742829785E-3</v>
      </c>
      <c r="AM706" s="34">
        <f t="shared" si="234"/>
        <v>1.3505320900280214E-2</v>
      </c>
      <c r="AN706" s="34">
        <f t="shared" si="235"/>
        <v>1.423761224033545E-2</v>
      </c>
      <c r="AO706" s="34">
        <f t="shared" si="236"/>
        <v>3.6106181428065226E-3</v>
      </c>
      <c r="AP706" s="34">
        <f t="shared" si="237"/>
        <v>1.4354342492319444E-4</v>
      </c>
      <c r="AQ706" s="34">
        <f t="shared" si="238"/>
        <v>-2.4455597997552299E-3</v>
      </c>
      <c r="AR706" s="34">
        <f t="shared" si="218"/>
        <v>8.6907985641135974E-3</v>
      </c>
      <c r="AS706" s="59">
        <f>X706-Calculation!C$3</f>
        <v>-3.4223403015492667E-3</v>
      </c>
      <c r="AT706" s="59">
        <f>Y706-Calculation!D$3</f>
        <v>1.6469010072586738E-2</v>
      </c>
      <c r="AU706" s="59">
        <f>Z706-Calculation!E$3</f>
        <v>-2.3254116389108438E-3</v>
      </c>
      <c r="AV706" s="59">
        <f>AA706-Calculation!F$3</f>
        <v>1.1040386195444764E-2</v>
      </c>
      <c r="AW706" s="59">
        <f>AB706-Calculation!G$3</f>
        <v>2.3499986932423713E-3</v>
      </c>
      <c r="AX706" s="59">
        <f>AC706-Calculation!H$3</f>
        <v>-1.5194251903817384E-2</v>
      </c>
      <c r="AY706" s="59">
        <f>AD706-Calculation!I$3</f>
        <v>1.9006424135871596E-2</v>
      </c>
      <c r="AZ706" s="59">
        <f>AE706-Calculation!J$3</f>
        <v>8.3141342323382657E-3</v>
      </c>
      <c r="BA706" s="59">
        <f>AF706-Calculation!K$3</f>
        <v>1.1978365274563174E-2</v>
      </c>
      <c r="BB706" s="59">
        <f>AG706-Calculation!L$3</f>
        <v>-1.4183934219934066E-3</v>
      </c>
      <c r="BC706" s="59">
        <f>AH706-Calculation!M$3</f>
        <v>3.4122167449829478E-3</v>
      </c>
      <c r="BD706" s="59">
        <f>AI706-Calculation!N$3</f>
        <v>1.6236092344048378E-3</v>
      </c>
      <c r="BE706" s="59">
        <f>AJ706-Calculation!O$3</f>
        <v>-5.4311854876113305E-3</v>
      </c>
      <c r="BF706" s="59">
        <f>AK706-Calculation!P$3</f>
        <v>6.7109406037250754E-3</v>
      </c>
      <c r="BG706" s="59">
        <f>AL706-Calculation!Q$3</f>
        <v>-5.8949594354702154E-3</v>
      </c>
      <c r="BH706" s="59">
        <f>AM706-Calculation!R$3</f>
        <v>1.0749750809946427E-2</v>
      </c>
      <c r="BI706" s="59">
        <f>AN706-Calculation!S$3</f>
        <v>1.2679635781439338E-2</v>
      </c>
      <c r="BJ706" s="59">
        <f>AO706-Calculation!T$3</f>
        <v>2.7213755215525111E-3</v>
      </c>
      <c r="BK706" s="59">
        <f>AP706-Calculation!U$3</f>
        <v>-1.8092516046633558E-3</v>
      </c>
      <c r="BL706" s="59">
        <f>AQ706-Calculation!V$3</f>
        <v>-3.9124675443671939E-3</v>
      </c>
      <c r="BM706" s="59">
        <f>AR706-Calculation!W$3</f>
        <v>8.3448999610411228E-3</v>
      </c>
    </row>
    <row r="707" spans="1:65" x14ac:dyDescent="0.3">
      <c r="A707" s="57">
        <v>46134</v>
      </c>
      <c r="B707" s="60">
        <v>1198.949951171875</v>
      </c>
      <c r="C707" s="60">
        <v>1379.599975585938</v>
      </c>
      <c r="D707" s="60">
        <v>9468.7431640625</v>
      </c>
      <c r="E707" s="60">
        <v>1842.900024414062</v>
      </c>
      <c r="F707" s="60">
        <v>1380.199951171875</v>
      </c>
      <c r="G707" s="60">
        <v>448.70001220703119</v>
      </c>
      <c r="H707" s="60">
        <v>333.6400146484375</v>
      </c>
      <c r="I707" s="60">
        <v>3499.199951171875</v>
      </c>
      <c r="J707" s="60">
        <v>1565.599975585938</v>
      </c>
      <c r="K707" s="60">
        <v>7230</v>
      </c>
      <c r="L707" s="60">
        <v>296.45001220703119</v>
      </c>
      <c r="M707" s="60">
        <v>4400.60009765625</v>
      </c>
      <c r="N707" s="60">
        <v>5189</v>
      </c>
      <c r="O707" s="60">
        <v>3149.699951171875</v>
      </c>
      <c r="P707" s="60">
        <v>173.94000244140619</v>
      </c>
      <c r="Q707" s="60">
        <v>2703.89990234375</v>
      </c>
      <c r="R707" s="60">
        <v>289.76998901367188</v>
      </c>
      <c r="S707" s="60">
        <v>1083.76513671875</v>
      </c>
      <c r="T707" s="60">
        <v>1044.550048828125</v>
      </c>
      <c r="U707" s="60">
        <v>3660.699951171875</v>
      </c>
      <c r="V707" s="60">
        <v>78516.4921875</v>
      </c>
      <c r="W707" s="60">
        <v>24378.099609375</v>
      </c>
      <c r="X707" s="34">
        <f t="shared" si="219"/>
        <v>4.2565174932065214E-2</v>
      </c>
      <c r="Y707" s="34">
        <f t="shared" si="220"/>
        <v>1.3791278808181632E-3</v>
      </c>
      <c r="Z707" s="34">
        <f t="shared" si="221"/>
        <v>-1.9503758925571119E-2</v>
      </c>
      <c r="AA707" s="34">
        <f t="shared" si="222"/>
        <v>-4.5911201727947002E-3</v>
      </c>
      <c r="AB707" s="34">
        <f t="shared" si="223"/>
        <v>3.7817826704545456E-3</v>
      </c>
      <c r="AC707" s="34">
        <f t="shared" si="224"/>
        <v>-6.201523350982961E-3</v>
      </c>
      <c r="AD707" s="34">
        <f t="shared" si="225"/>
        <v>3.0968081002928352E-3</v>
      </c>
      <c r="AE707" s="34">
        <f t="shared" si="226"/>
        <v>-4.7215704606930337E-3</v>
      </c>
      <c r="AF707" s="34">
        <f t="shared" si="227"/>
        <v>-1.4850224207806222E-2</v>
      </c>
      <c r="AG707" s="34">
        <f t="shared" si="228"/>
        <v>-1.45017609281127E-3</v>
      </c>
      <c r="AH707" s="34">
        <f t="shared" si="229"/>
        <v>2.3669051801561898E-3</v>
      </c>
      <c r="AI707" s="34">
        <f t="shared" si="230"/>
        <v>9.6824973059050062E-3</v>
      </c>
      <c r="AJ707" s="34">
        <f t="shared" si="231"/>
        <v>-1.3310515307092603E-2</v>
      </c>
      <c r="AK707" s="34">
        <f t="shared" si="232"/>
        <v>-3.0055768234743693E-2</v>
      </c>
      <c r="AL707" s="34">
        <f t="shared" si="233"/>
        <v>-7.078378160855066E-3</v>
      </c>
      <c r="AM707" s="34">
        <f t="shared" si="234"/>
        <v>1.7804638616564693E-2</v>
      </c>
      <c r="AN707" s="34">
        <f t="shared" si="235"/>
        <v>1.9016243366552494E-3</v>
      </c>
      <c r="AO707" s="34">
        <f t="shared" si="236"/>
        <v>-7.6898358724507591E-3</v>
      </c>
      <c r="AP707" s="34">
        <f t="shared" si="237"/>
        <v>-7.1749733566052844E-4</v>
      </c>
      <c r="AQ707" s="34">
        <f t="shared" si="238"/>
        <v>-2.4515682361247848E-2</v>
      </c>
      <c r="AR707" s="34">
        <f t="shared" si="218"/>
        <v>-8.0767886182383057E-3</v>
      </c>
      <c r="AS707" s="59">
        <f>X707-Calculation!C$3</f>
        <v>4.1485119081148686E-2</v>
      </c>
      <c r="AT707" s="59">
        <f>Y707-Calculation!D$3</f>
        <v>8.7020864876147122E-4</v>
      </c>
      <c r="AU707" s="59">
        <f>Z707-Calculation!E$3</f>
        <v>-2.0809063504761249E-2</v>
      </c>
      <c r="AV707" s="59">
        <f>AA707-Calculation!F$3</f>
        <v>-4.9131556453970004E-3</v>
      </c>
      <c r="AW707" s="59">
        <f>AB707-Calculation!G$3</f>
        <v>2.3356425211529998E-3</v>
      </c>
      <c r="AX707" s="59">
        <f>AC707-Calculation!H$3</f>
        <v>-8.1732029580521004E-3</v>
      </c>
      <c r="AY707" s="59">
        <f>AD707-Calculation!I$3</f>
        <v>6.6792110363550396E-4</v>
      </c>
      <c r="AZ707" s="59">
        <f>AE707-Calculation!J$3</f>
        <v>-9.4019613358974231E-3</v>
      </c>
      <c r="BA707" s="59">
        <f>AF707-Calculation!K$3</f>
        <v>-1.5552609410890872E-2</v>
      </c>
      <c r="BB707" s="59">
        <f>AG707-Calculation!L$3</f>
        <v>-2.5234086698509282E-3</v>
      </c>
      <c r="BC707" s="59">
        <f>AH707-Calculation!M$3</f>
        <v>1.022900190963152E-3</v>
      </c>
      <c r="BD707" s="59">
        <f>AI707-Calculation!N$3</f>
        <v>8.106681441046407E-3</v>
      </c>
      <c r="BE707" s="59">
        <f>AJ707-Calculation!O$3</f>
        <v>-1.4293049587888979E-2</v>
      </c>
      <c r="BF707" s="59">
        <f>AK707-Calculation!P$3</f>
        <v>-3.1322214765620457E-2</v>
      </c>
      <c r="BG707" s="59">
        <f>AL707-Calculation!Q$3</f>
        <v>-8.8800957220423037E-3</v>
      </c>
      <c r="BH707" s="59">
        <f>AM707-Calculation!R$3</f>
        <v>1.5049068526230905E-2</v>
      </c>
      <c r="BI707" s="59">
        <f>AN707-Calculation!S$3</f>
        <v>3.4364787775913847E-4</v>
      </c>
      <c r="BJ707" s="59">
        <f>AO707-Calculation!T$3</f>
        <v>-8.5790784937047702E-3</v>
      </c>
      <c r="BK707" s="59">
        <f>AP707-Calculation!U$3</f>
        <v>-2.6702923652470786E-3</v>
      </c>
      <c r="BL707" s="59">
        <f>AQ707-Calculation!V$3</f>
        <v>-2.598259010585981E-2</v>
      </c>
      <c r="BM707" s="59">
        <f>AR707-Calculation!W$3</f>
        <v>-8.4226872213107803E-3</v>
      </c>
    </row>
    <row r="708" spans="1:65" x14ac:dyDescent="0.3">
      <c r="A708" s="57">
        <v>46135</v>
      </c>
      <c r="B708" s="60">
        <v>1214.150024414062</v>
      </c>
      <c r="C708" s="60">
        <v>1369.599975585938</v>
      </c>
      <c r="D708" s="60">
        <v>9417.9580078125</v>
      </c>
      <c r="E708" s="60">
        <v>1792.599975585938</v>
      </c>
      <c r="F708" s="60">
        <v>1423.300048828125</v>
      </c>
      <c r="G708" s="60">
        <v>449.95001220703119</v>
      </c>
      <c r="H708" s="60">
        <v>337.60000610351563</v>
      </c>
      <c r="I708" s="60">
        <v>3463</v>
      </c>
      <c r="J708" s="60">
        <v>1543.400024414062</v>
      </c>
      <c r="K708" s="60">
        <v>7092.5</v>
      </c>
      <c r="L708" s="60">
        <v>295.39999389648438</v>
      </c>
      <c r="M708" s="60">
        <v>4352.5</v>
      </c>
      <c r="N708" s="60">
        <v>5032</v>
      </c>
      <c r="O708" s="60">
        <v>3047.699951171875</v>
      </c>
      <c r="P708" s="60">
        <v>173.83000183105469</v>
      </c>
      <c r="Q708" s="60">
        <v>2693.800048828125</v>
      </c>
      <c r="R708" s="60">
        <v>289.8900146484375</v>
      </c>
      <c r="S708" s="60">
        <v>1074.875244140625</v>
      </c>
      <c r="T708" s="60">
        <v>1009.299987792969</v>
      </c>
      <c r="U708" s="60">
        <v>3513</v>
      </c>
      <c r="V708" s="60">
        <v>77664</v>
      </c>
      <c r="W708" s="60">
        <v>24173.05078125</v>
      </c>
      <c r="X708" s="34">
        <f t="shared" si="219"/>
        <v>1.2677821311331822E-2</v>
      </c>
      <c r="Y708" s="34">
        <f t="shared" si="220"/>
        <v>-7.2484779479304075E-3</v>
      </c>
      <c r="Z708" s="34">
        <f t="shared" si="221"/>
        <v>-5.3634527170141316E-3</v>
      </c>
      <c r="AA708" s="34">
        <f t="shared" si="222"/>
        <v>-2.729396503433042E-2</v>
      </c>
      <c r="AB708" s="34">
        <f t="shared" si="223"/>
        <v>3.1227430213756603E-2</v>
      </c>
      <c r="AC708" s="34">
        <f t="shared" si="224"/>
        <v>2.7858256429537319E-3</v>
      </c>
      <c r="AD708" s="34">
        <f t="shared" si="225"/>
        <v>1.1869054313676491E-2</v>
      </c>
      <c r="AE708" s="34">
        <f t="shared" si="226"/>
        <v>-1.0345207955250374E-2</v>
      </c>
      <c r="AF708" s="34">
        <f t="shared" si="227"/>
        <v>-1.4179836176586171E-2</v>
      </c>
      <c r="AG708" s="34">
        <f t="shared" si="228"/>
        <v>-1.9017980636237896E-2</v>
      </c>
      <c r="AH708" s="34">
        <f t="shared" si="229"/>
        <v>-3.5419742530269117E-3</v>
      </c>
      <c r="AI708" s="34">
        <f t="shared" si="230"/>
        <v>-1.0930349631603201E-2</v>
      </c>
      <c r="AJ708" s="34">
        <f t="shared" si="231"/>
        <v>-3.0256311428020814E-2</v>
      </c>
      <c r="AK708" s="34">
        <f t="shared" si="232"/>
        <v>-3.2384037076944414E-2</v>
      </c>
      <c r="AL708" s="34">
        <f t="shared" si="233"/>
        <v>-6.3240547779433714E-4</v>
      </c>
      <c r="AM708" s="34">
        <f t="shared" si="234"/>
        <v>-3.7352912017454532E-3</v>
      </c>
      <c r="AN708" s="34">
        <f t="shared" si="235"/>
        <v>4.142100262838536E-4</v>
      </c>
      <c r="AO708" s="34">
        <f t="shared" si="236"/>
        <v>-8.2027851578990521E-3</v>
      </c>
      <c r="AP708" s="34">
        <f t="shared" si="237"/>
        <v>-3.3746646294931369E-2</v>
      </c>
      <c r="AQ708" s="34">
        <f t="shared" si="238"/>
        <v>-4.0347461726436447E-2</v>
      </c>
      <c r="AR708" s="34">
        <f t="shared" ref="AR708:AR737" si="239">(W708-W707)/W707</f>
        <v>-8.4111900193460983E-3</v>
      </c>
      <c r="AS708" s="59">
        <f>X708-Calculation!C$3</f>
        <v>1.1597765460415294E-2</v>
      </c>
      <c r="AT708" s="59">
        <f>Y708-Calculation!D$3</f>
        <v>-7.7573971799870991E-3</v>
      </c>
      <c r="AU708" s="59">
        <f>Z708-Calculation!E$3</f>
        <v>-6.6687572962042634E-3</v>
      </c>
      <c r="AV708" s="59">
        <f>AA708-Calculation!F$3</f>
        <v>-2.761600050693272E-2</v>
      </c>
      <c r="AW708" s="59">
        <f>AB708-Calculation!G$3</f>
        <v>2.9781290064455058E-2</v>
      </c>
      <c r="AX708" s="59">
        <f>AC708-Calculation!H$3</f>
        <v>8.1414603588459214E-4</v>
      </c>
      <c r="AY708" s="59">
        <f>AD708-Calculation!I$3</f>
        <v>9.4401673170191602E-3</v>
      </c>
      <c r="AZ708" s="59">
        <f>AE708-Calculation!J$3</f>
        <v>-1.5025598830454763E-2</v>
      </c>
      <c r="BA708" s="59">
        <f>AF708-Calculation!K$3</f>
        <v>-1.488222137967082E-2</v>
      </c>
      <c r="BB708" s="59">
        <f>AG708-Calculation!L$3</f>
        <v>-2.0091213213277555E-2</v>
      </c>
      <c r="BC708" s="59">
        <f>AH708-Calculation!M$3</f>
        <v>-4.8859792422199493E-3</v>
      </c>
      <c r="BD708" s="59">
        <f>AI708-Calculation!N$3</f>
        <v>-1.25061654964618E-2</v>
      </c>
      <c r="BE708" s="59">
        <f>AJ708-Calculation!O$3</f>
        <v>-3.123884570881719E-2</v>
      </c>
      <c r="BF708" s="59">
        <f>AK708-Calculation!P$3</f>
        <v>-3.3650483607821177E-2</v>
      </c>
      <c r="BG708" s="59">
        <f>AL708-Calculation!Q$3</f>
        <v>-2.4341230389815743E-3</v>
      </c>
      <c r="BH708" s="59">
        <f>AM708-Calculation!R$3</f>
        <v>-6.4908612920792407E-3</v>
      </c>
      <c r="BI708" s="59">
        <f>AN708-Calculation!S$3</f>
        <v>-1.1437664326122573E-3</v>
      </c>
      <c r="BJ708" s="59">
        <f>AO708-Calculation!T$3</f>
        <v>-9.092027779153064E-3</v>
      </c>
      <c r="BK708" s="59">
        <f>AP708-Calculation!U$3</f>
        <v>-3.5699441324517918E-2</v>
      </c>
      <c r="BL708" s="59">
        <f>AQ708-Calculation!V$3</f>
        <v>-4.1814369471048413E-2</v>
      </c>
      <c r="BM708" s="59">
        <f>AR708-Calculation!W$3</f>
        <v>-8.757088622418573E-3</v>
      </c>
    </row>
    <row r="709" spans="1:65" x14ac:dyDescent="0.3">
      <c r="A709" s="57">
        <v>46136</v>
      </c>
      <c r="B709" s="60">
        <v>1235.800048828125</v>
      </c>
      <c r="C709" s="60">
        <v>1365.900024414062</v>
      </c>
      <c r="D709" s="60">
        <v>9443.1044921875</v>
      </c>
      <c r="E709" s="60">
        <v>1770.699951171875</v>
      </c>
      <c r="F709" s="60">
        <v>1400.400024414062</v>
      </c>
      <c r="G709" s="60">
        <v>444.45001220703119</v>
      </c>
      <c r="H709" s="60">
        <v>337.3900146484375</v>
      </c>
      <c r="I709" s="60">
        <v>3446</v>
      </c>
      <c r="J709" s="60">
        <v>1568.199951171875</v>
      </c>
      <c r="K709" s="60">
        <v>7111.5</v>
      </c>
      <c r="L709" s="60">
        <v>293</v>
      </c>
      <c r="M709" s="60">
        <v>4265.7998046875</v>
      </c>
      <c r="N709" s="60">
        <v>4961.5</v>
      </c>
      <c r="O709" s="60">
        <v>3038.39990234375</v>
      </c>
      <c r="P709" s="60">
        <v>179.69999694824219</v>
      </c>
      <c r="Q709" s="60">
        <v>2680.39990234375</v>
      </c>
      <c r="R709" s="60">
        <v>293.1300048828125</v>
      </c>
      <c r="S709" s="60">
        <v>1081.60400390625</v>
      </c>
      <c r="T709" s="60">
        <v>1011.299987792969</v>
      </c>
      <c r="U709" s="60">
        <v>3488.199951171875</v>
      </c>
      <c r="V709" s="60">
        <v>76664.2109375</v>
      </c>
      <c r="W709" s="60">
        <v>23897.94921875</v>
      </c>
      <c r="X709" s="34">
        <f t="shared" ref="X709:X737" si="240">(B709-B708)/B708</f>
        <v>1.7831424435799079E-2</v>
      </c>
      <c r="Y709" s="34">
        <f t="shared" ref="Y709:Y737" si="241">(C709-C708)/C708</f>
        <v>-2.7014830883689291E-3</v>
      </c>
      <c r="Z709" s="34">
        <f t="shared" ref="Z709:Z737" si="242">(D709-D708)/D708</f>
        <v>2.6700569650172767E-3</v>
      </c>
      <c r="AA709" s="34">
        <f t="shared" ref="AA709:AA737" si="243">(E709-E708)/E708</f>
        <v>-1.2216905451482339E-2</v>
      </c>
      <c r="AB709" s="34">
        <f t="shared" ref="AB709:AB737" si="244">(F709-F708)/F708</f>
        <v>-1.6089386375639982E-2</v>
      </c>
      <c r="AC709" s="34">
        <f t="shared" ref="AC709:AC737" si="245">(G709-G708)/G708</f>
        <v>-1.2223580066199304E-2</v>
      </c>
      <c r="AD709" s="34">
        <f t="shared" ref="AD709:AD737" si="246">(H709-H708)/H708</f>
        <v>-6.2201259265894971E-4</v>
      </c>
      <c r="AE709" s="34">
        <f t="shared" ref="AE709:AE737" si="247">(I709-I708)/I708</f>
        <v>-4.9090384060063528E-3</v>
      </c>
      <c r="AF709" s="34">
        <f t="shared" ref="AF709:AF737" si="248">(J709-J708)/J708</f>
        <v>1.6068372661344244E-2</v>
      </c>
      <c r="AG709" s="34">
        <f t="shared" ref="AG709:AG737" si="249">(K709-K708)/K708</f>
        <v>2.6788861473387381E-3</v>
      </c>
      <c r="AH709" s="34">
        <f t="shared" ref="AH709:AH737" si="250">(L709-L708)/L708</f>
        <v>-8.1245563509571139E-3</v>
      </c>
      <c r="AI709" s="34">
        <f t="shared" ref="AI709:AI737" si="251">(M709-M708)/M708</f>
        <v>-1.9919631318207925E-2</v>
      </c>
      <c r="AJ709" s="34">
        <f t="shared" ref="AJ709:AJ737" si="252">(N709-N708)/N708</f>
        <v>-1.401033386327504E-2</v>
      </c>
      <c r="AK709" s="34">
        <f t="shared" ref="AK709:AK737" si="253">(O709-O708)/O708</f>
        <v>-3.0514975152160324E-3</v>
      </c>
      <c r="AL709" s="34">
        <f t="shared" ref="AL709:AL737" si="254">(P709-P708)/P708</f>
        <v>3.37685960729181E-2</v>
      </c>
      <c r="AM709" s="34">
        <f t="shared" ref="AM709:AM737" si="255">(Q709-Q708)/Q708</f>
        <v>-4.9744399144266193E-3</v>
      </c>
      <c r="AN709" s="34">
        <f t="shared" ref="AN709:AN737" si="256">(R709-R708)/R708</f>
        <v>1.1176618961174913E-2</v>
      </c>
      <c r="AO709" s="34">
        <f t="shared" ref="AO709:AO737" si="257">(S709-S708)/S708</f>
        <v>6.2600378995654703E-3</v>
      </c>
      <c r="AP709" s="34">
        <f t="shared" ref="AP709:AP737" si="258">(T709-T708)/T708</f>
        <v>1.9815714100754026E-3</v>
      </c>
      <c r="AQ709" s="34">
        <f t="shared" ref="AQ709:AQ737" si="259">(U709-U708)/U708</f>
        <v>-7.0595072098277823E-3</v>
      </c>
      <c r="AR709" s="34">
        <f t="shared" si="239"/>
        <v>-1.1380506539678661E-2</v>
      </c>
      <c r="AS709" s="59">
        <f>X709-Calculation!C$3</f>
        <v>1.6751368584882551E-2</v>
      </c>
      <c r="AT709" s="59">
        <f>Y709-Calculation!D$3</f>
        <v>-3.2104023204256212E-3</v>
      </c>
      <c r="AU709" s="59">
        <f>Z709-Calculation!E$3</f>
        <v>1.3647523858271449E-3</v>
      </c>
      <c r="AV709" s="59">
        <f>AA709-Calculation!F$3</f>
        <v>-1.2538940924084641E-2</v>
      </c>
      <c r="AW709" s="59">
        <f>AB709-Calculation!G$3</f>
        <v>-1.7535526524941527E-2</v>
      </c>
      <c r="AX709" s="59">
        <f>AC709-Calculation!H$3</f>
        <v>-1.4195259673268444E-2</v>
      </c>
      <c r="AY709" s="59">
        <f>AD709-Calculation!I$3</f>
        <v>-3.0508995893162808E-3</v>
      </c>
      <c r="AZ709" s="59">
        <f>AE709-Calculation!J$3</f>
        <v>-9.5894292812107422E-3</v>
      </c>
      <c r="BA709" s="59">
        <f>AF709-Calculation!K$3</f>
        <v>1.5365987458259595E-2</v>
      </c>
      <c r="BB709" s="59">
        <f>AG709-Calculation!L$3</f>
        <v>1.60565357029908E-3</v>
      </c>
      <c r="BC709" s="59">
        <f>AH709-Calculation!M$3</f>
        <v>-9.4685613401501514E-3</v>
      </c>
      <c r="BD709" s="59">
        <f>AI709-Calculation!N$3</f>
        <v>-2.1495447183066525E-2</v>
      </c>
      <c r="BE709" s="59">
        <f>AJ709-Calculation!O$3</f>
        <v>-1.4992868144071414E-2</v>
      </c>
      <c r="BF709" s="59">
        <f>AK709-Calculation!P$3</f>
        <v>-4.3179440460927986E-3</v>
      </c>
      <c r="BG709" s="59">
        <f>AL709-Calculation!Q$3</f>
        <v>3.1966878511730863E-2</v>
      </c>
      <c r="BH709" s="59">
        <f>AM709-Calculation!R$3</f>
        <v>-7.7300100047604063E-3</v>
      </c>
      <c r="BI709" s="59">
        <f>AN709-Calculation!S$3</f>
        <v>9.618642502278802E-3</v>
      </c>
      <c r="BJ709" s="59">
        <f>AO709-Calculation!T$3</f>
        <v>5.3707952783114592E-3</v>
      </c>
      <c r="BK709" s="59">
        <f>AP709-Calculation!U$3</f>
        <v>2.8776380488852336E-5</v>
      </c>
      <c r="BL709" s="59">
        <f>AQ709-Calculation!V$3</f>
        <v>-8.5264149544397455E-3</v>
      </c>
      <c r="BM709" s="59">
        <f>AR709-Calculation!W$3</f>
        <v>-1.1726405142751136E-2</v>
      </c>
    </row>
    <row r="710" spans="1:65" x14ac:dyDescent="0.3">
      <c r="A710" s="57">
        <v>46139</v>
      </c>
      <c r="B710" s="60">
        <v>1229.699951171875</v>
      </c>
      <c r="C710" s="60">
        <v>1324.199951171875</v>
      </c>
      <c r="D710" s="60">
        <v>9527.9111328125</v>
      </c>
      <c r="E710" s="60">
        <v>1772.199951171875</v>
      </c>
      <c r="F710" s="60">
        <v>1391.300048828125</v>
      </c>
      <c r="G710" s="60">
        <v>435.60000610351563</v>
      </c>
      <c r="H710" s="60">
        <v>348.57998657226563</v>
      </c>
      <c r="I710" s="60">
        <v>3534.60009765625</v>
      </c>
      <c r="J710" s="60">
        <v>1560.699951171875</v>
      </c>
      <c r="K710" s="60">
        <v>7174</v>
      </c>
      <c r="L710" s="60">
        <v>294.04998779296881</v>
      </c>
      <c r="M710" s="60">
        <v>4310.2998046875</v>
      </c>
      <c r="N710" s="60">
        <v>5043</v>
      </c>
      <c r="O710" s="60">
        <v>3102.39990234375</v>
      </c>
      <c r="P710" s="60">
        <v>177.24000549316409</v>
      </c>
      <c r="Q710" s="60">
        <v>2684</v>
      </c>
      <c r="R710" s="60">
        <v>295.10000610351563</v>
      </c>
      <c r="S710" s="60">
        <v>1092.163696289062</v>
      </c>
      <c r="T710" s="60">
        <v>974.6500244140625</v>
      </c>
      <c r="U710" s="60">
        <v>3552.60009765625</v>
      </c>
      <c r="V710" s="60">
        <v>77303.6328125</v>
      </c>
      <c r="W710" s="60">
        <v>24092.69921875</v>
      </c>
      <c r="X710" s="34">
        <f t="shared" si="240"/>
        <v>-4.9361526260130462E-3</v>
      </c>
      <c r="Y710" s="34">
        <f t="shared" si="241"/>
        <v>-3.0529374402841352E-2</v>
      </c>
      <c r="Z710" s="34">
        <f t="shared" si="242"/>
        <v>8.9808008261650085E-3</v>
      </c>
      <c r="AA710" s="34">
        <f t="shared" si="243"/>
        <v>8.471226302385552E-4</v>
      </c>
      <c r="AB710" s="34">
        <f t="shared" si="244"/>
        <v>-6.4981258406822317E-3</v>
      </c>
      <c r="AC710" s="34">
        <f t="shared" si="245"/>
        <v>-1.9912264282699824E-2</v>
      </c>
      <c r="AD710" s="34">
        <f t="shared" si="246"/>
        <v>3.3166280678128976E-2</v>
      </c>
      <c r="AE710" s="34">
        <f t="shared" si="247"/>
        <v>2.5710997578714451E-2</v>
      </c>
      <c r="AF710" s="34">
        <f t="shared" si="248"/>
        <v>-4.7825533946710339E-3</v>
      </c>
      <c r="AG710" s="34">
        <f t="shared" si="249"/>
        <v>8.7885818744287414E-3</v>
      </c>
      <c r="AH710" s="34">
        <f t="shared" si="250"/>
        <v>3.583576085217771E-3</v>
      </c>
      <c r="AI710" s="34">
        <f t="shared" si="251"/>
        <v>1.043180693831457E-2</v>
      </c>
      <c r="AJ710" s="34">
        <f t="shared" si="252"/>
        <v>1.6426483926231986E-2</v>
      </c>
      <c r="AK710" s="34">
        <f t="shared" si="253"/>
        <v>2.106371842318449E-2</v>
      </c>
      <c r="AL710" s="34">
        <f t="shared" si="254"/>
        <v>-1.3689435152225583E-2</v>
      </c>
      <c r="AM710" s="34">
        <f t="shared" si="255"/>
        <v>1.3431196043180212E-3</v>
      </c>
      <c r="AN710" s="34">
        <f t="shared" si="256"/>
        <v>6.7205717186498599E-3</v>
      </c>
      <c r="AO710" s="34">
        <f t="shared" si="257"/>
        <v>9.7629930590820233E-3</v>
      </c>
      <c r="AP710" s="34">
        <f t="shared" si="258"/>
        <v>-3.6240446772762516E-2</v>
      </c>
      <c r="AQ710" s="34">
        <f t="shared" si="259"/>
        <v>1.846228639007334E-2</v>
      </c>
      <c r="AR710" s="34">
        <f t="shared" si="239"/>
        <v>8.1492348241832338E-3</v>
      </c>
      <c r="AS710" s="59">
        <f>X710-Calculation!C$3</f>
        <v>-6.0162084769295743E-3</v>
      </c>
      <c r="AT710" s="59">
        <f>Y710-Calculation!D$3</f>
        <v>-3.1038293634898045E-2</v>
      </c>
      <c r="AU710" s="59">
        <f>Z710-Calculation!E$3</f>
        <v>7.6754962469748767E-3</v>
      </c>
      <c r="AV710" s="59">
        <f>AA710-Calculation!F$3</f>
        <v>5.2508715763625478E-4</v>
      </c>
      <c r="AW710" s="59">
        <f>AB710-Calculation!G$3</f>
        <v>-7.9442659899837779E-3</v>
      </c>
      <c r="AX710" s="59">
        <f>AC710-Calculation!H$3</f>
        <v>-2.1883943889768963E-2</v>
      </c>
      <c r="AY710" s="59">
        <f>AD710-Calculation!I$3</f>
        <v>3.0737393681471645E-2</v>
      </c>
      <c r="AZ710" s="59">
        <f>AE710-Calculation!J$3</f>
        <v>2.1030606703510063E-2</v>
      </c>
      <c r="BA710" s="59">
        <f>AF710-Calculation!K$3</f>
        <v>-5.4849385977556843E-3</v>
      </c>
      <c r="BB710" s="59">
        <f>AG710-Calculation!L$3</f>
        <v>7.7153492973890837E-3</v>
      </c>
      <c r="BC710" s="59">
        <f>AH710-Calculation!M$3</f>
        <v>2.2395710960247334E-3</v>
      </c>
      <c r="BD710" s="59">
        <f>AI710-Calculation!N$3</f>
        <v>8.855991073455971E-3</v>
      </c>
      <c r="BE710" s="59">
        <f>AJ710-Calculation!O$3</f>
        <v>1.544394964543561E-2</v>
      </c>
      <c r="BF710" s="59">
        <f>AK710-Calculation!P$3</f>
        <v>1.9797271892307722E-2</v>
      </c>
      <c r="BG710" s="59">
        <f>AL710-Calculation!Q$3</f>
        <v>-1.5491152713412819E-2</v>
      </c>
      <c r="BH710" s="59">
        <f>AM710-Calculation!R$3</f>
        <v>-1.4124504860157663E-3</v>
      </c>
      <c r="BI710" s="59">
        <f>AN710-Calculation!S$3</f>
        <v>5.1625952597537487E-3</v>
      </c>
      <c r="BJ710" s="59">
        <f>AO710-Calculation!T$3</f>
        <v>8.8737504378280114E-3</v>
      </c>
      <c r="BK710" s="59">
        <f>AP710-Calculation!U$3</f>
        <v>-3.8193241802349065E-2</v>
      </c>
      <c r="BL710" s="59">
        <f>AQ710-Calculation!V$3</f>
        <v>1.6995378645461377E-2</v>
      </c>
      <c r="BM710" s="59">
        <f>AR710-Calculation!W$3</f>
        <v>7.8033362211107583E-3</v>
      </c>
    </row>
    <row r="711" spans="1:65" x14ac:dyDescent="0.3">
      <c r="A711" s="57">
        <v>46140</v>
      </c>
      <c r="B711" s="60">
        <v>1249.949951171875</v>
      </c>
      <c r="C711" s="60">
        <v>1289</v>
      </c>
      <c r="D711" s="60">
        <v>9363.7216796875</v>
      </c>
      <c r="E711" s="60">
        <v>1779</v>
      </c>
      <c r="F711" s="60">
        <v>1396.699951171875</v>
      </c>
      <c r="G711" s="60">
        <v>435.75</v>
      </c>
      <c r="H711" s="60">
        <v>354.70999145507813</v>
      </c>
      <c r="I711" s="60">
        <v>3626.10009765625</v>
      </c>
      <c r="J711" s="60">
        <v>1536.400024414062</v>
      </c>
      <c r="K711" s="60">
        <v>7071.5</v>
      </c>
      <c r="L711" s="60">
        <v>290.60000610351563</v>
      </c>
      <c r="M711" s="60">
        <v>4341.39990234375</v>
      </c>
      <c r="N711" s="60">
        <v>5068</v>
      </c>
      <c r="O711" s="60">
        <v>3088.10009765625</v>
      </c>
      <c r="P711" s="60">
        <v>180.80000305175781</v>
      </c>
      <c r="Q711" s="60">
        <v>2683.300048828125</v>
      </c>
      <c r="R711" s="60">
        <v>301.29000854492188</v>
      </c>
      <c r="S711" s="60">
        <v>1071.9775390625</v>
      </c>
      <c r="T711" s="60">
        <v>953.25</v>
      </c>
      <c r="U711" s="60">
        <v>3495.89990234375</v>
      </c>
      <c r="V711" s="60">
        <v>76886.90625</v>
      </c>
      <c r="W711" s="60">
        <v>23995.69921875</v>
      </c>
      <c r="X711" s="34">
        <f t="shared" si="240"/>
        <v>1.6467431734629435E-2</v>
      </c>
      <c r="Y711" s="34">
        <f t="shared" si="241"/>
        <v>-2.6582051404490808E-2</v>
      </c>
      <c r="Z711" s="34">
        <f t="shared" si="242"/>
        <v>-1.7232471087976414E-2</v>
      </c>
      <c r="AA711" s="34">
        <f t="shared" si="243"/>
        <v>3.8370663669347457E-3</v>
      </c>
      <c r="AB711" s="34">
        <f t="shared" si="244"/>
        <v>3.8811918020834339E-3</v>
      </c>
      <c r="AC711" s="34">
        <f t="shared" si="245"/>
        <v>3.4433860051124649E-4</v>
      </c>
      <c r="AD711" s="34">
        <f t="shared" si="246"/>
        <v>1.7585647825313869E-2</v>
      </c>
      <c r="AE711" s="34">
        <f t="shared" si="247"/>
        <v>2.5886945473880492E-2</v>
      </c>
      <c r="AF711" s="34">
        <f t="shared" si="248"/>
        <v>-1.5569890124983339E-2</v>
      </c>
      <c r="AG711" s="34">
        <f t="shared" si="249"/>
        <v>-1.4287705603568441E-2</v>
      </c>
      <c r="AH711" s="34">
        <f t="shared" si="250"/>
        <v>-1.1732636737540705E-2</v>
      </c>
      <c r="AI711" s="34">
        <f t="shared" si="251"/>
        <v>7.2152980222926237E-3</v>
      </c>
      <c r="AJ711" s="34">
        <f t="shared" si="252"/>
        <v>4.9573666468372005E-3</v>
      </c>
      <c r="AK711" s="34">
        <f t="shared" si="253"/>
        <v>-4.6092718984090406E-3</v>
      </c>
      <c r="AL711" s="34">
        <f t="shared" si="254"/>
        <v>2.0085745025160393E-2</v>
      </c>
      <c r="AM711" s="34">
        <f t="shared" si="255"/>
        <v>-2.6078657670454544E-4</v>
      </c>
      <c r="AN711" s="34">
        <f t="shared" si="256"/>
        <v>2.0975948198506345E-2</v>
      </c>
      <c r="AO711" s="34">
        <f t="shared" si="257"/>
        <v>-1.848272131288586E-2</v>
      </c>
      <c r="AP711" s="34">
        <f t="shared" si="258"/>
        <v>-2.1956624304121583E-2</v>
      </c>
      <c r="AQ711" s="34">
        <f t="shared" si="259"/>
        <v>-1.5960196406543677E-2</v>
      </c>
      <c r="AR711" s="34">
        <f t="shared" si="239"/>
        <v>-4.0261159249649504E-3</v>
      </c>
      <c r="AS711" s="59">
        <f>X711-Calculation!C$3</f>
        <v>1.5387375883712907E-2</v>
      </c>
      <c r="AT711" s="59">
        <f>Y711-Calculation!D$3</f>
        <v>-2.7090970636547501E-2</v>
      </c>
      <c r="AU711" s="59">
        <f>Z711-Calculation!E$3</f>
        <v>-1.8537775667166544E-2</v>
      </c>
      <c r="AV711" s="59">
        <f>AA711-Calculation!F$3</f>
        <v>3.5150308943324455E-3</v>
      </c>
      <c r="AW711" s="59">
        <f>AB711-Calculation!G$3</f>
        <v>2.4350516527818881E-3</v>
      </c>
      <c r="AX711" s="59">
        <f>AC711-Calculation!H$3</f>
        <v>-1.6273410065578934E-3</v>
      </c>
      <c r="AY711" s="59">
        <f>AD711-Calculation!I$3</f>
        <v>1.5156760828656538E-2</v>
      </c>
      <c r="AZ711" s="59">
        <f>AE711-Calculation!J$3</f>
        <v>2.1206554598676104E-2</v>
      </c>
      <c r="BA711" s="59">
        <f>AF711-Calculation!K$3</f>
        <v>-1.6272275328067989E-2</v>
      </c>
      <c r="BB711" s="59">
        <f>AG711-Calculation!L$3</f>
        <v>-1.5360938180608099E-2</v>
      </c>
      <c r="BC711" s="59">
        <f>AH711-Calculation!M$3</f>
        <v>-1.3076641726733743E-2</v>
      </c>
      <c r="BD711" s="59">
        <f>AI711-Calculation!N$3</f>
        <v>5.6394821574340254E-3</v>
      </c>
      <c r="BE711" s="59">
        <f>AJ711-Calculation!O$3</f>
        <v>3.9748323660408254E-3</v>
      </c>
      <c r="BF711" s="59">
        <f>AK711-Calculation!P$3</f>
        <v>-5.8757184292858068E-3</v>
      </c>
      <c r="BG711" s="59">
        <f>AL711-Calculation!Q$3</f>
        <v>1.8284027463973156E-2</v>
      </c>
      <c r="BH711" s="59">
        <f>AM711-Calculation!R$3</f>
        <v>-3.016356667038333E-3</v>
      </c>
      <c r="BI711" s="59">
        <f>AN711-Calculation!S$3</f>
        <v>1.9417971739610233E-2</v>
      </c>
      <c r="BJ711" s="59">
        <f>AO711-Calculation!T$3</f>
        <v>-1.9371963934139872E-2</v>
      </c>
      <c r="BK711" s="59">
        <f>AP711-Calculation!U$3</f>
        <v>-2.3909419333708132E-2</v>
      </c>
      <c r="BL711" s="59">
        <f>AQ711-Calculation!V$3</f>
        <v>-1.7427104151155639E-2</v>
      </c>
      <c r="BM711" s="59">
        <f>AR711-Calculation!W$3</f>
        <v>-4.3720145280374259E-3</v>
      </c>
    </row>
    <row r="712" spans="1:65" x14ac:dyDescent="0.3">
      <c r="A712" s="57">
        <v>46141</v>
      </c>
      <c r="B712" s="60">
        <v>1244.800048828125</v>
      </c>
      <c r="C712" s="60">
        <v>1296.400024414062</v>
      </c>
      <c r="D712" s="60">
        <v>9411.0556640625</v>
      </c>
      <c r="E712" s="60">
        <v>1764.199951171875</v>
      </c>
      <c r="F712" s="60">
        <v>1394.099975585938</v>
      </c>
      <c r="G712" s="60">
        <v>437.54998779296881</v>
      </c>
      <c r="H712" s="60">
        <v>344.5</v>
      </c>
      <c r="I712" s="60">
        <v>3635.699951171875</v>
      </c>
      <c r="J712" s="60">
        <v>1553.300048828125</v>
      </c>
      <c r="K712" s="60">
        <v>7189.5</v>
      </c>
      <c r="L712" s="60">
        <v>284.75</v>
      </c>
      <c r="M712" s="60">
        <v>4351.60009765625</v>
      </c>
      <c r="N712" s="60">
        <v>5114.5</v>
      </c>
      <c r="O712" s="60">
        <v>3152.300048828125</v>
      </c>
      <c r="P712" s="60">
        <v>181.92999267578119</v>
      </c>
      <c r="Q712" s="60">
        <v>2769.699951171875</v>
      </c>
      <c r="R712" s="60">
        <v>301.10000610351563</v>
      </c>
      <c r="S712" s="60">
        <v>1067.655517578125</v>
      </c>
      <c r="T712" s="60">
        <v>956.8499755859375</v>
      </c>
      <c r="U712" s="60">
        <v>3553.89990234375</v>
      </c>
      <c r="V712" s="60">
        <v>77496.359375</v>
      </c>
      <c r="W712" s="60">
        <v>24177.650390625</v>
      </c>
      <c r="X712" s="34">
        <f t="shared" si="240"/>
        <v>-4.1200868394144687E-3</v>
      </c>
      <c r="Y712" s="34">
        <f t="shared" si="241"/>
        <v>5.7409033468285844E-3</v>
      </c>
      <c r="Z712" s="34">
        <f t="shared" si="242"/>
        <v>5.0550396513472304E-3</v>
      </c>
      <c r="AA712" s="34">
        <f t="shared" si="243"/>
        <v>-8.319307941610456E-3</v>
      </c>
      <c r="AB712" s="34">
        <f t="shared" si="244"/>
        <v>-1.861513336315065E-3</v>
      </c>
      <c r="AC712" s="34">
        <f t="shared" si="245"/>
        <v>4.1307809362451106E-3</v>
      </c>
      <c r="AD712" s="34">
        <f t="shared" si="246"/>
        <v>-2.8784053736955868E-2</v>
      </c>
      <c r="AE712" s="34">
        <f t="shared" si="247"/>
        <v>2.6474320225825863E-3</v>
      </c>
      <c r="AF712" s="34">
        <f t="shared" si="248"/>
        <v>1.0999755366775738E-2</v>
      </c>
      <c r="AG712" s="34">
        <f t="shared" si="249"/>
        <v>1.6686700134342078E-2</v>
      </c>
      <c r="AH712" s="34">
        <f t="shared" si="250"/>
        <v>-2.0130784517023631E-2</v>
      </c>
      <c r="AI712" s="34">
        <f t="shared" si="251"/>
        <v>2.3495175616034172E-3</v>
      </c>
      <c r="AJ712" s="34">
        <f t="shared" si="252"/>
        <v>9.1752170481452251E-3</v>
      </c>
      <c r="AK712" s="34">
        <f t="shared" si="253"/>
        <v>2.0789465736748725E-2</v>
      </c>
      <c r="AL712" s="34">
        <f t="shared" si="254"/>
        <v>6.2499425052548107E-3</v>
      </c>
      <c r="AM712" s="34">
        <f t="shared" si="255"/>
        <v>3.2199120773498048E-2</v>
      </c>
      <c r="AN712" s="34">
        <f t="shared" si="256"/>
        <v>-6.3062974548630253E-4</v>
      </c>
      <c r="AO712" s="34">
        <f t="shared" si="257"/>
        <v>-4.0318209354972424E-3</v>
      </c>
      <c r="AP712" s="34">
        <f t="shared" si="258"/>
        <v>3.7765282831759769E-3</v>
      </c>
      <c r="AQ712" s="34">
        <f t="shared" si="259"/>
        <v>1.6590864046512076E-2</v>
      </c>
      <c r="AR712" s="34">
        <f t="shared" si="239"/>
        <v>7.5826576344491421E-3</v>
      </c>
      <c r="AS712" s="59">
        <f>X712-Calculation!C$3</f>
        <v>-5.2001426903309968E-3</v>
      </c>
      <c r="AT712" s="59">
        <f>Y712-Calculation!D$3</f>
        <v>5.2319841147718928E-3</v>
      </c>
      <c r="AU712" s="59">
        <f>Z712-Calculation!E$3</f>
        <v>3.7497350721570986E-3</v>
      </c>
      <c r="AV712" s="59">
        <f>AA712-Calculation!F$3</f>
        <v>-8.6413434142127571E-3</v>
      </c>
      <c r="AW712" s="59">
        <f>AB712-Calculation!G$3</f>
        <v>-3.307653485616611E-3</v>
      </c>
      <c r="AX712" s="59">
        <f>AC712-Calculation!H$3</f>
        <v>2.1591013291759708E-3</v>
      </c>
      <c r="AY712" s="59">
        <f>AD712-Calculation!I$3</f>
        <v>-3.1212940733613199E-2</v>
      </c>
      <c r="AZ712" s="59">
        <f>AE712-Calculation!J$3</f>
        <v>-2.0329588526218031E-3</v>
      </c>
      <c r="BA712" s="59">
        <f>AF712-Calculation!K$3</f>
        <v>1.0297370163691089E-2</v>
      </c>
      <c r="BB712" s="59">
        <f>AG712-Calculation!L$3</f>
        <v>1.561346755730242E-2</v>
      </c>
      <c r="BC712" s="59">
        <f>AH712-Calculation!M$3</f>
        <v>-2.147478950621667E-2</v>
      </c>
      <c r="BD712" s="59">
        <f>AI712-Calculation!N$3</f>
        <v>7.7370169674481843E-4</v>
      </c>
      <c r="BE712" s="59">
        <f>AJ712-Calculation!O$3</f>
        <v>8.1926827673488509E-3</v>
      </c>
      <c r="BF712" s="59">
        <f>AK712-Calculation!P$3</f>
        <v>1.9523019205871957E-2</v>
      </c>
      <c r="BG712" s="59">
        <f>AL712-Calculation!Q$3</f>
        <v>4.4482249440675739E-3</v>
      </c>
      <c r="BH712" s="59">
        <f>AM712-Calculation!R$3</f>
        <v>2.944355068316426E-2</v>
      </c>
      <c r="BI712" s="59">
        <f>AN712-Calculation!S$3</f>
        <v>-2.1886062043824134E-3</v>
      </c>
      <c r="BJ712" s="59">
        <f>AO712-Calculation!T$3</f>
        <v>-4.9210635567512534E-3</v>
      </c>
      <c r="BK712" s="59">
        <f>AP712-Calculation!U$3</f>
        <v>1.8237332535894267E-3</v>
      </c>
      <c r="BL712" s="59">
        <f>AQ712-Calculation!V$3</f>
        <v>1.5123956301900112E-2</v>
      </c>
      <c r="BM712" s="59">
        <f>AR712-Calculation!W$3</f>
        <v>7.2367590313766666E-3</v>
      </c>
    </row>
    <row r="713" spans="1:65" x14ac:dyDescent="0.3">
      <c r="A713" s="57">
        <v>46142</v>
      </c>
      <c r="B713" s="60">
        <v>1227.150024414062</v>
      </c>
      <c r="C713" s="60">
        <v>1268.300048828125</v>
      </c>
      <c r="D713" s="60">
        <v>9855.3037109375</v>
      </c>
      <c r="E713" s="60">
        <v>1747.199951171875</v>
      </c>
      <c r="F713" s="60">
        <v>1364.099975585938</v>
      </c>
      <c r="G713" s="60">
        <v>431.29998779296881</v>
      </c>
      <c r="H713" s="60">
        <v>352.41000366210938</v>
      </c>
      <c r="I713" s="60">
        <v>3640.5</v>
      </c>
      <c r="J713" s="60">
        <v>1562.900024414062</v>
      </c>
      <c r="K713" s="60">
        <v>7109</v>
      </c>
      <c r="L713" s="60">
        <v>286.95001220703119</v>
      </c>
      <c r="M713" s="60">
        <v>4338.7998046875</v>
      </c>
      <c r="N713" s="60">
        <v>5099</v>
      </c>
      <c r="O713" s="60">
        <v>3097.5</v>
      </c>
      <c r="P713" s="60">
        <v>180.53999328613281</v>
      </c>
      <c r="Q713" s="60">
        <v>2733.199951171875</v>
      </c>
      <c r="R713" s="60">
        <v>299.17001342773438</v>
      </c>
      <c r="S713" s="60">
        <v>1049.532104492188</v>
      </c>
      <c r="T713" s="60">
        <v>937.3499755859375</v>
      </c>
      <c r="U713" s="60">
        <v>3492.89990234375</v>
      </c>
      <c r="V713" s="60">
        <v>76913.5</v>
      </c>
      <c r="W713" s="60">
        <v>23997.55078125</v>
      </c>
      <c r="X713" s="34">
        <f t="shared" si="240"/>
        <v>-1.4179003632494211E-2</v>
      </c>
      <c r="Y713" s="34">
        <f t="shared" si="241"/>
        <v>-2.1675389584042533E-2</v>
      </c>
      <c r="Z713" s="34">
        <f t="shared" si="242"/>
        <v>4.7204911195183608E-2</v>
      </c>
      <c r="AA713" s="34">
        <f t="shared" si="243"/>
        <v>-9.6360959474620211E-3</v>
      </c>
      <c r="AB713" s="34">
        <f t="shared" si="244"/>
        <v>-2.1519260114319313E-2</v>
      </c>
      <c r="AC713" s="34">
        <f t="shared" si="245"/>
        <v>-1.4284082217726516E-2</v>
      </c>
      <c r="AD713" s="34">
        <f t="shared" si="246"/>
        <v>2.2960823402349419E-2</v>
      </c>
      <c r="AE713" s="34">
        <f t="shared" si="247"/>
        <v>1.3202543918889201E-3</v>
      </c>
      <c r="AF713" s="34">
        <f t="shared" si="248"/>
        <v>6.1803742253015905E-3</v>
      </c>
      <c r="AG713" s="34">
        <f t="shared" si="249"/>
        <v>-1.1196884345225677E-2</v>
      </c>
      <c r="AH713" s="34">
        <f t="shared" si="250"/>
        <v>7.7261183741218374E-3</v>
      </c>
      <c r="AI713" s="34">
        <f t="shared" si="251"/>
        <v>-2.9415140825197091E-3</v>
      </c>
      <c r="AJ713" s="34">
        <f t="shared" si="252"/>
        <v>-3.0305992765666243E-3</v>
      </c>
      <c r="AK713" s="34">
        <f t="shared" si="253"/>
        <v>-1.7384147441325278E-2</v>
      </c>
      <c r="AL713" s="34">
        <f t="shared" si="254"/>
        <v>-7.6402981674687856E-3</v>
      </c>
      <c r="AM713" s="34">
        <f t="shared" si="255"/>
        <v>-1.3178322794336134E-2</v>
      </c>
      <c r="AN713" s="34">
        <f t="shared" si="256"/>
        <v>-6.409806166253397E-3</v>
      </c>
      <c r="AO713" s="34">
        <f t="shared" si="257"/>
        <v>-1.6974963167003795E-2</v>
      </c>
      <c r="AP713" s="34">
        <f t="shared" si="258"/>
        <v>-2.0379370327160182E-2</v>
      </c>
      <c r="AQ713" s="34">
        <f t="shared" si="259"/>
        <v>-1.7164242571877531E-2</v>
      </c>
      <c r="AR713" s="34">
        <f t="shared" si="239"/>
        <v>-7.4490120613554117E-3</v>
      </c>
      <c r="AS713" s="59">
        <f>X713-Calculation!C$3</f>
        <v>-1.5259059483410739E-2</v>
      </c>
      <c r="AT713" s="59">
        <f>Y713-Calculation!D$3</f>
        <v>-2.2184308816099226E-2</v>
      </c>
      <c r="AU713" s="59">
        <f>Z713-Calculation!E$3</f>
        <v>4.5899606615993474E-2</v>
      </c>
      <c r="AV713" s="59">
        <f>AA713-Calculation!F$3</f>
        <v>-9.9581314200643221E-3</v>
      </c>
      <c r="AW713" s="59">
        <f>AB713-Calculation!G$3</f>
        <v>-2.2965400263620858E-2</v>
      </c>
      <c r="AX713" s="59">
        <f>AC713-Calculation!H$3</f>
        <v>-1.6255761824795656E-2</v>
      </c>
      <c r="AY713" s="59">
        <f>AD713-Calculation!I$3</f>
        <v>2.0531936405692088E-2</v>
      </c>
      <c r="AZ713" s="59">
        <f>AE713-Calculation!J$3</f>
        <v>-3.3601364833154694E-3</v>
      </c>
      <c r="BA713" s="59">
        <f>AF713-Calculation!K$3</f>
        <v>5.47798902221694E-3</v>
      </c>
      <c r="BB713" s="59">
        <f>AG713-Calculation!L$3</f>
        <v>-1.2270116922265335E-2</v>
      </c>
      <c r="BC713" s="59">
        <f>AH713-Calculation!M$3</f>
        <v>6.3821133849287998E-3</v>
      </c>
      <c r="BD713" s="59">
        <f>AI713-Calculation!N$3</f>
        <v>-4.5173299473783082E-3</v>
      </c>
      <c r="BE713" s="59">
        <f>AJ713-Calculation!O$3</f>
        <v>-4.0131335573629998E-3</v>
      </c>
      <c r="BF713" s="59">
        <f>AK713-Calculation!P$3</f>
        <v>-1.8650593972202045E-2</v>
      </c>
      <c r="BG713" s="59">
        <f>AL713-Calculation!Q$3</f>
        <v>-9.4420157286560225E-3</v>
      </c>
      <c r="BH713" s="59">
        <f>AM713-Calculation!R$3</f>
        <v>-1.5933892884669922E-2</v>
      </c>
      <c r="BI713" s="59">
        <f>AN713-Calculation!S$3</f>
        <v>-7.9677826251495082E-3</v>
      </c>
      <c r="BJ713" s="59">
        <f>AO713-Calculation!T$3</f>
        <v>-1.7864205788257807E-2</v>
      </c>
      <c r="BK713" s="59">
        <f>AP713-Calculation!U$3</f>
        <v>-2.233216535674673E-2</v>
      </c>
      <c r="BL713" s="59">
        <f>AQ713-Calculation!V$3</f>
        <v>-1.8631150316489493E-2</v>
      </c>
      <c r="BM713" s="59">
        <f>AR713-Calculation!W$3</f>
        <v>-7.7949106644278872E-3</v>
      </c>
    </row>
    <row r="714" spans="1:65" x14ac:dyDescent="0.3">
      <c r="A714" s="57">
        <v>46146</v>
      </c>
      <c r="B714" s="60">
        <v>1290.699951171875</v>
      </c>
      <c r="C714" s="60">
        <v>1275.099975585938</v>
      </c>
      <c r="D714" s="60">
        <v>9991.388671875</v>
      </c>
      <c r="E714" s="60">
        <v>1770.400024414062</v>
      </c>
      <c r="F714" s="60">
        <v>1372.400024414062</v>
      </c>
      <c r="G714" s="60">
        <v>433.54998779296881</v>
      </c>
      <c r="H714" s="60">
        <v>377.04998779296881</v>
      </c>
      <c r="I714" s="60">
        <v>3711.300048828125</v>
      </c>
      <c r="J714" s="60">
        <v>1639.5</v>
      </c>
      <c r="K714" s="60">
        <v>7329</v>
      </c>
      <c r="L714" s="60">
        <v>289.14999389648438</v>
      </c>
      <c r="M714" s="60">
        <v>4559.5</v>
      </c>
      <c r="N714" s="60">
        <v>5066.5</v>
      </c>
      <c r="O714" s="60">
        <v>3106.5</v>
      </c>
      <c r="P714" s="60">
        <v>181.0899963378906</v>
      </c>
      <c r="Q714" s="60">
        <v>2611.60009765625</v>
      </c>
      <c r="R714" s="60">
        <v>301.8699951171875</v>
      </c>
      <c r="S714" s="60">
        <v>1049.483032226562</v>
      </c>
      <c r="T714" s="60">
        <v>960.45001220703125</v>
      </c>
      <c r="U714" s="60">
        <v>3495.5</v>
      </c>
      <c r="V714" s="60">
        <v>77269.3984375</v>
      </c>
      <c r="W714" s="60">
        <v>24119.30078125</v>
      </c>
      <c r="X714" s="34">
        <f t="shared" si="240"/>
        <v>5.1786599432417965E-2</v>
      </c>
      <c r="Y714" s="34">
        <f t="shared" si="241"/>
        <v>5.3614495750401517E-3</v>
      </c>
      <c r="Z714" s="34">
        <f t="shared" si="242"/>
        <v>1.3808297027566157E-2</v>
      </c>
      <c r="AA714" s="34">
        <f t="shared" si="243"/>
        <v>1.3278430569223851E-2</v>
      </c>
      <c r="AB714" s="34">
        <f t="shared" si="244"/>
        <v>6.0846338074002767E-3</v>
      </c>
      <c r="AC714" s="34">
        <f t="shared" si="245"/>
        <v>5.2167866071909964E-3</v>
      </c>
      <c r="AD714" s="34">
        <f t="shared" si="246"/>
        <v>6.9918515010386151E-2</v>
      </c>
      <c r="AE714" s="34">
        <f t="shared" si="247"/>
        <v>1.9447891451208624E-2</v>
      </c>
      <c r="AF714" s="34">
        <f t="shared" si="248"/>
        <v>4.9011436681406166E-2</v>
      </c>
      <c r="AG714" s="34">
        <f t="shared" si="249"/>
        <v>3.0946687297791532E-2</v>
      </c>
      <c r="AH714" s="34">
        <f t="shared" si="250"/>
        <v>7.6667767759700245E-3</v>
      </c>
      <c r="AI714" s="34">
        <f t="shared" si="251"/>
        <v>5.0866646364753361E-2</v>
      </c>
      <c r="AJ714" s="34">
        <f t="shared" si="252"/>
        <v>-6.373798784075309E-3</v>
      </c>
      <c r="AK714" s="34">
        <f t="shared" si="253"/>
        <v>2.9055690072639223E-3</v>
      </c>
      <c r="AL714" s="34">
        <f t="shared" si="254"/>
        <v>3.0464333234249074E-3</v>
      </c>
      <c r="AM714" s="34">
        <f t="shared" si="255"/>
        <v>-4.4489922321083161E-2</v>
      </c>
      <c r="AN714" s="34">
        <f t="shared" si="256"/>
        <v>9.0249074715682207E-3</v>
      </c>
      <c r="AO714" s="34">
        <f t="shared" si="257"/>
        <v>-4.6756326381890831E-5</v>
      </c>
      <c r="AP714" s="34">
        <f t="shared" si="258"/>
        <v>2.4643982741509026E-2</v>
      </c>
      <c r="AQ714" s="34">
        <f t="shared" si="259"/>
        <v>7.4439512409311352E-4</v>
      </c>
      <c r="AR714" s="34">
        <f t="shared" si="239"/>
        <v>5.0734344146122984E-3</v>
      </c>
      <c r="AS714" s="59">
        <f>X714-Calculation!C$3</f>
        <v>5.0706543581501437E-2</v>
      </c>
      <c r="AT714" s="59">
        <f>Y714-Calculation!D$3</f>
        <v>4.8525303429834601E-3</v>
      </c>
      <c r="AU714" s="59">
        <f>Z714-Calculation!E$3</f>
        <v>1.2502992448376025E-2</v>
      </c>
      <c r="AV714" s="59">
        <f>AA714-Calculation!F$3</f>
        <v>1.295639509662155E-2</v>
      </c>
      <c r="AW714" s="59">
        <f>AB714-Calculation!G$3</f>
        <v>4.6384936580987305E-3</v>
      </c>
      <c r="AX714" s="59">
        <f>AC714-Calculation!H$3</f>
        <v>3.2451070001218566E-3</v>
      </c>
      <c r="AY714" s="59">
        <f>AD714-Calculation!I$3</f>
        <v>6.748962801372882E-2</v>
      </c>
      <c r="AZ714" s="59">
        <f>AE714-Calculation!J$3</f>
        <v>1.4767500576004235E-2</v>
      </c>
      <c r="BA714" s="59">
        <f>AF714-Calculation!K$3</f>
        <v>4.8309051478321513E-2</v>
      </c>
      <c r="BB714" s="59">
        <f>AG714-Calculation!L$3</f>
        <v>2.9873454720751872E-2</v>
      </c>
      <c r="BC714" s="59">
        <f>AH714-Calculation!M$3</f>
        <v>6.3227717867769869E-3</v>
      </c>
      <c r="BD714" s="59">
        <f>AI714-Calculation!N$3</f>
        <v>4.9290830499894765E-2</v>
      </c>
      <c r="BE714" s="59">
        <f>AJ714-Calculation!O$3</f>
        <v>-7.356333064871684E-3</v>
      </c>
      <c r="BF714" s="59">
        <f>AK714-Calculation!P$3</f>
        <v>1.6391224763871565E-3</v>
      </c>
      <c r="BG714" s="59">
        <f>AL714-Calculation!Q$3</f>
        <v>1.2447157622376703E-3</v>
      </c>
      <c r="BH714" s="59">
        <f>AM714-Calculation!R$3</f>
        <v>-4.7245492411416949E-2</v>
      </c>
      <c r="BI714" s="59">
        <f>AN714-Calculation!S$3</f>
        <v>7.4669310126721095E-3</v>
      </c>
      <c r="BJ714" s="59">
        <f>AO714-Calculation!T$3</f>
        <v>-9.3599894763590221E-4</v>
      </c>
      <c r="BK714" s="59">
        <f>AP714-Calculation!U$3</f>
        <v>2.2691187711922477E-2</v>
      </c>
      <c r="BL714" s="59">
        <f>AQ714-Calculation!V$3</f>
        <v>-7.225126205188503E-4</v>
      </c>
      <c r="BM714" s="59">
        <f>AR714-Calculation!W$3</f>
        <v>4.7275358115398229E-3</v>
      </c>
    </row>
    <row r="715" spans="1:65" x14ac:dyDescent="0.3">
      <c r="A715" s="57">
        <v>46147</v>
      </c>
      <c r="B715" s="60">
        <v>1331.400024414062</v>
      </c>
      <c r="C715" s="60">
        <v>1259.699951171875</v>
      </c>
      <c r="D715" s="60">
        <v>9906.58203125</v>
      </c>
      <c r="E715" s="60">
        <v>1794.599975585938</v>
      </c>
      <c r="F715" s="60">
        <v>1398.599975585938</v>
      </c>
      <c r="G715" s="60">
        <v>433.35000610351563</v>
      </c>
      <c r="H715" s="60">
        <v>374.95001220703119</v>
      </c>
      <c r="I715" s="60">
        <v>3726.199951171875</v>
      </c>
      <c r="J715" s="60">
        <v>1657.400024414062</v>
      </c>
      <c r="K715" s="60">
        <v>7301.5</v>
      </c>
      <c r="L715" s="60">
        <v>292.60000610351563</v>
      </c>
      <c r="M715" s="60">
        <v>4610.39990234375</v>
      </c>
      <c r="N715" s="60">
        <v>5109</v>
      </c>
      <c r="O715" s="60">
        <v>3210.800048828125</v>
      </c>
      <c r="P715" s="60">
        <v>181.88999938964841</v>
      </c>
      <c r="Q715" s="60">
        <v>2633.39990234375</v>
      </c>
      <c r="R715" s="60">
        <v>305.04000854492188</v>
      </c>
      <c r="S715" s="60">
        <v>1041.133544921875</v>
      </c>
      <c r="T715" s="60">
        <v>964.4000244140625</v>
      </c>
      <c r="U715" s="60">
        <v>3534.39990234375</v>
      </c>
      <c r="V715" s="60">
        <v>77017.7890625</v>
      </c>
      <c r="W715" s="60">
        <v>24032.80078125</v>
      </c>
      <c r="X715" s="34">
        <f t="shared" si="240"/>
        <v>3.153333445564472E-2</v>
      </c>
      <c r="Y715" s="34">
        <f t="shared" si="241"/>
        <v>-1.2077503496920928E-2</v>
      </c>
      <c r="Z715" s="34">
        <f t="shared" si="242"/>
        <v>-8.4879733348502649E-3</v>
      </c>
      <c r="AA715" s="34">
        <f t="shared" si="243"/>
        <v>1.3669199524488944E-2</v>
      </c>
      <c r="AB715" s="34">
        <f t="shared" si="244"/>
        <v>1.9090608208828779E-2</v>
      </c>
      <c r="AC715" s="34">
        <f t="shared" si="245"/>
        <v>-4.6126558663098894E-4</v>
      </c>
      <c r="AD715" s="34">
        <f t="shared" si="246"/>
        <v>-5.5694885397812866E-3</v>
      </c>
      <c r="AE715" s="34">
        <f t="shared" si="247"/>
        <v>4.0147393494780279E-3</v>
      </c>
      <c r="AF715" s="34">
        <f t="shared" si="248"/>
        <v>1.0917977684697801E-2</v>
      </c>
      <c r="AG715" s="34">
        <f t="shared" si="249"/>
        <v>-3.75221721926593E-3</v>
      </c>
      <c r="AH715" s="34">
        <f t="shared" si="250"/>
        <v>1.1931565899552996E-2</v>
      </c>
      <c r="AI715" s="34">
        <f t="shared" si="251"/>
        <v>1.1163483352067113E-2</v>
      </c>
      <c r="AJ715" s="34">
        <f t="shared" si="252"/>
        <v>8.3884338300602001E-3</v>
      </c>
      <c r="AK715" s="34">
        <f t="shared" si="253"/>
        <v>3.3574778312610652E-2</v>
      </c>
      <c r="AL715" s="34">
        <f t="shared" si="254"/>
        <v>4.4177098014023366E-3</v>
      </c>
      <c r="AM715" s="34">
        <f t="shared" si="255"/>
        <v>8.3472981591109531E-3</v>
      </c>
      <c r="AN715" s="34">
        <f t="shared" si="256"/>
        <v>1.0501253781462312E-2</v>
      </c>
      <c r="AO715" s="34">
        <f t="shared" si="257"/>
        <v>-7.9558097161160773E-3</v>
      </c>
      <c r="AP715" s="34">
        <f t="shared" si="258"/>
        <v>4.1126681834845972E-3</v>
      </c>
      <c r="AQ715" s="34">
        <f t="shared" si="259"/>
        <v>1.112856596874553E-2</v>
      </c>
      <c r="AR715" s="34">
        <f t="shared" si="239"/>
        <v>-3.5863394542201598E-3</v>
      </c>
      <c r="AS715" s="59">
        <f>X715-Calculation!C$3</f>
        <v>3.0453278604728191E-2</v>
      </c>
      <c r="AT715" s="59">
        <f>Y715-Calculation!D$3</f>
        <v>-1.2586422728977619E-2</v>
      </c>
      <c r="AU715" s="59">
        <f>Z715-Calculation!E$3</f>
        <v>-9.7932779140403967E-3</v>
      </c>
      <c r="AV715" s="59">
        <f>AA715-Calculation!F$3</f>
        <v>1.3347164051886642E-2</v>
      </c>
      <c r="AW715" s="59">
        <f>AB715-Calculation!G$3</f>
        <v>1.7644468059527234E-2</v>
      </c>
      <c r="AX715" s="59">
        <f>AC715-Calculation!H$3</f>
        <v>-2.4329451937001286E-3</v>
      </c>
      <c r="AY715" s="59">
        <f>AD715-Calculation!I$3</f>
        <v>-7.9983755364386178E-3</v>
      </c>
      <c r="AZ715" s="59">
        <f>AE715-Calculation!J$3</f>
        <v>-6.6565152572636149E-4</v>
      </c>
      <c r="BA715" s="59">
        <f>AF715-Calculation!K$3</f>
        <v>1.0215592481613151E-2</v>
      </c>
      <c r="BB715" s="59">
        <f>AG715-Calculation!L$3</f>
        <v>-4.8254497963055882E-3</v>
      </c>
      <c r="BC715" s="59">
        <f>AH715-Calculation!M$3</f>
        <v>1.0587560910359959E-2</v>
      </c>
      <c r="BD715" s="59">
        <f>AI715-Calculation!N$3</f>
        <v>9.5876674872085142E-3</v>
      </c>
      <c r="BE715" s="59">
        <f>AJ715-Calculation!O$3</f>
        <v>7.405899549263825E-3</v>
      </c>
      <c r="BF715" s="59">
        <f>AK715-Calculation!P$3</f>
        <v>3.2308331781733889E-2</v>
      </c>
      <c r="BG715" s="59">
        <f>AL715-Calculation!Q$3</f>
        <v>2.6159922402150997E-3</v>
      </c>
      <c r="BH715" s="59">
        <f>AM715-Calculation!R$3</f>
        <v>5.5917280687771652E-3</v>
      </c>
      <c r="BI715" s="59">
        <f>AN715-Calculation!S$3</f>
        <v>8.9432773225662007E-3</v>
      </c>
      <c r="BJ715" s="59">
        <f>AO715-Calculation!T$3</f>
        <v>-8.8450523373700893E-3</v>
      </c>
      <c r="BK715" s="59">
        <f>AP715-Calculation!U$3</f>
        <v>2.1598731538980467E-3</v>
      </c>
      <c r="BL715" s="59">
        <f>AQ715-Calculation!V$3</f>
        <v>9.6616582241335659E-3</v>
      </c>
      <c r="BM715" s="59">
        <f>AR715-Calculation!W$3</f>
        <v>-3.9322380572926353E-3</v>
      </c>
    </row>
    <row r="716" spans="1:65" x14ac:dyDescent="0.3">
      <c r="A716" s="57">
        <v>46148</v>
      </c>
      <c r="B716" s="60">
        <v>1353</v>
      </c>
      <c r="C716" s="60">
        <v>1294.199951171875</v>
      </c>
      <c r="D716" s="60">
        <v>10175.79296875</v>
      </c>
      <c r="E716" s="60">
        <v>1836.099975585938</v>
      </c>
      <c r="F716" s="60">
        <v>1401.5</v>
      </c>
      <c r="G716" s="60">
        <v>438.20001220703119</v>
      </c>
      <c r="H716" s="60">
        <v>385.95001220703119</v>
      </c>
      <c r="I716" s="60">
        <v>3852.10009765625</v>
      </c>
      <c r="J716" s="60">
        <v>1711.900024414062</v>
      </c>
      <c r="K716" s="60">
        <v>7310.5</v>
      </c>
      <c r="L716" s="60">
        <v>293</v>
      </c>
      <c r="M716" s="60">
        <v>4626.89990234375</v>
      </c>
      <c r="N716" s="60">
        <v>5170</v>
      </c>
      <c r="O716" s="60">
        <v>3300.800048828125</v>
      </c>
      <c r="P716" s="60">
        <v>184.5899963378906</v>
      </c>
      <c r="Q716" s="60">
        <v>2644.5</v>
      </c>
      <c r="R716" s="60">
        <v>307.82000732421881</v>
      </c>
      <c r="S716" s="60">
        <v>1076.594360351562</v>
      </c>
      <c r="T716" s="60">
        <v>1004.099975585938</v>
      </c>
      <c r="U716" s="60">
        <v>3617.89990234375</v>
      </c>
      <c r="V716" s="60">
        <v>77958.5234375</v>
      </c>
      <c r="W716" s="60">
        <v>24330.94921875</v>
      </c>
      <c r="X716" s="34">
        <f t="shared" si="240"/>
        <v>1.6223505475331444E-2</v>
      </c>
      <c r="Y716" s="34">
        <f t="shared" si="241"/>
        <v>2.7387474269491955E-2</v>
      </c>
      <c r="Z716" s="34">
        <f t="shared" si="242"/>
        <v>2.7174956675348028E-2</v>
      </c>
      <c r="AA716" s="34">
        <f t="shared" si="243"/>
        <v>2.3124930661191069E-2</v>
      </c>
      <c r="AB716" s="34">
        <f t="shared" si="244"/>
        <v>2.0735195657693986E-3</v>
      </c>
      <c r="AC716" s="34">
        <f t="shared" si="245"/>
        <v>1.1191891162353029E-2</v>
      </c>
      <c r="AD716" s="34">
        <f t="shared" si="246"/>
        <v>2.9337244010879709E-2</v>
      </c>
      <c r="AE716" s="34">
        <f t="shared" si="247"/>
        <v>3.3787812821150377E-2</v>
      </c>
      <c r="AF716" s="34">
        <f t="shared" si="248"/>
        <v>3.2882828042232769E-2</v>
      </c>
      <c r="AG716" s="34">
        <f t="shared" si="249"/>
        <v>1.2326234335410533E-3</v>
      </c>
      <c r="AH716" s="34">
        <f t="shared" si="250"/>
        <v>1.3670331105285955E-3</v>
      </c>
      <c r="AI716" s="34">
        <f t="shared" si="251"/>
        <v>3.5788652501948983E-3</v>
      </c>
      <c r="AJ716" s="34">
        <f t="shared" si="252"/>
        <v>1.1939714229790566E-2</v>
      </c>
      <c r="AK716" s="34">
        <f t="shared" si="253"/>
        <v>2.8030396982474233E-2</v>
      </c>
      <c r="AL716" s="34">
        <f t="shared" si="254"/>
        <v>1.4844119837826816E-2</v>
      </c>
      <c r="AM716" s="34">
        <f t="shared" si="255"/>
        <v>4.2151204024769694E-3</v>
      </c>
      <c r="AN716" s="34">
        <f t="shared" si="256"/>
        <v>9.1135546204508255E-3</v>
      </c>
      <c r="AO716" s="34">
        <f t="shared" si="257"/>
        <v>3.4059814519133536E-2</v>
      </c>
      <c r="AP716" s="34">
        <f t="shared" si="258"/>
        <v>4.1165439824616172E-2</v>
      </c>
      <c r="AQ716" s="34">
        <f t="shared" si="259"/>
        <v>2.3624944066071595E-2</v>
      </c>
      <c r="AR716" s="34">
        <f t="shared" si="239"/>
        <v>1.2405896433536392E-2</v>
      </c>
      <c r="AS716" s="59">
        <f>X716-Calculation!C$3</f>
        <v>1.5143449624414915E-2</v>
      </c>
      <c r="AT716" s="59">
        <f>Y716-Calculation!D$3</f>
        <v>2.6878555037435262E-2</v>
      </c>
      <c r="AU716" s="59">
        <f>Z716-Calculation!E$3</f>
        <v>2.5869652096157894E-2</v>
      </c>
      <c r="AV716" s="59">
        <f>AA716-Calculation!F$3</f>
        <v>2.280289518858877E-2</v>
      </c>
      <c r="AW716" s="59">
        <f>AB716-Calculation!G$3</f>
        <v>6.2737941646785257E-4</v>
      </c>
      <c r="AX716" s="59">
        <f>AC716-Calculation!H$3</f>
        <v>9.220211555283889E-3</v>
      </c>
      <c r="AY716" s="59">
        <f>AD716-Calculation!I$3</f>
        <v>2.6908357014222378E-2</v>
      </c>
      <c r="AZ716" s="59">
        <f>AE716-Calculation!J$3</f>
        <v>2.910742194594599E-2</v>
      </c>
      <c r="BA716" s="59">
        <f>AF716-Calculation!K$3</f>
        <v>3.2180442839148116E-2</v>
      </c>
      <c r="BB716" s="59">
        <f>AG716-Calculation!L$3</f>
        <v>1.5939085650139512E-4</v>
      </c>
      <c r="BC716" s="59">
        <f>AH716-Calculation!M$3</f>
        <v>2.3028121335557728E-5</v>
      </c>
      <c r="BD716" s="59">
        <f>AI716-Calculation!N$3</f>
        <v>2.0030493853362996E-3</v>
      </c>
      <c r="BE716" s="59">
        <f>AJ716-Calculation!O$3</f>
        <v>1.095717994899419E-2</v>
      </c>
      <c r="BF716" s="59">
        <f>AK716-Calculation!P$3</f>
        <v>2.6763950451597466E-2</v>
      </c>
      <c r="BG716" s="59">
        <f>AL716-Calculation!Q$3</f>
        <v>1.3042402276639579E-2</v>
      </c>
      <c r="BH716" s="59">
        <f>AM716-Calculation!R$3</f>
        <v>1.459550312143182E-3</v>
      </c>
      <c r="BI716" s="59">
        <f>AN716-Calculation!S$3</f>
        <v>7.5555781615547143E-3</v>
      </c>
      <c r="BJ716" s="59">
        <f>AO716-Calculation!T$3</f>
        <v>3.3170571897879524E-2</v>
      </c>
      <c r="BK716" s="59">
        <f>AP716-Calculation!U$3</f>
        <v>3.9212644795029623E-2</v>
      </c>
      <c r="BL716" s="59">
        <f>AQ716-Calculation!V$3</f>
        <v>2.2158036321459632E-2</v>
      </c>
      <c r="BM716" s="59">
        <f>AR716-Calculation!W$3</f>
        <v>1.2059997830463918E-2</v>
      </c>
    </row>
    <row r="717" spans="1:65" x14ac:dyDescent="0.3">
      <c r="A717" s="57">
        <v>46149</v>
      </c>
      <c r="B717" s="60">
        <v>1365</v>
      </c>
      <c r="C717" s="60">
        <v>1292.699951171875</v>
      </c>
      <c r="D717" s="60">
        <v>10457.82421875</v>
      </c>
      <c r="E717" s="60">
        <v>1824.5</v>
      </c>
      <c r="F717" s="60">
        <v>1466.900024414062</v>
      </c>
      <c r="G717" s="60">
        <v>439.45001220703119</v>
      </c>
      <c r="H717" s="60">
        <v>406.45001220703119</v>
      </c>
      <c r="I717" s="60">
        <v>3963.60009765625</v>
      </c>
      <c r="J717" s="60">
        <v>1689.199951171875</v>
      </c>
      <c r="K717" s="60">
        <v>7327.5</v>
      </c>
      <c r="L717" s="60">
        <v>297.04998779296881</v>
      </c>
      <c r="M717" s="60">
        <v>4782.10009765625</v>
      </c>
      <c r="N717" s="60">
        <v>5343</v>
      </c>
      <c r="O717" s="60">
        <v>3370.699951171875</v>
      </c>
      <c r="P717" s="60">
        <v>187.05000305175781</v>
      </c>
      <c r="Q717" s="60">
        <v>2683.300048828125</v>
      </c>
      <c r="R717" s="60">
        <v>312.5</v>
      </c>
      <c r="S717" s="60">
        <v>1072.665161132812</v>
      </c>
      <c r="T717" s="60">
        <v>1015.650024414062</v>
      </c>
      <c r="U717" s="60">
        <v>3706.699951171875</v>
      </c>
      <c r="V717" s="60">
        <v>77844.5234375</v>
      </c>
      <c r="W717" s="60">
        <v>24326.650390625</v>
      </c>
      <c r="X717" s="34">
        <f t="shared" si="240"/>
        <v>8.869179600886918E-3</v>
      </c>
      <c r="Y717" s="34">
        <f t="shared" si="241"/>
        <v>-1.1590171971817621E-3</v>
      </c>
      <c r="Z717" s="34">
        <f t="shared" si="242"/>
        <v>2.7715898983609617E-2</v>
      </c>
      <c r="AA717" s="34">
        <f t="shared" si="243"/>
        <v>-6.3177254725664701E-3</v>
      </c>
      <c r="AB717" s="34">
        <f t="shared" si="244"/>
        <v>4.6664305682527323E-2</v>
      </c>
      <c r="AC717" s="34">
        <f t="shared" si="245"/>
        <v>2.8525786517080865E-3</v>
      </c>
      <c r="AD717" s="34">
        <f t="shared" si="246"/>
        <v>5.3115686880723288E-2</v>
      </c>
      <c r="AE717" s="34">
        <f t="shared" si="247"/>
        <v>2.8945249908703161E-2</v>
      </c>
      <c r="AF717" s="34">
        <f t="shared" si="248"/>
        <v>-1.3260162929173785E-2</v>
      </c>
      <c r="AG717" s="34">
        <f t="shared" si="249"/>
        <v>2.325422337733397E-3</v>
      </c>
      <c r="AH717" s="34">
        <f t="shared" si="250"/>
        <v>1.3822483935047123E-2</v>
      </c>
      <c r="AI717" s="34">
        <f t="shared" si="251"/>
        <v>3.3543019859557273E-2</v>
      </c>
      <c r="AJ717" s="34">
        <f t="shared" si="252"/>
        <v>3.3462282398452614E-2</v>
      </c>
      <c r="AK717" s="34">
        <f t="shared" si="253"/>
        <v>2.1176654541242627E-2</v>
      </c>
      <c r="AL717" s="34">
        <f t="shared" si="254"/>
        <v>1.3326869075636105E-2</v>
      </c>
      <c r="AM717" s="34">
        <f t="shared" si="255"/>
        <v>1.467197913712422E-2</v>
      </c>
      <c r="AN717" s="34">
        <f t="shared" si="256"/>
        <v>1.5203666312865358E-2</v>
      </c>
      <c r="AO717" s="34">
        <f t="shared" si="257"/>
        <v>-3.6496561411179223E-3</v>
      </c>
      <c r="AP717" s="34">
        <f t="shared" si="258"/>
        <v>1.1502887271144601E-2</v>
      </c>
      <c r="AQ717" s="34">
        <f t="shared" si="259"/>
        <v>2.4544639493922566E-2</v>
      </c>
      <c r="AR717" s="34">
        <f t="shared" si="239"/>
        <v>-1.7668148029700471E-4</v>
      </c>
      <c r="AS717" s="59">
        <f>X717-Calculation!C$3</f>
        <v>7.7891237499703898E-3</v>
      </c>
      <c r="AT717" s="59">
        <f>Y717-Calculation!D$3</f>
        <v>-1.6679364292384539E-3</v>
      </c>
      <c r="AU717" s="59">
        <f>Z717-Calculation!E$3</f>
        <v>2.6410594404419487E-2</v>
      </c>
      <c r="AV717" s="59">
        <f>AA717-Calculation!F$3</f>
        <v>-6.6397609451687703E-3</v>
      </c>
      <c r="AW717" s="59">
        <f>AB717-Calculation!G$3</f>
        <v>4.5218165533225774E-2</v>
      </c>
      <c r="AX717" s="59">
        <f>AC717-Calculation!H$3</f>
        <v>8.8089904463894671E-4</v>
      </c>
      <c r="AY717" s="59">
        <f>AD717-Calculation!I$3</f>
        <v>5.0686799884065957E-2</v>
      </c>
      <c r="AZ717" s="59">
        <f>AE717-Calculation!J$3</f>
        <v>2.4264859033498773E-2</v>
      </c>
      <c r="BA717" s="59">
        <f>AF717-Calculation!K$3</f>
        <v>-1.3962548132258435E-2</v>
      </c>
      <c r="BB717" s="59">
        <f>AG717-Calculation!L$3</f>
        <v>1.2521897606937388E-3</v>
      </c>
      <c r="BC717" s="59">
        <f>AH717-Calculation!M$3</f>
        <v>1.2478478945854085E-2</v>
      </c>
      <c r="BD717" s="59">
        <f>AI717-Calculation!N$3</f>
        <v>3.1967203994698677E-2</v>
      </c>
      <c r="BE717" s="59">
        <f>AJ717-Calculation!O$3</f>
        <v>3.2479748117656242E-2</v>
      </c>
      <c r="BF717" s="59">
        <f>AK717-Calculation!P$3</f>
        <v>1.991020801036586E-2</v>
      </c>
      <c r="BG717" s="59">
        <f>AL717-Calculation!Q$3</f>
        <v>1.1525151514448868E-2</v>
      </c>
      <c r="BH717" s="59">
        <f>AM717-Calculation!R$3</f>
        <v>1.1916409046790432E-2</v>
      </c>
      <c r="BI717" s="59">
        <f>AN717-Calculation!S$3</f>
        <v>1.3645689853969247E-2</v>
      </c>
      <c r="BJ717" s="59">
        <f>AO717-Calculation!T$3</f>
        <v>-4.5388987623719334E-3</v>
      </c>
      <c r="BK717" s="59">
        <f>AP717-Calculation!U$3</f>
        <v>9.5500922415580509E-3</v>
      </c>
      <c r="BL717" s="59">
        <f>AQ717-Calculation!V$3</f>
        <v>2.3077731749310604E-2</v>
      </c>
      <c r="BM717" s="59">
        <f>AR717-Calculation!W$3</f>
        <v>-5.2258008336947997E-4</v>
      </c>
    </row>
    <row r="718" spans="1:65" x14ac:dyDescent="0.3">
      <c r="A718" s="57">
        <v>46150</v>
      </c>
      <c r="B718" s="60">
        <v>1355.800048828125</v>
      </c>
      <c r="C718" s="60">
        <v>1268.300048828125</v>
      </c>
      <c r="D718" s="60">
        <v>10562.845703125</v>
      </c>
      <c r="E718" s="60">
        <v>1818.300048828125</v>
      </c>
      <c r="F718" s="60">
        <v>1448.599975585938</v>
      </c>
      <c r="G718" s="60">
        <v>439.70001220703119</v>
      </c>
      <c r="H718" s="60">
        <v>404.60000610351563</v>
      </c>
      <c r="I718" s="60">
        <v>3907.39990234375</v>
      </c>
      <c r="J718" s="60">
        <v>1674.099975585938</v>
      </c>
      <c r="K718" s="60">
        <v>7302.5</v>
      </c>
      <c r="L718" s="60">
        <v>297.25</v>
      </c>
      <c r="M718" s="60">
        <v>4788.10009765625</v>
      </c>
      <c r="N718" s="60">
        <v>5322</v>
      </c>
      <c r="O718" s="60">
        <v>3330.39990234375</v>
      </c>
      <c r="P718" s="60">
        <v>189.53999328613281</v>
      </c>
      <c r="Q718" s="60">
        <v>2657.300048828125</v>
      </c>
      <c r="R718" s="60">
        <v>316.76998901367188</v>
      </c>
      <c r="S718" s="60">
        <v>1001.252319335938</v>
      </c>
      <c r="T718" s="60">
        <v>1007.75</v>
      </c>
      <c r="U718" s="60">
        <v>3695.199951171875</v>
      </c>
      <c r="V718" s="60">
        <v>77328.1875</v>
      </c>
      <c r="W718" s="60">
        <v>24176.150390625</v>
      </c>
      <c r="X718" s="34">
        <f t="shared" si="240"/>
        <v>-6.7398909684065937E-3</v>
      </c>
      <c r="Y718" s="34">
        <f t="shared" si="241"/>
        <v>-1.8875147571275674E-2</v>
      </c>
      <c r="Z718" s="34">
        <f t="shared" si="242"/>
        <v>1.0042383786362109E-2</v>
      </c>
      <c r="AA718" s="34">
        <f t="shared" si="243"/>
        <v>-3.3981645228144696E-3</v>
      </c>
      <c r="AB718" s="34">
        <f t="shared" si="244"/>
        <v>-1.2475321101336714E-2</v>
      </c>
      <c r="AC718" s="34">
        <f t="shared" si="245"/>
        <v>5.6889291854706197E-4</v>
      </c>
      <c r="AD718" s="34">
        <f t="shared" si="246"/>
        <v>-4.5516202434587229E-3</v>
      </c>
      <c r="AE718" s="34">
        <f t="shared" si="247"/>
        <v>-1.4179078092598749E-2</v>
      </c>
      <c r="AF718" s="34">
        <f t="shared" si="248"/>
        <v>-8.9391285948484094E-3</v>
      </c>
      <c r="AG718" s="34">
        <f t="shared" si="249"/>
        <v>-3.4118048447628795E-3</v>
      </c>
      <c r="AH718" s="34">
        <f t="shared" si="250"/>
        <v>6.7332844723290528E-4</v>
      </c>
      <c r="AI718" s="34">
        <f t="shared" si="251"/>
        <v>1.2546788811343898E-3</v>
      </c>
      <c r="AJ718" s="34">
        <f t="shared" si="252"/>
        <v>-3.9303761931499155E-3</v>
      </c>
      <c r="AK718" s="34">
        <f t="shared" si="253"/>
        <v>-1.1955988195898029E-2</v>
      </c>
      <c r="AL718" s="34">
        <f t="shared" si="254"/>
        <v>1.3311896251004098E-2</v>
      </c>
      <c r="AM718" s="34">
        <f t="shared" si="255"/>
        <v>-9.6895611846893361E-3</v>
      </c>
      <c r="AN718" s="34">
        <f t="shared" si="256"/>
        <v>1.3663964843749999E-2</v>
      </c>
      <c r="AO718" s="34">
        <f t="shared" si="257"/>
        <v>-6.6575147944076943E-2</v>
      </c>
      <c r="AP718" s="34">
        <f t="shared" si="258"/>
        <v>-7.7782939242478167E-3</v>
      </c>
      <c r="AQ718" s="34">
        <f t="shared" si="259"/>
        <v>-3.1024901263897202E-3</v>
      </c>
      <c r="AR718" s="34">
        <f t="shared" si="239"/>
        <v>-6.1866306122440786E-3</v>
      </c>
      <c r="AS718" s="59">
        <f>X718-Calculation!C$3</f>
        <v>-7.819946819323121E-3</v>
      </c>
      <c r="AT718" s="59">
        <f>Y718-Calculation!D$3</f>
        <v>-1.9384066803332368E-2</v>
      </c>
      <c r="AU718" s="59">
        <f>Z718-Calculation!E$3</f>
        <v>8.7370792071719775E-3</v>
      </c>
      <c r="AV718" s="59">
        <f>AA718-Calculation!F$3</f>
        <v>-3.7201999954167698E-3</v>
      </c>
      <c r="AW718" s="59">
        <f>AB718-Calculation!G$3</f>
        <v>-1.392146125063826E-2</v>
      </c>
      <c r="AX718" s="59">
        <f>AC718-Calculation!H$3</f>
        <v>-1.4027866885220779E-3</v>
      </c>
      <c r="AY718" s="59">
        <f>AD718-Calculation!I$3</f>
        <v>-6.9805072401160542E-3</v>
      </c>
      <c r="AZ718" s="59">
        <f>AE718-Calculation!J$3</f>
        <v>-1.885946896780314E-2</v>
      </c>
      <c r="BA718" s="59">
        <f>AF718-Calculation!K$3</f>
        <v>-9.641513797933059E-3</v>
      </c>
      <c r="BB718" s="59">
        <f>AG718-Calculation!L$3</f>
        <v>-4.4850374218025381E-3</v>
      </c>
      <c r="BC718" s="59">
        <f>AH718-Calculation!M$3</f>
        <v>-6.7067654196013252E-4</v>
      </c>
      <c r="BD718" s="59">
        <f>AI718-Calculation!N$3</f>
        <v>-3.2113698372420894E-4</v>
      </c>
      <c r="BE718" s="59">
        <f>AJ718-Calculation!O$3</f>
        <v>-4.9129104739462906E-3</v>
      </c>
      <c r="BF718" s="59">
        <f>AK718-Calculation!P$3</f>
        <v>-1.3222434726774795E-2</v>
      </c>
      <c r="BG718" s="59">
        <f>AL718-Calculation!Q$3</f>
        <v>1.1510178689816861E-2</v>
      </c>
      <c r="BH718" s="59">
        <f>AM718-Calculation!R$3</f>
        <v>-1.2445131275023124E-2</v>
      </c>
      <c r="BI718" s="59">
        <f>AN718-Calculation!S$3</f>
        <v>1.2105988384853888E-2</v>
      </c>
      <c r="BJ718" s="59">
        <f>AO718-Calculation!T$3</f>
        <v>-6.7464390565330948E-2</v>
      </c>
      <c r="BK718" s="59">
        <f>AP718-Calculation!U$3</f>
        <v>-9.7310889538343662E-3</v>
      </c>
      <c r="BL718" s="59">
        <f>AQ718-Calculation!V$3</f>
        <v>-4.5693978710016842E-3</v>
      </c>
      <c r="BM718" s="59">
        <f>AR718-Calculation!W$3</f>
        <v>-6.5325292153165541E-3</v>
      </c>
    </row>
    <row r="719" spans="1:65" x14ac:dyDescent="0.3">
      <c r="A719" s="57">
        <v>46153</v>
      </c>
      <c r="B719" s="60">
        <v>1387.699951171875</v>
      </c>
      <c r="C719" s="60">
        <v>1272.300048828125</v>
      </c>
      <c r="D719" s="60">
        <v>10448.4560546875</v>
      </c>
      <c r="E719" s="60">
        <v>1794.199951171875</v>
      </c>
      <c r="F719" s="60">
        <v>1401.300048828125</v>
      </c>
      <c r="G719" s="60">
        <v>431.95001220703119</v>
      </c>
      <c r="H719" s="60">
        <v>401.35000610351563</v>
      </c>
      <c r="I719" s="60">
        <v>3918</v>
      </c>
      <c r="J719" s="60">
        <v>1624.5</v>
      </c>
      <c r="K719" s="60">
        <v>7202.5</v>
      </c>
      <c r="L719" s="60">
        <v>292.45001220703119</v>
      </c>
      <c r="M719" s="60">
        <v>4756.2998046875</v>
      </c>
      <c r="N719" s="60">
        <v>5228.5</v>
      </c>
      <c r="O719" s="60">
        <v>3245.89990234375</v>
      </c>
      <c r="P719" s="60">
        <v>188.13999938964841</v>
      </c>
      <c r="Q719" s="60">
        <v>2565.800048828125</v>
      </c>
      <c r="R719" s="60">
        <v>315.16000366210938</v>
      </c>
      <c r="S719" s="60">
        <v>956.36151123046875</v>
      </c>
      <c r="T719" s="60">
        <v>975.95001220703125</v>
      </c>
      <c r="U719" s="60">
        <v>3613.699951171875</v>
      </c>
      <c r="V719" s="60">
        <v>76015.28125</v>
      </c>
      <c r="W719" s="60">
        <v>23815.849609375</v>
      </c>
      <c r="X719" s="34">
        <f t="shared" si="240"/>
        <v>2.352847115717574E-2</v>
      </c>
      <c r="Y719" s="34">
        <f t="shared" si="241"/>
        <v>3.1538278372660253E-3</v>
      </c>
      <c r="Z719" s="34">
        <f t="shared" si="242"/>
        <v>-1.0829434761473229E-2</v>
      </c>
      <c r="AA719" s="34">
        <f t="shared" si="243"/>
        <v>-1.3254191832520851E-2</v>
      </c>
      <c r="AB719" s="34">
        <f t="shared" si="244"/>
        <v>-3.2652165922259398E-2</v>
      </c>
      <c r="AC719" s="34">
        <f t="shared" si="245"/>
        <v>-1.7625653365574482E-2</v>
      </c>
      <c r="AD719" s="34">
        <f t="shared" si="246"/>
        <v>-8.0326246934571167E-3</v>
      </c>
      <c r="AE719" s="34">
        <f t="shared" si="247"/>
        <v>2.7128264117250484E-3</v>
      </c>
      <c r="AF719" s="34">
        <f t="shared" si="248"/>
        <v>-2.9627845594214212E-2</v>
      </c>
      <c r="AG719" s="34">
        <f t="shared" si="249"/>
        <v>-1.3693940431359124E-2</v>
      </c>
      <c r="AH719" s="34">
        <f t="shared" si="250"/>
        <v>-1.6147982482653683E-2</v>
      </c>
      <c r="AI719" s="34">
        <f t="shared" si="251"/>
        <v>-6.6415263507786891E-3</v>
      </c>
      <c r="AJ719" s="34">
        <f t="shared" si="252"/>
        <v>-1.7568583239383689E-2</v>
      </c>
      <c r="AK719" s="34">
        <f t="shared" si="253"/>
        <v>-2.5372328392315169E-2</v>
      </c>
      <c r="AL719" s="34">
        <f t="shared" si="254"/>
        <v>-7.3862717425073913E-3</v>
      </c>
      <c r="AM719" s="34">
        <f t="shared" si="255"/>
        <v>-3.4433446851570904E-2</v>
      </c>
      <c r="AN719" s="34">
        <f t="shared" si="256"/>
        <v>-5.0825059424837518E-3</v>
      </c>
      <c r="AO719" s="34">
        <f t="shared" si="257"/>
        <v>-4.4834660792838113E-2</v>
      </c>
      <c r="AP719" s="34">
        <f t="shared" si="258"/>
        <v>-3.1555433185778962E-2</v>
      </c>
      <c r="AQ719" s="34">
        <f t="shared" si="259"/>
        <v>-2.2055640040305139E-2</v>
      </c>
      <c r="AR719" s="34">
        <f t="shared" si="239"/>
        <v>-1.4903149402549921E-2</v>
      </c>
      <c r="AS719" s="59">
        <f>X719-Calculation!C$3</f>
        <v>2.2448415306259212E-2</v>
      </c>
      <c r="AT719" s="59">
        <f>Y719-Calculation!D$3</f>
        <v>2.6449086052093332E-3</v>
      </c>
      <c r="AU719" s="59">
        <f>Z719-Calculation!E$3</f>
        <v>-1.2134739340663361E-2</v>
      </c>
      <c r="AV719" s="59">
        <f>AA719-Calculation!F$3</f>
        <v>-1.3576227305123152E-2</v>
      </c>
      <c r="AW719" s="59">
        <f>AB719-Calculation!G$3</f>
        <v>-3.4098306071560947E-2</v>
      </c>
      <c r="AX719" s="59">
        <f>AC719-Calculation!H$3</f>
        <v>-1.959733297264362E-2</v>
      </c>
      <c r="AY719" s="59">
        <f>AD719-Calculation!I$3</f>
        <v>-1.0461511690114448E-2</v>
      </c>
      <c r="AZ719" s="59">
        <f>AE719-Calculation!J$3</f>
        <v>-1.967564463479341E-3</v>
      </c>
      <c r="BA719" s="59">
        <f>AF719-Calculation!K$3</f>
        <v>-3.0330230797298862E-2</v>
      </c>
      <c r="BB719" s="59">
        <f>AG719-Calculation!L$3</f>
        <v>-1.4767173008398781E-2</v>
      </c>
      <c r="BC719" s="59">
        <f>AH719-Calculation!M$3</f>
        <v>-1.7491987471846722E-2</v>
      </c>
      <c r="BD719" s="59">
        <f>AI719-Calculation!N$3</f>
        <v>-8.2173422156372883E-3</v>
      </c>
      <c r="BE719" s="59">
        <f>AJ719-Calculation!O$3</f>
        <v>-1.8551117520180065E-2</v>
      </c>
      <c r="BF719" s="59">
        <f>AK719-Calculation!P$3</f>
        <v>-2.6638774923191937E-2</v>
      </c>
      <c r="BG719" s="59">
        <f>AL719-Calculation!Q$3</f>
        <v>-9.187989303694629E-3</v>
      </c>
      <c r="BH719" s="59">
        <f>AM719-Calculation!R$3</f>
        <v>-3.7189016941904691E-2</v>
      </c>
      <c r="BI719" s="59">
        <f>AN719-Calculation!S$3</f>
        <v>-6.640482401379863E-3</v>
      </c>
      <c r="BJ719" s="59">
        <f>AO719-Calculation!T$3</f>
        <v>-4.5723903414092125E-2</v>
      </c>
      <c r="BK719" s="59">
        <f>AP719-Calculation!U$3</f>
        <v>-3.3508228215365511E-2</v>
      </c>
      <c r="BL719" s="59">
        <f>AQ719-Calculation!V$3</f>
        <v>-2.3522547784917101E-2</v>
      </c>
      <c r="BM719" s="59">
        <f>AR719-Calculation!W$3</f>
        <v>-1.5249048005622396E-2</v>
      </c>
    </row>
    <row r="720" spans="1:65" x14ac:dyDescent="0.3">
      <c r="A720" s="57">
        <v>46154</v>
      </c>
      <c r="B720" s="60">
        <v>1308</v>
      </c>
      <c r="C720" s="60">
        <v>1260.099975585938</v>
      </c>
      <c r="D720" s="60">
        <v>10252.7109375</v>
      </c>
      <c r="E720" s="60">
        <v>1744.800048828125</v>
      </c>
      <c r="F720" s="60">
        <v>1334.199951171875</v>
      </c>
      <c r="G720" s="60">
        <v>416.5</v>
      </c>
      <c r="H720" s="60">
        <v>391.75</v>
      </c>
      <c r="I720" s="60">
        <v>3851.89990234375</v>
      </c>
      <c r="J720" s="60">
        <v>1561</v>
      </c>
      <c r="K720" s="60">
        <v>7126</v>
      </c>
      <c r="L720" s="60">
        <v>284.79998779296881</v>
      </c>
      <c r="M720" s="60">
        <v>4572.5</v>
      </c>
      <c r="N720" s="60">
        <v>5082.5</v>
      </c>
      <c r="O720" s="60">
        <v>3176</v>
      </c>
      <c r="P720" s="60">
        <v>192.3999938964844</v>
      </c>
      <c r="Q720" s="60">
        <v>2443.800048828125</v>
      </c>
      <c r="R720" s="60">
        <v>323.3699951171875</v>
      </c>
      <c r="S720" s="60">
        <v>957.34381103515625</v>
      </c>
      <c r="T720" s="60">
        <v>930.45001220703125</v>
      </c>
      <c r="U720" s="60">
        <v>3561</v>
      </c>
      <c r="V720" s="60">
        <v>74559.2421875</v>
      </c>
      <c r="W720" s="60">
        <v>23379.55078125</v>
      </c>
      <c r="X720" s="34">
        <f t="shared" si="240"/>
        <v>-5.743312962183976E-2</v>
      </c>
      <c r="Y720" s="34">
        <f t="shared" si="241"/>
        <v>-9.5889906264046317E-3</v>
      </c>
      <c r="Z720" s="34">
        <f t="shared" si="242"/>
        <v>-1.8734358087258519E-2</v>
      </c>
      <c r="AA720" s="34">
        <f t="shared" si="243"/>
        <v>-2.7533108732660839E-2</v>
      </c>
      <c r="AB720" s="34">
        <f t="shared" si="244"/>
        <v>-4.7884175635592295E-2</v>
      </c>
      <c r="AC720" s="34">
        <f t="shared" si="245"/>
        <v>-3.5768055956498249E-2</v>
      </c>
      <c r="AD720" s="34">
        <f t="shared" si="246"/>
        <v>-2.3919287299174988E-2</v>
      </c>
      <c r="AE720" s="34">
        <f t="shared" si="247"/>
        <v>-1.6870877400778458E-2</v>
      </c>
      <c r="AF720" s="34">
        <f t="shared" si="248"/>
        <v>-3.9088950446291168E-2</v>
      </c>
      <c r="AG720" s="34">
        <f t="shared" si="249"/>
        <v>-1.0621312044429019E-2</v>
      </c>
      <c r="AH720" s="34">
        <f t="shared" si="250"/>
        <v>-2.6158400050422231E-2</v>
      </c>
      <c r="AI720" s="34">
        <f t="shared" si="251"/>
        <v>-3.8643443902833641E-2</v>
      </c>
      <c r="AJ720" s="34">
        <f t="shared" si="252"/>
        <v>-2.7923878741512861E-2</v>
      </c>
      <c r="AK720" s="34">
        <f t="shared" si="253"/>
        <v>-2.1534829922906045E-2</v>
      </c>
      <c r="AL720" s="34">
        <f t="shared" si="254"/>
        <v>2.264268374963321E-2</v>
      </c>
      <c r="AM720" s="34">
        <f t="shared" si="255"/>
        <v>-4.7548521972988866E-2</v>
      </c>
      <c r="AN720" s="34">
        <f t="shared" si="256"/>
        <v>2.6050232769638672E-2</v>
      </c>
      <c r="AO720" s="34">
        <f t="shared" si="257"/>
        <v>1.0271218500038325E-3</v>
      </c>
      <c r="AP720" s="34">
        <f t="shared" si="258"/>
        <v>-4.6621240259125021E-2</v>
      </c>
      <c r="AQ720" s="34">
        <f t="shared" si="259"/>
        <v>-1.4583377669411956E-2</v>
      </c>
      <c r="AR720" s="34">
        <f t="shared" si="239"/>
        <v>-1.8319683541890227E-2</v>
      </c>
      <c r="AS720" s="59">
        <f>X720-Calculation!C$3</f>
        <v>-5.8513185472756288E-2</v>
      </c>
      <c r="AT720" s="59">
        <f>Y720-Calculation!D$3</f>
        <v>-1.0097909858461323E-2</v>
      </c>
      <c r="AU720" s="59">
        <f>Z720-Calculation!E$3</f>
        <v>-2.0039662666448653E-2</v>
      </c>
      <c r="AV720" s="59">
        <f>AA720-Calculation!F$3</f>
        <v>-2.7855144205263138E-2</v>
      </c>
      <c r="AW720" s="59">
        <f>AB720-Calculation!G$3</f>
        <v>-4.9330315784893844E-2</v>
      </c>
      <c r="AX720" s="59">
        <f>AC720-Calculation!H$3</f>
        <v>-3.7739735563567391E-2</v>
      </c>
      <c r="AY720" s="59">
        <f>AD720-Calculation!I$3</f>
        <v>-2.6348174295832319E-2</v>
      </c>
      <c r="AZ720" s="59">
        <f>AE720-Calculation!J$3</f>
        <v>-2.1551268275982846E-2</v>
      </c>
      <c r="BA720" s="59">
        <f>AF720-Calculation!K$3</f>
        <v>-3.9791335649375821E-2</v>
      </c>
      <c r="BB720" s="59">
        <f>AG720-Calculation!L$3</f>
        <v>-1.1694544621468676E-2</v>
      </c>
      <c r="BC720" s="59">
        <f>AH720-Calculation!M$3</f>
        <v>-2.750240503961527E-2</v>
      </c>
      <c r="BD720" s="59">
        <f>AI720-Calculation!N$3</f>
        <v>-4.0219259767692236E-2</v>
      </c>
      <c r="BE720" s="59">
        <f>AJ720-Calculation!O$3</f>
        <v>-2.8906413022309237E-2</v>
      </c>
      <c r="BF720" s="59">
        <f>AK720-Calculation!P$3</f>
        <v>-2.2801276453782812E-2</v>
      </c>
      <c r="BG720" s="59">
        <f>AL720-Calculation!Q$3</f>
        <v>2.0840966188445973E-2</v>
      </c>
      <c r="BH720" s="59">
        <f>AM720-Calculation!R$3</f>
        <v>-5.0304092063322654E-2</v>
      </c>
      <c r="BI720" s="59">
        <f>AN720-Calculation!S$3</f>
        <v>2.4492256310742561E-2</v>
      </c>
      <c r="BJ720" s="59">
        <f>AO720-Calculation!T$3</f>
        <v>1.378792287498211E-4</v>
      </c>
      <c r="BK720" s="59">
        <f>AP720-Calculation!U$3</f>
        <v>-4.857403528871157E-2</v>
      </c>
      <c r="BL720" s="59">
        <f>AQ720-Calculation!V$3</f>
        <v>-1.605028541402392E-2</v>
      </c>
      <c r="BM720" s="59">
        <f>AR720-Calculation!W$3</f>
        <v>-1.8665582144962702E-2</v>
      </c>
    </row>
    <row r="721" spans="1:65" x14ac:dyDescent="0.3">
      <c r="A721" s="57">
        <v>46155</v>
      </c>
      <c r="B721" s="60">
        <v>1366.699951171875</v>
      </c>
      <c r="C721" s="60">
        <v>1255.699951171875</v>
      </c>
      <c r="D721" s="60">
        <v>10119.583984375</v>
      </c>
      <c r="E721" s="60">
        <v>1728.900024414062</v>
      </c>
      <c r="F721" s="60">
        <v>1360.300048828125</v>
      </c>
      <c r="G721" s="60">
        <v>428.25</v>
      </c>
      <c r="H721" s="60">
        <v>403.85000610351563</v>
      </c>
      <c r="I721" s="60">
        <v>3888.800048828125</v>
      </c>
      <c r="J721" s="60">
        <v>1574.599975585938</v>
      </c>
      <c r="K721" s="60">
        <v>6971.5</v>
      </c>
      <c r="L721" s="60">
        <v>280.04998779296881</v>
      </c>
      <c r="M721" s="60">
        <v>4618.5</v>
      </c>
      <c r="N721" s="60">
        <v>4995</v>
      </c>
      <c r="O721" s="60">
        <v>3111.800048828125</v>
      </c>
      <c r="P721" s="60">
        <v>194.17999267578119</v>
      </c>
      <c r="Q721" s="60">
        <v>2518.5</v>
      </c>
      <c r="R721" s="60">
        <v>327.16000366210938</v>
      </c>
      <c r="S721" s="60">
        <v>952.9234619140625</v>
      </c>
      <c r="T721" s="60">
        <v>920.54998779296875</v>
      </c>
      <c r="U721" s="60">
        <v>3527.199951171875</v>
      </c>
      <c r="V721" s="60">
        <v>74608.9765625</v>
      </c>
      <c r="W721" s="60">
        <v>23412.599609375</v>
      </c>
      <c r="X721" s="34">
        <f t="shared" si="240"/>
        <v>4.4877638510607797E-2</v>
      </c>
      <c r="Y721" s="34">
        <f t="shared" si="241"/>
        <v>-3.4918058085168782E-3</v>
      </c>
      <c r="Z721" s="34">
        <f t="shared" si="242"/>
        <v>-1.298456124790166E-2</v>
      </c>
      <c r="AA721" s="34">
        <f t="shared" si="243"/>
        <v>-9.1128060345608223E-3</v>
      </c>
      <c r="AB721" s="34">
        <f t="shared" si="244"/>
        <v>1.9562358425605816E-2</v>
      </c>
      <c r="AC721" s="34">
        <f t="shared" si="245"/>
        <v>2.8211284513805522E-2</v>
      </c>
      <c r="AD721" s="34">
        <f t="shared" si="246"/>
        <v>3.0887060889637843E-2</v>
      </c>
      <c r="AE721" s="34">
        <f t="shared" si="247"/>
        <v>9.5797262182027408E-3</v>
      </c>
      <c r="AF721" s="34">
        <f t="shared" si="248"/>
        <v>8.7123482293004189E-3</v>
      </c>
      <c r="AG721" s="34">
        <f t="shared" si="249"/>
        <v>-2.1681167555430817E-2</v>
      </c>
      <c r="AH721" s="34">
        <f t="shared" si="250"/>
        <v>-1.6678371501381323E-2</v>
      </c>
      <c r="AI721" s="34">
        <f t="shared" si="251"/>
        <v>1.0060142154182614E-2</v>
      </c>
      <c r="AJ721" s="34">
        <f t="shared" si="252"/>
        <v>-1.721593703885883E-2</v>
      </c>
      <c r="AK721" s="34">
        <f t="shared" si="253"/>
        <v>-2.0214090419356109E-2</v>
      </c>
      <c r="AL721" s="34">
        <f t="shared" si="254"/>
        <v>9.2515532004354938E-3</v>
      </c>
      <c r="AM721" s="34">
        <f t="shared" si="255"/>
        <v>3.0567128930084054E-2</v>
      </c>
      <c r="AN721" s="34">
        <f t="shared" si="256"/>
        <v>1.1720346977611193E-2</v>
      </c>
      <c r="AO721" s="34">
        <f t="shared" si="257"/>
        <v>-4.6173057893528525E-3</v>
      </c>
      <c r="AP721" s="34">
        <f t="shared" si="258"/>
        <v>-1.0640038996377249E-2</v>
      </c>
      <c r="AQ721" s="34">
        <f t="shared" si="259"/>
        <v>-9.4917295220794725E-3</v>
      </c>
      <c r="AR721" s="34">
        <f t="shared" si="239"/>
        <v>1.413578405942025E-3</v>
      </c>
      <c r="AS721" s="59">
        <f>X721-Calculation!C$3</f>
        <v>4.3797582659691268E-2</v>
      </c>
      <c r="AT721" s="59">
        <f>Y721-Calculation!D$3</f>
        <v>-4.0007250405735698E-3</v>
      </c>
      <c r="AU721" s="59">
        <f>Z721-Calculation!E$3</f>
        <v>-1.4289865827091791E-2</v>
      </c>
      <c r="AV721" s="59">
        <f>AA721-Calculation!F$3</f>
        <v>-9.4348415071631234E-3</v>
      </c>
      <c r="AW721" s="59">
        <f>AB721-Calculation!G$3</f>
        <v>1.8116218276304271E-2</v>
      </c>
      <c r="AX721" s="59">
        <f>AC721-Calculation!H$3</f>
        <v>2.6239604906736384E-2</v>
      </c>
      <c r="AY721" s="59">
        <f>AD721-Calculation!I$3</f>
        <v>2.8458173892980512E-2</v>
      </c>
      <c r="AZ721" s="59">
        <f>AE721-Calculation!J$3</f>
        <v>4.8993353429983514E-3</v>
      </c>
      <c r="BA721" s="59">
        <f>AF721-Calculation!K$3</f>
        <v>8.0099630262157693E-3</v>
      </c>
      <c r="BB721" s="59">
        <f>AG721-Calculation!L$3</f>
        <v>-2.2754400132470477E-2</v>
      </c>
      <c r="BC721" s="59">
        <f>AH721-Calculation!M$3</f>
        <v>-1.8022376490574362E-2</v>
      </c>
      <c r="BD721" s="59">
        <f>AI721-Calculation!N$3</f>
        <v>8.4843262893240148E-3</v>
      </c>
      <c r="BE721" s="59">
        <f>AJ721-Calculation!O$3</f>
        <v>-1.8198471319655206E-2</v>
      </c>
      <c r="BF721" s="59">
        <f>AK721-Calculation!P$3</f>
        <v>-2.1480536950232876E-2</v>
      </c>
      <c r="BG721" s="59">
        <f>AL721-Calculation!Q$3</f>
        <v>7.4498356392482569E-3</v>
      </c>
      <c r="BH721" s="59">
        <f>AM721-Calculation!R$3</f>
        <v>2.7811558839750266E-2</v>
      </c>
      <c r="BI721" s="59">
        <f>AN721-Calculation!S$3</f>
        <v>1.0162370518715082E-2</v>
      </c>
      <c r="BJ721" s="59">
        <f>AO721-Calculation!T$3</f>
        <v>-5.5065484106068636E-3</v>
      </c>
      <c r="BK721" s="59">
        <f>AP721-Calculation!U$3</f>
        <v>-1.2592834025963799E-2</v>
      </c>
      <c r="BL721" s="59">
        <f>AQ721-Calculation!V$3</f>
        <v>-1.0958637266691437E-2</v>
      </c>
      <c r="BM721" s="59">
        <f>AR721-Calculation!W$3</f>
        <v>1.0676798028695497E-3</v>
      </c>
    </row>
    <row r="722" spans="1:65" x14ac:dyDescent="0.3">
      <c r="A722" s="57">
        <v>46156</v>
      </c>
      <c r="B722" s="60">
        <v>1414.900024414062</v>
      </c>
      <c r="C722" s="60">
        <v>1254.599975585938</v>
      </c>
      <c r="D722" s="60">
        <v>10305.9609375</v>
      </c>
      <c r="E722" s="60">
        <v>1740.199951171875</v>
      </c>
      <c r="F722" s="60">
        <v>1353.099975585938</v>
      </c>
      <c r="G722" s="60">
        <v>428.85000610351563</v>
      </c>
      <c r="H722" s="60">
        <v>413.14999389648438</v>
      </c>
      <c r="I722" s="60">
        <v>4037.60009765625</v>
      </c>
      <c r="J722" s="60">
        <v>1567.099975585938</v>
      </c>
      <c r="K722" s="60">
        <v>7034</v>
      </c>
      <c r="L722" s="60">
        <v>280.25</v>
      </c>
      <c r="M722" s="60">
        <v>4608</v>
      </c>
      <c r="N722" s="60">
        <v>5077</v>
      </c>
      <c r="O722" s="60">
        <v>3173.89990234375</v>
      </c>
      <c r="P722" s="60">
        <v>193.5299987792969</v>
      </c>
      <c r="Q722" s="60">
        <v>2522.800048828125</v>
      </c>
      <c r="R722" s="60">
        <v>325.3900146484375</v>
      </c>
      <c r="S722" s="60">
        <v>962.54998779296875</v>
      </c>
      <c r="T722" s="60">
        <v>935.0999755859375</v>
      </c>
      <c r="U722" s="60">
        <v>3460.800048828125</v>
      </c>
      <c r="V722" s="60">
        <v>75398.71875</v>
      </c>
      <c r="W722" s="60">
        <v>23689.599609375</v>
      </c>
      <c r="X722" s="34">
        <f t="shared" si="240"/>
        <v>3.5267487352185795E-2</v>
      </c>
      <c r="Y722" s="34">
        <f t="shared" si="241"/>
        <v>-8.759860067769368E-4</v>
      </c>
      <c r="Z722" s="34">
        <f t="shared" si="242"/>
        <v>1.8417452082296337E-2</v>
      </c>
      <c r="AA722" s="34">
        <f t="shared" si="243"/>
        <v>6.5359052566631723E-3</v>
      </c>
      <c r="AB722" s="34">
        <f t="shared" si="244"/>
        <v>-5.2930037372194349E-3</v>
      </c>
      <c r="AC722" s="34">
        <f t="shared" si="245"/>
        <v>1.4010650403166959E-3</v>
      </c>
      <c r="AD722" s="34">
        <f t="shared" si="246"/>
        <v>2.3028321536251155E-2</v>
      </c>
      <c r="AE722" s="34">
        <f t="shared" si="247"/>
        <v>3.8263743818087365E-2</v>
      </c>
      <c r="AF722" s="34">
        <f t="shared" si="248"/>
        <v>-4.7631145156147425E-3</v>
      </c>
      <c r="AG722" s="34">
        <f t="shared" si="249"/>
        <v>8.9650720791795164E-3</v>
      </c>
      <c r="AH722" s="34">
        <f t="shared" si="250"/>
        <v>7.1420180592564504E-4</v>
      </c>
      <c r="AI722" s="34">
        <f t="shared" si="251"/>
        <v>-2.2734654108476776E-3</v>
      </c>
      <c r="AJ722" s="34">
        <f t="shared" si="252"/>
        <v>1.6416416416416415E-2</v>
      </c>
      <c r="AK722" s="34">
        <f t="shared" si="253"/>
        <v>1.9956248004755713E-2</v>
      </c>
      <c r="AL722" s="34">
        <f t="shared" si="254"/>
        <v>-3.3473783139418116E-3</v>
      </c>
      <c r="AM722" s="34">
        <f t="shared" si="255"/>
        <v>1.7073848831149494E-3</v>
      </c>
      <c r="AN722" s="34">
        <f t="shared" si="256"/>
        <v>-5.4101632041180635E-3</v>
      </c>
      <c r="AO722" s="34">
        <f t="shared" si="257"/>
        <v>1.0102097664349878E-2</v>
      </c>
      <c r="AP722" s="34">
        <f t="shared" si="258"/>
        <v>1.5805755239704632E-2</v>
      </c>
      <c r="AQ722" s="34">
        <f t="shared" si="259"/>
        <v>-1.8825102989040735E-2</v>
      </c>
      <c r="AR722" s="34">
        <f t="shared" si="239"/>
        <v>1.1831236369372762E-2</v>
      </c>
      <c r="AS722" s="59">
        <f>X722-Calculation!C$3</f>
        <v>3.4187431501269266E-2</v>
      </c>
      <c r="AT722" s="59">
        <f>Y722-Calculation!D$3</f>
        <v>-1.3849052388336287E-3</v>
      </c>
      <c r="AU722" s="59">
        <f>Z722-Calculation!E$3</f>
        <v>1.7112147503106204E-2</v>
      </c>
      <c r="AV722" s="59">
        <f>AA722-Calculation!F$3</f>
        <v>6.2138697840608721E-3</v>
      </c>
      <c r="AW722" s="59">
        <f>AB722-Calculation!G$3</f>
        <v>-6.7391438865209811E-3</v>
      </c>
      <c r="AX722" s="59">
        <f>AC722-Calculation!H$3</f>
        <v>-5.7061456675244391E-4</v>
      </c>
      <c r="AY722" s="59">
        <f>AD722-Calculation!I$3</f>
        <v>2.0599434539593824E-2</v>
      </c>
      <c r="AZ722" s="59">
        <f>AE722-Calculation!J$3</f>
        <v>3.3583352942882977E-2</v>
      </c>
      <c r="BA722" s="59">
        <f>AF722-Calculation!K$3</f>
        <v>-5.4654997186993929E-3</v>
      </c>
      <c r="BB722" s="59">
        <f>AG722-Calculation!L$3</f>
        <v>7.8918395021398587E-3</v>
      </c>
      <c r="BC722" s="59">
        <f>AH722-Calculation!M$3</f>
        <v>-6.2980318326739276E-4</v>
      </c>
      <c r="BD722" s="59">
        <f>AI722-Calculation!N$3</f>
        <v>-3.8492812757062764E-3</v>
      </c>
      <c r="BE722" s="59">
        <f>AJ722-Calculation!O$3</f>
        <v>1.5433882135620039E-2</v>
      </c>
      <c r="BF722" s="59">
        <f>AK722-Calculation!P$3</f>
        <v>1.8689801473878945E-2</v>
      </c>
      <c r="BG722" s="59">
        <f>AL722-Calculation!Q$3</f>
        <v>-5.1490958751290485E-3</v>
      </c>
      <c r="BH722" s="59">
        <f>AM722-Calculation!R$3</f>
        <v>-1.0481852072188381E-3</v>
      </c>
      <c r="BI722" s="59">
        <f>AN722-Calculation!S$3</f>
        <v>-6.9681396630141747E-3</v>
      </c>
      <c r="BJ722" s="59">
        <f>AO722-Calculation!T$3</f>
        <v>9.2128550430958661E-3</v>
      </c>
      <c r="BK722" s="59">
        <f>AP722-Calculation!U$3</f>
        <v>1.3852960210118082E-2</v>
      </c>
      <c r="BL722" s="59">
        <f>AQ722-Calculation!V$3</f>
        <v>-2.0292010733652697E-2</v>
      </c>
      <c r="BM722" s="59">
        <f>AR722-Calculation!W$3</f>
        <v>1.1485337766300287E-2</v>
      </c>
    </row>
    <row r="723" spans="1:65" x14ac:dyDescent="0.3">
      <c r="A723" s="57">
        <v>46157</v>
      </c>
      <c r="B723" s="60">
        <v>1379</v>
      </c>
      <c r="C723" s="60">
        <v>1244.800048828125</v>
      </c>
      <c r="D723" s="60">
        <v>10233.4814453125</v>
      </c>
      <c r="E723" s="60">
        <v>1728.099975585938</v>
      </c>
      <c r="F723" s="60">
        <v>1325.400024414062</v>
      </c>
      <c r="G723" s="60">
        <v>423.64999389648438</v>
      </c>
      <c r="H723" s="60">
        <v>398.29998779296881</v>
      </c>
      <c r="I723" s="60">
        <v>4000.60009765625</v>
      </c>
      <c r="J723" s="60">
        <v>1546.300048828125</v>
      </c>
      <c r="K723" s="60">
        <v>7014.5</v>
      </c>
      <c r="L723" s="60">
        <v>281.29998779296881</v>
      </c>
      <c r="M723" s="60">
        <v>4386.2001953125</v>
      </c>
      <c r="N723" s="60">
        <v>5064.5</v>
      </c>
      <c r="O723" s="60">
        <v>3123.10009765625</v>
      </c>
      <c r="P723" s="60">
        <v>196.3999938964844</v>
      </c>
      <c r="Q723" s="60">
        <v>2481.800048828125</v>
      </c>
      <c r="R723" s="60">
        <v>329.04000854492188</v>
      </c>
      <c r="S723" s="60">
        <v>963.20001220703125</v>
      </c>
      <c r="T723" s="60">
        <v>937.9000244140625</v>
      </c>
      <c r="U723" s="60">
        <v>3466.800048828125</v>
      </c>
      <c r="V723" s="60">
        <v>75237.9921875</v>
      </c>
      <c r="W723" s="60">
        <v>23643.5</v>
      </c>
      <c r="X723" s="34">
        <f t="shared" si="240"/>
        <v>-2.5372834684153005E-2</v>
      </c>
      <c r="Y723" s="34">
        <f t="shared" si="241"/>
        <v>-7.8111963562218934E-3</v>
      </c>
      <c r="Z723" s="34">
        <f t="shared" si="242"/>
        <v>-7.0327738118791993E-3</v>
      </c>
      <c r="AA723" s="34">
        <f t="shared" si="243"/>
        <v>-6.9532099330245085E-3</v>
      </c>
      <c r="AB723" s="34">
        <f t="shared" si="244"/>
        <v>-2.0471474149484702E-2</v>
      </c>
      <c r="AC723" s="34">
        <f t="shared" si="245"/>
        <v>-1.21254800816677E-2</v>
      </c>
      <c r="AD723" s="34">
        <f t="shared" si="246"/>
        <v>-3.5943377279188025E-2</v>
      </c>
      <c r="AE723" s="34">
        <f t="shared" si="247"/>
        <v>-9.1638594970011502E-3</v>
      </c>
      <c r="AF723" s="34">
        <f t="shared" si="248"/>
        <v>-1.3272877979617013E-2</v>
      </c>
      <c r="AG723" s="34">
        <f t="shared" si="249"/>
        <v>-2.7722490759169746E-3</v>
      </c>
      <c r="AH723" s="34">
        <f t="shared" si="250"/>
        <v>3.7466112148753145E-3</v>
      </c>
      <c r="AI723" s="34">
        <f t="shared" si="251"/>
        <v>-4.8133638170030385E-2</v>
      </c>
      <c r="AJ723" s="34">
        <f t="shared" si="252"/>
        <v>-2.4620839078195785E-3</v>
      </c>
      <c r="AK723" s="34">
        <f t="shared" si="253"/>
        <v>-1.6005484183665385E-2</v>
      </c>
      <c r="AL723" s="34">
        <f t="shared" si="254"/>
        <v>1.4829717022116372E-2</v>
      </c>
      <c r="AM723" s="34">
        <f t="shared" si="255"/>
        <v>-1.6251783417811909E-2</v>
      </c>
      <c r="AN723" s="34">
        <f t="shared" si="256"/>
        <v>1.1217289198096485E-2</v>
      </c>
      <c r="AO723" s="34">
        <f t="shared" si="257"/>
        <v>6.753149678521541E-4</v>
      </c>
      <c r="AP723" s="34">
        <f t="shared" si="258"/>
        <v>2.9943844521763334E-3</v>
      </c>
      <c r="AQ723" s="34">
        <f t="shared" si="259"/>
        <v>1.7337031655532032E-3</v>
      </c>
      <c r="AR723" s="34">
        <f t="shared" si="239"/>
        <v>-1.9459851637490906E-3</v>
      </c>
      <c r="AS723" s="59">
        <f>X723-Calculation!C$3</f>
        <v>-2.6452890535069534E-2</v>
      </c>
      <c r="AT723" s="59">
        <f>Y723-Calculation!D$3</f>
        <v>-8.320115588278585E-3</v>
      </c>
      <c r="AU723" s="59">
        <f>Z723-Calculation!E$3</f>
        <v>-8.3380783910693319E-3</v>
      </c>
      <c r="AV723" s="59">
        <f>AA723-Calculation!F$3</f>
        <v>-7.2752454056268087E-3</v>
      </c>
      <c r="AW723" s="59">
        <f>AB723-Calculation!G$3</f>
        <v>-2.1917614298786248E-2</v>
      </c>
      <c r="AX723" s="59">
        <f>AC723-Calculation!H$3</f>
        <v>-1.409715968873684E-2</v>
      </c>
      <c r="AY723" s="59">
        <f>AD723-Calculation!I$3</f>
        <v>-3.8372264275845357E-2</v>
      </c>
      <c r="AZ723" s="59">
        <f>AE723-Calculation!J$3</f>
        <v>-1.384425037220554E-2</v>
      </c>
      <c r="BA723" s="59">
        <f>AF723-Calculation!K$3</f>
        <v>-1.3975263182701663E-2</v>
      </c>
      <c r="BB723" s="59">
        <f>AG723-Calculation!L$3</f>
        <v>-3.8454816529566328E-3</v>
      </c>
      <c r="BC723" s="59">
        <f>AH723-Calculation!M$3</f>
        <v>2.4026062256822765E-3</v>
      </c>
      <c r="BD723" s="59">
        <f>AI723-Calculation!N$3</f>
        <v>-4.9709454034888981E-2</v>
      </c>
      <c r="BE723" s="59">
        <f>AJ723-Calculation!O$3</f>
        <v>-3.4446181886159536E-3</v>
      </c>
      <c r="BF723" s="59">
        <f>AK723-Calculation!P$3</f>
        <v>-1.7271930714542152E-2</v>
      </c>
      <c r="BG723" s="59">
        <f>AL723-Calculation!Q$3</f>
        <v>1.3027999460929135E-2</v>
      </c>
      <c r="BH723" s="59">
        <f>AM723-Calculation!R$3</f>
        <v>-1.9007353508145697E-2</v>
      </c>
      <c r="BI723" s="59">
        <f>AN723-Calculation!S$3</f>
        <v>9.6593127392003743E-3</v>
      </c>
      <c r="BJ723" s="59">
        <f>AO723-Calculation!T$3</f>
        <v>-2.1392765340185729E-4</v>
      </c>
      <c r="BK723" s="59">
        <f>AP723-Calculation!U$3</f>
        <v>1.0415894225897831E-3</v>
      </c>
      <c r="BL723" s="59">
        <f>AQ723-Calculation!V$3</f>
        <v>2.6679542094123934E-4</v>
      </c>
      <c r="BM723" s="59">
        <f>AR723-Calculation!W$3</f>
        <v>-2.2918837668215661E-3</v>
      </c>
    </row>
    <row r="724" spans="1:65" x14ac:dyDescent="0.3">
      <c r="A724" s="57">
        <v>46160</v>
      </c>
      <c r="B724" s="60">
        <v>1369</v>
      </c>
      <c r="C724" s="60">
        <v>1237.900024414062</v>
      </c>
      <c r="D724" s="60">
        <v>10056.9658203125</v>
      </c>
      <c r="E724" s="60">
        <v>1753.099975585938</v>
      </c>
      <c r="F724" s="60">
        <v>1309.199951171875</v>
      </c>
      <c r="G724" s="60">
        <v>426.60000610351563</v>
      </c>
      <c r="H724" s="60">
        <v>395.25</v>
      </c>
      <c r="I724" s="60">
        <v>4120.7001953125</v>
      </c>
      <c r="J724" s="60">
        <v>1527.900024414062</v>
      </c>
      <c r="K724" s="60">
        <v>6913</v>
      </c>
      <c r="L724" s="60">
        <v>283.95001220703119</v>
      </c>
      <c r="M724" s="60">
        <v>4326.5</v>
      </c>
      <c r="N724" s="60">
        <v>4957</v>
      </c>
      <c r="O724" s="60">
        <v>3083.699951171875</v>
      </c>
      <c r="P724" s="60">
        <v>197.88999938964841</v>
      </c>
      <c r="Q724" s="60">
        <v>2444.300048828125</v>
      </c>
      <c r="R724" s="60">
        <v>331.6199951171875</v>
      </c>
      <c r="S724" s="60">
        <v>939.4000244140625</v>
      </c>
      <c r="T724" s="60">
        <v>933.70001220703125</v>
      </c>
      <c r="U724" s="60">
        <v>3291</v>
      </c>
      <c r="V724" s="60">
        <v>75315.0390625</v>
      </c>
      <c r="W724" s="60">
        <v>23649.94921875</v>
      </c>
      <c r="X724" s="34">
        <f t="shared" si="240"/>
        <v>-7.251631617113851E-3</v>
      </c>
      <c r="Y724" s="34">
        <f t="shared" si="241"/>
        <v>-5.5430785213727695E-3</v>
      </c>
      <c r="Z724" s="34">
        <f t="shared" si="242"/>
        <v>-1.7248834225507284E-2</v>
      </c>
      <c r="AA724" s="34">
        <f t="shared" si="243"/>
        <v>1.4466755600481608E-2</v>
      </c>
      <c r="AB724" s="34">
        <f t="shared" si="244"/>
        <v>-1.2222780250323926E-2</v>
      </c>
      <c r="AC724" s="34">
        <f t="shared" si="245"/>
        <v>6.9633240871757518E-3</v>
      </c>
      <c r="AD724" s="34">
        <f t="shared" si="246"/>
        <v>-7.6575141512536301E-3</v>
      </c>
      <c r="AE724" s="34">
        <f t="shared" si="247"/>
        <v>3.0020520603049175E-2</v>
      </c>
      <c r="AF724" s="34">
        <f t="shared" si="248"/>
        <v>-1.1899388109059137E-2</v>
      </c>
      <c r="AG724" s="34">
        <f t="shared" si="249"/>
        <v>-1.4470026373939696E-2</v>
      </c>
      <c r="AH724" s="34">
        <f t="shared" si="250"/>
        <v>9.420634657164478E-3</v>
      </c>
      <c r="AI724" s="34">
        <f t="shared" si="251"/>
        <v>-1.3610914380128195E-2</v>
      </c>
      <c r="AJ724" s="34">
        <f t="shared" si="252"/>
        <v>-2.1226182248988056E-2</v>
      </c>
      <c r="AK724" s="34">
        <f t="shared" si="253"/>
        <v>-1.2615716836595499E-2</v>
      </c>
      <c r="AL724" s="34">
        <f t="shared" si="254"/>
        <v>7.5865862498414108E-3</v>
      </c>
      <c r="AM724" s="34">
        <f t="shared" si="255"/>
        <v>-1.5110000508585304E-2</v>
      </c>
      <c r="AN724" s="34">
        <f t="shared" si="256"/>
        <v>7.8409509642150248E-3</v>
      </c>
      <c r="AO724" s="34">
        <f t="shared" si="257"/>
        <v>-2.4709289339017528E-2</v>
      </c>
      <c r="AP724" s="34">
        <f t="shared" si="258"/>
        <v>-4.4781022472572575E-3</v>
      </c>
      <c r="AQ724" s="34">
        <f t="shared" si="259"/>
        <v>-5.0709601463040911E-2</v>
      </c>
      <c r="AR724" s="34">
        <f t="shared" si="239"/>
        <v>2.7276920718167786E-4</v>
      </c>
      <c r="AS724" s="59">
        <f>X724-Calculation!C$3</f>
        <v>-8.3316874680303792E-3</v>
      </c>
      <c r="AT724" s="59">
        <f>Y724-Calculation!D$3</f>
        <v>-6.0519977534294611E-3</v>
      </c>
      <c r="AU724" s="59">
        <f>Z724-Calculation!E$3</f>
        <v>-1.8554138804697418E-2</v>
      </c>
      <c r="AV724" s="59">
        <f>AA724-Calculation!F$3</f>
        <v>1.4144720127879307E-2</v>
      </c>
      <c r="AW724" s="59">
        <f>AB724-Calculation!G$3</f>
        <v>-1.3668920399625471E-2</v>
      </c>
      <c r="AX724" s="59">
        <f>AC724-Calculation!H$3</f>
        <v>4.9916444801066124E-3</v>
      </c>
      <c r="AY724" s="59">
        <f>AD724-Calculation!I$3</f>
        <v>-1.0086401147910961E-2</v>
      </c>
      <c r="AZ724" s="59">
        <f>AE724-Calculation!J$3</f>
        <v>2.5340129727844787E-2</v>
      </c>
      <c r="BA724" s="59">
        <f>AF724-Calculation!K$3</f>
        <v>-1.2601773312143787E-2</v>
      </c>
      <c r="BB724" s="59">
        <f>AG724-Calculation!L$3</f>
        <v>-1.5543258950979353E-2</v>
      </c>
      <c r="BC724" s="59">
        <f>AH724-Calculation!M$3</f>
        <v>8.0766296679714404E-3</v>
      </c>
      <c r="BD724" s="59">
        <f>AI724-Calculation!N$3</f>
        <v>-1.5186730244986794E-2</v>
      </c>
      <c r="BE724" s="59">
        <f>AJ724-Calculation!O$3</f>
        <v>-2.2208716529784431E-2</v>
      </c>
      <c r="BF724" s="59">
        <f>AK724-Calculation!P$3</f>
        <v>-1.3882163367472264E-2</v>
      </c>
      <c r="BG724" s="59">
        <f>AL724-Calculation!Q$3</f>
        <v>5.7848686886541739E-3</v>
      </c>
      <c r="BH724" s="59">
        <f>AM724-Calculation!R$3</f>
        <v>-1.7865570598919092E-2</v>
      </c>
      <c r="BI724" s="59">
        <f>AN724-Calculation!S$3</f>
        <v>6.2829745053189136E-3</v>
      </c>
      <c r="BJ724" s="59">
        <f>AO724-Calculation!T$3</f>
        <v>-2.559853196027154E-2</v>
      </c>
      <c r="BK724" s="59">
        <f>AP724-Calculation!U$3</f>
        <v>-6.4308972768438079E-3</v>
      </c>
      <c r="BL724" s="59">
        <f>AQ724-Calculation!V$3</f>
        <v>-5.2176509207652877E-2</v>
      </c>
      <c r="BM724" s="59">
        <f>AR724-Calculation!W$3</f>
        <v>-7.3129395890797423E-5</v>
      </c>
    </row>
    <row r="725" spans="1:65" x14ac:dyDescent="0.3">
      <c r="A725" s="57">
        <v>46161</v>
      </c>
      <c r="B725" s="60">
        <v>1377.800048828125</v>
      </c>
      <c r="C725" s="60">
        <v>1238.300048828125</v>
      </c>
      <c r="D725" s="60">
        <v>10063.375</v>
      </c>
      <c r="E725" s="60">
        <v>1749.800048828125</v>
      </c>
      <c r="F725" s="60">
        <v>1311.800048828125</v>
      </c>
      <c r="G725" s="60">
        <v>422.95001220703119</v>
      </c>
      <c r="H725" s="60">
        <v>401.10000610351563</v>
      </c>
      <c r="I725" s="60">
        <v>4190.7998046875</v>
      </c>
      <c r="J725" s="60">
        <v>1511.400024414062</v>
      </c>
      <c r="K725" s="60">
        <v>6882.5</v>
      </c>
      <c r="L725" s="60">
        <v>286.60000610351563</v>
      </c>
      <c r="M725" s="60">
        <v>4333.2001953125</v>
      </c>
      <c r="N725" s="60">
        <v>5007.5</v>
      </c>
      <c r="O725" s="60">
        <v>3092.300048828125</v>
      </c>
      <c r="P725" s="60">
        <v>194.80000305175781</v>
      </c>
      <c r="Q725" s="60">
        <v>2422.800048828125</v>
      </c>
      <c r="R725" s="60">
        <v>327.26998901367188</v>
      </c>
      <c r="S725" s="60">
        <v>948.79998779296875</v>
      </c>
      <c r="T725" s="60">
        <v>927.3499755859375</v>
      </c>
      <c r="U725" s="60">
        <v>3283.39990234375</v>
      </c>
      <c r="V725" s="60">
        <v>75200.8515625</v>
      </c>
      <c r="W725" s="60">
        <v>23618</v>
      </c>
      <c r="X725" s="34">
        <f t="shared" si="240"/>
        <v>6.4280853382943752E-3</v>
      </c>
      <c r="Y725" s="34">
        <f t="shared" si="241"/>
        <v>3.2314759364537469E-4</v>
      </c>
      <c r="Z725" s="34">
        <f t="shared" si="242"/>
        <v>6.3728760761571799E-4</v>
      </c>
      <c r="AA725" s="34">
        <f t="shared" si="243"/>
        <v>-1.8823380319254305E-3</v>
      </c>
      <c r="AB725" s="34">
        <f t="shared" si="244"/>
        <v>1.9860202820223393E-3</v>
      </c>
      <c r="AC725" s="34">
        <f t="shared" si="245"/>
        <v>-8.5560099490452207E-3</v>
      </c>
      <c r="AD725" s="34">
        <f t="shared" si="246"/>
        <v>1.4800774455447502E-2</v>
      </c>
      <c r="AE725" s="34">
        <f t="shared" si="247"/>
        <v>1.7011577171943196E-2</v>
      </c>
      <c r="AF725" s="34">
        <f t="shared" si="248"/>
        <v>-1.079913589655686E-2</v>
      </c>
      <c r="AG725" s="34">
        <f t="shared" si="249"/>
        <v>-4.4119774338203382E-3</v>
      </c>
      <c r="AH725" s="34">
        <f t="shared" si="250"/>
        <v>9.3326070877302551E-3</v>
      </c>
      <c r="AI725" s="34">
        <f t="shared" si="251"/>
        <v>1.5486410060094765E-3</v>
      </c>
      <c r="AJ725" s="34">
        <f t="shared" si="252"/>
        <v>1.0187613475892678E-2</v>
      </c>
      <c r="AK725" s="34">
        <f t="shared" si="253"/>
        <v>2.7888892539566861E-3</v>
      </c>
      <c r="AL725" s="34">
        <f t="shared" si="254"/>
        <v>-1.5614717001470838E-2</v>
      </c>
      <c r="AM725" s="34">
        <f t="shared" si="255"/>
        <v>-8.7959741318615042E-3</v>
      </c>
      <c r="AN725" s="34">
        <f t="shared" si="256"/>
        <v>-1.3117442155375537E-2</v>
      </c>
      <c r="AO725" s="34">
        <f t="shared" si="257"/>
        <v>1.0006347812019001E-2</v>
      </c>
      <c r="AP725" s="34">
        <f t="shared" si="258"/>
        <v>-6.800938779130853E-3</v>
      </c>
      <c r="AQ725" s="34">
        <f t="shared" si="259"/>
        <v>-2.3093581453205712E-3</v>
      </c>
      <c r="AR725" s="34">
        <f t="shared" si="239"/>
        <v>-1.3509212410769249E-3</v>
      </c>
      <c r="AS725" s="59">
        <f>X725-Calculation!C$3</f>
        <v>5.3480294873778471E-3</v>
      </c>
      <c r="AT725" s="59">
        <f>Y725-Calculation!D$3</f>
        <v>-1.8577163841131724E-4</v>
      </c>
      <c r="AU725" s="59">
        <f>Z725-Calculation!E$3</f>
        <v>-6.6801697157441381E-4</v>
      </c>
      <c r="AV725" s="59">
        <f>AA725-Calculation!F$3</f>
        <v>-2.2043735045277307E-3</v>
      </c>
      <c r="AW725" s="59">
        <f>AB725-Calculation!G$3</f>
        <v>5.398801327207933E-4</v>
      </c>
      <c r="AX725" s="59">
        <f>AC725-Calculation!H$3</f>
        <v>-1.0527689556114361E-2</v>
      </c>
      <c r="AY725" s="59">
        <f>AD725-Calculation!I$3</f>
        <v>1.2371887458790171E-2</v>
      </c>
      <c r="AZ725" s="59">
        <f>AE725-Calculation!J$3</f>
        <v>1.2331186296738806E-2</v>
      </c>
      <c r="BA725" s="59">
        <f>AF725-Calculation!K$3</f>
        <v>-1.1501521099641509E-2</v>
      </c>
      <c r="BB725" s="59">
        <f>AG725-Calculation!L$3</f>
        <v>-5.485210010859996E-3</v>
      </c>
      <c r="BC725" s="59">
        <f>AH725-Calculation!M$3</f>
        <v>7.9886020985372175E-3</v>
      </c>
      <c r="BD725" s="59">
        <f>AI725-Calculation!N$3</f>
        <v>-2.7174858849122281E-5</v>
      </c>
      <c r="BE725" s="59">
        <f>AJ725-Calculation!O$3</f>
        <v>9.2050791950963017E-3</v>
      </c>
      <c r="BF725" s="59">
        <f>AK725-Calculation!P$3</f>
        <v>1.5224427230799203E-3</v>
      </c>
      <c r="BG725" s="59">
        <f>AL725-Calculation!Q$3</f>
        <v>-1.7416434562658074E-2</v>
      </c>
      <c r="BH725" s="59">
        <f>AM725-Calculation!R$3</f>
        <v>-1.1551544222195292E-2</v>
      </c>
      <c r="BI725" s="59">
        <f>AN725-Calculation!S$3</f>
        <v>-1.4675418614271648E-2</v>
      </c>
      <c r="BJ725" s="59">
        <f>AO725-Calculation!T$3</f>
        <v>9.1171051907649892E-3</v>
      </c>
      <c r="BK725" s="59">
        <f>AP725-Calculation!U$3</f>
        <v>-8.7537338087174035E-3</v>
      </c>
      <c r="BL725" s="59">
        <f>AQ725-Calculation!V$3</f>
        <v>-3.7762658899325348E-3</v>
      </c>
      <c r="BM725" s="59">
        <f>AR725-Calculation!W$3</f>
        <v>-1.6968198441494001E-3</v>
      </c>
    </row>
    <row r="726" spans="1:65" x14ac:dyDescent="0.3">
      <c r="A726" s="57">
        <v>46162</v>
      </c>
      <c r="B726" s="60">
        <v>1363.199951171875</v>
      </c>
      <c r="C726" s="60">
        <v>1249.800048828125</v>
      </c>
      <c r="D726" s="60">
        <v>10317.3017578125</v>
      </c>
      <c r="E726" s="60">
        <v>1772</v>
      </c>
      <c r="F726" s="60">
        <v>1303.800048828125</v>
      </c>
      <c r="G726" s="60">
        <v>413.29998779296881</v>
      </c>
      <c r="H726" s="60">
        <v>408.39999389648438</v>
      </c>
      <c r="I726" s="60">
        <v>4218.60009765625</v>
      </c>
      <c r="J726" s="60">
        <v>1518.900024414062</v>
      </c>
      <c r="K726" s="60">
        <v>6849.5</v>
      </c>
      <c r="L726" s="60">
        <v>289.89999389648438</v>
      </c>
      <c r="M726" s="60">
        <v>4326.5</v>
      </c>
      <c r="N726" s="60">
        <v>4968</v>
      </c>
      <c r="O726" s="60">
        <v>3122.199951171875</v>
      </c>
      <c r="P726" s="60">
        <v>193.94999694824219</v>
      </c>
      <c r="Q726" s="60">
        <v>2437.800048828125</v>
      </c>
      <c r="R726" s="60">
        <v>327.08999633789063</v>
      </c>
      <c r="S726" s="60">
        <v>950.9000244140625</v>
      </c>
      <c r="T726" s="60">
        <v>923.45001220703125</v>
      </c>
      <c r="U726" s="60">
        <v>3361.89990234375</v>
      </c>
      <c r="V726" s="60">
        <v>75318.390625</v>
      </c>
      <c r="W726" s="60">
        <v>23659</v>
      </c>
      <c r="X726" s="34">
        <f t="shared" si="240"/>
        <v>-1.0596673783447735E-2</v>
      </c>
      <c r="Y726" s="34">
        <f t="shared" si="241"/>
        <v>9.286925257641002E-3</v>
      </c>
      <c r="Z726" s="34">
        <f t="shared" si="242"/>
        <v>2.5232763144819707E-2</v>
      </c>
      <c r="AA726" s="34">
        <f t="shared" si="243"/>
        <v>1.2687135988333488E-2</v>
      </c>
      <c r="AB726" s="34">
        <f t="shared" si="244"/>
        <v>-6.0984903965712366E-3</v>
      </c>
      <c r="AC726" s="34">
        <f t="shared" si="245"/>
        <v>-2.2815992754573473E-2</v>
      </c>
      <c r="AD726" s="34">
        <f t="shared" si="246"/>
        <v>1.8199919426290845E-2</v>
      </c>
      <c r="AE726" s="34">
        <f t="shared" si="247"/>
        <v>6.6336485311597974E-3</v>
      </c>
      <c r="AF726" s="34">
        <f t="shared" si="248"/>
        <v>4.9622865415180819E-3</v>
      </c>
      <c r="AG726" s="34">
        <f t="shared" si="249"/>
        <v>-4.7947693425354158E-3</v>
      </c>
      <c r="AH726" s="34">
        <f t="shared" si="250"/>
        <v>1.1514262814693883E-2</v>
      </c>
      <c r="AI726" s="34">
        <f t="shared" si="251"/>
        <v>-1.5462464253897224E-3</v>
      </c>
      <c r="AJ726" s="34">
        <f t="shared" si="252"/>
        <v>-7.8881677483774344E-3</v>
      </c>
      <c r="AK726" s="34">
        <f t="shared" si="253"/>
        <v>9.6691465484020651E-3</v>
      </c>
      <c r="AL726" s="34">
        <f t="shared" si="254"/>
        <v>-4.3634809558487572E-3</v>
      </c>
      <c r="AM726" s="34">
        <f t="shared" si="255"/>
        <v>6.191183629559234E-3</v>
      </c>
      <c r="AN726" s="34">
        <f t="shared" si="256"/>
        <v>-5.4998222209043043E-4</v>
      </c>
      <c r="AO726" s="34">
        <f t="shared" si="257"/>
        <v>2.2133607168131468E-3</v>
      </c>
      <c r="AP726" s="34">
        <f t="shared" si="258"/>
        <v>-4.2054925126213481E-3</v>
      </c>
      <c r="AQ726" s="34">
        <f t="shared" si="259"/>
        <v>2.3908144708162198E-2</v>
      </c>
      <c r="AR726" s="34">
        <f t="shared" si="239"/>
        <v>1.7359640951816412E-3</v>
      </c>
      <c r="AS726" s="59">
        <f>X726-Calculation!C$3</f>
        <v>-1.1676729634364263E-2</v>
      </c>
      <c r="AT726" s="59">
        <f>Y726-Calculation!D$3</f>
        <v>8.7780060255843104E-3</v>
      </c>
      <c r="AU726" s="59">
        <f>Z726-Calculation!E$3</f>
        <v>2.3927458565629577E-2</v>
      </c>
      <c r="AV726" s="59">
        <f>AA726-Calculation!F$3</f>
        <v>1.2365100515731187E-2</v>
      </c>
      <c r="AW726" s="59">
        <f>AB726-Calculation!G$3</f>
        <v>-7.5446305458727828E-3</v>
      </c>
      <c r="AX726" s="59">
        <f>AC726-Calculation!H$3</f>
        <v>-2.4787672361642612E-2</v>
      </c>
      <c r="AY726" s="59">
        <f>AD726-Calculation!I$3</f>
        <v>1.5771032429633514E-2</v>
      </c>
      <c r="AZ726" s="59">
        <f>AE726-Calculation!J$3</f>
        <v>1.953257655955408E-3</v>
      </c>
      <c r="BA726" s="59">
        <f>AF726-Calculation!K$3</f>
        <v>4.2599013384334314E-3</v>
      </c>
      <c r="BB726" s="59">
        <f>AG726-Calculation!L$3</f>
        <v>-5.8680019195750735E-3</v>
      </c>
      <c r="BC726" s="59">
        <f>AH726-Calculation!M$3</f>
        <v>1.0170257825500845E-2</v>
      </c>
      <c r="BD726" s="59">
        <f>AI726-Calculation!N$3</f>
        <v>-3.1220622902483211E-3</v>
      </c>
      <c r="BE726" s="59">
        <f>AJ726-Calculation!O$3</f>
        <v>-8.8707020291738103E-3</v>
      </c>
      <c r="BF726" s="59">
        <f>AK726-Calculation!P$3</f>
        <v>8.4027000175252997E-3</v>
      </c>
      <c r="BG726" s="59">
        <f>AL726-Calculation!Q$3</f>
        <v>-6.1651985170359941E-3</v>
      </c>
      <c r="BH726" s="59">
        <f>AM726-Calculation!R$3</f>
        <v>3.4356135392254465E-3</v>
      </c>
      <c r="BI726" s="59">
        <f>AN726-Calculation!S$3</f>
        <v>-2.1079586809865415E-3</v>
      </c>
      <c r="BJ726" s="59">
        <f>AO726-Calculation!T$3</f>
        <v>1.3241180955591353E-3</v>
      </c>
      <c r="BK726" s="59">
        <f>AP726-Calculation!U$3</f>
        <v>-6.1582875422078985E-3</v>
      </c>
      <c r="BL726" s="59">
        <f>AQ726-Calculation!V$3</f>
        <v>2.2441236963550236E-2</v>
      </c>
      <c r="BM726" s="59">
        <f>AR726-Calculation!W$3</f>
        <v>1.3900654921091659E-3</v>
      </c>
    </row>
    <row r="727" spans="1:65" x14ac:dyDescent="0.3">
      <c r="A727" s="57">
        <v>46163</v>
      </c>
      <c r="B727" s="60">
        <v>1358.199951171875</v>
      </c>
      <c r="C727" s="60">
        <v>1253.300048828125</v>
      </c>
      <c r="D727" s="60">
        <v>10518.9638671875</v>
      </c>
      <c r="E727" s="60">
        <v>1752.199951171875</v>
      </c>
      <c r="F727" s="60">
        <v>1303.800048828125</v>
      </c>
      <c r="G727" s="60">
        <v>420.39999389648438</v>
      </c>
      <c r="H727" s="60">
        <v>408.14999389648438</v>
      </c>
      <c r="I727" s="60">
        <v>4186.89990234375</v>
      </c>
      <c r="J727" s="60">
        <v>1504</v>
      </c>
      <c r="K727" s="60">
        <v>6892</v>
      </c>
      <c r="L727" s="60">
        <v>283.75</v>
      </c>
      <c r="M727" s="60">
        <v>4370.39990234375</v>
      </c>
      <c r="N727" s="60">
        <v>4969.5</v>
      </c>
      <c r="O727" s="60">
        <v>3099</v>
      </c>
      <c r="P727" s="60">
        <v>192.61000061035159</v>
      </c>
      <c r="Q727" s="60">
        <v>2454.800048828125</v>
      </c>
      <c r="R727" s="60">
        <v>325.739990234375</v>
      </c>
      <c r="S727" s="60">
        <v>950.9000244140625</v>
      </c>
      <c r="T727" s="60">
        <v>914.75</v>
      </c>
      <c r="U727" s="60">
        <v>3380.699951171875</v>
      </c>
      <c r="V727" s="60">
        <v>75183.359375</v>
      </c>
      <c r="W727" s="60">
        <v>23654.69921875</v>
      </c>
      <c r="X727" s="34">
        <f t="shared" si="240"/>
        <v>-3.6678405069643302E-3</v>
      </c>
      <c r="Y727" s="34">
        <f t="shared" si="241"/>
        <v>2.8004479622814665E-3</v>
      </c>
      <c r="Z727" s="34">
        <f t="shared" si="242"/>
        <v>1.9546012524282019E-2</v>
      </c>
      <c r="AA727" s="34">
        <f t="shared" si="243"/>
        <v>-1.1173842453795147E-2</v>
      </c>
      <c r="AB727" s="34">
        <f t="shared" si="244"/>
        <v>0</v>
      </c>
      <c r="AC727" s="34">
        <f t="shared" si="245"/>
        <v>1.7178820017464215E-2</v>
      </c>
      <c r="AD727" s="34">
        <f t="shared" si="246"/>
        <v>-6.1214496507403611E-4</v>
      </c>
      <c r="AE727" s="34">
        <f t="shared" si="247"/>
        <v>-7.5143873746439833E-3</v>
      </c>
      <c r="AF727" s="34">
        <f t="shared" si="248"/>
        <v>-9.8097466420213851E-3</v>
      </c>
      <c r="AG727" s="34">
        <f t="shared" si="249"/>
        <v>6.2048324695233225E-3</v>
      </c>
      <c r="AH727" s="34">
        <f t="shared" si="250"/>
        <v>-2.1214191189946611E-2</v>
      </c>
      <c r="AI727" s="34">
        <f t="shared" si="251"/>
        <v>1.0146747334739397E-2</v>
      </c>
      <c r="AJ727" s="34">
        <f t="shared" si="252"/>
        <v>3.0193236714975844E-4</v>
      </c>
      <c r="AK727" s="34">
        <f t="shared" si="253"/>
        <v>-7.4306423466463821E-3</v>
      </c>
      <c r="AL727" s="34">
        <f t="shared" si="254"/>
        <v>-6.9089783912097205E-3</v>
      </c>
      <c r="AM727" s="34">
        <f t="shared" si="255"/>
        <v>6.9735005576737402E-3</v>
      </c>
      <c r="AN727" s="34">
        <f t="shared" si="256"/>
        <v>-4.1273231178890635E-3</v>
      </c>
      <c r="AO727" s="34">
        <f t="shared" si="257"/>
        <v>0</v>
      </c>
      <c r="AP727" s="34">
        <f t="shared" si="258"/>
        <v>-9.4212053625278049E-3</v>
      </c>
      <c r="AQ727" s="34">
        <f t="shared" si="259"/>
        <v>5.5920905958617437E-3</v>
      </c>
      <c r="AR727" s="34">
        <f t="shared" si="239"/>
        <v>-1.8178203854769855E-4</v>
      </c>
      <c r="AS727" s="59">
        <f>X727-Calculation!C$3</f>
        <v>-4.7478963578808583E-3</v>
      </c>
      <c r="AT727" s="59">
        <f>Y727-Calculation!D$3</f>
        <v>2.2915287302247745E-3</v>
      </c>
      <c r="AU727" s="59">
        <f>Z727-Calculation!E$3</f>
        <v>1.8240707945091889E-2</v>
      </c>
      <c r="AV727" s="59">
        <f>AA727-Calculation!F$3</f>
        <v>-1.1495877926397448E-2</v>
      </c>
      <c r="AW727" s="59">
        <f>AB727-Calculation!G$3</f>
        <v>-1.446140149301546E-3</v>
      </c>
      <c r="AX727" s="59">
        <f>AC727-Calculation!H$3</f>
        <v>1.5207140410395075E-2</v>
      </c>
      <c r="AY727" s="59">
        <f>AD727-Calculation!I$3</f>
        <v>-3.0410319617313673E-3</v>
      </c>
      <c r="AZ727" s="59">
        <f>AE727-Calculation!J$3</f>
        <v>-1.2194778249848373E-2</v>
      </c>
      <c r="BA727" s="59">
        <f>AF727-Calculation!K$3</f>
        <v>-1.0512131845106035E-2</v>
      </c>
      <c r="BB727" s="59">
        <f>AG727-Calculation!L$3</f>
        <v>5.1315998924836639E-3</v>
      </c>
      <c r="BC727" s="59">
        <f>AH727-Calculation!M$3</f>
        <v>-2.255819617913965E-2</v>
      </c>
      <c r="BD727" s="59">
        <f>AI727-Calculation!N$3</f>
        <v>8.5709314698807978E-3</v>
      </c>
      <c r="BE727" s="59">
        <f>AJ727-Calculation!O$3</f>
        <v>-6.8060191364661656E-4</v>
      </c>
      <c r="BF727" s="59">
        <f>AK727-Calculation!P$3</f>
        <v>-8.6970888775231483E-3</v>
      </c>
      <c r="BG727" s="59">
        <f>AL727-Calculation!Q$3</f>
        <v>-8.7106959523969574E-3</v>
      </c>
      <c r="BH727" s="59">
        <f>AM727-Calculation!R$3</f>
        <v>4.2179304673399531E-3</v>
      </c>
      <c r="BI727" s="59">
        <f>AN727-Calculation!S$3</f>
        <v>-5.6852995767851747E-3</v>
      </c>
      <c r="BJ727" s="59">
        <f>AO727-Calculation!T$3</f>
        <v>-8.8924262125401139E-4</v>
      </c>
      <c r="BK727" s="59">
        <f>AP727-Calculation!U$3</f>
        <v>-1.1374000392114355E-2</v>
      </c>
      <c r="BL727" s="59">
        <f>AQ727-Calculation!V$3</f>
        <v>4.1251828512497797E-3</v>
      </c>
      <c r="BM727" s="59">
        <f>AR727-Calculation!W$3</f>
        <v>-5.2768064162017386E-4</v>
      </c>
    </row>
    <row r="728" spans="1:65" x14ac:dyDescent="0.3">
      <c r="A728" s="57">
        <v>46164</v>
      </c>
      <c r="B728" s="60">
        <v>1362.300048828125</v>
      </c>
      <c r="C728" s="60">
        <v>1285.400024414062</v>
      </c>
      <c r="D728" s="60">
        <v>10403.09375</v>
      </c>
      <c r="E728" s="60">
        <v>1766</v>
      </c>
      <c r="F728" s="60">
        <v>1312.5</v>
      </c>
      <c r="G728" s="60">
        <v>416.54998779296881</v>
      </c>
      <c r="H728" s="60">
        <v>408.54998779296881</v>
      </c>
      <c r="I728" s="60">
        <v>4193.7998046875</v>
      </c>
      <c r="J728" s="60">
        <v>1539.800048828125</v>
      </c>
      <c r="K728" s="60">
        <v>6981.5</v>
      </c>
      <c r="L728" s="60">
        <v>287.20001220703119</v>
      </c>
      <c r="M728" s="60">
        <v>4368.39990234375</v>
      </c>
      <c r="N728" s="60">
        <v>4966</v>
      </c>
      <c r="O728" s="60">
        <v>3081.300048828125</v>
      </c>
      <c r="P728" s="60">
        <v>196.3800048828125</v>
      </c>
      <c r="Q728" s="60">
        <v>2469.10009765625</v>
      </c>
      <c r="R728" s="60">
        <v>332.1300048828125</v>
      </c>
      <c r="S728" s="60">
        <v>949.20001220703125</v>
      </c>
      <c r="T728" s="60">
        <v>941</v>
      </c>
      <c r="U728" s="60">
        <v>3417.5</v>
      </c>
      <c r="V728" s="60">
        <v>75415.3515625</v>
      </c>
      <c r="W728" s="60">
        <v>23719.30078125</v>
      </c>
      <c r="X728" s="34">
        <f t="shared" si="240"/>
        <v>3.0187732319621827E-3</v>
      </c>
      <c r="Y728" s="34">
        <f t="shared" si="241"/>
        <v>2.5612362830394472E-2</v>
      </c>
      <c r="Z728" s="34">
        <f t="shared" si="242"/>
        <v>-1.1015354615766039E-2</v>
      </c>
      <c r="AA728" s="34">
        <f t="shared" si="243"/>
        <v>7.8758413495534554E-3</v>
      </c>
      <c r="AB728" s="34">
        <f t="shared" si="244"/>
        <v>6.6727648765580625E-3</v>
      </c>
      <c r="AC728" s="34">
        <f t="shared" si="245"/>
        <v>-9.1579594657738277E-3</v>
      </c>
      <c r="AD728" s="34">
        <f t="shared" si="246"/>
        <v>9.8001691159127859E-4</v>
      </c>
      <c r="AE728" s="34">
        <f t="shared" si="247"/>
        <v>1.6479740391900845E-3</v>
      </c>
      <c r="AF728" s="34">
        <f t="shared" si="248"/>
        <v>2.3803223954870344E-2</v>
      </c>
      <c r="AG728" s="34">
        <f t="shared" si="249"/>
        <v>1.2986070806732444E-2</v>
      </c>
      <c r="AH728" s="34">
        <f t="shared" si="250"/>
        <v>1.2158633328744292E-2</v>
      </c>
      <c r="AI728" s="34">
        <f t="shared" si="251"/>
        <v>-4.5762402633393884E-4</v>
      </c>
      <c r="AJ728" s="34">
        <f t="shared" si="252"/>
        <v>-7.0429620686185738E-4</v>
      </c>
      <c r="AK728" s="34">
        <f t="shared" si="253"/>
        <v>-5.711504089020652E-3</v>
      </c>
      <c r="AL728" s="34">
        <f t="shared" si="254"/>
        <v>1.957325300095708E-2</v>
      </c>
      <c r="AM728" s="34">
        <f t="shared" si="255"/>
        <v>5.8253415934839872E-3</v>
      </c>
      <c r="AN728" s="34">
        <f t="shared" si="256"/>
        <v>1.961691791001708E-2</v>
      </c>
      <c r="AO728" s="34">
        <f t="shared" si="257"/>
        <v>-1.787792789340588E-3</v>
      </c>
      <c r="AP728" s="34">
        <f t="shared" si="258"/>
        <v>2.8696365127083904E-2</v>
      </c>
      <c r="AQ728" s="34">
        <f t="shared" si="259"/>
        <v>1.088533420878382E-2</v>
      </c>
      <c r="AR728" s="34">
        <f t="shared" si="239"/>
        <v>2.7310244743587054E-3</v>
      </c>
      <c r="AS728" s="59">
        <f>X728-Calculation!C$3</f>
        <v>1.9387173810456548E-3</v>
      </c>
      <c r="AT728" s="59">
        <f>Y728-Calculation!D$3</f>
        <v>2.5103443598337778E-2</v>
      </c>
      <c r="AU728" s="59">
        <f>Z728-Calculation!E$3</f>
        <v>-1.232065919495617E-2</v>
      </c>
      <c r="AV728" s="59">
        <f>AA728-Calculation!F$3</f>
        <v>7.5538058769511552E-3</v>
      </c>
      <c r="AW728" s="59">
        <f>AB728-Calculation!G$3</f>
        <v>5.2266247272565163E-3</v>
      </c>
      <c r="AX728" s="59">
        <f>AC728-Calculation!H$3</f>
        <v>-1.1129639072842968E-2</v>
      </c>
      <c r="AY728" s="59">
        <f>AD728-Calculation!I$3</f>
        <v>-1.4488700850660526E-3</v>
      </c>
      <c r="AZ728" s="59">
        <f>AE728-Calculation!J$3</f>
        <v>-3.0324168360143051E-3</v>
      </c>
      <c r="BA728" s="59">
        <f>AF728-Calculation!K$3</f>
        <v>2.3100838751785695E-2</v>
      </c>
      <c r="BB728" s="59">
        <f>AG728-Calculation!L$3</f>
        <v>1.1912838229692786E-2</v>
      </c>
      <c r="BC728" s="59">
        <f>AH728-Calculation!M$3</f>
        <v>1.0814628339551255E-2</v>
      </c>
      <c r="BD728" s="59">
        <f>AI728-Calculation!N$3</f>
        <v>-2.0334398911925375E-3</v>
      </c>
      <c r="BE728" s="59">
        <f>AJ728-Calculation!O$3</f>
        <v>-1.6868304876582324E-3</v>
      </c>
      <c r="BF728" s="59">
        <f>AK728-Calculation!P$3</f>
        <v>-6.9779506198974182E-3</v>
      </c>
      <c r="BG728" s="59">
        <f>AL728-Calculation!Q$3</f>
        <v>1.7771535439769844E-2</v>
      </c>
      <c r="BH728" s="59">
        <f>AM728-Calculation!R$3</f>
        <v>3.0697715031501997E-3</v>
      </c>
      <c r="BI728" s="59">
        <f>AN728-Calculation!S$3</f>
        <v>1.8058941451120969E-2</v>
      </c>
      <c r="BJ728" s="59">
        <f>AO728-Calculation!T$3</f>
        <v>-2.6770354105945995E-3</v>
      </c>
      <c r="BK728" s="59">
        <f>AP728-Calculation!U$3</f>
        <v>2.6743570097497355E-2</v>
      </c>
      <c r="BL728" s="59">
        <f>AQ728-Calculation!V$3</f>
        <v>9.418426464171856E-3</v>
      </c>
      <c r="BM728" s="59">
        <f>AR728-Calculation!W$3</f>
        <v>2.3851258712862299E-3</v>
      </c>
    </row>
    <row r="729" spans="1:65" x14ac:dyDescent="0.3">
      <c r="A729" s="57">
        <v>46167</v>
      </c>
      <c r="B729" s="60">
        <v>1411.099975585938</v>
      </c>
      <c r="C729" s="60">
        <v>1311.199951171875</v>
      </c>
      <c r="D729" s="60">
        <v>10345.40625</v>
      </c>
      <c r="E729" s="60">
        <v>1807.400024414062</v>
      </c>
      <c r="F729" s="60">
        <v>1326.099975585938</v>
      </c>
      <c r="G729" s="60">
        <v>421.85000610351563</v>
      </c>
      <c r="H729" s="60">
        <v>419.39999389648438</v>
      </c>
      <c r="I729" s="60">
        <v>4291.2001953125</v>
      </c>
      <c r="J729" s="60">
        <v>1591</v>
      </c>
      <c r="K729" s="60">
        <v>7414</v>
      </c>
      <c r="L729" s="60">
        <v>289.25</v>
      </c>
      <c r="M729" s="60">
        <v>4425.89990234375</v>
      </c>
      <c r="N729" s="60">
        <v>4979</v>
      </c>
      <c r="O729" s="60">
        <v>3139</v>
      </c>
      <c r="P729" s="60">
        <v>196.47999572753909</v>
      </c>
      <c r="Q729" s="60">
        <v>2470.199951171875</v>
      </c>
      <c r="R729" s="60">
        <v>330.70001220703119</v>
      </c>
      <c r="S729" s="60">
        <v>969.5999755859375</v>
      </c>
      <c r="T729" s="60">
        <v>961.95001220703125</v>
      </c>
      <c r="U729" s="60">
        <v>3469.5</v>
      </c>
      <c r="V729" s="60">
        <v>76488.9609375</v>
      </c>
      <c r="W729" s="60">
        <v>24031.69921875</v>
      </c>
      <c r="X729" s="34">
        <f t="shared" si="240"/>
        <v>3.5821716955667389E-2</v>
      </c>
      <c r="Y729" s="34">
        <f t="shared" si="241"/>
        <v>2.0071515689890872E-2</v>
      </c>
      <c r="Z729" s="34">
        <f t="shared" si="242"/>
        <v>-5.5452254287336397E-3</v>
      </c>
      <c r="AA729" s="34">
        <f t="shared" si="243"/>
        <v>2.3442822431518712E-2</v>
      </c>
      <c r="AB729" s="34">
        <f t="shared" si="244"/>
        <v>1.0361886160714632E-2</v>
      </c>
      <c r="AC729" s="34">
        <f t="shared" si="245"/>
        <v>1.2723606928014128E-2</v>
      </c>
      <c r="AD729" s="34">
        <f t="shared" si="246"/>
        <v>2.6557352656228123E-2</v>
      </c>
      <c r="AE729" s="34">
        <f t="shared" si="247"/>
        <v>2.3224854585603607E-2</v>
      </c>
      <c r="AF729" s="34">
        <f t="shared" si="248"/>
        <v>3.325103880262964E-2</v>
      </c>
      <c r="AG729" s="34">
        <f t="shared" si="249"/>
        <v>6.1949437799899733E-2</v>
      </c>
      <c r="AH729" s="34">
        <f t="shared" si="250"/>
        <v>7.1378402013822038E-3</v>
      </c>
      <c r="AI729" s="34">
        <f t="shared" si="251"/>
        <v>1.3162714331430575E-2</v>
      </c>
      <c r="AJ729" s="34">
        <f t="shared" si="252"/>
        <v>2.617801047120419E-3</v>
      </c>
      <c r="AK729" s="34">
        <f t="shared" si="253"/>
        <v>1.8725846317309912E-2</v>
      </c>
      <c r="AL729" s="34">
        <f t="shared" si="254"/>
        <v>5.091701916712921E-4</v>
      </c>
      <c r="AM729" s="34">
        <f t="shared" si="255"/>
        <v>4.4544711519351387E-4</v>
      </c>
      <c r="AN729" s="34">
        <f t="shared" si="256"/>
        <v>-4.3055208947046508E-3</v>
      </c>
      <c r="AO729" s="34">
        <f t="shared" si="257"/>
        <v>2.1491743696329398E-2</v>
      </c>
      <c r="AP729" s="34">
        <f t="shared" si="258"/>
        <v>2.2263562387918438E-2</v>
      </c>
      <c r="AQ729" s="34">
        <f t="shared" si="259"/>
        <v>1.5215801024140453E-2</v>
      </c>
      <c r="AR729" s="34">
        <f t="shared" si="239"/>
        <v>1.317064277657584E-2</v>
      </c>
      <c r="AS729" s="59">
        <f>X729-Calculation!C$3</f>
        <v>3.4741661104750861E-2</v>
      </c>
      <c r="AT729" s="59">
        <f>Y729-Calculation!D$3</f>
        <v>1.9562596457834178E-2</v>
      </c>
      <c r="AU729" s="59">
        <f>Z729-Calculation!E$3</f>
        <v>-6.8505300079237715E-3</v>
      </c>
      <c r="AV729" s="59">
        <f>AA729-Calculation!F$3</f>
        <v>2.3120786958916412E-2</v>
      </c>
      <c r="AW729" s="59">
        <f>AB729-Calculation!G$3</f>
        <v>8.9157460114130862E-3</v>
      </c>
      <c r="AX729" s="59">
        <f>AC729-Calculation!H$3</f>
        <v>1.0751927320944987E-2</v>
      </c>
      <c r="AY729" s="59">
        <f>AD729-Calculation!I$3</f>
        <v>2.4128465659570792E-2</v>
      </c>
      <c r="AZ729" s="59">
        <f>AE729-Calculation!J$3</f>
        <v>1.8544463710399216E-2</v>
      </c>
      <c r="BA729" s="59">
        <f>AF729-Calculation!K$3</f>
        <v>3.2548653599544987E-2</v>
      </c>
      <c r="BB729" s="59">
        <f>AG729-Calculation!L$3</f>
        <v>6.0876205222860073E-2</v>
      </c>
      <c r="BC729" s="59">
        <f>AH729-Calculation!M$3</f>
        <v>5.7938352121891662E-3</v>
      </c>
      <c r="BD729" s="59">
        <f>AI729-Calculation!N$3</f>
        <v>1.1586898466571975E-2</v>
      </c>
      <c r="BE729" s="59">
        <f>AJ729-Calculation!O$3</f>
        <v>1.635266766324044E-3</v>
      </c>
      <c r="BF729" s="59">
        <f>AK729-Calculation!P$3</f>
        <v>1.7459399786433145E-2</v>
      </c>
      <c r="BG729" s="59">
        <f>AL729-Calculation!Q$3</f>
        <v>-1.292547369515945E-3</v>
      </c>
      <c r="BH729" s="59">
        <f>AM729-Calculation!R$3</f>
        <v>-2.3101229751402736E-3</v>
      </c>
      <c r="BI729" s="59">
        <f>AN729-Calculation!S$3</f>
        <v>-5.863497353600762E-3</v>
      </c>
      <c r="BJ729" s="59">
        <f>AO729-Calculation!T$3</f>
        <v>2.0602501075075386E-2</v>
      </c>
      <c r="BK729" s="59">
        <f>AP729-Calculation!U$3</f>
        <v>2.0310767358331889E-2</v>
      </c>
      <c r="BL729" s="59">
        <f>AQ729-Calculation!V$3</f>
        <v>1.3748893279528489E-2</v>
      </c>
      <c r="BM729" s="59">
        <f>AR729-Calculation!W$3</f>
        <v>1.2824744173503365E-2</v>
      </c>
    </row>
    <row r="730" spans="1:65" x14ac:dyDescent="0.3">
      <c r="A730" s="57">
        <v>46168</v>
      </c>
      <c r="B730" s="60">
        <v>1457.400024414062</v>
      </c>
      <c r="C730" s="60">
        <v>1299.300048828125</v>
      </c>
      <c r="D730" s="60">
        <v>10445.990234375</v>
      </c>
      <c r="E730" s="60">
        <v>1800.699951171875</v>
      </c>
      <c r="F730" s="60">
        <v>1329.900024414062</v>
      </c>
      <c r="G730" s="60">
        <v>420.10000610351563</v>
      </c>
      <c r="H730" s="60">
        <v>417.75</v>
      </c>
      <c r="I730" s="60">
        <v>4403.2998046875</v>
      </c>
      <c r="J730" s="60">
        <v>1567.300048828125</v>
      </c>
      <c r="K730" s="60">
        <v>7376</v>
      </c>
      <c r="L730" s="60">
        <v>290.20001220703119</v>
      </c>
      <c r="M730" s="60">
        <v>4427.7001953125</v>
      </c>
      <c r="N730" s="60">
        <v>4983</v>
      </c>
      <c r="O730" s="60">
        <v>3107.300048828125</v>
      </c>
      <c r="P730" s="60">
        <v>194.6600036621094</v>
      </c>
      <c r="Q730" s="60">
        <v>2460.10009765625</v>
      </c>
      <c r="R730" s="60">
        <v>330.33999633789063</v>
      </c>
      <c r="S730" s="60">
        <v>968.5</v>
      </c>
      <c r="T730" s="60">
        <v>952.1500244140625</v>
      </c>
      <c r="U730" s="60">
        <v>3454.89990234375</v>
      </c>
      <c r="V730" s="60">
        <v>76009.703125</v>
      </c>
      <c r="W730" s="60">
        <v>23913.69921875</v>
      </c>
      <c r="X730" s="34">
        <f t="shared" si="240"/>
        <v>3.2811317149161377E-2</v>
      </c>
      <c r="Y730" s="34">
        <f t="shared" si="241"/>
        <v>-9.0755817471733068E-3</v>
      </c>
      <c r="Z730" s="34">
        <f t="shared" si="242"/>
        <v>9.7225746330647962E-3</v>
      </c>
      <c r="AA730" s="34">
        <f t="shared" si="243"/>
        <v>-3.7070228790990144E-3</v>
      </c>
      <c r="AB730" s="34">
        <f t="shared" si="244"/>
        <v>2.8655824584002702E-3</v>
      </c>
      <c r="AC730" s="34">
        <f t="shared" si="245"/>
        <v>-4.1483939188816238E-3</v>
      </c>
      <c r="AD730" s="34">
        <f t="shared" si="246"/>
        <v>-3.9341772067159921E-3</v>
      </c>
      <c r="AE730" s="34">
        <f t="shared" si="247"/>
        <v>2.6123136715330179E-2</v>
      </c>
      <c r="AF730" s="34">
        <f t="shared" si="248"/>
        <v>-1.4896260950267127E-2</v>
      </c>
      <c r="AG730" s="34">
        <f t="shared" si="249"/>
        <v>-5.1254383598597249E-3</v>
      </c>
      <c r="AH730" s="34">
        <f t="shared" si="250"/>
        <v>3.2843982956998899E-3</v>
      </c>
      <c r="AI730" s="34">
        <f t="shared" si="251"/>
        <v>4.0676314613365946E-4</v>
      </c>
      <c r="AJ730" s="34">
        <f t="shared" si="252"/>
        <v>8.0337417152038561E-4</v>
      </c>
      <c r="AK730" s="34">
        <f t="shared" si="253"/>
        <v>-1.0098742010791653E-2</v>
      </c>
      <c r="AL730" s="34">
        <f t="shared" si="254"/>
        <v>-9.2629891337817922E-3</v>
      </c>
      <c r="AM730" s="34">
        <f t="shared" si="255"/>
        <v>-4.0886785342350851E-3</v>
      </c>
      <c r="AN730" s="34">
        <f t="shared" si="256"/>
        <v>-1.0886478858524629E-3</v>
      </c>
      <c r="AO730" s="34">
        <f t="shared" si="257"/>
        <v>-1.1344632978902206E-3</v>
      </c>
      <c r="AP730" s="34">
        <f t="shared" si="258"/>
        <v>-1.0187626871051583E-2</v>
      </c>
      <c r="AQ730" s="34">
        <f t="shared" si="259"/>
        <v>-4.2081272968006915E-3</v>
      </c>
      <c r="AR730" s="34">
        <f t="shared" si="239"/>
        <v>-4.9101812953756549E-3</v>
      </c>
      <c r="AS730" s="59">
        <f>X730-Calculation!C$3</f>
        <v>3.1731261298244849E-2</v>
      </c>
      <c r="AT730" s="59">
        <f>Y730-Calculation!D$3</f>
        <v>-9.5845009792299984E-3</v>
      </c>
      <c r="AU730" s="59">
        <f>Z730-Calculation!E$3</f>
        <v>8.4172700538746644E-3</v>
      </c>
      <c r="AV730" s="59">
        <f>AA730-Calculation!F$3</f>
        <v>-4.0290583517013151E-3</v>
      </c>
      <c r="AW730" s="59">
        <f>AB730-Calculation!G$3</f>
        <v>1.4194423090987242E-3</v>
      </c>
      <c r="AX730" s="59">
        <f>AC730-Calculation!H$3</f>
        <v>-6.120073525950764E-3</v>
      </c>
      <c r="AY730" s="59">
        <f>AD730-Calculation!I$3</f>
        <v>-6.3630642033733233E-3</v>
      </c>
      <c r="AZ730" s="59">
        <f>AE730-Calculation!J$3</f>
        <v>2.1442745840125788E-2</v>
      </c>
      <c r="BA730" s="59">
        <f>AF730-Calculation!K$3</f>
        <v>-1.5598646153351776E-2</v>
      </c>
      <c r="BB730" s="59">
        <f>AG730-Calculation!L$3</f>
        <v>-6.1986709368993826E-3</v>
      </c>
      <c r="BC730" s="59">
        <f>AH730-Calculation!M$3</f>
        <v>1.9403933065068521E-3</v>
      </c>
      <c r="BD730" s="59">
        <f>AI730-Calculation!N$3</f>
        <v>-1.1690527187249392E-3</v>
      </c>
      <c r="BE730" s="59">
        <f>AJ730-Calculation!O$3</f>
        <v>-1.7916010927598945E-4</v>
      </c>
      <c r="BF730" s="59">
        <f>AK730-Calculation!P$3</f>
        <v>-1.1365188541668418E-2</v>
      </c>
      <c r="BG730" s="59">
        <f>AL730-Calculation!Q$3</f>
        <v>-1.1064706694969029E-2</v>
      </c>
      <c r="BH730" s="59">
        <f>AM730-Calculation!R$3</f>
        <v>-6.844248624568873E-3</v>
      </c>
      <c r="BI730" s="59">
        <f>AN730-Calculation!S$3</f>
        <v>-2.6466243447485736E-3</v>
      </c>
      <c r="BJ730" s="59">
        <f>AO730-Calculation!T$3</f>
        <v>-2.0237059191442319E-3</v>
      </c>
      <c r="BK730" s="59">
        <f>AP730-Calculation!U$3</f>
        <v>-1.2140421900638134E-2</v>
      </c>
      <c r="BL730" s="59">
        <f>AQ730-Calculation!V$3</f>
        <v>-5.6750350414126556E-3</v>
      </c>
      <c r="BM730" s="59">
        <f>AR730-Calculation!W$3</f>
        <v>-5.2560798984481304E-3</v>
      </c>
    </row>
    <row r="731" spans="1:65" x14ac:dyDescent="0.3">
      <c r="A731" s="57">
        <v>46169</v>
      </c>
      <c r="B731" s="60">
        <v>1489.900024414062</v>
      </c>
      <c r="C731" s="60">
        <v>1304.099975585938</v>
      </c>
      <c r="D731" s="60">
        <v>10658.5</v>
      </c>
      <c r="E731" s="60">
        <v>1809.099975585938</v>
      </c>
      <c r="F731" s="60">
        <v>1282.199951171875</v>
      </c>
      <c r="G731" s="60">
        <v>419.10000610351563</v>
      </c>
      <c r="H731" s="60">
        <v>422.35000610351563</v>
      </c>
      <c r="I731" s="60">
        <v>4248.39990234375</v>
      </c>
      <c r="J731" s="60">
        <v>1579.199951171875</v>
      </c>
      <c r="K731" s="60">
        <v>7419</v>
      </c>
      <c r="L731" s="60">
        <v>288.89999389648438</v>
      </c>
      <c r="M731" s="60">
        <v>4413</v>
      </c>
      <c r="N731" s="60">
        <v>5075</v>
      </c>
      <c r="O731" s="60">
        <v>3121.60009765625</v>
      </c>
      <c r="P731" s="60">
        <v>194.6600036621094</v>
      </c>
      <c r="Q731" s="60">
        <v>2455.10009765625</v>
      </c>
      <c r="R731" s="60">
        <v>328.739990234375</v>
      </c>
      <c r="S731" s="60">
        <v>967.79998779296875</v>
      </c>
      <c r="T731" s="60">
        <v>963.20001220703125</v>
      </c>
      <c r="U731" s="60">
        <v>3384.60009765625</v>
      </c>
      <c r="V731" s="60">
        <v>75867.796875</v>
      </c>
      <c r="W731" s="60">
        <v>23907.150390625</v>
      </c>
      <c r="X731" s="34">
        <f t="shared" si="240"/>
        <v>2.2299985903366789E-2</v>
      </c>
      <c r="Y731" s="34">
        <f t="shared" si="241"/>
        <v>3.6942404197876717E-3</v>
      </c>
      <c r="Z731" s="34">
        <f t="shared" si="242"/>
        <v>2.0343668800846319E-2</v>
      </c>
      <c r="AA731" s="34">
        <f t="shared" si="243"/>
        <v>4.6648662419279318E-3</v>
      </c>
      <c r="AB731" s="34">
        <f t="shared" si="244"/>
        <v>-3.5867412863010602E-2</v>
      </c>
      <c r="AC731" s="34">
        <f t="shared" si="245"/>
        <v>-2.3803855878868825E-3</v>
      </c>
      <c r="AD731" s="34">
        <f t="shared" si="246"/>
        <v>1.1011385047314482E-2</v>
      </c>
      <c r="AE731" s="34">
        <f t="shared" si="247"/>
        <v>-3.5178141215561218E-2</v>
      </c>
      <c r="AF731" s="34">
        <f t="shared" si="248"/>
        <v>7.5926127563433641E-3</v>
      </c>
      <c r="AG731" s="34">
        <f t="shared" si="249"/>
        <v>5.8297180043383945E-3</v>
      </c>
      <c r="AH731" s="34">
        <f t="shared" si="250"/>
        <v>-4.4797321015251157E-3</v>
      </c>
      <c r="AI731" s="34">
        <f t="shared" si="251"/>
        <v>-3.3200520956822559E-3</v>
      </c>
      <c r="AJ731" s="34">
        <f t="shared" si="252"/>
        <v>1.8462773429660847E-2</v>
      </c>
      <c r="AK731" s="34">
        <f t="shared" si="253"/>
        <v>4.6020817440910041E-3</v>
      </c>
      <c r="AL731" s="34">
        <f t="shared" si="254"/>
        <v>0</v>
      </c>
      <c r="AM731" s="34">
        <f t="shared" si="255"/>
        <v>-2.0324376251045742E-3</v>
      </c>
      <c r="AN731" s="34">
        <f t="shared" si="256"/>
        <v>-4.8435131115005742E-3</v>
      </c>
      <c r="AO731" s="34">
        <f t="shared" si="257"/>
        <v>-7.2277976977929792E-4</v>
      </c>
      <c r="AP731" s="34">
        <f t="shared" si="258"/>
        <v>1.1605301170651896E-2</v>
      </c>
      <c r="AQ731" s="34">
        <f t="shared" si="259"/>
        <v>-2.0347855704823666E-2</v>
      </c>
      <c r="AR731" s="34">
        <f t="shared" si="239"/>
        <v>-2.738525756761741E-4</v>
      </c>
      <c r="AS731" s="59">
        <f>X731-Calculation!C$3</f>
        <v>2.1219930052450261E-2</v>
      </c>
      <c r="AT731" s="59">
        <f>Y731-Calculation!D$3</f>
        <v>3.1853211877309797E-3</v>
      </c>
      <c r="AU731" s="59">
        <f>Z731-Calculation!E$3</f>
        <v>1.9038364221656189E-2</v>
      </c>
      <c r="AV731" s="59">
        <f>AA731-Calculation!F$3</f>
        <v>4.3428307693256316E-3</v>
      </c>
      <c r="AW731" s="59">
        <f>AB731-Calculation!G$3</f>
        <v>-3.7313553012312151E-2</v>
      </c>
      <c r="AX731" s="59">
        <f>AC731-Calculation!H$3</f>
        <v>-4.3520651949560223E-3</v>
      </c>
      <c r="AY731" s="59">
        <f>AD731-Calculation!I$3</f>
        <v>8.5824980506571513E-3</v>
      </c>
      <c r="AZ731" s="59">
        <f>AE731-Calculation!J$3</f>
        <v>-3.9858532090765605E-2</v>
      </c>
      <c r="BA731" s="59">
        <f>AF731-Calculation!K$3</f>
        <v>6.8902275532587137E-3</v>
      </c>
      <c r="BB731" s="59">
        <f>AG731-Calculation!L$3</f>
        <v>4.7564854272987359E-3</v>
      </c>
      <c r="BC731" s="59">
        <f>AH731-Calculation!M$3</f>
        <v>-5.8237370907181533E-3</v>
      </c>
      <c r="BD731" s="59">
        <f>AI731-Calculation!N$3</f>
        <v>-4.8958679605408551E-3</v>
      </c>
      <c r="BE731" s="59">
        <f>AJ731-Calculation!O$3</f>
        <v>1.7480239148864471E-2</v>
      </c>
      <c r="BF731" s="59">
        <f>AK731-Calculation!P$3</f>
        <v>3.3356352132142384E-3</v>
      </c>
      <c r="BG731" s="59">
        <f>AL731-Calculation!Q$3</f>
        <v>-1.8017175611872371E-3</v>
      </c>
      <c r="BH731" s="59">
        <f>AM731-Calculation!R$3</f>
        <v>-4.7880077154383617E-3</v>
      </c>
      <c r="BI731" s="59">
        <f>AN731-Calculation!S$3</f>
        <v>-6.4014895703966854E-3</v>
      </c>
      <c r="BJ731" s="59">
        <f>AO731-Calculation!T$3</f>
        <v>-1.6120223910333093E-3</v>
      </c>
      <c r="BK731" s="59">
        <f>AP731-Calculation!U$3</f>
        <v>9.6525061410653451E-3</v>
      </c>
      <c r="BL731" s="59">
        <f>AQ731-Calculation!V$3</f>
        <v>-2.1814763449435629E-2</v>
      </c>
      <c r="BM731" s="59">
        <f>AR731-Calculation!W$3</f>
        <v>-6.1975117874864933E-4</v>
      </c>
    </row>
    <row r="732" spans="1:65" x14ac:dyDescent="0.3">
      <c r="A732" s="57">
        <v>46171</v>
      </c>
      <c r="B732" s="60">
        <v>1475.400024414062</v>
      </c>
      <c r="C732" s="60">
        <v>1286.599975585938</v>
      </c>
      <c r="D732" s="60">
        <v>10460</v>
      </c>
      <c r="E732" s="60">
        <v>1783.599975585938</v>
      </c>
      <c r="F732" s="60">
        <v>1204.599975585938</v>
      </c>
      <c r="G732" s="60">
        <v>410.75</v>
      </c>
      <c r="H732" s="60">
        <v>416.75</v>
      </c>
      <c r="I732" s="60">
        <v>4146.10009765625</v>
      </c>
      <c r="J732" s="60">
        <v>1537.699951171875</v>
      </c>
      <c r="K732" s="60">
        <v>7177</v>
      </c>
      <c r="L732" s="60">
        <v>288.95001220703119</v>
      </c>
      <c r="M732" s="60">
        <v>4303.7998046875</v>
      </c>
      <c r="N732" s="60">
        <v>4903</v>
      </c>
      <c r="O732" s="60">
        <v>3045.60009765625</v>
      </c>
      <c r="P732" s="60">
        <v>199.0899963378906</v>
      </c>
      <c r="Q732" s="60">
        <v>2456.5</v>
      </c>
      <c r="R732" s="60">
        <v>336.10000610351563</v>
      </c>
      <c r="S732" s="60">
        <v>964.4000244140625</v>
      </c>
      <c r="T732" s="60">
        <v>947.1500244140625</v>
      </c>
      <c r="U732" s="60">
        <v>3355.699951171875</v>
      </c>
      <c r="V732" s="60">
        <v>74775.7421875</v>
      </c>
      <c r="W732" s="60">
        <v>23547.75</v>
      </c>
      <c r="X732" s="34">
        <f t="shared" si="240"/>
        <v>-9.732196632255552E-3</v>
      </c>
      <c r="Y732" s="34">
        <f t="shared" si="241"/>
        <v>-1.3419216568988257E-2</v>
      </c>
      <c r="Z732" s="34">
        <f t="shared" si="242"/>
        <v>-1.8623633719566542E-2</v>
      </c>
      <c r="AA732" s="34">
        <f t="shared" si="243"/>
        <v>-1.4095406745965471E-2</v>
      </c>
      <c r="AB732" s="34">
        <f t="shared" si="244"/>
        <v>-6.0520962830340183E-2</v>
      </c>
      <c r="AC732" s="34">
        <f t="shared" si="245"/>
        <v>-1.9923660181129215E-2</v>
      </c>
      <c r="AD732" s="34">
        <f t="shared" si="246"/>
        <v>-1.3259159518380817E-2</v>
      </c>
      <c r="AE732" s="34">
        <f t="shared" si="247"/>
        <v>-2.4079608096936312E-2</v>
      </c>
      <c r="AF732" s="34">
        <f t="shared" si="248"/>
        <v>-2.6279129485284079E-2</v>
      </c>
      <c r="AG732" s="34">
        <f t="shared" si="249"/>
        <v>-3.2618951341151101E-2</v>
      </c>
      <c r="AH732" s="34">
        <f t="shared" si="250"/>
        <v>1.7313365041032224E-4</v>
      </c>
      <c r="AI732" s="34">
        <f t="shared" si="251"/>
        <v>-2.4745115638454565E-2</v>
      </c>
      <c r="AJ732" s="34">
        <f t="shared" si="252"/>
        <v>-3.3891625615763546E-2</v>
      </c>
      <c r="AK732" s="34">
        <f t="shared" si="253"/>
        <v>-2.4346488218353814E-2</v>
      </c>
      <c r="AL732" s="34">
        <f t="shared" si="254"/>
        <v>2.275759063207853E-2</v>
      </c>
      <c r="AM732" s="34">
        <f t="shared" si="255"/>
        <v>5.7020173844903933E-4</v>
      </c>
      <c r="AN732" s="34">
        <f t="shared" si="256"/>
        <v>2.2388562656746765E-2</v>
      </c>
      <c r="AO732" s="34">
        <f t="shared" si="257"/>
        <v>-3.5130847507652257E-3</v>
      </c>
      <c r="AP732" s="34">
        <f t="shared" si="258"/>
        <v>-1.6663193095474076E-2</v>
      </c>
      <c r="AQ732" s="34">
        <f t="shared" si="259"/>
        <v>-8.5387182090987997E-3</v>
      </c>
      <c r="AR732" s="34">
        <f t="shared" si="239"/>
        <v>-1.5033175629578004E-2</v>
      </c>
      <c r="AS732" s="59">
        <f>X732-Calculation!C$3</f>
        <v>-1.081225248317208E-2</v>
      </c>
      <c r="AT732" s="59">
        <f>Y732-Calculation!D$3</f>
        <v>-1.3928135801044949E-2</v>
      </c>
      <c r="AU732" s="59">
        <f>Z732-Calculation!E$3</f>
        <v>-1.9928938298756672E-2</v>
      </c>
      <c r="AV732" s="59">
        <f>AA732-Calculation!F$3</f>
        <v>-1.4417442218567772E-2</v>
      </c>
      <c r="AW732" s="59">
        <f>AB732-Calculation!G$3</f>
        <v>-6.1967102979641732E-2</v>
      </c>
      <c r="AX732" s="59">
        <f>AC732-Calculation!H$3</f>
        <v>-2.1895339788198354E-2</v>
      </c>
      <c r="AY732" s="59">
        <f>AD732-Calculation!I$3</f>
        <v>-1.5688046515038148E-2</v>
      </c>
      <c r="AZ732" s="59">
        <f>AE732-Calculation!J$3</f>
        <v>-2.8759998972140703E-2</v>
      </c>
      <c r="BA732" s="59">
        <f>AF732-Calculation!K$3</f>
        <v>-2.6981514688368728E-2</v>
      </c>
      <c r="BB732" s="59">
        <f>AG732-Calculation!L$3</f>
        <v>-3.369218391819076E-2</v>
      </c>
      <c r="BC732" s="59">
        <f>AH732-Calculation!M$3</f>
        <v>-1.1708713387827156E-3</v>
      </c>
      <c r="BD732" s="59">
        <f>AI732-Calculation!N$3</f>
        <v>-2.6320931503313164E-2</v>
      </c>
      <c r="BE732" s="59">
        <f>AJ732-Calculation!O$3</f>
        <v>-3.4874159896559918E-2</v>
      </c>
      <c r="BF732" s="59">
        <f>AK732-Calculation!P$3</f>
        <v>-2.5612934749230581E-2</v>
      </c>
      <c r="BG732" s="59">
        <f>AL732-Calculation!Q$3</f>
        <v>2.0955873070891293E-2</v>
      </c>
      <c r="BH732" s="59">
        <f>AM732-Calculation!R$3</f>
        <v>-2.1853683518847479E-3</v>
      </c>
      <c r="BI732" s="59">
        <f>AN732-Calculation!S$3</f>
        <v>2.0830586197850654E-2</v>
      </c>
      <c r="BJ732" s="59">
        <f>AO732-Calculation!T$3</f>
        <v>-4.4023273720192367E-3</v>
      </c>
      <c r="BK732" s="59">
        <f>AP732-Calculation!U$3</f>
        <v>-1.8615988125060625E-2</v>
      </c>
      <c r="BL732" s="59">
        <f>AQ732-Calculation!V$3</f>
        <v>-1.0005625953710764E-2</v>
      </c>
      <c r="BM732" s="59">
        <f>AR732-Calculation!W$3</f>
        <v>-1.5379074232650478E-2</v>
      </c>
    </row>
    <row r="733" spans="1:65" x14ac:dyDescent="0.3">
      <c r="A733" s="57">
        <v>46174</v>
      </c>
      <c r="B733" s="60">
        <v>1446.900024414062</v>
      </c>
      <c r="C733" s="60">
        <v>1275.900024414062</v>
      </c>
      <c r="D733" s="60">
        <v>10376</v>
      </c>
      <c r="E733" s="60">
        <v>1758.900024414062</v>
      </c>
      <c r="F733" s="60">
        <v>1204</v>
      </c>
      <c r="G733" s="60">
        <v>407.20001220703119</v>
      </c>
      <c r="H733" s="60">
        <v>404.79998779296881</v>
      </c>
      <c r="I733" s="60">
        <v>4066.60009765625</v>
      </c>
      <c r="J733" s="60">
        <v>1492.900024414062</v>
      </c>
      <c r="K733" s="60">
        <v>7100.5</v>
      </c>
      <c r="L733" s="60">
        <v>288.20001220703119</v>
      </c>
      <c r="M733" s="60">
        <v>4254.10009765625</v>
      </c>
      <c r="N733" s="60">
        <v>4819.89990234375</v>
      </c>
      <c r="O733" s="60">
        <v>2970.199951171875</v>
      </c>
      <c r="P733" s="60">
        <v>201.3999938964844</v>
      </c>
      <c r="Q733" s="60">
        <v>2423.10009765625</v>
      </c>
      <c r="R733" s="60">
        <v>335.82998657226563</v>
      </c>
      <c r="S733" s="60">
        <v>954.0999755859375</v>
      </c>
      <c r="T733" s="60">
        <v>919.04998779296875</v>
      </c>
      <c r="U733" s="60">
        <v>3344.39990234375</v>
      </c>
      <c r="V733" s="60">
        <v>74267.34375</v>
      </c>
      <c r="W733" s="60">
        <v>23382.599609375</v>
      </c>
      <c r="X733" s="34">
        <f t="shared" si="240"/>
        <v>-1.9316795125659866E-2</v>
      </c>
      <c r="Y733" s="34">
        <f t="shared" si="241"/>
        <v>-8.3164552890675932E-3</v>
      </c>
      <c r="Z733" s="34">
        <f t="shared" si="242"/>
        <v>-8.0305927342256209E-3</v>
      </c>
      <c r="AA733" s="34">
        <f t="shared" si="243"/>
        <v>-1.3848369314852465E-2</v>
      </c>
      <c r="AB733" s="34">
        <f t="shared" si="244"/>
        <v>-4.9807039523316974E-4</v>
      </c>
      <c r="AC733" s="34">
        <f t="shared" si="245"/>
        <v>-8.6426970005327002E-3</v>
      </c>
      <c r="AD733" s="34">
        <f t="shared" si="246"/>
        <v>-2.8674294437987267E-2</v>
      </c>
      <c r="AE733" s="34">
        <f t="shared" si="247"/>
        <v>-1.9174645601282174E-2</v>
      </c>
      <c r="AF733" s="34">
        <f t="shared" si="248"/>
        <v>-2.9134374832795636E-2</v>
      </c>
      <c r="AG733" s="34">
        <f t="shared" si="249"/>
        <v>-1.065904974223213E-2</v>
      </c>
      <c r="AH733" s="34">
        <f t="shared" si="250"/>
        <v>-2.5956046662584283E-3</v>
      </c>
      <c r="AI733" s="34">
        <f t="shared" si="251"/>
        <v>-1.1547866835515763E-2</v>
      </c>
      <c r="AJ733" s="34">
        <f t="shared" si="252"/>
        <v>-1.6948826770599633E-2</v>
      </c>
      <c r="AK733" s="34">
        <f t="shared" si="253"/>
        <v>-2.4757073833297876E-2</v>
      </c>
      <c r="AL733" s="34">
        <f t="shared" si="254"/>
        <v>1.1602780657413526E-2</v>
      </c>
      <c r="AM733" s="34">
        <f t="shared" si="255"/>
        <v>-1.3596540746488906E-2</v>
      </c>
      <c r="AN733" s="34">
        <f t="shared" si="256"/>
        <v>-8.0339043840075544E-4</v>
      </c>
      <c r="AO733" s="34">
        <f t="shared" si="257"/>
        <v>-1.0680266038341267E-2</v>
      </c>
      <c r="AP733" s="34">
        <f t="shared" si="258"/>
        <v>-2.9667989121868351E-2</v>
      </c>
      <c r="AQ733" s="34">
        <f t="shared" si="259"/>
        <v>-3.3674193141668717E-3</v>
      </c>
      <c r="AR733" s="34">
        <f t="shared" si="239"/>
        <v>-7.0134255130532642E-3</v>
      </c>
      <c r="AS733" s="59">
        <f>X733-Calculation!C$3</f>
        <v>-2.0396850976576394E-2</v>
      </c>
      <c r="AT733" s="59">
        <f>Y733-Calculation!D$3</f>
        <v>-8.8253745211242848E-3</v>
      </c>
      <c r="AU733" s="59">
        <f>Z733-Calculation!E$3</f>
        <v>-9.3358973134157527E-3</v>
      </c>
      <c r="AV733" s="59">
        <f>AA733-Calculation!F$3</f>
        <v>-1.4170404787454766E-2</v>
      </c>
      <c r="AW733" s="59">
        <f>AB733-Calculation!G$3</f>
        <v>-1.9442105445347157E-3</v>
      </c>
      <c r="AX733" s="59">
        <f>AC733-Calculation!H$3</f>
        <v>-1.061437660760184E-2</v>
      </c>
      <c r="AY733" s="59">
        <f>AD733-Calculation!I$3</f>
        <v>-3.1103181434644599E-2</v>
      </c>
      <c r="AZ733" s="59">
        <f>AE733-Calculation!J$3</f>
        <v>-2.3855036476486562E-2</v>
      </c>
      <c r="BA733" s="59">
        <f>AF733-Calculation!K$3</f>
        <v>-2.9836760035880285E-2</v>
      </c>
      <c r="BB733" s="59">
        <f>AG733-Calculation!L$3</f>
        <v>-1.1732282319271788E-2</v>
      </c>
      <c r="BC733" s="59">
        <f>AH733-Calculation!M$3</f>
        <v>-3.9396096554514658E-3</v>
      </c>
      <c r="BD733" s="59">
        <f>AI733-Calculation!N$3</f>
        <v>-1.3123682700374362E-2</v>
      </c>
      <c r="BE733" s="59">
        <f>AJ733-Calculation!O$3</f>
        <v>-1.7931361051396009E-2</v>
      </c>
      <c r="BF733" s="59">
        <f>AK733-Calculation!P$3</f>
        <v>-2.6023520364174643E-2</v>
      </c>
      <c r="BG733" s="59">
        <f>AL733-Calculation!Q$3</f>
        <v>9.8010630962262896E-3</v>
      </c>
      <c r="BH733" s="59">
        <f>AM733-Calculation!R$3</f>
        <v>-1.6352110836822694E-2</v>
      </c>
      <c r="BI733" s="59">
        <f>AN733-Calculation!S$3</f>
        <v>-2.3613668972968663E-3</v>
      </c>
      <c r="BJ733" s="59">
        <f>AO733-Calculation!T$3</f>
        <v>-1.1569508659595279E-2</v>
      </c>
      <c r="BK733" s="59">
        <f>AP733-Calculation!U$3</f>
        <v>-3.1620784151454903E-2</v>
      </c>
      <c r="BL733" s="59">
        <f>AQ733-Calculation!V$3</f>
        <v>-4.8343270587788353E-3</v>
      </c>
      <c r="BM733" s="59">
        <f>AR733-Calculation!W$3</f>
        <v>-7.3593241161257397E-3</v>
      </c>
    </row>
    <row r="734" spans="1:65" x14ac:dyDescent="0.3">
      <c r="A734" s="57">
        <v>46175</v>
      </c>
      <c r="B734" s="60">
        <v>1449.400024414062</v>
      </c>
      <c r="C734" s="60">
        <v>1251.099975585938</v>
      </c>
      <c r="D734" s="60">
        <v>10281</v>
      </c>
      <c r="E734" s="60">
        <v>1741.400024414062</v>
      </c>
      <c r="F734" s="60">
        <v>1206.099975585938</v>
      </c>
      <c r="G734" s="60">
        <v>407.85000610351563</v>
      </c>
      <c r="H734" s="60">
        <v>410.75</v>
      </c>
      <c r="I734" s="60">
        <v>3931.89990234375</v>
      </c>
      <c r="J734" s="60">
        <v>1482.800048828125</v>
      </c>
      <c r="K734" s="60">
        <v>7141.5</v>
      </c>
      <c r="L734" s="60">
        <v>293.04998779296881</v>
      </c>
      <c r="M734" s="60">
        <v>4278.5</v>
      </c>
      <c r="N734" s="60">
        <v>4875</v>
      </c>
      <c r="O734" s="60">
        <v>2998.300048828125</v>
      </c>
      <c r="P734" s="60">
        <v>206.6199951171875</v>
      </c>
      <c r="Q734" s="60">
        <v>2444.89990234375</v>
      </c>
      <c r="R734" s="60">
        <v>337.39999389648438</v>
      </c>
      <c r="S734" s="60">
        <v>956.6500244140625</v>
      </c>
      <c r="T734" s="60">
        <v>911.70001220703125</v>
      </c>
      <c r="U734" s="60">
        <v>3366.89990234375</v>
      </c>
      <c r="V734" s="60">
        <v>74649.84375</v>
      </c>
      <c r="W734" s="60">
        <v>23483.55078125</v>
      </c>
      <c r="X734" s="34">
        <f t="shared" si="240"/>
        <v>1.7278318873568353E-3</v>
      </c>
      <c r="Y734" s="34">
        <f t="shared" si="241"/>
        <v>-1.9437297870977893E-2</v>
      </c>
      <c r="Z734" s="34">
        <f t="shared" si="242"/>
        <v>-9.1557440246723201E-3</v>
      </c>
      <c r="AA734" s="34">
        <f t="shared" si="243"/>
        <v>-9.9494000552019617E-3</v>
      </c>
      <c r="AB734" s="34">
        <f t="shared" si="244"/>
        <v>1.7441657690514575E-3</v>
      </c>
      <c r="AC734" s="34">
        <f t="shared" si="245"/>
        <v>1.5962521537301866E-3</v>
      </c>
      <c r="AD734" s="34">
        <f t="shared" si="246"/>
        <v>1.4698647199748118E-2</v>
      </c>
      <c r="AE734" s="34">
        <f t="shared" si="247"/>
        <v>-3.3123541060782767E-2</v>
      </c>
      <c r="AF734" s="34">
        <f t="shared" si="248"/>
        <v>-6.7653395544025894E-3</v>
      </c>
      <c r="AG734" s="34">
        <f t="shared" si="249"/>
        <v>5.774241250616154E-3</v>
      </c>
      <c r="AH734" s="34">
        <f t="shared" si="250"/>
        <v>1.6828505831060089E-2</v>
      </c>
      <c r="AI734" s="34">
        <f t="shared" si="251"/>
        <v>5.735620174333194E-3</v>
      </c>
      <c r="AJ734" s="34">
        <f t="shared" si="252"/>
        <v>1.1431792936084987E-2</v>
      </c>
      <c r="AK734" s="34">
        <f t="shared" si="253"/>
        <v>9.4606754151898998E-3</v>
      </c>
      <c r="AL734" s="34">
        <f t="shared" si="254"/>
        <v>2.5918576856492227E-2</v>
      </c>
      <c r="AM734" s="34">
        <f t="shared" si="255"/>
        <v>8.9966587466138604E-3</v>
      </c>
      <c r="AN734" s="34">
        <f t="shared" si="256"/>
        <v>4.67500636331922E-3</v>
      </c>
      <c r="AO734" s="34">
        <f t="shared" si="257"/>
        <v>2.672727065692407E-3</v>
      </c>
      <c r="AP734" s="34">
        <f t="shared" si="258"/>
        <v>-7.9973621495691739E-3</v>
      </c>
      <c r="AQ734" s="34">
        <f t="shared" si="259"/>
        <v>6.7276643514527189E-3</v>
      </c>
      <c r="AR734" s="34">
        <f t="shared" si="239"/>
        <v>4.31736306319528E-3</v>
      </c>
      <c r="AS734" s="59">
        <f>X734-Calculation!C$3</f>
        <v>6.4777603644030745E-4</v>
      </c>
      <c r="AT734" s="59">
        <f>Y734-Calculation!D$3</f>
        <v>-1.9946217103034587E-2</v>
      </c>
      <c r="AU734" s="59">
        <f>Z734-Calculation!E$3</f>
        <v>-1.0461048603862452E-2</v>
      </c>
      <c r="AV734" s="59">
        <f>AA734-Calculation!F$3</f>
        <v>-1.0271435527804263E-2</v>
      </c>
      <c r="AW734" s="59">
        <f>AB734-Calculation!G$3</f>
        <v>2.9802561974991149E-4</v>
      </c>
      <c r="AX734" s="59">
        <f>AC734-Calculation!H$3</f>
        <v>-3.7542745333895319E-4</v>
      </c>
      <c r="AY734" s="59">
        <f>AD734-Calculation!I$3</f>
        <v>1.2269760203090787E-2</v>
      </c>
      <c r="AZ734" s="59">
        <f>AE734-Calculation!J$3</f>
        <v>-3.7803931935987155E-2</v>
      </c>
      <c r="BA734" s="59">
        <f>AF734-Calculation!K$3</f>
        <v>-7.4677247574872398E-3</v>
      </c>
      <c r="BB734" s="59">
        <f>AG734-Calculation!L$3</f>
        <v>4.7010086735764962E-3</v>
      </c>
      <c r="BC734" s="59">
        <f>AH734-Calculation!M$3</f>
        <v>1.5484500841867052E-2</v>
      </c>
      <c r="BD734" s="59">
        <f>AI734-Calculation!N$3</f>
        <v>4.1598043094745948E-3</v>
      </c>
      <c r="BE734" s="59">
        <f>AJ734-Calculation!O$3</f>
        <v>1.0449258655288611E-2</v>
      </c>
      <c r="BF734" s="59">
        <f>AK734-Calculation!P$3</f>
        <v>8.1942288843131345E-3</v>
      </c>
      <c r="BG734" s="59">
        <f>AL734-Calculation!Q$3</f>
        <v>2.411685929530499E-2</v>
      </c>
      <c r="BH734" s="59">
        <f>AM734-Calculation!R$3</f>
        <v>6.2410886562800725E-3</v>
      </c>
      <c r="BI734" s="59">
        <f>AN734-Calculation!S$3</f>
        <v>3.1170299044231088E-3</v>
      </c>
      <c r="BJ734" s="59">
        <f>AO734-Calculation!T$3</f>
        <v>1.7834844444383955E-3</v>
      </c>
      <c r="BK734" s="59">
        <f>AP734-Calculation!U$3</f>
        <v>-9.9501571791557244E-3</v>
      </c>
      <c r="BL734" s="59">
        <f>AQ734-Calculation!V$3</f>
        <v>5.2607566068407548E-3</v>
      </c>
      <c r="BM734" s="59">
        <f>AR734-Calculation!W$3</f>
        <v>3.9714644601228045E-3</v>
      </c>
    </row>
    <row r="735" spans="1:65" x14ac:dyDescent="0.3">
      <c r="A735" s="57">
        <v>46176</v>
      </c>
      <c r="B735" s="60">
        <v>1427.5</v>
      </c>
      <c r="C735" s="60">
        <v>1255.199951171875</v>
      </c>
      <c r="D735" s="60">
        <v>10259</v>
      </c>
      <c r="E735" s="60">
        <v>1734.400024414062</v>
      </c>
      <c r="F735" s="60">
        <v>1227</v>
      </c>
      <c r="G735" s="60">
        <v>406.60000610351563</v>
      </c>
      <c r="H735" s="60">
        <v>406.29998779296881</v>
      </c>
      <c r="I735" s="60">
        <v>3966.10009765625</v>
      </c>
      <c r="J735" s="60">
        <v>1470.599975585938</v>
      </c>
      <c r="K735" s="60">
        <v>7130</v>
      </c>
      <c r="L735" s="60">
        <v>301.04998779296881</v>
      </c>
      <c r="M735" s="60">
        <v>4264.10009765625</v>
      </c>
      <c r="N735" s="60">
        <v>4840.89990234375</v>
      </c>
      <c r="O735" s="60">
        <v>3011.10009765625</v>
      </c>
      <c r="P735" s="60">
        <v>208.3800048828125</v>
      </c>
      <c r="Q735" s="60">
        <v>2441.800048828125</v>
      </c>
      <c r="R735" s="60">
        <v>339.3599853515625</v>
      </c>
      <c r="S735" s="60">
        <v>970.45001220703125</v>
      </c>
      <c r="T735" s="60">
        <v>912.95001220703125</v>
      </c>
      <c r="U735" s="60">
        <v>3316.89990234375</v>
      </c>
      <c r="V735" s="60">
        <v>74346.171875</v>
      </c>
      <c r="W735" s="60">
        <v>23405.599609375</v>
      </c>
      <c r="X735" s="34">
        <f t="shared" si="240"/>
        <v>-1.5109717155493634E-2</v>
      </c>
      <c r="Y735" s="34">
        <f t="shared" si="241"/>
        <v>3.2770966876702798E-3</v>
      </c>
      <c r="Z735" s="34">
        <f t="shared" si="242"/>
        <v>-2.1398696624841942E-3</v>
      </c>
      <c r="AA735" s="34">
        <f t="shared" si="243"/>
        <v>-4.019754164385823E-3</v>
      </c>
      <c r="AB735" s="34">
        <f t="shared" si="244"/>
        <v>1.7328600312680183E-2</v>
      </c>
      <c r="AC735" s="34">
        <f t="shared" si="245"/>
        <v>-3.0648522282545705E-3</v>
      </c>
      <c r="AD735" s="34">
        <f t="shared" si="246"/>
        <v>-1.0833870254488601E-2</v>
      </c>
      <c r="AE735" s="34">
        <f t="shared" si="247"/>
        <v>8.6981347851998337E-3</v>
      </c>
      <c r="AF735" s="34">
        <f t="shared" si="248"/>
        <v>-8.2277264907220041E-3</v>
      </c>
      <c r="AG735" s="34">
        <f t="shared" si="249"/>
        <v>-1.6103059581320451E-3</v>
      </c>
      <c r="AH735" s="34">
        <f t="shared" si="250"/>
        <v>2.7299096854601353E-2</v>
      </c>
      <c r="AI735" s="34">
        <f t="shared" si="251"/>
        <v>-3.3656427121070468E-3</v>
      </c>
      <c r="AJ735" s="34">
        <f t="shared" si="252"/>
        <v>-6.9948918269230765E-3</v>
      </c>
      <c r="AK735" s="34">
        <f t="shared" si="253"/>
        <v>4.2691020310418413E-3</v>
      </c>
      <c r="AL735" s="34">
        <f t="shared" si="254"/>
        <v>8.5180999284545783E-3</v>
      </c>
      <c r="AM735" s="34">
        <f t="shared" si="255"/>
        <v>-1.2678856556267981E-3</v>
      </c>
      <c r="AN735" s="34">
        <f t="shared" si="256"/>
        <v>5.809103410000232E-3</v>
      </c>
      <c r="AO735" s="34">
        <f t="shared" si="257"/>
        <v>1.4425325292205046E-2</v>
      </c>
      <c r="AP735" s="34">
        <f t="shared" si="258"/>
        <v>1.3710650249680446E-3</v>
      </c>
      <c r="AQ735" s="34">
        <f t="shared" si="259"/>
        <v>-1.4850456339730873E-2</v>
      </c>
      <c r="AR735" s="34">
        <f t="shared" si="239"/>
        <v>-3.319394609491451E-3</v>
      </c>
      <c r="AS735" s="59">
        <f>X735-Calculation!C$3</f>
        <v>-1.6189773006410162E-2</v>
      </c>
      <c r="AT735" s="59">
        <f>Y735-Calculation!D$3</f>
        <v>2.7681774556135878E-3</v>
      </c>
      <c r="AU735" s="59">
        <f>Z735-Calculation!E$3</f>
        <v>-3.445174241674326E-3</v>
      </c>
      <c r="AV735" s="59">
        <f>AA735-Calculation!F$3</f>
        <v>-4.3417896369881233E-3</v>
      </c>
      <c r="AW735" s="59">
        <f>AB735-Calculation!G$3</f>
        <v>1.5882460163378638E-2</v>
      </c>
      <c r="AX735" s="59">
        <f>AC735-Calculation!H$3</f>
        <v>-5.0365318353237098E-3</v>
      </c>
      <c r="AY735" s="59">
        <f>AD735-Calculation!I$3</f>
        <v>-1.3262757251145932E-2</v>
      </c>
      <c r="AZ735" s="59">
        <f>AE735-Calculation!J$3</f>
        <v>4.0177439099954443E-3</v>
      </c>
      <c r="BA735" s="59">
        <f>AF735-Calculation!K$3</f>
        <v>-8.9301116938066537E-3</v>
      </c>
      <c r="BB735" s="59">
        <f>AG735-Calculation!L$3</f>
        <v>-2.683538535171703E-3</v>
      </c>
      <c r="BC735" s="59">
        <f>AH735-Calculation!M$3</f>
        <v>2.5955091865408314E-2</v>
      </c>
      <c r="BD735" s="59">
        <f>AI735-Calculation!N$3</f>
        <v>-4.9414585769656455E-3</v>
      </c>
      <c r="BE735" s="59">
        <f>AJ735-Calculation!O$3</f>
        <v>-7.9774261077194507E-3</v>
      </c>
      <c r="BF735" s="59">
        <f>AK735-Calculation!P$3</f>
        <v>3.0026555001650755E-3</v>
      </c>
      <c r="BG735" s="59">
        <f>AL735-Calculation!Q$3</f>
        <v>6.7163823672673414E-3</v>
      </c>
      <c r="BH735" s="59">
        <f>AM735-Calculation!R$3</f>
        <v>-4.0234557459605854E-3</v>
      </c>
      <c r="BI735" s="59">
        <f>AN735-Calculation!S$3</f>
        <v>4.2511269511041208E-3</v>
      </c>
      <c r="BJ735" s="59">
        <f>AO735-Calculation!T$3</f>
        <v>1.3536082670951034E-2</v>
      </c>
      <c r="BK735" s="59">
        <f>AP735-Calculation!U$3</f>
        <v>-5.8173000461850559E-4</v>
      </c>
      <c r="BL735" s="59">
        <f>AQ735-Calculation!V$3</f>
        <v>-1.6317364084342836E-2</v>
      </c>
      <c r="BM735" s="59">
        <f>AR735-Calculation!W$3</f>
        <v>-3.6652932125639266E-3</v>
      </c>
    </row>
    <row r="736" spans="1:65" x14ac:dyDescent="0.3">
      <c r="A736" s="57">
        <v>46177</v>
      </c>
      <c r="B736" s="60">
        <v>1423.300048828125</v>
      </c>
      <c r="C736" s="60">
        <v>1253.300048828125</v>
      </c>
      <c r="D736" s="60">
        <v>10362</v>
      </c>
      <c r="E736" s="60">
        <v>1709.800048828125</v>
      </c>
      <c r="F736" s="60">
        <v>1212.800048828125</v>
      </c>
      <c r="G736" s="60">
        <v>409.89999389648438</v>
      </c>
      <c r="H736" s="60">
        <v>389.20001220703119</v>
      </c>
      <c r="I736" s="60">
        <v>4033.39990234375</v>
      </c>
      <c r="J736" s="60">
        <v>1486</v>
      </c>
      <c r="K736" s="60">
        <v>7110</v>
      </c>
      <c r="L736" s="60">
        <v>300.10000610351563</v>
      </c>
      <c r="M736" s="60">
        <v>4191</v>
      </c>
      <c r="N736" s="60">
        <v>4882.2998046875</v>
      </c>
      <c r="O736" s="60">
        <v>3016.10009765625</v>
      </c>
      <c r="P736" s="60">
        <v>208.19999694824219</v>
      </c>
      <c r="Q736" s="60">
        <v>2445.199951171875</v>
      </c>
      <c r="R736" s="60">
        <v>341.98001098632813</v>
      </c>
      <c r="S736" s="60">
        <v>979.25</v>
      </c>
      <c r="T736" s="60">
        <v>915.79998779296875</v>
      </c>
      <c r="U736" s="60">
        <v>3362.5</v>
      </c>
      <c r="V736" s="60">
        <v>74360.0078125</v>
      </c>
      <c r="W736" s="60">
        <v>23416.55078125</v>
      </c>
      <c r="X736" s="34">
        <f t="shared" si="240"/>
        <v>-2.9421724496497374E-3</v>
      </c>
      <c r="Y736" s="34">
        <f t="shared" si="241"/>
        <v>-1.5136252530732019E-3</v>
      </c>
      <c r="Z736" s="34">
        <f t="shared" si="242"/>
        <v>1.0039964908860513E-2</v>
      </c>
      <c r="AA736" s="34">
        <f t="shared" si="243"/>
        <v>-1.4183565059766264E-2</v>
      </c>
      <c r="AB736" s="34">
        <f t="shared" si="244"/>
        <v>-1.1572902340566422E-2</v>
      </c>
      <c r="AC736" s="34">
        <f t="shared" si="245"/>
        <v>8.1160544599908624E-3</v>
      </c>
      <c r="AD736" s="34">
        <f t="shared" si="246"/>
        <v>-4.2087068913846365E-2</v>
      </c>
      <c r="AE736" s="34">
        <f t="shared" si="247"/>
        <v>1.696876100713407E-2</v>
      </c>
      <c r="AF736" s="34">
        <f t="shared" si="248"/>
        <v>1.0471932999948638E-2</v>
      </c>
      <c r="AG736" s="34">
        <f t="shared" si="249"/>
        <v>-2.8050490883590462E-3</v>
      </c>
      <c r="AH736" s="34">
        <f t="shared" si="250"/>
        <v>-3.1555612953769042E-3</v>
      </c>
      <c r="AI736" s="34">
        <f t="shared" si="251"/>
        <v>-1.7143147670578666E-2</v>
      </c>
      <c r="AJ736" s="34">
        <f t="shared" si="252"/>
        <v>8.5521087357551019E-3</v>
      </c>
      <c r="AK736" s="34">
        <f t="shared" si="253"/>
        <v>1.6605226787019967E-3</v>
      </c>
      <c r="AL736" s="34">
        <f t="shared" si="254"/>
        <v>-8.6384456450869305E-4</v>
      </c>
      <c r="AM736" s="34">
        <f t="shared" si="255"/>
        <v>1.3923754098463918E-3</v>
      </c>
      <c r="AN736" s="34">
        <f t="shared" si="256"/>
        <v>7.7204907704465807E-3</v>
      </c>
      <c r="AO736" s="34">
        <f t="shared" si="257"/>
        <v>9.067945470942404E-3</v>
      </c>
      <c r="AP736" s="34">
        <f t="shared" si="258"/>
        <v>3.1217213952905959E-3</v>
      </c>
      <c r="AQ736" s="34">
        <f t="shared" si="259"/>
        <v>1.3747806385121413E-2</v>
      </c>
      <c r="AR736" s="34">
        <f t="shared" si="239"/>
        <v>4.6788683297024192E-4</v>
      </c>
      <c r="AS736" s="59">
        <f>X736-Calculation!C$3</f>
        <v>-4.0222283005662655E-3</v>
      </c>
      <c r="AT736" s="59">
        <f>Y736-Calculation!D$3</f>
        <v>-2.022544485129894E-3</v>
      </c>
      <c r="AU736" s="59">
        <f>Z736-Calculation!E$3</f>
        <v>8.7346603296703813E-3</v>
      </c>
      <c r="AV736" s="59">
        <f>AA736-Calculation!F$3</f>
        <v>-1.4505600532368565E-2</v>
      </c>
      <c r="AW736" s="59">
        <f>AB736-Calculation!G$3</f>
        <v>-1.3019042489867967E-2</v>
      </c>
      <c r="AX736" s="59">
        <f>AC736-Calculation!H$3</f>
        <v>6.1443748529217222E-3</v>
      </c>
      <c r="AY736" s="59">
        <f>AD736-Calculation!I$3</f>
        <v>-4.4515955910503696E-2</v>
      </c>
      <c r="AZ736" s="59">
        <f>AE736-Calculation!J$3</f>
        <v>1.2288370131929681E-2</v>
      </c>
      <c r="BA736" s="59">
        <f>AF736-Calculation!K$3</f>
        <v>9.7695477968639879E-3</v>
      </c>
      <c r="BB736" s="59">
        <f>AG736-Calculation!L$3</f>
        <v>-3.8782816653987044E-3</v>
      </c>
      <c r="BC736" s="59">
        <f>AH736-Calculation!M$3</f>
        <v>-4.4995662845699422E-3</v>
      </c>
      <c r="BD736" s="59">
        <f>AI736-Calculation!N$3</f>
        <v>-1.8718963535437266E-2</v>
      </c>
      <c r="BE736" s="59">
        <f>AJ736-Calculation!O$3</f>
        <v>7.5695744549587269E-3</v>
      </c>
      <c r="BF736" s="59">
        <f>AK736-Calculation!P$3</f>
        <v>3.9407614782523094E-4</v>
      </c>
      <c r="BG736" s="59">
        <f>AL736-Calculation!Q$3</f>
        <v>-2.66556212569593E-3</v>
      </c>
      <c r="BH736" s="59">
        <f>AM736-Calculation!R$3</f>
        <v>-1.3631946804873957E-3</v>
      </c>
      <c r="BI736" s="59">
        <f>AN736-Calculation!S$3</f>
        <v>6.1625143115504695E-3</v>
      </c>
      <c r="BJ736" s="59">
        <f>AO736-Calculation!T$3</f>
        <v>8.1787028496883921E-3</v>
      </c>
      <c r="BK736" s="59">
        <f>AP736-Calculation!U$3</f>
        <v>1.1689263657040456E-3</v>
      </c>
      <c r="BL736" s="59">
        <f>AQ736-Calculation!V$3</f>
        <v>1.2280898640509449E-2</v>
      </c>
      <c r="BM736" s="59">
        <f>AR736-Calculation!W$3</f>
        <v>1.2198822989776663E-4</v>
      </c>
    </row>
    <row r="737" spans="1:65" x14ac:dyDescent="0.3">
      <c r="A737" s="57">
        <v>46178</v>
      </c>
      <c r="B737" s="60">
        <v>1525.699951171875</v>
      </c>
      <c r="C737" s="60">
        <v>1272.300048828125</v>
      </c>
      <c r="D737" s="60">
        <v>10342</v>
      </c>
      <c r="E737" s="60">
        <v>1703.199951171875</v>
      </c>
      <c r="F737" s="60">
        <v>1207.400024414062</v>
      </c>
      <c r="G737" s="60">
        <v>408.20001220703119</v>
      </c>
      <c r="H737" s="60">
        <v>386.95001220703119</v>
      </c>
      <c r="I737" s="60">
        <v>3880</v>
      </c>
      <c r="J737" s="60">
        <v>1503.199951171875</v>
      </c>
      <c r="K737" s="60">
        <v>7070</v>
      </c>
      <c r="L737" s="60">
        <v>304.14999389648438</v>
      </c>
      <c r="M737" s="60">
        <v>4216.89990234375</v>
      </c>
      <c r="N737" s="60">
        <v>4835</v>
      </c>
      <c r="O737" s="60">
        <v>3040.5</v>
      </c>
      <c r="P737" s="60">
        <v>206.91999816894531</v>
      </c>
      <c r="Q737" s="60">
        <v>2423.10009765625</v>
      </c>
      <c r="R737" s="60">
        <v>342.54998779296881</v>
      </c>
      <c r="S737" s="60">
        <v>977.70001220703125</v>
      </c>
      <c r="T737" s="60">
        <v>923.29998779296875</v>
      </c>
      <c r="U737" s="60">
        <v>3383.89990234375</v>
      </c>
      <c r="V737" s="60">
        <v>74243.34375</v>
      </c>
      <c r="W737" s="60">
        <v>23366.69921875</v>
      </c>
      <c r="X737" s="34">
        <f t="shared" si="240"/>
        <v>7.1945407736099656E-2</v>
      </c>
      <c r="Y737" s="34">
        <f t="shared" si="241"/>
        <v>1.5159977068352945E-2</v>
      </c>
      <c r="Z737" s="34">
        <f t="shared" si="242"/>
        <v>-1.9301293186643506E-3</v>
      </c>
      <c r="AA737" s="34">
        <f t="shared" si="243"/>
        <v>-3.8601576019217112E-3</v>
      </c>
      <c r="AB737" s="34">
        <f t="shared" si="244"/>
        <v>-4.4525265473733776E-3</v>
      </c>
      <c r="AC737" s="34">
        <f t="shared" si="245"/>
        <v>-4.1473084039188668E-3</v>
      </c>
      <c r="AD737" s="34">
        <f t="shared" si="246"/>
        <v>-5.7810892328624443E-3</v>
      </c>
      <c r="AE737" s="34">
        <f t="shared" si="247"/>
        <v>-3.8032405924989375E-2</v>
      </c>
      <c r="AF737" s="34">
        <f t="shared" si="248"/>
        <v>1.1574664314855316E-2</v>
      </c>
      <c r="AG737" s="34">
        <f t="shared" si="249"/>
        <v>-5.6258790436005627E-3</v>
      </c>
      <c r="AH737" s="34">
        <f t="shared" si="250"/>
        <v>1.3495460548480493E-2</v>
      </c>
      <c r="AI737" s="34">
        <f t="shared" si="251"/>
        <v>6.1798860280959196E-3</v>
      </c>
      <c r="AJ737" s="34">
        <f t="shared" si="252"/>
        <v>-9.6880172418103896E-3</v>
      </c>
      <c r="AK737" s="34">
        <f t="shared" si="253"/>
        <v>8.0898848027990411E-3</v>
      </c>
      <c r="AL737" s="34">
        <f t="shared" si="254"/>
        <v>-6.1479289051818691E-3</v>
      </c>
      <c r="AM737" s="34">
        <f t="shared" si="255"/>
        <v>-9.0380557651465396E-3</v>
      </c>
      <c r="AN737" s="34">
        <f t="shared" si="256"/>
        <v>1.6666962639037657E-3</v>
      </c>
      <c r="AO737" s="34">
        <f t="shared" si="257"/>
        <v>-1.5828315475810569E-3</v>
      </c>
      <c r="AP737" s="34">
        <f t="shared" si="258"/>
        <v>8.1895611486899195E-3</v>
      </c>
      <c r="AQ737" s="34">
        <f t="shared" si="259"/>
        <v>6.3642832249070636E-3</v>
      </c>
      <c r="AR737" s="34">
        <f t="shared" si="239"/>
        <v>-2.1289028843614719E-3</v>
      </c>
      <c r="AS737" s="59">
        <f>X737-Calculation!C$3</f>
        <v>7.0865351885183128E-2</v>
      </c>
      <c r="AT737" s="59">
        <f>Y737-Calculation!D$3</f>
        <v>1.4651057836296253E-2</v>
      </c>
      <c r="AU737" s="59">
        <f>Z737-Calculation!E$3</f>
        <v>-3.2354338978544824E-3</v>
      </c>
      <c r="AV737" s="59">
        <f>AA737-Calculation!F$3</f>
        <v>-4.1821930745240118E-3</v>
      </c>
      <c r="AW737" s="59">
        <f>AB737-Calculation!G$3</f>
        <v>-5.8986666966749238E-3</v>
      </c>
      <c r="AX737" s="59">
        <f>AC737-Calculation!H$3</f>
        <v>-6.1189880109880062E-3</v>
      </c>
      <c r="AY737" s="59">
        <f>AD737-Calculation!I$3</f>
        <v>-8.2099762295197755E-3</v>
      </c>
      <c r="AZ737" s="59">
        <f>AE737-Calculation!J$3</f>
        <v>-4.2712796800193763E-2</v>
      </c>
      <c r="BA737" s="59">
        <f>AF737-Calculation!K$3</f>
        <v>1.0872279111770666E-2</v>
      </c>
      <c r="BB737" s="59">
        <f>AG737-Calculation!L$3</f>
        <v>-6.6991116206402204E-3</v>
      </c>
      <c r="BC737" s="59">
        <f>AH737-Calculation!M$3</f>
        <v>1.2151455559287455E-2</v>
      </c>
      <c r="BD737" s="59">
        <f>AI737-Calculation!N$3</f>
        <v>4.6040701632373213E-3</v>
      </c>
      <c r="BE737" s="59">
        <f>AJ737-Calculation!O$3</f>
        <v>-1.0670551522606764E-2</v>
      </c>
      <c r="BF737" s="59">
        <f>AK737-Calculation!P$3</f>
        <v>6.8234382719222757E-3</v>
      </c>
      <c r="BG737" s="59">
        <f>AL737-Calculation!Q$3</f>
        <v>-7.949646466369106E-3</v>
      </c>
      <c r="BH737" s="59">
        <f>AM737-Calculation!R$3</f>
        <v>-1.1793625855480327E-2</v>
      </c>
      <c r="BI737" s="59">
        <f>AN737-Calculation!S$3</f>
        <v>1.0871980500765468E-4</v>
      </c>
      <c r="BJ737" s="59">
        <f>AO737-Calculation!T$3</f>
        <v>-2.4720741688350682E-3</v>
      </c>
      <c r="BK737" s="59">
        <f>AP737-Calculation!U$3</f>
        <v>6.236766119103369E-3</v>
      </c>
      <c r="BL737" s="59">
        <f>AQ737-Calculation!V$3</f>
        <v>4.8973754802950995E-3</v>
      </c>
      <c r="BM737" s="59">
        <f>AR737-Calculation!W$3</f>
        <v>-2.4748014874339469E-3</v>
      </c>
    </row>
  </sheetData>
  <mergeCells count="3">
    <mergeCell ref="B1:W1"/>
    <mergeCell ref="X1:AR1"/>
    <mergeCell ref="AS1:BM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AB94-E803-4498-A56E-42A2185AA409}">
  <dimension ref="A2:X10083"/>
  <sheetViews>
    <sheetView tabSelected="1" topLeftCell="A76" workbookViewId="0">
      <selection activeCell="C52" sqref="C52"/>
    </sheetView>
  </sheetViews>
  <sheetFormatPr defaultRowHeight="14.4" x14ac:dyDescent="0.3"/>
  <cols>
    <col min="1" max="1" width="18.33203125" bestFit="1" customWidth="1"/>
    <col min="2" max="2" width="16.77734375" bestFit="1" customWidth="1"/>
    <col min="3" max="4" width="15.44140625" bestFit="1" customWidth="1"/>
    <col min="5" max="6" width="14.6640625" bestFit="1" customWidth="1"/>
    <col min="7" max="7" width="14.109375" bestFit="1" customWidth="1"/>
    <col min="8" max="11" width="13.6640625" bestFit="1" customWidth="1"/>
    <col min="12" max="12" width="14.33203125" bestFit="1" customWidth="1"/>
    <col min="13" max="14" width="15.109375" bestFit="1" customWidth="1"/>
    <col min="15" max="16" width="16.77734375" bestFit="1" customWidth="1"/>
    <col min="17" max="20" width="13.6640625" bestFit="1" customWidth="1"/>
    <col min="21" max="22" width="15" bestFit="1" customWidth="1"/>
    <col min="23" max="23" width="14" bestFit="1" customWidth="1"/>
    <col min="24" max="24" width="10" bestFit="1" customWidth="1"/>
  </cols>
  <sheetData>
    <row r="2" spans="1:24" x14ac:dyDescent="0.3">
      <c r="A2" s="5"/>
      <c r="B2" s="5"/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22</v>
      </c>
      <c r="X2" s="7" t="s">
        <v>41</v>
      </c>
    </row>
    <row r="3" spans="1:24" x14ac:dyDescent="0.3">
      <c r="A3" s="8" t="s">
        <v>25</v>
      </c>
      <c r="B3" s="8" t="s">
        <v>26</v>
      </c>
      <c r="C3" s="9">
        <f>AVERAGE(PF_stks!X4:X737)</f>
        <v>1.0800558509165279E-3</v>
      </c>
      <c r="D3" s="9">
        <f>AVERAGE(PF_stks!Y4:Y737)</f>
        <v>5.0891923205669193E-4</v>
      </c>
      <c r="E3" s="9">
        <f>AVERAGE(PF_stks!Z4:Z737)</f>
        <v>1.3053045791901318E-3</v>
      </c>
      <c r="F3" s="9">
        <f>AVERAGE(PF_stks!AA4:AA737)</f>
        <v>3.2203547260230037E-4</v>
      </c>
      <c r="G3" s="9">
        <f>AVERAGE(PF_stks!AB4:AB737)</f>
        <v>1.446140149301546E-3</v>
      </c>
      <c r="H3" s="9">
        <f>AVERAGE(PF_stks!AC4:AC737)</f>
        <v>1.9716796070691398E-3</v>
      </c>
      <c r="I3" s="9">
        <f>AVERAGE(PF_stks!AD4:AD737)</f>
        <v>2.4288869966573312E-3</v>
      </c>
      <c r="J3" s="9">
        <f>AVERAGE(PF_stks!AE4:AE737)</f>
        <v>4.6803908752043894E-3</v>
      </c>
      <c r="K3" s="9">
        <f>AVERAGE(PF_stks!AF4:AF737)</f>
        <v>7.0238520308465026E-4</v>
      </c>
      <c r="L3" s="9">
        <f>AVERAGE(PF_stks!AG4:AG737)</f>
        <v>1.0732325770396582E-3</v>
      </c>
      <c r="M3" s="9">
        <f>AVERAGE(PF_stks!AH4:AH737)</f>
        <v>1.3440049891930378E-3</v>
      </c>
      <c r="N3" s="9">
        <f>AVERAGE(PF_stks!AI4:AI737)</f>
        <v>1.5758158648585987E-3</v>
      </c>
      <c r="O3" s="9">
        <f>AVERAGE(PF_stks!AJ4:AJ737)</f>
        <v>9.8253428079637505E-4</v>
      </c>
      <c r="P3" s="9">
        <f>AVERAGE(PF_stks!AK4:AK737)</f>
        <v>1.2664465308767658E-3</v>
      </c>
      <c r="Q3" s="9">
        <f>AVERAGE(PF_stks!AL4:AL737)</f>
        <v>1.8017175611872371E-3</v>
      </c>
      <c r="R3" s="9">
        <f>AVERAGE(PF_stks!AM4:AM737)</f>
        <v>2.7555700903337875E-3</v>
      </c>
      <c r="S3" s="9">
        <f>AVERAGE(PF_stks!AN4:AN737)</f>
        <v>1.557976458896111E-3</v>
      </c>
      <c r="T3" s="9">
        <f>AVERAGE(PF_stks!AO4:AO737)</f>
        <v>8.8924262125401139E-4</v>
      </c>
      <c r="U3" s="9">
        <f>AVERAGE(PF_stks!AP4:AP737)</f>
        <v>1.9527950295865502E-3</v>
      </c>
      <c r="V3" s="9">
        <f>AVERAGE(PF_stks!AQ4:AQ737)</f>
        <v>1.4669077446119638E-3</v>
      </c>
      <c r="W3" s="9">
        <f>AVERAGE(PF_stks!AR4:AR737)</f>
        <v>3.4589860307247529E-4</v>
      </c>
      <c r="X3" s="9">
        <f>AVERAGE(C3:W3)</f>
        <v>1.497997157989966E-3</v>
      </c>
    </row>
    <row r="4" spans="1:24" x14ac:dyDescent="0.3">
      <c r="A4" s="8" t="s">
        <v>27</v>
      </c>
      <c r="B4" s="8" t="s">
        <v>28</v>
      </c>
      <c r="C4" s="9">
        <f>EXP(C3*252)-1</f>
        <v>0.31281550903455257</v>
      </c>
      <c r="D4" s="9">
        <f t="shared" ref="D4:W4" si="0">EXP(D3*252)-1</f>
        <v>0.1368345009001446</v>
      </c>
      <c r="E4" s="9">
        <f t="shared" si="0"/>
        <v>0.38948997306443434</v>
      </c>
      <c r="F4" s="9">
        <f t="shared" si="0"/>
        <v>8.4536751953734335E-2</v>
      </c>
      <c r="G4" s="9">
        <f t="shared" si="0"/>
        <v>0.4396892873384306</v>
      </c>
      <c r="H4" s="9">
        <f t="shared" si="0"/>
        <v>0.64355776487835792</v>
      </c>
      <c r="I4" s="9">
        <f t="shared" si="0"/>
        <v>0.84426260065132763</v>
      </c>
      <c r="J4" s="9">
        <f t="shared" si="0"/>
        <v>2.2526124380939949</v>
      </c>
      <c r="K4" s="9">
        <f t="shared" si="0"/>
        <v>0.1936323717183932</v>
      </c>
      <c r="L4" s="9">
        <f t="shared" si="0"/>
        <v>0.31056010829005576</v>
      </c>
      <c r="M4" s="9">
        <f t="shared" si="0"/>
        <v>0.40310727208807284</v>
      </c>
      <c r="N4" s="9">
        <f t="shared" si="0"/>
        <v>0.48751300007305165</v>
      </c>
      <c r="O4" s="9">
        <f t="shared" si="0"/>
        <v>0.28094570704942901</v>
      </c>
      <c r="P4" s="9">
        <f t="shared" si="0"/>
        <v>0.37595017080949122</v>
      </c>
      <c r="Q4" s="9">
        <f t="shared" si="0"/>
        <v>0.57464968516266213</v>
      </c>
      <c r="R4" s="9">
        <f t="shared" si="0"/>
        <v>1.002514543817298</v>
      </c>
      <c r="S4" s="9">
        <f>EXP(S3*252)-1</f>
        <v>0.48084084897141666</v>
      </c>
      <c r="T4" s="9">
        <f t="shared" si="0"/>
        <v>0.25118254556532027</v>
      </c>
      <c r="U4" s="9">
        <f t="shared" si="0"/>
        <v>0.63575479715159311</v>
      </c>
      <c r="V4" s="9">
        <f t="shared" si="0"/>
        <v>0.44724355637286028</v>
      </c>
      <c r="W4" s="9">
        <f t="shared" si="0"/>
        <v>9.1078272373193547E-2</v>
      </c>
      <c r="X4" s="9">
        <f>AVERAGE(C4:W4)</f>
        <v>0.50660817644561029</v>
      </c>
    </row>
    <row r="5" spans="1:24" x14ac:dyDescent="0.3">
      <c r="A5" s="8" t="s">
        <v>29</v>
      </c>
      <c r="B5" s="10" t="s">
        <v>30</v>
      </c>
      <c r="C5" s="9">
        <f>_xlfn.STDEV.S(PF_stks!X4:X737)</f>
        <v>3.1468093385959711E-2</v>
      </c>
      <c r="D5" s="9">
        <f>_xlfn.STDEV.S(PF_stks!Y4:Y737)</f>
        <v>1.4738490077335149E-2</v>
      </c>
      <c r="E5" s="9">
        <f>_xlfn.STDEV.S(PF_stks!Z4:Z737)</f>
        <v>1.5969172611627055E-2</v>
      </c>
      <c r="F5" s="9">
        <f>_xlfn.STDEV.S(PF_stks!AA4:AA737)</f>
        <v>1.4776767066130254E-2</v>
      </c>
      <c r="G5" s="9">
        <f>_xlfn.STDEV.S(PF_stks!AB4:AB737)</f>
        <v>2.8799293466459399E-2</v>
      </c>
      <c r="H5" s="9">
        <f>_xlfn.STDEV.S(PF_stks!AC4:AC737)</f>
        <v>2.0631445148060683E-2</v>
      </c>
      <c r="I5" s="9">
        <f>_xlfn.STDEV.S(PF_stks!AD4:AD737)</f>
        <v>2.6787335560716264E-2</v>
      </c>
      <c r="J5" s="9">
        <f>_xlfn.STDEV.S(PF_stks!AE4:AE737)</f>
        <v>3.342835701321626E-2</v>
      </c>
      <c r="K5" s="9">
        <f>_xlfn.STDEV.S(PF_stks!AF4:AF737)</f>
        <v>2.036363185364537E-2</v>
      </c>
      <c r="L5" s="9">
        <f>_xlfn.STDEV.S(PF_stks!AG4:AG737)</f>
        <v>1.6374605491574611E-2</v>
      </c>
      <c r="M5" s="9">
        <f>_xlfn.STDEV.S(PF_stks!AH4:AH737)</f>
        <v>1.6186618468670467E-2</v>
      </c>
      <c r="N5" s="9">
        <f>_xlfn.STDEV.S(PF_stks!AI4:AI737)</f>
        <v>2.2053393638311977E-2</v>
      </c>
      <c r="O5" s="9">
        <f>_xlfn.STDEV.S(PF_stks!AJ4:AJ737)</f>
        <v>1.6577360142035095E-2</v>
      </c>
      <c r="P5" s="9">
        <f>_xlfn.STDEV.S(PF_stks!AK4:AK737)</f>
        <v>1.8452999009470013E-2</v>
      </c>
      <c r="Q5" s="9">
        <f>_xlfn.STDEV.S(PF_stks!AL4:AL737)</f>
        <v>1.5184454392339106E-2</v>
      </c>
      <c r="R5" s="9">
        <f>_xlfn.STDEV.S(PF_stks!AM4:AM737)</f>
        <v>3.3403765525949404E-2</v>
      </c>
      <c r="S5" s="9">
        <f>_xlfn.STDEV.S(PF_stks!AN4:AN737)</f>
        <v>1.2992603720928314E-2</v>
      </c>
      <c r="T5" s="9">
        <f>_xlfn.STDEV.S(PF_stks!AO4:AO737)</f>
        <v>1.5446458541676379E-2</v>
      </c>
      <c r="U5" s="9">
        <f>_xlfn.STDEV.S(PF_stks!AP4:AP737)</f>
        <v>2.2485187261392002E-2</v>
      </c>
      <c r="V5" s="9">
        <f>_xlfn.STDEV.S(PF_stks!AQ4:AQ737)</f>
        <v>1.6857573744704386E-2</v>
      </c>
      <c r="W5" s="9">
        <f>_xlfn.STDEV.S(PF_stks!AR4:AR737)</f>
        <v>8.3112521392724719E-3</v>
      </c>
      <c r="X5" s="9"/>
    </row>
    <row r="6" spans="1:24" x14ac:dyDescent="0.3">
      <c r="A6" s="8" t="s">
        <v>31</v>
      </c>
      <c r="B6" s="10" t="s">
        <v>32</v>
      </c>
      <c r="C6" s="9">
        <f>C5*SQRT(252)</f>
        <v>0.49954049599563527</v>
      </c>
      <c r="D6" s="9">
        <f t="shared" ref="D6:W6" si="1">D5*SQRT(252)</f>
        <v>0.23396627667133157</v>
      </c>
      <c r="E6" s="9">
        <f t="shared" si="1"/>
        <v>0.25350275624297419</v>
      </c>
      <c r="F6" s="9">
        <f t="shared" si="1"/>
        <v>0.2345739050310611</v>
      </c>
      <c r="G6" s="9">
        <f t="shared" si="1"/>
        <v>0.45717461067971316</v>
      </c>
      <c r="H6" s="9">
        <f t="shared" si="1"/>
        <v>0.32751403829783243</v>
      </c>
      <c r="I6" s="9">
        <f t="shared" si="1"/>
        <v>0.42523576907815314</v>
      </c>
      <c r="J6" s="9">
        <f t="shared" si="1"/>
        <v>0.5306587163667128</v>
      </c>
      <c r="K6" s="9">
        <f t="shared" si="1"/>
        <v>0.32326263404891337</v>
      </c>
      <c r="L6" s="9">
        <f t="shared" si="1"/>
        <v>0.25993880368499384</v>
      </c>
      <c r="M6" s="9">
        <f t="shared" si="1"/>
        <v>0.25695460221112321</v>
      </c>
      <c r="N6" s="9">
        <f t="shared" si="1"/>
        <v>0.35008677079192452</v>
      </c>
      <c r="O6" s="9">
        <f t="shared" si="1"/>
        <v>0.26315743397867547</v>
      </c>
      <c r="P6" s="9">
        <f t="shared" si="1"/>
        <v>0.29293227793427329</v>
      </c>
      <c r="Q6" s="9">
        <f t="shared" si="1"/>
        <v>0.24104574069799004</v>
      </c>
      <c r="R6" s="9">
        <f t="shared" si="1"/>
        <v>0.53026833860864886</v>
      </c>
      <c r="S6" s="9">
        <f t="shared" si="1"/>
        <v>0.20625118997273259</v>
      </c>
      <c r="T6" s="9">
        <f t="shared" si="1"/>
        <v>0.24520492762767074</v>
      </c>
      <c r="U6" s="9">
        <f t="shared" si="1"/>
        <v>0.35694128205816433</v>
      </c>
      <c r="V6" s="9">
        <f t="shared" si="1"/>
        <v>0.26760568701851789</v>
      </c>
      <c r="W6" s="9">
        <f t="shared" si="1"/>
        <v>0.13193703746441116</v>
      </c>
      <c r="X6" s="9"/>
    </row>
    <row r="7" spans="1:24" x14ac:dyDescent="0.3">
      <c r="A7" s="8" t="s">
        <v>33</v>
      </c>
      <c r="B7" s="8" t="s">
        <v>34</v>
      </c>
      <c r="C7" s="14">
        <f>_xlfn.VAR.S(PF_stks!X4:X737)</f>
        <v>9.9024090134748111E-4</v>
      </c>
      <c r="D7" s="9">
        <f>_xlfn.VAR.S(PF_stks!Y4:Y737)</f>
        <v>2.1722308975970662E-4</v>
      </c>
      <c r="E7" s="9">
        <f>_xlfn.VAR.S(PF_stks!Z4:Z737)</f>
        <v>2.550144738999396E-4</v>
      </c>
      <c r="F7" s="9">
        <f>_xlfn.VAR.S(PF_stks!AA4:AA737)</f>
        <v>2.183528449266717E-4</v>
      </c>
      <c r="G7" s="9">
        <f>_xlfn.VAR.S(PF_stks!AB4:AB737)</f>
        <v>8.2939930416725093E-4</v>
      </c>
      <c r="H7" s="9">
        <f>_xlfn.VAR.S(PF_stks!AC4:AC737)</f>
        <v>4.256565288974367E-4</v>
      </c>
      <c r="I7" s="9">
        <f>_xlfn.VAR.S(PF_stks!AD4:AD737)</f>
        <v>7.1756134644241406E-4</v>
      </c>
      <c r="J7" s="9">
        <f>_xlfn.VAR.S(PF_stks!AE4:AE737)</f>
        <v>1.1174550526030446E-3</v>
      </c>
      <c r="K7" s="9">
        <f>_xlfn.VAR.S(PF_stks!AF4:AF737)</f>
        <v>4.1467750227080038E-4</v>
      </c>
      <c r="L7" s="9">
        <f>_xlfn.VAR.S(PF_stks!AG4:AG737)</f>
        <v>2.6812770500470539E-4</v>
      </c>
      <c r="M7" s="9">
        <f>_xlfn.VAR.S(PF_stks!AH4:AH737)</f>
        <v>2.6200661745030384E-4</v>
      </c>
      <c r="N7" s="9">
        <f>_xlfn.VAR.S(PF_stks!AI4:AI737)</f>
        <v>4.8635217096633918E-4</v>
      </c>
      <c r="O7" s="9">
        <f>_xlfn.VAR.S(PF_stks!AJ4:AJ737)</f>
        <v>2.7480886927873382E-4</v>
      </c>
      <c r="P7" s="9">
        <f>_xlfn.VAR.S(PF_stks!AK4:AK737)</f>
        <v>3.4051317244350123E-4</v>
      </c>
      <c r="Q7" s="9">
        <f>_xlfn.VAR.S(PF_stks!AL4:AL737)</f>
        <v>2.3056765519302634E-4</v>
      </c>
      <c r="R7" s="9">
        <f>_xlfn.VAR.S(PF_stks!AM4:AM737)</f>
        <v>1.115811551312606E-3</v>
      </c>
      <c r="S7" s="9">
        <f>_xlfn.VAR.S(PF_stks!AN4:AN737)</f>
        <v>1.6880775144908025E-4</v>
      </c>
      <c r="T7" s="9">
        <f>_xlfn.VAR.S(PF_stks!AO4:AO737)</f>
        <v>2.3859308147972715E-4</v>
      </c>
      <c r="U7" s="9">
        <f>_xlfn.VAR.S(PF_stks!AP4:AP737)</f>
        <v>5.0558364617986514E-4</v>
      </c>
      <c r="V7" s="9">
        <f>_xlfn.VAR.S(PF_stks!AQ4:AQ737)</f>
        <v>2.8417779255814659E-4</v>
      </c>
      <c r="W7" s="9">
        <f>_xlfn.VAR.S(PF_stks!AR4:AR737)</f>
        <v>6.9076912122561251E-5</v>
      </c>
      <c r="X7" s="9"/>
    </row>
    <row r="8" spans="1:24" x14ac:dyDescent="0.3">
      <c r="A8" s="8" t="s">
        <v>35</v>
      </c>
      <c r="B8" s="8" t="s">
        <v>36</v>
      </c>
      <c r="C8" s="9">
        <f>C7*252</f>
        <v>0.24954070713956525</v>
      </c>
      <c r="D8" s="9">
        <f t="shared" ref="D8:P8" si="2">D7*252</f>
        <v>5.4740218619446064E-2</v>
      </c>
      <c r="E8" s="9">
        <f t="shared" si="2"/>
        <v>6.4263647422784786E-2</v>
      </c>
      <c r="F8" s="9">
        <f t="shared" si="2"/>
        <v>5.5024916921521269E-2</v>
      </c>
      <c r="G8" s="9">
        <f t="shared" si="2"/>
        <v>0.20900862465014725</v>
      </c>
      <c r="H8" s="9">
        <f t="shared" si="2"/>
        <v>0.10726544528215405</v>
      </c>
      <c r="I8" s="9">
        <f t="shared" si="2"/>
        <v>0.18082545930348834</v>
      </c>
      <c r="J8" s="9">
        <f t="shared" si="2"/>
        <v>0.28159867325596721</v>
      </c>
      <c r="K8" s="9">
        <f t="shared" si="2"/>
        <v>0.1044987305722417</v>
      </c>
      <c r="L8" s="9">
        <f t="shared" si="2"/>
        <v>6.7568181661185764E-2</v>
      </c>
      <c r="M8" s="9">
        <f t="shared" si="2"/>
        <v>6.6025667597476564E-2</v>
      </c>
      <c r="N8" s="9">
        <f t="shared" si="2"/>
        <v>0.12256074708351747</v>
      </c>
      <c r="O8" s="9">
        <f t="shared" si="2"/>
        <v>6.9251835058240924E-2</v>
      </c>
      <c r="P8" s="9">
        <f t="shared" si="2"/>
        <v>8.5809319455762312E-2</v>
      </c>
      <c r="Q8" s="9">
        <f>Q7*252</f>
        <v>5.810304910864264E-2</v>
      </c>
      <c r="R8" s="9">
        <f t="shared" ref="R8" si="3">R7*252</f>
        <v>0.28118451093077673</v>
      </c>
      <c r="S8" s="9">
        <f t="shared" ref="S8" si="4">S7*252</f>
        <v>4.2539553365168223E-2</v>
      </c>
      <c r="T8" s="9">
        <f t="shared" ref="T8" si="5">T7*252</f>
        <v>6.0125456532891239E-2</v>
      </c>
      <c r="U8" s="9">
        <f t="shared" ref="U8" si="6">U7*252</f>
        <v>0.12740707883732602</v>
      </c>
      <c r="V8" s="9">
        <f t="shared" ref="V8" si="7">V7*252</f>
        <v>7.1612803724652938E-2</v>
      </c>
      <c r="W8" s="9">
        <f t="shared" ref="W8" si="8">W7*252</f>
        <v>1.7407381854885436E-2</v>
      </c>
      <c r="X8" s="9"/>
    </row>
    <row r="9" spans="1:24" x14ac:dyDescent="0.3">
      <c r="A9" s="8" t="s">
        <v>37</v>
      </c>
      <c r="B9" s="8" t="s">
        <v>38</v>
      </c>
      <c r="C9" s="9">
        <v>0.05</v>
      </c>
      <c r="D9" s="9">
        <v>0.05</v>
      </c>
      <c r="E9" s="9">
        <v>0.05</v>
      </c>
      <c r="F9" s="9">
        <v>0.05</v>
      </c>
      <c r="G9" s="9">
        <v>0.05</v>
      </c>
      <c r="H9" s="9">
        <v>0.05</v>
      </c>
      <c r="I9" s="9">
        <v>0.05</v>
      </c>
      <c r="J9" s="9">
        <v>0.05</v>
      </c>
      <c r="K9" s="9">
        <v>0.05</v>
      </c>
      <c r="L9" s="9">
        <v>0.05</v>
      </c>
      <c r="M9" s="9">
        <v>0.05</v>
      </c>
      <c r="N9" s="9">
        <v>0.05</v>
      </c>
      <c r="O9" s="9">
        <v>0.05</v>
      </c>
      <c r="P9" s="9">
        <v>0.05</v>
      </c>
      <c r="Q9" s="9">
        <v>0.05</v>
      </c>
      <c r="R9" s="9">
        <v>0.05</v>
      </c>
      <c r="S9" s="9">
        <v>0.05</v>
      </c>
      <c r="T9" s="9">
        <v>0.05</v>
      </c>
      <c r="U9" s="9">
        <v>0.05</v>
      </c>
      <c r="V9" s="9">
        <v>0.05</v>
      </c>
      <c r="W9" s="9">
        <v>0</v>
      </c>
      <c r="X9" s="9">
        <f>SUM(C9:W9)</f>
        <v>1.0000000000000002</v>
      </c>
    </row>
    <row r="10" spans="1:24" x14ac:dyDescent="0.3">
      <c r="A10" s="8" t="s">
        <v>39</v>
      </c>
      <c r="B10" s="8" t="s">
        <v>40</v>
      </c>
      <c r="C10" s="5">
        <f>COUNT(PF_stks!X4:X737)</f>
        <v>734</v>
      </c>
      <c r="D10" s="5">
        <f>COUNT(PF_stks!Y4:Y737)</f>
        <v>734</v>
      </c>
      <c r="E10" s="5">
        <f>COUNT(PF_stks!Z4:Z737)</f>
        <v>734</v>
      </c>
      <c r="F10" s="5">
        <f>COUNT(PF_stks!AA4:AA737)</f>
        <v>734</v>
      </c>
      <c r="G10" s="5">
        <f>COUNT(PF_stks!AB4:AB737)</f>
        <v>734</v>
      </c>
      <c r="H10" s="5">
        <f>COUNT(PF_stks!AC4:AC737)</f>
        <v>734</v>
      </c>
      <c r="I10" s="5">
        <f>COUNT(PF_stks!AD4:AD737)</f>
        <v>734</v>
      </c>
      <c r="J10" s="5">
        <f>COUNT(PF_stks!AE4:AE737)</f>
        <v>734</v>
      </c>
      <c r="K10" s="5">
        <f>COUNT(PF_stks!AF4:AF737)</f>
        <v>734</v>
      </c>
      <c r="L10" s="5">
        <f>COUNT(PF_stks!AG4:AG737)</f>
        <v>734</v>
      </c>
      <c r="M10" s="5">
        <f>COUNT(PF_stks!AH4:AH737)</f>
        <v>734</v>
      </c>
      <c r="N10" s="5">
        <f>COUNT(PF_stks!AI4:AI737)</f>
        <v>734</v>
      </c>
      <c r="O10" s="5">
        <f>COUNT(PF_stks!AJ4:AJ737)</f>
        <v>734</v>
      </c>
      <c r="P10" s="5">
        <f>COUNT(PF_stks!AK4:AK737)</f>
        <v>734</v>
      </c>
      <c r="Q10" s="5">
        <f>COUNT(PF_stks!AL4:AL737)</f>
        <v>734</v>
      </c>
      <c r="R10" s="5">
        <f>COUNT(PF_stks!AM4:AM737)</f>
        <v>734</v>
      </c>
      <c r="S10" s="5">
        <f>COUNT(PF_stks!AN4:AN737)</f>
        <v>734</v>
      </c>
      <c r="T10" s="5">
        <f>COUNT(PF_stks!AO4:AO737)</f>
        <v>734</v>
      </c>
      <c r="U10" s="5">
        <f>COUNT(PF_stks!AP4:AP737)</f>
        <v>734</v>
      </c>
      <c r="V10" s="5">
        <f>COUNT(PF_stks!AQ4:AQ737)</f>
        <v>734</v>
      </c>
      <c r="W10" s="5">
        <f>COUNT(PF_stks!AR4:AR737)</f>
        <v>734</v>
      </c>
      <c r="X10" s="5"/>
    </row>
    <row r="12" spans="1:24" x14ac:dyDescent="0.3">
      <c r="A12" s="5" t="s">
        <v>42</v>
      </c>
      <c r="B12" s="5" t="s">
        <v>43</v>
      </c>
      <c r="C12" s="11">
        <v>7.0099999999999996E-2</v>
      </c>
    </row>
    <row r="13" spans="1:24" x14ac:dyDescent="0.3">
      <c r="A13" s="5" t="s">
        <v>42</v>
      </c>
      <c r="B13" s="5" t="s">
        <v>44</v>
      </c>
      <c r="C13" s="9">
        <f>(1+C12)^(1/252)-1</f>
        <v>2.6889369325044932E-4</v>
      </c>
      <c r="D13" s="13">
        <f>C12/252</f>
        <v>2.7817460317460316E-4</v>
      </c>
    </row>
    <row r="16" spans="1:24" x14ac:dyDescent="0.3">
      <c r="B16" s="5"/>
      <c r="C16" s="68" t="s">
        <v>45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3" x14ac:dyDescent="0.3">
      <c r="B17" s="5"/>
      <c r="C17" s="6" t="s">
        <v>1</v>
      </c>
      <c r="D17" s="6" t="s">
        <v>2</v>
      </c>
      <c r="E17" s="6" t="s">
        <v>3</v>
      </c>
      <c r="F17" s="6" t="s">
        <v>4</v>
      </c>
      <c r="G17" s="6" t="s">
        <v>5</v>
      </c>
      <c r="H17" s="6" t="s">
        <v>6</v>
      </c>
      <c r="I17" s="6" t="s">
        <v>7</v>
      </c>
      <c r="J17" s="6" t="s">
        <v>8</v>
      </c>
      <c r="K17" s="6" t="s">
        <v>9</v>
      </c>
      <c r="L17" s="6" t="s">
        <v>10</v>
      </c>
      <c r="M17" s="6" t="s">
        <v>11</v>
      </c>
      <c r="N17" s="6" t="s">
        <v>12</v>
      </c>
      <c r="O17" s="6" t="s">
        <v>13</v>
      </c>
      <c r="P17" s="6" t="s">
        <v>14</v>
      </c>
      <c r="Q17" s="6" t="s">
        <v>15</v>
      </c>
      <c r="R17" s="6" t="s">
        <v>16</v>
      </c>
      <c r="S17" s="6" t="s">
        <v>17</v>
      </c>
      <c r="T17" s="6" t="s">
        <v>18</v>
      </c>
      <c r="U17" s="6" t="s">
        <v>19</v>
      </c>
      <c r="V17" s="6" t="s">
        <v>20</v>
      </c>
    </row>
    <row r="18" spans="1:23" x14ac:dyDescent="0.3">
      <c r="B18" s="5" t="s">
        <v>47</v>
      </c>
      <c r="C18" s="5">
        <f>_xlfn.COVARIANCE.S(PF_stks!X4:X737,PF_stks!$AR$4:$AR$737)/Calculation!$W$7</f>
        <v>1.721087674549014</v>
      </c>
      <c r="D18" s="5">
        <f>_xlfn.COVARIANCE.S(PF_stks!Y4:Y737,PF_stks!$AR$4:$AR$737)/Calculation!$W$7</f>
        <v>1.1159152478841872</v>
      </c>
      <c r="E18" s="5">
        <f>_xlfn.COVARIANCE.S(PF_stks!Z4:Z737,PF_stks!$AR$4:$AR$737)/Calculation!$W$7</f>
        <v>0.88961309950058465</v>
      </c>
      <c r="F18" s="5">
        <f>_xlfn.COVARIANCE.S(PF_stks!AA4:AA737,PF_stks!$AR$4:$AR$737)/Calculation!$W$7</f>
        <v>1.1308338510640306</v>
      </c>
      <c r="G18" s="5">
        <f>_xlfn.COVARIANCE.S(PF_stks!AB4:AB737,PF_stks!$AR$4:$AR$737)/Calculation!$W$7</f>
        <v>1.240940350951415</v>
      </c>
      <c r="H18" s="5">
        <f>_xlfn.COVARIANCE.S(PF_stks!AC4:AC737,PF_stks!$AR$4:$AR$737)/Calculation!$W$7</f>
        <v>1.3136984831260874</v>
      </c>
      <c r="I18" s="5">
        <f>_xlfn.COVARIANCE.S(PF_stks!AD4:AD737,PF_stks!$AR$4:$AR$737)/Calculation!$W$7</f>
        <v>1.6484093989414339</v>
      </c>
      <c r="J18" s="5">
        <f>_xlfn.COVARIANCE.S(PF_stks!AE4:AE737,PF_stks!$AR$4:$AR$737)/Calculation!$W$7</f>
        <v>1.2731253924856878</v>
      </c>
      <c r="K18" s="5">
        <f>_xlfn.COVARIANCE.S(PF_stks!AF4:AF737,PF_stks!$AR$4:$AR$737)/Calculation!$W$7</f>
        <v>1.2897718058316172</v>
      </c>
      <c r="L18" s="5">
        <f>_xlfn.COVARIANCE.S(PF_stks!AG4:AG737,PF_stks!$AR$4:$AR$737)/Calculation!$W$7</f>
        <v>1.0690087738334506</v>
      </c>
      <c r="M18" s="5">
        <f>_xlfn.COVARIANCE.S(PF_stks!AH4:AH737,PF_stks!$AR$4:$AR$737)/Calculation!$W$7</f>
        <v>0.89233687538052309</v>
      </c>
      <c r="N18" s="5">
        <f>_xlfn.COVARIANCE.S(PF_stks!AI4:AI737,PF_stks!$AR$4:$AR$737)/Calculation!$W$7</f>
        <v>1.3089921998656202</v>
      </c>
      <c r="O18" s="5">
        <f>_xlfn.COVARIANCE.S(PF_stks!AJ4:AJ737,PF_stks!$AR$4:$AR$737)/Calculation!$W$7</f>
        <v>0.93937305563903661</v>
      </c>
      <c r="P18" s="5">
        <f>_xlfn.COVARIANCE.S(PF_stks!AK4:AK737,PF_stks!$AR$4:$AR$737)/Calculation!$W$7</f>
        <v>1.3288298326712158</v>
      </c>
      <c r="Q18" s="5">
        <f>_xlfn.COVARIANCE.S(PF_stks!AL4:AL737,PF_stks!$AR$4:$AR$737)/Calculation!$W$7</f>
        <v>0.35809599629944988</v>
      </c>
      <c r="R18" s="5">
        <f>_xlfn.COVARIANCE.S(PF_stks!AM4:AM737,PF_stks!$AR$4:$AR$737)/Calculation!$W$7</f>
        <v>1.4584162899786328</v>
      </c>
      <c r="S18" s="5">
        <f>_xlfn.COVARIANCE.S(PF_stks!AN4:AN737,PF_stks!$AR$4:$AR$737)/Calculation!$W$7</f>
        <v>0.65057402754391935</v>
      </c>
      <c r="T18" s="5">
        <f>_xlfn.COVARIANCE.S(PF_stks!AO4:AO737,PF_stks!$AR$4:$AR$737)/Calculation!$W$7</f>
        <v>1.1838615934829275</v>
      </c>
      <c r="U18" s="5">
        <f>_xlfn.COVARIANCE.S(PF_stks!AP4:AP737,PF_stks!$AR$4:$AR$737)/Calculation!$W$7</f>
        <v>1.6624074957368733</v>
      </c>
      <c r="V18" s="5">
        <f>_xlfn.COVARIANCE.S(PF_stks!AQ4:AQ737,PF_stks!$AR$4:$AR$737)/Calculation!$W$7</f>
        <v>1.0699455799972803</v>
      </c>
    </row>
    <row r="19" spans="1:23" x14ac:dyDescent="0.3">
      <c r="B19" s="5" t="s">
        <v>48</v>
      </c>
      <c r="C19" s="5">
        <f>_xlfn.COVARIANCE.P(PF_stks!X4:X737,PF_stks!$AR$4:$AR$737)/_xlfn.VAR.P(PF_stks!$AR$4:$AR$737)</f>
        <v>1.7210876745490138</v>
      </c>
      <c r="D19" s="5">
        <f>_xlfn.COVARIANCE.P(PF_stks!Y4:Y737,PF_stks!$AR$4:$AR$737)/_xlfn.VAR.P(PF_stks!$AR$4:$AR$737)</f>
        <v>1.1159152478841872</v>
      </c>
      <c r="E19" s="5">
        <f>_xlfn.COVARIANCE.P(PF_stks!Z4:Z737,PF_stks!$AR$4:$AR$737)/_xlfn.VAR.P(PF_stks!$AR$4:$AR$737)</f>
        <v>0.88961309950058476</v>
      </c>
      <c r="F19" s="5">
        <f>_xlfn.COVARIANCE.P(PF_stks!AA4:AA737,PF_stks!$AR$4:$AR$737)/_xlfn.VAR.P(PF_stks!$AR$4:$AR$737)</f>
        <v>1.1308338510640306</v>
      </c>
      <c r="G19" s="5">
        <f>_xlfn.COVARIANCE.P(PF_stks!AB4:AB737,PF_stks!$AR$4:$AR$737)/_xlfn.VAR.P(PF_stks!$AR$4:$AR$737)</f>
        <v>1.240940350951415</v>
      </c>
      <c r="H19" s="5">
        <f>_xlfn.COVARIANCE.P(PF_stks!AC4:AC737,PF_stks!$AR$4:$AR$737)/_xlfn.VAR.P(PF_stks!$AR$4:$AR$737)</f>
        <v>1.3136984831260874</v>
      </c>
      <c r="I19" s="5">
        <f>_xlfn.COVARIANCE.P(PF_stks!AD4:AD737,PF_stks!$AR$4:$AR$737)/_xlfn.VAR.P(PF_stks!$AR$4:$AR$737)</f>
        <v>1.6484093989414339</v>
      </c>
      <c r="J19" s="5">
        <f>_xlfn.COVARIANCE.P(PF_stks!AE4:AE737,PF_stks!$AR$4:$AR$737)/_xlfn.VAR.P(PF_stks!$AR$4:$AR$737)</f>
        <v>1.2731253924856878</v>
      </c>
      <c r="K19" s="5">
        <f>_xlfn.COVARIANCE.P(PF_stks!AF4:AF737,PF_stks!$AR$4:$AR$737)/_xlfn.VAR.P(PF_stks!$AR$4:$AR$737)</f>
        <v>1.289771805831617</v>
      </c>
      <c r="L19" s="5">
        <f>_xlfn.COVARIANCE.P(PF_stks!AG4:AG737,PF_stks!$AR$4:$AR$737)/_xlfn.VAR.P(PF_stks!$AR$4:$AR$737)</f>
        <v>1.0690087738334506</v>
      </c>
      <c r="M19" s="5">
        <f>_xlfn.COVARIANCE.P(PF_stks!AH4:AH737,PF_stks!$AR$4:$AR$737)/_xlfn.VAR.P(PF_stks!$AR$4:$AR$737)</f>
        <v>0.89233687538052309</v>
      </c>
      <c r="N19" s="5">
        <f>_xlfn.COVARIANCE.P(PF_stks!AI4:AI737,PF_stks!$AR$4:$AR$737)/_xlfn.VAR.P(PF_stks!$AR$4:$AR$737)</f>
        <v>1.3089921998656202</v>
      </c>
      <c r="O19" s="5">
        <f>_xlfn.COVARIANCE.P(PF_stks!AJ4:AJ737,PF_stks!$AR$4:$AR$737)/_xlfn.VAR.P(PF_stks!$AR$4:$AR$737)</f>
        <v>0.9393730556390365</v>
      </c>
      <c r="P19" s="5">
        <f>_xlfn.COVARIANCE.P(PF_stks!AK4:AK737,PF_stks!$AR$4:$AR$737)/_xlfn.VAR.P(PF_stks!$AR$4:$AR$737)</f>
        <v>1.328829832671216</v>
      </c>
      <c r="Q19" s="5">
        <f>_xlfn.COVARIANCE.P(PF_stks!AL4:AL737,PF_stks!$AR$4:$AR$737)/_xlfn.VAR.P(PF_stks!$AR$4:$AR$737)</f>
        <v>0.35809599629944988</v>
      </c>
      <c r="R19" s="5">
        <f>_xlfn.COVARIANCE.P(PF_stks!AM4:AM737,PF_stks!$AR$4:$AR$737)/_xlfn.VAR.P(PF_stks!$AR$4:$AR$737)</f>
        <v>1.4584162899786328</v>
      </c>
      <c r="S19" s="5">
        <f>_xlfn.COVARIANCE.P(PF_stks!AN4:AN737,PF_stks!$AR$4:$AR$737)/_xlfn.VAR.P(PF_stks!$AR$4:$AR$737)</f>
        <v>0.65057402754391924</v>
      </c>
      <c r="T19" s="5">
        <f>_xlfn.COVARIANCE.P(PF_stks!AO4:AO737,PF_stks!$AR$4:$AR$737)/_xlfn.VAR.P(PF_stks!$AR$4:$AR$737)</f>
        <v>1.1838615934829277</v>
      </c>
      <c r="U19" s="5">
        <f>_xlfn.COVARIANCE.P(PF_stks!AP4:AP737,PF_stks!$AR$4:$AR$737)/_xlfn.VAR.P(PF_stks!$AR$4:$AR$737)</f>
        <v>1.6624074957368733</v>
      </c>
      <c r="V19" s="5">
        <f>_xlfn.COVARIANCE.P(PF_stks!AQ4:AQ737,PF_stks!$AR$4:$AR$737)/_xlfn.VAR.P(PF_stks!$AR$4:$AR$737)</f>
        <v>1.0699455799972803</v>
      </c>
    </row>
    <row r="21" spans="1:23" x14ac:dyDescent="0.3">
      <c r="A21" s="80"/>
      <c r="B21" s="80"/>
      <c r="C21" s="68" t="s">
        <v>46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</row>
    <row r="22" spans="1:23" x14ac:dyDescent="0.3">
      <c r="A22" s="80"/>
      <c r="B22" s="80"/>
      <c r="C22" s="6" t="s">
        <v>1</v>
      </c>
      <c r="D22" s="6" t="s">
        <v>2</v>
      </c>
      <c r="E22" s="6" t="s">
        <v>3</v>
      </c>
      <c r="F22" s="6" t="s">
        <v>4</v>
      </c>
      <c r="G22" s="6" t="s">
        <v>5</v>
      </c>
      <c r="H22" s="6" t="s">
        <v>6</v>
      </c>
      <c r="I22" s="6" t="s">
        <v>7</v>
      </c>
      <c r="J22" s="6" t="s">
        <v>8</v>
      </c>
      <c r="K22" s="6" t="s">
        <v>9</v>
      </c>
      <c r="L22" s="6" t="s">
        <v>10</v>
      </c>
      <c r="M22" s="6" t="s">
        <v>11</v>
      </c>
      <c r="N22" s="6" t="s">
        <v>12</v>
      </c>
      <c r="O22" s="6" t="s">
        <v>13</v>
      </c>
      <c r="P22" s="6" t="s">
        <v>14</v>
      </c>
      <c r="Q22" s="6" t="s">
        <v>15</v>
      </c>
      <c r="R22" s="6" t="s">
        <v>16</v>
      </c>
      <c r="S22" s="6" t="s">
        <v>17</v>
      </c>
      <c r="T22" s="6" t="s">
        <v>18</v>
      </c>
      <c r="U22" s="6" t="s">
        <v>19</v>
      </c>
      <c r="V22" s="6" t="s">
        <v>20</v>
      </c>
    </row>
    <row r="23" spans="1:23" x14ac:dyDescent="0.3">
      <c r="A23" s="8" t="s">
        <v>53</v>
      </c>
      <c r="B23" s="8" t="s">
        <v>49</v>
      </c>
      <c r="C23" s="67">
        <f t="shared" ref="C23:V23" si="9">$C$13+(C18*(C3-$C$13))</f>
        <v>1.6649748848701212E-3</v>
      </c>
      <c r="D23" s="67">
        <f t="shared" si="9"/>
        <v>5.3674185188595314E-4</v>
      </c>
      <c r="E23" s="67">
        <f t="shared" si="9"/>
        <v>1.1908983938473971E-3</v>
      </c>
      <c r="F23" s="67">
        <f t="shared" si="9"/>
        <v>3.2898821624729801E-4</v>
      </c>
      <c r="G23" s="67">
        <f t="shared" si="9"/>
        <v>1.7297863235788068E-3</v>
      </c>
      <c r="H23" s="67">
        <f t="shared" si="9"/>
        <v>2.5058409653225316E-3</v>
      </c>
      <c r="I23" s="67">
        <f t="shared" si="9"/>
        <v>3.8294469562369098E-3</v>
      </c>
      <c r="J23" s="67">
        <f t="shared" si="9"/>
        <v>5.8852827744750652E-3</v>
      </c>
      <c r="K23" s="67">
        <f t="shared" si="9"/>
        <v>8.2799882070198091E-4</v>
      </c>
      <c r="L23" s="67">
        <f t="shared" si="9"/>
        <v>1.1287390171565177E-3</v>
      </c>
      <c r="M23" s="67">
        <f t="shared" si="9"/>
        <v>1.2282551477581635E-3</v>
      </c>
      <c r="N23" s="67">
        <f t="shared" si="9"/>
        <v>1.9796446217169544E-3</v>
      </c>
      <c r="O23" s="67">
        <f t="shared" si="9"/>
        <v>9.3926843260150295E-4</v>
      </c>
      <c r="P23" s="67">
        <f t="shared" si="9"/>
        <v>1.5944716635541238E-3</v>
      </c>
      <c r="Q23" s="67">
        <f t="shared" si="9"/>
        <v>8.177917833908497E-4</v>
      </c>
      <c r="R23" s="67">
        <f t="shared" si="9"/>
        <v>3.8955030586621648E-3</v>
      </c>
      <c r="S23" s="67">
        <f t="shared" si="9"/>
        <v>1.1075374599340017E-3</v>
      </c>
      <c r="T23" s="67">
        <f t="shared" si="9"/>
        <v>1.0033009636721722E-3</v>
      </c>
      <c r="U23" s="67">
        <f t="shared" si="9"/>
        <v>3.0682238968569213E-3</v>
      </c>
      <c r="V23" s="67">
        <f t="shared" si="9"/>
        <v>1.5507035322793366E-3</v>
      </c>
    </row>
    <row r="24" spans="1:23" x14ac:dyDescent="0.3">
      <c r="A24" s="8" t="s">
        <v>53</v>
      </c>
      <c r="B24" s="8" t="s">
        <v>50</v>
      </c>
      <c r="C24" s="67">
        <f>$D$13+(C18*(C3-$D$13))</f>
        <v>1.6582825351152141E-3</v>
      </c>
      <c r="D24" s="67">
        <f t="shared" ref="D24:V24" si="10">$D$13+(D18*(D3-$D$13))</f>
        <v>5.3566605291150403E-4</v>
      </c>
      <c r="E24" s="67">
        <f t="shared" si="10"/>
        <v>1.1919228847277388E-3</v>
      </c>
      <c r="F24" s="67">
        <f t="shared" si="10"/>
        <v>3.2777395906054258E-4</v>
      </c>
      <c r="G24" s="67">
        <f t="shared" si="10"/>
        <v>1.7275501778845326E-3</v>
      </c>
      <c r="H24" s="67">
        <f t="shared" si="10"/>
        <v>2.5029295579572946E-3</v>
      </c>
      <c r="I24" s="67">
        <f t="shared" si="10"/>
        <v>3.8234291270113595E-3</v>
      </c>
      <c r="J24" s="67">
        <f t="shared" si="10"/>
        <v>5.8827479223094057E-3</v>
      </c>
      <c r="K24" s="67">
        <f t="shared" si="10"/>
        <v>8.2530947467349819E-4</v>
      </c>
      <c r="L24" s="67">
        <f t="shared" si="10"/>
        <v>1.1280985529425933E-3</v>
      </c>
      <c r="M24" s="67">
        <f t="shared" si="10"/>
        <v>1.2292543595199099E-3</v>
      </c>
      <c r="N24" s="67">
        <f t="shared" si="10"/>
        <v>1.9767768929427358E-3</v>
      </c>
      <c r="O24" s="67">
        <f t="shared" si="10"/>
        <v>9.3983110581109374E-4</v>
      </c>
      <c r="P24" s="67">
        <f t="shared" si="10"/>
        <v>1.5914198234967278E-3</v>
      </c>
      <c r="Q24" s="67">
        <f t="shared" si="10"/>
        <v>8.2374923662914827E-4</v>
      </c>
      <c r="R24" s="67">
        <f t="shared" si="10"/>
        <v>3.8912485383671086E-3</v>
      </c>
      <c r="S24" s="67">
        <f t="shared" si="10"/>
        <v>1.1107804509095265E-3</v>
      </c>
      <c r="T24" s="67">
        <f t="shared" si="10"/>
        <v>1.0015945607845457E-3</v>
      </c>
      <c r="U24" s="67">
        <f t="shared" si="10"/>
        <v>3.0620761525559032E-3</v>
      </c>
      <c r="V24" s="67">
        <f t="shared" si="10"/>
        <v>1.5500543736517891E-3</v>
      </c>
    </row>
    <row r="26" spans="1:23" x14ac:dyDescent="0.3">
      <c r="C26" s="79" t="s">
        <v>52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</row>
    <row r="27" spans="1:23" x14ac:dyDescent="0.3">
      <c r="B27" s="8"/>
      <c r="C27" s="6" t="s">
        <v>1</v>
      </c>
      <c r="D27" s="6" t="s">
        <v>2</v>
      </c>
      <c r="E27" s="6" t="s">
        <v>3</v>
      </c>
      <c r="F27" s="6" t="s">
        <v>4</v>
      </c>
      <c r="G27" s="6" t="s">
        <v>5</v>
      </c>
      <c r="H27" s="6" t="s">
        <v>6</v>
      </c>
      <c r="I27" s="6" t="s">
        <v>7</v>
      </c>
      <c r="J27" s="6" t="s">
        <v>8</v>
      </c>
      <c r="K27" s="6" t="s">
        <v>9</v>
      </c>
      <c r="L27" s="6" t="s">
        <v>10</v>
      </c>
      <c r="M27" s="6" t="s">
        <v>11</v>
      </c>
      <c r="N27" s="6" t="s">
        <v>12</v>
      </c>
      <c r="O27" s="6" t="s">
        <v>13</v>
      </c>
      <c r="P27" s="6" t="s">
        <v>14</v>
      </c>
      <c r="Q27" s="6" t="s">
        <v>15</v>
      </c>
      <c r="R27" s="6" t="s">
        <v>16</v>
      </c>
      <c r="S27" s="6" t="s">
        <v>17</v>
      </c>
      <c r="T27" s="6" t="s">
        <v>18</v>
      </c>
      <c r="U27" s="6" t="s">
        <v>19</v>
      </c>
      <c r="V27" s="6" t="s">
        <v>20</v>
      </c>
      <c r="W27" s="6" t="s">
        <v>22</v>
      </c>
    </row>
    <row r="28" spans="1:23" x14ac:dyDescent="0.3">
      <c r="B28" s="8" t="str" cm="1">
        <f t="array" ref="B28:B48">TRANSPOSE(C27:W27)</f>
        <v>ADANIGREEN.NS</v>
      </c>
      <c r="C28" s="61" cm="1">
        <f t="array" ref="C28:W48">MMULT(TRANSPOSE(PF_stks!AS4:BM737),PF_stks!AS4:BM737)/733</f>
        <v>9.9024090134748046E-4</v>
      </c>
      <c r="D28" s="62">
        <v>1.3539384594792164E-4</v>
      </c>
      <c r="E28" s="62">
        <v>1.2328423226833137E-4</v>
      </c>
      <c r="F28" s="62">
        <v>1.3727421373200657E-4</v>
      </c>
      <c r="G28" s="62">
        <v>2.2658087517735028E-4</v>
      </c>
      <c r="H28" s="62">
        <v>2.3258727376200252E-4</v>
      </c>
      <c r="I28" s="62">
        <v>2.9903878245309104E-4</v>
      </c>
      <c r="J28" s="62">
        <v>2.5799368172871459E-4</v>
      </c>
      <c r="K28" s="62">
        <v>1.693057221327539E-4</v>
      </c>
      <c r="L28" s="62">
        <v>1.3580208405047554E-4</v>
      </c>
      <c r="M28" s="62">
        <v>1.3298746295370618E-4</v>
      </c>
      <c r="N28" s="62">
        <v>2.359271634248633E-4</v>
      </c>
      <c r="O28" s="62">
        <v>1.2704605161847251E-4</v>
      </c>
      <c r="P28" s="62">
        <v>1.4546866537480603E-4</v>
      </c>
      <c r="Q28" s="62">
        <v>4.8022747773371729E-5</v>
      </c>
      <c r="R28" s="62">
        <v>2.8999619621479354E-4</v>
      </c>
      <c r="S28" s="62">
        <v>8.6647181194153105E-5</v>
      </c>
      <c r="T28" s="62">
        <v>1.6878588930310798E-4</v>
      </c>
      <c r="U28" s="62">
        <v>2.1761182518908391E-4</v>
      </c>
      <c r="V28" s="62">
        <v>1.5577431412389578E-4</v>
      </c>
      <c r="W28" s="62">
        <v>1.1888742205004554E-4</v>
      </c>
    </row>
    <row r="29" spans="1:23" x14ac:dyDescent="0.3">
      <c r="B29" s="8" t="str">
        <v>AXISBANK.NS</v>
      </c>
      <c r="C29" s="62">
        <v>1.3539384594792164E-4</v>
      </c>
      <c r="D29" s="62">
        <v>2.1722308975970681E-4</v>
      </c>
      <c r="E29" s="62">
        <v>6.8757524870416179E-5</v>
      </c>
      <c r="F29" s="62">
        <v>9.8277291608423641E-5</v>
      </c>
      <c r="G29" s="62">
        <v>8.2259930384232302E-5</v>
      </c>
      <c r="H29" s="62">
        <v>9.3643616382089898E-5</v>
      </c>
      <c r="I29" s="62">
        <v>1.2248037135167324E-4</v>
      </c>
      <c r="J29" s="62">
        <v>9.3597403198523741E-5</v>
      </c>
      <c r="K29" s="62">
        <v>1.2089666395457543E-4</v>
      </c>
      <c r="L29" s="62">
        <v>8.7649372530585915E-5</v>
      </c>
      <c r="M29" s="62">
        <v>8.5182389095302322E-5</v>
      </c>
      <c r="N29" s="62">
        <v>1.0116629560794642E-4</v>
      </c>
      <c r="O29" s="62">
        <v>6.3269554060931026E-5</v>
      </c>
      <c r="P29" s="62">
        <v>8.8721653082738422E-5</v>
      </c>
      <c r="Q29" s="62">
        <v>1.6606027384040531E-5</v>
      </c>
      <c r="R29" s="62">
        <v>1.3257863829065617E-4</v>
      </c>
      <c r="S29" s="62">
        <v>3.8204639614690079E-5</v>
      </c>
      <c r="T29" s="62">
        <v>1.1417540592585541E-4</v>
      </c>
      <c r="U29" s="62">
        <v>1.6038866854045522E-4</v>
      </c>
      <c r="V29" s="62">
        <v>9.1744334448553509E-5</v>
      </c>
      <c r="W29" s="62">
        <v>7.7083979514322158E-5</v>
      </c>
    </row>
    <row r="30" spans="1:23" x14ac:dyDescent="0.3">
      <c r="B30" s="8" t="str">
        <v>BAJAJ-AUTO.NS</v>
      </c>
      <c r="C30" s="62">
        <v>1.2328423226833137E-4</v>
      </c>
      <c r="D30" s="62">
        <v>6.8757524870416179E-5</v>
      </c>
      <c r="E30" s="62">
        <v>2.5501447389993944E-4</v>
      </c>
      <c r="F30" s="62">
        <v>7.129630822950628E-5</v>
      </c>
      <c r="G30" s="62">
        <v>1.0021513724013369E-4</v>
      </c>
      <c r="H30" s="62">
        <v>8.2818873184231374E-5</v>
      </c>
      <c r="I30" s="62">
        <v>1.2210701862811691E-4</v>
      </c>
      <c r="J30" s="62">
        <v>1.1327209993389262E-4</v>
      </c>
      <c r="K30" s="62">
        <v>1.0768478951557509E-4</v>
      </c>
      <c r="L30" s="62">
        <v>1.0866321795876914E-4</v>
      </c>
      <c r="M30" s="62">
        <v>6.614743049525773E-5</v>
      </c>
      <c r="N30" s="62">
        <v>9.5450515666735701E-5</v>
      </c>
      <c r="O30" s="62">
        <v>1.4541173530183255E-4</v>
      </c>
      <c r="P30" s="62">
        <v>1.2177025951804965E-4</v>
      </c>
      <c r="Q30" s="62">
        <v>2.0993218819731781E-5</v>
      </c>
      <c r="R30" s="62">
        <v>1.1665431816703198E-4</v>
      </c>
      <c r="S30" s="62">
        <v>4.9141481585701502E-5</v>
      </c>
      <c r="T30" s="62">
        <v>5.9561289326887048E-5</v>
      </c>
      <c r="U30" s="62">
        <v>1.2621707112126301E-4</v>
      </c>
      <c r="V30" s="62">
        <v>1.3708992043031184E-4</v>
      </c>
      <c r="W30" s="62">
        <v>6.1451725897281227E-5</v>
      </c>
    </row>
    <row r="31" spans="1:23" x14ac:dyDescent="0.3">
      <c r="B31" s="8" t="str">
        <v>BAJAJFINSV.NS</v>
      </c>
      <c r="C31" s="62">
        <v>1.3727421373200657E-4</v>
      </c>
      <c r="D31" s="62">
        <v>9.8277291608423641E-5</v>
      </c>
      <c r="E31" s="62">
        <v>7.129630822950628E-5</v>
      </c>
      <c r="F31" s="62">
        <v>2.1835284492667135E-4</v>
      </c>
      <c r="G31" s="62">
        <v>7.0899601522656731E-5</v>
      </c>
      <c r="H31" s="62">
        <v>8.0655377388442497E-5</v>
      </c>
      <c r="I31" s="62">
        <v>1.0792578487797054E-4</v>
      </c>
      <c r="J31" s="62">
        <v>9.4660528608775301E-5</v>
      </c>
      <c r="K31" s="62">
        <v>1.6207753302964446E-4</v>
      </c>
      <c r="L31" s="62">
        <v>8.2670571287350467E-5</v>
      </c>
      <c r="M31" s="62">
        <v>7.3847929061166608E-5</v>
      </c>
      <c r="N31" s="62">
        <v>8.4406563680540291E-5</v>
      </c>
      <c r="O31" s="62">
        <v>8.2055292358848163E-5</v>
      </c>
      <c r="P31" s="62">
        <v>1.1359012843027618E-4</v>
      </c>
      <c r="Q31" s="62">
        <v>1.988454605964814E-5</v>
      </c>
      <c r="R31" s="62">
        <v>7.9728301632874893E-5</v>
      </c>
      <c r="S31" s="62">
        <v>5.1777297132290082E-5</v>
      </c>
      <c r="T31" s="62">
        <v>9.1850115987169261E-5</v>
      </c>
      <c r="U31" s="62">
        <v>1.6591692286762702E-4</v>
      </c>
      <c r="V31" s="62">
        <v>9.1002388334961756E-5</v>
      </c>
      <c r="W31" s="62">
        <v>7.8114510555167552E-5</v>
      </c>
    </row>
    <row r="32" spans="1:23" x14ac:dyDescent="0.3">
      <c r="B32" s="8" t="str">
        <v>BDL.NS</v>
      </c>
      <c r="C32" s="62">
        <v>2.2658087517735028E-4</v>
      </c>
      <c r="D32" s="62">
        <v>8.2259930384232302E-5</v>
      </c>
      <c r="E32" s="62">
        <v>1.0021513724013369E-4</v>
      </c>
      <c r="F32" s="62">
        <v>7.0899601522656731E-5</v>
      </c>
      <c r="G32" s="62">
        <v>8.2939930416725028E-4</v>
      </c>
      <c r="H32" s="62">
        <v>3.7342764358953379E-4</v>
      </c>
      <c r="I32" s="62">
        <v>3.488511583199108E-4</v>
      </c>
      <c r="J32" s="62">
        <v>2.5168009897690128E-4</v>
      </c>
      <c r="K32" s="62">
        <v>1.2538019329842614E-4</v>
      </c>
      <c r="L32" s="62">
        <v>1.0217957962282054E-4</v>
      </c>
      <c r="M32" s="62">
        <v>9.4487362647152479E-5</v>
      </c>
      <c r="N32" s="62">
        <v>4.2615299810940866E-4</v>
      </c>
      <c r="O32" s="62">
        <v>9.5459927619687344E-5</v>
      </c>
      <c r="P32" s="62">
        <v>1.1536141972842229E-4</v>
      </c>
      <c r="Q32" s="62">
        <v>5.5067169005223478E-5</v>
      </c>
      <c r="R32" s="62">
        <v>5.7799882102858933E-4</v>
      </c>
      <c r="S32" s="62">
        <v>9.559751394130996E-5</v>
      </c>
      <c r="T32" s="62">
        <v>1.4328343224676514E-4</v>
      </c>
      <c r="U32" s="62">
        <v>1.8106203784351484E-4</v>
      </c>
      <c r="V32" s="62">
        <v>1.2610931950000678E-4</v>
      </c>
      <c r="W32" s="62">
        <v>8.5720327572011209E-5</v>
      </c>
    </row>
    <row r="33" spans="2:23" x14ac:dyDescent="0.3">
      <c r="B33" s="8" t="str">
        <v>BEL.NS</v>
      </c>
      <c r="C33" s="62">
        <v>2.3258727376200252E-4</v>
      </c>
      <c r="D33" s="62">
        <v>9.3643616382089898E-5</v>
      </c>
      <c r="E33" s="62">
        <v>8.2818873184231374E-5</v>
      </c>
      <c r="F33" s="62">
        <v>8.0655377388442497E-5</v>
      </c>
      <c r="G33" s="62">
        <v>3.7342764358953379E-4</v>
      </c>
      <c r="H33" s="62">
        <v>4.2565652889743735E-4</v>
      </c>
      <c r="I33" s="62">
        <v>3.5163588956305531E-4</v>
      </c>
      <c r="J33" s="62">
        <v>1.9598510572624991E-4</v>
      </c>
      <c r="K33" s="62">
        <v>1.2643018011442819E-4</v>
      </c>
      <c r="L33" s="62">
        <v>9.2397381694943572E-5</v>
      </c>
      <c r="M33" s="62">
        <v>1.1726531153692058E-4</v>
      </c>
      <c r="N33" s="62">
        <v>3.4444793244630496E-4</v>
      </c>
      <c r="O33" s="62">
        <v>7.7897507572337381E-5</v>
      </c>
      <c r="P33" s="62">
        <v>1.2466323438451406E-4</v>
      </c>
      <c r="Q33" s="62">
        <v>5.7651277124420072E-5</v>
      </c>
      <c r="R33" s="62">
        <v>3.7927598120486594E-4</v>
      </c>
      <c r="S33" s="62">
        <v>7.5614856333357412E-5</v>
      </c>
      <c r="T33" s="62">
        <v>1.5447995430410664E-4</v>
      </c>
      <c r="U33" s="62">
        <v>1.816549529259737E-4</v>
      </c>
      <c r="V33" s="62">
        <v>1.0422338157307195E-4</v>
      </c>
      <c r="W33" s="62">
        <v>9.0746234674442749E-5</v>
      </c>
    </row>
    <row r="34" spans="2:23" x14ac:dyDescent="0.3">
      <c r="B34" s="8" t="str">
        <v>BHEL.NS</v>
      </c>
      <c r="C34" s="62">
        <v>2.9903878245309104E-4</v>
      </c>
      <c r="D34" s="62">
        <v>1.2248037135167324E-4</v>
      </c>
      <c r="E34" s="62">
        <v>1.2210701862811691E-4</v>
      </c>
      <c r="F34" s="62">
        <v>1.0792578487797054E-4</v>
      </c>
      <c r="G34" s="62">
        <v>3.488511583199108E-4</v>
      </c>
      <c r="H34" s="62">
        <v>3.5163588956305531E-4</v>
      </c>
      <c r="I34" s="62">
        <v>7.175613464424133E-4</v>
      </c>
      <c r="J34" s="62">
        <v>2.9982661431281324E-4</v>
      </c>
      <c r="K34" s="62">
        <v>1.6626612283005622E-4</v>
      </c>
      <c r="L34" s="62">
        <v>1.0964488087972536E-4</v>
      </c>
      <c r="M34" s="62">
        <v>1.5814672757719255E-4</v>
      </c>
      <c r="N34" s="62">
        <v>3.476246699266995E-4</v>
      </c>
      <c r="O34" s="62">
        <v>1.1911975750040491E-4</v>
      </c>
      <c r="P34" s="62">
        <v>1.4301281699773496E-4</v>
      </c>
      <c r="Q34" s="62">
        <v>7.7393236353137348E-5</v>
      </c>
      <c r="R34" s="62">
        <v>3.6897933027193211E-4</v>
      </c>
      <c r="S34" s="62">
        <v>1.0505126640931091E-4</v>
      </c>
      <c r="T34" s="62">
        <v>1.8729356245373522E-4</v>
      </c>
      <c r="U34" s="62">
        <v>2.4276934217017486E-4</v>
      </c>
      <c r="V34" s="62">
        <v>1.4022594683301052E-4</v>
      </c>
      <c r="W34" s="62">
        <v>1.1386703119268144E-4</v>
      </c>
    </row>
    <row r="35" spans="2:23" x14ac:dyDescent="0.3">
      <c r="B35" s="8" t="str">
        <v>BSE.NS</v>
      </c>
      <c r="C35" s="62">
        <v>2.5799368172871459E-4</v>
      </c>
      <c r="D35" s="62">
        <v>9.3597403198523741E-5</v>
      </c>
      <c r="E35" s="62">
        <v>1.1327209993389262E-4</v>
      </c>
      <c r="F35" s="62">
        <v>9.4660528608775301E-5</v>
      </c>
      <c r="G35" s="62">
        <v>2.5168009897690128E-4</v>
      </c>
      <c r="H35" s="62">
        <v>1.9598510572624991E-4</v>
      </c>
      <c r="I35" s="62">
        <v>2.9982661431281324E-4</v>
      </c>
      <c r="J35" s="62">
        <v>1.117455052603045E-3</v>
      </c>
      <c r="K35" s="62">
        <v>1.4723953235751283E-4</v>
      </c>
      <c r="L35" s="62">
        <v>1.3483183966764888E-4</v>
      </c>
      <c r="M35" s="62">
        <v>1.4753880961825675E-4</v>
      </c>
      <c r="N35" s="62">
        <v>1.9385531243353019E-4</v>
      </c>
      <c r="O35" s="62">
        <v>1.0728542387867253E-4</v>
      </c>
      <c r="P35" s="62">
        <v>1.441460844583415E-4</v>
      </c>
      <c r="Q35" s="62">
        <v>6.3953655209406495E-5</v>
      </c>
      <c r="R35" s="62">
        <v>2.3189993593674199E-4</v>
      </c>
      <c r="S35" s="62">
        <v>7.4017420797239047E-5</v>
      </c>
      <c r="T35" s="62">
        <v>1.2209755580060497E-4</v>
      </c>
      <c r="U35" s="62">
        <v>1.9406828884562392E-4</v>
      </c>
      <c r="V35" s="62">
        <v>1.3231751350046439E-4</v>
      </c>
      <c r="W35" s="62">
        <v>8.7943570857735155E-5</v>
      </c>
    </row>
    <row r="36" spans="2:23" x14ac:dyDescent="0.3">
      <c r="B36" s="8" t="str">
        <v>CHOLAFIN.NS</v>
      </c>
      <c r="C36" s="65">
        <v>1.693057221327539E-4</v>
      </c>
      <c r="D36" s="62">
        <v>1.2089666395457543E-4</v>
      </c>
      <c r="E36" s="62">
        <v>1.0768478951557509E-4</v>
      </c>
      <c r="F36" s="62">
        <v>1.6207753302964446E-4</v>
      </c>
      <c r="G36" s="62">
        <v>1.2538019329842614E-4</v>
      </c>
      <c r="H36" s="62">
        <v>1.2643018011442819E-4</v>
      </c>
      <c r="I36" s="62">
        <v>1.6626612283005622E-4</v>
      </c>
      <c r="J36" s="62">
        <v>1.4723953235751283E-4</v>
      </c>
      <c r="K36" s="62">
        <v>4.1467750227079962E-4</v>
      </c>
      <c r="L36" s="62">
        <v>1.1162779776494261E-4</v>
      </c>
      <c r="M36" s="62">
        <v>1.1035291488813039E-4</v>
      </c>
      <c r="N36" s="62">
        <v>1.3146476254390327E-4</v>
      </c>
      <c r="O36" s="62">
        <v>1.0718495820705607E-4</v>
      </c>
      <c r="P36" s="62">
        <v>1.3449900759501148E-4</v>
      </c>
      <c r="Q36" s="62">
        <v>4.2145537353574774E-5</v>
      </c>
      <c r="R36" s="62">
        <v>1.4866020704209305E-4</v>
      </c>
      <c r="S36" s="62">
        <v>7.215057086845596E-5</v>
      </c>
      <c r="T36" s="62">
        <v>1.1376941797492472E-4</v>
      </c>
      <c r="U36" s="62">
        <v>2.6169907332716504E-4</v>
      </c>
      <c r="V36" s="62">
        <v>1.3366123538210523E-4</v>
      </c>
      <c r="W36" s="62">
        <v>8.9093453689587752E-5</v>
      </c>
    </row>
    <row r="37" spans="2:23" x14ac:dyDescent="0.3">
      <c r="B37" s="63" t="str">
        <v>EICHERMOT.NS</v>
      </c>
      <c r="C37" s="62">
        <v>1.3580208405047554E-4</v>
      </c>
      <c r="D37" s="64">
        <v>8.7649372530585915E-5</v>
      </c>
      <c r="E37" s="62">
        <v>1.0866321795876914E-4</v>
      </c>
      <c r="F37" s="62">
        <v>8.2670571287350467E-5</v>
      </c>
      <c r="G37" s="62">
        <v>1.0217957962282054E-4</v>
      </c>
      <c r="H37" s="62">
        <v>9.2397381694943572E-5</v>
      </c>
      <c r="I37" s="62">
        <v>1.0964488087972536E-4</v>
      </c>
      <c r="J37" s="62">
        <v>1.3483183966764888E-4</v>
      </c>
      <c r="K37" s="62">
        <v>1.1162779776494261E-4</v>
      </c>
      <c r="L37" s="62">
        <v>2.6812770500470571E-4</v>
      </c>
      <c r="M37" s="62">
        <v>8.1044848367363317E-5</v>
      </c>
      <c r="N37" s="62">
        <v>8.7038619329998367E-5</v>
      </c>
      <c r="O37" s="62">
        <v>1.0474502267381942E-4</v>
      </c>
      <c r="P37" s="62">
        <v>1.3436837267557147E-4</v>
      </c>
      <c r="Q37" s="62">
        <v>2.601304197421639E-5</v>
      </c>
      <c r="R37" s="62">
        <v>1.1796724049065505E-4</v>
      </c>
      <c r="S37" s="62">
        <v>5.1748423603386444E-5</v>
      </c>
      <c r="T37" s="62">
        <v>8.7695678594539901E-5</v>
      </c>
      <c r="U37" s="62">
        <v>1.4754422412059716E-4</v>
      </c>
      <c r="V37" s="62">
        <v>1.467985450759511E-4</v>
      </c>
      <c r="W37" s="62">
        <v>7.3843825128340224E-5</v>
      </c>
    </row>
    <row r="38" spans="2:23" x14ac:dyDescent="0.3">
      <c r="B38" s="8" t="str">
        <v>FEDERALBNK.NS</v>
      </c>
      <c r="C38" s="66">
        <v>1.3298746295370618E-4</v>
      </c>
      <c r="D38" s="62">
        <v>8.5182389095302322E-5</v>
      </c>
      <c r="E38" s="62">
        <v>6.614743049525773E-5</v>
      </c>
      <c r="F38" s="62">
        <v>7.3847929061166608E-5</v>
      </c>
      <c r="G38" s="62">
        <v>9.4487362647152479E-5</v>
      </c>
      <c r="H38" s="62">
        <v>1.1726531153692058E-4</v>
      </c>
      <c r="I38" s="62">
        <v>1.5814672757719255E-4</v>
      </c>
      <c r="J38" s="62">
        <v>1.4753880961825675E-4</v>
      </c>
      <c r="K38" s="62">
        <v>1.1035291488813039E-4</v>
      </c>
      <c r="L38" s="62">
        <v>8.1044848367363317E-5</v>
      </c>
      <c r="M38" s="62">
        <v>2.6200661745030363E-4</v>
      </c>
      <c r="N38" s="62">
        <v>1.1530505962846359E-4</v>
      </c>
      <c r="O38" s="62">
        <v>7.2743502080981708E-5</v>
      </c>
      <c r="P38" s="62">
        <v>8.6521579459204463E-5</v>
      </c>
      <c r="Q38" s="62">
        <v>2.2048715396813345E-5</v>
      </c>
      <c r="R38" s="62">
        <v>1.3384434333803136E-4</v>
      </c>
      <c r="S38" s="62">
        <v>4.2692372035180119E-5</v>
      </c>
      <c r="T38" s="62">
        <v>1.1686570554015238E-4</v>
      </c>
      <c r="U38" s="62">
        <v>1.3119497239319787E-4</v>
      </c>
      <c r="V38" s="62">
        <v>6.7954706563763573E-5</v>
      </c>
      <c r="W38" s="62">
        <v>6.1639875924381283E-5</v>
      </c>
    </row>
    <row r="39" spans="2:23" x14ac:dyDescent="0.3">
      <c r="B39" s="8" t="str">
        <v>HAL.NS</v>
      </c>
      <c r="C39" s="62">
        <v>2.359271634248633E-4</v>
      </c>
      <c r="D39" s="62">
        <v>1.0116629560794642E-4</v>
      </c>
      <c r="E39" s="62">
        <v>9.5450515666735701E-5</v>
      </c>
      <c r="F39" s="62">
        <v>8.4406563680540291E-5</v>
      </c>
      <c r="G39" s="62">
        <v>4.2615299810940866E-4</v>
      </c>
      <c r="H39" s="62">
        <v>3.4444793244630496E-4</v>
      </c>
      <c r="I39" s="62">
        <v>3.476246699266995E-4</v>
      </c>
      <c r="J39" s="62">
        <v>1.9385531243353019E-4</v>
      </c>
      <c r="K39" s="62">
        <v>1.3146476254390327E-4</v>
      </c>
      <c r="L39" s="62">
        <v>8.7038619329998367E-5</v>
      </c>
      <c r="M39" s="62">
        <v>1.1530505962846359E-4</v>
      </c>
      <c r="N39" s="62">
        <v>4.8635217096634016E-4</v>
      </c>
      <c r="O39" s="62">
        <v>9.0858510211867428E-5</v>
      </c>
      <c r="P39" s="62">
        <v>1.1711382830067024E-4</v>
      </c>
      <c r="Q39" s="62">
        <v>5.1337088951381796E-5</v>
      </c>
      <c r="R39" s="62">
        <v>4.2426734844429911E-4</v>
      </c>
      <c r="S39" s="62">
        <v>8.3501184221485139E-5</v>
      </c>
      <c r="T39" s="62">
        <v>1.5008167906767575E-4</v>
      </c>
      <c r="U39" s="62">
        <v>1.8470039574533146E-4</v>
      </c>
      <c r="V39" s="62">
        <v>1.2067937935437022E-4</v>
      </c>
      <c r="W39" s="62">
        <v>9.0421139159235574E-5</v>
      </c>
    </row>
    <row r="40" spans="2:23" x14ac:dyDescent="0.3">
      <c r="B40" s="8" t="str">
        <v>HEROMOTOCO.NS</v>
      </c>
      <c r="C40" s="62">
        <v>1.2704605161847251E-4</v>
      </c>
      <c r="D40" s="62">
        <v>6.3269554060931026E-5</v>
      </c>
      <c r="E40" s="62">
        <v>1.4541173530183255E-4</v>
      </c>
      <c r="F40" s="62">
        <v>8.2055292358848163E-5</v>
      </c>
      <c r="G40" s="62">
        <v>9.5459927619687344E-5</v>
      </c>
      <c r="H40" s="62">
        <v>7.7897507572337381E-5</v>
      </c>
      <c r="I40" s="62">
        <v>1.1911975750040491E-4</v>
      </c>
      <c r="J40" s="62">
        <v>1.0728542387867253E-4</v>
      </c>
      <c r="K40" s="62">
        <v>1.0718495820705607E-4</v>
      </c>
      <c r="L40" s="62">
        <v>1.0474502267381942E-4</v>
      </c>
      <c r="M40" s="62">
        <v>7.2743502080981708E-5</v>
      </c>
      <c r="N40" s="62">
        <v>9.0858510211867428E-5</v>
      </c>
      <c r="O40" s="62">
        <v>2.7480886927873382E-4</v>
      </c>
      <c r="P40" s="62">
        <v>1.3025576463477443E-4</v>
      </c>
      <c r="Q40" s="62">
        <v>2.0276623694599049E-5</v>
      </c>
      <c r="R40" s="62">
        <v>1.0156988942413806E-4</v>
      </c>
      <c r="S40" s="62">
        <v>4.236243153948157E-5</v>
      </c>
      <c r="T40" s="62">
        <v>5.9662601389177951E-5</v>
      </c>
      <c r="U40" s="62">
        <v>1.2650310597021682E-4</v>
      </c>
      <c r="V40" s="62">
        <v>1.4809291127189684E-4</v>
      </c>
      <c r="W40" s="62">
        <v>6.4888990014679577E-5</v>
      </c>
    </row>
    <row r="41" spans="2:23" x14ac:dyDescent="0.3">
      <c r="B41" s="8" t="str">
        <v>M&amp;M.NS</v>
      </c>
      <c r="C41" s="62">
        <v>1.4546866537480603E-4</v>
      </c>
      <c r="D41" s="62">
        <v>8.8721653082738422E-5</v>
      </c>
      <c r="E41" s="62">
        <v>1.2177025951804965E-4</v>
      </c>
      <c r="F41" s="62">
        <v>1.1359012843027618E-4</v>
      </c>
      <c r="G41" s="62">
        <v>1.1536141972842229E-4</v>
      </c>
      <c r="H41" s="62">
        <v>1.2466323438451406E-4</v>
      </c>
      <c r="I41" s="62">
        <v>1.4301281699773496E-4</v>
      </c>
      <c r="J41" s="62">
        <v>1.441460844583415E-4</v>
      </c>
      <c r="K41" s="62">
        <v>1.3449900759501148E-4</v>
      </c>
      <c r="L41" s="62">
        <v>1.3436837267557147E-4</v>
      </c>
      <c r="M41" s="62">
        <v>8.6521579459204463E-5</v>
      </c>
      <c r="N41" s="62">
        <v>1.1711382830067024E-4</v>
      </c>
      <c r="O41" s="62">
        <v>1.3025576463477443E-4</v>
      </c>
      <c r="P41" s="62">
        <v>3.405131724435014E-4</v>
      </c>
      <c r="Q41" s="62">
        <v>2.7777390533099303E-5</v>
      </c>
      <c r="R41" s="62">
        <v>1.5362841725618165E-4</v>
      </c>
      <c r="S41" s="62">
        <v>5.6208149143355389E-5</v>
      </c>
      <c r="T41" s="62">
        <v>9.5918228695293008E-5</v>
      </c>
      <c r="U41" s="62">
        <v>1.5792816675107383E-4</v>
      </c>
      <c r="V41" s="62">
        <v>1.6692725442419982E-4</v>
      </c>
      <c r="W41" s="62">
        <v>9.179146157726735E-5</v>
      </c>
    </row>
    <row r="42" spans="2:23" x14ac:dyDescent="0.3">
      <c r="B42" s="8" t="str">
        <v>MAFANG.NS</v>
      </c>
      <c r="C42" s="62">
        <v>4.8022747773371729E-5</v>
      </c>
      <c r="D42" s="62">
        <v>1.6606027384040531E-5</v>
      </c>
      <c r="E42" s="62">
        <v>2.0993218819731781E-5</v>
      </c>
      <c r="F42" s="62">
        <v>1.988454605964814E-5</v>
      </c>
      <c r="G42" s="62">
        <v>5.5067169005223478E-5</v>
      </c>
      <c r="H42" s="62">
        <v>5.7651277124420072E-5</v>
      </c>
      <c r="I42" s="62">
        <v>7.7393236353137348E-5</v>
      </c>
      <c r="J42" s="62">
        <v>6.3953655209406495E-5</v>
      </c>
      <c r="K42" s="62">
        <v>4.2145537353574774E-5</v>
      </c>
      <c r="L42" s="62">
        <v>2.601304197421639E-5</v>
      </c>
      <c r="M42" s="62">
        <v>2.2048715396813345E-5</v>
      </c>
      <c r="N42" s="62">
        <v>5.1337088951381796E-5</v>
      </c>
      <c r="O42" s="62">
        <v>2.0276623694599049E-5</v>
      </c>
      <c r="P42" s="62">
        <v>2.7777390533099303E-5</v>
      </c>
      <c r="Q42" s="62">
        <v>2.3056765519302596E-4</v>
      </c>
      <c r="R42" s="62">
        <v>6.0193726981804506E-5</v>
      </c>
      <c r="S42" s="62">
        <v>7.7413655610601695E-5</v>
      </c>
      <c r="T42" s="62">
        <v>1.7363157187791828E-5</v>
      </c>
      <c r="U42" s="62">
        <v>1.5985018171374429E-5</v>
      </c>
      <c r="V42" s="62">
        <v>2.5094675667846533E-5</v>
      </c>
      <c r="W42" s="62">
        <v>2.4736165667818119E-5</v>
      </c>
    </row>
    <row r="43" spans="2:23" x14ac:dyDescent="0.3">
      <c r="B43" s="8" t="str">
        <v>MAZDOCK.NS</v>
      </c>
      <c r="C43" s="62">
        <v>2.8999619621479354E-4</v>
      </c>
      <c r="D43" s="62">
        <v>1.3257863829065617E-4</v>
      </c>
      <c r="E43" s="62">
        <v>1.1665431816703198E-4</v>
      </c>
      <c r="F43" s="62">
        <v>7.9728301632874893E-5</v>
      </c>
      <c r="G43" s="62">
        <v>5.7799882102858933E-4</v>
      </c>
      <c r="H43" s="62">
        <v>3.7927598120486594E-4</v>
      </c>
      <c r="I43" s="62">
        <v>3.6897933027193211E-4</v>
      </c>
      <c r="J43" s="62">
        <v>2.3189993593674199E-4</v>
      </c>
      <c r="K43" s="62">
        <v>1.4866020704209305E-4</v>
      </c>
      <c r="L43" s="62">
        <v>1.1796724049065505E-4</v>
      </c>
      <c r="M43" s="62">
        <v>1.3384434333803136E-4</v>
      </c>
      <c r="N43" s="62">
        <v>4.2426734844429911E-4</v>
      </c>
      <c r="O43" s="62">
        <v>1.0156988942413806E-4</v>
      </c>
      <c r="P43" s="62">
        <v>1.5362841725618165E-4</v>
      </c>
      <c r="Q43" s="62">
        <v>6.0193726981804506E-5</v>
      </c>
      <c r="R43" s="62">
        <v>1.1158115513126067E-3</v>
      </c>
      <c r="S43" s="62">
        <v>9.3034575069536509E-5</v>
      </c>
      <c r="T43" s="62">
        <v>1.6723749480748262E-4</v>
      </c>
      <c r="U43" s="62">
        <v>2.2382230815414986E-4</v>
      </c>
      <c r="V43" s="62">
        <v>1.3400716395540316E-4</v>
      </c>
      <c r="W43" s="62">
        <v>1.0074289390096583E-4</v>
      </c>
    </row>
    <row r="44" spans="2:23" x14ac:dyDescent="0.3">
      <c r="B44" s="8" t="str">
        <v>MON100.NS</v>
      </c>
      <c r="C44" s="62">
        <v>8.6647181194153105E-5</v>
      </c>
      <c r="D44" s="62">
        <v>3.8204639614690079E-5</v>
      </c>
      <c r="E44" s="62">
        <v>4.9141481585701502E-5</v>
      </c>
      <c r="F44" s="62">
        <v>5.1777297132290082E-5</v>
      </c>
      <c r="G44" s="62">
        <v>9.559751394130996E-5</v>
      </c>
      <c r="H44" s="62">
        <v>7.5614856333357412E-5</v>
      </c>
      <c r="I44" s="62">
        <v>1.0505126640931091E-4</v>
      </c>
      <c r="J44" s="62">
        <v>7.4017420797239047E-5</v>
      </c>
      <c r="K44" s="62">
        <v>7.215057086845596E-5</v>
      </c>
      <c r="L44" s="62">
        <v>5.1748423603386444E-5</v>
      </c>
      <c r="M44" s="62">
        <v>4.2692372035180119E-5</v>
      </c>
      <c r="N44" s="62">
        <v>8.3501184221485139E-5</v>
      </c>
      <c r="O44" s="62">
        <v>4.236243153948157E-5</v>
      </c>
      <c r="P44" s="62">
        <v>5.6208149143355389E-5</v>
      </c>
      <c r="Q44" s="62">
        <v>7.7413655610601695E-5</v>
      </c>
      <c r="R44" s="62">
        <v>9.3034575069536509E-5</v>
      </c>
      <c r="S44" s="62">
        <v>1.6880775144908035E-4</v>
      </c>
      <c r="T44" s="62">
        <v>4.4085354780851319E-5</v>
      </c>
      <c r="U44" s="62">
        <v>7.6357685936950416E-5</v>
      </c>
      <c r="V44" s="62">
        <v>5.9035081759947106E-5</v>
      </c>
      <c r="W44" s="62">
        <v>4.4939644929872057E-5</v>
      </c>
    </row>
    <row r="45" spans="2:23" x14ac:dyDescent="0.3">
      <c r="B45" s="8" t="str">
        <v>SBIN.NS</v>
      </c>
      <c r="C45" s="62">
        <v>1.6878588930310798E-4</v>
      </c>
      <c r="D45" s="62">
        <v>1.1417540592585541E-4</v>
      </c>
      <c r="E45" s="62">
        <v>5.9561289326887048E-5</v>
      </c>
      <c r="F45" s="62">
        <v>9.1850115987169261E-5</v>
      </c>
      <c r="G45" s="62">
        <v>1.4328343224676514E-4</v>
      </c>
      <c r="H45" s="62">
        <v>1.5447995430410664E-4</v>
      </c>
      <c r="I45" s="62">
        <v>1.8729356245373522E-4</v>
      </c>
      <c r="J45" s="62">
        <v>1.2209755580060497E-4</v>
      </c>
      <c r="K45" s="62">
        <v>1.1376941797492472E-4</v>
      </c>
      <c r="L45" s="62">
        <v>8.7695678594539901E-5</v>
      </c>
      <c r="M45" s="62">
        <v>1.1686570554015238E-4</v>
      </c>
      <c r="N45" s="62">
        <v>1.5008167906767575E-4</v>
      </c>
      <c r="O45" s="62">
        <v>5.9662601389177951E-5</v>
      </c>
      <c r="P45" s="62">
        <v>9.5918228695293008E-5</v>
      </c>
      <c r="Q45" s="62">
        <v>1.7363157187791828E-5</v>
      </c>
      <c r="R45" s="62">
        <v>1.6723749480748262E-4</v>
      </c>
      <c r="S45" s="62">
        <v>4.4085354780851319E-5</v>
      </c>
      <c r="T45" s="62">
        <v>2.3859308147972723E-4</v>
      </c>
      <c r="U45" s="62">
        <v>1.6341908114880582E-4</v>
      </c>
      <c r="V45" s="62">
        <v>8.3943793113643641E-5</v>
      </c>
      <c r="W45" s="62">
        <v>8.1777503258295524E-5</v>
      </c>
    </row>
    <row r="46" spans="2:23" x14ac:dyDescent="0.3">
      <c r="B46" s="8" t="str">
        <v>SHRIRAMFIN.NS</v>
      </c>
      <c r="C46" s="62">
        <v>2.1761182518908391E-4</v>
      </c>
      <c r="D46" s="62">
        <v>1.6038866854045522E-4</v>
      </c>
      <c r="E46" s="62">
        <v>1.2621707112126301E-4</v>
      </c>
      <c r="F46" s="62">
        <v>1.6591692286762702E-4</v>
      </c>
      <c r="G46" s="62">
        <v>1.8106203784351484E-4</v>
      </c>
      <c r="H46" s="62">
        <v>1.816549529259737E-4</v>
      </c>
      <c r="I46" s="62">
        <v>2.4276934217017486E-4</v>
      </c>
      <c r="J46" s="62">
        <v>1.9406828884562392E-4</v>
      </c>
      <c r="K46" s="62">
        <v>2.6169907332716504E-4</v>
      </c>
      <c r="L46" s="62">
        <v>1.4754422412059716E-4</v>
      </c>
      <c r="M46" s="62">
        <v>1.3119497239319787E-4</v>
      </c>
      <c r="N46" s="62">
        <v>1.8470039574533146E-4</v>
      </c>
      <c r="O46" s="62">
        <v>1.2650310597021682E-4</v>
      </c>
      <c r="P46" s="62">
        <v>1.5792816675107383E-4</v>
      </c>
      <c r="Q46" s="62">
        <v>1.5985018171374429E-5</v>
      </c>
      <c r="R46" s="62">
        <v>2.2382230815414986E-4</v>
      </c>
      <c r="S46" s="62">
        <v>7.6357685936950416E-5</v>
      </c>
      <c r="T46" s="62">
        <v>1.6341908114880582E-4</v>
      </c>
      <c r="U46" s="62">
        <v>5.0558364617986514E-4</v>
      </c>
      <c r="V46" s="62">
        <v>1.6568441770904764E-4</v>
      </c>
      <c r="W46" s="62">
        <v>1.1483397649490312E-4</v>
      </c>
    </row>
    <row r="47" spans="2:23" x14ac:dyDescent="0.3">
      <c r="B47" s="8" t="str">
        <v>TVSMOTOR.NS</v>
      </c>
      <c r="C47" s="62">
        <v>1.5577431412389578E-4</v>
      </c>
      <c r="D47" s="62">
        <v>9.1744334448553509E-5</v>
      </c>
      <c r="E47" s="62">
        <v>1.3708992043031184E-4</v>
      </c>
      <c r="F47" s="62">
        <v>9.1002388334961756E-5</v>
      </c>
      <c r="G47" s="62">
        <v>1.2610931950000678E-4</v>
      </c>
      <c r="H47" s="62">
        <v>1.0422338157307195E-4</v>
      </c>
      <c r="I47" s="62">
        <v>1.4022594683301052E-4</v>
      </c>
      <c r="J47" s="62">
        <v>1.3231751350046439E-4</v>
      </c>
      <c r="K47" s="62">
        <v>1.3366123538210523E-4</v>
      </c>
      <c r="L47" s="62">
        <v>1.467985450759511E-4</v>
      </c>
      <c r="M47" s="62">
        <v>6.7954706563763573E-5</v>
      </c>
      <c r="N47" s="62">
        <v>1.2067937935437022E-4</v>
      </c>
      <c r="O47" s="62">
        <v>1.4809291127189684E-4</v>
      </c>
      <c r="P47" s="62">
        <v>1.6692725442419982E-4</v>
      </c>
      <c r="Q47" s="62">
        <v>2.5094675667846533E-5</v>
      </c>
      <c r="R47" s="62">
        <v>1.3400716395540316E-4</v>
      </c>
      <c r="S47" s="62">
        <v>5.9035081759947106E-5</v>
      </c>
      <c r="T47" s="62">
        <v>8.3943793113643641E-5</v>
      </c>
      <c r="U47" s="62">
        <v>1.6568441770904764E-4</v>
      </c>
      <c r="V47" s="62">
        <v>2.8417779255814638E-4</v>
      </c>
      <c r="W47" s="62">
        <v>7.390853680539496E-5</v>
      </c>
    </row>
    <row r="48" spans="2:23" x14ac:dyDescent="0.3">
      <c r="B48" s="8" t="str">
        <v>^NSEI</v>
      </c>
      <c r="C48" s="62">
        <v>1.1888742205004554E-4</v>
      </c>
      <c r="D48" s="62">
        <v>7.7083979514322158E-5</v>
      </c>
      <c r="E48" s="62">
        <v>6.1451725897281227E-5</v>
      </c>
      <c r="F48" s="62">
        <v>7.8114510555167552E-5</v>
      </c>
      <c r="G48" s="62">
        <v>8.5720327572011209E-5</v>
      </c>
      <c r="H48" s="62">
        <v>9.0746234674442749E-5</v>
      </c>
      <c r="I48" s="62">
        <v>1.1386703119268144E-4</v>
      </c>
      <c r="J48" s="62">
        <v>8.7943570857735155E-5</v>
      </c>
      <c r="K48" s="62">
        <v>8.9093453689587752E-5</v>
      </c>
      <c r="L48" s="62">
        <v>7.3843825128340224E-5</v>
      </c>
      <c r="M48" s="62">
        <v>6.1639875924381283E-5</v>
      </c>
      <c r="N48" s="62">
        <v>9.0421139159235574E-5</v>
      </c>
      <c r="O48" s="62">
        <v>6.4888990014679577E-5</v>
      </c>
      <c r="P48" s="62">
        <v>9.179146157726735E-5</v>
      </c>
      <c r="Q48" s="62">
        <v>2.4736165667818119E-5</v>
      </c>
      <c r="R48" s="62">
        <v>1.0074289390096583E-4</v>
      </c>
      <c r="S48" s="62">
        <v>4.4939644929872057E-5</v>
      </c>
      <c r="T48" s="62">
        <v>8.1777503258295524E-5</v>
      </c>
      <c r="U48" s="62">
        <v>1.1483397649490312E-4</v>
      </c>
      <c r="V48" s="62">
        <v>7.390853680539496E-5</v>
      </c>
      <c r="W48" s="62">
        <v>6.9076912122561089E-5</v>
      </c>
    </row>
    <row r="49" spans="1:24" ht="15" thickBot="1" x14ac:dyDescent="0.35"/>
    <row r="50" spans="1:24" ht="15" thickBot="1" x14ac:dyDescent="0.35">
      <c r="A50" s="75"/>
      <c r="B50" s="76"/>
      <c r="C50" s="73" t="s">
        <v>54</v>
      </c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12"/>
    </row>
    <row r="51" spans="1:24" ht="15" thickBot="1" x14ac:dyDescent="0.35">
      <c r="A51" s="77"/>
      <c r="B51" s="78"/>
      <c r="C51" s="15"/>
      <c r="D51" s="6" t="s">
        <v>1</v>
      </c>
      <c r="E51" s="6" t="s">
        <v>2</v>
      </c>
      <c r="F51" s="6" t="s">
        <v>3</v>
      </c>
      <c r="G51" s="6" t="s">
        <v>4</v>
      </c>
      <c r="H51" s="6" t="s">
        <v>5</v>
      </c>
      <c r="I51" s="6" t="s">
        <v>6</v>
      </c>
      <c r="J51" s="6" t="s">
        <v>7</v>
      </c>
      <c r="K51" s="6" t="s">
        <v>8</v>
      </c>
      <c r="L51" s="6" t="s">
        <v>9</v>
      </c>
      <c r="M51" s="6" t="s">
        <v>10</v>
      </c>
      <c r="N51" s="6" t="s">
        <v>11</v>
      </c>
      <c r="O51" s="6" t="s">
        <v>12</v>
      </c>
      <c r="P51" s="6" t="s">
        <v>13</v>
      </c>
      <c r="Q51" s="6" t="s">
        <v>14</v>
      </c>
      <c r="R51" s="6" t="s">
        <v>15</v>
      </c>
      <c r="S51" s="6" t="s">
        <v>16</v>
      </c>
      <c r="T51" s="6" t="s">
        <v>17</v>
      </c>
      <c r="U51" s="6" t="s">
        <v>18</v>
      </c>
      <c r="V51" s="6" t="s">
        <v>19</v>
      </c>
      <c r="W51" s="6" t="s">
        <v>20</v>
      </c>
    </row>
    <row r="52" spans="1:24" ht="15" thickBot="1" x14ac:dyDescent="0.35">
      <c r="A52" s="17" t="s">
        <v>55</v>
      </c>
      <c r="B52" s="16" t="s">
        <v>56</v>
      </c>
      <c r="C52" s="18" cm="1">
        <f t="array" ref="C52">MMULT(MMULT(D58:W58,C28:V47),TRANSPOSE(D58:W58))</f>
        <v>3.6651333817374563E-4</v>
      </c>
      <c r="D52" s="19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20"/>
    </row>
    <row r="53" spans="1:24" ht="15" thickBot="1" x14ac:dyDescent="0.35">
      <c r="A53" s="2" t="s">
        <v>57</v>
      </c>
      <c r="B53" s="3" t="s">
        <v>58</v>
      </c>
      <c r="C53" s="18">
        <f>SQRT(C52)</f>
        <v>1.9144538076792179E-2</v>
      </c>
      <c r="D53" s="19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20"/>
    </row>
    <row r="54" spans="1:24" ht="15" thickBot="1" x14ac:dyDescent="0.35">
      <c r="A54" s="2" t="s">
        <v>59</v>
      </c>
      <c r="B54" s="3" t="s">
        <v>60</v>
      </c>
      <c r="C54" s="18">
        <f>C53*SQRT(252)</f>
        <v>0.30391012029839332</v>
      </c>
      <c r="D54" s="19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20"/>
    </row>
    <row r="55" spans="1:24" ht="15" thickBot="1" x14ac:dyDescent="0.35">
      <c r="A55" s="2" t="s">
        <v>61</v>
      </c>
      <c r="B55" s="3" t="s">
        <v>64</v>
      </c>
      <c r="C55" s="18">
        <f>SUMPRODUCT(D58:W58,C23:V23)</f>
        <v>3.7948162262880984E-3</v>
      </c>
      <c r="D55" s="19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20"/>
    </row>
    <row r="56" spans="1:24" ht="15" thickBot="1" x14ac:dyDescent="0.35">
      <c r="A56" s="2" t="s">
        <v>61</v>
      </c>
      <c r="B56" s="3" t="s">
        <v>65</v>
      </c>
      <c r="C56" s="18">
        <f>((C55+1)^251)-1</f>
        <v>1.5875103353725497</v>
      </c>
      <c r="D56" s="19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20"/>
    </row>
    <row r="57" spans="1:24" x14ac:dyDescent="0.3">
      <c r="A57" s="2" t="s">
        <v>62</v>
      </c>
      <c r="B57" s="3" t="s">
        <v>66</v>
      </c>
      <c r="C57" s="18">
        <f>(C55-C13)/C53</f>
        <v>0.18417381077018108</v>
      </c>
      <c r="D57" s="19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20"/>
    </row>
    <row r="58" spans="1:24" ht="15" thickBot="1" x14ac:dyDescent="0.35">
      <c r="A58" s="4" t="s">
        <v>63</v>
      </c>
      <c r="B58" s="21">
        <f>SUM(D58:W58)</f>
        <v>1</v>
      </c>
      <c r="C58" s="22"/>
      <c r="D58" s="23">
        <v>0.05</v>
      </c>
      <c r="E58" s="23">
        <v>0</v>
      </c>
      <c r="F58" s="23">
        <v>0</v>
      </c>
      <c r="G58" s="23">
        <v>0</v>
      </c>
      <c r="H58" s="23">
        <v>0</v>
      </c>
      <c r="I58" s="23">
        <v>0.15000000000000005</v>
      </c>
      <c r="J58" s="23">
        <v>0.2</v>
      </c>
      <c r="K58" s="23">
        <v>0.2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0.2</v>
      </c>
      <c r="T58" s="23">
        <v>0</v>
      </c>
      <c r="U58" s="23">
        <v>0</v>
      </c>
      <c r="V58" s="23">
        <v>0.2</v>
      </c>
      <c r="W58" s="23">
        <v>0</v>
      </c>
    </row>
    <row r="59" spans="1:24" ht="15" thickBot="1" x14ac:dyDescent="0.35"/>
    <row r="60" spans="1:24" ht="15" thickBot="1" x14ac:dyDescent="0.35">
      <c r="A60" s="75"/>
      <c r="B60" s="76"/>
      <c r="C60" s="73" t="s">
        <v>79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</row>
    <row r="61" spans="1:24" ht="15" thickBot="1" x14ac:dyDescent="0.35">
      <c r="A61" s="77"/>
      <c r="B61" s="78"/>
      <c r="C61" s="15"/>
      <c r="D61" s="6" t="s">
        <v>1</v>
      </c>
      <c r="E61" s="6" t="s">
        <v>2</v>
      </c>
      <c r="F61" s="6" t="s">
        <v>3</v>
      </c>
      <c r="G61" s="6" t="s">
        <v>4</v>
      </c>
      <c r="H61" s="6" t="s">
        <v>5</v>
      </c>
      <c r="I61" s="6" t="s">
        <v>6</v>
      </c>
      <c r="J61" s="6" t="s">
        <v>7</v>
      </c>
      <c r="K61" s="6" t="s">
        <v>8</v>
      </c>
      <c r="L61" s="6" t="s">
        <v>9</v>
      </c>
      <c r="M61" s="6" t="s">
        <v>10</v>
      </c>
      <c r="N61" s="6" t="s">
        <v>11</v>
      </c>
      <c r="O61" s="6" t="s">
        <v>12</v>
      </c>
      <c r="P61" s="6" t="s">
        <v>13</v>
      </c>
      <c r="Q61" s="6" t="s">
        <v>14</v>
      </c>
      <c r="R61" s="6" t="s">
        <v>15</v>
      </c>
      <c r="S61" s="6" t="s">
        <v>16</v>
      </c>
      <c r="T61" s="6" t="s">
        <v>17</v>
      </c>
      <c r="U61" s="6" t="s">
        <v>18</v>
      </c>
      <c r="V61" s="6" t="s">
        <v>19</v>
      </c>
      <c r="W61" s="6" t="s">
        <v>20</v>
      </c>
    </row>
    <row r="62" spans="1:24" ht="15" thickBot="1" x14ac:dyDescent="0.35">
      <c r="A62" s="17" t="s">
        <v>55</v>
      </c>
      <c r="B62" s="16" t="s">
        <v>56</v>
      </c>
      <c r="C62" s="18" cm="1">
        <f t="array" ref="C62">MMULT(MMULT(TRANSPOSE('Tobin Sep'!H51:H70),C28:V47),'Tobin Sep'!H51:H70)</f>
        <v>7.1367361707223888E-5</v>
      </c>
      <c r="D62" s="19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20"/>
    </row>
    <row r="63" spans="1:24" ht="15" thickBot="1" x14ac:dyDescent="0.35">
      <c r="A63" s="2" t="s">
        <v>57</v>
      </c>
      <c r="B63" s="3" t="s">
        <v>58</v>
      </c>
      <c r="C63" s="18">
        <f>SQRT(C62)</f>
        <v>8.4479205552149862E-3</v>
      </c>
      <c r="D63" s="19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20"/>
    </row>
    <row r="64" spans="1:24" ht="15" thickBot="1" x14ac:dyDescent="0.35">
      <c r="A64" s="2" t="s">
        <v>59</v>
      </c>
      <c r="B64" s="3" t="s">
        <v>60</v>
      </c>
      <c r="C64" s="35">
        <f>C63*SQRT(252)</f>
        <v>0.13410658130837733</v>
      </c>
      <c r="D64" s="19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20"/>
    </row>
    <row r="65" spans="1:23" ht="15" thickBot="1" x14ac:dyDescent="0.35">
      <c r="A65" s="2" t="s">
        <v>61</v>
      </c>
      <c r="B65" s="3" t="s">
        <v>64</v>
      </c>
      <c r="C65" s="35" cm="1">
        <f t="array" ref="C65">SUMPRODUCT(TRANSPOSE('Tobin Sep'!H51:H70),C23:V23)</f>
        <v>4.4000000000000012E-4</v>
      </c>
      <c r="D65" s="19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20"/>
    </row>
    <row r="66" spans="1:23" ht="15" thickBot="1" x14ac:dyDescent="0.35">
      <c r="A66" s="2" t="s">
        <v>61</v>
      </c>
      <c r="B66" s="3" t="s">
        <v>65</v>
      </c>
      <c r="C66" s="36">
        <f>((C65+1)^251)-1</f>
        <v>0.11674221524622674</v>
      </c>
      <c r="D66" s="19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20"/>
    </row>
    <row r="67" spans="1:23" x14ac:dyDescent="0.3">
      <c r="A67" s="2" t="s">
        <v>62</v>
      </c>
      <c r="B67" s="3" t="s">
        <v>66</v>
      </c>
      <c r="C67" s="18">
        <f>(C65-C23)/C63</f>
        <v>-0.1450031255459584</v>
      </c>
      <c r="D67" s="19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20"/>
    </row>
    <row r="68" spans="1:23" ht="15" thickBot="1" x14ac:dyDescent="0.35">
      <c r="A68" s="4" t="s">
        <v>63</v>
      </c>
      <c r="B68" s="21">
        <f>SUM(D68:W68)</f>
        <v>0.99999999999999967</v>
      </c>
      <c r="C68" s="56"/>
      <c r="D68" s="46" cm="1">
        <f t="array" ref="D68:W68">TRANSPOSE('Tobin Sep'!H51:H70)</f>
        <v>-2.5187778695347735E-2</v>
      </c>
      <c r="E68" s="46">
        <v>0.14868123602771027</v>
      </c>
      <c r="F68" s="46">
        <v>9.8737342206518974E-2</v>
      </c>
      <c r="G68" s="46">
        <v>0.143247085417402</v>
      </c>
      <c r="H68" s="46">
        <v>1.520155368927386E-2</v>
      </c>
      <c r="I68" s="46">
        <v>3.6360830490246868E-2</v>
      </c>
      <c r="J68" s="46">
        <v>-7.2554744573913754E-2</v>
      </c>
      <c r="K68" s="46">
        <v>-1.1388951466810626E-2</v>
      </c>
      <c r="L68" s="46">
        <v>-2.9973665886212007E-2</v>
      </c>
      <c r="M68" s="46">
        <v>5.061272685069268E-2</v>
      </c>
      <c r="N68" s="46">
        <v>0.10790711395593353</v>
      </c>
      <c r="O68" s="46">
        <v>4.5372893220560007E-3</v>
      </c>
      <c r="P68" s="46">
        <v>8.7053385355511131E-2</v>
      </c>
      <c r="Q68" s="46">
        <v>-8.7367187033297669E-3</v>
      </c>
      <c r="R68" s="46">
        <v>0.20574494014225894</v>
      </c>
      <c r="S68" s="46">
        <v>-2.3667219026143972E-2</v>
      </c>
      <c r="T68" s="46">
        <v>0.21223150364056692</v>
      </c>
      <c r="U68" s="46">
        <v>0.12302473553912782</v>
      </c>
      <c r="V68" s="46">
        <v>-7.6077001883789089E-2</v>
      </c>
      <c r="W68" s="46">
        <v>1.4246337598247656E-2</v>
      </c>
    </row>
    <row r="69" spans="1:23" ht="15" thickBot="1" x14ac:dyDescent="0.35"/>
    <row r="70" spans="1:23" ht="15" thickBot="1" x14ac:dyDescent="0.35">
      <c r="A70" s="69"/>
      <c r="B70" s="70"/>
      <c r="C70" s="73" t="s">
        <v>85</v>
      </c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</row>
    <row r="71" spans="1:23" ht="15" thickBot="1" x14ac:dyDescent="0.35">
      <c r="A71" s="71"/>
      <c r="B71" s="72"/>
      <c r="C71" s="15"/>
      <c r="D71" s="6" t="s">
        <v>1</v>
      </c>
      <c r="E71" s="6" t="s">
        <v>2</v>
      </c>
      <c r="F71" s="6" t="s">
        <v>3</v>
      </c>
      <c r="G71" s="6" t="s">
        <v>4</v>
      </c>
      <c r="H71" s="6" t="s">
        <v>5</v>
      </c>
      <c r="I71" s="6" t="s">
        <v>6</v>
      </c>
      <c r="J71" s="6" t="s">
        <v>7</v>
      </c>
      <c r="K71" s="6" t="s">
        <v>8</v>
      </c>
      <c r="L71" s="6" t="s">
        <v>9</v>
      </c>
      <c r="M71" s="6" t="s">
        <v>10</v>
      </c>
      <c r="N71" s="6" t="s">
        <v>11</v>
      </c>
      <c r="O71" s="6" t="s">
        <v>12</v>
      </c>
      <c r="P71" s="6" t="s">
        <v>13</v>
      </c>
      <c r="Q71" s="6" t="s">
        <v>14</v>
      </c>
      <c r="R71" s="6" t="s">
        <v>15</v>
      </c>
      <c r="S71" s="6" t="s">
        <v>16</v>
      </c>
      <c r="T71" s="6" t="s">
        <v>17</v>
      </c>
      <c r="U71" s="6" t="s">
        <v>18</v>
      </c>
      <c r="V71" s="6" t="s">
        <v>19</v>
      </c>
      <c r="W71" s="6" t="s">
        <v>20</v>
      </c>
    </row>
    <row r="72" spans="1:23" ht="15" thickBot="1" x14ac:dyDescent="0.35">
      <c r="A72" s="17" t="s">
        <v>55</v>
      </c>
      <c r="B72" s="16" t="s">
        <v>56</v>
      </c>
      <c r="C72" s="18" cm="1">
        <f t="array" aca="1" ref="C72" ca="1">MMULT(MMULT(D79:W79,C28:V47),TRANSPOSE(D79:W79))</f>
        <v>1.3388277175929424E-4</v>
      </c>
      <c r="D72" s="19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20"/>
    </row>
    <row r="73" spans="1:23" ht="15" thickBot="1" x14ac:dyDescent="0.35">
      <c r="A73" s="2" t="s">
        <v>57</v>
      </c>
      <c r="B73" s="3" t="s">
        <v>58</v>
      </c>
      <c r="C73" s="18">
        <f ca="1">SQRT(C72)</f>
        <v>1.1570772306086325E-2</v>
      </c>
      <c r="D73" s="19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20"/>
    </row>
    <row r="74" spans="1:23" ht="15" thickBot="1" x14ac:dyDescent="0.35">
      <c r="A74" s="2" t="s">
        <v>59</v>
      </c>
      <c r="B74" s="3" t="s">
        <v>60</v>
      </c>
      <c r="C74" s="18">
        <f ca="1">C73*SQRT(252)</f>
        <v>0.18368031599314652</v>
      </c>
      <c r="D74" s="19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20"/>
    </row>
    <row r="75" spans="1:23" ht="15" thickBot="1" x14ac:dyDescent="0.35">
      <c r="A75" s="2" t="s">
        <v>61</v>
      </c>
      <c r="B75" s="3" t="s">
        <v>64</v>
      </c>
      <c r="C75" s="18">
        <f ca="1">SUMPRODUCT(D79:W79,C24:V24)</f>
        <v>1.6404564572276145E-3</v>
      </c>
      <c r="D75" s="19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20"/>
    </row>
    <row r="76" spans="1:23" ht="15" thickBot="1" x14ac:dyDescent="0.35">
      <c r="A76" s="2" t="s">
        <v>61</v>
      </c>
      <c r="B76" s="3" t="s">
        <v>65</v>
      </c>
      <c r="C76" s="18">
        <f ca="1">((C75+1)^251)-1</f>
        <v>0.50895477166165692</v>
      </c>
      <c r="D76" s="19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20"/>
    </row>
    <row r="77" spans="1:23" x14ac:dyDescent="0.3">
      <c r="A77" s="2" t="s">
        <v>62</v>
      </c>
      <c r="B77" s="3" t="s">
        <v>66</v>
      </c>
      <c r="C77" s="18">
        <f ca="1">(C75-C24)/C73</f>
        <v>-1.5406126242950089E-3</v>
      </c>
      <c r="D77" s="19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20"/>
    </row>
    <row r="78" spans="1:23" x14ac:dyDescent="0.3">
      <c r="A78" s="24" t="s">
        <v>67</v>
      </c>
      <c r="B78" s="25">
        <f ca="1">SUM(D78:W78)</f>
        <v>12.242873978706701</v>
      </c>
      <c r="C78" s="26"/>
      <c r="D78" s="27">
        <f ca="1">RAND()</f>
        <v>0.81211803253289883</v>
      </c>
      <c r="E78" s="27">
        <f t="shared" ref="E78:W78" ca="1" si="11">RAND()</f>
        <v>0.68650808693448673</v>
      </c>
      <c r="F78" s="27">
        <f t="shared" ca="1" si="11"/>
        <v>0.66602286034367353</v>
      </c>
      <c r="G78" s="27">
        <f t="shared" ca="1" si="11"/>
        <v>0.92045811221718121</v>
      </c>
      <c r="H78" s="27">
        <f t="shared" ca="1" si="11"/>
        <v>0.33940424495342691</v>
      </c>
      <c r="I78" s="27">
        <f t="shared" ca="1" si="11"/>
        <v>0.93693187164445202</v>
      </c>
      <c r="J78" s="27">
        <f t="shared" ca="1" si="11"/>
        <v>0.4613237578219469</v>
      </c>
      <c r="K78" s="27">
        <f t="shared" ca="1" si="11"/>
        <v>0.30737621509063673</v>
      </c>
      <c r="L78" s="27">
        <f t="shared" ca="1" si="11"/>
        <v>0.10497100465484321</v>
      </c>
      <c r="M78" s="27">
        <f t="shared" ca="1" si="11"/>
        <v>0.85593018517957953</v>
      </c>
      <c r="N78" s="27">
        <f t="shared" ca="1" si="11"/>
        <v>0.79854336532633619</v>
      </c>
      <c r="O78" s="27">
        <f t="shared" ca="1" si="11"/>
        <v>0.93560202102443091</v>
      </c>
      <c r="P78" s="27">
        <f t="shared" ca="1" si="11"/>
        <v>0.15042187987923106</v>
      </c>
      <c r="Q78" s="27">
        <f t="shared" ca="1" si="11"/>
        <v>0.42032126492387034</v>
      </c>
      <c r="R78" s="27">
        <f t="shared" ca="1" si="11"/>
        <v>0.71993893153482047</v>
      </c>
      <c r="S78" s="27">
        <f t="shared" ca="1" si="11"/>
        <v>4.7919075070998018E-2</v>
      </c>
      <c r="T78" s="27">
        <f t="shared" ca="1" si="11"/>
        <v>0.82774425579140531</v>
      </c>
      <c r="U78" s="27">
        <f t="shared" ca="1" si="11"/>
        <v>0.59700496705388728</v>
      </c>
      <c r="V78" s="27">
        <f t="shared" ca="1" si="11"/>
        <v>0.80397491886260897</v>
      </c>
      <c r="W78" s="27">
        <f t="shared" ca="1" si="11"/>
        <v>0.85035892786598721</v>
      </c>
    </row>
    <row r="79" spans="1:23" ht="15" thickBot="1" x14ac:dyDescent="0.35">
      <c r="A79" s="4" t="s">
        <v>63</v>
      </c>
      <c r="B79" s="21">
        <f ca="1">SUM(D79:W79)</f>
        <v>0.99999999999999989</v>
      </c>
      <c r="C79" s="22"/>
      <c r="D79" s="23">
        <f ca="1">D78/$B$78</f>
        <v>6.633393710866968E-2</v>
      </c>
      <c r="E79" s="23">
        <f t="shared" ref="E79:W79" ca="1" si="12">E78/$B$78</f>
        <v>5.6074095684435631E-2</v>
      </c>
      <c r="F79" s="23">
        <f t="shared" ca="1" si="12"/>
        <v>5.4400858940641492E-2</v>
      </c>
      <c r="G79" s="23">
        <f t="shared" ca="1" si="12"/>
        <v>7.5183172988473046E-2</v>
      </c>
      <c r="H79" s="23">
        <f t="shared" ca="1" si="12"/>
        <v>2.7722595653907115E-2</v>
      </c>
      <c r="I79" s="23">
        <f t="shared" ca="1" si="12"/>
        <v>7.6528752421531218E-2</v>
      </c>
      <c r="J79" s="23">
        <f t="shared" ca="1" si="12"/>
        <v>3.7681001913790813E-2</v>
      </c>
      <c r="K79" s="23">
        <f t="shared" ca="1" si="12"/>
        <v>2.5106540802857059E-2</v>
      </c>
      <c r="L79" s="23">
        <f t="shared" ca="1" si="12"/>
        <v>8.5740492663252937E-3</v>
      </c>
      <c r="M79" s="23">
        <f t="shared" ca="1" si="12"/>
        <v>6.991252108518374E-2</v>
      </c>
      <c r="N79" s="23">
        <f t="shared" ca="1" si="12"/>
        <v>6.5225156014445215E-2</v>
      </c>
      <c r="O79" s="23">
        <f t="shared" ca="1" si="12"/>
        <v>7.6420129999840533E-2</v>
      </c>
      <c r="P79" s="23">
        <f t="shared" ca="1" si="12"/>
        <v>1.2286484377838965E-2</v>
      </c>
      <c r="Q79" s="23">
        <f t="shared" ca="1" si="12"/>
        <v>3.4331911416789061E-2</v>
      </c>
      <c r="R79" s="23">
        <f t="shared" ca="1" si="12"/>
        <v>5.8804732678533422E-2</v>
      </c>
      <c r="S79" s="23">
        <f t="shared" ca="1" si="12"/>
        <v>3.9140380889602228E-3</v>
      </c>
      <c r="T79" s="23">
        <f t="shared" ca="1" si="12"/>
        <v>6.7610289645311336E-2</v>
      </c>
      <c r="U79" s="23">
        <f t="shared" ca="1" si="12"/>
        <v>4.8763465840800317E-2</v>
      </c>
      <c r="V79" s="23">
        <f t="shared" ca="1" si="12"/>
        <v>6.5668806218287842E-2</v>
      </c>
      <c r="W79" s="23">
        <f t="shared" ca="1" si="12"/>
        <v>6.9457459853378034E-2</v>
      </c>
    </row>
    <row r="82" spans="1:4" x14ac:dyDescent="0.3">
      <c r="A82" s="5"/>
      <c r="B82" s="5" t="s">
        <v>69</v>
      </c>
      <c r="C82" s="5" t="s">
        <v>70</v>
      </c>
    </row>
    <row r="83" spans="1:4" x14ac:dyDescent="0.3">
      <c r="A83" s="5" t="s">
        <v>68</v>
      </c>
      <c r="B83" s="54">
        <f ca="1">C72</f>
        <v>1.3388277175929424E-4</v>
      </c>
      <c r="C83" s="54">
        <f ca="1">C75</f>
        <v>1.6404564572276145E-3</v>
      </c>
      <c r="D83" s="1">
        <v>-0.66910789700086215</v>
      </c>
    </row>
    <row r="84" spans="1:4" x14ac:dyDescent="0.3">
      <c r="A84" s="5">
        <v>1</v>
      </c>
      <c r="B84" s="55">
        <f t="dataTable" ref="B84:C10083" dt2D="0" dtr="0" r1="A81" ca="1"/>
        <v>1.3963490389936161E-4</v>
      </c>
      <c r="C84" s="55">
        <v>1.7483310405777394E-3</v>
      </c>
      <c r="D84" s="1">
        <v>-4.1251465512909045</v>
      </c>
    </row>
    <row r="85" spans="1:4" x14ac:dyDescent="0.3">
      <c r="A85" s="5">
        <v>2</v>
      </c>
      <c r="B85" s="55">
        <v>1.6317268207083634E-4</v>
      </c>
      <c r="C85" s="55">
        <v>1.8356804614580041E-3</v>
      </c>
      <c r="D85" s="1">
        <v>-3.6896823511870291E-2</v>
      </c>
    </row>
    <row r="86" spans="1:4" x14ac:dyDescent="0.3">
      <c r="A86" s="5">
        <v>3</v>
      </c>
      <c r="B86" s="55">
        <v>1.4961857233943462E-4</v>
      </c>
      <c r="C86" s="55">
        <v>1.8681601349848941E-3</v>
      </c>
      <c r="D86" s="1">
        <v>-4.5148537976674019</v>
      </c>
    </row>
    <row r="87" spans="1:4" x14ac:dyDescent="0.3">
      <c r="A87" s="5">
        <v>4</v>
      </c>
      <c r="B87" s="55">
        <v>1.5373110482785397E-4</v>
      </c>
      <c r="C87" s="55">
        <v>1.9690592498204118E-3</v>
      </c>
      <c r="D87" s="1">
        <v>-3.156358197113784</v>
      </c>
    </row>
    <row r="88" spans="1:4" x14ac:dyDescent="0.3">
      <c r="A88" s="5">
        <v>5</v>
      </c>
      <c r="B88" s="55">
        <v>1.5650177028271147E-4</v>
      </c>
      <c r="C88" s="55">
        <v>1.9192907325885854E-3</v>
      </c>
      <c r="D88" s="1">
        <v>2.6543377872529694</v>
      </c>
    </row>
    <row r="89" spans="1:4" x14ac:dyDescent="0.3">
      <c r="A89" s="5">
        <v>6</v>
      </c>
      <c r="B89" s="55">
        <v>1.6055895835139183E-4</v>
      </c>
      <c r="C89" s="55">
        <v>2.0115972997877007E-3</v>
      </c>
      <c r="D89" s="1">
        <v>2.9650936153921661</v>
      </c>
    </row>
    <row r="90" spans="1:4" x14ac:dyDescent="0.3">
      <c r="A90" s="5">
        <v>7</v>
      </c>
      <c r="B90" s="55">
        <v>1.6019375899772506E-4</v>
      </c>
      <c r="C90" s="55">
        <v>1.8687780032516244E-3</v>
      </c>
      <c r="D90" s="1">
        <v>4.2600743945802746</v>
      </c>
    </row>
    <row r="91" spans="1:4" x14ac:dyDescent="0.3">
      <c r="A91" s="5">
        <v>8</v>
      </c>
      <c r="B91" s="55">
        <v>1.3418710937921296E-4</v>
      </c>
      <c r="C91" s="55">
        <v>1.6657390536969372E-3</v>
      </c>
      <c r="D91" s="1">
        <v>-2.8329056408760223</v>
      </c>
    </row>
    <row r="92" spans="1:4" x14ac:dyDescent="0.3">
      <c r="A92" s="5">
        <v>9</v>
      </c>
      <c r="B92" s="55">
        <v>1.589409001167393E-4</v>
      </c>
      <c r="C92" s="55">
        <v>1.8840676791086494E-3</v>
      </c>
      <c r="D92" s="1">
        <v>-1.0775460492771729</v>
      </c>
    </row>
    <row r="93" spans="1:4" x14ac:dyDescent="0.3">
      <c r="A93" s="5">
        <v>10</v>
      </c>
      <c r="B93" s="55">
        <v>1.6094540631378797E-4</v>
      </c>
      <c r="C93" s="55">
        <v>1.8830657589324657E-3</v>
      </c>
      <c r="D93" s="1">
        <v>-0.47761181398731423</v>
      </c>
    </row>
    <row r="94" spans="1:4" x14ac:dyDescent="0.3">
      <c r="A94" s="5">
        <v>11</v>
      </c>
      <c r="B94" s="55">
        <v>1.6693364411695633E-4</v>
      </c>
      <c r="C94" s="55">
        <v>1.9972907391801699E-3</v>
      </c>
      <c r="D94" s="1">
        <v>-1.6877994792275968</v>
      </c>
    </row>
    <row r="95" spans="1:4" x14ac:dyDescent="0.3">
      <c r="A95" s="5">
        <v>12</v>
      </c>
      <c r="B95" s="55">
        <v>1.4364249264379721E-4</v>
      </c>
      <c r="C95" s="55">
        <v>1.5974259375295663E-3</v>
      </c>
      <c r="D95" s="1">
        <v>-1.4544425862344605</v>
      </c>
    </row>
    <row r="96" spans="1:4" x14ac:dyDescent="0.3">
      <c r="A96" s="5">
        <v>13</v>
      </c>
      <c r="B96" s="55">
        <v>1.4796514293185964E-4</v>
      </c>
      <c r="C96" s="55">
        <v>1.9578255377139856E-3</v>
      </c>
      <c r="D96" s="1">
        <v>1.2188693168623568</v>
      </c>
    </row>
    <row r="97" spans="1:4" x14ac:dyDescent="0.3">
      <c r="A97" s="5">
        <v>14</v>
      </c>
      <c r="B97" s="55">
        <v>1.4118701437456681E-4</v>
      </c>
      <c r="C97" s="55">
        <v>1.7812470676626612E-3</v>
      </c>
      <c r="D97" s="1">
        <v>-0.41286957548185632</v>
      </c>
    </row>
    <row r="98" spans="1:4" x14ac:dyDescent="0.3">
      <c r="A98" s="5">
        <v>15</v>
      </c>
      <c r="B98" s="55">
        <v>1.5099712761562387E-4</v>
      </c>
      <c r="C98" s="55">
        <v>1.8028084431337557E-3</v>
      </c>
      <c r="D98" s="1">
        <v>2.7897924600595636</v>
      </c>
    </row>
    <row r="99" spans="1:4" x14ac:dyDescent="0.3">
      <c r="A99" s="5">
        <v>16</v>
      </c>
      <c r="B99" s="55">
        <v>1.4080375052780901E-4</v>
      </c>
      <c r="C99" s="55">
        <v>1.6154910469620349E-3</v>
      </c>
      <c r="D99" s="1">
        <v>1.3773131231042743</v>
      </c>
    </row>
    <row r="100" spans="1:4" x14ac:dyDescent="0.3">
      <c r="A100" s="5">
        <v>17</v>
      </c>
      <c r="B100" s="55">
        <v>1.8383788685794313E-4</v>
      </c>
      <c r="C100" s="55">
        <v>2.0501179448599925E-3</v>
      </c>
      <c r="D100" s="1">
        <v>-2.3536765831624824</v>
      </c>
    </row>
    <row r="101" spans="1:4" x14ac:dyDescent="0.3">
      <c r="A101" s="5">
        <v>18</v>
      </c>
      <c r="B101" s="55">
        <v>1.5265431480626784E-4</v>
      </c>
      <c r="C101" s="55">
        <v>1.5831761048798576E-3</v>
      </c>
      <c r="D101" s="1">
        <v>6.5055857579893432</v>
      </c>
    </row>
    <row r="102" spans="1:4" x14ac:dyDescent="0.3">
      <c r="A102" s="5">
        <v>19</v>
      </c>
      <c r="B102" s="55">
        <v>1.5096295493774033E-4</v>
      </c>
      <c r="C102" s="55">
        <v>1.6113213652995683E-3</v>
      </c>
      <c r="D102" s="1">
        <v>2.0281485395907817</v>
      </c>
    </row>
    <row r="103" spans="1:4" x14ac:dyDescent="0.3">
      <c r="A103" s="5">
        <v>20</v>
      </c>
      <c r="B103" s="55">
        <v>1.9296628417449127E-4</v>
      </c>
      <c r="C103" s="55">
        <v>2.0014060837607065E-3</v>
      </c>
    </row>
    <row r="104" spans="1:4" x14ac:dyDescent="0.3">
      <c r="A104" s="5">
        <v>21</v>
      </c>
      <c r="B104" s="55">
        <v>1.6800969388766098E-4</v>
      </c>
      <c r="C104" s="55">
        <v>1.9934478017448274E-3</v>
      </c>
    </row>
    <row r="105" spans="1:4" x14ac:dyDescent="0.3">
      <c r="A105" s="5">
        <v>22</v>
      </c>
      <c r="B105" s="55">
        <v>1.6052794641402299E-4</v>
      </c>
      <c r="C105" s="55">
        <v>1.8662990289471922E-3</v>
      </c>
    </row>
    <row r="106" spans="1:4" x14ac:dyDescent="0.3">
      <c r="A106" s="5">
        <v>23</v>
      </c>
      <c r="B106" s="55">
        <v>1.5092290164142065E-4</v>
      </c>
      <c r="C106" s="55">
        <v>1.7518356242938401E-3</v>
      </c>
    </row>
    <row r="107" spans="1:4" x14ac:dyDescent="0.3">
      <c r="A107" s="5">
        <v>24</v>
      </c>
      <c r="B107" s="55">
        <v>1.3920461300941992E-4</v>
      </c>
      <c r="C107" s="55">
        <v>1.8571228530295161E-3</v>
      </c>
    </row>
    <row r="108" spans="1:4" x14ac:dyDescent="0.3">
      <c r="A108" s="5">
        <v>25</v>
      </c>
      <c r="B108" s="55">
        <v>1.5666382419903137E-4</v>
      </c>
      <c r="C108" s="55">
        <v>1.799464162527298E-3</v>
      </c>
    </row>
    <row r="109" spans="1:4" x14ac:dyDescent="0.3">
      <c r="A109" s="5">
        <v>26</v>
      </c>
      <c r="B109" s="55">
        <v>1.4421594441696079E-4</v>
      </c>
      <c r="C109" s="55">
        <v>1.8798185263096355E-3</v>
      </c>
    </row>
    <row r="110" spans="1:4" x14ac:dyDescent="0.3">
      <c r="A110" s="5">
        <v>27</v>
      </c>
      <c r="B110" s="55">
        <v>1.6341086992512175E-4</v>
      </c>
      <c r="C110" s="55">
        <v>1.8574528418656686E-3</v>
      </c>
    </row>
    <row r="111" spans="1:4" x14ac:dyDescent="0.3">
      <c r="A111" s="5">
        <v>28</v>
      </c>
      <c r="B111" s="55">
        <v>1.3944727390426023E-4</v>
      </c>
      <c r="C111" s="55">
        <v>1.9451514119144598E-3</v>
      </c>
    </row>
    <row r="112" spans="1:4" x14ac:dyDescent="0.3">
      <c r="A112" s="5">
        <v>29</v>
      </c>
      <c r="B112" s="55">
        <v>1.4764044221889051E-4</v>
      </c>
      <c r="C112" s="55">
        <v>1.7722596615532241E-3</v>
      </c>
    </row>
    <row r="113" spans="1:3" x14ac:dyDescent="0.3">
      <c r="A113" s="5">
        <v>30</v>
      </c>
      <c r="B113" s="55">
        <v>1.5386837808917638E-4</v>
      </c>
      <c r="C113" s="55">
        <v>1.9530004405643299E-3</v>
      </c>
    </row>
    <row r="114" spans="1:3" x14ac:dyDescent="0.3">
      <c r="A114" s="5">
        <v>31</v>
      </c>
      <c r="B114" s="55">
        <v>1.3480819103586786E-4</v>
      </c>
      <c r="C114" s="55">
        <v>1.405006879381667E-3</v>
      </c>
    </row>
    <row r="115" spans="1:3" x14ac:dyDescent="0.3">
      <c r="A115" s="5">
        <v>32</v>
      </c>
      <c r="B115" s="55">
        <v>1.2301754365922805E-4</v>
      </c>
      <c r="C115" s="55">
        <v>1.5566784566155632E-3</v>
      </c>
    </row>
    <row r="116" spans="1:3" x14ac:dyDescent="0.3">
      <c r="A116" s="5">
        <v>33</v>
      </c>
      <c r="B116" s="55">
        <v>1.5192238808046864E-4</v>
      </c>
      <c r="C116" s="55">
        <v>1.8540177786977811E-3</v>
      </c>
    </row>
    <row r="117" spans="1:3" x14ac:dyDescent="0.3">
      <c r="A117" s="5">
        <v>34</v>
      </c>
      <c r="B117" s="55">
        <v>1.3612674916785016E-4</v>
      </c>
      <c r="C117" s="55">
        <v>1.899230467755632E-3</v>
      </c>
    </row>
    <row r="118" spans="1:3" x14ac:dyDescent="0.3">
      <c r="A118" s="5">
        <v>35</v>
      </c>
      <c r="B118" s="55">
        <v>1.5186289915025255E-4</v>
      </c>
      <c r="C118" s="55">
        <v>1.8791000775222671E-3</v>
      </c>
    </row>
    <row r="119" spans="1:3" x14ac:dyDescent="0.3">
      <c r="A119" s="5">
        <v>36</v>
      </c>
      <c r="B119" s="55">
        <v>1.4333006030276983E-4</v>
      </c>
      <c r="C119" s="55">
        <v>1.5531230808408126E-3</v>
      </c>
    </row>
    <row r="120" spans="1:3" x14ac:dyDescent="0.3">
      <c r="A120" s="5">
        <v>37</v>
      </c>
      <c r="B120" s="55">
        <v>1.7396441330342504E-4</v>
      </c>
      <c r="C120" s="55">
        <v>1.8733939514630721E-3</v>
      </c>
    </row>
    <row r="121" spans="1:3" x14ac:dyDescent="0.3">
      <c r="A121" s="5">
        <v>38</v>
      </c>
      <c r="B121" s="55">
        <v>1.3616018582993927E-4</v>
      </c>
      <c r="C121" s="55">
        <v>1.806922199465456E-3</v>
      </c>
    </row>
    <row r="122" spans="1:3" x14ac:dyDescent="0.3">
      <c r="A122" s="5">
        <v>39</v>
      </c>
      <c r="B122" s="55">
        <v>1.3131384335416955E-4</v>
      </c>
      <c r="C122" s="55">
        <v>1.5584145104808539E-3</v>
      </c>
    </row>
    <row r="123" spans="1:3" x14ac:dyDescent="0.3">
      <c r="A123" s="5">
        <v>40</v>
      </c>
      <c r="B123" s="55">
        <v>1.599970040279587E-4</v>
      </c>
      <c r="C123" s="55">
        <v>1.7436346345605751E-3</v>
      </c>
    </row>
    <row r="124" spans="1:3" x14ac:dyDescent="0.3">
      <c r="A124" s="5">
        <v>41</v>
      </c>
      <c r="B124" s="55">
        <v>1.4179614118231559E-4</v>
      </c>
      <c r="C124" s="55">
        <v>1.6709301519169772E-3</v>
      </c>
    </row>
    <row r="125" spans="1:3" x14ac:dyDescent="0.3">
      <c r="A125" s="5">
        <v>42</v>
      </c>
      <c r="B125" s="55">
        <v>1.6287469303033473E-4</v>
      </c>
      <c r="C125" s="55">
        <v>1.6630388669321816E-3</v>
      </c>
    </row>
    <row r="126" spans="1:3" x14ac:dyDescent="0.3">
      <c r="A126" s="5">
        <v>43</v>
      </c>
      <c r="B126" s="55">
        <v>1.551597055737469E-4</v>
      </c>
      <c r="C126" s="55">
        <v>2.023882870422683E-3</v>
      </c>
    </row>
    <row r="127" spans="1:3" x14ac:dyDescent="0.3">
      <c r="A127" s="5">
        <v>44</v>
      </c>
      <c r="B127" s="55">
        <v>1.5911254661979464E-4</v>
      </c>
      <c r="C127" s="55">
        <v>1.9149474251451031E-3</v>
      </c>
    </row>
    <row r="128" spans="1:3" x14ac:dyDescent="0.3">
      <c r="A128" s="5">
        <v>45</v>
      </c>
      <c r="B128" s="55">
        <v>1.3839991188511E-4</v>
      </c>
      <c r="C128" s="55">
        <v>1.7162730943576425E-3</v>
      </c>
    </row>
    <row r="129" spans="1:3" x14ac:dyDescent="0.3">
      <c r="A129" s="5">
        <v>46</v>
      </c>
      <c r="B129" s="55">
        <v>1.6210461952410378E-4</v>
      </c>
      <c r="C129" s="55">
        <v>1.9419579325554714E-3</v>
      </c>
    </row>
    <row r="130" spans="1:3" x14ac:dyDescent="0.3">
      <c r="A130" s="5">
        <v>47</v>
      </c>
      <c r="B130" s="55">
        <v>1.4877777703888056E-4</v>
      </c>
      <c r="C130" s="55">
        <v>1.9259098546014911E-3</v>
      </c>
    </row>
    <row r="131" spans="1:3" x14ac:dyDescent="0.3">
      <c r="A131" s="5">
        <v>48</v>
      </c>
      <c r="B131" s="55">
        <v>1.6113423993193124E-4</v>
      </c>
      <c r="C131" s="55">
        <v>1.766283958270147E-3</v>
      </c>
    </row>
    <row r="132" spans="1:3" x14ac:dyDescent="0.3">
      <c r="A132" s="5">
        <v>49</v>
      </c>
      <c r="B132" s="55">
        <v>1.4407782303990212E-4</v>
      </c>
      <c r="C132" s="55">
        <v>1.4213055659526275E-3</v>
      </c>
    </row>
    <row r="133" spans="1:3" x14ac:dyDescent="0.3">
      <c r="A133" s="5">
        <v>50</v>
      </c>
      <c r="B133" s="55">
        <v>1.4417031257445186E-4</v>
      </c>
      <c r="C133" s="55">
        <v>1.8848251360068565E-3</v>
      </c>
    </row>
    <row r="134" spans="1:3" x14ac:dyDescent="0.3">
      <c r="A134" s="5">
        <v>51</v>
      </c>
      <c r="B134" s="55">
        <v>1.7400566677279824E-4</v>
      </c>
      <c r="C134" s="55">
        <v>2.0279161635006564E-3</v>
      </c>
    </row>
    <row r="135" spans="1:3" x14ac:dyDescent="0.3">
      <c r="A135" s="5">
        <v>52</v>
      </c>
      <c r="B135" s="55">
        <v>1.4443939137866819E-4</v>
      </c>
      <c r="C135" s="55">
        <v>1.5189473420925568E-3</v>
      </c>
    </row>
    <row r="136" spans="1:3" x14ac:dyDescent="0.3">
      <c r="A136" s="5">
        <v>53</v>
      </c>
      <c r="B136" s="55">
        <v>1.7291435469274667E-4</v>
      </c>
      <c r="C136" s="55">
        <v>2.0976753404342422E-3</v>
      </c>
    </row>
    <row r="137" spans="1:3" x14ac:dyDescent="0.3">
      <c r="A137" s="5">
        <v>54</v>
      </c>
      <c r="B137" s="55">
        <v>1.633507782373261E-4</v>
      </c>
      <c r="C137" s="55">
        <v>1.9130478560111948E-3</v>
      </c>
    </row>
    <row r="138" spans="1:3" x14ac:dyDescent="0.3">
      <c r="A138" s="5">
        <v>55</v>
      </c>
      <c r="B138" s="55">
        <v>1.7465989646858515E-4</v>
      </c>
      <c r="C138" s="55">
        <v>2.225177810520194E-3</v>
      </c>
    </row>
    <row r="139" spans="1:3" x14ac:dyDescent="0.3">
      <c r="A139" s="5">
        <v>56</v>
      </c>
      <c r="B139" s="55">
        <v>1.5869103930631542E-4</v>
      </c>
      <c r="C139" s="55">
        <v>1.7705223603091684E-3</v>
      </c>
    </row>
    <row r="140" spans="1:3" x14ac:dyDescent="0.3">
      <c r="A140" s="5">
        <v>57</v>
      </c>
      <c r="B140" s="55">
        <v>1.6034019302041974E-4</v>
      </c>
      <c r="C140" s="55">
        <v>1.9541737080511056E-3</v>
      </c>
    </row>
    <row r="141" spans="1:3" x14ac:dyDescent="0.3">
      <c r="A141" s="5">
        <v>58</v>
      </c>
      <c r="B141" s="55">
        <v>1.54351353745073E-4</v>
      </c>
      <c r="C141" s="55">
        <v>1.9116745194021284E-3</v>
      </c>
    </row>
    <row r="142" spans="1:3" x14ac:dyDescent="0.3">
      <c r="A142" s="5">
        <v>59</v>
      </c>
      <c r="B142" s="55">
        <v>1.4606816481469017E-4</v>
      </c>
      <c r="C142" s="55">
        <v>1.7027596535757815E-3</v>
      </c>
    </row>
    <row r="143" spans="1:3" x14ac:dyDescent="0.3">
      <c r="A143" s="5">
        <v>60</v>
      </c>
      <c r="B143" s="55">
        <v>1.6766227869457128E-4</v>
      </c>
      <c r="C143" s="55">
        <v>1.87079658952187E-3</v>
      </c>
    </row>
    <row r="144" spans="1:3" x14ac:dyDescent="0.3">
      <c r="A144" s="5">
        <v>61</v>
      </c>
      <c r="B144" s="55">
        <v>1.3799324674124529E-4</v>
      </c>
      <c r="C144" s="55">
        <v>1.9441877675649487E-3</v>
      </c>
    </row>
    <row r="145" spans="1:3" x14ac:dyDescent="0.3">
      <c r="A145" s="5">
        <v>62</v>
      </c>
      <c r="B145" s="55">
        <v>1.6566416043564347E-4</v>
      </c>
      <c r="C145" s="55">
        <v>1.8093693147196812E-3</v>
      </c>
    </row>
    <row r="146" spans="1:3" x14ac:dyDescent="0.3">
      <c r="A146" s="5">
        <v>63</v>
      </c>
      <c r="B146" s="55">
        <v>1.4178410408584462E-4</v>
      </c>
      <c r="C146" s="55">
        <v>1.6894826778034377E-3</v>
      </c>
    </row>
    <row r="147" spans="1:3" x14ac:dyDescent="0.3">
      <c r="A147" s="5">
        <v>64</v>
      </c>
      <c r="B147" s="55">
        <v>1.6077367107199811E-4</v>
      </c>
      <c r="C147" s="55">
        <v>1.8791478352547031E-3</v>
      </c>
    </row>
    <row r="148" spans="1:3" x14ac:dyDescent="0.3">
      <c r="A148" s="5">
        <v>65</v>
      </c>
      <c r="B148" s="55">
        <v>1.4750099972404853E-4</v>
      </c>
      <c r="C148" s="55">
        <v>1.7723720140941561E-3</v>
      </c>
    </row>
    <row r="149" spans="1:3" x14ac:dyDescent="0.3">
      <c r="A149" s="5">
        <v>66</v>
      </c>
      <c r="B149" s="55">
        <v>1.4515751341564952E-4</v>
      </c>
      <c r="C149" s="55">
        <v>1.6407525852402819E-3</v>
      </c>
    </row>
    <row r="150" spans="1:3" x14ac:dyDescent="0.3">
      <c r="A150" s="5">
        <v>67</v>
      </c>
      <c r="B150" s="55">
        <v>1.6311278572591156E-4</v>
      </c>
      <c r="C150" s="55">
        <v>1.8000429650294547E-3</v>
      </c>
    </row>
    <row r="151" spans="1:3" x14ac:dyDescent="0.3">
      <c r="A151" s="5">
        <v>68</v>
      </c>
      <c r="B151" s="55">
        <v>1.5459990235954898E-4</v>
      </c>
      <c r="C151" s="55">
        <v>1.9403629788568907E-3</v>
      </c>
    </row>
    <row r="152" spans="1:3" x14ac:dyDescent="0.3">
      <c r="A152" s="5">
        <v>69</v>
      </c>
      <c r="B152" s="55">
        <v>1.7082943813098565E-4</v>
      </c>
      <c r="C152" s="55">
        <v>2.0535253301533552E-3</v>
      </c>
    </row>
    <row r="153" spans="1:3" x14ac:dyDescent="0.3">
      <c r="A153" s="5">
        <v>70</v>
      </c>
      <c r="B153" s="55">
        <v>1.6645116613231748E-4</v>
      </c>
      <c r="C153" s="55">
        <v>1.7084404146617581E-3</v>
      </c>
    </row>
    <row r="154" spans="1:3" x14ac:dyDescent="0.3">
      <c r="A154" s="5">
        <v>71</v>
      </c>
      <c r="B154" s="55">
        <v>1.7314125369538661E-4</v>
      </c>
      <c r="C154" s="55">
        <v>1.7802144430198042E-3</v>
      </c>
    </row>
    <row r="155" spans="1:3" x14ac:dyDescent="0.3">
      <c r="A155" s="5">
        <v>72</v>
      </c>
      <c r="B155" s="55">
        <v>1.4404894096943058E-4</v>
      </c>
      <c r="C155" s="55">
        <v>1.8574055809005806E-3</v>
      </c>
    </row>
    <row r="156" spans="1:3" x14ac:dyDescent="0.3">
      <c r="A156" s="5">
        <v>73</v>
      </c>
      <c r="B156" s="55">
        <v>1.2708381060978248E-4</v>
      </c>
      <c r="C156" s="55">
        <v>1.6235541687040743E-3</v>
      </c>
    </row>
    <row r="157" spans="1:3" x14ac:dyDescent="0.3">
      <c r="A157" s="5">
        <v>74</v>
      </c>
      <c r="B157" s="55">
        <v>1.5410496667295798E-4</v>
      </c>
      <c r="C157" s="55">
        <v>1.5218878065558028E-3</v>
      </c>
    </row>
    <row r="158" spans="1:3" x14ac:dyDescent="0.3">
      <c r="A158" s="5">
        <v>75</v>
      </c>
      <c r="B158" s="55">
        <v>1.6975753324526102E-4</v>
      </c>
      <c r="C158" s="55">
        <v>1.7422129429830709E-3</v>
      </c>
    </row>
    <row r="159" spans="1:3" x14ac:dyDescent="0.3">
      <c r="A159" s="5">
        <v>76</v>
      </c>
      <c r="B159" s="55">
        <v>1.7672986222416959E-4</v>
      </c>
      <c r="C159" s="55">
        <v>2.0897073481732508E-3</v>
      </c>
    </row>
    <row r="160" spans="1:3" x14ac:dyDescent="0.3">
      <c r="A160" s="5">
        <v>77</v>
      </c>
      <c r="B160" s="55">
        <v>1.313011770484717E-4</v>
      </c>
      <c r="C160" s="55">
        <v>1.6916966373334069E-3</v>
      </c>
    </row>
    <row r="161" spans="1:3" x14ac:dyDescent="0.3">
      <c r="A161" s="5">
        <v>78</v>
      </c>
      <c r="B161" s="55">
        <v>1.5666247014296892E-4</v>
      </c>
      <c r="C161" s="55">
        <v>1.9141315245487399E-3</v>
      </c>
    </row>
    <row r="162" spans="1:3" x14ac:dyDescent="0.3">
      <c r="A162" s="5">
        <v>79</v>
      </c>
      <c r="B162" s="55">
        <v>1.423992648990366E-4</v>
      </c>
      <c r="C162" s="55">
        <v>1.7333275715128295E-3</v>
      </c>
    </row>
    <row r="163" spans="1:3" x14ac:dyDescent="0.3">
      <c r="A163" s="5">
        <v>80</v>
      </c>
      <c r="B163" s="55">
        <v>1.8674147794017795E-4</v>
      </c>
      <c r="C163" s="55">
        <v>2.1743847601977426E-3</v>
      </c>
    </row>
    <row r="164" spans="1:3" x14ac:dyDescent="0.3">
      <c r="A164" s="5">
        <v>81</v>
      </c>
      <c r="B164" s="55">
        <v>1.6144500788672472E-4</v>
      </c>
      <c r="C164" s="55">
        <v>2.1428001337331563E-3</v>
      </c>
    </row>
    <row r="165" spans="1:3" x14ac:dyDescent="0.3">
      <c r="A165" s="5">
        <v>82</v>
      </c>
      <c r="B165" s="55">
        <v>1.4867987216204802E-4</v>
      </c>
      <c r="C165" s="55">
        <v>1.6198418200485012E-3</v>
      </c>
    </row>
    <row r="166" spans="1:3" x14ac:dyDescent="0.3">
      <c r="A166" s="5">
        <v>83</v>
      </c>
      <c r="B166" s="55">
        <v>1.728075201189893E-4</v>
      </c>
      <c r="C166" s="55">
        <v>2.101602568525708E-3</v>
      </c>
    </row>
    <row r="167" spans="1:3" x14ac:dyDescent="0.3">
      <c r="A167" s="5">
        <v>84</v>
      </c>
      <c r="B167" s="55">
        <v>1.3760596800194028E-4</v>
      </c>
      <c r="C167" s="55">
        <v>1.6707182408796908E-3</v>
      </c>
    </row>
    <row r="168" spans="1:3" x14ac:dyDescent="0.3">
      <c r="A168" s="5">
        <v>85</v>
      </c>
      <c r="B168" s="55">
        <v>1.7063023968077079E-4</v>
      </c>
      <c r="C168" s="55">
        <v>2.0942519266702229E-3</v>
      </c>
    </row>
    <row r="169" spans="1:3" x14ac:dyDescent="0.3">
      <c r="A169" s="5">
        <v>86</v>
      </c>
      <c r="B169" s="55">
        <v>1.547516850035647E-4</v>
      </c>
      <c r="C169" s="55">
        <v>2.1114392572671213E-3</v>
      </c>
    </row>
    <row r="170" spans="1:3" x14ac:dyDescent="0.3">
      <c r="A170" s="5">
        <v>87</v>
      </c>
      <c r="B170" s="55">
        <v>1.4545442141196952E-4</v>
      </c>
      <c r="C170" s="55">
        <v>1.8000039363078593E-3</v>
      </c>
    </row>
    <row r="171" spans="1:3" x14ac:dyDescent="0.3">
      <c r="A171" s="5">
        <v>88</v>
      </c>
      <c r="B171" s="55">
        <v>1.5888921734917431E-4</v>
      </c>
      <c r="C171" s="55">
        <v>2.0006552491432933E-3</v>
      </c>
    </row>
    <row r="172" spans="1:3" x14ac:dyDescent="0.3">
      <c r="A172" s="5">
        <v>89</v>
      </c>
      <c r="B172" s="55">
        <v>1.3865485367481846E-4</v>
      </c>
      <c r="C172" s="55">
        <v>1.8639332735567316E-3</v>
      </c>
    </row>
    <row r="173" spans="1:3" x14ac:dyDescent="0.3">
      <c r="A173" s="5">
        <v>90</v>
      </c>
      <c r="B173" s="55">
        <v>1.7337531364959352E-4</v>
      </c>
      <c r="C173" s="55">
        <v>2.0579565959947901E-3</v>
      </c>
    </row>
    <row r="174" spans="1:3" x14ac:dyDescent="0.3">
      <c r="A174" s="5">
        <v>91</v>
      </c>
      <c r="B174" s="55">
        <v>1.4171506741043747E-4</v>
      </c>
      <c r="C174" s="55">
        <v>1.7636923189737633E-3</v>
      </c>
    </row>
    <row r="175" spans="1:3" x14ac:dyDescent="0.3">
      <c r="A175" s="5">
        <v>92</v>
      </c>
      <c r="B175" s="55">
        <v>1.8214118224949696E-4</v>
      </c>
      <c r="C175" s="55">
        <v>2.2648717719880415E-3</v>
      </c>
    </row>
    <row r="176" spans="1:3" x14ac:dyDescent="0.3">
      <c r="A176" s="5">
        <v>93</v>
      </c>
      <c r="B176" s="55">
        <v>1.5328905472813611E-4</v>
      </c>
      <c r="C176" s="55">
        <v>1.9185805781153701E-3</v>
      </c>
    </row>
    <row r="177" spans="1:3" x14ac:dyDescent="0.3">
      <c r="A177" s="5">
        <v>94</v>
      </c>
      <c r="B177" s="55">
        <v>1.1530784045240067E-4</v>
      </c>
      <c r="C177" s="55">
        <v>1.5419591425934183E-3</v>
      </c>
    </row>
    <row r="178" spans="1:3" x14ac:dyDescent="0.3">
      <c r="A178" s="5">
        <v>95</v>
      </c>
      <c r="B178" s="55">
        <v>1.315577595040943E-4</v>
      </c>
      <c r="C178" s="55">
        <v>1.8348414361999668E-3</v>
      </c>
    </row>
    <row r="179" spans="1:3" x14ac:dyDescent="0.3">
      <c r="A179" s="5">
        <v>96</v>
      </c>
      <c r="B179" s="55">
        <v>1.5276080169492683E-4</v>
      </c>
      <c r="C179" s="55">
        <v>1.6570228493806767E-3</v>
      </c>
    </row>
    <row r="180" spans="1:3" x14ac:dyDescent="0.3">
      <c r="A180" s="5">
        <v>97</v>
      </c>
      <c r="B180" s="55">
        <v>1.5197515268417321E-4</v>
      </c>
      <c r="C180" s="55">
        <v>1.7528471420916992E-3</v>
      </c>
    </row>
    <row r="181" spans="1:3" x14ac:dyDescent="0.3">
      <c r="A181" s="5">
        <v>98</v>
      </c>
      <c r="B181" s="55">
        <v>1.6141468820142897E-4</v>
      </c>
      <c r="C181" s="55">
        <v>1.9936634407374536E-3</v>
      </c>
    </row>
    <row r="182" spans="1:3" x14ac:dyDescent="0.3">
      <c r="A182" s="5">
        <v>99</v>
      </c>
      <c r="B182" s="55">
        <v>1.4730068796339668E-4</v>
      </c>
      <c r="C182" s="55">
        <v>1.6813696964084741E-3</v>
      </c>
    </row>
    <row r="183" spans="1:3" x14ac:dyDescent="0.3">
      <c r="A183" s="5">
        <v>100</v>
      </c>
      <c r="B183" s="55">
        <v>1.5061916767500103E-4</v>
      </c>
      <c r="C183" s="55">
        <v>1.6593539644321779E-3</v>
      </c>
    </row>
    <row r="184" spans="1:3" x14ac:dyDescent="0.3">
      <c r="A184" s="5">
        <v>101</v>
      </c>
      <c r="B184" s="55">
        <v>1.5477455637906331E-4</v>
      </c>
      <c r="C184" s="55">
        <v>2.0191618717899998E-3</v>
      </c>
    </row>
    <row r="185" spans="1:3" x14ac:dyDescent="0.3">
      <c r="A185" s="5">
        <v>102</v>
      </c>
      <c r="B185" s="55">
        <v>1.8746194687039591E-4</v>
      </c>
      <c r="C185" s="55">
        <v>2.280114600258204E-3</v>
      </c>
    </row>
    <row r="186" spans="1:3" x14ac:dyDescent="0.3">
      <c r="A186" s="5">
        <v>103</v>
      </c>
      <c r="B186" s="55">
        <v>1.7193803831853059E-4</v>
      </c>
      <c r="C186" s="55">
        <v>1.8731417538597054E-3</v>
      </c>
    </row>
    <row r="187" spans="1:3" x14ac:dyDescent="0.3">
      <c r="A187" s="5">
        <v>104</v>
      </c>
      <c r="B187" s="55">
        <v>1.3668296407332351E-4</v>
      </c>
      <c r="C187" s="55">
        <v>1.5542694767604046E-3</v>
      </c>
    </row>
    <row r="188" spans="1:3" x14ac:dyDescent="0.3">
      <c r="A188" s="5">
        <v>105</v>
      </c>
      <c r="B188" s="55">
        <v>1.3119933598708849E-4</v>
      </c>
      <c r="C188" s="55">
        <v>1.5305311528697096E-3</v>
      </c>
    </row>
    <row r="189" spans="1:3" x14ac:dyDescent="0.3">
      <c r="A189" s="5">
        <v>106</v>
      </c>
      <c r="B189" s="55">
        <v>1.8622021787197883E-4</v>
      </c>
      <c r="C189" s="55">
        <v>2.0741078488254005E-3</v>
      </c>
    </row>
    <row r="190" spans="1:3" x14ac:dyDescent="0.3">
      <c r="A190" s="5">
        <v>107</v>
      </c>
      <c r="B190" s="55">
        <v>1.4460191119374994E-4</v>
      </c>
      <c r="C190" s="55">
        <v>1.8142258984493972E-3</v>
      </c>
    </row>
    <row r="191" spans="1:3" x14ac:dyDescent="0.3">
      <c r="A191" s="5">
        <v>108</v>
      </c>
      <c r="B191" s="55">
        <v>1.2492957707778933E-4</v>
      </c>
      <c r="C191" s="55">
        <v>1.7059192580953177E-3</v>
      </c>
    </row>
    <row r="192" spans="1:3" x14ac:dyDescent="0.3">
      <c r="A192" s="5">
        <v>109</v>
      </c>
      <c r="B192" s="55">
        <v>1.7980599848451393E-4</v>
      </c>
      <c r="C192" s="55">
        <v>2.0019471642553407E-3</v>
      </c>
    </row>
    <row r="193" spans="1:3" x14ac:dyDescent="0.3">
      <c r="A193" s="5">
        <v>110</v>
      </c>
      <c r="B193" s="55">
        <v>1.3654718945145934E-4</v>
      </c>
      <c r="C193" s="55">
        <v>1.5777616847174165E-3</v>
      </c>
    </row>
    <row r="194" spans="1:3" x14ac:dyDescent="0.3">
      <c r="A194" s="5">
        <v>111</v>
      </c>
      <c r="B194" s="55">
        <v>1.7458391668289546E-4</v>
      </c>
      <c r="C194" s="55">
        <v>1.7947481482148999E-3</v>
      </c>
    </row>
    <row r="195" spans="1:3" x14ac:dyDescent="0.3">
      <c r="A195" s="5">
        <v>112</v>
      </c>
      <c r="B195" s="55">
        <v>1.5758130503085058E-4</v>
      </c>
      <c r="C195" s="55">
        <v>1.9016974370390399E-3</v>
      </c>
    </row>
    <row r="196" spans="1:3" x14ac:dyDescent="0.3">
      <c r="A196" s="5">
        <v>113</v>
      </c>
      <c r="B196" s="55">
        <v>1.500630657202546E-4</v>
      </c>
      <c r="C196" s="55">
        <v>1.8309569965887648E-3</v>
      </c>
    </row>
    <row r="197" spans="1:3" x14ac:dyDescent="0.3">
      <c r="A197" s="5">
        <v>114</v>
      </c>
      <c r="B197" s="55">
        <v>1.5108003483099065E-4</v>
      </c>
      <c r="C197" s="55">
        <v>1.7012931450499577E-3</v>
      </c>
    </row>
    <row r="198" spans="1:3" x14ac:dyDescent="0.3">
      <c r="A198" s="5">
        <v>115</v>
      </c>
      <c r="B198" s="55">
        <v>1.5249360466148515E-4</v>
      </c>
      <c r="C198" s="55">
        <v>1.7358165899621287E-3</v>
      </c>
    </row>
    <row r="199" spans="1:3" x14ac:dyDescent="0.3">
      <c r="A199" s="5">
        <v>116</v>
      </c>
      <c r="B199" s="55">
        <v>1.5273785171209724E-4</v>
      </c>
      <c r="C199" s="55">
        <v>2.031736766612524E-3</v>
      </c>
    </row>
    <row r="200" spans="1:3" x14ac:dyDescent="0.3">
      <c r="A200" s="5">
        <v>117</v>
      </c>
      <c r="B200" s="55">
        <v>1.6677832286743851E-4</v>
      </c>
      <c r="C200" s="55">
        <v>1.8157799541242622E-3</v>
      </c>
    </row>
    <row r="201" spans="1:3" x14ac:dyDescent="0.3">
      <c r="A201" s="5">
        <v>118</v>
      </c>
      <c r="B201" s="55">
        <v>1.5675067437814847E-4</v>
      </c>
      <c r="C201" s="55">
        <v>2.0390739714932571E-3</v>
      </c>
    </row>
    <row r="202" spans="1:3" x14ac:dyDescent="0.3">
      <c r="A202" s="5">
        <v>119</v>
      </c>
      <c r="B202" s="55">
        <v>1.5797458733544416E-4</v>
      </c>
      <c r="C202" s="55">
        <v>1.8061671671931521E-3</v>
      </c>
    </row>
    <row r="203" spans="1:3" x14ac:dyDescent="0.3">
      <c r="A203" s="5">
        <v>120</v>
      </c>
      <c r="B203" s="55">
        <v>1.6745549088773384E-4</v>
      </c>
      <c r="C203" s="55">
        <v>1.9678049492641309E-3</v>
      </c>
    </row>
    <row r="204" spans="1:3" x14ac:dyDescent="0.3">
      <c r="A204" s="5">
        <v>121</v>
      </c>
      <c r="B204" s="55">
        <v>1.6222204842283514E-4</v>
      </c>
      <c r="C204" s="55">
        <v>1.7640745714261963E-3</v>
      </c>
    </row>
    <row r="205" spans="1:3" x14ac:dyDescent="0.3">
      <c r="A205" s="5">
        <v>122</v>
      </c>
      <c r="B205" s="55">
        <v>1.7647277791685116E-4</v>
      </c>
      <c r="C205" s="55">
        <v>2.0190616244553173E-3</v>
      </c>
    </row>
    <row r="206" spans="1:3" x14ac:dyDescent="0.3">
      <c r="A206" s="5">
        <v>123</v>
      </c>
      <c r="B206" s="55">
        <v>1.4183263683393784E-4</v>
      </c>
      <c r="C206" s="55">
        <v>1.6914777853629971E-3</v>
      </c>
    </row>
    <row r="207" spans="1:3" x14ac:dyDescent="0.3">
      <c r="A207" s="5">
        <v>124</v>
      </c>
      <c r="B207" s="55">
        <v>1.3810089907023465E-4</v>
      </c>
      <c r="C207" s="55">
        <v>1.8538747566963175E-3</v>
      </c>
    </row>
    <row r="208" spans="1:3" x14ac:dyDescent="0.3">
      <c r="A208" s="5">
        <v>125</v>
      </c>
      <c r="B208" s="55">
        <v>1.5435476524580926E-4</v>
      </c>
      <c r="C208" s="55">
        <v>1.7898023248782463E-3</v>
      </c>
    </row>
    <row r="209" spans="1:3" x14ac:dyDescent="0.3">
      <c r="A209" s="5">
        <v>126</v>
      </c>
      <c r="B209" s="55">
        <v>1.5393055140928811E-4</v>
      </c>
      <c r="C209" s="55">
        <v>2.0447028582991265E-3</v>
      </c>
    </row>
    <row r="210" spans="1:3" x14ac:dyDescent="0.3">
      <c r="A210" s="5">
        <v>127</v>
      </c>
      <c r="B210" s="55">
        <v>1.5147703792566371E-4</v>
      </c>
      <c r="C210" s="55">
        <v>1.6860131065969338E-3</v>
      </c>
    </row>
    <row r="211" spans="1:3" x14ac:dyDescent="0.3">
      <c r="A211" s="5">
        <v>128</v>
      </c>
      <c r="B211" s="55">
        <v>1.5519125662403783E-4</v>
      </c>
      <c r="C211" s="55">
        <v>2.0575847507966188E-3</v>
      </c>
    </row>
    <row r="212" spans="1:3" x14ac:dyDescent="0.3">
      <c r="A212" s="5">
        <v>129</v>
      </c>
      <c r="B212" s="55">
        <v>1.4880311630691026E-4</v>
      </c>
      <c r="C212" s="55">
        <v>1.7412936793180442E-3</v>
      </c>
    </row>
    <row r="213" spans="1:3" x14ac:dyDescent="0.3">
      <c r="A213" s="5">
        <v>130</v>
      </c>
      <c r="B213" s="55">
        <v>1.4697641565928428E-4</v>
      </c>
      <c r="C213" s="55">
        <v>1.8299105983165323E-3</v>
      </c>
    </row>
    <row r="214" spans="1:3" x14ac:dyDescent="0.3">
      <c r="A214" s="5">
        <v>131</v>
      </c>
      <c r="B214" s="55">
        <v>1.4402966611067668E-4</v>
      </c>
      <c r="C214" s="55">
        <v>1.8390834119642037E-3</v>
      </c>
    </row>
    <row r="215" spans="1:3" x14ac:dyDescent="0.3">
      <c r="A215" s="5">
        <v>132</v>
      </c>
      <c r="B215" s="55">
        <v>1.3101512114472132E-4</v>
      </c>
      <c r="C215" s="55">
        <v>1.5055197753411735E-3</v>
      </c>
    </row>
    <row r="216" spans="1:3" x14ac:dyDescent="0.3">
      <c r="A216" s="5">
        <v>133</v>
      </c>
      <c r="B216" s="55">
        <v>1.4824188221635993E-4</v>
      </c>
      <c r="C216" s="55">
        <v>1.9231610232224206E-3</v>
      </c>
    </row>
    <row r="217" spans="1:3" x14ac:dyDescent="0.3">
      <c r="A217" s="5">
        <v>134</v>
      </c>
      <c r="B217" s="55">
        <v>1.4660819656668638E-4</v>
      </c>
      <c r="C217" s="55">
        <v>1.7658933541153748E-3</v>
      </c>
    </row>
    <row r="218" spans="1:3" x14ac:dyDescent="0.3">
      <c r="A218" s="5">
        <v>135</v>
      </c>
      <c r="B218" s="55">
        <v>1.4290287698882692E-4</v>
      </c>
      <c r="C218" s="55">
        <v>1.7843420924075425E-3</v>
      </c>
    </row>
    <row r="219" spans="1:3" x14ac:dyDescent="0.3">
      <c r="A219" s="5">
        <v>136</v>
      </c>
      <c r="B219" s="55">
        <v>1.3641072189332892E-4</v>
      </c>
      <c r="C219" s="55">
        <v>1.8152545450512145E-3</v>
      </c>
    </row>
    <row r="220" spans="1:3" x14ac:dyDescent="0.3">
      <c r="A220" s="5">
        <v>137</v>
      </c>
      <c r="B220" s="55">
        <v>1.638537168314908E-4</v>
      </c>
      <c r="C220" s="55">
        <v>1.8888518573853853E-3</v>
      </c>
    </row>
    <row r="221" spans="1:3" x14ac:dyDescent="0.3">
      <c r="A221" s="5">
        <v>138</v>
      </c>
      <c r="B221" s="55">
        <v>1.6196780144590707E-4</v>
      </c>
      <c r="C221" s="55">
        <v>1.9534168286454772E-3</v>
      </c>
    </row>
    <row r="222" spans="1:3" x14ac:dyDescent="0.3">
      <c r="A222" s="5">
        <v>139</v>
      </c>
      <c r="B222" s="55">
        <v>1.5881240989834949E-4</v>
      </c>
      <c r="C222" s="55">
        <v>2.0272759755927301E-3</v>
      </c>
    </row>
    <row r="223" spans="1:3" x14ac:dyDescent="0.3">
      <c r="A223" s="5">
        <v>140</v>
      </c>
      <c r="B223" s="55">
        <v>1.476057141478008E-4</v>
      </c>
      <c r="C223" s="55">
        <v>1.8893221960194649E-3</v>
      </c>
    </row>
    <row r="224" spans="1:3" x14ac:dyDescent="0.3">
      <c r="A224" s="5">
        <v>141</v>
      </c>
      <c r="B224" s="55">
        <v>1.479245613698943E-4</v>
      </c>
      <c r="C224" s="55">
        <v>1.8635668528322702E-3</v>
      </c>
    </row>
    <row r="225" spans="1:3" x14ac:dyDescent="0.3">
      <c r="A225" s="5">
        <v>142</v>
      </c>
      <c r="B225" s="55">
        <v>1.6594658402023152E-4</v>
      </c>
      <c r="C225" s="55">
        <v>2.092768871283711E-3</v>
      </c>
    </row>
    <row r="226" spans="1:3" x14ac:dyDescent="0.3">
      <c r="A226" s="5">
        <v>143</v>
      </c>
      <c r="B226" s="55">
        <v>1.6165167712120328E-4</v>
      </c>
      <c r="C226" s="55">
        <v>1.8757461378441436E-3</v>
      </c>
    </row>
    <row r="227" spans="1:3" x14ac:dyDescent="0.3">
      <c r="A227" s="5">
        <v>144</v>
      </c>
      <c r="B227" s="55">
        <v>1.2719640571057356E-4</v>
      </c>
      <c r="C227" s="55">
        <v>1.7177568003497086E-3</v>
      </c>
    </row>
    <row r="228" spans="1:3" x14ac:dyDescent="0.3">
      <c r="A228" s="5">
        <v>145</v>
      </c>
      <c r="B228" s="55">
        <v>1.7366315163739641E-4</v>
      </c>
      <c r="C228" s="55">
        <v>2.0488374577482386E-3</v>
      </c>
    </row>
    <row r="229" spans="1:3" x14ac:dyDescent="0.3">
      <c r="A229" s="5">
        <v>146</v>
      </c>
      <c r="B229" s="55">
        <v>1.5567809288936501E-4</v>
      </c>
      <c r="C229" s="55">
        <v>1.9611879191544957E-3</v>
      </c>
    </row>
    <row r="230" spans="1:3" x14ac:dyDescent="0.3">
      <c r="A230" s="5">
        <v>147</v>
      </c>
      <c r="B230" s="55">
        <v>1.5233377262735109E-4</v>
      </c>
      <c r="C230" s="55">
        <v>1.9064310127303627E-3</v>
      </c>
    </row>
    <row r="231" spans="1:3" x14ac:dyDescent="0.3">
      <c r="A231" s="5">
        <v>148</v>
      </c>
      <c r="B231" s="55">
        <v>1.3628163690622026E-4</v>
      </c>
      <c r="C231" s="55">
        <v>1.8414690127744996E-3</v>
      </c>
    </row>
    <row r="232" spans="1:3" x14ac:dyDescent="0.3">
      <c r="A232" s="5">
        <v>149</v>
      </c>
      <c r="B232" s="55">
        <v>1.5428988740385282E-4</v>
      </c>
      <c r="C232" s="55">
        <v>1.9238210397366621E-3</v>
      </c>
    </row>
    <row r="233" spans="1:3" x14ac:dyDescent="0.3">
      <c r="A233" s="5">
        <v>150</v>
      </c>
      <c r="B233" s="55">
        <v>1.5135178546312074E-4</v>
      </c>
      <c r="C233" s="55">
        <v>1.7149227658248662E-3</v>
      </c>
    </row>
    <row r="234" spans="1:3" x14ac:dyDescent="0.3">
      <c r="A234" s="5">
        <v>151</v>
      </c>
      <c r="B234" s="55">
        <v>1.4331638775725596E-4</v>
      </c>
      <c r="C234" s="55">
        <v>1.8302936035659479E-3</v>
      </c>
    </row>
    <row r="235" spans="1:3" x14ac:dyDescent="0.3">
      <c r="A235" s="5">
        <v>152</v>
      </c>
      <c r="B235" s="55">
        <v>1.6682413809026219E-4</v>
      </c>
      <c r="C235" s="55">
        <v>2.0242537960263743E-3</v>
      </c>
    </row>
    <row r="236" spans="1:3" x14ac:dyDescent="0.3">
      <c r="A236" s="5">
        <v>153</v>
      </c>
      <c r="B236" s="55">
        <v>1.4583053229094947E-4</v>
      </c>
      <c r="C236" s="55">
        <v>1.7181496634597552E-3</v>
      </c>
    </row>
    <row r="237" spans="1:3" x14ac:dyDescent="0.3">
      <c r="A237" s="5">
        <v>154</v>
      </c>
      <c r="B237" s="55">
        <v>1.3914934093609539E-4</v>
      </c>
      <c r="C237" s="55">
        <v>1.6727803358591057E-3</v>
      </c>
    </row>
    <row r="238" spans="1:3" x14ac:dyDescent="0.3">
      <c r="A238" s="5">
        <v>155</v>
      </c>
      <c r="B238" s="55">
        <v>1.4574860168815664E-4</v>
      </c>
      <c r="C238" s="55">
        <v>1.6400663686678141E-3</v>
      </c>
    </row>
    <row r="239" spans="1:3" x14ac:dyDescent="0.3">
      <c r="A239" s="5">
        <v>156</v>
      </c>
      <c r="B239" s="55">
        <v>1.7075466284793652E-4</v>
      </c>
      <c r="C239" s="55">
        <v>2.1230835122002887E-3</v>
      </c>
    </row>
    <row r="240" spans="1:3" x14ac:dyDescent="0.3">
      <c r="A240" s="5">
        <v>157</v>
      </c>
      <c r="B240" s="55">
        <v>1.5274543056784695E-4</v>
      </c>
      <c r="C240" s="55">
        <v>2.0405337837617861E-3</v>
      </c>
    </row>
    <row r="241" spans="1:3" x14ac:dyDescent="0.3">
      <c r="A241" s="5">
        <v>158</v>
      </c>
      <c r="B241" s="55">
        <v>2.071525995606811E-4</v>
      </c>
      <c r="C241" s="55">
        <v>2.122830165374164E-3</v>
      </c>
    </row>
    <row r="242" spans="1:3" x14ac:dyDescent="0.3">
      <c r="A242" s="5">
        <v>159</v>
      </c>
      <c r="B242" s="55">
        <v>1.4527178327480562E-4</v>
      </c>
      <c r="C242" s="55">
        <v>1.6846027102023456E-3</v>
      </c>
    </row>
    <row r="243" spans="1:3" x14ac:dyDescent="0.3">
      <c r="A243" s="5">
        <v>160</v>
      </c>
      <c r="B243" s="55">
        <v>1.3188406767607124E-4</v>
      </c>
      <c r="C243" s="55">
        <v>1.71456934200177E-3</v>
      </c>
    </row>
    <row r="244" spans="1:3" x14ac:dyDescent="0.3">
      <c r="A244" s="5">
        <v>161</v>
      </c>
      <c r="B244" s="55">
        <v>1.6167121481629247E-4</v>
      </c>
      <c r="C244" s="55">
        <v>2.0296416850611888E-3</v>
      </c>
    </row>
    <row r="245" spans="1:3" x14ac:dyDescent="0.3">
      <c r="A245" s="5">
        <v>162</v>
      </c>
      <c r="B245" s="55">
        <v>1.6152059707205641E-4</v>
      </c>
      <c r="C245" s="55">
        <v>1.9274850854961877E-3</v>
      </c>
    </row>
    <row r="246" spans="1:3" x14ac:dyDescent="0.3">
      <c r="A246" s="5">
        <v>163</v>
      </c>
      <c r="B246" s="55">
        <v>1.8306944100960251E-4</v>
      </c>
      <c r="C246" s="55">
        <v>2.1098269827039546E-3</v>
      </c>
    </row>
    <row r="247" spans="1:3" x14ac:dyDescent="0.3">
      <c r="A247" s="5">
        <v>164</v>
      </c>
      <c r="B247" s="55">
        <v>1.4008596114717788E-4</v>
      </c>
      <c r="C247" s="55">
        <v>1.746217157064219E-3</v>
      </c>
    </row>
    <row r="248" spans="1:3" x14ac:dyDescent="0.3">
      <c r="A248" s="5">
        <v>165</v>
      </c>
      <c r="B248" s="55">
        <v>1.4053625692923502E-4</v>
      </c>
      <c r="C248" s="55">
        <v>2.0083441955479563E-3</v>
      </c>
    </row>
    <row r="249" spans="1:3" x14ac:dyDescent="0.3">
      <c r="A249" s="5">
        <v>166</v>
      </c>
      <c r="B249" s="55">
        <v>1.6910974397109019E-4</v>
      </c>
      <c r="C249" s="55">
        <v>2.0989529801666174E-3</v>
      </c>
    </row>
    <row r="250" spans="1:3" x14ac:dyDescent="0.3">
      <c r="A250" s="5">
        <v>167</v>
      </c>
      <c r="B250" s="55">
        <v>1.6078745410417469E-4</v>
      </c>
      <c r="C250" s="55">
        <v>1.9111378208739216E-3</v>
      </c>
    </row>
    <row r="251" spans="1:3" x14ac:dyDescent="0.3">
      <c r="A251" s="5">
        <v>168</v>
      </c>
      <c r="B251" s="55">
        <v>1.5274872626208478E-4</v>
      </c>
      <c r="C251" s="55">
        <v>1.7394368555759263E-3</v>
      </c>
    </row>
    <row r="252" spans="1:3" x14ac:dyDescent="0.3">
      <c r="A252" s="5">
        <v>169</v>
      </c>
      <c r="B252" s="55">
        <v>1.4786763167423835E-4</v>
      </c>
      <c r="C252" s="55">
        <v>1.7429314253968084E-3</v>
      </c>
    </row>
    <row r="253" spans="1:3" x14ac:dyDescent="0.3">
      <c r="A253" s="5">
        <v>170</v>
      </c>
      <c r="B253" s="55">
        <v>1.4917605301392555E-4</v>
      </c>
      <c r="C253" s="55">
        <v>1.9767926682095673E-3</v>
      </c>
    </row>
    <row r="254" spans="1:3" x14ac:dyDescent="0.3">
      <c r="A254" s="5">
        <v>171</v>
      </c>
      <c r="B254" s="55">
        <v>1.4571356830934298E-4</v>
      </c>
      <c r="C254" s="55">
        <v>1.8537927083453953E-3</v>
      </c>
    </row>
    <row r="255" spans="1:3" x14ac:dyDescent="0.3">
      <c r="A255" s="5">
        <v>172</v>
      </c>
      <c r="B255" s="55">
        <v>1.3755733748399088E-4</v>
      </c>
      <c r="C255" s="55">
        <v>1.8759239064664159E-3</v>
      </c>
    </row>
    <row r="256" spans="1:3" x14ac:dyDescent="0.3">
      <c r="A256" s="5">
        <v>173</v>
      </c>
      <c r="B256" s="55">
        <v>1.4584926329337051E-4</v>
      </c>
      <c r="C256" s="55">
        <v>1.8562676563112905E-3</v>
      </c>
    </row>
    <row r="257" spans="1:3" x14ac:dyDescent="0.3">
      <c r="A257" s="5">
        <v>174</v>
      </c>
      <c r="B257" s="55">
        <v>1.5464990034667E-4</v>
      </c>
      <c r="C257" s="55">
        <v>1.6966210490924792E-3</v>
      </c>
    </row>
    <row r="258" spans="1:3" x14ac:dyDescent="0.3">
      <c r="A258" s="5">
        <v>175</v>
      </c>
      <c r="B258" s="55">
        <v>1.6394649019901077E-4</v>
      </c>
      <c r="C258" s="55">
        <v>2.1437599731491575E-3</v>
      </c>
    </row>
    <row r="259" spans="1:3" x14ac:dyDescent="0.3">
      <c r="A259" s="5">
        <v>176</v>
      </c>
      <c r="B259" s="55">
        <v>1.6686804674443864E-4</v>
      </c>
      <c r="C259" s="55">
        <v>1.835521977063285E-3</v>
      </c>
    </row>
    <row r="260" spans="1:3" x14ac:dyDescent="0.3">
      <c r="A260" s="5">
        <v>177</v>
      </c>
      <c r="B260" s="55">
        <v>1.578746940507479E-4</v>
      </c>
      <c r="C260" s="55">
        <v>2.0432801213603148E-3</v>
      </c>
    </row>
    <row r="261" spans="1:3" x14ac:dyDescent="0.3">
      <c r="A261" s="5">
        <v>178</v>
      </c>
      <c r="B261" s="55">
        <v>1.3088818978965744E-4</v>
      </c>
      <c r="C261" s="55">
        <v>1.6134041505452071E-3</v>
      </c>
    </row>
    <row r="262" spans="1:3" x14ac:dyDescent="0.3">
      <c r="A262" s="5">
        <v>179</v>
      </c>
      <c r="B262" s="55">
        <v>1.6338099945175101E-4</v>
      </c>
      <c r="C262" s="55">
        <v>1.9032247659238266E-3</v>
      </c>
    </row>
    <row r="263" spans="1:3" x14ac:dyDescent="0.3">
      <c r="A263" s="5">
        <v>180</v>
      </c>
      <c r="B263" s="55">
        <v>1.7398884673614192E-4</v>
      </c>
      <c r="C263" s="55">
        <v>1.8852242324145254E-3</v>
      </c>
    </row>
    <row r="264" spans="1:3" x14ac:dyDescent="0.3">
      <c r="A264" s="5">
        <v>181</v>
      </c>
      <c r="B264" s="55">
        <v>1.2675286976870592E-4</v>
      </c>
      <c r="C264" s="55">
        <v>1.513894245869452E-3</v>
      </c>
    </row>
    <row r="265" spans="1:3" x14ac:dyDescent="0.3">
      <c r="A265" s="5">
        <v>182</v>
      </c>
      <c r="B265" s="55">
        <v>1.449944548658381E-4</v>
      </c>
      <c r="C265" s="55">
        <v>1.6587700100849174E-3</v>
      </c>
    </row>
    <row r="266" spans="1:3" x14ac:dyDescent="0.3">
      <c r="A266" s="5">
        <v>183</v>
      </c>
      <c r="B266" s="55">
        <v>1.550468370201672E-4</v>
      </c>
      <c r="C266" s="55">
        <v>1.9067616679446897E-3</v>
      </c>
    </row>
    <row r="267" spans="1:3" x14ac:dyDescent="0.3">
      <c r="A267" s="5">
        <v>184</v>
      </c>
      <c r="B267" s="55">
        <v>1.2199900513860922E-4</v>
      </c>
      <c r="C267" s="55">
        <v>1.5549381291173887E-3</v>
      </c>
    </row>
    <row r="268" spans="1:3" x14ac:dyDescent="0.3">
      <c r="A268" s="5">
        <v>185</v>
      </c>
      <c r="B268" s="55">
        <v>1.2571167119903131E-4</v>
      </c>
      <c r="C268" s="55">
        <v>1.5080123515700222E-3</v>
      </c>
    </row>
    <row r="269" spans="1:3" x14ac:dyDescent="0.3">
      <c r="A269" s="5">
        <v>186</v>
      </c>
      <c r="B269" s="55">
        <v>1.6609622435070847E-4</v>
      </c>
      <c r="C269" s="55">
        <v>1.7567759173999814E-3</v>
      </c>
    </row>
    <row r="270" spans="1:3" x14ac:dyDescent="0.3">
      <c r="A270" s="5">
        <v>187</v>
      </c>
      <c r="B270" s="55">
        <v>1.4655655578210884E-4</v>
      </c>
      <c r="C270" s="55">
        <v>1.6260176322611057E-3</v>
      </c>
    </row>
    <row r="271" spans="1:3" x14ac:dyDescent="0.3">
      <c r="A271" s="5">
        <v>188</v>
      </c>
      <c r="B271" s="55">
        <v>1.4785298774835955E-4</v>
      </c>
      <c r="C271" s="55">
        <v>2.0810446254600997E-3</v>
      </c>
    </row>
    <row r="272" spans="1:3" x14ac:dyDescent="0.3">
      <c r="A272" s="5">
        <v>189</v>
      </c>
      <c r="B272" s="55">
        <v>1.5072150841956297E-4</v>
      </c>
      <c r="C272" s="55">
        <v>1.9133148623650894E-3</v>
      </c>
    </row>
    <row r="273" spans="1:3" x14ac:dyDescent="0.3">
      <c r="A273" s="5">
        <v>190</v>
      </c>
      <c r="B273" s="55">
        <v>1.3406781610827927E-4</v>
      </c>
      <c r="C273" s="55">
        <v>1.7131249999977588E-3</v>
      </c>
    </row>
    <row r="274" spans="1:3" x14ac:dyDescent="0.3">
      <c r="A274" s="5">
        <v>191</v>
      </c>
      <c r="B274" s="55">
        <v>1.6547846153267326E-4</v>
      </c>
      <c r="C274" s="55">
        <v>1.9993912845197395E-3</v>
      </c>
    </row>
    <row r="275" spans="1:3" x14ac:dyDescent="0.3">
      <c r="A275" s="5">
        <v>192</v>
      </c>
      <c r="B275" s="55">
        <v>1.2996398813034982E-4</v>
      </c>
      <c r="C275" s="55">
        <v>1.5181438972318101E-3</v>
      </c>
    </row>
    <row r="276" spans="1:3" x14ac:dyDescent="0.3">
      <c r="A276" s="5">
        <v>193</v>
      </c>
      <c r="B276" s="55">
        <v>1.4573214187623074E-4</v>
      </c>
      <c r="C276" s="55">
        <v>1.7288534530266282E-3</v>
      </c>
    </row>
    <row r="277" spans="1:3" x14ac:dyDescent="0.3">
      <c r="A277" s="5">
        <v>194</v>
      </c>
      <c r="B277" s="55">
        <v>1.7487504493461826E-4</v>
      </c>
      <c r="C277" s="55">
        <v>2.1422800660969832E-3</v>
      </c>
    </row>
    <row r="278" spans="1:3" x14ac:dyDescent="0.3">
      <c r="A278" s="5">
        <v>195</v>
      </c>
      <c r="B278" s="55">
        <v>1.5056481501200632E-4</v>
      </c>
      <c r="C278" s="55">
        <v>1.77582269604177E-3</v>
      </c>
    </row>
    <row r="279" spans="1:3" x14ac:dyDescent="0.3">
      <c r="A279" s="5">
        <v>196</v>
      </c>
      <c r="B279" s="55">
        <v>1.7647976047530987E-4</v>
      </c>
      <c r="C279" s="55">
        <v>2.0722783329703556E-3</v>
      </c>
    </row>
    <row r="280" spans="1:3" x14ac:dyDescent="0.3">
      <c r="A280" s="5">
        <v>197</v>
      </c>
      <c r="B280" s="55">
        <v>1.4615435112982301E-4</v>
      </c>
      <c r="C280" s="55">
        <v>1.6730956712328582E-3</v>
      </c>
    </row>
    <row r="281" spans="1:3" x14ac:dyDescent="0.3">
      <c r="A281" s="5">
        <v>198</v>
      </c>
      <c r="B281" s="55">
        <v>1.521113690473308E-4</v>
      </c>
      <c r="C281" s="55">
        <v>1.7622450622161035E-3</v>
      </c>
    </row>
    <row r="282" spans="1:3" x14ac:dyDescent="0.3">
      <c r="A282" s="5">
        <v>199</v>
      </c>
      <c r="B282" s="55">
        <v>1.1460472458350549E-4</v>
      </c>
      <c r="C282" s="55">
        <v>1.4846641758672957E-3</v>
      </c>
    </row>
    <row r="283" spans="1:3" x14ac:dyDescent="0.3">
      <c r="A283" s="5">
        <v>200</v>
      </c>
      <c r="B283" s="55">
        <v>1.6206713457229941E-4</v>
      </c>
      <c r="C283" s="55">
        <v>1.9927489106777363E-3</v>
      </c>
    </row>
    <row r="284" spans="1:3" x14ac:dyDescent="0.3">
      <c r="A284" s="5">
        <v>201</v>
      </c>
      <c r="B284" s="55">
        <v>1.7392923559249367E-4</v>
      </c>
      <c r="C284" s="55">
        <v>1.7950014303655718E-3</v>
      </c>
    </row>
    <row r="285" spans="1:3" x14ac:dyDescent="0.3">
      <c r="A285" s="5">
        <v>202</v>
      </c>
      <c r="B285" s="55">
        <v>1.5559206920479177E-4</v>
      </c>
      <c r="C285" s="55">
        <v>1.8980422856952276E-3</v>
      </c>
    </row>
    <row r="286" spans="1:3" x14ac:dyDescent="0.3">
      <c r="A286" s="5">
        <v>203</v>
      </c>
      <c r="B286" s="55">
        <v>1.5315593440135418E-4</v>
      </c>
      <c r="C286" s="55">
        <v>1.8057820534888487E-3</v>
      </c>
    </row>
    <row r="287" spans="1:3" x14ac:dyDescent="0.3">
      <c r="A287" s="5">
        <v>204</v>
      </c>
      <c r="B287" s="55">
        <v>1.5751588659838328E-4</v>
      </c>
      <c r="C287" s="55">
        <v>1.8186436625177848E-3</v>
      </c>
    </row>
    <row r="288" spans="1:3" x14ac:dyDescent="0.3">
      <c r="A288" s="5">
        <v>205</v>
      </c>
      <c r="B288" s="55">
        <v>1.257003787771279E-4</v>
      </c>
      <c r="C288" s="55">
        <v>1.7868046389993004E-3</v>
      </c>
    </row>
    <row r="289" spans="1:3" x14ac:dyDescent="0.3">
      <c r="A289" s="5">
        <v>206</v>
      </c>
      <c r="B289" s="55">
        <v>1.5354804891507115E-4</v>
      </c>
      <c r="C289" s="55">
        <v>1.7111814038822907E-3</v>
      </c>
    </row>
    <row r="290" spans="1:3" x14ac:dyDescent="0.3">
      <c r="A290" s="5">
        <v>207</v>
      </c>
      <c r="B290" s="55">
        <v>1.4265464576593227E-4</v>
      </c>
      <c r="C290" s="55">
        <v>1.6556391367557577E-3</v>
      </c>
    </row>
    <row r="291" spans="1:3" x14ac:dyDescent="0.3">
      <c r="A291" s="5">
        <v>208</v>
      </c>
      <c r="B291" s="55">
        <v>1.5975612435948998E-4</v>
      </c>
      <c r="C291" s="55">
        <v>1.8978888602889639E-3</v>
      </c>
    </row>
    <row r="292" spans="1:3" x14ac:dyDescent="0.3">
      <c r="A292" s="5">
        <v>209</v>
      </c>
      <c r="B292" s="55">
        <v>1.8154063144063746E-4</v>
      </c>
      <c r="C292" s="55">
        <v>1.7900073475131924E-3</v>
      </c>
    </row>
    <row r="293" spans="1:3" x14ac:dyDescent="0.3">
      <c r="A293" s="5">
        <v>210</v>
      </c>
      <c r="B293" s="55">
        <v>1.525558438548348E-4</v>
      </c>
      <c r="C293" s="55">
        <v>1.807923880059538E-3</v>
      </c>
    </row>
    <row r="294" spans="1:3" x14ac:dyDescent="0.3">
      <c r="A294" s="5">
        <v>211</v>
      </c>
      <c r="B294" s="55">
        <v>1.5616395969293196E-4</v>
      </c>
      <c r="C294" s="55">
        <v>1.6019180941730959E-3</v>
      </c>
    </row>
    <row r="295" spans="1:3" x14ac:dyDescent="0.3">
      <c r="A295" s="5">
        <v>212</v>
      </c>
      <c r="B295" s="55">
        <v>1.6920422756784014E-4</v>
      </c>
      <c r="C295" s="55">
        <v>2.05062649959439E-3</v>
      </c>
    </row>
    <row r="296" spans="1:3" x14ac:dyDescent="0.3">
      <c r="A296" s="5">
        <v>213</v>
      </c>
      <c r="B296" s="55">
        <v>1.5818793328362267E-4</v>
      </c>
      <c r="C296" s="55">
        <v>2.0213403739671679E-3</v>
      </c>
    </row>
    <row r="297" spans="1:3" x14ac:dyDescent="0.3">
      <c r="A297" s="5">
        <v>214</v>
      </c>
      <c r="B297" s="55">
        <v>1.5517789632691047E-4</v>
      </c>
      <c r="C297" s="55">
        <v>1.8773514676786401E-3</v>
      </c>
    </row>
    <row r="298" spans="1:3" x14ac:dyDescent="0.3">
      <c r="A298" s="5">
        <v>215</v>
      </c>
      <c r="B298" s="55">
        <v>1.4468814112748209E-4</v>
      </c>
      <c r="C298" s="55">
        <v>1.5583064245974134E-3</v>
      </c>
    </row>
    <row r="299" spans="1:3" x14ac:dyDescent="0.3">
      <c r="A299" s="5">
        <v>216</v>
      </c>
      <c r="B299" s="55">
        <v>1.5658560407829286E-4</v>
      </c>
      <c r="C299" s="55">
        <v>1.7899761708492546E-3</v>
      </c>
    </row>
    <row r="300" spans="1:3" x14ac:dyDescent="0.3">
      <c r="A300" s="5">
        <v>217</v>
      </c>
      <c r="B300" s="55">
        <v>1.4029271087418474E-4</v>
      </c>
      <c r="C300" s="55">
        <v>1.8626259382759686E-3</v>
      </c>
    </row>
    <row r="301" spans="1:3" x14ac:dyDescent="0.3">
      <c r="A301" s="5">
        <v>218</v>
      </c>
      <c r="B301" s="55">
        <v>1.4395788837706069E-4</v>
      </c>
      <c r="C301" s="55">
        <v>1.7959105150556045E-3</v>
      </c>
    </row>
    <row r="302" spans="1:3" x14ac:dyDescent="0.3">
      <c r="A302" s="5">
        <v>219</v>
      </c>
      <c r="B302" s="55">
        <v>1.6658281878458324E-4</v>
      </c>
      <c r="C302" s="55">
        <v>1.9700794223480029E-3</v>
      </c>
    </row>
    <row r="303" spans="1:3" x14ac:dyDescent="0.3">
      <c r="A303" s="5">
        <v>220</v>
      </c>
      <c r="B303" s="55">
        <v>1.5548925301214078E-4</v>
      </c>
      <c r="C303" s="55">
        <v>2.0141636502191244E-3</v>
      </c>
    </row>
    <row r="304" spans="1:3" x14ac:dyDescent="0.3">
      <c r="A304" s="5">
        <v>221</v>
      </c>
      <c r="B304" s="55">
        <v>1.3198396758479E-4</v>
      </c>
      <c r="C304" s="55">
        <v>1.6850405211960118E-3</v>
      </c>
    </row>
    <row r="305" spans="1:3" x14ac:dyDescent="0.3">
      <c r="A305" s="5">
        <v>222</v>
      </c>
      <c r="B305" s="55">
        <v>1.4065440506455954E-4</v>
      </c>
      <c r="C305" s="55">
        <v>1.7147368352938336E-3</v>
      </c>
    </row>
    <row r="306" spans="1:3" x14ac:dyDescent="0.3">
      <c r="A306" s="5">
        <v>223</v>
      </c>
      <c r="B306" s="55">
        <v>1.5978620715018912E-4</v>
      </c>
      <c r="C306" s="55">
        <v>1.6463172132778613E-3</v>
      </c>
    </row>
    <row r="307" spans="1:3" x14ac:dyDescent="0.3">
      <c r="A307" s="5">
        <v>224</v>
      </c>
      <c r="B307" s="55">
        <v>1.4200724360377039E-4</v>
      </c>
      <c r="C307" s="55">
        <v>1.6668994056318587E-3</v>
      </c>
    </row>
    <row r="308" spans="1:3" x14ac:dyDescent="0.3">
      <c r="A308" s="5">
        <v>225</v>
      </c>
      <c r="B308" s="55">
        <v>1.5574502217338273E-4</v>
      </c>
      <c r="C308" s="55">
        <v>1.9155362706000355E-3</v>
      </c>
    </row>
    <row r="309" spans="1:3" x14ac:dyDescent="0.3">
      <c r="A309" s="5">
        <v>226</v>
      </c>
      <c r="B309" s="55">
        <v>1.5308387919886176E-4</v>
      </c>
      <c r="C309" s="55">
        <v>1.8137594941453948E-3</v>
      </c>
    </row>
    <row r="310" spans="1:3" x14ac:dyDescent="0.3">
      <c r="A310" s="5">
        <v>227</v>
      </c>
      <c r="B310" s="55">
        <v>1.7221685762916684E-4</v>
      </c>
      <c r="C310" s="55">
        <v>1.7524341843910313E-3</v>
      </c>
    </row>
    <row r="311" spans="1:3" x14ac:dyDescent="0.3">
      <c r="A311" s="5">
        <v>228</v>
      </c>
      <c r="B311" s="55">
        <v>1.5037588721504317E-4</v>
      </c>
      <c r="C311" s="55">
        <v>1.75504125536538E-3</v>
      </c>
    </row>
    <row r="312" spans="1:3" x14ac:dyDescent="0.3">
      <c r="A312" s="5">
        <v>229</v>
      </c>
      <c r="B312" s="55">
        <v>1.5592662143634045E-4</v>
      </c>
      <c r="C312" s="55">
        <v>2.0011870470957715E-3</v>
      </c>
    </row>
    <row r="313" spans="1:3" x14ac:dyDescent="0.3">
      <c r="A313" s="5">
        <v>230</v>
      </c>
      <c r="B313" s="55">
        <v>1.3012839477823395E-4</v>
      </c>
      <c r="C313" s="55">
        <v>1.6754134255021324E-3</v>
      </c>
    </row>
    <row r="314" spans="1:3" x14ac:dyDescent="0.3">
      <c r="A314" s="5">
        <v>231</v>
      </c>
      <c r="B314" s="55">
        <v>1.8590890681052379E-4</v>
      </c>
      <c r="C314" s="55">
        <v>2.0240488848436533E-3</v>
      </c>
    </row>
    <row r="315" spans="1:3" x14ac:dyDescent="0.3">
      <c r="A315" s="5">
        <v>232</v>
      </c>
      <c r="B315" s="55">
        <v>1.4116345236807296E-4</v>
      </c>
      <c r="C315" s="55">
        <v>1.8931584176402588E-3</v>
      </c>
    </row>
    <row r="316" spans="1:3" x14ac:dyDescent="0.3">
      <c r="A316" s="5">
        <v>233</v>
      </c>
      <c r="B316" s="55">
        <v>1.4687879709293191E-4</v>
      </c>
      <c r="C316" s="55">
        <v>1.7952324821969047E-3</v>
      </c>
    </row>
    <row r="317" spans="1:3" x14ac:dyDescent="0.3">
      <c r="A317" s="5">
        <v>234</v>
      </c>
      <c r="B317" s="55">
        <v>1.5188128708101725E-4</v>
      </c>
      <c r="C317" s="55">
        <v>1.7853408245430327E-3</v>
      </c>
    </row>
    <row r="318" spans="1:3" x14ac:dyDescent="0.3">
      <c r="A318" s="5">
        <v>235</v>
      </c>
      <c r="B318" s="55">
        <v>1.7486925317168541E-4</v>
      </c>
      <c r="C318" s="55">
        <v>1.934882948013993E-3</v>
      </c>
    </row>
    <row r="319" spans="1:3" x14ac:dyDescent="0.3">
      <c r="A319" s="5">
        <v>236</v>
      </c>
      <c r="B319" s="55">
        <v>1.6563972571524636E-4</v>
      </c>
      <c r="C319" s="55">
        <v>1.8335339742751929E-3</v>
      </c>
    </row>
    <row r="320" spans="1:3" x14ac:dyDescent="0.3">
      <c r="A320" s="5">
        <v>237</v>
      </c>
      <c r="B320" s="55">
        <v>1.6211718650181207E-4</v>
      </c>
      <c r="C320" s="55">
        <v>2.087815099007506E-3</v>
      </c>
    </row>
    <row r="321" spans="1:3" x14ac:dyDescent="0.3">
      <c r="A321" s="5">
        <v>238</v>
      </c>
      <c r="B321" s="55">
        <v>1.742163532517661E-4</v>
      </c>
      <c r="C321" s="55">
        <v>2.0319026594746241E-3</v>
      </c>
    </row>
    <row r="322" spans="1:3" x14ac:dyDescent="0.3">
      <c r="A322" s="5">
        <v>239</v>
      </c>
      <c r="B322" s="55">
        <v>1.5683301975990321E-4</v>
      </c>
      <c r="C322" s="55">
        <v>1.7921117164837836E-3</v>
      </c>
    </row>
    <row r="323" spans="1:3" x14ac:dyDescent="0.3">
      <c r="A323" s="5">
        <v>240</v>
      </c>
      <c r="B323" s="55">
        <v>1.3223332088177289E-4</v>
      </c>
      <c r="C323" s="55">
        <v>1.6430349624234218E-3</v>
      </c>
    </row>
    <row r="324" spans="1:3" x14ac:dyDescent="0.3">
      <c r="A324" s="5">
        <v>241</v>
      </c>
      <c r="B324" s="55">
        <v>1.5942485626483629E-4</v>
      </c>
      <c r="C324" s="55">
        <v>1.8793444920625984E-3</v>
      </c>
    </row>
    <row r="325" spans="1:3" x14ac:dyDescent="0.3">
      <c r="A325" s="5">
        <v>242</v>
      </c>
      <c r="B325" s="55">
        <v>1.4147666608648043E-4</v>
      </c>
      <c r="C325" s="55">
        <v>1.6172385768455303E-3</v>
      </c>
    </row>
    <row r="326" spans="1:3" x14ac:dyDescent="0.3">
      <c r="A326" s="5">
        <v>243</v>
      </c>
      <c r="B326" s="55">
        <v>1.388040570344781E-4</v>
      </c>
      <c r="C326" s="55">
        <v>1.6561616270267443E-3</v>
      </c>
    </row>
    <row r="327" spans="1:3" x14ac:dyDescent="0.3">
      <c r="A327" s="5">
        <v>244</v>
      </c>
      <c r="B327" s="55">
        <v>1.6178794543713888E-4</v>
      </c>
      <c r="C327" s="55">
        <v>1.832047293478137E-3</v>
      </c>
    </row>
    <row r="328" spans="1:3" x14ac:dyDescent="0.3">
      <c r="A328" s="5">
        <v>245</v>
      </c>
      <c r="B328" s="55">
        <v>1.4947215631176932E-4</v>
      </c>
      <c r="C328" s="55">
        <v>1.7679216718654604E-3</v>
      </c>
    </row>
    <row r="329" spans="1:3" x14ac:dyDescent="0.3">
      <c r="A329" s="5">
        <v>246</v>
      </c>
      <c r="B329" s="55">
        <v>1.1851940255417589E-4</v>
      </c>
      <c r="C329" s="55">
        <v>1.4760246836292626E-3</v>
      </c>
    </row>
    <row r="330" spans="1:3" x14ac:dyDescent="0.3">
      <c r="A330" s="5">
        <v>247</v>
      </c>
      <c r="B330" s="55">
        <v>1.43567978368398E-4</v>
      </c>
      <c r="C330" s="55">
        <v>1.814346668080934E-3</v>
      </c>
    </row>
    <row r="331" spans="1:3" x14ac:dyDescent="0.3">
      <c r="A331" s="5">
        <v>248</v>
      </c>
      <c r="B331" s="55">
        <v>1.434342609067636E-4</v>
      </c>
      <c r="C331" s="55">
        <v>1.9236234599403037E-3</v>
      </c>
    </row>
    <row r="332" spans="1:3" x14ac:dyDescent="0.3">
      <c r="A332" s="5">
        <v>249</v>
      </c>
      <c r="B332" s="55">
        <v>1.4262792373074669E-4</v>
      </c>
      <c r="C332" s="55">
        <v>1.6840538766271606E-3</v>
      </c>
    </row>
    <row r="333" spans="1:3" x14ac:dyDescent="0.3">
      <c r="A333" s="5">
        <v>250</v>
      </c>
      <c r="B333" s="55">
        <v>1.623170628895195E-4</v>
      </c>
      <c r="C333" s="55">
        <v>1.8726680801838423E-3</v>
      </c>
    </row>
    <row r="334" spans="1:3" x14ac:dyDescent="0.3">
      <c r="A334" s="5">
        <v>251</v>
      </c>
      <c r="B334" s="55">
        <v>1.4532305285836256E-4</v>
      </c>
      <c r="C334" s="55">
        <v>1.802423984666195E-3</v>
      </c>
    </row>
    <row r="335" spans="1:3" x14ac:dyDescent="0.3">
      <c r="A335" s="5">
        <v>252</v>
      </c>
      <c r="B335" s="55">
        <v>1.7543694728705122E-4</v>
      </c>
      <c r="C335" s="55">
        <v>2.0050435364275059E-3</v>
      </c>
    </row>
    <row r="336" spans="1:3" x14ac:dyDescent="0.3">
      <c r="A336" s="5">
        <v>253</v>
      </c>
      <c r="B336" s="55">
        <v>1.6817160548419758E-4</v>
      </c>
      <c r="C336" s="55">
        <v>1.947336699577491E-3</v>
      </c>
    </row>
    <row r="337" spans="1:3" x14ac:dyDescent="0.3">
      <c r="A337" s="5">
        <v>254</v>
      </c>
      <c r="B337" s="55">
        <v>1.3608757568198614E-4</v>
      </c>
      <c r="C337" s="55">
        <v>1.7635024584539635E-3</v>
      </c>
    </row>
    <row r="338" spans="1:3" x14ac:dyDescent="0.3">
      <c r="A338" s="5">
        <v>255</v>
      </c>
      <c r="B338" s="55">
        <v>1.4426344856624288E-4</v>
      </c>
      <c r="C338" s="55">
        <v>1.4764074181848536E-3</v>
      </c>
    </row>
    <row r="339" spans="1:3" x14ac:dyDescent="0.3">
      <c r="A339" s="5">
        <v>256</v>
      </c>
      <c r="B339" s="55">
        <v>1.6747038330857598E-4</v>
      </c>
      <c r="C339" s="55">
        <v>1.7819271168011185E-3</v>
      </c>
    </row>
    <row r="340" spans="1:3" x14ac:dyDescent="0.3">
      <c r="A340" s="5">
        <v>257</v>
      </c>
      <c r="B340" s="55">
        <v>1.5837311522241837E-4</v>
      </c>
      <c r="C340" s="55">
        <v>1.7942042034135392E-3</v>
      </c>
    </row>
    <row r="341" spans="1:3" x14ac:dyDescent="0.3">
      <c r="A341" s="5">
        <v>258</v>
      </c>
      <c r="B341" s="55">
        <v>1.2718573114488206E-4</v>
      </c>
      <c r="C341" s="55">
        <v>1.5834457293034286E-3</v>
      </c>
    </row>
    <row r="342" spans="1:3" x14ac:dyDescent="0.3">
      <c r="A342" s="5">
        <v>259</v>
      </c>
      <c r="B342" s="55">
        <v>1.477286656416149E-4</v>
      </c>
      <c r="C342" s="55">
        <v>1.8564569705427742E-3</v>
      </c>
    </row>
    <row r="343" spans="1:3" x14ac:dyDescent="0.3">
      <c r="A343" s="5">
        <v>260</v>
      </c>
      <c r="B343" s="55">
        <v>1.4210085667402717E-4</v>
      </c>
      <c r="C343" s="55">
        <v>1.8913861889916569E-3</v>
      </c>
    </row>
    <row r="344" spans="1:3" x14ac:dyDescent="0.3">
      <c r="A344" s="5">
        <v>261</v>
      </c>
      <c r="B344" s="55">
        <v>1.5498324813682435E-4</v>
      </c>
      <c r="C344" s="55">
        <v>1.9175095115393696E-3</v>
      </c>
    </row>
    <row r="345" spans="1:3" x14ac:dyDescent="0.3">
      <c r="A345" s="5">
        <v>262</v>
      </c>
      <c r="B345" s="55">
        <v>1.2417112955142654E-4</v>
      </c>
      <c r="C345" s="55">
        <v>1.474162468383807E-3</v>
      </c>
    </row>
    <row r="346" spans="1:3" x14ac:dyDescent="0.3">
      <c r="A346" s="5">
        <v>263</v>
      </c>
      <c r="B346" s="55">
        <v>1.367960445411581E-4</v>
      </c>
      <c r="C346" s="55">
        <v>1.6946434629490491E-3</v>
      </c>
    </row>
    <row r="347" spans="1:3" x14ac:dyDescent="0.3">
      <c r="A347" s="5">
        <v>264</v>
      </c>
      <c r="B347" s="55">
        <v>1.6719282130350115E-4</v>
      </c>
      <c r="C347" s="55">
        <v>1.7291659540905999E-3</v>
      </c>
    </row>
    <row r="348" spans="1:3" x14ac:dyDescent="0.3">
      <c r="A348" s="5">
        <v>265</v>
      </c>
      <c r="B348" s="55">
        <v>1.4538972362745405E-4</v>
      </c>
      <c r="C348" s="55">
        <v>1.8704687815038407E-3</v>
      </c>
    </row>
    <row r="349" spans="1:3" x14ac:dyDescent="0.3">
      <c r="A349" s="5">
        <v>266</v>
      </c>
      <c r="B349" s="55">
        <v>1.3909882733896396E-4</v>
      </c>
      <c r="C349" s="55">
        <v>1.8918423394175641E-3</v>
      </c>
    </row>
    <row r="350" spans="1:3" x14ac:dyDescent="0.3">
      <c r="A350" s="5">
        <v>267</v>
      </c>
      <c r="B350" s="55">
        <v>1.6858395836589392E-4</v>
      </c>
      <c r="C350" s="55">
        <v>2.0286460975502741E-3</v>
      </c>
    </row>
    <row r="351" spans="1:3" x14ac:dyDescent="0.3">
      <c r="A351" s="5">
        <v>268</v>
      </c>
      <c r="B351" s="55">
        <v>1.5412877605525588E-4</v>
      </c>
      <c r="C351" s="55">
        <v>1.922915213944914E-3</v>
      </c>
    </row>
    <row r="352" spans="1:3" x14ac:dyDescent="0.3">
      <c r="A352" s="5">
        <v>269</v>
      </c>
      <c r="B352" s="55">
        <v>1.4554401531741861E-4</v>
      </c>
      <c r="C352" s="55">
        <v>1.8754364526288488E-3</v>
      </c>
    </row>
    <row r="353" spans="1:3" x14ac:dyDescent="0.3">
      <c r="A353" s="5">
        <v>270</v>
      </c>
      <c r="B353" s="55">
        <v>1.5433903816210797E-4</v>
      </c>
      <c r="C353" s="55">
        <v>1.7719760907220952E-3</v>
      </c>
    </row>
    <row r="354" spans="1:3" x14ac:dyDescent="0.3">
      <c r="A354" s="5">
        <v>271</v>
      </c>
      <c r="B354" s="55">
        <v>1.6030641679020592E-4</v>
      </c>
      <c r="C354" s="55">
        <v>1.9458239722235356E-3</v>
      </c>
    </row>
    <row r="355" spans="1:3" x14ac:dyDescent="0.3">
      <c r="A355" s="5">
        <v>272</v>
      </c>
      <c r="B355" s="55">
        <v>1.6986962398864532E-4</v>
      </c>
      <c r="C355" s="55">
        <v>2.1109310573987476E-3</v>
      </c>
    </row>
    <row r="356" spans="1:3" x14ac:dyDescent="0.3">
      <c r="A356" s="5">
        <v>273</v>
      </c>
      <c r="B356" s="55">
        <v>1.3872481349474499E-4</v>
      </c>
      <c r="C356" s="55">
        <v>1.7014816882802268E-3</v>
      </c>
    </row>
    <row r="357" spans="1:3" x14ac:dyDescent="0.3">
      <c r="A357" s="5">
        <v>274</v>
      </c>
      <c r="B357" s="55">
        <v>1.5322016272828367E-4</v>
      </c>
      <c r="C357" s="55">
        <v>1.8852360227635736E-3</v>
      </c>
    </row>
    <row r="358" spans="1:3" x14ac:dyDescent="0.3">
      <c r="A358" s="5">
        <v>275</v>
      </c>
      <c r="B358" s="55">
        <v>1.4657780093605021E-4</v>
      </c>
      <c r="C358" s="55">
        <v>1.953800340601961E-3</v>
      </c>
    </row>
    <row r="359" spans="1:3" x14ac:dyDescent="0.3">
      <c r="A359" s="5">
        <v>276</v>
      </c>
      <c r="B359" s="55">
        <v>1.5569005069120744E-4</v>
      </c>
      <c r="C359" s="55">
        <v>1.8621600887991313E-3</v>
      </c>
    </row>
    <row r="360" spans="1:3" x14ac:dyDescent="0.3">
      <c r="A360" s="5">
        <v>277</v>
      </c>
      <c r="B360" s="55">
        <v>1.3839932845220796E-4</v>
      </c>
      <c r="C360" s="55">
        <v>1.6766791890017888E-3</v>
      </c>
    </row>
    <row r="361" spans="1:3" x14ac:dyDescent="0.3">
      <c r="A361" s="5">
        <v>278</v>
      </c>
      <c r="B361" s="55">
        <v>1.590190468836268E-4</v>
      </c>
      <c r="C361" s="55">
        <v>2.0972947795115438E-3</v>
      </c>
    </row>
    <row r="362" spans="1:3" x14ac:dyDescent="0.3">
      <c r="A362" s="5">
        <v>279</v>
      </c>
      <c r="B362" s="55">
        <v>1.3399504090960145E-4</v>
      </c>
      <c r="C362" s="55">
        <v>1.6594864634327444E-3</v>
      </c>
    </row>
    <row r="363" spans="1:3" x14ac:dyDescent="0.3">
      <c r="A363" s="5">
        <v>280</v>
      </c>
      <c r="B363" s="55">
        <v>1.4819749632980655E-4</v>
      </c>
      <c r="C363" s="55">
        <v>1.7042644269767652E-3</v>
      </c>
    </row>
    <row r="364" spans="1:3" x14ac:dyDescent="0.3">
      <c r="A364" s="5">
        <v>281</v>
      </c>
      <c r="B364" s="55">
        <v>1.3564652767323018E-4</v>
      </c>
      <c r="C364" s="55">
        <v>1.8022172032275796E-3</v>
      </c>
    </row>
    <row r="365" spans="1:3" x14ac:dyDescent="0.3">
      <c r="A365" s="5">
        <v>282</v>
      </c>
      <c r="B365" s="55">
        <v>1.2669172884231174E-4</v>
      </c>
      <c r="C365" s="55">
        <v>1.5826055684977308E-3</v>
      </c>
    </row>
    <row r="366" spans="1:3" x14ac:dyDescent="0.3">
      <c r="A366" s="5">
        <v>283</v>
      </c>
      <c r="B366" s="55">
        <v>1.5441639739854842E-4</v>
      </c>
      <c r="C366" s="55">
        <v>1.7983604103954959E-3</v>
      </c>
    </row>
    <row r="367" spans="1:3" x14ac:dyDescent="0.3">
      <c r="A367" s="5">
        <v>284</v>
      </c>
      <c r="B367" s="55">
        <v>1.3576521426576617E-4</v>
      </c>
      <c r="C367" s="55">
        <v>1.6307862050494852E-3</v>
      </c>
    </row>
    <row r="368" spans="1:3" x14ac:dyDescent="0.3">
      <c r="A368" s="5">
        <v>285</v>
      </c>
      <c r="B368" s="55">
        <v>1.3611263122210239E-4</v>
      </c>
      <c r="C368" s="55">
        <v>1.6948408932105385E-3</v>
      </c>
    </row>
    <row r="369" spans="1:3" x14ac:dyDescent="0.3">
      <c r="A369" s="5">
        <v>286</v>
      </c>
      <c r="B369" s="55">
        <v>1.3293971539626046E-4</v>
      </c>
      <c r="C369" s="55">
        <v>1.7477099292875552E-3</v>
      </c>
    </row>
    <row r="370" spans="1:3" x14ac:dyDescent="0.3">
      <c r="A370" s="5">
        <v>287</v>
      </c>
      <c r="B370" s="55">
        <v>1.9018279420399196E-4</v>
      </c>
      <c r="C370" s="55">
        <v>2.2614752872693726E-3</v>
      </c>
    </row>
    <row r="371" spans="1:3" x14ac:dyDescent="0.3">
      <c r="A371" s="5">
        <v>288</v>
      </c>
      <c r="B371" s="55">
        <v>1.8112332748536762E-4</v>
      </c>
      <c r="C371" s="55">
        <v>2.1253327024438225E-3</v>
      </c>
    </row>
    <row r="372" spans="1:3" x14ac:dyDescent="0.3">
      <c r="A372" s="5">
        <v>289</v>
      </c>
      <c r="B372" s="55">
        <v>1.5551076614357863E-4</v>
      </c>
      <c r="C372" s="55">
        <v>1.7748607206771996E-3</v>
      </c>
    </row>
    <row r="373" spans="1:3" x14ac:dyDescent="0.3">
      <c r="A373" s="5">
        <v>290</v>
      </c>
      <c r="B373" s="55">
        <v>1.6071763810091323E-4</v>
      </c>
      <c r="C373" s="55">
        <v>2.0288674993260156E-3</v>
      </c>
    </row>
    <row r="374" spans="1:3" x14ac:dyDescent="0.3">
      <c r="A374" s="5">
        <v>291</v>
      </c>
      <c r="B374" s="55">
        <v>1.6311336740994461E-4</v>
      </c>
      <c r="C374" s="55">
        <v>2.037062115037E-3</v>
      </c>
    </row>
    <row r="375" spans="1:3" x14ac:dyDescent="0.3">
      <c r="A375" s="5">
        <v>292</v>
      </c>
      <c r="B375" s="55">
        <v>1.460168814664787E-4</v>
      </c>
      <c r="C375" s="55">
        <v>1.6750830527060491E-3</v>
      </c>
    </row>
    <row r="376" spans="1:3" x14ac:dyDescent="0.3">
      <c r="A376" s="5">
        <v>293</v>
      </c>
      <c r="B376" s="55">
        <v>1.3032769077871652E-4</v>
      </c>
      <c r="C376" s="55">
        <v>1.4700984049454289E-3</v>
      </c>
    </row>
    <row r="377" spans="1:3" x14ac:dyDescent="0.3">
      <c r="A377" s="5">
        <v>294</v>
      </c>
      <c r="B377" s="55">
        <v>1.6663772980962278E-4</v>
      </c>
      <c r="C377" s="55">
        <v>2.2156754620548339E-3</v>
      </c>
    </row>
    <row r="378" spans="1:3" x14ac:dyDescent="0.3">
      <c r="A378" s="5">
        <v>295</v>
      </c>
      <c r="B378" s="55">
        <v>1.5433991779647315E-4</v>
      </c>
      <c r="C378" s="55">
        <v>1.88140150316874E-3</v>
      </c>
    </row>
    <row r="379" spans="1:3" x14ac:dyDescent="0.3">
      <c r="A379" s="5">
        <v>296</v>
      </c>
      <c r="B379" s="55">
        <v>1.5777502550252075E-4</v>
      </c>
      <c r="C379" s="55">
        <v>2.0518085140381276E-3</v>
      </c>
    </row>
    <row r="380" spans="1:3" x14ac:dyDescent="0.3">
      <c r="A380" s="5">
        <v>297</v>
      </c>
      <c r="B380" s="55">
        <v>1.4708388526019938E-4</v>
      </c>
      <c r="C380" s="55">
        <v>1.7010073038626881E-3</v>
      </c>
    </row>
    <row r="381" spans="1:3" x14ac:dyDescent="0.3">
      <c r="A381" s="5">
        <v>298</v>
      </c>
      <c r="B381" s="55">
        <v>1.4975681770877357E-4</v>
      </c>
      <c r="C381" s="55">
        <v>1.5675295039883543E-3</v>
      </c>
    </row>
    <row r="382" spans="1:3" x14ac:dyDescent="0.3">
      <c r="A382" s="5">
        <v>299</v>
      </c>
      <c r="B382" s="55">
        <v>1.659237924885156E-4</v>
      </c>
      <c r="C382" s="55">
        <v>1.8227298430022554E-3</v>
      </c>
    </row>
    <row r="383" spans="1:3" x14ac:dyDescent="0.3">
      <c r="A383" s="5">
        <v>300</v>
      </c>
      <c r="B383" s="55">
        <v>1.3858930533997845E-4</v>
      </c>
      <c r="C383" s="55">
        <v>1.8158414645355471E-3</v>
      </c>
    </row>
    <row r="384" spans="1:3" x14ac:dyDescent="0.3">
      <c r="A384" s="5">
        <v>301</v>
      </c>
      <c r="B384" s="55">
        <v>1.4457784923620708E-4</v>
      </c>
      <c r="C384" s="55">
        <v>1.8997580317320145E-3</v>
      </c>
    </row>
    <row r="385" spans="1:3" x14ac:dyDescent="0.3">
      <c r="A385" s="5">
        <v>302</v>
      </c>
      <c r="B385" s="55">
        <v>1.5951906173900863E-4</v>
      </c>
      <c r="C385" s="55">
        <v>1.941570870244502E-3</v>
      </c>
    </row>
    <row r="386" spans="1:3" x14ac:dyDescent="0.3">
      <c r="A386" s="5">
        <v>303</v>
      </c>
      <c r="B386" s="55">
        <v>1.5653056522082454E-4</v>
      </c>
      <c r="C386" s="55">
        <v>1.8557977941300282E-3</v>
      </c>
    </row>
    <row r="387" spans="1:3" x14ac:dyDescent="0.3">
      <c r="A387" s="5">
        <v>304</v>
      </c>
      <c r="B387" s="55">
        <v>1.6284791807647038E-4</v>
      </c>
      <c r="C387" s="55">
        <v>1.8909933744748811E-3</v>
      </c>
    </row>
    <row r="388" spans="1:3" x14ac:dyDescent="0.3">
      <c r="A388" s="5">
        <v>305</v>
      </c>
      <c r="B388" s="55">
        <v>1.4281188208458486E-4</v>
      </c>
      <c r="C388" s="55">
        <v>1.7735507717507703E-3</v>
      </c>
    </row>
    <row r="389" spans="1:3" x14ac:dyDescent="0.3">
      <c r="A389" s="5">
        <v>306</v>
      </c>
      <c r="B389" s="55">
        <v>1.7327679979007899E-4</v>
      </c>
      <c r="C389" s="55">
        <v>1.9463035942831163E-3</v>
      </c>
    </row>
    <row r="390" spans="1:3" x14ac:dyDescent="0.3">
      <c r="A390" s="5">
        <v>307</v>
      </c>
      <c r="B390" s="55">
        <v>1.4785387101780241E-4</v>
      </c>
      <c r="C390" s="55">
        <v>1.8478443946386125E-3</v>
      </c>
    </row>
    <row r="391" spans="1:3" x14ac:dyDescent="0.3">
      <c r="A391" s="5">
        <v>308</v>
      </c>
      <c r="B391" s="55">
        <v>1.8663163011492691E-4</v>
      </c>
      <c r="C391" s="55">
        <v>2.3068980271982401E-3</v>
      </c>
    </row>
    <row r="392" spans="1:3" x14ac:dyDescent="0.3">
      <c r="A392" s="5">
        <v>309</v>
      </c>
      <c r="B392" s="55">
        <v>1.5178606925747207E-4</v>
      </c>
      <c r="C392" s="55">
        <v>1.8872341815581218E-3</v>
      </c>
    </row>
    <row r="393" spans="1:3" x14ac:dyDescent="0.3">
      <c r="A393" s="5">
        <v>310</v>
      </c>
      <c r="B393" s="55">
        <v>1.4965950062106829E-4</v>
      </c>
      <c r="C393" s="55">
        <v>1.9864940532760048E-3</v>
      </c>
    </row>
    <row r="394" spans="1:3" x14ac:dyDescent="0.3">
      <c r="A394" s="5">
        <v>311</v>
      </c>
      <c r="B394" s="55">
        <v>1.5920263154070143E-4</v>
      </c>
      <c r="C394" s="55">
        <v>2.0286771758650478E-3</v>
      </c>
    </row>
    <row r="395" spans="1:3" x14ac:dyDescent="0.3">
      <c r="A395" s="5">
        <v>312</v>
      </c>
      <c r="B395" s="55">
        <v>1.3622099549090165E-4</v>
      </c>
      <c r="C395" s="55">
        <v>1.8529412917210344E-3</v>
      </c>
    </row>
    <row r="396" spans="1:3" x14ac:dyDescent="0.3">
      <c r="A396" s="5">
        <v>313</v>
      </c>
      <c r="B396" s="55">
        <v>1.4447739258609301E-4</v>
      </c>
      <c r="C396" s="55">
        <v>1.7420613849947375E-3</v>
      </c>
    </row>
    <row r="397" spans="1:3" x14ac:dyDescent="0.3">
      <c r="A397" s="5">
        <v>314</v>
      </c>
      <c r="B397" s="55">
        <v>1.4702682602278953E-4</v>
      </c>
      <c r="C397" s="55">
        <v>1.7656069118036097E-3</v>
      </c>
    </row>
    <row r="398" spans="1:3" x14ac:dyDescent="0.3">
      <c r="A398" s="5">
        <v>315</v>
      </c>
      <c r="B398" s="55">
        <v>1.5687247392733351E-4</v>
      </c>
      <c r="C398" s="55">
        <v>1.9496921808994235E-3</v>
      </c>
    </row>
    <row r="399" spans="1:3" x14ac:dyDescent="0.3">
      <c r="A399" s="5">
        <v>316</v>
      </c>
      <c r="B399" s="55">
        <v>1.5146266714719509E-4</v>
      </c>
      <c r="C399" s="55">
        <v>1.9727524760858508E-3</v>
      </c>
    </row>
    <row r="400" spans="1:3" x14ac:dyDescent="0.3">
      <c r="A400" s="5">
        <v>317</v>
      </c>
      <c r="B400" s="55">
        <v>1.3500293084259295E-4</v>
      </c>
      <c r="C400" s="55">
        <v>1.7778245345010987E-3</v>
      </c>
    </row>
    <row r="401" spans="1:3" x14ac:dyDescent="0.3">
      <c r="A401" s="5">
        <v>318</v>
      </c>
      <c r="B401" s="55">
        <v>1.7101953622234142E-4</v>
      </c>
      <c r="C401" s="55">
        <v>1.986609640514829E-3</v>
      </c>
    </row>
    <row r="402" spans="1:3" x14ac:dyDescent="0.3">
      <c r="A402" s="5">
        <v>319</v>
      </c>
      <c r="B402" s="55">
        <v>1.4779258970142113E-4</v>
      </c>
      <c r="C402" s="55">
        <v>1.7535883162281987E-3</v>
      </c>
    </row>
    <row r="403" spans="1:3" x14ac:dyDescent="0.3">
      <c r="A403" s="5">
        <v>320</v>
      </c>
      <c r="B403" s="55">
        <v>1.5012755898628869E-4</v>
      </c>
      <c r="C403" s="55">
        <v>1.7499148168542695E-3</v>
      </c>
    </row>
    <row r="404" spans="1:3" x14ac:dyDescent="0.3">
      <c r="A404" s="5">
        <v>321</v>
      </c>
      <c r="B404" s="55">
        <v>1.7968151097635241E-4</v>
      </c>
      <c r="C404" s="55">
        <v>2.1410166256480958E-3</v>
      </c>
    </row>
    <row r="405" spans="1:3" x14ac:dyDescent="0.3">
      <c r="A405" s="5">
        <v>322</v>
      </c>
      <c r="B405" s="55">
        <v>1.5789992353587064E-4</v>
      </c>
      <c r="C405" s="55">
        <v>2.0047615517660745E-3</v>
      </c>
    </row>
    <row r="406" spans="1:3" x14ac:dyDescent="0.3">
      <c r="A406" s="5">
        <v>323</v>
      </c>
      <c r="B406" s="55">
        <v>1.7101281617843919E-4</v>
      </c>
      <c r="C406" s="55">
        <v>2.051864932181565E-3</v>
      </c>
    </row>
    <row r="407" spans="1:3" x14ac:dyDescent="0.3">
      <c r="A407" s="5">
        <v>324</v>
      </c>
      <c r="B407" s="55">
        <v>1.7612149424620172E-4</v>
      </c>
      <c r="C407" s="55">
        <v>2.1558100190152726E-3</v>
      </c>
    </row>
    <row r="408" spans="1:3" x14ac:dyDescent="0.3">
      <c r="A408" s="5">
        <v>325</v>
      </c>
      <c r="B408" s="55">
        <v>1.5578298293193157E-4</v>
      </c>
      <c r="C408" s="55">
        <v>1.9419797708128928E-3</v>
      </c>
    </row>
    <row r="409" spans="1:3" x14ac:dyDescent="0.3">
      <c r="A409" s="5">
        <v>326</v>
      </c>
      <c r="B409" s="55">
        <v>1.1970418658258019E-4</v>
      </c>
      <c r="C409" s="55">
        <v>1.5083278416099858E-3</v>
      </c>
    </row>
    <row r="410" spans="1:3" x14ac:dyDescent="0.3">
      <c r="A410" s="5">
        <v>327</v>
      </c>
      <c r="B410" s="55">
        <v>1.4507396293446368E-4</v>
      </c>
      <c r="C410" s="55">
        <v>1.9219453568181779E-3</v>
      </c>
    </row>
    <row r="411" spans="1:3" x14ac:dyDescent="0.3">
      <c r="A411" s="5">
        <v>328</v>
      </c>
      <c r="B411" s="55">
        <v>1.7149319770157261E-4</v>
      </c>
      <c r="C411" s="55">
        <v>1.96464781886639E-3</v>
      </c>
    </row>
    <row r="412" spans="1:3" x14ac:dyDescent="0.3">
      <c r="A412" s="5">
        <v>329</v>
      </c>
      <c r="B412" s="55">
        <v>1.3275095225757436E-4</v>
      </c>
      <c r="C412" s="55">
        <v>1.6511806403867609E-3</v>
      </c>
    </row>
    <row r="413" spans="1:3" x14ac:dyDescent="0.3">
      <c r="A413" s="5">
        <v>330</v>
      </c>
      <c r="B413" s="55">
        <v>1.701152699315729E-4</v>
      </c>
      <c r="C413" s="55">
        <v>1.9959651412982922E-3</v>
      </c>
    </row>
    <row r="414" spans="1:3" x14ac:dyDescent="0.3">
      <c r="A414" s="5">
        <v>331</v>
      </c>
      <c r="B414" s="55">
        <v>1.9653378212101065E-4</v>
      </c>
      <c r="C414" s="55">
        <v>2.3926785610784594E-3</v>
      </c>
    </row>
    <row r="415" spans="1:3" x14ac:dyDescent="0.3">
      <c r="A415" s="5">
        <v>332</v>
      </c>
      <c r="B415" s="55">
        <v>1.5893421460437792E-4</v>
      </c>
      <c r="C415" s="55">
        <v>2.0095758718546596E-3</v>
      </c>
    </row>
    <row r="416" spans="1:3" x14ac:dyDescent="0.3">
      <c r="A416" s="5">
        <v>333</v>
      </c>
      <c r="B416" s="55">
        <v>1.3644746845016049E-4</v>
      </c>
      <c r="C416" s="55">
        <v>1.636977371514228E-3</v>
      </c>
    </row>
    <row r="417" spans="1:3" x14ac:dyDescent="0.3">
      <c r="A417" s="5">
        <v>334</v>
      </c>
      <c r="B417" s="55">
        <v>1.3965190012651276E-4</v>
      </c>
      <c r="C417" s="55">
        <v>1.6887913389751472E-3</v>
      </c>
    </row>
    <row r="418" spans="1:3" x14ac:dyDescent="0.3">
      <c r="A418" s="5">
        <v>335</v>
      </c>
      <c r="B418" s="55">
        <v>1.6729471339570876E-4</v>
      </c>
      <c r="C418" s="55">
        <v>2.3098457037994792E-3</v>
      </c>
    </row>
    <row r="419" spans="1:3" x14ac:dyDescent="0.3">
      <c r="A419" s="5">
        <v>336</v>
      </c>
      <c r="B419" s="55">
        <v>1.6164239580336901E-4</v>
      </c>
      <c r="C419" s="55">
        <v>1.75698100422594E-3</v>
      </c>
    </row>
    <row r="420" spans="1:3" x14ac:dyDescent="0.3">
      <c r="A420" s="5">
        <v>337</v>
      </c>
      <c r="B420" s="55">
        <v>1.3921243814515801E-4</v>
      </c>
      <c r="C420" s="55">
        <v>1.662438772751712E-3</v>
      </c>
    </row>
    <row r="421" spans="1:3" x14ac:dyDescent="0.3">
      <c r="A421" s="5">
        <v>338</v>
      </c>
      <c r="B421" s="55">
        <v>1.5738203362274407E-4</v>
      </c>
      <c r="C421" s="55">
        <v>1.857157278898341E-3</v>
      </c>
    </row>
    <row r="422" spans="1:3" x14ac:dyDescent="0.3">
      <c r="A422" s="5">
        <v>339</v>
      </c>
      <c r="B422" s="55">
        <v>1.4835928783113152E-4</v>
      </c>
      <c r="C422" s="55">
        <v>1.7863696911145463E-3</v>
      </c>
    </row>
    <row r="423" spans="1:3" x14ac:dyDescent="0.3">
      <c r="A423" s="5">
        <v>340</v>
      </c>
      <c r="B423" s="55">
        <v>1.5422160821417202E-4</v>
      </c>
      <c r="C423" s="55">
        <v>2.0051263073999396E-3</v>
      </c>
    </row>
    <row r="424" spans="1:3" x14ac:dyDescent="0.3">
      <c r="A424" s="5">
        <v>341</v>
      </c>
      <c r="B424" s="55">
        <v>1.5389627088754275E-4</v>
      </c>
      <c r="C424" s="55">
        <v>1.6570953419802637E-3</v>
      </c>
    </row>
    <row r="425" spans="1:3" x14ac:dyDescent="0.3">
      <c r="A425" s="5">
        <v>342</v>
      </c>
      <c r="B425" s="55">
        <v>1.5834396872563299E-4</v>
      </c>
      <c r="C425" s="55">
        <v>1.8436885365166755E-3</v>
      </c>
    </row>
    <row r="426" spans="1:3" x14ac:dyDescent="0.3">
      <c r="A426" s="5">
        <v>343</v>
      </c>
      <c r="B426" s="55">
        <v>1.442132288558586E-4</v>
      </c>
      <c r="C426" s="55">
        <v>1.9093833263754262E-3</v>
      </c>
    </row>
    <row r="427" spans="1:3" x14ac:dyDescent="0.3">
      <c r="A427" s="5">
        <v>344</v>
      </c>
      <c r="B427" s="55">
        <v>1.7076439938988735E-4</v>
      </c>
      <c r="C427" s="55">
        <v>1.7842735949025973E-3</v>
      </c>
    </row>
    <row r="428" spans="1:3" x14ac:dyDescent="0.3">
      <c r="A428" s="5">
        <v>345</v>
      </c>
      <c r="B428" s="55">
        <v>1.9314568013270513E-4</v>
      </c>
      <c r="C428" s="55">
        <v>2.249450856371551E-3</v>
      </c>
    </row>
    <row r="429" spans="1:3" x14ac:dyDescent="0.3">
      <c r="A429" s="5">
        <v>346</v>
      </c>
      <c r="B429" s="55">
        <v>1.5836588936096323E-4</v>
      </c>
      <c r="C429" s="55">
        <v>1.7506195462604038E-3</v>
      </c>
    </row>
    <row r="430" spans="1:3" x14ac:dyDescent="0.3">
      <c r="A430" s="5">
        <v>347</v>
      </c>
      <c r="B430" s="55">
        <v>1.6959225464000712E-4</v>
      </c>
      <c r="C430" s="55">
        <v>1.9124772600020274E-3</v>
      </c>
    </row>
    <row r="431" spans="1:3" x14ac:dyDescent="0.3">
      <c r="A431" s="5">
        <v>348</v>
      </c>
      <c r="B431" s="55">
        <v>1.7356068108337911E-4</v>
      </c>
      <c r="C431" s="55">
        <v>1.8204888605295824E-3</v>
      </c>
    </row>
    <row r="432" spans="1:3" x14ac:dyDescent="0.3">
      <c r="A432" s="5">
        <v>349</v>
      </c>
      <c r="B432" s="55">
        <v>1.3032690132826455E-4</v>
      </c>
      <c r="C432" s="55">
        <v>1.8237778419691421E-3</v>
      </c>
    </row>
    <row r="433" spans="1:3" x14ac:dyDescent="0.3">
      <c r="A433" s="5">
        <v>350</v>
      </c>
      <c r="B433" s="55">
        <v>1.6943018197567391E-4</v>
      </c>
      <c r="C433" s="55">
        <v>1.8401878917116614E-3</v>
      </c>
    </row>
    <row r="434" spans="1:3" x14ac:dyDescent="0.3">
      <c r="A434" s="5">
        <v>351</v>
      </c>
      <c r="B434" s="55">
        <v>1.492385107733958E-4</v>
      </c>
      <c r="C434" s="55">
        <v>1.7783614034878625E-3</v>
      </c>
    </row>
    <row r="435" spans="1:3" x14ac:dyDescent="0.3">
      <c r="A435" s="5">
        <v>352</v>
      </c>
      <c r="B435" s="55">
        <v>1.519213591161729E-4</v>
      </c>
      <c r="C435" s="55">
        <v>1.7762350413104537E-3</v>
      </c>
    </row>
    <row r="436" spans="1:3" x14ac:dyDescent="0.3">
      <c r="A436" s="5">
        <v>353</v>
      </c>
      <c r="B436" s="55">
        <v>1.5007232200331766E-4</v>
      </c>
      <c r="C436" s="55">
        <v>1.917831830741356E-3</v>
      </c>
    </row>
    <row r="437" spans="1:3" x14ac:dyDescent="0.3">
      <c r="A437" s="5">
        <v>354</v>
      </c>
      <c r="B437" s="55">
        <v>1.5344736486962643E-4</v>
      </c>
      <c r="C437" s="55">
        <v>1.616089423216661E-3</v>
      </c>
    </row>
    <row r="438" spans="1:3" x14ac:dyDescent="0.3">
      <c r="A438" s="5">
        <v>355</v>
      </c>
      <c r="B438" s="55">
        <v>1.5060605243337534E-4</v>
      </c>
      <c r="C438" s="55">
        <v>1.8372801724041521E-3</v>
      </c>
    </row>
    <row r="439" spans="1:3" x14ac:dyDescent="0.3">
      <c r="A439" s="5">
        <v>356</v>
      </c>
      <c r="B439" s="55">
        <v>1.5035764532640754E-4</v>
      </c>
      <c r="C439" s="55">
        <v>1.7643550102174402E-3</v>
      </c>
    </row>
    <row r="440" spans="1:3" x14ac:dyDescent="0.3">
      <c r="A440" s="5">
        <v>357</v>
      </c>
      <c r="B440" s="55">
        <v>1.4641926231473586E-4</v>
      </c>
      <c r="C440" s="55">
        <v>1.6620449898506182E-3</v>
      </c>
    </row>
    <row r="441" spans="1:3" x14ac:dyDescent="0.3">
      <c r="A441" s="5">
        <v>358</v>
      </c>
      <c r="B441" s="55">
        <v>1.4603669496687804E-4</v>
      </c>
      <c r="C441" s="55">
        <v>1.6081692771131311E-3</v>
      </c>
    </row>
    <row r="442" spans="1:3" x14ac:dyDescent="0.3">
      <c r="A442" s="5">
        <v>359</v>
      </c>
      <c r="B442" s="55">
        <v>1.5685156370459169E-4</v>
      </c>
      <c r="C442" s="55">
        <v>1.8149008410882866E-3</v>
      </c>
    </row>
    <row r="443" spans="1:3" x14ac:dyDescent="0.3">
      <c r="A443" s="5">
        <v>360</v>
      </c>
      <c r="B443" s="55">
        <v>1.6755098302583893E-4</v>
      </c>
      <c r="C443" s="55">
        <v>2.2358543675957609E-3</v>
      </c>
    </row>
    <row r="444" spans="1:3" x14ac:dyDescent="0.3">
      <c r="A444" s="5">
        <v>361</v>
      </c>
      <c r="B444" s="55">
        <v>1.8223155017187549E-4</v>
      </c>
      <c r="C444" s="55">
        <v>2.1066403678421169E-3</v>
      </c>
    </row>
    <row r="445" spans="1:3" x14ac:dyDescent="0.3">
      <c r="A445" s="5">
        <v>362</v>
      </c>
      <c r="B445" s="55">
        <v>1.5075217172866458E-4</v>
      </c>
      <c r="C445" s="55">
        <v>1.7676101575538066E-3</v>
      </c>
    </row>
    <row r="446" spans="1:3" x14ac:dyDescent="0.3">
      <c r="A446" s="5">
        <v>363</v>
      </c>
      <c r="B446" s="55">
        <v>1.6533480708254687E-4</v>
      </c>
      <c r="C446" s="55">
        <v>2.0276085623859336E-3</v>
      </c>
    </row>
    <row r="447" spans="1:3" x14ac:dyDescent="0.3">
      <c r="A447" s="5">
        <v>364</v>
      </c>
      <c r="B447" s="55">
        <v>1.4926732657044174E-4</v>
      </c>
      <c r="C447" s="55">
        <v>1.9927231000461325E-3</v>
      </c>
    </row>
    <row r="448" spans="1:3" x14ac:dyDescent="0.3">
      <c r="A448" s="5">
        <v>365</v>
      </c>
      <c r="B448" s="55">
        <v>1.5006635376438218E-4</v>
      </c>
      <c r="C448" s="55">
        <v>1.9633144996102415E-3</v>
      </c>
    </row>
    <row r="449" spans="1:3" x14ac:dyDescent="0.3">
      <c r="A449" s="5">
        <v>366</v>
      </c>
      <c r="B449" s="55">
        <v>1.1866431878012312E-4</v>
      </c>
      <c r="C449" s="55">
        <v>1.4571910489815567E-3</v>
      </c>
    </row>
    <row r="450" spans="1:3" x14ac:dyDescent="0.3">
      <c r="A450" s="5">
        <v>367</v>
      </c>
      <c r="B450" s="55">
        <v>1.4970315883325772E-4</v>
      </c>
      <c r="C450" s="55">
        <v>1.9479401476082767E-3</v>
      </c>
    </row>
    <row r="451" spans="1:3" x14ac:dyDescent="0.3">
      <c r="A451" s="5">
        <v>368</v>
      </c>
      <c r="B451" s="55">
        <v>1.7731341624538667E-4</v>
      </c>
      <c r="C451" s="55">
        <v>1.9410205166139139E-3</v>
      </c>
    </row>
    <row r="452" spans="1:3" x14ac:dyDescent="0.3">
      <c r="A452" s="5">
        <v>369</v>
      </c>
      <c r="B452" s="55">
        <v>1.5477203212948556E-4</v>
      </c>
      <c r="C452" s="55">
        <v>1.8748368729488505E-3</v>
      </c>
    </row>
    <row r="453" spans="1:3" x14ac:dyDescent="0.3">
      <c r="A453" s="5">
        <v>370</v>
      </c>
      <c r="B453" s="55">
        <v>1.4431514063391009E-4</v>
      </c>
      <c r="C453" s="55">
        <v>1.5016277449225257E-3</v>
      </c>
    </row>
    <row r="454" spans="1:3" x14ac:dyDescent="0.3">
      <c r="A454" s="5">
        <v>371</v>
      </c>
      <c r="B454" s="55">
        <v>1.591732968339996E-4</v>
      </c>
      <c r="C454" s="55">
        <v>1.9958878748037897E-3</v>
      </c>
    </row>
    <row r="455" spans="1:3" x14ac:dyDescent="0.3">
      <c r="A455" s="5">
        <v>372</v>
      </c>
      <c r="B455" s="55">
        <v>1.5484445252298115E-4</v>
      </c>
      <c r="C455" s="55">
        <v>1.619268148088301E-3</v>
      </c>
    </row>
    <row r="456" spans="1:3" x14ac:dyDescent="0.3">
      <c r="A456" s="5">
        <v>373</v>
      </c>
      <c r="B456" s="55">
        <v>1.5885626356770572E-4</v>
      </c>
      <c r="C456" s="55">
        <v>2.0109061084029609E-3</v>
      </c>
    </row>
    <row r="457" spans="1:3" x14ac:dyDescent="0.3">
      <c r="A457" s="5">
        <v>374</v>
      </c>
      <c r="B457" s="55">
        <v>1.368611190227662E-4</v>
      </c>
      <c r="C457" s="55">
        <v>1.457245981933646E-3</v>
      </c>
    </row>
    <row r="458" spans="1:3" x14ac:dyDescent="0.3">
      <c r="A458" s="5">
        <v>375</v>
      </c>
      <c r="B458" s="55">
        <v>1.5942593791768328E-4</v>
      </c>
      <c r="C458" s="55">
        <v>1.896860378877666E-3</v>
      </c>
    </row>
    <row r="459" spans="1:3" x14ac:dyDescent="0.3">
      <c r="A459" s="5">
        <v>376</v>
      </c>
      <c r="B459" s="55">
        <v>1.4238471797806796E-4</v>
      </c>
      <c r="C459" s="55">
        <v>1.8299963737749305E-3</v>
      </c>
    </row>
    <row r="460" spans="1:3" x14ac:dyDescent="0.3">
      <c r="A460" s="5">
        <v>377</v>
      </c>
      <c r="B460" s="55">
        <v>1.4466311350509715E-4</v>
      </c>
      <c r="C460" s="55">
        <v>1.9066477524473774E-3</v>
      </c>
    </row>
    <row r="461" spans="1:3" x14ac:dyDescent="0.3">
      <c r="A461" s="5">
        <v>378</v>
      </c>
      <c r="B461" s="55">
        <v>1.5386455719950157E-4</v>
      </c>
      <c r="C461" s="55">
        <v>1.7928863736900171E-3</v>
      </c>
    </row>
    <row r="462" spans="1:3" x14ac:dyDescent="0.3">
      <c r="A462" s="5">
        <v>379</v>
      </c>
      <c r="B462" s="55">
        <v>1.4027968325728708E-4</v>
      </c>
      <c r="C462" s="55">
        <v>1.7075265698239129E-3</v>
      </c>
    </row>
    <row r="463" spans="1:3" x14ac:dyDescent="0.3">
      <c r="A463" s="5">
        <v>380</v>
      </c>
      <c r="B463" s="55">
        <v>1.4999738965262258E-4</v>
      </c>
      <c r="C463" s="55">
        <v>1.6887011876939202E-3</v>
      </c>
    </row>
    <row r="464" spans="1:3" x14ac:dyDescent="0.3">
      <c r="A464" s="5">
        <v>381</v>
      </c>
      <c r="B464" s="55">
        <v>1.4031520997106808E-4</v>
      </c>
      <c r="C464" s="55">
        <v>1.6254501123574882E-3</v>
      </c>
    </row>
    <row r="465" spans="1:3" x14ac:dyDescent="0.3">
      <c r="A465" s="5">
        <v>382</v>
      </c>
      <c r="B465" s="55">
        <v>1.3842595006196423E-4</v>
      </c>
      <c r="C465" s="55">
        <v>1.7020817233938731E-3</v>
      </c>
    </row>
    <row r="466" spans="1:3" x14ac:dyDescent="0.3">
      <c r="A466" s="5">
        <v>383</v>
      </c>
      <c r="B466" s="55">
        <v>1.4522332855712727E-4</v>
      </c>
      <c r="C466" s="55">
        <v>1.8223674132173348E-3</v>
      </c>
    </row>
    <row r="467" spans="1:3" x14ac:dyDescent="0.3">
      <c r="A467" s="5">
        <v>384</v>
      </c>
      <c r="B467" s="55">
        <v>1.4639937875763226E-4</v>
      </c>
      <c r="C467" s="55">
        <v>1.869044822997281E-3</v>
      </c>
    </row>
    <row r="468" spans="1:3" x14ac:dyDescent="0.3">
      <c r="A468" s="5">
        <v>385</v>
      </c>
      <c r="B468" s="55">
        <v>1.599989377840868E-4</v>
      </c>
      <c r="C468" s="55">
        <v>1.8280458387645113E-3</v>
      </c>
    </row>
    <row r="469" spans="1:3" x14ac:dyDescent="0.3">
      <c r="A469" s="5">
        <v>386</v>
      </c>
      <c r="B469" s="55">
        <v>1.6834100789091301E-4</v>
      </c>
      <c r="C469" s="55">
        <v>1.839990995138182E-3</v>
      </c>
    </row>
    <row r="470" spans="1:3" x14ac:dyDescent="0.3">
      <c r="A470" s="5">
        <v>387</v>
      </c>
      <c r="B470" s="55">
        <v>1.4770963617850594E-4</v>
      </c>
      <c r="C470" s="55">
        <v>1.6494968427300223E-3</v>
      </c>
    </row>
    <row r="471" spans="1:3" x14ac:dyDescent="0.3">
      <c r="A471" s="5">
        <v>388</v>
      </c>
      <c r="B471" s="55">
        <v>1.3842497726266318E-4</v>
      </c>
      <c r="C471" s="55">
        <v>1.6525930491097371E-3</v>
      </c>
    </row>
    <row r="472" spans="1:3" x14ac:dyDescent="0.3">
      <c r="A472" s="5">
        <v>389</v>
      </c>
      <c r="B472" s="55">
        <v>1.5507316614764792E-4</v>
      </c>
      <c r="C472" s="55">
        <v>1.7132034348225134E-3</v>
      </c>
    </row>
    <row r="473" spans="1:3" x14ac:dyDescent="0.3">
      <c r="A473" s="5">
        <v>390</v>
      </c>
      <c r="B473" s="55">
        <v>1.613294350358201E-4</v>
      </c>
      <c r="C473" s="55">
        <v>1.8583684822214943E-3</v>
      </c>
    </row>
    <row r="474" spans="1:3" x14ac:dyDescent="0.3">
      <c r="A474" s="5">
        <v>391</v>
      </c>
      <c r="B474" s="55">
        <v>1.4196451203189411E-4</v>
      </c>
      <c r="C474" s="55">
        <v>1.8976201515991957E-3</v>
      </c>
    </row>
    <row r="475" spans="1:3" x14ac:dyDescent="0.3">
      <c r="A475" s="5">
        <v>392</v>
      </c>
      <c r="B475" s="55">
        <v>1.5970342159000835E-4</v>
      </c>
      <c r="C475" s="55">
        <v>1.8799906398441902E-3</v>
      </c>
    </row>
    <row r="476" spans="1:3" x14ac:dyDescent="0.3">
      <c r="A476" s="5">
        <v>393</v>
      </c>
      <c r="B476" s="55">
        <v>1.5201908019690322E-4</v>
      </c>
      <c r="C476" s="55">
        <v>2.017575681229821E-3</v>
      </c>
    </row>
    <row r="477" spans="1:3" x14ac:dyDescent="0.3">
      <c r="A477" s="5">
        <v>394</v>
      </c>
      <c r="B477" s="55">
        <v>1.4773318684146517E-4</v>
      </c>
      <c r="C477" s="55">
        <v>1.867995217390785E-3</v>
      </c>
    </row>
    <row r="478" spans="1:3" x14ac:dyDescent="0.3">
      <c r="A478" s="5">
        <v>395</v>
      </c>
      <c r="B478" s="55">
        <v>1.6003448474368823E-4</v>
      </c>
      <c r="C478" s="55">
        <v>1.9541010455175734E-3</v>
      </c>
    </row>
    <row r="479" spans="1:3" x14ac:dyDescent="0.3">
      <c r="A479" s="5">
        <v>396</v>
      </c>
      <c r="B479" s="55">
        <v>1.4194563583152695E-4</v>
      </c>
      <c r="C479" s="55">
        <v>1.5132617654307001E-3</v>
      </c>
    </row>
    <row r="480" spans="1:3" x14ac:dyDescent="0.3">
      <c r="A480" s="5">
        <v>397</v>
      </c>
      <c r="B480" s="55">
        <v>1.4517985650393662E-4</v>
      </c>
      <c r="C480" s="55">
        <v>1.8733700402022565E-3</v>
      </c>
    </row>
    <row r="481" spans="1:3" x14ac:dyDescent="0.3">
      <c r="A481" s="5">
        <v>398</v>
      </c>
      <c r="B481" s="55">
        <v>1.7147938674134502E-4</v>
      </c>
      <c r="C481" s="55">
        <v>2.0029383206488808E-3</v>
      </c>
    </row>
    <row r="482" spans="1:3" x14ac:dyDescent="0.3">
      <c r="A482" s="5">
        <v>399</v>
      </c>
      <c r="B482" s="55">
        <v>1.5080233005151816E-4</v>
      </c>
      <c r="C482" s="55">
        <v>1.920592205291971E-3</v>
      </c>
    </row>
    <row r="483" spans="1:3" x14ac:dyDescent="0.3">
      <c r="A483" s="5">
        <v>400</v>
      </c>
      <c r="B483" s="55">
        <v>1.2086281604067725E-4</v>
      </c>
      <c r="C483" s="55">
        <v>1.5682744205496998E-3</v>
      </c>
    </row>
    <row r="484" spans="1:3" x14ac:dyDescent="0.3">
      <c r="A484" s="5">
        <v>401</v>
      </c>
      <c r="B484" s="55">
        <v>1.6935677464512716E-4</v>
      </c>
      <c r="C484" s="55">
        <v>1.892362742451738E-3</v>
      </c>
    </row>
    <row r="485" spans="1:3" x14ac:dyDescent="0.3">
      <c r="A485" s="5">
        <v>402</v>
      </c>
      <c r="B485" s="55">
        <v>1.573123651410778E-4</v>
      </c>
      <c r="C485" s="55">
        <v>1.7470788989937219E-3</v>
      </c>
    </row>
    <row r="486" spans="1:3" x14ac:dyDescent="0.3">
      <c r="A486" s="5">
        <v>403</v>
      </c>
      <c r="B486" s="55">
        <v>1.4714604680076632E-4</v>
      </c>
      <c r="C486" s="55">
        <v>1.7648244076912771E-3</v>
      </c>
    </row>
    <row r="487" spans="1:3" x14ac:dyDescent="0.3">
      <c r="A487" s="5">
        <v>404</v>
      </c>
      <c r="B487" s="55">
        <v>1.5678790716102257E-4</v>
      </c>
      <c r="C487" s="55">
        <v>1.7412509228918911E-3</v>
      </c>
    </row>
    <row r="488" spans="1:3" x14ac:dyDescent="0.3">
      <c r="A488" s="5">
        <v>405</v>
      </c>
      <c r="B488" s="55">
        <v>1.2607211704614304E-4</v>
      </c>
      <c r="C488" s="55">
        <v>1.4105628683131839E-3</v>
      </c>
    </row>
    <row r="489" spans="1:3" x14ac:dyDescent="0.3">
      <c r="A489" s="5">
        <v>406</v>
      </c>
      <c r="B489" s="55">
        <v>1.6621813183545205E-4</v>
      </c>
      <c r="C489" s="55">
        <v>1.9469374847331548E-3</v>
      </c>
    </row>
    <row r="490" spans="1:3" x14ac:dyDescent="0.3">
      <c r="A490" s="5">
        <v>407</v>
      </c>
      <c r="B490" s="55">
        <v>1.444164761525886E-4</v>
      </c>
      <c r="C490" s="55">
        <v>1.8371176026307865E-3</v>
      </c>
    </row>
    <row r="491" spans="1:3" x14ac:dyDescent="0.3">
      <c r="A491" s="5">
        <v>408</v>
      </c>
      <c r="B491" s="55">
        <v>1.4644200709871297E-4</v>
      </c>
      <c r="C491" s="55">
        <v>1.7945243310625214E-3</v>
      </c>
    </row>
    <row r="492" spans="1:3" x14ac:dyDescent="0.3">
      <c r="A492" s="5">
        <v>409</v>
      </c>
      <c r="B492" s="55">
        <v>1.6061655279914493E-4</v>
      </c>
      <c r="C492" s="55">
        <v>1.9733890432295925E-3</v>
      </c>
    </row>
    <row r="493" spans="1:3" x14ac:dyDescent="0.3">
      <c r="A493" s="5">
        <v>410</v>
      </c>
      <c r="B493" s="55">
        <v>1.7574426660559906E-4</v>
      </c>
      <c r="C493" s="55">
        <v>1.9554700994913847E-3</v>
      </c>
    </row>
    <row r="494" spans="1:3" x14ac:dyDescent="0.3">
      <c r="A494" s="5">
        <v>411</v>
      </c>
      <c r="B494" s="55">
        <v>1.4714297837920855E-4</v>
      </c>
      <c r="C494" s="55">
        <v>1.7463489836968165E-3</v>
      </c>
    </row>
    <row r="495" spans="1:3" x14ac:dyDescent="0.3">
      <c r="A495" s="5">
        <v>412</v>
      </c>
      <c r="B495" s="55">
        <v>1.4073636569059123E-4</v>
      </c>
      <c r="C495" s="55">
        <v>1.8707043449951311E-3</v>
      </c>
    </row>
    <row r="496" spans="1:3" x14ac:dyDescent="0.3">
      <c r="A496" s="5">
        <v>413</v>
      </c>
      <c r="B496" s="55">
        <v>1.3710117446789392E-4</v>
      </c>
      <c r="C496" s="55">
        <v>1.7807894185646802E-3</v>
      </c>
    </row>
    <row r="497" spans="1:3" x14ac:dyDescent="0.3">
      <c r="A497" s="5">
        <v>414</v>
      </c>
      <c r="B497" s="55">
        <v>1.4714630992040847E-4</v>
      </c>
      <c r="C497" s="55">
        <v>1.726467995895053E-3</v>
      </c>
    </row>
    <row r="498" spans="1:3" x14ac:dyDescent="0.3">
      <c r="A498" s="5">
        <v>415</v>
      </c>
      <c r="B498" s="55">
        <v>1.2535445947668155E-4</v>
      </c>
      <c r="C498" s="55">
        <v>1.6260643981307345E-3</v>
      </c>
    </row>
    <row r="499" spans="1:3" x14ac:dyDescent="0.3">
      <c r="A499" s="5">
        <v>416</v>
      </c>
      <c r="B499" s="55">
        <v>1.6924626395029886E-4</v>
      </c>
      <c r="C499" s="55">
        <v>1.9285273944596435E-3</v>
      </c>
    </row>
    <row r="500" spans="1:3" x14ac:dyDescent="0.3">
      <c r="A500" s="5">
        <v>417</v>
      </c>
      <c r="B500" s="55">
        <v>1.3945514293847667E-4</v>
      </c>
      <c r="C500" s="55">
        <v>1.7387882994043093E-3</v>
      </c>
    </row>
    <row r="501" spans="1:3" x14ac:dyDescent="0.3">
      <c r="A501" s="5">
        <v>418</v>
      </c>
      <c r="B501" s="55">
        <v>1.4338130131403114E-4</v>
      </c>
      <c r="C501" s="55">
        <v>1.7765023525377571E-3</v>
      </c>
    </row>
    <row r="502" spans="1:3" x14ac:dyDescent="0.3">
      <c r="A502" s="5">
        <v>419</v>
      </c>
      <c r="B502" s="55">
        <v>1.3056882532251599E-4</v>
      </c>
      <c r="C502" s="55">
        <v>1.6778865436819709E-3</v>
      </c>
    </row>
    <row r="503" spans="1:3" x14ac:dyDescent="0.3">
      <c r="A503" s="5">
        <v>420</v>
      </c>
      <c r="B503" s="55">
        <v>1.5044535060245882E-4</v>
      </c>
      <c r="C503" s="55">
        <v>1.8738999844728956E-3</v>
      </c>
    </row>
    <row r="504" spans="1:3" x14ac:dyDescent="0.3">
      <c r="A504" s="5">
        <v>421</v>
      </c>
      <c r="B504" s="55">
        <v>1.6965137622812365E-4</v>
      </c>
      <c r="C504" s="55">
        <v>1.9725545886902516E-3</v>
      </c>
    </row>
    <row r="505" spans="1:3" x14ac:dyDescent="0.3">
      <c r="A505" s="5">
        <v>422</v>
      </c>
      <c r="B505" s="55">
        <v>1.6312877337817296E-4</v>
      </c>
      <c r="C505" s="55">
        <v>1.9737457797049554E-3</v>
      </c>
    </row>
    <row r="506" spans="1:3" x14ac:dyDescent="0.3">
      <c r="A506" s="5">
        <v>423</v>
      </c>
      <c r="B506" s="55">
        <v>1.6965766357720231E-4</v>
      </c>
      <c r="C506" s="55">
        <v>1.9248198819515809E-3</v>
      </c>
    </row>
    <row r="507" spans="1:3" x14ac:dyDescent="0.3">
      <c r="A507" s="5">
        <v>424</v>
      </c>
      <c r="B507" s="55">
        <v>1.7359450083873591E-4</v>
      </c>
      <c r="C507" s="55">
        <v>2.1332807087898033E-3</v>
      </c>
    </row>
    <row r="508" spans="1:3" x14ac:dyDescent="0.3">
      <c r="A508" s="5">
        <v>425</v>
      </c>
      <c r="B508" s="55">
        <v>1.7467207664089956E-4</v>
      </c>
      <c r="C508" s="55">
        <v>2.0153459383212319E-3</v>
      </c>
    </row>
    <row r="509" spans="1:3" x14ac:dyDescent="0.3">
      <c r="A509" s="5">
        <v>426</v>
      </c>
      <c r="B509" s="55">
        <v>1.3011696018940658E-4</v>
      </c>
      <c r="C509" s="55">
        <v>1.4968577742853768E-3</v>
      </c>
    </row>
    <row r="510" spans="1:3" x14ac:dyDescent="0.3">
      <c r="A510" s="5">
        <v>427</v>
      </c>
      <c r="B510" s="55">
        <v>1.3668139834556496E-4</v>
      </c>
      <c r="C510" s="55">
        <v>1.7354447333578365E-3</v>
      </c>
    </row>
    <row r="511" spans="1:3" x14ac:dyDescent="0.3">
      <c r="A511" s="5">
        <v>428</v>
      </c>
      <c r="B511" s="55">
        <v>1.497238008153835E-4</v>
      </c>
      <c r="C511" s="55">
        <v>1.6757735306579275E-3</v>
      </c>
    </row>
    <row r="512" spans="1:3" x14ac:dyDescent="0.3">
      <c r="A512" s="5">
        <v>429</v>
      </c>
      <c r="B512" s="55">
        <v>1.5475274117863379E-4</v>
      </c>
      <c r="C512" s="55">
        <v>1.7361279163443546E-3</v>
      </c>
    </row>
    <row r="513" spans="1:3" x14ac:dyDescent="0.3">
      <c r="A513" s="5">
        <v>430</v>
      </c>
      <c r="B513" s="55">
        <v>1.4764059408310868E-4</v>
      </c>
      <c r="C513" s="55">
        <v>1.7859971195812038E-3</v>
      </c>
    </row>
    <row r="514" spans="1:3" x14ac:dyDescent="0.3">
      <c r="A514" s="5">
        <v>431</v>
      </c>
      <c r="B514" s="55">
        <v>1.5847322144740708E-4</v>
      </c>
      <c r="C514" s="55">
        <v>1.6410179734428474E-3</v>
      </c>
    </row>
    <row r="515" spans="1:3" x14ac:dyDescent="0.3">
      <c r="A515" s="5">
        <v>432</v>
      </c>
      <c r="B515" s="55">
        <v>1.3340565101670589E-4</v>
      </c>
      <c r="C515" s="55">
        <v>1.6233032307157839E-3</v>
      </c>
    </row>
    <row r="516" spans="1:3" x14ac:dyDescent="0.3">
      <c r="A516" s="5">
        <v>433</v>
      </c>
      <c r="B516" s="55">
        <v>1.568240173624895E-4</v>
      </c>
      <c r="C516" s="55">
        <v>2.0449452424574641E-3</v>
      </c>
    </row>
    <row r="517" spans="1:3" x14ac:dyDescent="0.3">
      <c r="A517" s="5">
        <v>434</v>
      </c>
      <c r="B517" s="55">
        <v>1.6281379013306747E-4</v>
      </c>
      <c r="C517" s="55">
        <v>1.846455757938901E-3</v>
      </c>
    </row>
    <row r="518" spans="1:3" x14ac:dyDescent="0.3">
      <c r="A518" s="5">
        <v>435</v>
      </c>
      <c r="B518" s="55">
        <v>1.6355549775137697E-4</v>
      </c>
      <c r="C518" s="55">
        <v>2.1206115058200361E-3</v>
      </c>
    </row>
    <row r="519" spans="1:3" x14ac:dyDescent="0.3">
      <c r="A519" s="5">
        <v>436</v>
      </c>
      <c r="B519" s="55">
        <v>1.5960388691856284E-4</v>
      </c>
      <c r="C519" s="55">
        <v>1.8237589833463739E-3</v>
      </c>
    </row>
    <row r="520" spans="1:3" x14ac:dyDescent="0.3">
      <c r="A520" s="5">
        <v>437</v>
      </c>
      <c r="B520" s="55">
        <v>1.3368617623899992E-4</v>
      </c>
      <c r="C520" s="55">
        <v>1.6087972655575112E-3</v>
      </c>
    </row>
    <row r="521" spans="1:3" x14ac:dyDescent="0.3">
      <c r="A521" s="5">
        <v>438</v>
      </c>
      <c r="B521" s="55">
        <v>1.5814680439250721E-4</v>
      </c>
      <c r="C521" s="55">
        <v>1.9401065451107231E-3</v>
      </c>
    </row>
    <row r="522" spans="1:3" x14ac:dyDescent="0.3">
      <c r="A522" s="5">
        <v>439</v>
      </c>
      <c r="B522" s="55">
        <v>1.5046953247361541E-4</v>
      </c>
      <c r="C522" s="55">
        <v>1.8705400015479321E-3</v>
      </c>
    </row>
    <row r="523" spans="1:3" x14ac:dyDescent="0.3">
      <c r="A523" s="5">
        <v>440</v>
      </c>
      <c r="B523" s="55">
        <v>1.692620888946488E-4</v>
      </c>
      <c r="C523" s="55">
        <v>1.8436110074583445E-3</v>
      </c>
    </row>
    <row r="524" spans="1:3" x14ac:dyDescent="0.3">
      <c r="A524" s="5">
        <v>441</v>
      </c>
      <c r="B524" s="55">
        <v>1.5886619167651813E-4</v>
      </c>
      <c r="C524" s="55">
        <v>1.7707603538523462E-3</v>
      </c>
    </row>
    <row r="525" spans="1:3" x14ac:dyDescent="0.3">
      <c r="A525" s="5">
        <v>442</v>
      </c>
      <c r="B525" s="55">
        <v>1.6223826222324763E-4</v>
      </c>
      <c r="C525" s="55">
        <v>2.0365547109697196E-3</v>
      </c>
    </row>
    <row r="526" spans="1:3" x14ac:dyDescent="0.3">
      <c r="A526" s="5">
        <v>443</v>
      </c>
      <c r="B526" s="55">
        <v>1.8929114802277339E-4</v>
      </c>
      <c r="C526" s="55">
        <v>2.0965221538067806E-3</v>
      </c>
    </row>
    <row r="527" spans="1:3" x14ac:dyDescent="0.3">
      <c r="A527" s="5">
        <v>444</v>
      </c>
      <c r="B527" s="55">
        <v>1.7408602919133929E-4</v>
      </c>
      <c r="C527" s="55">
        <v>1.9990216009522057E-3</v>
      </c>
    </row>
    <row r="528" spans="1:3" x14ac:dyDescent="0.3">
      <c r="A528" s="5">
        <v>445</v>
      </c>
      <c r="B528" s="55">
        <v>1.3520555622620052E-4</v>
      </c>
      <c r="C528" s="55">
        <v>1.7740849637918675E-3</v>
      </c>
    </row>
    <row r="529" spans="1:3" x14ac:dyDescent="0.3">
      <c r="A529" s="5">
        <v>446</v>
      </c>
      <c r="B529" s="55">
        <v>1.4650729314467136E-4</v>
      </c>
      <c r="C529" s="55">
        <v>1.9403322842667205E-3</v>
      </c>
    </row>
    <row r="530" spans="1:3" x14ac:dyDescent="0.3">
      <c r="A530" s="5">
        <v>447</v>
      </c>
      <c r="B530" s="55">
        <v>1.6319390898903382E-4</v>
      </c>
      <c r="C530" s="55">
        <v>1.9160552365294866E-3</v>
      </c>
    </row>
    <row r="531" spans="1:3" x14ac:dyDescent="0.3">
      <c r="A531" s="5">
        <v>448</v>
      </c>
      <c r="B531" s="55">
        <v>1.3899089480597112E-4</v>
      </c>
      <c r="C531" s="55">
        <v>1.7272656094392766E-3</v>
      </c>
    </row>
    <row r="532" spans="1:3" x14ac:dyDescent="0.3">
      <c r="A532" s="5">
        <v>449</v>
      </c>
      <c r="B532" s="55">
        <v>1.4622339883910119E-4</v>
      </c>
      <c r="C532" s="55">
        <v>1.8228763249797293E-3</v>
      </c>
    </row>
    <row r="533" spans="1:3" x14ac:dyDescent="0.3">
      <c r="A533" s="5">
        <v>450</v>
      </c>
      <c r="B533" s="55">
        <v>1.612302521853089E-4</v>
      </c>
      <c r="C533" s="55">
        <v>2.0120443867262046E-3</v>
      </c>
    </row>
    <row r="534" spans="1:3" x14ac:dyDescent="0.3">
      <c r="A534" s="5">
        <v>451</v>
      </c>
      <c r="B534" s="55">
        <v>1.4565588247280632E-4</v>
      </c>
      <c r="C534" s="55">
        <v>1.6412657996460202E-3</v>
      </c>
    </row>
    <row r="535" spans="1:3" x14ac:dyDescent="0.3">
      <c r="A535" s="5">
        <v>452</v>
      </c>
      <c r="B535" s="55">
        <v>1.491898720385826E-4</v>
      </c>
      <c r="C535" s="55">
        <v>1.9400751582019024E-3</v>
      </c>
    </row>
    <row r="536" spans="1:3" x14ac:dyDescent="0.3">
      <c r="A536" s="5">
        <v>453</v>
      </c>
      <c r="B536" s="55">
        <v>1.421736276541448E-4</v>
      </c>
      <c r="C536" s="55">
        <v>1.845115477672339E-3</v>
      </c>
    </row>
    <row r="537" spans="1:3" x14ac:dyDescent="0.3">
      <c r="A537" s="5">
        <v>454</v>
      </c>
      <c r="B537" s="55">
        <v>1.4319830933700708E-4</v>
      </c>
      <c r="C537" s="55">
        <v>1.7068552990384643E-3</v>
      </c>
    </row>
    <row r="538" spans="1:3" x14ac:dyDescent="0.3">
      <c r="A538" s="5">
        <v>455</v>
      </c>
      <c r="B538" s="55">
        <v>1.4997154286218407E-4</v>
      </c>
      <c r="C538" s="55">
        <v>1.8292734338773238E-3</v>
      </c>
    </row>
    <row r="539" spans="1:3" x14ac:dyDescent="0.3">
      <c r="A539" s="5">
        <v>456</v>
      </c>
      <c r="B539" s="55">
        <v>1.3342184786884238E-4</v>
      </c>
      <c r="C539" s="55">
        <v>1.669428786406295E-3</v>
      </c>
    </row>
    <row r="540" spans="1:3" x14ac:dyDescent="0.3">
      <c r="A540" s="5">
        <v>457</v>
      </c>
      <c r="B540" s="55">
        <v>1.4428035309992047E-4</v>
      </c>
      <c r="C540" s="55">
        <v>1.7932537749861487E-3</v>
      </c>
    </row>
    <row r="541" spans="1:3" x14ac:dyDescent="0.3">
      <c r="A541" s="5">
        <v>458</v>
      </c>
      <c r="B541" s="55">
        <v>1.3313108305250285E-4</v>
      </c>
      <c r="C541" s="55">
        <v>1.5352609528725149E-3</v>
      </c>
    </row>
    <row r="542" spans="1:3" x14ac:dyDescent="0.3">
      <c r="A542" s="5">
        <v>459</v>
      </c>
      <c r="B542" s="55">
        <v>1.6771369196929889E-4</v>
      </c>
      <c r="C542" s="55">
        <v>2.007257338255014E-3</v>
      </c>
    </row>
    <row r="543" spans="1:3" x14ac:dyDescent="0.3">
      <c r="A543" s="5">
        <v>460</v>
      </c>
      <c r="B543" s="55">
        <v>1.5132421893523896E-4</v>
      </c>
      <c r="C543" s="55">
        <v>1.7562536369062731E-3</v>
      </c>
    </row>
    <row r="544" spans="1:3" x14ac:dyDescent="0.3">
      <c r="A544" s="5">
        <v>461</v>
      </c>
      <c r="B544" s="55">
        <v>1.63786988447572E-4</v>
      </c>
      <c r="C544" s="55">
        <v>1.9273114300511994E-3</v>
      </c>
    </row>
    <row r="545" spans="1:3" x14ac:dyDescent="0.3">
      <c r="A545" s="5">
        <v>462</v>
      </c>
      <c r="B545" s="55">
        <v>1.475322327518063E-4</v>
      </c>
      <c r="C545" s="55">
        <v>1.9622325746686898E-3</v>
      </c>
    </row>
    <row r="546" spans="1:3" x14ac:dyDescent="0.3">
      <c r="A546" s="5">
        <v>463</v>
      </c>
      <c r="B546" s="55">
        <v>1.4224580297945394E-4</v>
      </c>
      <c r="C546" s="55">
        <v>1.6974341882648669E-3</v>
      </c>
    </row>
    <row r="547" spans="1:3" x14ac:dyDescent="0.3">
      <c r="A547" s="5">
        <v>464</v>
      </c>
      <c r="B547" s="55">
        <v>1.4516104865494061E-4</v>
      </c>
      <c r="C547" s="55">
        <v>1.7630386565625285E-3</v>
      </c>
    </row>
    <row r="548" spans="1:3" x14ac:dyDescent="0.3">
      <c r="A548" s="5">
        <v>465</v>
      </c>
      <c r="B548" s="55">
        <v>1.5092108018930887E-4</v>
      </c>
      <c r="C548" s="55">
        <v>2.1054938423007998E-3</v>
      </c>
    </row>
    <row r="549" spans="1:3" x14ac:dyDescent="0.3">
      <c r="A549" s="5">
        <v>466</v>
      </c>
      <c r="B549" s="55">
        <v>1.5116306523710711E-4</v>
      </c>
      <c r="C549" s="55">
        <v>1.8934761795615189E-3</v>
      </c>
    </row>
    <row r="550" spans="1:3" x14ac:dyDescent="0.3">
      <c r="A550" s="5">
        <v>467</v>
      </c>
      <c r="B550" s="55">
        <v>1.6820717346549433E-4</v>
      </c>
      <c r="C550" s="55">
        <v>1.9544200611315114E-3</v>
      </c>
    </row>
    <row r="551" spans="1:3" x14ac:dyDescent="0.3">
      <c r="A551" s="5">
        <v>468</v>
      </c>
      <c r="B551" s="55">
        <v>1.3769581420007334E-4</v>
      </c>
      <c r="C551" s="55">
        <v>2.0289558295155086E-3</v>
      </c>
    </row>
    <row r="552" spans="1:3" x14ac:dyDescent="0.3">
      <c r="A552" s="5">
        <v>469</v>
      </c>
      <c r="B552" s="55">
        <v>1.7312302459003171E-4</v>
      </c>
      <c r="C552" s="55">
        <v>1.8989845289120475E-3</v>
      </c>
    </row>
    <row r="553" spans="1:3" x14ac:dyDescent="0.3">
      <c r="A553" s="5">
        <v>470</v>
      </c>
      <c r="B553" s="55">
        <v>1.6891028173111704E-4</v>
      </c>
      <c r="C553" s="55">
        <v>2.1277851749030895E-3</v>
      </c>
    </row>
    <row r="554" spans="1:3" x14ac:dyDescent="0.3">
      <c r="A554" s="5">
        <v>471</v>
      </c>
      <c r="B554" s="55">
        <v>1.1525824174168099E-4</v>
      </c>
      <c r="C554" s="55">
        <v>1.4792752896316394E-3</v>
      </c>
    </row>
    <row r="555" spans="1:3" x14ac:dyDescent="0.3">
      <c r="A555" s="5">
        <v>472</v>
      </c>
      <c r="B555" s="55">
        <v>1.4175592677785113E-4</v>
      </c>
      <c r="C555" s="55">
        <v>1.8049265518740114E-3</v>
      </c>
    </row>
    <row r="556" spans="1:3" x14ac:dyDescent="0.3">
      <c r="A556" s="5">
        <v>473</v>
      </c>
      <c r="B556" s="55">
        <v>1.5205929196873775E-4</v>
      </c>
      <c r="C556" s="55">
        <v>1.934073984412933E-3</v>
      </c>
    </row>
    <row r="557" spans="1:3" x14ac:dyDescent="0.3">
      <c r="A557" s="5">
        <v>474</v>
      </c>
      <c r="B557" s="55">
        <v>1.7063175499612736E-4</v>
      </c>
      <c r="C557" s="55">
        <v>2.0744996932385512E-3</v>
      </c>
    </row>
    <row r="558" spans="1:3" x14ac:dyDescent="0.3">
      <c r="A558" s="5">
        <v>475</v>
      </c>
      <c r="B558" s="55">
        <v>1.4490078448722599E-4</v>
      </c>
      <c r="C558" s="55">
        <v>1.5583324324960446E-3</v>
      </c>
    </row>
    <row r="559" spans="1:3" x14ac:dyDescent="0.3">
      <c r="A559" s="5">
        <v>476</v>
      </c>
      <c r="B559" s="55">
        <v>1.3293147138788823E-4</v>
      </c>
      <c r="C559" s="55">
        <v>1.777728289454315E-3</v>
      </c>
    </row>
    <row r="560" spans="1:3" x14ac:dyDescent="0.3">
      <c r="A560" s="5">
        <v>477</v>
      </c>
      <c r="B560" s="55">
        <v>1.5768597474102153E-4</v>
      </c>
      <c r="C560" s="55">
        <v>1.8395356088786582E-3</v>
      </c>
    </row>
    <row r="561" spans="1:3" x14ac:dyDescent="0.3">
      <c r="A561" s="5">
        <v>478</v>
      </c>
      <c r="B561" s="55">
        <v>1.6229993867113146E-4</v>
      </c>
      <c r="C561" s="55">
        <v>2.0424627536659808E-3</v>
      </c>
    </row>
    <row r="562" spans="1:3" x14ac:dyDescent="0.3">
      <c r="A562" s="5">
        <v>479</v>
      </c>
      <c r="B562" s="55">
        <v>1.25152553316136E-4</v>
      </c>
      <c r="C562" s="55">
        <v>1.4176977564641922E-3</v>
      </c>
    </row>
    <row r="563" spans="1:3" x14ac:dyDescent="0.3">
      <c r="A563" s="5">
        <v>480</v>
      </c>
      <c r="B563" s="55">
        <v>1.5971601850835125E-4</v>
      </c>
      <c r="C563" s="55">
        <v>1.8617168536443711E-3</v>
      </c>
    </row>
    <row r="564" spans="1:3" x14ac:dyDescent="0.3">
      <c r="A564" s="5">
        <v>481</v>
      </c>
      <c r="B564" s="55">
        <v>1.6864671444562364E-4</v>
      </c>
      <c r="C564" s="55">
        <v>2.0534572853960413E-3</v>
      </c>
    </row>
    <row r="565" spans="1:3" x14ac:dyDescent="0.3">
      <c r="A565" s="5">
        <v>482</v>
      </c>
      <c r="B565" s="55">
        <v>1.4516057592028499E-4</v>
      </c>
      <c r="C565" s="55">
        <v>1.7033526832638827E-3</v>
      </c>
    </row>
    <row r="566" spans="1:3" x14ac:dyDescent="0.3">
      <c r="A566" s="5">
        <v>483</v>
      </c>
      <c r="B566" s="55">
        <v>1.6931789921447167E-4</v>
      </c>
      <c r="C566" s="55">
        <v>1.7869301315246193E-3</v>
      </c>
    </row>
    <row r="567" spans="1:3" x14ac:dyDescent="0.3">
      <c r="A567" s="5">
        <v>484</v>
      </c>
      <c r="B567" s="55">
        <v>1.638288727634232E-4</v>
      </c>
      <c r="C567" s="55">
        <v>2.130545243709786E-3</v>
      </c>
    </row>
    <row r="568" spans="1:3" x14ac:dyDescent="0.3">
      <c r="A568" s="5">
        <v>485</v>
      </c>
      <c r="B568" s="55">
        <v>1.4182560032731809E-4</v>
      </c>
      <c r="C568" s="55">
        <v>1.9555019517982684E-3</v>
      </c>
    </row>
    <row r="569" spans="1:3" x14ac:dyDescent="0.3">
      <c r="A569" s="5">
        <v>486</v>
      </c>
      <c r="B569" s="55">
        <v>1.5721622256884387E-4</v>
      </c>
      <c r="C569" s="55">
        <v>2.0223117618481164E-3</v>
      </c>
    </row>
    <row r="570" spans="1:3" x14ac:dyDescent="0.3">
      <c r="A570" s="5">
        <v>487</v>
      </c>
      <c r="B570" s="55">
        <v>1.3536642906272057E-4</v>
      </c>
      <c r="C570" s="55">
        <v>1.7681128529933639E-3</v>
      </c>
    </row>
    <row r="571" spans="1:3" x14ac:dyDescent="0.3">
      <c r="A571" s="5">
        <v>488</v>
      </c>
      <c r="B571" s="55">
        <v>1.4540108913920421E-4</v>
      </c>
      <c r="C571" s="55">
        <v>1.682371509352615E-3</v>
      </c>
    </row>
    <row r="572" spans="1:3" x14ac:dyDescent="0.3">
      <c r="A572" s="5">
        <v>489</v>
      </c>
      <c r="B572" s="55">
        <v>1.439060305159172E-4</v>
      </c>
      <c r="C572" s="55">
        <v>1.8395052999182347E-3</v>
      </c>
    </row>
    <row r="573" spans="1:3" x14ac:dyDescent="0.3">
      <c r="A573" s="5">
        <v>490</v>
      </c>
      <c r="B573" s="55">
        <v>1.515182642992699E-4</v>
      </c>
      <c r="C573" s="55">
        <v>1.8267549285446612E-3</v>
      </c>
    </row>
    <row r="574" spans="1:3" x14ac:dyDescent="0.3">
      <c r="A574" s="5">
        <v>491</v>
      </c>
      <c r="B574" s="55">
        <v>1.4296126265373707E-4</v>
      </c>
      <c r="C574" s="55">
        <v>1.7677553833775335E-3</v>
      </c>
    </row>
    <row r="575" spans="1:3" x14ac:dyDescent="0.3">
      <c r="A575" s="5">
        <v>492</v>
      </c>
      <c r="B575" s="55">
        <v>1.6628848032482438E-4</v>
      </c>
      <c r="C575" s="55">
        <v>1.996469170052135E-3</v>
      </c>
    </row>
    <row r="576" spans="1:3" x14ac:dyDescent="0.3">
      <c r="A576" s="5">
        <v>493</v>
      </c>
      <c r="B576" s="55">
        <v>1.5793594478036603E-4</v>
      </c>
      <c r="C576" s="55">
        <v>1.6847937631852227E-3</v>
      </c>
    </row>
    <row r="577" spans="1:3" x14ac:dyDescent="0.3">
      <c r="A577" s="5">
        <v>494</v>
      </c>
      <c r="B577" s="55">
        <v>1.6137142917297813E-4</v>
      </c>
      <c r="C577" s="55">
        <v>1.7833203770541279E-3</v>
      </c>
    </row>
    <row r="578" spans="1:3" x14ac:dyDescent="0.3">
      <c r="A578" s="5">
        <v>495</v>
      </c>
      <c r="B578" s="55">
        <v>1.4697654513020237E-4</v>
      </c>
      <c r="C578" s="55">
        <v>1.6587870018437386E-3</v>
      </c>
    </row>
    <row r="579" spans="1:3" x14ac:dyDescent="0.3">
      <c r="A579" s="5">
        <v>496</v>
      </c>
      <c r="B579" s="55">
        <v>1.5036937800310047E-4</v>
      </c>
      <c r="C579" s="55">
        <v>1.7960806972123705E-3</v>
      </c>
    </row>
    <row r="580" spans="1:3" x14ac:dyDescent="0.3">
      <c r="A580" s="5">
        <v>497</v>
      </c>
      <c r="B580" s="55">
        <v>1.5928561702055325E-4</v>
      </c>
      <c r="C580" s="55">
        <v>1.7556571978853738E-3</v>
      </c>
    </row>
    <row r="581" spans="1:3" x14ac:dyDescent="0.3">
      <c r="A581" s="5">
        <v>498</v>
      </c>
      <c r="B581" s="55">
        <v>1.7209691180116558E-4</v>
      </c>
      <c r="C581" s="55">
        <v>2.187492901900223E-3</v>
      </c>
    </row>
    <row r="582" spans="1:3" x14ac:dyDescent="0.3">
      <c r="A582" s="5">
        <v>499</v>
      </c>
      <c r="B582" s="55">
        <v>1.3370622433230158E-4</v>
      </c>
      <c r="C582" s="55">
        <v>1.581704840790761E-3</v>
      </c>
    </row>
    <row r="583" spans="1:3" x14ac:dyDescent="0.3">
      <c r="A583" s="5">
        <v>500</v>
      </c>
      <c r="B583" s="55">
        <v>1.7143430809793577E-4</v>
      </c>
      <c r="C583" s="55">
        <v>2.0469568116919827E-3</v>
      </c>
    </row>
    <row r="584" spans="1:3" x14ac:dyDescent="0.3">
      <c r="A584" s="5">
        <v>501</v>
      </c>
      <c r="B584" s="55">
        <v>1.5364811435067348E-4</v>
      </c>
      <c r="C584" s="55">
        <v>1.9483480807872043E-3</v>
      </c>
    </row>
    <row r="585" spans="1:3" x14ac:dyDescent="0.3">
      <c r="A585" s="5">
        <v>502</v>
      </c>
      <c r="B585" s="55">
        <v>1.5020968157781448E-4</v>
      </c>
      <c r="C585" s="55">
        <v>1.8038305189378534E-3</v>
      </c>
    </row>
    <row r="586" spans="1:3" x14ac:dyDescent="0.3">
      <c r="A586" s="5">
        <v>503</v>
      </c>
      <c r="B586" s="55">
        <v>1.7534350319617465E-4</v>
      </c>
      <c r="C586" s="55">
        <v>1.6129211869371025E-3</v>
      </c>
    </row>
    <row r="587" spans="1:3" x14ac:dyDescent="0.3">
      <c r="A587" s="5">
        <v>504</v>
      </c>
      <c r="B587" s="55">
        <v>1.4929958888365075E-4</v>
      </c>
      <c r="C587" s="55">
        <v>1.9334176794642798E-3</v>
      </c>
    </row>
    <row r="588" spans="1:3" x14ac:dyDescent="0.3">
      <c r="A588" s="5">
        <v>505</v>
      </c>
      <c r="B588" s="55">
        <v>1.396295403409469E-4</v>
      </c>
      <c r="C588" s="55">
        <v>1.7571661948406084E-3</v>
      </c>
    </row>
    <row r="589" spans="1:3" x14ac:dyDescent="0.3">
      <c r="A589" s="5">
        <v>506</v>
      </c>
      <c r="B589" s="55">
        <v>1.4067420378910541E-4</v>
      </c>
      <c r="C589" s="55">
        <v>1.6445347735640813E-3</v>
      </c>
    </row>
    <row r="590" spans="1:3" x14ac:dyDescent="0.3">
      <c r="A590" s="5">
        <v>507</v>
      </c>
      <c r="B590" s="55">
        <v>1.4937990889191395E-4</v>
      </c>
      <c r="C590" s="55">
        <v>1.9046553248995217E-3</v>
      </c>
    </row>
    <row r="591" spans="1:3" x14ac:dyDescent="0.3">
      <c r="A591" s="5">
        <v>508</v>
      </c>
      <c r="B591" s="55">
        <v>1.8235319799542914E-4</v>
      </c>
      <c r="C591" s="55">
        <v>2.1330948499352917E-3</v>
      </c>
    </row>
    <row r="592" spans="1:3" x14ac:dyDescent="0.3">
      <c r="A592" s="5">
        <v>509</v>
      </c>
      <c r="B592" s="55">
        <v>1.3542358036452981E-4</v>
      </c>
      <c r="C592" s="55">
        <v>1.7544613194500861E-3</v>
      </c>
    </row>
    <row r="593" spans="1:3" x14ac:dyDescent="0.3">
      <c r="A593" s="5">
        <v>510</v>
      </c>
      <c r="B593" s="55">
        <v>1.5396668624767553E-4</v>
      </c>
      <c r="C593" s="55">
        <v>1.7984434144995944E-3</v>
      </c>
    </row>
    <row r="594" spans="1:3" x14ac:dyDescent="0.3">
      <c r="A594" s="5">
        <v>511</v>
      </c>
      <c r="B594" s="55">
        <v>1.5178513553960784E-4</v>
      </c>
      <c r="C594" s="55">
        <v>2.0020699256052439E-3</v>
      </c>
    </row>
    <row r="595" spans="1:3" x14ac:dyDescent="0.3">
      <c r="A595" s="5">
        <v>512</v>
      </c>
      <c r="B595" s="55">
        <v>1.6244650326550537E-4</v>
      </c>
      <c r="C595" s="55">
        <v>2.1275321489093594E-3</v>
      </c>
    </row>
    <row r="596" spans="1:3" x14ac:dyDescent="0.3">
      <c r="A596" s="5">
        <v>513</v>
      </c>
      <c r="B596" s="55">
        <v>1.5282044549686828E-4</v>
      </c>
      <c r="C596" s="55">
        <v>1.9738659604374787E-3</v>
      </c>
    </row>
    <row r="597" spans="1:3" x14ac:dyDescent="0.3">
      <c r="A597" s="5">
        <v>514</v>
      </c>
      <c r="B597" s="55">
        <v>1.5561448119580821E-4</v>
      </c>
      <c r="C597" s="55">
        <v>1.7415588835453502E-3</v>
      </c>
    </row>
    <row r="598" spans="1:3" x14ac:dyDescent="0.3">
      <c r="A598" s="5">
        <v>515</v>
      </c>
      <c r="B598" s="55">
        <v>1.5663342871224861E-4</v>
      </c>
      <c r="C598" s="55">
        <v>2.1877063197357971E-3</v>
      </c>
    </row>
    <row r="599" spans="1:3" x14ac:dyDescent="0.3">
      <c r="A599" s="5">
        <v>516</v>
      </c>
      <c r="B599" s="55">
        <v>1.3293137302300669E-4</v>
      </c>
      <c r="C599" s="55">
        <v>1.6157321485759869E-3</v>
      </c>
    </row>
    <row r="600" spans="1:3" x14ac:dyDescent="0.3">
      <c r="A600" s="5">
        <v>517</v>
      </c>
      <c r="B600" s="55">
        <v>1.4850958827607893E-4</v>
      </c>
      <c r="C600" s="55">
        <v>1.8480385486578951E-3</v>
      </c>
    </row>
    <row r="601" spans="1:3" x14ac:dyDescent="0.3">
      <c r="A601" s="5">
        <v>518</v>
      </c>
      <c r="B601" s="55">
        <v>1.732092237881284E-4</v>
      </c>
      <c r="C601" s="55">
        <v>1.9961043824660886E-3</v>
      </c>
    </row>
    <row r="602" spans="1:3" x14ac:dyDescent="0.3">
      <c r="A602" s="5">
        <v>519</v>
      </c>
      <c r="B602" s="55">
        <v>1.5008629390543096E-4</v>
      </c>
      <c r="C602" s="55">
        <v>1.9677514524819601E-3</v>
      </c>
    </row>
    <row r="603" spans="1:3" x14ac:dyDescent="0.3">
      <c r="A603" s="5">
        <v>520</v>
      </c>
      <c r="B603" s="55">
        <v>1.7561624340722723E-4</v>
      </c>
      <c r="C603" s="55">
        <v>2.0857712418554308E-3</v>
      </c>
    </row>
    <row r="604" spans="1:3" x14ac:dyDescent="0.3">
      <c r="A604" s="5">
        <v>521</v>
      </c>
      <c r="B604" s="55">
        <v>1.5437358646895347E-4</v>
      </c>
      <c r="C604" s="55">
        <v>1.579976835656492E-3</v>
      </c>
    </row>
    <row r="605" spans="1:3" x14ac:dyDescent="0.3">
      <c r="A605" s="5">
        <v>522</v>
      </c>
      <c r="B605" s="55">
        <v>1.582265171294382E-4</v>
      </c>
      <c r="C605" s="55">
        <v>1.9659134943539633E-3</v>
      </c>
    </row>
    <row r="606" spans="1:3" x14ac:dyDescent="0.3">
      <c r="A606" s="5">
        <v>523</v>
      </c>
      <c r="B606" s="55">
        <v>1.7170494705616212E-4</v>
      </c>
      <c r="C606" s="55">
        <v>2.0239829179620702E-3</v>
      </c>
    </row>
    <row r="607" spans="1:3" x14ac:dyDescent="0.3">
      <c r="A607" s="5">
        <v>524</v>
      </c>
      <c r="B607" s="55">
        <v>1.4854101516313686E-4</v>
      </c>
      <c r="C607" s="55">
        <v>1.5380963513431038E-3</v>
      </c>
    </row>
    <row r="608" spans="1:3" x14ac:dyDescent="0.3">
      <c r="A608" s="5">
        <v>525</v>
      </c>
      <c r="B608" s="55">
        <v>1.3567666797148386E-4</v>
      </c>
      <c r="C608" s="55">
        <v>1.5065823999514125E-3</v>
      </c>
    </row>
    <row r="609" spans="1:3" x14ac:dyDescent="0.3">
      <c r="A609" s="5">
        <v>526</v>
      </c>
      <c r="B609" s="55">
        <v>1.2915829385899333E-4</v>
      </c>
      <c r="C609" s="55">
        <v>1.6552743664565894E-3</v>
      </c>
    </row>
    <row r="610" spans="1:3" x14ac:dyDescent="0.3">
      <c r="A610" s="5">
        <v>527</v>
      </c>
      <c r="B610" s="55">
        <v>1.5505814545332592E-4</v>
      </c>
      <c r="C610" s="55">
        <v>1.905620652691134E-3</v>
      </c>
    </row>
    <row r="611" spans="1:3" x14ac:dyDescent="0.3">
      <c r="A611" s="5">
        <v>528</v>
      </c>
      <c r="B611" s="55">
        <v>1.4123638747218532E-4</v>
      </c>
      <c r="C611" s="55">
        <v>1.7083735306095294E-3</v>
      </c>
    </row>
    <row r="612" spans="1:3" x14ac:dyDescent="0.3">
      <c r="A612" s="5">
        <v>529</v>
      </c>
      <c r="B612" s="55">
        <v>1.4509400835711862E-4</v>
      </c>
      <c r="C612" s="55">
        <v>1.8340538041161914E-3</v>
      </c>
    </row>
    <row r="613" spans="1:3" x14ac:dyDescent="0.3">
      <c r="A613" s="5">
        <v>530</v>
      </c>
      <c r="B613" s="55">
        <v>1.2487644908236185E-4</v>
      </c>
      <c r="C613" s="55">
        <v>1.5169681893556816E-3</v>
      </c>
    </row>
    <row r="614" spans="1:3" x14ac:dyDescent="0.3">
      <c r="A614" s="5">
        <v>531</v>
      </c>
      <c r="B614" s="55">
        <v>1.6439088624371008E-4</v>
      </c>
      <c r="C614" s="55">
        <v>1.9509607126672287E-3</v>
      </c>
    </row>
    <row r="615" spans="1:3" x14ac:dyDescent="0.3">
      <c r="A615" s="5">
        <v>532</v>
      </c>
      <c r="B615" s="55">
        <v>1.8519931260159352E-4</v>
      </c>
      <c r="C615" s="55">
        <v>2.2976932545420827E-3</v>
      </c>
    </row>
    <row r="616" spans="1:3" x14ac:dyDescent="0.3">
      <c r="A616" s="5">
        <v>533</v>
      </c>
      <c r="B616" s="55">
        <v>1.3337958325694587E-4</v>
      </c>
      <c r="C616" s="55">
        <v>1.6719799844828413E-3</v>
      </c>
    </row>
    <row r="617" spans="1:3" x14ac:dyDescent="0.3">
      <c r="A617" s="5">
        <v>534</v>
      </c>
      <c r="B617" s="55">
        <v>1.2968785140491737E-4</v>
      </c>
      <c r="C617" s="55">
        <v>1.8030680641045918E-3</v>
      </c>
    </row>
    <row r="618" spans="1:3" x14ac:dyDescent="0.3">
      <c r="A618" s="5">
        <v>535</v>
      </c>
      <c r="B618" s="55">
        <v>1.1999392139368124E-4</v>
      </c>
      <c r="C618" s="55">
        <v>1.6241847076346374E-3</v>
      </c>
    </row>
    <row r="619" spans="1:3" x14ac:dyDescent="0.3">
      <c r="A619" s="5">
        <v>536</v>
      </c>
      <c r="B619" s="55">
        <v>1.5239791352976296E-4</v>
      </c>
      <c r="C619" s="55">
        <v>1.8094721116896791E-3</v>
      </c>
    </row>
    <row r="620" spans="1:3" x14ac:dyDescent="0.3">
      <c r="A620" s="5">
        <v>537</v>
      </c>
      <c r="B620" s="55">
        <v>1.4732113547937935E-4</v>
      </c>
      <c r="C620" s="55">
        <v>1.8171136211385061E-3</v>
      </c>
    </row>
    <row r="621" spans="1:3" x14ac:dyDescent="0.3">
      <c r="A621" s="5">
        <v>538</v>
      </c>
      <c r="B621" s="55">
        <v>1.4834333496354567E-4</v>
      </c>
      <c r="C621" s="55">
        <v>1.6230104729065024E-3</v>
      </c>
    </row>
    <row r="622" spans="1:3" x14ac:dyDescent="0.3">
      <c r="A622" s="5">
        <v>539</v>
      </c>
      <c r="B622" s="55">
        <v>1.6214431619442408E-4</v>
      </c>
      <c r="C622" s="55">
        <v>1.720021037126225E-3</v>
      </c>
    </row>
    <row r="623" spans="1:3" x14ac:dyDescent="0.3">
      <c r="A623" s="5">
        <v>540</v>
      </c>
      <c r="B623" s="55">
        <v>1.3433479167048788E-4</v>
      </c>
      <c r="C623" s="55">
        <v>1.6780799826878164E-3</v>
      </c>
    </row>
    <row r="624" spans="1:3" x14ac:dyDescent="0.3">
      <c r="A624" s="5">
        <v>541</v>
      </c>
      <c r="B624" s="55">
        <v>1.6021757130339328E-4</v>
      </c>
      <c r="C624" s="55">
        <v>1.6569479145277573E-3</v>
      </c>
    </row>
    <row r="625" spans="1:3" x14ac:dyDescent="0.3">
      <c r="A625" s="5">
        <v>542</v>
      </c>
      <c r="B625" s="55">
        <v>1.2888389296565909E-4</v>
      </c>
      <c r="C625" s="55">
        <v>1.5231971791012722E-3</v>
      </c>
    </row>
    <row r="626" spans="1:3" x14ac:dyDescent="0.3">
      <c r="A626" s="5">
        <v>543</v>
      </c>
      <c r="B626" s="55">
        <v>1.5107535033218554E-4</v>
      </c>
      <c r="C626" s="55">
        <v>1.6654214986024875E-3</v>
      </c>
    </row>
    <row r="627" spans="1:3" x14ac:dyDescent="0.3">
      <c r="A627" s="5">
        <v>544</v>
      </c>
      <c r="B627" s="55">
        <v>1.3716015100003915E-4</v>
      </c>
      <c r="C627" s="55">
        <v>1.9405699534191865E-3</v>
      </c>
    </row>
    <row r="628" spans="1:3" x14ac:dyDescent="0.3">
      <c r="A628" s="5">
        <v>545</v>
      </c>
      <c r="B628" s="55">
        <v>1.501560258923786E-4</v>
      </c>
      <c r="C628" s="55">
        <v>1.7645773295721081E-3</v>
      </c>
    </row>
    <row r="629" spans="1:3" x14ac:dyDescent="0.3">
      <c r="A629" s="5">
        <v>546</v>
      </c>
      <c r="B629" s="55">
        <v>1.4785257797013995E-4</v>
      </c>
      <c r="C629" s="55">
        <v>2.0733810849665564E-3</v>
      </c>
    </row>
    <row r="630" spans="1:3" x14ac:dyDescent="0.3">
      <c r="A630" s="5">
        <v>547</v>
      </c>
      <c r="B630" s="55">
        <v>1.3274037990184331E-4</v>
      </c>
      <c r="C630" s="55">
        <v>1.8051972988836851E-3</v>
      </c>
    </row>
    <row r="631" spans="1:3" x14ac:dyDescent="0.3">
      <c r="A631" s="5">
        <v>548</v>
      </c>
      <c r="B631" s="55">
        <v>1.4868317305960301E-4</v>
      </c>
      <c r="C631" s="55">
        <v>1.9578574981956717E-3</v>
      </c>
    </row>
    <row r="632" spans="1:3" x14ac:dyDescent="0.3">
      <c r="A632" s="5">
        <v>549</v>
      </c>
      <c r="B632" s="55">
        <v>1.7873808924273479E-4</v>
      </c>
      <c r="C632" s="55">
        <v>1.7744997192099068E-3</v>
      </c>
    </row>
    <row r="633" spans="1:3" x14ac:dyDescent="0.3">
      <c r="A633" s="5">
        <v>550</v>
      </c>
      <c r="B633" s="55">
        <v>1.6173802364519022E-4</v>
      </c>
      <c r="C633" s="55">
        <v>2.0589880961585511E-3</v>
      </c>
    </row>
    <row r="634" spans="1:3" x14ac:dyDescent="0.3">
      <c r="A634" s="5">
        <v>551</v>
      </c>
      <c r="B634" s="55">
        <v>1.6069581945757328E-4</v>
      </c>
      <c r="C634" s="55">
        <v>1.7538744597427E-3</v>
      </c>
    </row>
    <row r="635" spans="1:3" x14ac:dyDescent="0.3">
      <c r="A635" s="5">
        <v>552</v>
      </c>
      <c r="B635" s="55">
        <v>1.3065436572151209E-4</v>
      </c>
      <c r="C635" s="55">
        <v>1.8048938086667374E-3</v>
      </c>
    </row>
    <row r="636" spans="1:3" x14ac:dyDescent="0.3">
      <c r="A636" s="5">
        <v>553</v>
      </c>
      <c r="B636" s="55">
        <v>1.5249555736500733E-4</v>
      </c>
      <c r="C636" s="55">
        <v>1.9191297006353309E-3</v>
      </c>
    </row>
    <row r="637" spans="1:3" x14ac:dyDescent="0.3">
      <c r="A637" s="5">
        <v>554</v>
      </c>
      <c r="B637" s="55">
        <v>1.6745048324107281E-4</v>
      </c>
      <c r="C637" s="55">
        <v>2.0427176478554272E-3</v>
      </c>
    </row>
    <row r="638" spans="1:3" x14ac:dyDescent="0.3">
      <c r="A638" s="5">
        <v>555</v>
      </c>
      <c r="B638" s="55">
        <v>1.8598894010745276E-4</v>
      </c>
      <c r="C638" s="55">
        <v>2.0509944888465301E-3</v>
      </c>
    </row>
    <row r="639" spans="1:3" x14ac:dyDescent="0.3">
      <c r="A639" s="5">
        <v>556</v>
      </c>
      <c r="B639" s="55">
        <v>1.7503039807437103E-4</v>
      </c>
      <c r="C639" s="55">
        <v>1.9888564243554694E-3</v>
      </c>
    </row>
    <row r="640" spans="1:3" x14ac:dyDescent="0.3">
      <c r="A640" s="5">
        <v>557</v>
      </c>
      <c r="B640" s="55">
        <v>1.7107413437255335E-4</v>
      </c>
      <c r="C640" s="55">
        <v>2.0256132425887368E-3</v>
      </c>
    </row>
    <row r="641" spans="1:3" x14ac:dyDescent="0.3">
      <c r="A641" s="5">
        <v>558</v>
      </c>
      <c r="B641" s="55">
        <v>1.448108331522843E-4</v>
      </c>
      <c r="C641" s="55">
        <v>1.7193466134094834E-3</v>
      </c>
    </row>
    <row r="642" spans="1:3" x14ac:dyDescent="0.3">
      <c r="A642" s="5">
        <v>559</v>
      </c>
      <c r="B642" s="55">
        <v>1.5714520399284126E-4</v>
      </c>
      <c r="C642" s="55">
        <v>1.9903944857124702E-3</v>
      </c>
    </row>
    <row r="643" spans="1:3" x14ac:dyDescent="0.3">
      <c r="A643" s="5">
        <v>560</v>
      </c>
      <c r="B643" s="55">
        <v>1.5142295568815114E-4</v>
      </c>
      <c r="C643" s="55">
        <v>1.8928073490983711E-3</v>
      </c>
    </row>
    <row r="644" spans="1:3" x14ac:dyDescent="0.3">
      <c r="A644" s="5">
        <v>561</v>
      </c>
      <c r="B644" s="55">
        <v>1.5374408093405919E-4</v>
      </c>
      <c r="C644" s="55">
        <v>1.8425934822299218E-3</v>
      </c>
    </row>
    <row r="645" spans="1:3" x14ac:dyDescent="0.3">
      <c r="A645" s="5">
        <v>562</v>
      </c>
      <c r="B645" s="55">
        <v>1.6448004462845105E-4</v>
      </c>
      <c r="C645" s="55">
        <v>1.6991067062124814E-3</v>
      </c>
    </row>
    <row r="646" spans="1:3" x14ac:dyDescent="0.3">
      <c r="A646" s="5">
        <v>563</v>
      </c>
      <c r="B646" s="55">
        <v>1.2953299524596612E-4</v>
      </c>
      <c r="C646" s="55">
        <v>1.756855683288043E-3</v>
      </c>
    </row>
    <row r="647" spans="1:3" x14ac:dyDescent="0.3">
      <c r="A647" s="5">
        <v>564</v>
      </c>
      <c r="B647" s="55">
        <v>1.6900088822214586E-4</v>
      </c>
      <c r="C647" s="55">
        <v>1.7513168224827156E-3</v>
      </c>
    </row>
    <row r="648" spans="1:3" x14ac:dyDescent="0.3">
      <c r="A648" s="5">
        <v>565</v>
      </c>
      <c r="B648" s="55">
        <v>1.4762411571100784E-4</v>
      </c>
      <c r="C648" s="55">
        <v>1.9794764341566659E-3</v>
      </c>
    </row>
    <row r="649" spans="1:3" x14ac:dyDescent="0.3">
      <c r="A649" s="5">
        <v>566</v>
      </c>
      <c r="B649" s="55">
        <v>1.3182427810808781E-4</v>
      </c>
      <c r="C649" s="55">
        <v>1.8001013792449795E-3</v>
      </c>
    </row>
    <row r="650" spans="1:3" x14ac:dyDescent="0.3">
      <c r="A650" s="5">
        <v>567</v>
      </c>
      <c r="B650" s="55">
        <v>1.2137071887903483E-4</v>
      </c>
      <c r="C650" s="55">
        <v>1.4471789271059147E-3</v>
      </c>
    </row>
    <row r="651" spans="1:3" x14ac:dyDescent="0.3">
      <c r="A651" s="5">
        <v>568</v>
      </c>
      <c r="B651" s="55">
        <v>1.4124255331906502E-4</v>
      </c>
      <c r="C651" s="55">
        <v>1.8576856531225744E-3</v>
      </c>
    </row>
    <row r="652" spans="1:3" x14ac:dyDescent="0.3">
      <c r="A652" s="5">
        <v>569</v>
      </c>
      <c r="B652" s="55">
        <v>1.4607227414026785E-4</v>
      </c>
      <c r="C652" s="55">
        <v>1.5906898857419945E-3</v>
      </c>
    </row>
    <row r="653" spans="1:3" x14ac:dyDescent="0.3">
      <c r="A653" s="5">
        <v>570</v>
      </c>
      <c r="B653" s="55">
        <v>1.5601720031280236E-4</v>
      </c>
      <c r="C653" s="55">
        <v>1.8481920732306872E-3</v>
      </c>
    </row>
    <row r="654" spans="1:3" x14ac:dyDescent="0.3">
      <c r="A654" s="5">
        <v>571</v>
      </c>
      <c r="B654" s="55">
        <v>1.6832921204687888E-4</v>
      </c>
      <c r="C654" s="55">
        <v>2.0744349437143541E-3</v>
      </c>
    </row>
    <row r="655" spans="1:3" x14ac:dyDescent="0.3">
      <c r="A655" s="5">
        <v>572</v>
      </c>
      <c r="B655" s="55">
        <v>1.4393784177274392E-4</v>
      </c>
      <c r="C655" s="55">
        <v>1.6431701293523693E-3</v>
      </c>
    </row>
    <row r="656" spans="1:3" x14ac:dyDescent="0.3">
      <c r="A656" s="5">
        <v>573</v>
      </c>
      <c r="B656" s="55">
        <v>1.5404947577763736E-4</v>
      </c>
      <c r="C656" s="55">
        <v>1.9584614963438014E-3</v>
      </c>
    </row>
    <row r="657" spans="1:3" x14ac:dyDescent="0.3">
      <c r="A657" s="5">
        <v>574</v>
      </c>
      <c r="B657" s="55">
        <v>1.6033216093801542E-4</v>
      </c>
      <c r="C657" s="55">
        <v>1.9834338571713675E-3</v>
      </c>
    </row>
    <row r="658" spans="1:3" x14ac:dyDescent="0.3">
      <c r="A658" s="5">
        <v>575</v>
      </c>
      <c r="B658" s="55">
        <v>1.3497274081417205E-4</v>
      </c>
      <c r="C658" s="55">
        <v>1.5064442915145991E-3</v>
      </c>
    </row>
    <row r="659" spans="1:3" x14ac:dyDescent="0.3">
      <c r="A659" s="5">
        <v>576</v>
      </c>
      <c r="B659" s="55">
        <v>1.668751622382173E-4</v>
      </c>
      <c r="C659" s="55">
        <v>2.0044131222332396E-3</v>
      </c>
    </row>
    <row r="660" spans="1:3" x14ac:dyDescent="0.3">
      <c r="A660" s="5">
        <v>577</v>
      </c>
      <c r="B660" s="55">
        <v>1.6793272423415006E-4</v>
      </c>
      <c r="C660" s="55">
        <v>2.1247116301977747E-3</v>
      </c>
    </row>
    <row r="661" spans="1:3" x14ac:dyDescent="0.3">
      <c r="A661" s="5">
        <v>578</v>
      </c>
      <c r="B661" s="55">
        <v>1.3430847354002853E-4</v>
      </c>
      <c r="C661" s="55">
        <v>1.8591194299681865E-3</v>
      </c>
    </row>
    <row r="662" spans="1:3" x14ac:dyDescent="0.3">
      <c r="A662" s="5">
        <v>579</v>
      </c>
      <c r="B662" s="55">
        <v>1.4435551610342796E-4</v>
      </c>
      <c r="C662" s="55">
        <v>1.9062311590842605E-3</v>
      </c>
    </row>
    <row r="663" spans="1:3" x14ac:dyDescent="0.3">
      <c r="A663" s="5">
        <v>580</v>
      </c>
      <c r="B663" s="55">
        <v>1.6162455134989174E-4</v>
      </c>
      <c r="C663" s="55">
        <v>1.7998600825057936E-3</v>
      </c>
    </row>
    <row r="664" spans="1:3" x14ac:dyDescent="0.3">
      <c r="A664" s="5">
        <v>581</v>
      </c>
      <c r="B664" s="55">
        <v>1.3869714068425284E-4</v>
      </c>
      <c r="C664" s="55">
        <v>1.7319766710265447E-3</v>
      </c>
    </row>
    <row r="665" spans="1:3" x14ac:dyDescent="0.3">
      <c r="A665" s="5">
        <v>582</v>
      </c>
      <c r="B665" s="55">
        <v>1.4430320142686139E-4</v>
      </c>
      <c r="C665" s="55">
        <v>1.9383545289035965E-3</v>
      </c>
    </row>
    <row r="666" spans="1:3" x14ac:dyDescent="0.3">
      <c r="A666" s="5">
        <v>583</v>
      </c>
      <c r="B666" s="55">
        <v>1.2625821682843105E-4</v>
      </c>
      <c r="C666" s="55">
        <v>1.7745064668065677E-3</v>
      </c>
    </row>
    <row r="667" spans="1:3" x14ac:dyDescent="0.3">
      <c r="A667" s="5">
        <v>584</v>
      </c>
      <c r="B667" s="55">
        <v>1.4663419827254086E-4</v>
      </c>
      <c r="C667" s="55">
        <v>1.8029867838125239E-3</v>
      </c>
    </row>
    <row r="668" spans="1:3" x14ac:dyDescent="0.3">
      <c r="A668" s="5">
        <v>585</v>
      </c>
      <c r="B668" s="55">
        <v>1.5998894013771395E-4</v>
      </c>
      <c r="C668" s="55">
        <v>2.0294994363557251E-3</v>
      </c>
    </row>
    <row r="669" spans="1:3" x14ac:dyDescent="0.3">
      <c r="A669" s="5">
        <v>586</v>
      </c>
      <c r="B669" s="55">
        <v>1.5047504342903837E-4</v>
      </c>
      <c r="C669" s="55">
        <v>1.6549521162771714E-3</v>
      </c>
    </row>
    <row r="670" spans="1:3" x14ac:dyDescent="0.3">
      <c r="A670" s="5">
        <v>587</v>
      </c>
      <c r="B670" s="55">
        <v>1.4255524092129517E-4</v>
      </c>
      <c r="C670" s="55">
        <v>1.6496045445386816E-3</v>
      </c>
    </row>
    <row r="671" spans="1:3" x14ac:dyDescent="0.3">
      <c r="A671" s="5">
        <v>588</v>
      </c>
      <c r="B671" s="55">
        <v>1.7404037243935256E-4</v>
      </c>
      <c r="C671" s="55">
        <v>2.1700091250496413E-3</v>
      </c>
    </row>
    <row r="672" spans="1:3" x14ac:dyDescent="0.3">
      <c r="A672" s="5">
        <v>589</v>
      </c>
      <c r="B672" s="55">
        <v>1.5417915266789016E-4</v>
      </c>
      <c r="C672" s="55">
        <v>1.6983875894863859E-3</v>
      </c>
    </row>
    <row r="673" spans="1:3" x14ac:dyDescent="0.3">
      <c r="A673" s="5">
        <v>590</v>
      </c>
      <c r="B673" s="55">
        <v>1.5517763840721047E-4</v>
      </c>
      <c r="C673" s="55">
        <v>1.8241054416957491E-3</v>
      </c>
    </row>
    <row r="674" spans="1:3" x14ac:dyDescent="0.3">
      <c r="A674" s="5">
        <v>591</v>
      </c>
      <c r="B674" s="55">
        <v>1.479793636576521E-4</v>
      </c>
      <c r="C674" s="55">
        <v>1.8212985015396833E-3</v>
      </c>
    </row>
    <row r="675" spans="1:3" x14ac:dyDescent="0.3">
      <c r="A675" s="5">
        <v>592</v>
      </c>
      <c r="B675" s="55">
        <v>1.5965703669975492E-4</v>
      </c>
      <c r="C675" s="55">
        <v>2.0174979730766154E-3</v>
      </c>
    </row>
    <row r="676" spans="1:3" x14ac:dyDescent="0.3">
      <c r="A676" s="5">
        <v>593</v>
      </c>
      <c r="B676" s="55">
        <v>1.4463231279057554E-4</v>
      </c>
      <c r="C676" s="55">
        <v>1.8711820293474788E-3</v>
      </c>
    </row>
    <row r="677" spans="1:3" x14ac:dyDescent="0.3">
      <c r="A677" s="5">
        <v>594</v>
      </c>
      <c r="B677" s="55">
        <v>1.5437406371219311E-4</v>
      </c>
      <c r="C677" s="55">
        <v>1.769158920174185E-3</v>
      </c>
    </row>
    <row r="678" spans="1:3" x14ac:dyDescent="0.3">
      <c r="A678" s="5">
        <v>595</v>
      </c>
      <c r="B678" s="55">
        <v>1.4486105517358674E-4</v>
      </c>
      <c r="C678" s="55">
        <v>1.8259871940559745E-3</v>
      </c>
    </row>
    <row r="679" spans="1:3" x14ac:dyDescent="0.3">
      <c r="A679" s="5">
        <v>596</v>
      </c>
      <c r="B679" s="55">
        <v>1.3091127995020732E-4</v>
      </c>
      <c r="C679" s="55">
        <v>1.7252221572899541E-3</v>
      </c>
    </row>
    <row r="680" spans="1:3" x14ac:dyDescent="0.3">
      <c r="A680" s="5">
        <v>597</v>
      </c>
      <c r="B680" s="55">
        <v>1.5005043008804779E-4</v>
      </c>
      <c r="C680" s="55">
        <v>1.9377667984800671E-3</v>
      </c>
    </row>
    <row r="681" spans="1:3" x14ac:dyDescent="0.3">
      <c r="A681" s="5">
        <v>598</v>
      </c>
      <c r="B681" s="55">
        <v>1.4915569920370003E-4</v>
      </c>
      <c r="C681" s="55">
        <v>1.9392141122277868E-3</v>
      </c>
    </row>
    <row r="682" spans="1:3" x14ac:dyDescent="0.3">
      <c r="A682" s="5">
        <v>599</v>
      </c>
      <c r="B682" s="55">
        <v>1.3866359554477902E-4</v>
      </c>
      <c r="C682" s="55">
        <v>1.4867895790349559E-3</v>
      </c>
    </row>
    <row r="683" spans="1:3" x14ac:dyDescent="0.3">
      <c r="A683" s="5">
        <v>600</v>
      </c>
      <c r="B683" s="55">
        <v>1.4776786181183469E-4</v>
      </c>
      <c r="C683" s="55">
        <v>1.7949720497583911E-3</v>
      </c>
    </row>
    <row r="684" spans="1:3" x14ac:dyDescent="0.3">
      <c r="A684" s="5">
        <v>601</v>
      </c>
      <c r="B684" s="55">
        <v>1.6453246269996951E-4</v>
      </c>
      <c r="C684" s="55">
        <v>1.997469322892546E-3</v>
      </c>
    </row>
    <row r="685" spans="1:3" x14ac:dyDescent="0.3">
      <c r="A685" s="5">
        <v>602</v>
      </c>
      <c r="B685" s="55">
        <v>1.4884327062097968E-4</v>
      </c>
      <c r="C685" s="55">
        <v>1.7575509483383446E-3</v>
      </c>
    </row>
    <row r="686" spans="1:3" x14ac:dyDescent="0.3">
      <c r="A686" s="5">
        <v>603</v>
      </c>
      <c r="B686" s="55">
        <v>1.2721101534403104E-4</v>
      </c>
      <c r="C686" s="55">
        <v>1.6121040406508194E-3</v>
      </c>
    </row>
    <row r="687" spans="1:3" x14ac:dyDescent="0.3">
      <c r="A687" s="5">
        <v>604</v>
      </c>
      <c r="B687" s="55">
        <v>1.5626435553723071E-4</v>
      </c>
      <c r="C687" s="55">
        <v>1.9981496183718939E-3</v>
      </c>
    </row>
    <row r="688" spans="1:3" x14ac:dyDescent="0.3">
      <c r="A688" s="5">
        <v>605</v>
      </c>
      <c r="B688" s="55">
        <v>1.6932481937420083E-4</v>
      </c>
      <c r="C688" s="55">
        <v>1.9486583138966361E-3</v>
      </c>
    </row>
    <row r="689" spans="1:3" x14ac:dyDescent="0.3">
      <c r="A689" s="5">
        <v>606</v>
      </c>
      <c r="B689" s="55">
        <v>1.5045029664642522E-4</v>
      </c>
      <c r="C689" s="55">
        <v>1.8661750863664228E-3</v>
      </c>
    </row>
    <row r="690" spans="1:3" x14ac:dyDescent="0.3">
      <c r="A690" s="5">
        <v>607</v>
      </c>
      <c r="B690" s="55">
        <v>1.5967421922709427E-4</v>
      </c>
      <c r="C690" s="55">
        <v>1.8849741185768185E-3</v>
      </c>
    </row>
    <row r="691" spans="1:3" x14ac:dyDescent="0.3">
      <c r="A691" s="5">
        <v>608</v>
      </c>
      <c r="B691" s="55">
        <v>1.5699343604827455E-4</v>
      </c>
      <c r="C691" s="55">
        <v>1.8843704968430775E-3</v>
      </c>
    </row>
    <row r="692" spans="1:3" x14ac:dyDescent="0.3">
      <c r="A692" s="5">
        <v>609</v>
      </c>
      <c r="B692" s="55">
        <v>1.6429279844773227E-4</v>
      </c>
      <c r="C692" s="55">
        <v>1.8983289151700434E-3</v>
      </c>
    </row>
    <row r="693" spans="1:3" x14ac:dyDescent="0.3">
      <c r="A693" s="5">
        <v>610</v>
      </c>
      <c r="B693" s="55">
        <v>1.3861509117599457E-4</v>
      </c>
      <c r="C693" s="55">
        <v>1.75347361969191E-3</v>
      </c>
    </row>
    <row r="694" spans="1:3" x14ac:dyDescent="0.3">
      <c r="A694" s="5">
        <v>611</v>
      </c>
      <c r="B694" s="55">
        <v>1.371784870799503E-4</v>
      </c>
      <c r="C694" s="55">
        <v>1.6660690670015426E-3</v>
      </c>
    </row>
    <row r="695" spans="1:3" x14ac:dyDescent="0.3">
      <c r="A695" s="5">
        <v>612</v>
      </c>
      <c r="B695" s="55">
        <v>1.2499906539249026E-4</v>
      </c>
      <c r="C695" s="55">
        <v>1.5446600385282815E-3</v>
      </c>
    </row>
    <row r="696" spans="1:3" x14ac:dyDescent="0.3">
      <c r="A696" s="5">
        <v>613</v>
      </c>
      <c r="B696" s="55">
        <v>1.5277832959794541E-4</v>
      </c>
      <c r="C696" s="55">
        <v>1.8001540405378871E-3</v>
      </c>
    </row>
    <row r="697" spans="1:3" x14ac:dyDescent="0.3">
      <c r="A697" s="5">
        <v>614</v>
      </c>
      <c r="B697" s="55">
        <v>1.6096104223381821E-4</v>
      </c>
      <c r="C697" s="55">
        <v>2.0641587916013214E-3</v>
      </c>
    </row>
    <row r="698" spans="1:3" x14ac:dyDescent="0.3">
      <c r="A698" s="5">
        <v>615</v>
      </c>
      <c r="B698" s="55">
        <v>1.5215056156174831E-4</v>
      </c>
      <c r="C698" s="55">
        <v>1.8277956422966628E-3</v>
      </c>
    </row>
    <row r="699" spans="1:3" x14ac:dyDescent="0.3">
      <c r="A699" s="5">
        <v>616</v>
      </c>
      <c r="B699" s="55">
        <v>1.4489308022601802E-4</v>
      </c>
      <c r="C699" s="55">
        <v>1.8681835690242839E-3</v>
      </c>
    </row>
    <row r="700" spans="1:3" x14ac:dyDescent="0.3">
      <c r="A700" s="5">
        <v>617</v>
      </c>
      <c r="B700" s="55">
        <v>1.5511312416443174E-4</v>
      </c>
      <c r="C700" s="55">
        <v>1.8732360854051158E-3</v>
      </c>
    </row>
    <row r="701" spans="1:3" x14ac:dyDescent="0.3">
      <c r="A701" s="5">
        <v>618</v>
      </c>
      <c r="B701" s="55">
        <v>1.5460729696039756E-4</v>
      </c>
      <c r="C701" s="55">
        <v>1.7696759234673743E-3</v>
      </c>
    </row>
    <row r="702" spans="1:3" x14ac:dyDescent="0.3">
      <c r="A702" s="5">
        <v>619</v>
      </c>
      <c r="B702" s="55">
        <v>1.5378938943166735E-4</v>
      </c>
      <c r="C702" s="55">
        <v>2.0886805624333593E-3</v>
      </c>
    </row>
    <row r="703" spans="1:3" x14ac:dyDescent="0.3">
      <c r="A703" s="5">
        <v>620</v>
      </c>
      <c r="B703" s="55">
        <v>1.5525383763965263E-4</v>
      </c>
      <c r="C703" s="55">
        <v>1.8123969840997472E-3</v>
      </c>
    </row>
    <row r="704" spans="1:3" x14ac:dyDescent="0.3">
      <c r="A704" s="5">
        <v>621</v>
      </c>
      <c r="B704" s="55">
        <v>1.5318001374270694E-4</v>
      </c>
      <c r="C704" s="55">
        <v>1.7272180454964768E-3</v>
      </c>
    </row>
    <row r="705" spans="1:3" x14ac:dyDescent="0.3">
      <c r="A705" s="5">
        <v>622</v>
      </c>
      <c r="B705" s="55">
        <v>1.4865693751815295E-4</v>
      </c>
      <c r="C705" s="55">
        <v>1.651538022748497E-3</v>
      </c>
    </row>
    <row r="706" spans="1:3" x14ac:dyDescent="0.3">
      <c r="A706" s="5">
        <v>623</v>
      </c>
      <c r="B706" s="55">
        <v>1.3552284311780231E-4</v>
      </c>
      <c r="C706" s="55">
        <v>1.8595303830956833E-3</v>
      </c>
    </row>
    <row r="707" spans="1:3" x14ac:dyDescent="0.3">
      <c r="A707" s="5">
        <v>624</v>
      </c>
      <c r="B707" s="55">
        <v>1.6374452596921079E-4</v>
      </c>
      <c r="C707" s="55">
        <v>2.1739278988543364E-3</v>
      </c>
    </row>
    <row r="708" spans="1:3" x14ac:dyDescent="0.3">
      <c r="A708" s="5">
        <v>625</v>
      </c>
      <c r="B708" s="55">
        <v>1.5430345103702685E-4</v>
      </c>
      <c r="C708" s="55">
        <v>1.8501740184110225E-3</v>
      </c>
    </row>
    <row r="709" spans="1:3" x14ac:dyDescent="0.3">
      <c r="A709" s="5">
        <v>626</v>
      </c>
      <c r="B709" s="55">
        <v>1.5164516769728675E-4</v>
      </c>
      <c r="C709" s="55">
        <v>1.6848482883952875E-3</v>
      </c>
    </row>
    <row r="710" spans="1:3" x14ac:dyDescent="0.3">
      <c r="A710" s="5">
        <v>627</v>
      </c>
      <c r="B710" s="55">
        <v>1.426785881372625E-4</v>
      </c>
      <c r="C710" s="55">
        <v>1.8335532580813741E-3</v>
      </c>
    </row>
    <row r="711" spans="1:3" x14ac:dyDescent="0.3">
      <c r="A711" s="5">
        <v>628</v>
      </c>
      <c r="B711" s="55">
        <v>1.3520309741227245E-4</v>
      </c>
      <c r="C711" s="55">
        <v>1.7257194008855935E-3</v>
      </c>
    </row>
    <row r="712" spans="1:3" x14ac:dyDescent="0.3">
      <c r="A712" s="5">
        <v>629</v>
      </c>
      <c r="B712" s="55">
        <v>1.4305377555310012E-4</v>
      </c>
      <c r="C712" s="55">
        <v>1.7267144300719419E-3</v>
      </c>
    </row>
    <row r="713" spans="1:3" x14ac:dyDescent="0.3">
      <c r="A713" s="5">
        <v>630</v>
      </c>
      <c r="B713" s="55">
        <v>1.7104831333684568E-4</v>
      </c>
      <c r="C713" s="55">
        <v>1.8117723561301511E-3</v>
      </c>
    </row>
    <row r="714" spans="1:3" x14ac:dyDescent="0.3">
      <c r="A714" s="5">
        <v>631</v>
      </c>
      <c r="B714" s="55">
        <v>1.7217812420688237E-4</v>
      </c>
      <c r="C714" s="55">
        <v>1.9952334045204114E-3</v>
      </c>
    </row>
    <row r="715" spans="1:3" x14ac:dyDescent="0.3">
      <c r="A715" s="5">
        <v>632</v>
      </c>
      <c r="B715" s="55">
        <v>1.3293227285604046E-4</v>
      </c>
      <c r="C715" s="55">
        <v>1.6722863230596652E-3</v>
      </c>
    </row>
    <row r="716" spans="1:3" x14ac:dyDescent="0.3">
      <c r="A716" s="5">
        <v>633</v>
      </c>
      <c r="B716" s="55">
        <v>1.5243540956028605E-4</v>
      </c>
      <c r="C716" s="55">
        <v>2.0276322219669862E-3</v>
      </c>
    </row>
    <row r="717" spans="1:3" x14ac:dyDescent="0.3">
      <c r="A717" s="5">
        <v>634</v>
      </c>
      <c r="B717" s="55">
        <v>1.5599895670317306E-4</v>
      </c>
      <c r="C717" s="55">
        <v>1.7383035082279153E-3</v>
      </c>
    </row>
    <row r="718" spans="1:3" x14ac:dyDescent="0.3">
      <c r="A718" s="5">
        <v>635</v>
      </c>
      <c r="B718" s="55">
        <v>1.618750754272581E-4</v>
      </c>
      <c r="C718" s="55">
        <v>1.8165898895084302E-3</v>
      </c>
    </row>
    <row r="719" spans="1:3" x14ac:dyDescent="0.3">
      <c r="A719" s="5">
        <v>636</v>
      </c>
      <c r="B719" s="55">
        <v>1.3384054078648201E-4</v>
      </c>
      <c r="C719" s="55">
        <v>1.4801155600893531E-3</v>
      </c>
    </row>
    <row r="720" spans="1:3" x14ac:dyDescent="0.3">
      <c r="A720" s="5">
        <v>637</v>
      </c>
      <c r="B720" s="55">
        <v>1.5824134003950913E-4</v>
      </c>
      <c r="C720" s="55">
        <v>1.80523180247112E-3</v>
      </c>
    </row>
    <row r="721" spans="1:3" x14ac:dyDescent="0.3">
      <c r="A721" s="5">
        <v>638</v>
      </c>
      <c r="B721" s="55">
        <v>1.3855666838671167E-4</v>
      </c>
      <c r="C721" s="55">
        <v>1.8414312141352819E-3</v>
      </c>
    </row>
    <row r="722" spans="1:3" x14ac:dyDescent="0.3">
      <c r="A722" s="5">
        <v>639</v>
      </c>
      <c r="B722" s="55">
        <v>1.5246334888187113E-4</v>
      </c>
      <c r="C722" s="55">
        <v>1.8536356037155411E-3</v>
      </c>
    </row>
    <row r="723" spans="1:3" x14ac:dyDescent="0.3">
      <c r="A723" s="5">
        <v>640</v>
      </c>
      <c r="B723" s="55">
        <v>1.4175870116274486E-4</v>
      </c>
      <c r="C723" s="55">
        <v>1.7470471616872635E-3</v>
      </c>
    </row>
    <row r="724" spans="1:3" x14ac:dyDescent="0.3">
      <c r="A724" s="5">
        <v>641</v>
      </c>
      <c r="B724" s="55">
        <v>1.9548438113791057E-4</v>
      </c>
      <c r="C724" s="55">
        <v>2.2067040180344744E-3</v>
      </c>
    </row>
    <row r="725" spans="1:3" x14ac:dyDescent="0.3">
      <c r="A725" s="5">
        <v>642</v>
      </c>
      <c r="B725" s="55">
        <v>1.7463247796618424E-4</v>
      </c>
      <c r="C725" s="55">
        <v>2.122383473994812E-3</v>
      </c>
    </row>
    <row r="726" spans="1:3" x14ac:dyDescent="0.3">
      <c r="A726" s="5">
        <v>643</v>
      </c>
      <c r="B726" s="55">
        <v>1.3368467213423652E-4</v>
      </c>
      <c r="C726" s="55">
        <v>1.8363887124625388E-3</v>
      </c>
    </row>
    <row r="727" spans="1:3" x14ac:dyDescent="0.3">
      <c r="A727" s="5">
        <v>644</v>
      </c>
      <c r="B727" s="55">
        <v>1.4150129852407803E-4</v>
      </c>
      <c r="C727" s="55">
        <v>1.6320744402737257E-3</v>
      </c>
    </row>
    <row r="728" spans="1:3" x14ac:dyDescent="0.3">
      <c r="A728" s="5">
        <v>645</v>
      </c>
      <c r="B728" s="55">
        <v>1.6653191539940283E-4</v>
      </c>
      <c r="C728" s="55">
        <v>2.2397747318272723E-3</v>
      </c>
    </row>
    <row r="729" spans="1:3" x14ac:dyDescent="0.3">
      <c r="A729" s="5">
        <v>646</v>
      </c>
      <c r="B729" s="55">
        <v>1.5518879201457773E-4</v>
      </c>
      <c r="C729" s="55">
        <v>1.8567430013381576E-3</v>
      </c>
    </row>
    <row r="730" spans="1:3" x14ac:dyDescent="0.3">
      <c r="A730" s="5">
        <v>647</v>
      </c>
      <c r="B730" s="55">
        <v>1.3364819074893967E-4</v>
      </c>
      <c r="C730" s="55">
        <v>1.668545251275596E-3</v>
      </c>
    </row>
    <row r="731" spans="1:3" x14ac:dyDescent="0.3">
      <c r="A731" s="5">
        <v>648</v>
      </c>
      <c r="B731" s="55">
        <v>1.5070105506938806E-4</v>
      </c>
      <c r="C731" s="55">
        <v>1.9736112587291879E-3</v>
      </c>
    </row>
    <row r="732" spans="1:3" x14ac:dyDescent="0.3">
      <c r="A732" s="5">
        <v>649</v>
      </c>
      <c r="B732" s="55">
        <v>1.3038580166278599E-4</v>
      </c>
      <c r="C732" s="55">
        <v>1.6770996596084157E-3</v>
      </c>
    </row>
    <row r="733" spans="1:3" x14ac:dyDescent="0.3">
      <c r="A733" s="5">
        <v>650</v>
      </c>
      <c r="B733" s="55">
        <v>1.3508281071169116E-4</v>
      </c>
      <c r="C733" s="55">
        <v>1.7940112613342358E-3</v>
      </c>
    </row>
    <row r="734" spans="1:3" x14ac:dyDescent="0.3">
      <c r="A734" s="5">
        <v>651</v>
      </c>
      <c r="B734" s="55">
        <v>1.4270254241205847E-4</v>
      </c>
      <c r="C734" s="55">
        <v>1.6954538049897235E-3</v>
      </c>
    </row>
    <row r="735" spans="1:3" x14ac:dyDescent="0.3">
      <c r="A735" s="5">
        <v>652</v>
      </c>
      <c r="B735" s="55">
        <v>1.4162381371774982E-4</v>
      </c>
      <c r="C735" s="55">
        <v>1.7720262933442997E-3</v>
      </c>
    </row>
    <row r="736" spans="1:3" x14ac:dyDescent="0.3">
      <c r="A736" s="5">
        <v>653</v>
      </c>
      <c r="B736" s="55">
        <v>1.6531493838875717E-4</v>
      </c>
      <c r="C736" s="55">
        <v>2.1460175700394567E-3</v>
      </c>
    </row>
    <row r="737" spans="1:3" x14ac:dyDescent="0.3">
      <c r="A737" s="5">
        <v>654</v>
      </c>
      <c r="B737" s="55">
        <v>1.2842668748278867E-4</v>
      </c>
      <c r="C737" s="55">
        <v>1.6188251593453899E-3</v>
      </c>
    </row>
    <row r="738" spans="1:3" x14ac:dyDescent="0.3">
      <c r="A738" s="5">
        <v>655</v>
      </c>
      <c r="B738" s="55">
        <v>1.4414349051745668E-4</v>
      </c>
      <c r="C738" s="55">
        <v>1.7915077110420348E-3</v>
      </c>
    </row>
    <row r="739" spans="1:3" x14ac:dyDescent="0.3">
      <c r="A739" s="5">
        <v>656</v>
      </c>
      <c r="B739" s="55">
        <v>1.6022009012178575E-4</v>
      </c>
      <c r="C739" s="55">
        <v>1.8710961241386308E-3</v>
      </c>
    </row>
    <row r="740" spans="1:3" x14ac:dyDescent="0.3">
      <c r="A740" s="5">
        <v>657</v>
      </c>
      <c r="B740" s="55">
        <v>1.3255809975208551E-4</v>
      </c>
      <c r="C740" s="55">
        <v>1.7170565783491964E-3</v>
      </c>
    </row>
    <row r="741" spans="1:3" x14ac:dyDescent="0.3">
      <c r="A741" s="5">
        <v>658</v>
      </c>
      <c r="B741" s="55">
        <v>1.6174636277261966E-4</v>
      </c>
      <c r="C741" s="55">
        <v>1.6217041079863513E-3</v>
      </c>
    </row>
    <row r="742" spans="1:3" x14ac:dyDescent="0.3">
      <c r="A742" s="5">
        <v>659</v>
      </c>
      <c r="B742" s="55">
        <v>1.5672412604972376E-4</v>
      </c>
      <c r="C742" s="55">
        <v>1.8622599809662928E-3</v>
      </c>
    </row>
    <row r="743" spans="1:3" x14ac:dyDescent="0.3">
      <c r="A743" s="5">
        <v>660</v>
      </c>
      <c r="B743" s="55">
        <v>1.6177811514933197E-4</v>
      </c>
      <c r="C743" s="55">
        <v>1.8658235922796903E-3</v>
      </c>
    </row>
    <row r="744" spans="1:3" x14ac:dyDescent="0.3">
      <c r="A744" s="5">
        <v>661</v>
      </c>
      <c r="B744" s="55">
        <v>1.667433564146442E-4</v>
      </c>
      <c r="C744" s="55">
        <v>1.89531621849484E-3</v>
      </c>
    </row>
    <row r="745" spans="1:3" x14ac:dyDescent="0.3">
      <c r="A745" s="5">
        <v>662</v>
      </c>
      <c r="B745" s="55">
        <v>1.5812087386427062E-4</v>
      </c>
      <c r="C745" s="55">
        <v>1.891625400479195E-3</v>
      </c>
    </row>
    <row r="746" spans="1:3" x14ac:dyDescent="0.3">
      <c r="A746" s="5">
        <v>663</v>
      </c>
      <c r="B746" s="55">
        <v>1.7697120186077381E-4</v>
      </c>
      <c r="C746" s="55">
        <v>2.0417388186679607E-3</v>
      </c>
    </row>
    <row r="747" spans="1:3" x14ac:dyDescent="0.3">
      <c r="A747" s="5">
        <v>664</v>
      </c>
      <c r="B747" s="55">
        <v>1.4288088390146001E-4</v>
      </c>
      <c r="C747" s="55">
        <v>1.9938940726741609E-3</v>
      </c>
    </row>
    <row r="748" spans="1:3" x14ac:dyDescent="0.3">
      <c r="A748" s="5">
        <v>665</v>
      </c>
      <c r="B748" s="55">
        <v>1.3971638208498598E-4</v>
      </c>
      <c r="C748" s="55">
        <v>1.7100825762432503E-3</v>
      </c>
    </row>
    <row r="749" spans="1:3" x14ac:dyDescent="0.3">
      <c r="A749" s="5">
        <v>666</v>
      </c>
      <c r="B749" s="55">
        <v>1.5121410555238914E-4</v>
      </c>
      <c r="C749" s="55">
        <v>1.9532998559876171E-3</v>
      </c>
    </row>
    <row r="750" spans="1:3" x14ac:dyDescent="0.3">
      <c r="A750" s="5">
        <v>667</v>
      </c>
      <c r="B750" s="55">
        <v>1.6835165022686786E-4</v>
      </c>
      <c r="C750" s="55">
        <v>2.0489443854376146E-3</v>
      </c>
    </row>
    <row r="751" spans="1:3" x14ac:dyDescent="0.3">
      <c r="A751" s="5">
        <v>668</v>
      </c>
      <c r="B751" s="55">
        <v>1.3399454494841364E-4</v>
      </c>
      <c r="C751" s="55">
        <v>1.6040561767792444E-3</v>
      </c>
    </row>
    <row r="752" spans="1:3" x14ac:dyDescent="0.3">
      <c r="A752" s="5">
        <v>669</v>
      </c>
      <c r="B752" s="55">
        <v>1.5187295189852092E-4</v>
      </c>
      <c r="C752" s="55">
        <v>1.7461222301082566E-3</v>
      </c>
    </row>
    <row r="753" spans="1:3" x14ac:dyDescent="0.3">
      <c r="A753" s="5">
        <v>670</v>
      </c>
      <c r="B753" s="55">
        <v>1.4922250351931282E-4</v>
      </c>
      <c r="C753" s="55">
        <v>1.7624856890300616E-3</v>
      </c>
    </row>
    <row r="754" spans="1:3" x14ac:dyDescent="0.3">
      <c r="A754" s="5">
        <v>671</v>
      </c>
      <c r="B754" s="55">
        <v>1.5554843189275911E-4</v>
      </c>
      <c r="C754" s="55">
        <v>1.9916506267794623E-3</v>
      </c>
    </row>
    <row r="755" spans="1:3" x14ac:dyDescent="0.3">
      <c r="A755" s="5">
        <v>672</v>
      </c>
      <c r="B755" s="55">
        <v>1.6201538433896734E-4</v>
      </c>
      <c r="C755" s="55">
        <v>1.8321880078205342E-3</v>
      </c>
    </row>
    <row r="756" spans="1:3" x14ac:dyDescent="0.3">
      <c r="A756" s="5">
        <v>673</v>
      </c>
      <c r="B756" s="55">
        <v>1.6462241985041668E-4</v>
      </c>
      <c r="C756" s="55">
        <v>2.0247138800580638E-3</v>
      </c>
    </row>
    <row r="757" spans="1:3" x14ac:dyDescent="0.3">
      <c r="A757" s="5">
        <v>674</v>
      </c>
      <c r="B757" s="55">
        <v>1.4181707320514841E-4</v>
      </c>
      <c r="C757" s="55">
        <v>1.6343607337144456E-3</v>
      </c>
    </row>
    <row r="758" spans="1:3" x14ac:dyDescent="0.3">
      <c r="A758" s="5">
        <v>675</v>
      </c>
      <c r="B758" s="55">
        <v>1.7098812719522591E-4</v>
      </c>
      <c r="C758" s="55">
        <v>2.1261811054659307E-3</v>
      </c>
    </row>
    <row r="759" spans="1:3" x14ac:dyDescent="0.3">
      <c r="A759" s="5">
        <v>676</v>
      </c>
      <c r="B759" s="55">
        <v>1.4750609057326459E-4</v>
      </c>
      <c r="C759" s="55">
        <v>1.7536292435832098E-3</v>
      </c>
    </row>
    <row r="760" spans="1:3" x14ac:dyDescent="0.3">
      <c r="A760" s="5">
        <v>677</v>
      </c>
      <c r="B760" s="55">
        <v>1.7004883346317148E-4</v>
      </c>
      <c r="C760" s="55">
        <v>2.06007723867222E-3</v>
      </c>
    </row>
    <row r="761" spans="1:3" x14ac:dyDescent="0.3">
      <c r="A761" s="5">
        <v>678</v>
      </c>
      <c r="B761" s="55">
        <v>1.468955526725049E-4</v>
      </c>
      <c r="C761" s="55">
        <v>1.740887994251825E-3</v>
      </c>
    </row>
    <row r="762" spans="1:3" x14ac:dyDescent="0.3">
      <c r="A762" s="5">
        <v>679</v>
      </c>
      <c r="B762" s="55">
        <v>1.3576663869963458E-4</v>
      </c>
      <c r="C762" s="55">
        <v>1.7802791554418786E-3</v>
      </c>
    </row>
    <row r="763" spans="1:3" x14ac:dyDescent="0.3">
      <c r="A763" s="5">
        <v>680</v>
      </c>
      <c r="B763" s="55">
        <v>1.60003954346518E-4</v>
      </c>
      <c r="C763" s="55">
        <v>2.0712125881706335E-3</v>
      </c>
    </row>
    <row r="764" spans="1:3" x14ac:dyDescent="0.3">
      <c r="A764" s="5">
        <v>681</v>
      </c>
      <c r="B764" s="55">
        <v>1.4368747893248065E-4</v>
      </c>
      <c r="C764" s="55">
        <v>1.8559129292110396E-3</v>
      </c>
    </row>
    <row r="765" spans="1:3" x14ac:dyDescent="0.3">
      <c r="A765" s="5">
        <v>682</v>
      </c>
      <c r="B765" s="55">
        <v>1.5548640561843937E-4</v>
      </c>
      <c r="C765" s="55">
        <v>1.9185368920599929E-3</v>
      </c>
    </row>
    <row r="766" spans="1:3" x14ac:dyDescent="0.3">
      <c r="A766" s="5">
        <v>683</v>
      </c>
      <c r="B766" s="55">
        <v>1.5451530490724058E-4</v>
      </c>
      <c r="C766" s="55">
        <v>1.7650091467163154E-3</v>
      </c>
    </row>
    <row r="767" spans="1:3" x14ac:dyDescent="0.3">
      <c r="A767" s="5">
        <v>684</v>
      </c>
      <c r="B767" s="55">
        <v>1.4736194553932637E-4</v>
      </c>
      <c r="C767" s="55">
        <v>1.9715120896107753E-3</v>
      </c>
    </row>
    <row r="768" spans="1:3" x14ac:dyDescent="0.3">
      <c r="A768" s="5">
        <v>685</v>
      </c>
      <c r="B768" s="55">
        <v>1.4009297472027216E-4</v>
      </c>
      <c r="C768" s="55">
        <v>1.5091642385378656E-3</v>
      </c>
    </row>
    <row r="769" spans="1:3" x14ac:dyDescent="0.3">
      <c r="A769" s="5">
        <v>686</v>
      </c>
      <c r="B769" s="55">
        <v>1.7316088237392884E-4</v>
      </c>
      <c r="C769" s="55">
        <v>2.2089941690895502E-3</v>
      </c>
    </row>
    <row r="770" spans="1:3" x14ac:dyDescent="0.3">
      <c r="A770" s="5">
        <v>687</v>
      </c>
      <c r="B770" s="55">
        <v>1.6807173074979748E-4</v>
      </c>
      <c r="C770" s="55">
        <v>1.9992813116033958E-3</v>
      </c>
    </row>
    <row r="771" spans="1:3" x14ac:dyDescent="0.3">
      <c r="A771" s="5">
        <v>688</v>
      </c>
      <c r="B771" s="55">
        <v>1.6166206042867985E-4</v>
      </c>
      <c r="C771" s="55">
        <v>1.9454856649857273E-3</v>
      </c>
    </row>
    <row r="772" spans="1:3" x14ac:dyDescent="0.3">
      <c r="A772" s="5">
        <v>689</v>
      </c>
      <c r="B772" s="55">
        <v>1.3907109600735465E-4</v>
      </c>
      <c r="C772" s="55">
        <v>1.944421387453105E-3</v>
      </c>
    </row>
    <row r="773" spans="1:3" x14ac:dyDescent="0.3">
      <c r="A773" s="5">
        <v>690</v>
      </c>
      <c r="B773" s="55">
        <v>1.6766139613170401E-4</v>
      </c>
      <c r="C773" s="55">
        <v>1.9516116154013536E-3</v>
      </c>
    </row>
    <row r="774" spans="1:3" x14ac:dyDescent="0.3">
      <c r="A774" s="5">
        <v>691</v>
      </c>
      <c r="B774" s="55">
        <v>1.4012440377479983E-4</v>
      </c>
      <c r="C774" s="55">
        <v>1.6169093195894312E-3</v>
      </c>
    </row>
    <row r="775" spans="1:3" x14ac:dyDescent="0.3">
      <c r="A775" s="5">
        <v>692</v>
      </c>
      <c r="B775" s="55">
        <v>1.4545630671168637E-4</v>
      </c>
      <c r="C775" s="55">
        <v>1.8490280904968242E-3</v>
      </c>
    </row>
    <row r="776" spans="1:3" x14ac:dyDescent="0.3">
      <c r="A776" s="5">
        <v>693</v>
      </c>
      <c r="B776" s="55">
        <v>1.4730916841185795E-4</v>
      </c>
      <c r="C776" s="55">
        <v>1.798413397301023E-3</v>
      </c>
    </row>
    <row r="777" spans="1:3" x14ac:dyDescent="0.3">
      <c r="A777" s="5">
        <v>694</v>
      </c>
      <c r="B777" s="55">
        <v>1.4036432952350478E-4</v>
      </c>
      <c r="C777" s="55">
        <v>1.7698511361700325E-3</v>
      </c>
    </row>
    <row r="778" spans="1:3" x14ac:dyDescent="0.3">
      <c r="A778" s="5">
        <v>695</v>
      </c>
      <c r="B778" s="55">
        <v>1.7912303270552541E-4</v>
      </c>
      <c r="C778" s="55">
        <v>2.3361916894696446E-3</v>
      </c>
    </row>
    <row r="779" spans="1:3" x14ac:dyDescent="0.3">
      <c r="A779" s="5">
        <v>696</v>
      </c>
      <c r="B779" s="55">
        <v>1.4914996424560952E-4</v>
      </c>
      <c r="C779" s="55">
        <v>1.8270383927278698E-3</v>
      </c>
    </row>
    <row r="780" spans="1:3" x14ac:dyDescent="0.3">
      <c r="A780" s="5">
        <v>697</v>
      </c>
      <c r="B780" s="55">
        <v>1.597758612209302E-4</v>
      </c>
      <c r="C780" s="55">
        <v>1.9006698279727531E-3</v>
      </c>
    </row>
    <row r="781" spans="1:3" x14ac:dyDescent="0.3">
      <c r="A781" s="5">
        <v>698</v>
      </c>
      <c r="B781" s="55">
        <v>1.0619637462394546E-4</v>
      </c>
      <c r="C781" s="55">
        <v>1.3714516173618401E-3</v>
      </c>
    </row>
    <row r="782" spans="1:3" x14ac:dyDescent="0.3">
      <c r="A782" s="5">
        <v>699</v>
      </c>
      <c r="B782" s="55">
        <v>1.2388077971409189E-4</v>
      </c>
      <c r="C782" s="55">
        <v>1.5610085014868343E-3</v>
      </c>
    </row>
    <row r="783" spans="1:3" x14ac:dyDescent="0.3">
      <c r="A783" s="5">
        <v>700</v>
      </c>
      <c r="B783" s="55">
        <v>1.4859018051760926E-4</v>
      </c>
      <c r="C783" s="55">
        <v>1.9228383487938567E-3</v>
      </c>
    </row>
    <row r="784" spans="1:3" x14ac:dyDescent="0.3">
      <c r="A784" s="5">
        <v>701</v>
      </c>
      <c r="B784" s="55">
        <v>1.4658030365607782E-4</v>
      </c>
      <c r="C784" s="55">
        <v>1.9866132016259849E-3</v>
      </c>
    </row>
    <row r="785" spans="1:3" x14ac:dyDescent="0.3">
      <c r="A785" s="5">
        <v>702</v>
      </c>
      <c r="B785" s="55">
        <v>1.4729439435079121E-4</v>
      </c>
      <c r="C785" s="55">
        <v>1.8847051904651222E-3</v>
      </c>
    </row>
    <row r="786" spans="1:3" x14ac:dyDescent="0.3">
      <c r="A786" s="5">
        <v>703</v>
      </c>
      <c r="B786" s="55">
        <v>1.6293052441655314E-4</v>
      </c>
      <c r="C786" s="55">
        <v>2.0566403528179899E-3</v>
      </c>
    </row>
    <row r="787" spans="1:3" x14ac:dyDescent="0.3">
      <c r="A787" s="5">
        <v>704</v>
      </c>
      <c r="B787" s="55">
        <v>1.6274137171632419E-4</v>
      </c>
      <c r="C787" s="55">
        <v>1.9812662710576808E-3</v>
      </c>
    </row>
    <row r="788" spans="1:3" x14ac:dyDescent="0.3">
      <c r="A788" s="5">
        <v>705</v>
      </c>
      <c r="B788" s="55">
        <v>1.5454675968166708E-4</v>
      </c>
      <c r="C788" s="55">
        <v>1.9299447132386013E-3</v>
      </c>
    </row>
    <row r="789" spans="1:3" x14ac:dyDescent="0.3">
      <c r="A789" s="5">
        <v>706</v>
      </c>
      <c r="B789" s="55">
        <v>1.7798585020746468E-4</v>
      </c>
      <c r="C789" s="55">
        <v>1.8920805736098855E-3</v>
      </c>
    </row>
    <row r="790" spans="1:3" x14ac:dyDescent="0.3">
      <c r="A790" s="5">
        <v>707</v>
      </c>
      <c r="B790" s="55">
        <v>1.4218921420122569E-4</v>
      </c>
      <c r="C790" s="55">
        <v>1.6477131752714979E-3</v>
      </c>
    </row>
    <row r="791" spans="1:3" x14ac:dyDescent="0.3">
      <c r="A791" s="5">
        <v>708</v>
      </c>
      <c r="B791" s="55">
        <v>1.5990931037715241E-4</v>
      </c>
      <c r="C791" s="55">
        <v>1.7026531057002638E-3</v>
      </c>
    </row>
    <row r="792" spans="1:3" x14ac:dyDescent="0.3">
      <c r="A792" s="5">
        <v>709</v>
      </c>
      <c r="B792" s="55">
        <v>1.6165329100457357E-4</v>
      </c>
      <c r="C792" s="55">
        <v>2.0263996909162651E-3</v>
      </c>
    </row>
    <row r="793" spans="1:3" x14ac:dyDescent="0.3">
      <c r="A793" s="5">
        <v>710</v>
      </c>
      <c r="B793" s="55">
        <v>1.5346733056600405E-4</v>
      </c>
      <c r="C793" s="55">
        <v>1.9187610333050156E-3</v>
      </c>
    </row>
    <row r="794" spans="1:3" x14ac:dyDescent="0.3">
      <c r="A794" s="5">
        <v>711</v>
      </c>
      <c r="B794" s="55">
        <v>1.2902963037911532E-4</v>
      </c>
      <c r="C794" s="55">
        <v>1.6219178862128029E-3</v>
      </c>
    </row>
    <row r="795" spans="1:3" x14ac:dyDescent="0.3">
      <c r="A795" s="5">
        <v>712</v>
      </c>
      <c r="B795" s="55">
        <v>1.3524794896806463E-4</v>
      </c>
      <c r="C795" s="55">
        <v>1.6633365364042661E-3</v>
      </c>
    </row>
    <row r="796" spans="1:3" x14ac:dyDescent="0.3">
      <c r="A796" s="5">
        <v>713</v>
      </c>
      <c r="B796" s="55">
        <v>1.5423321963579323E-4</v>
      </c>
      <c r="C796" s="55">
        <v>1.9044614479142678E-3</v>
      </c>
    </row>
    <row r="797" spans="1:3" x14ac:dyDescent="0.3">
      <c r="A797" s="5">
        <v>714</v>
      </c>
      <c r="B797" s="55">
        <v>1.6574947262192562E-4</v>
      </c>
      <c r="C797" s="55">
        <v>1.9999145958040278E-3</v>
      </c>
    </row>
    <row r="798" spans="1:3" x14ac:dyDescent="0.3">
      <c r="A798" s="5">
        <v>715</v>
      </c>
      <c r="B798" s="55">
        <v>1.4354566386783659E-4</v>
      </c>
      <c r="C798" s="55">
        <v>1.9392002634000126E-3</v>
      </c>
    </row>
    <row r="799" spans="1:3" x14ac:dyDescent="0.3">
      <c r="A799" s="5">
        <v>716</v>
      </c>
      <c r="B799" s="55">
        <v>1.4038342798358358E-4</v>
      </c>
      <c r="C799" s="55">
        <v>1.7355721182469772E-3</v>
      </c>
    </row>
    <row r="800" spans="1:3" x14ac:dyDescent="0.3">
      <c r="A800" s="5">
        <v>717</v>
      </c>
      <c r="B800" s="55">
        <v>1.4864407117658876E-4</v>
      </c>
      <c r="C800" s="55">
        <v>1.7642449119316321E-3</v>
      </c>
    </row>
    <row r="801" spans="1:3" x14ac:dyDescent="0.3">
      <c r="A801" s="5">
        <v>718</v>
      </c>
      <c r="B801" s="55">
        <v>1.7604765410776614E-4</v>
      </c>
      <c r="C801" s="55">
        <v>2.2121162845210925E-3</v>
      </c>
    </row>
    <row r="802" spans="1:3" x14ac:dyDescent="0.3">
      <c r="A802" s="5">
        <v>719</v>
      </c>
      <c r="B802" s="55">
        <v>1.389867766350112E-4</v>
      </c>
      <c r="C802" s="55">
        <v>1.8000106377298744E-3</v>
      </c>
    </row>
    <row r="803" spans="1:3" x14ac:dyDescent="0.3">
      <c r="A803" s="5">
        <v>720</v>
      </c>
      <c r="B803" s="55">
        <v>1.528191508211174E-4</v>
      </c>
      <c r="C803" s="55">
        <v>1.8466912481598279E-3</v>
      </c>
    </row>
    <row r="804" spans="1:3" x14ac:dyDescent="0.3">
      <c r="A804" s="5">
        <v>721</v>
      </c>
      <c r="B804" s="55">
        <v>1.7662495456783497E-4</v>
      </c>
      <c r="C804" s="55">
        <v>1.9256269383053073E-3</v>
      </c>
    </row>
    <row r="805" spans="1:3" x14ac:dyDescent="0.3">
      <c r="A805" s="5">
        <v>722</v>
      </c>
      <c r="B805" s="55">
        <v>1.5779657527813945E-4</v>
      </c>
      <c r="C805" s="55">
        <v>1.8028479897868868E-3</v>
      </c>
    </row>
    <row r="806" spans="1:3" x14ac:dyDescent="0.3">
      <c r="A806" s="5">
        <v>723</v>
      </c>
      <c r="B806" s="55">
        <v>1.49865230740368E-4</v>
      </c>
      <c r="C806" s="55">
        <v>2.0864790729793652E-3</v>
      </c>
    </row>
    <row r="807" spans="1:3" x14ac:dyDescent="0.3">
      <c r="A807" s="5">
        <v>724</v>
      </c>
      <c r="B807" s="55">
        <v>1.4744664694029181E-4</v>
      </c>
      <c r="C807" s="55">
        <v>1.7219878986523918E-3</v>
      </c>
    </row>
    <row r="808" spans="1:3" x14ac:dyDescent="0.3">
      <c r="A808" s="5">
        <v>725</v>
      </c>
      <c r="B808" s="55">
        <v>1.5375249271247333E-4</v>
      </c>
      <c r="C808" s="55">
        <v>1.6698905255232569E-3</v>
      </c>
    </row>
    <row r="809" spans="1:3" x14ac:dyDescent="0.3">
      <c r="A809" s="5">
        <v>726</v>
      </c>
      <c r="B809" s="55">
        <v>1.5290843536105653E-4</v>
      </c>
      <c r="C809" s="55">
        <v>1.8238545814025324E-3</v>
      </c>
    </row>
    <row r="810" spans="1:3" x14ac:dyDescent="0.3">
      <c r="A810" s="5">
        <v>727</v>
      </c>
      <c r="B810" s="55">
        <v>1.4918441834176958E-4</v>
      </c>
      <c r="C810" s="55">
        <v>1.7482769826804871E-3</v>
      </c>
    </row>
    <row r="811" spans="1:3" x14ac:dyDescent="0.3">
      <c r="A811" s="5">
        <v>728</v>
      </c>
      <c r="B811" s="55">
        <v>1.4544733297725234E-4</v>
      </c>
      <c r="C811" s="55">
        <v>1.7375920163360304E-3</v>
      </c>
    </row>
    <row r="812" spans="1:3" x14ac:dyDescent="0.3">
      <c r="A812" s="5">
        <v>729</v>
      </c>
      <c r="B812" s="55">
        <v>1.8522024614984404E-4</v>
      </c>
      <c r="C812" s="55">
        <v>1.9885420169361697E-3</v>
      </c>
    </row>
    <row r="813" spans="1:3" x14ac:dyDescent="0.3">
      <c r="A813" s="5">
        <v>730</v>
      </c>
      <c r="B813" s="55">
        <v>1.6316015239805585E-4</v>
      </c>
      <c r="C813" s="55">
        <v>1.8516651975782716E-3</v>
      </c>
    </row>
    <row r="814" spans="1:3" x14ac:dyDescent="0.3">
      <c r="A814" s="5">
        <v>731</v>
      </c>
      <c r="B814" s="55">
        <v>1.3420702630118162E-4</v>
      </c>
      <c r="C814" s="55">
        <v>1.5266300823323486E-3</v>
      </c>
    </row>
    <row r="815" spans="1:3" x14ac:dyDescent="0.3">
      <c r="A815" s="5">
        <v>732</v>
      </c>
      <c r="B815" s="55">
        <v>1.4319927162823563E-4</v>
      </c>
      <c r="C815" s="55">
        <v>1.8675179910654259E-3</v>
      </c>
    </row>
    <row r="816" spans="1:3" x14ac:dyDescent="0.3">
      <c r="A816" s="5">
        <v>733</v>
      </c>
      <c r="B816" s="55">
        <v>1.6004704208675286E-4</v>
      </c>
      <c r="C816" s="55">
        <v>1.5704363649283834E-3</v>
      </c>
    </row>
    <row r="817" spans="1:3" x14ac:dyDescent="0.3">
      <c r="A817" s="5">
        <v>734</v>
      </c>
      <c r="B817" s="55">
        <v>1.5139356250513358E-4</v>
      </c>
      <c r="C817" s="55">
        <v>1.7648575890558571E-3</v>
      </c>
    </row>
    <row r="818" spans="1:3" x14ac:dyDescent="0.3">
      <c r="A818" s="5">
        <v>735</v>
      </c>
      <c r="B818" s="55">
        <v>1.3826977062386791E-4</v>
      </c>
      <c r="C818" s="55">
        <v>1.5126438473426487E-3</v>
      </c>
    </row>
    <row r="819" spans="1:3" x14ac:dyDescent="0.3">
      <c r="A819" s="5">
        <v>736</v>
      </c>
      <c r="B819" s="55">
        <v>1.6934210064486929E-4</v>
      </c>
      <c r="C819" s="55">
        <v>1.9216684516742695E-3</v>
      </c>
    </row>
    <row r="820" spans="1:3" x14ac:dyDescent="0.3">
      <c r="A820" s="5">
        <v>737</v>
      </c>
      <c r="B820" s="55">
        <v>2.1139257361717725E-4</v>
      </c>
      <c r="C820" s="55">
        <v>2.332220361580165E-3</v>
      </c>
    </row>
    <row r="821" spans="1:3" x14ac:dyDescent="0.3">
      <c r="A821" s="5">
        <v>738</v>
      </c>
      <c r="B821" s="55">
        <v>1.6307988102822127E-4</v>
      </c>
      <c r="C821" s="55">
        <v>1.9237014476365412E-3</v>
      </c>
    </row>
    <row r="822" spans="1:3" x14ac:dyDescent="0.3">
      <c r="A822" s="5">
        <v>739</v>
      </c>
      <c r="B822" s="55">
        <v>1.5620128756086693E-4</v>
      </c>
      <c r="C822" s="55">
        <v>1.8651630408990112E-3</v>
      </c>
    </row>
    <row r="823" spans="1:3" x14ac:dyDescent="0.3">
      <c r="A823" s="5">
        <v>740</v>
      </c>
      <c r="B823" s="55">
        <v>1.5969501343120692E-4</v>
      </c>
      <c r="C823" s="55">
        <v>1.8065825729381233E-3</v>
      </c>
    </row>
    <row r="824" spans="1:3" x14ac:dyDescent="0.3">
      <c r="A824" s="5">
        <v>741</v>
      </c>
      <c r="B824" s="55">
        <v>1.6194724763534529E-4</v>
      </c>
      <c r="C824" s="55">
        <v>1.9868412864350936E-3</v>
      </c>
    </row>
    <row r="825" spans="1:3" x14ac:dyDescent="0.3">
      <c r="A825" s="5">
        <v>742</v>
      </c>
      <c r="B825" s="55">
        <v>1.7957743146657324E-4</v>
      </c>
      <c r="C825" s="55">
        <v>1.9122170597767698E-3</v>
      </c>
    </row>
    <row r="826" spans="1:3" x14ac:dyDescent="0.3">
      <c r="A826" s="5">
        <v>743</v>
      </c>
      <c r="B826" s="55">
        <v>1.4043047230213716E-4</v>
      </c>
      <c r="C826" s="55">
        <v>1.6057540603346171E-3</v>
      </c>
    </row>
    <row r="827" spans="1:3" x14ac:dyDescent="0.3">
      <c r="A827" s="5">
        <v>744</v>
      </c>
      <c r="B827" s="55">
        <v>1.4536892097332562E-4</v>
      </c>
      <c r="C827" s="55">
        <v>1.7335683269739538E-3</v>
      </c>
    </row>
    <row r="828" spans="1:3" x14ac:dyDescent="0.3">
      <c r="A828" s="5">
        <v>745</v>
      </c>
      <c r="B828" s="55">
        <v>1.385526831259858E-4</v>
      </c>
      <c r="C828" s="55">
        <v>1.7311730297923922E-3</v>
      </c>
    </row>
    <row r="829" spans="1:3" x14ac:dyDescent="0.3">
      <c r="A829" s="5">
        <v>746</v>
      </c>
      <c r="B829" s="55">
        <v>1.4899767154275009E-4</v>
      </c>
      <c r="C829" s="55">
        <v>1.6511450074392663E-3</v>
      </c>
    </row>
    <row r="830" spans="1:3" x14ac:dyDescent="0.3">
      <c r="A830" s="5">
        <v>747</v>
      </c>
      <c r="B830" s="55">
        <v>1.3998760814170063E-4</v>
      </c>
      <c r="C830" s="55">
        <v>1.7939807691029538E-3</v>
      </c>
    </row>
    <row r="831" spans="1:3" x14ac:dyDescent="0.3">
      <c r="A831" s="5">
        <v>748</v>
      </c>
      <c r="B831" s="55">
        <v>1.4080160821165495E-4</v>
      </c>
      <c r="C831" s="55">
        <v>1.8925559723300381E-3</v>
      </c>
    </row>
    <row r="832" spans="1:3" x14ac:dyDescent="0.3">
      <c r="A832" s="5">
        <v>749</v>
      </c>
      <c r="B832" s="55">
        <v>1.5278969171900392E-4</v>
      </c>
      <c r="C832" s="55">
        <v>1.89682842038489E-3</v>
      </c>
    </row>
    <row r="833" spans="1:3" x14ac:dyDescent="0.3">
      <c r="A833" s="5">
        <v>750</v>
      </c>
      <c r="B833" s="55">
        <v>1.6955043680769388E-4</v>
      </c>
      <c r="C833" s="55">
        <v>1.9639847023845756E-3</v>
      </c>
    </row>
    <row r="834" spans="1:3" x14ac:dyDescent="0.3">
      <c r="A834" s="5">
        <v>751</v>
      </c>
      <c r="B834" s="55">
        <v>1.393925071418251E-4</v>
      </c>
      <c r="C834" s="55">
        <v>1.9776922413814509E-3</v>
      </c>
    </row>
    <row r="835" spans="1:3" x14ac:dyDescent="0.3">
      <c r="A835" s="5">
        <v>752</v>
      </c>
      <c r="B835" s="55">
        <v>1.5872572324466156E-4</v>
      </c>
      <c r="C835" s="55">
        <v>1.9400354139934956E-3</v>
      </c>
    </row>
    <row r="836" spans="1:3" x14ac:dyDescent="0.3">
      <c r="A836" s="5">
        <v>753</v>
      </c>
      <c r="B836" s="55">
        <v>1.6352936964503722E-4</v>
      </c>
      <c r="C836" s="55">
        <v>2.0756932809019462E-3</v>
      </c>
    </row>
    <row r="837" spans="1:3" x14ac:dyDescent="0.3">
      <c r="A837" s="5">
        <v>754</v>
      </c>
      <c r="B837" s="55">
        <v>1.6444153268176088E-4</v>
      </c>
      <c r="C837" s="55">
        <v>1.765291913545087E-3</v>
      </c>
    </row>
    <row r="838" spans="1:3" x14ac:dyDescent="0.3">
      <c r="A838" s="5">
        <v>755</v>
      </c>
      <c r="B838" s="55">
        <v>1.5324643677474685E-4</v>
      </c>
      <c r="C838" s="55">
        <v>1.9351079178486041E-3</v>
      </c>
    </row>
    <row r="839" spans="1:3" x14ac:dyDescent="0.3">
      <c r="A839" s="5">
        <v>756</v>
      </c>
      <c r="B839" s="55">
        <v>1.4805286165178128E-4</v>
      </c>
      <c r="C839" s="55">
        <v>2.0503388699749355E-3</v>
      </c>
    </row>
    <row r="840" spans="1:3" x14ac:dyDescent="0.3">
      <c r="A840" s="5">
        <v>757</v>
      </c>
      <c r="B840" s="55">
        <v>1.422437969429147E-4</v>
      </c>
      <c r="C840" s="55">
        <v>1.9979095639160401E-3</v>
      </c>
    </row>
    <row r="841" spans="1:3" x14ac:dyDescent="0.3">
      <c r="A841" s="5">
        <v>758</v>
      </c>
      <c r="B841" s="55">
        <v>1.5574760671161985E-4</v>
      </c>
      <c r="C841" s="55">
        <v>1.8910935347487951E-3</v>
      </c>
    </row>
    <row r="842" spans="1:3" x14ac:dyDescent="0.3">
      <c r="A842" s="5">
        <v>759</v>
      </c>
      <c r="B842" s="55">
        <v>1.6573844348178549E-4</v>
      </c>
      <c r="C842" s="55">
        <v>1.9004647160419288E-3</v>
      </c>
    </row>
    <row r="843" spans="1:3" x14ac:dyDescent="0.3">
      <c r="A843" s="5">
        <v>760</v>
      </c>
      <c r="B843" s="55">
        <v>1.5699245828783772E-4</v>
      </c>
      <c r="C843" s="55">
        <v>1.9484326374571035E-3</v>
      </c>
    </row>
    <row r="844" spans="1:3" x14ac:dyDescent="0.3">
      <c r="A844" s="5">
        <v>761</v>
      </c>
      <c r="B844" s="55">
        <v>1.2469405953839939E-4</v>
      </c>
      <c r="C844" s="55">
        <v>1.6625626365049805E-3</v>
      </c>
    </row>
    <row r="845" spans="1:3" x14ac:dyDescent="0.3">
      <c r="A845" s="5">
        <v>762</v>
      </c>
      <c r="B845" s="55">
        <v>1.5056235741565824E-4</v>
      </c>
      <c r="C845" s="55">
        <v>1.7417841416141164E-3</v>
      </c>
    </row>
    <row r="846" spans="1:3" x14ac:dyDescent="0.3">
      <c r="A846" s="5">
        <v>763</v>
      </c>
      <c r="B846" s="55">
        <v>1.8979465873944954E-4</v>
      </c>
      <c r="C846" s="55">
        <v>2.1595602663763065E-3</v>
      </c>
    </row>
    <row r="847" spans="1:3" x14ac:dyDescent="0.3">
      <c r="A847" s="5">
        <v>764</v>
      </c>
      <c r="B847" s="55">
        <v>1.4968750665563359E-4</v>
      </c>
      <c r="C847" s="55">
        <v>1.6491790573987938E-3</v>
      </c>
    </row>
    <row r="848" spans="1:3" x14ac:dyDescent="0.3">
      <c r="A848" s="5">
        <v>765</v>
      </c>
      <c r="B848" s="55">
        <v>1.5691508470639195E-4</v>
      </c>
      <c r="C848" s="55">
        <v>1.8641111295956345E-3</v>
      </c>
    </row>
    <row r="849" spans="1:3" x14ac:dyDescent="0.3">
      <c r="A849" s="5">
        <v>766</v>
      </c>
      <c r="B849" s="55">
        <v>1.4889368940119042E-4</v>
      </c>
      <c r="C849" s="55">
        <v>1.8896675786791706E-3</v>
      </c>
    </row>
    <row r="850" spans="1:3" x14ac:dyDescent="0.3">
      <c r="A850" s="5">
        <v>767</v>
      </c>
      <c r="B850" s="55">
        <v>1.7224362357455314E-4</v>
      </c>
      <c r="C850" s="55">
        <v>1.7588963486555944E-3</v>
      </c>
    </row>
    <row r="851" spans="1:3" x14ac:dyDescent="0.3">
      <c r="A851" s="5">
        <v>768</v>
      </c>
      <c r="B851" s="55">
        <v>1.5684888215793967E-4</v>
      </c>
      <c r="C851" s="55">
        <v>1.7528054643430524E-3</v>
      </c>
    </row>
    <row r="852" spans="1:3" x14ac:dyDescent="0.3">
      <c r="A852" s="5">
        <v>769</v>
      </c>
      <c r="B852" s="55">
        <v>1.7270310403540799E-4</v>
      </c>
      <c r="C852" s="55">
        <v>2.0755384495754585E-3</v>
      </c>
    </row>
    <row r="853" spans="1:3" x14ac:dyDescent="0.3">
      <c r="A853" s="5">
        <v>770</v>
      </c>
      <c r="B853" s="55">
        <v>1.49091282269078E-4</v>
      </c>
      <c r="C853" s="55">
        <v>1.7969531984626951E-3</v>
      </c>
    </row>
    <row r="854" spans="1:3" x14ac:dyDescent="0.3">
      <c r="A854" s="5">
        <v>771</v>
      </c>
      <c r="B854" s="55">
        <v>1.498525532222267E-4</v>
      </c>
      <c r="C854" s="55">
        <v>1.8492331898078693E-3</v>
      </c>
    </row>
    <row r="855" spans="1:3" x14ac:dyDescent="0.3">
      <c r="A855" s="5">
        <v>772</v>
      </c>
      <c r="B855" s="55">
        <v>1.7001949299918443E-4</v>
      </c>
      <c r="C855" s="55">
        <v>2.1270274766462755E-3</v>
      </c>
    </row>
    <row r="856" spans="1:3" x14ac:dyDescent="0.3">
      <c r="A856" s="5">
        <v>773</v>
      </c>
      <c r="B856" s="55">
        <v>1.4386032460097768E-4</v>
      </c>
      <c r="C856" s="55">
        <v>1.7944068139637938E-3</v>
      </c>
    </row>
    <row r="857" spans="1:3" x14ac:dyDescent="0.3">
      <c r="A857" s="5">
        <v>774</v>
      </c>
      <c r="B857" s="55">
        <v>1.383838504204111E-4</v>
      </c>
      <c r="C857" s="55">
        <v>1.8700290987266382E-3</v>
      </c>
    </row>
    <row r="858" spans="1:3" x14ac:dyDescent="0.3">
      <c r="A858" s="5">
        <v>775</v>
      </c>
      <c r="B858" s="55">
        <v>1.7555906378233184E-4</v>
      </c>
      <c r="C858" s="55">
        <v>2.0240375194996172E-3</v>
      </c>
    </row>
    <row r="859" spans="1:3" x14ac:dyDescent="0.3">
      <c r="A859" s="5">
        <v>776</v>
      </c>
      <c r="B859" s="55">
        <v>1.3843812152568741E-4</v>
      </c>
      <c r="C859" s="55">
        <v>1.7343031912790518E-3</v>
      </c>
    </row>
    <row r="860" spans="1:3" x14ac:dyDescent="0.3">
      <c r="A860" s="5">
        <v>777</v>
      </c>
      <c r="B860" s="55">
        <v>1.4272184664225425E-4</v>
      </c>
      <c r="C860" s="55">
        <v>1.7119618393326445E-3</v>
      </c>
    </row>
    <row r="861" spans="1:3" x14ac:dyDescent="0.3">
      <c r="A861" s="5">
        <v>778</v>
      </c>
      <c r="B861" s="55">
        <v>1.9185216441103761E-4</v>
      </c>
      <c r="C861" s="55">
        <v>2.0276254393275916E-3</v>
      </c>
    </row>
    <row r="862" spans="1:3" x14ac:dyDescent="0.3">
      <c r="A862" s="5">
        <v>779</v>
      </c>
      <c r="B862" s="55">
        <v>1.6474801305065058E-4</v>
      </c>
      <c r="C862" s="55">
        <v>2.183733936315861E-3</v>
      </c>
    </row>
    <row r="863" spans="1:3" x14ac:dyDescent="0.3">
      <c r="A863" s="5">
        <v>780</v>
      </c>
      <c r="B863" s="55">
        <v>1.4275087645302238E-4</v>
      </c>
      <c r="C863" s="55">
        <v>1.9633383110329076E-3</v>
      </c>
    </row>
    <row r="864" spans="1:3" x14ac:dyDescent="0.3">
      <c r="A864" s="5">
        <v>781</v>
      </c>
      <c r="B864" s="55">
        <v>1.463867914015409E-4</v>
      </c>
      <c r="C864" s="55">
        <v>1.6503370828138638E-3</v>
      </c>
    </row>
    <row r="865" spans="1:3" x14ac:dyDescent="0.3">
      <c r="A865" s="5">
        <v>782</v>
      </c>
      <c r="B865" s="55">
        <v>1.4937750380959803E-4</v>
      </c>
      <c r="C865" s="55">
        <v>1.8570670810211334E-3</v>
      </c>
    </row>
    <row r="866" spans="1:3" x14ac:dyDescent="0.3">
      <c r="A866" s="5">
        <v>783</v>
      </c>
      <c r="B866" s="55">
        <v>1.8377772632647082E-4</v>
      </c>
      <c r="C866" s="55">
        <v>1.9523331997726725E-3</v>
      </c>
    </row>
    <row r="867" spans="1:3" x14ac:dyDescent="0.3">
      <c r="A867" s="5">
        <v>784</v>
      </c>
      <c r="B867" s="55">
        <v>1.5491846292815217E-4</v>
      </c>
      <c r="C867" s="55">
        <v>1.7873385667031868E-3</v>
      </c>
    </row>
    <row r="868" spans="1:3" x14ac:dyDescent="0.3">
      <c r="A868" s="5">
        <v>785</v>
      </c>
      <c r="B868" s="55">
        <v>1.752686622123517E-4</v>
      </c>
      <c r="C868" s="55">
        <v>2.0315815968933409E-3</v>
      </c>
    </row>
    <row r="869" spans="1:3" x14ac:dyDescent="0.3">
      <c r="A869" s="5">
        <v>786</v>
      </c>
      <c r="B869" s="55">
        <v>1.5521588961959671E-4</v>
      </c>
      <c r="C869" s="55">
        <v>1.8778209344255425E-3</v>
      </c>
    </row>
    <row r="870" spans="1:3" x14ac:dyDescent="0.3">
      <c r="A870" s="5">
        <v>787</v>
      </c>
      <c r="B870" s="55">
        <v>1.251479307545861E-4</v>
      </c>
      <c r="C870" s="55">
        <v>1.4314450037451391E-3</v>
      </c>
    </row>
    <row r="871" spans="1:3" x14ac:dyDescent="0.3">
      <c r="A871" s="5">
        <v>788</v>
      </c>
      <c r="B871" s="55">
        <v>1.6283109025627622E-4</v>
      </c>
      <c r="C871" s="55">
        <v>1.9151552255581255E-3</v>
      </c>
    </row>
    <row r="872" spans="1:3" x14ac:dyDescent="0.3">
      <c r="A872" s="5">
        <v>789</v>
      </c>
      <c r="B872" s="55">
        <v>1.6152066006646119E-4</v>
      </c>
      <c r="C872" s="55">
        <v>1.7866140751243223E-3</v>
      </c>
    </row>
    <row r="873" spans="1:3" x14ac:dyDescent="0.3">
      <c r="A873" s="5">
        <v>790</v>
      </c>
      <c r="B873" s="55">
        <v>1.4193145847263326E-4</v>
      </c>
      <c r="C873" s="55">
        <v>1.5694901054512324E-3</v>
      </c>
    </row>
    <row r="874" spans="1:3" x14ac:dyDescent="0.3">
      <c r="A874" s="5">
        <v>791</v>
      </c>
      <c r="B874" s="55">
        <v>1.6037653701994517E-4</v>
      </c>
      <c r="C874" s="55">
        <v>1.792419890010987E-3</v>
      </c>
    </row>
    <row r="875" spans="1:3" x14ac:dyDescent="0.3">
      <c r="A875" s="5">
        <v>792</v>
      </c>
      <c r="B875" s="55">
        <v>1.769719244347247E-4</v>
      </c>
      <c r="C875" s="55">
        <v>2.0736648974761795E-3</v>
      </c>
    </row>
    <row r="876" spans="1:3" x14ac:dyDescent="0.3">
      <c r="A876" s="5">
        <v>793</v>
      </c>
      <c r="B876" s="55">
        <v>1.8473905332448112E-4</v>
      </c>
      <c r="C876" s="55">
        <v>1.9872188009300231E-3</v>
      </c>
    </row>
    <row r="877" spans="1:3" x14ac:dyDescent="0.3">
      <c r="A877" s="5">
        <v>794</v>
      </c>
      <c r="B877" s="55">
        <v>1.592044278158974E-4</v>
      </c>
      <c r="C877" s="55">
        <v>1.7956804846378605E-3</v>
      </c>
    </row>
    <row r="878" spans="1:3" x14ac:dyDescent="0.3">
      <c r="A878" s="5">
        <v>795</v>
      </c>
      <c r="B878" s="55">
        <v>1.5558863104798477E-4</v>
      </c>
      <c r="C878" s="55">
        <v>1.9031589653917404E-3</v>
      </c>
    </row>
    <row r="879" spans="1:3" x14ac:dyDescent="0.3">
      <c r="A879" s="5">
        <v>796</v>
      </c>
      <c r="B879" s="55">
        <v>1.4263926503085204E-4</v>
      </c>
      <c r="C879" s="55">
        <v>1.8996916977216489E-3</v>
      </c>
    </row>
    <row r="880" spans="1:3" x14ac:dyDescent="0.3">
      <c r="A880" s="5">
        <v>797</v>
      </c>
      <c r="B880" s="55">
        <v>1.6837523999256327E-4</v>
      </c>
      <c r="C880" s="55">
        <v>2.0742529463819216E-3</v>
      </c>
    </row>
    <row r="881" spans="1:3" x14ac:dyDescent="0.3">
      <c r="A881" s="5">
        <v>798</v>
      </c>
      <c r="B881" s="55">
        <v>1.5416438610512385E-4</v>
      </c>
      <c r="C881" s="55">
        <v>1.900038702163672E-3</v>
      </c>
    </row>
    <row r="882" spans="1:3" x14ac:dyDescent="0.3">
      <c r="A882" s="5">
        <v>799</v>
      </c>
      <c r="B882" s="55">
        <v>1.4247632059561551E-4</v>
      </c>
      <c r="C882" s="55">
        <v>1.6605147607176391E-3</v>
      </c>
    </row>
    <row r="883" spans="1:3" x14ac:dyDescent="0.3">
      <c r="A883" s="5">
        <v>800</v>
      </c>
      <c r="B883" s="55">
        <v>1.4530557694133044E-4</v>
      </c>
      <c r="C883" s="55">
        <v>1.8674447818164894E-3</v>
      </c>
    </row>
    <row r="884" spans="1:3" x14ac:dyDescent="0.3">
      <c r="A884" s="5">
        <v>801</v>
      </c>
      <c r="B884" s="55">
        <v>1.73381965113075E-4</v>
      </c>
      <c r="C884" s="55">
        <v>1.9761625707213986E-3</v>
      </c>
    </row>
    <row r="885" spans="1:3" x14ac:dyDescent="0.3">
      <c r="A885" s="5">
        <v>802</v>
      </c>
      <c r="B885" s="55">
        <v>1.606529302728079E-4</v>
      </c>
      <c r="C885" s="55">
        <v>1.7412816481979969E-3</v>
      </c>
    </row>
    <row r="886" spans="1:3" x14ac:dyDescent="0.3">
      <c r="A886" s="5">
        <v>803</v>
      </c>
      <c r="B886" s="55">
        <v>1.3608391221470417E-4</v>
      </c>
      <c r="C886" s="55">
        <v>1.721719734361235E-3</v>
      </c>
    </row>
    <row r="887" spans="1:3" x14ac:dyDescent="0.3">
      <c r="A887" s="5">
        <v>804</v>
      </c>
      <c r="B887" s="55">
        <v>1.7101534577945336E-4</v>
      </c>
      <c r="C887" s="55">
        <v>2.1855626958407759E-3</v>
      </c>
    </row>
    <row r="888" spans="1:3" x14ac:dyDescent="0.3">
      <c r="A888" s="5">
        <v>805</v>
      </c>
      <c r="B888" s="55">
        <v>1.20998879187344E-4</v>
      </c>
      <c r="C888" s="55">
        <v>1.8413937940988242E-3</v>
      </c>
    </row>
    <row r="889" spans="1:3" x14ac:dyDescent="0.3">
      <c r="A889" s="5">
        <v>806</v>
      </c>
      <c r="B889" s="55">
        <v>1.725998694932358E-4</v>
      </c>
      <c r="C889" s="55">
        <v>1.9184973367149492E-3</v>
      </c>
    </row>
    <row r="890" spans="1:3" x14ac:dyDescent="0.3">
      <c r="A890" s="5">
        <v>807</v>
      </c>
      <c r="B890" s="55">
        <v>1.4461191476695511E-4</v>
      </c>
      <c r="C890" s="55">
        <v>1.9180512014325705E-3</v>
      </c>
    </row>
    <row r="891" spans="1:3" x14ac:dyDescent="0.3">
      <c r="A891" s="5">
        <v>808</v>
      </c>
      <c r="B891" s="55">
        <v>1.4674871189322261E-4</v>
      </c>
      <c r="C891" s="55">
        <v>1.605461740122971E-3</v>
      </c>
    </row>
    <row r="892" spans="1:3" x14ac:dyDescent="0.3">
      <c r="A892" s="5">
        <v>809</v>
      </c>
      <c r="B892" s="55">
        <v>1.4318075150569637E-4</v>
      </c>
      <c r="C892" s="55">
        <v>1.7747104769867462E-3</v>
      </c>
    </row>
    <row r="893" spans="1:3" x14ac:dyDescent="0.3">
      <c r="A893" s="5">
        <v>810</v>
      </c>
      <c r="B893" s="55">
        <v>1.5388316021633066E-4</v>
      </c>
      <c r="C893" s="55">
        <v>1.6870249019689022E-3</v>
      </c>
    </row>
    <row r="894" spans="1:3" x14ac:dyDescent="0.3">
      <c r="A894" s="5">
        <v>811</v>
      </c>
      <c r="B894" s="55">
        <v>1.653636284295508E-4</v>
      </c>
      <c r="C894" s="55">
        <v>1.9937252027601186E-3</v>
      </c>
    </row>
    <row r="895" spans="1:3" x14ac:dyDescent="0.3">
      <c r="A895" s="5">
        <v>812</v>
      </c>
      <c r="B895" s="55">
        <v>1.4255341434475714E-4</v>
      </c>
      <c r="C895" s="55">
        <v>1.6788605882139835E-3</v>
      </c>
    </row>
    <row r="896" spans="1:3" x14ac:dyDescent="0.3">
      <c r="A896" s="5">
        <v>813</v>
      </c>
      <c r="B896" s="55">
        <v>1.5420523086236935E-4</v>
      </c>
      <c r="C896" s="55">
        <v>1.8440200338631144E-3</v>
      </c>
    </row>
    <row r="897" spans="1:3" x14ac:dyDescent="0.3">
      <c r="A897" s="5">
        <v>814</v>
      </c>
      <c r="B897" s="55">
        <v>1.7103841048892016E-4</v>
      </c>
      <c r="C897" s="55">
        <v>1.8227159158605575E-3</v>
      </c>
    </row>
    <row r="898" spans="1:3" x14ac:dyDescent="0.3">
      <c r="A898" s="5">
        <v>815</v>
      </c>
      <c r="B898" s="55">
        <v>1.373992068918282E-4</v>
      </c>
      <c r="C898" s="55">
        <v>1.621785423800216E-3</v>
      </c>
    </row>
    <row r="899" spans="1:3" x14ac:dyDescent="0.3">
      <c r="A899" s="5">
        <v>816</v>
      </c>
      <c r="B899" s="55">
        <v>1.515370141720855E-4</v>
      </c>
      <c r="C899" s="55">
        <v>2.0172410203663483E-3</v>
      </c>
    </row>
    <row r="900" spans="1:3" x14ac:dyDescent="0.3">
      <c r="A900" s="5">
        <v>817</v>
      </c>
      <c r="B900" s="55">
        <v>1.5658148668551026E-4</v>
      </c>
      <c r="C900" s="55">
        <v>1.645760363152311E-3</v>
      </c>
    </row>
    <row r="901" spans="1:3" x14ac:dyDescent="0.3">
      <c r="A901" s="5">
        <v>818</v>
      </c>
      <c r="B901" s="55">
        <v>1.4921380366682231E-4</v>
      </c>
      <c r="C901" s="55">
        <v>1.8544674952482025E-3</v>
      </c>
    </row>
    <row r="902" spans="1:3" x14ac:dyDescent="0.3">
      <c r="A902" s="5">
        <v>819</v>
      </c>
      <c r="B902" s="55">
        <v>1.4740980890518831E-4</v>
      </c>
      <c r="C902" s="55">
        <v>1.8225678574755769E-3</v>
      </c>
    </row>
    <row r="903" spans="1:3" x14ac:dyDescent="0.3">
      <c r="A903" s="5">
        <v>820</v>
      </c>
      <c r="B903" s="55">
        <v>1.4128874172282638E-4</v>
      </c>
      <c r="C903" s="55">
        <v>1.6055483560490471E-3</v>
      </c>
    </row>
    <row r="904" spans="1:3" x14ac:dyDescent="0.3">
      <c r="A904" s="5">
        <v>821</v>
      </c>
      <c r="B904" s="55">
        <v>1.6237068801124718E-4</v>
      </c>
      <c r="C904" s="55">
        <v>1.8909453379818753E-3</v>
      </c>
    </row>
    <row r="905" spans="1:3" x14ac:dyDescent="0.3">
      <c r="A905" s="5">
        <v>822</v>
      </c>
      <c r="B905" s="55">
        <v>1.5268750039328812E-4</v>
      </c>
      <c r="C905" s="55">
        <v>1.8294175525259916E-3</v>
      </c>
    </row>
    <row r="906" spans="1:3" x14ac:dyDescent="0.3">
      <c r="A906" s="5">
        <v>823</v>
      </c>
      <c r="B906" s="55">
        <v>1.4798473949883674E-4</v>
      </c>
      <c r="C906" s="55">
        <v>1.7517248857108372E-3</v>
      </c>
    </row>
    <row r="907" spans="1:3" x14ac:dyDescent="0.3">
      <c r="A907" s="5">
        <v>824</v>
      </c>
      <c r="B907" s="55">
        <v>1.4095787223353742E-4</v>
      </c>
      <c r="C907" s="55">
        <v>1.5856866894831381E-3</v>
      </c>
    </row>
    <row r="908" spans="1:3" x14ac:dyDescent="0.3">
      <c r="A908" s="5">
        <v>825</v>
      </c>
      <c r="B908" s="55">
        <v>1.475716619784115E-4</v>
      </c>
      <c r="C908" s="55">
        <v>1.6368111500333008E-3</v>
      </c>
    </row>
    <row r="909" spans="1:3" x14ac:dyDescent="0.3">
      <c r="A909" s="5">
        <v>826</v>
      </c>
      <c r="B909" s="55">
        <v>1.6748781034681254E-4</v>
      </c>
      <c r="C909" s="55">
        <v>1.828484292102644E-3</v>
      </c>
    </row>
    <row r="910" spans="1:3" x14ac:dyDescent="0.3">
      <c r="A910" s="5">
        <v>827</v>
      </c>
      <c r="B910" s="55">
        <v>1.469315900382053E-4</v>
      </c>
      <c r="C910" s="55">
        <v>1.7576639538476279E-3</v>
      </c>
    </row>
    <row r="911" spans="1:3" x14ac:dyDescent="0.3">
      <c r="A911" s="5">
        <v>828</v>
      </c>
      <c r="B911" s="55">
        <v>1.5406932023101657E-4</v>
      </c>
      <c r="C911" s="55">
        <v>1.7443258785217234E-3</v>
      </c>
    </row>
    <row r="912" spans="1:3" x14ac:dyDescent="0.3">
      <c r="A912" s="5">
        <v>829</v>
      </c>
      <c r="B912" s="55">
        <v>1.5214259235532586E-4</v>
      </c>
      <c r="C912" s="55">
        <v>1.7982974597753434E-3</v>
      </c>
    </row>
    <row r="913" spans="1:3" x14ac:dyDescent="0.3">
      <c r="A913" s="5">
        <v>830</v>
      </c>
      <c r="B913" s="55">
        <v>1.4616373897425688E-4</v>
      </c>
      <c r="C913" s="55">
        <v>2.0265625060411872E-3</v>
      </c>
    </row>
    <row r="914" spans="1:3" x14ac:dyDescent="0.3">
      <c r="A914" s="5">
        <v>831</v>
      </c>
      <c r="B914" s="55">
        <v>1.9987025947199521E-4</v>
      </c>
      <c r="C914" s="55">
        <v>2.2065455623591257E-3</v>
      </c>
    </row>
    <row r="915" spans="1:3" x14ac:dyDescent="0.3">
      <c r="A915" s="5">
        <v>832</v>
      </c>
      <c r="B915" s="55">
        <v>1.5567835506738006E-4</v>
      </c>
      <c r="C915" s="55">
        <v>1.8548679578789468E-3</v>
      </c>
    </row>
    <row r="916" spans="1:3" x14ac:dyDescent="0.3">
      <c r="A916" s="5">
        <v>833</v>
      </c>
      <c r="B916" s="55">
        <v>1.4543804488425095E-4</v>
      </c>
      <c r="C916" s="55">
        <v>1.7476312673872455E-3</v>
      </c>
    </row>
    <row r="917" spans="1:3" x14ac:dyDescent="0.3">
      <c r="A917" s="5">
        <v>834</v>
      </c>
      <c r="B917" s="55">
        <v>1.3935490220264935E-4</v>
      </c>
      <c r="C917" s="55">
        <v>1.8894280864657014E-3</v>
      </c>
    </row>
    <row r="918" spans="1:3" x14ac:dyDescent="0.3">
      <c r="A918" s="5">
        <v>835</v>
      </c>
      <c r="B918" s="55">
        <v>1.4763888537371132E-4</v>
      </c>
      <c r="C918" s="55">
        <v>1.891266226419149E-3</v>
      </c>
    </row>
    <row r="919" spans="1:3" x14ac:dyDescent="0.3">
      <c r="A919" s="5">
        <v>836</v>
      </c>
      <c r="B919" s="55">
        <v>1.4005045210259295E-4</v>
      </c>
      <c r="C919" s="55">
        <v>1.6845495393723136E-3</v>
      </c>
    </row>
    <row r="920" spans="1:3" x14ac:dyDescent="0.3">
      <c r="A920" s="5">
        <v>837</v>
      </c>
      <c r="B920" s="55">
        <v>1.358953371589129E-4</v>
      </c>
      <c r="C920" s="55">
        <v>1.706313715863496E-3</v>
      </c>
    </row>
    <row r="921" spans="1:3" x14ac:dyDescent="0.3">
      <c r="A921" s="5">
        <v>838</v>
      </c>
      <c r="B921" s="55">
        <v>1.380005383095187E-4</v>
      </c>
      <c r="C921" s="55">
        <v>1.6243833418522905E-3</v>
      </c>
    </row>
    <row r="922" spans="1:3" x14ac:dyDescent="0.3">
      <c r="A922" s="5">
        <v>839</v>
      </c>
      <c r="B922" s="55">
        <v>1.4237403161466969E-4</v>
      </c>
      <c r="C922" s="55">
        <v>1.7049383906799752E-3</v>
      </c>
    </row>
    <row r="923" spans="1:3" x14ac:dyDescent="0.3">
      <c r="A923" s="5">
        <v>840</v>
      </c>
      <c r="B923" s="55">
        <v>1.4189501058575876E-4</v>
      </c>
      <c r="C923" s="55">
        <v>1.5903058072376185E-3</v>
      </c>
    </row>
    <row r="924" spans="1:3" x14ac:dyDescent="0.3">
      <c r="A924" s="5">
        <v>841</v>
      </c>
      <c r="B924" s="55">
        <v>1.5393741611022095E-4</v>
      </c>
      <c r="C924" s="55">
        <v>1.8864566407018424E-3</v>
      </c>
    </row>
    <row r="925" spans="1:3" x14ac:dyDescent="0.3">
      <c r="A925" s="5">
        <v>842</v>
      </c>
      <c r="B925" s="55">
        <v>1.6848169763268437E-4</v>
      </c>
      <c r="C925" s="55">
        <v>1.8094161234512513E-3</v>
      </c>
    </row>
    <row r="926" spans="1:3" x14ac:dyDescent="0.3">
      <c r="A926" s="5">
        <v>843</v>
      </c>
      <c r="B926" s="55">
        <v>1.2837656195238315E-4</v>
      </c>
      <c r="C926" s="55">
        <v>1.7284330232299374E-3</v>
      </c>
    </row>
    <row r="927" spans="1:3" x14ac:dyDescent="0.3">
      <c r="A927" s="5">
        <v>844</v>
      </c>
      <c r="B927" s="55">
        <v>1.4759322169919346E-4</v>
      </c>
      <c r="C927" s="55">
        <v>1.796949239576043E-3</v>
      </c>
    </row>
    <row r="928" spans="1:3" x14ac:dyDescent="0.3">
      <c r="A928" s="5">
        <v>845</v>
      </c>
      <c r="B928" s="55">
        <v>1.7606890892173254E-4</v>
      </c>
      <c r="C928" s="55">
        <v>1.903248008769025E-3</v>
      </c>
    </row>
    <row r="929" spans="1:3" x14ac:dyDescent="0.3">
      <c r="A929" s="5">
        <v>846</v>
      </c>
      <c r="B929" s="55">
        <v>1.7301734460425583E-4</v>
      </c>
      <c r="C929" s="55">
        <v>2.1206160935811885E-3</v>
      </c>
    </row>
    <row r="930" spans="1:3" x14ac:dyDescent="0.3">
      <c r="A930" s="5">
        <v>847</v>
      </c>
      <c r="B930" s="55">
        <v>1.6802976657927446E-4</v>
      </c>
      <c r="C930" s="55">
        <v>2.1151593885164505E-3</v>
      </c>
    </row>
    <row r="931" spans="1:3" x14ac:dyDescent="0.3">
      <c r="A931" s="5">
        <v>848</v>
      </c>
      <c r="B931" s="55">
        <v>1.7148310923746011E-4</v>
      </c>
      <c r="C931" s="55">
        <v>2.0208237109861043E-3</v>
      </c>
    </row>
    <row r="932" spans="1:3" x14ac:dyDescent="0.3">
      <c r="A932" s="5">
        <v>849</v>
      </c>
      <c r="B932" s="55">
        <v>1.4950031435690978E-4</v>
      </c>
      <c r="C932" s="55">
        <v>1.8938981724801803E-3</v>
      </c>
    </row>
    <row r="933" spans="1:3" x14ac:dyDescent="0.3">
      <c r="A933" s="5">
        <v>850</v>
      </c>
      <c r="B933" s="55">
        <v>1.3587540963330702E-4</v>
      </c>
      <c r="C933" s="55">
        <v>1.6822479724678781E-3</v>
      </c>
    </row>
    <row r="934" spans="1:3" x14ac:dyDescent="0.3">
      <c r="A934" s="5">
        <v>851</v>
      </c>
      <c r="B934" s="55">
        <v>1.539541267048353E-4</v>
      </c>
      <c r="C934" s="55">
        <v>1.6673636352148454E-3</v>
      </c>
    </row>
    <row r="935" spans="1:3" x14ac:dyDescent="0.3">
      <c r="A935" s="5">
        <v>852</v>
      </c>
      <c r="B935" s="55">
        <v>1.3693183925070338E-4</v>
      </c>
      <c r="C935" s="55">
        <v>1.6613252333739566E-3</v>
      </c>
    </row>
    <row r="936" spans="1:3" x14ac:dyDescent="0.3">
      <c r="A936" s="5">
        <v>853</v>
      </c>
      <c r="B936" s="55">
        <v>1.5312369101143185E-4</v>
      </c>
      <c r="C936" s="55">
        <v>1.8967839988399222E-3</v>
      </c>
    </row>
    <row r="937" spans="1:3" x14ac:dyDescent="0.3">
      <c r="A937" s="5">
        <v>854</v>
      </c>
      <c r="B937" s="55">
        <v>1.6894491925829497E-4</v>
      </c>
      <c r="C937" s="55">
        <v>1.7169284437030807E-3</v>
      </c>
    </row>
    <row r="938" spans="1:3" x14ac:dyDescent="0.3">
      <c r="A938" s="5">
        <v>855</v>
      </c>
      <c r="B938" s="55">
        <v>1.3713131684162767E-4</v>
      </c>
      <c r="C938" s="55">
        <v>1.5397839335125631E-3</v>
      </c>
    </row>
    <row r="939" spans="1:3" x14ac:dyDescent="0.3">
      <c r="A939" s="5">
        <v>856</v>
      </c>
      <c r="B939" s="55">
        <v>1.4034535308492032E-4</v>
      </c>
      <c r="C939" s="55">
        <v>1.6792995728858243E-3</v>
      </c>
    </row>
    <row r="940" spans="1:3" x14ac:dyDescent="0.3">
      <c r="A940" s="5">
        <v>857</v>
      </c>
      <c r="B940" s="55">
        <v>1.5852833610757291E-4</v>
      </c>
      <c r="C940" s="55">
        <v>1.7300810068193726E-3</v>
      </c>
    </row>
    <row r="941" spans="1:3" x14ac:dyDescent="0.3">
      <c r="A941" s="5">
        <v>858</v>
      </c>
      <c r="B941" s="55">
        <v>1.6577487600391444E-4</v>
      </c>
      <c r="C941" s="55">
        <v>2.1171360737538081E-3</v>
      </c>
    </row>
    <row r="942" spans="1:3" x14ac:dyDescent="0.3">
      <c r="A942" s="5">
        <v>859</v>
      </c>
      <c r="B942" s="55">
        <v>1.5868240202496299E-4</v>
      </c>
      <c r="C942" s="55">
        <v>1.8613396157453992E-3</v>
      </c>
    </row>
    <row r="943" spans="1:3" x14ac:dyDescent="0.3">
      <c r="A943" s="5">
        <v>860</v>
      </c>
      <c r="B943" s="55">
        <v>1.6164182322830369E-4</v>
      </c>
      <c r="C943" s="55">
        <v>2.0967949645020524E-3</v>
      </c>
    </row>
    <row r="944" spans="1:3" x14ac:dyDescent="0.3">
      <c r="A944" s="5">
        <v>861</v>
      </c>
      <c r="B944" s="55">
        <v>1.7256158578106632E-4</v>
      </c>
      <c r="C944" s="55">
        <v>2.1116042958976076E-3</v>
      </c>
    </row>
    <row r="945" spans="1:3" x14ac:dyDescent="0.3">
      <c r="A945" s="5">
        <v>862</v>
      </c>
      <c r="B945" s="55">
        <v>1.6035710097363356E-4</v>
      </c>
      <c r="C945" s="55">
        <v>1.9537173854263126E-3</v>
      </c>
    </row>
    <row r="946" spans="1:3" x14ac:dyDescent="0.3">
      <c r="A946" s="5">
        <v>863</v>
      </c>
      <c r="B946" s="55">
        <v>1.3942071686319033E-4</v>
      </c>
      <c r="C946" s="55">
        <v>1.6169107465748382E-3</v>
      </c>
    </row>
    <row r="947" spans="1:3" x14ac:dyDescent="0.3">
      <c r="A947" s="5">
        <v>864</v>
      </c>
      <c r="B947" s="55">
        <v>1.6377883166482956E-4</v>
      </c>
      <c r="C947" s="55">
        <v>2.0667595946207485E-3</v>
      </c>
    </row>
    <row r="948" spans="1:3" x14ac:dyDescent="0.3">
      <c r="A948" s="5">
        <v>865</v>
      </c>
      <c r="B948" s="55">
        <v>1.5050947331807661E-4</v>
      </c>
      <c r="C948" s="55">
        <v>2.0649968796691369E-3</v>
      </c>
    </row>
    <row r="949" spans="1:3" x14ac:dyDescent="0.3">
      <c r="A949" s="5">
        <v>866</v>
      </c>
      <c r="B949" s="55">
        <v>1.3629945027772265E-4</v>
      </c>
      <c r="C949" s="55">
        <v>1.6991049795973476E-3</v>
      </c>
    </row>
    <row r="950" spans="1:3" x14ac:dyDescent="0.3">
      <c r="A950" s="5">
        <v>867</v>
      </c>
      <c r="B950" s="55">
        <v>1.4429057037106122E-4</v>
      </c>
      <c r="C950" s="55">
        <v>1.6897806894999082E-3</v>
      </c>
    </row>
    <row r="951" spans="1:3" x14ac:dyDescent="0.3">
      <c r="A951" s="5">
        <v>868</v>
      </c>
      <c r="B951" s="55">
        <v>1.6152954709874512E-4</v>
      </c>
      <c r="C951" s="55">
        <v>2.126519955239505E-3</v>
      </c>
    </row>
    <row r="952" spans="1:3" x14ac:dyDescent="0.3">
      <c r="A952" s="5">
        <v>869</v>
      </c>
      <c r="B952" s="55">
        <v>1.4132716252103559E-4</v>
      </c>
      <c r="C952" s="55">
        <v>1.975668407168207E-3</v>
      </c>
    </row>
    <row r="953" spans="1:3" x14ac:dyDescent="0.3">
      <c r="A953" s="5">
        <v>870</v>
      </c>
      <c r="B953" s="55">
        <v>1.5872133331706185E-4</v>
      </c>
      <c r="C953" s="55">
        <v>1.792172420485683E-3</v>
      </c>
    </row>
    <row r="954" spans="1:3" x14ac:dyDescent="0.3">
      <c r="A954" s="5">
        <v>871</v>
      </c>
      <c r="B954" s="55">
        <v>1.2593457580831847E-4</v>
      </c>
      <c r="C954" s="55">
        <v>1.6888679350567724E-3</v>
      </c>
    </row>
    <row r="955" spans="1:3" x14ac:dyDescent="0.3">
      <c r="A955" s="5">
        <v>872</v>
      </c>
      <c r="B955" s="55">
        <v>1.7187824460580762E-4</v>
      </c>
      <c r="C955" s="55">
        <v>2.013034643719176E-3</v>
      </c>
    </row>
    <row r="956" spans="1:3" x14ac:dyDescent="0.3">
      <c r="A956" s="5">
        <v>873</v>
      </c>
      <c r="B956" s="55">
        <v>1.6154311742908921E-4</v>
      </c>
      <c r="C956" s="55">
        <v>2.1513909541542899E-3</v>
      </c>
    </row>
    <row r="957" spans="1:3" x14ac:dyDescent="0.3">
      <c r="A957" s="5">
        <v>874</v>
      </c>
      <c r="B957" s="55">
        <v>1.6417511449942141E-4</v>
      </c>
      <c r="C957" s="55">
        <v>2.0155588929815895E-3</v>
      </c>
    </row>
    <row r="958" spans="1:3" x14ac:dyDescent="0.3">
      <c r="A958" s="5">
        <v>875</v>
      </c>
      <c r="B958" s="55">
        <v>1.2846055831684455E-4</v>
      </c>
      <c r="C958" s="55">
        <v>1.6359912516472268E-3</v>
      </c>
    </row>
    <row r="959" spans="1:3" x14ac:dyDescent="0.3">
      <c r="A959" s="5">
        <v>876</v>
      </c>
      <c r="B959" s="55">
        <v>1.1729217050999801E-4</v>
      </c>
      <c r="C959" s="55">
        <v>1.4312577703853549E-3</v>
      </c>
    </row>
    <row r="960" spans="1:3" x14ac:dyDescent="0.3">
      <c r="A960" s="5">
        <v>877</v>
      </c>
      <c r="B960" s="55">
        <v>1.4383598151977237E-4</v>
      </c>
      <c r="C960" s="55">
        <v>1.9478807021480165E-3</v>
      </c>
    </row>
    <row r="961" spans="1:3" x14ac:dyDescent="0.3">
      <c r="A961" s="5">
        <v>878</v>
      </c>
      <c r="B961" s="55">
        <v>1.5547756897587765E-4</v>
      </c>
      <c r="C961" s="55">
        <v>1.6492175223206964E-3</v>
      </c>
    </row>
    <row r="962" spans="1:3" x14ac:dyDescent="0.3">
      <c r="A962" s="5">
        <v>879</v>
      </c>
      <c r="B962" s="55">
        <v>1.5724244311968844E-4</v>
      </c>
      <c r="C962" s="55">
        <v>1.6487052865106332E-3</v>
      </c>
    </row>
    <row r="963" spans="1:3" x14ac:dyDescent="0.3">
      <c r="A963" s="5">
        <v>880</v>
      </c>
      <c r="B963" s="55">
        <v>1.6999503953858252E-4</v>
      </c>
      <c r="C963" s="55">
        <v>1.9580227147944222E-3</v>
      </c>
    </row>
    <row r="964" spans="1:3" x14ac:dyDescent="0.3">
      <c r="A964" s="5">
        <v>881</v>
      </c>
      <c r="B964" s="55">
        <v>1.5218801429988353E-4</v>
      </c>
      <c r="C964" s="55">
        <v>1.6502044707241627E-3</v>
      </c>
    </row>
    <row r="965" spans="1:3" x14ac:dyDescent="0.3">
      <c r="A965" s="5">
        <v>882</v>
      </c>
      <c r="B965" s="55">
        <v>1.5109115017523922E-4</v>
      </c>
      <c r="C965" s="55">
        <v>1.9839093127067887E-3</v>
      </c>
    </row>
    <row r="966" spans="1:3" x14ac:dyDescent="0.3">
      <c r="A966" s="5">
        <v>883</v>
      </c>
      <c r="B966" s="55">
        <v>1.7963940100841836E-4</v>
      </c>
      <c r="C966" s="55">
        <v>2.0806724871460132E-3</v>
      </c>
    </row>
    <row r="967" spans="1:3" x14ac:dyDescent="0.3">
      <c r="A967" s="5">
        <v>884</v>
      </c>
      <c r="B967" s="55">
        <v>1.2354824953767122E-4</v>
      </c>
      <c r="C967" s="55">
        <v>1.6248115777034923E-3</v>
      </c>
    </row>
    <row r="968" spans="1:3" x14ac:dyDescent="0.3">
      <c r="A968" s="5">
        <v>885</v>
      </c>
      <c r="B968" s="55">
        <v>1.4499528654662083E-4</v>
      </c>
      <c r="C968" s="55">
        <v>1.7024732308386181E-3</v>
      </c>
    </row>
    <row r="969" spans="1:3" x14ac:dyDescent="0.3">
      <c r="A969" s="5">
        <v>886</v>
      </c>
      <c r="B969" s="55">
        <v>1.4162465446050258E-4</v>
      </c>
      <c r="C969" s="55">
        <v>1.7716099506795448E-3</v>
      </c>
    </row>
    <row r="970" spans="1:3" x14ac:dyDescent="0.3">
      <c r="A970" s="5">
        <v>887</v>
      </c>
      <c r="B970" s="55">
        <v>1.6750239562161019E-4</v>
      </c>
      <c r="C970" s="55">
        <v>1.9303758999428327E-3</v>
      </c>
    </row>
    <row r="971" spans="1:3" x14ac:dyDescent="0.3">
      <c r="A971" s="5">
        <v>888</v>
      </c>
      <c r="B971" s="55">
        <v>1.6328863606448405E-4</v>
      </c>
      <c r="C971" s="55">
        <v>2.0529547449317674E-3</v>
      </c>
    </row>
    <row r="972" spans="1:3" x14ac:dyDescent="0.3">
      <c r="A972" s="5">
        <v>889</v>
      </c>
      <c r="B972" s="55">
        <v>1.7760030570080718E-4</v>
      </c>
      <c r="C972" s="55">
        <v>1.9632629570020409E-3</v>
      </c>
    </row>
    <row r="973" spans="1:3" x14ac:dyDescent="0.3">
      <c r="A973" s="5">
        <v>890</v>
      </c>
      <c r="B973" s="55">
        <v>1.8284726435859364E-4</v>
      </c>
      <c r="C973" s="55">
        <v>2.1340223315500853E-3</v>
      </c>
    </row>
    <row r="974" spans="1:3" x14ac:dyDescent="0.3">
      <c r="A974" s="5">
        <v>891</v>
      </c>
      <c r="B974" s="55">
        <v>1.5774098434655014E-4</v>
      </c>
      <c r="C974" s="55">
        <v>2.0476266215871835E-3</v>
      </c>
    </row>
    <row r="975" spans="1:3" x14ac:dyDescent="0.3">
      <c r="A975" s="5">
        <v>892</v>
      </c>
      <c r="B975" s="55">
        <v>1.1331650674482039E-4</v>
      </c>
      <c r="C975" s="55">
        <v>1.3160622981566504E-3</v>
      </c>
    </row>
    <row r="976" spans="1:3" x14ac:dyDescent="0.3">
      <c r="A976" s="5">
        <v>893</v>
      </c>
      <c r="B976" s="55">
        <v>1.3375691570683757E-4</v>
      </c>
      <c r="C976" s="55">
        <v>1.6833446348714577E-3</v>
      </c>
    </row>
    <row r="977" spans="1:3" x14ac:dyDescent="0.3">
      <c r="A977" s="5">
        <v>894</v>
      </c>
      <c r="B977" s="55">
        <v>1.5827658013431168E-4</v>
      </c>
      <c r="C977" s="55">
        <v>1.874719316926585E-3</v>
      </c>
    </row>
    <row r="978" spans="1:3" x14ac:dyDescent="0.3">
      <c r="A978" s="5">
        <v>895</v>
      </c>
      <c r="B978" s="55">
        <v>1.5670985468123675E-4</v>
      </c>
      <c r="C978" s="55">
        <v>1.7462713461023167E-3</v>
      </c>
    </row>
    <row r="979" spans="1:3" x14ac:dyDescent="0.3">
      <c r="A979" s="5">
        <v>896</v>
      </c>
      <c r="B979" s="55">
        <v>1.7500303920010954E-4</v>
      </c>
      <c r="C979" s="55">
        <v>2.0002125958545605E-3</v>
      </c>
    </row>
    <row r="980" spans="1:3" x14ac:dyDescent="0.3">
      <c r="A980" s="5">
        <v>897</v>
      </c>
      <c r="B980" s="55">
        <v>1.4841004340722711E-4</v>
      </c>
      <c r="C980" s="55">
        <v>1.8077435435307418E-3</v>
      </c>
    </row>
    <row r="981" spans="1:3" x14ac:dyDescent="0.3">
      <c r="A981" s="5">
        <v>898</v>
      </c>
      <c r="B981" s="55">
        <v>1.6545628292383532E-4</v>
      </c>
      <c r="C981" s="55">
        <v>1.8360853890413075E-3</v>
      </c>
    </row>
    <row r="982" spans="1:3" x14ac:dyDescent="0.3">
      <c r="A982" s="5">
        <v>899</v>
      </c>
      <c r="B982" s="55">
        <v>1.5518687011906171E-4</v>
      </c>
      <c r="C982" s="55">
        <v>1.973095019373016E-3</v>
      </c>
    </row>
    <row r="983" spans="1:3" x14ac:dyDescent="0.3">
      <c r="A983" s="5">
        <v>900</v>
      </c>
      <c r="B983" s="55">
        <v>1.5656697060509073E-4</v>
      </c>
      <c r="C983" s="55">
        <v>1.9577102054370867E-3</v>
      </c>
    </row>
    <row r="984" spans="1:3" x14ac:dyDescent="0.3">
      <c r="A984" s="5">
        <v>901</v>
      </c>
      <c r="B984" s="55">
        <v>1.6031136570332665E-4</v>
      </c>
      <c r="C984" s="55">
        <v>2.0829913634753663E-3</v>
      </c>
    </row>
    <row r="985" spans="1:3" x14ac:dyDescent="0.3">
      <c r="A985" s="5">
        <v>902</v>
      </c>
      <c r="B985" s="55">
        <v>1.6350871082421354E-4</v>
      </c>
      <c r="C985" s="55">
        <v>1.8772260398971284E-3</v>
      </c>
    </row>
    <row r="986" spans="1:3" x14ac:dyDescent="0.3">
      <c r="A986" s="5">
        <v>903</v>
      </c>
      <c r="B986" s="55">
        <v>1.6754022713738034E-4</v>
      </c>
      <c r="C986" s="55">
        <v>1.958493587644741E-3</v>
      </c>
    </row>
    <row r="987" spans="1:3" x14ac:dyDescent="0.3">
      <c r="A987" s="5">
        <v>904</v>
      </c>
      <c r="B987" s="55">
        <v>1.8416714151101734E-4</v>
      </c>
      <c r="C987" s="55">
        <v>1.9832119957588629E-3</v>
      </c>
    </row>
    <row r="988" spans="1:3" x14ac:dyDescent="0.3">
      <c r="A988" s="5">
        <v>905</v>
      </c>
      <c r="B988" s="55">
        <v>1.7722812771063954E-4</v>
      </c>
      <c r="C988" s="55">
        <v>2.0334897451311919E-3</v>
      </c>
    </row>
    <row r="989" spans="1:3" x14ac:dyDescent="0.3">
      <c r="A989" s="5">
        <v>906</v>
      </c>
      <c r="B989" s="55">
        <v>1.626310186443725E-4</v>
      </c>
      <c r="C989" s="55">
        <v>1.9530713948084102E-3</v>
      </c>
    </row>
    <row r="990" spans="1:3" x14ac:dyDescent="0.3">
      <c r="A990" s="5">
        <v>907</v>
      </c>
      <c r="B990" s="55">
        <v>1.5232788013851167E-4</v>
      </c>
      <c r="C990" s="55">
        <v>1.94419156536341E-3</v>
      </c>
    </row>
    <row r="991" spans="1:3" x14ac:dyDescent="0.3">
      <c r="A991" s="5">
        <v>908</v>
      </c>
      <c r="B991" s="55">
        <v>1.4169803038666324E-4</v>
      </c>
      <c r="C991" s="55">
        <v>1.7011925055302516E-3</v>
      </c>
    </row>
    <row r="992" spans="1:3" x14ac:dyDescent="0.3">
      <c r="A992" s="5">
        <v>909</v>
      </c>
      <c r="B992" s="55">
        <v>1.4484710213130431E-4</v>
      </c>
      <c r="C992" s="55">
        <v>1.6654200567518492E-3</v>
      </c>
    </row>
    <row r="993" spans="1:3" x14ac:dyDescent="0.3">
      <c r="A993" s="5">
        <v>910</v>
      </c>
      <c r="B993" s="55">
        <v>1.5209499620061562E-4</v>
      </c>
      <c r="C993" s="55">
        <v>1.9911956792613619E-3</v>
      </c>
    </row>
    <row r="994" spans="1:3" x14ac:dyDescent="0.3">
      <c r="A994" s="5">
        <v>911</v>
      </c>
      <c r="B994" s="55">
        <v>1.5508291950514866E-4</v>
      </c>
      <c r="C994" s="55">
        <v>2.0497084313042392E-3</v>
      </c>
    </row>
    <row r="995" spans="1:3" x14ac:dyDescent="0.3">
      <c r="A995" s="5">
        <v>912</v>
      </c>
      <c r="B995" s="55">
        <v>1.8404921744692346E-4</v>
      </c>
      <c r="C995" s="55">
        <v>2.1799054919566792E-3</v>
      </c>
    </row>
    <row r="996" spans="1:3" x14ac:dyDescent="0.3">
      <c r="A996" s="5">
        <v>913</v>
      </c>
      <c r="B996" s="55">
        <v>1.9608245474741378E-4</v>
      </c>
      <c r="C996" s="55">
        <v>2.2745379648301776E-3</v>
      </c>
    </row>
    <row r="997" spans="1:3" x14ac:dyDescent="0.3">
      <c r="A997" s="5">
        <v>914</v>
      </c>
      <c r="B997" s="55">
        <v>1.5135307389234142E-4</v>
      </c>
      <c r="C997" s="55">
        <v>1.8975192607662927E-3</v>
      </c>
    </row>
    <row r="998" spans="1:3" x14ac:dyDescent="0.3">
      <c r="A998" s="5">
        <v>915</v>
      </c>
      <c r="B998" s="55">
        <v>1.5664536009488538E-4</v>
      </c>
      <c r="C998" s="55">
        <v>1.7433842669142502E-3</v>
      </c>
    </row>
    <row r="999" spans="1:3" x14ac:dyDescent="0.3">
      <c r="A999" s="5">
        <v>916</v>
      </c>
      <c r="B999" s="55">
        <v>1.2440410877354412E-4</v>
      </c>
      <c r="C999" s="55">
        <v>1.589214062246216E-3</v>
      </c>
    </row>
    <row r="1000" spans="1:3" x14ac:dyDescent="0.3">
      <c r="A1000" s="5">
        <v>917</v>
      </c>
      <c r="B1000" s="55">
        <v>1.3167532851427621E-4</v>
      </c>
      <c r="C1000" s="55">
        <v>1.5245265300392163E-3</v>
      </c>
    </row>
    <row r="1001" spans="1:3" x14ac:dyDescent="0.3">
      <c r="A1001" s="5">
        <v>918</v>
      </c>
      <c r="B1001" s="55">
        <v>1.6905172762748995E-4</v>
      </c>
      <c r="C1001" s="55">
        <v>1.9909967411366135E-3</v>
      </c>
    </row>
    <row r="1002" spans="1:3" x14ac:dyDescent="0.3">
      <c r="A1002" s="5">
        <v>919</v>
      </c>
      <c r="B1002" s="55">
        <v>1.5979382437256498E-4</v>
      </c>
      <c r="C1002" s="55">
        <v>2.0105087824060959E-3</v>
      </c>
    </row>
    <row r="1003" spans="1:3" x14ac:dyDescent="0.3">
      <c r="A1003" s="5">
        <v>920</v>
      </c>
      <c r="B1003" s="55">
        <v>1.4845654739255483E-4</v>
      </c>
      <c r="C1003" s="55">
        <v>1.7930674002441542E-3</v>
      </c>
    </row>
    <row r="1004" spans="1:3" x14ac:dyDescent="0.3">
      <c r="A1004" s="5">
        <v>921</v>
      </c>
      <c r="B1004" s="55">
        <v>1.8201128115692071E-4</v>
      </c>
      <c r="C1004" s="55">
        <v>2.2568515173480982E-3</v>
      </c>
    </row>
    <row r="1005" spans="1:3" x14ac:dyDescent="0.3">
      <c r="A1005" s="5">
        <v>922</v>
      </c>
      <c r="B1005" s="55">
        <v>1.4662230588615349E-4</v>
      </c>
      <c r="C1005" s="55">
        <v>1.6818078577219564E-3</v>
      </c>
    </row>
    <row r="1006" spans="1:3" x14ac:dyDescent="0.3">
      <c r="A1006" s="5">
        <v>923</v>
      </c>
      <c r="B1006" s="55">
        <v>1.6547107710741197E-4</v>
      </c>
      <c r="C1006" s="55">
        <v>1.7351379075729529E-3</v>
      </c>
    </row>
    <row r="1007" spans="1:3" x14ac:dyDescent="0.3">
      <c r="A1007" s="5">
        <v>924</v>
      </c>
      <c r="B1007" s="55">
        <v>1.5048656811764868E-4</v>
      </c>
      <c r="C1007" s="55">
        <v>1.9564608801855444E-3</v>
      </c>
    </row>
    <row r="1008" spans="1:3" x14ac:dyDescent="0.3">
      <c r="A1008" s="5">
        <v>925</v>
      </c>
      <c r="B1008" s="55">
        <v>1.5150644806977761E-4</v>
      </c>
      <c r="C1008" s="55">
        <v>1.5245878168244716E-3</v>
      </c>
    </row>
    <row r="1009" spans="1:3" x14ac:dyDescent="0.3">
      <c r="A1009" s="5">
        <v>926</v>
      </c>
      <c r="B1009" s="55">
        <v>1.5839202475005054E-4</v>
      </c>
      <c r="C1009" s="55">
        <v>1.8871077570965509E-3</v>
      </c>
    </row>
    <row r="1010" spans="1:3" x14ac:dyDescent="0.3">
      <c r="A1010" s="5">
        <v>927</v>
      </c>
      <c r="B1010" s="55">
        <v>1.5058835450520284E-4</v>
      </c>
      <c r="C1010" s="55">
        <v>1.9592652365822876E-3</v>
      </c>
    </row>
    <row r="1011" spans="1:3" x14ac:dyDescent="0.3">
      <c r="A1011" s="5">
        <v>928</v>
      </c>
      <c r="B1011" s="55">
        <v>1.8122219585506714E-4</v>
      </c>
      <c r="C1011" s="55">
        <v>1.8457538493997707E-3</v>
      </c>
    </row>
    <row r="1012" spans="1:3" x14ac:dyDescent="0.3">
      <c r="A1012" s="5">
        <v>929</v>
      </c>
      <c r="B1012" s="55">
        <v>1.4966386516145549E-4</v>
      </c>
      <c r="C1012" s="55">
        <v>1.9174832418123948E-3</v>
      </c>
    </row>
    <row r="1013" spans="1:3" x14ac:dyDescent="0.3">
      <c r="A1013" s="5">
        <v>930</v>
      </c>
      <c r="B1013" s="55">
        <v>1.6738856475199664E-4</v>
      </c>
      <c r="C1013" s="55">
        <v>2.1747801487886167E-3</v>
      </c>
    </row>
    <row r="1014" spans="1:3" x14ac:dyDescent="0.3">
      <c r="A1014" s="5">
        <v>931</v>
      </c>
      <c r="B1014" s="55">
        <v>1.7722552056799055E-4</v>
      </c>
      <c r="C1014" s="55">
        <v>2.1691510757659935E-3</v>
      </c>
    </row>
    <row r="1015" spans="1:3" x14ac:dyDescent="0.3">
      <c r="A1015" s="5">
        <v>932</v>
      </c>
      <c r="B1015" s="55">
        <v>1.422628582812598E-4</v>
      </c>
      <c r="C1015" s="55">
        <v>1.774475783725929E-3</v>
      </c>
    </row>
    <row r="1016" spans="1:3" x14ac:dyDescent="0.3">
      <c r="A1016" s="5">
        <v>933</v>
      </c>
      <c r="B1016" s="55">
        <v>1.496025520568696E-4</v>
      </c>
      <c r="C1016" s="55">
        <v>1.8834070846200379E-3</v>
      </c>
    </row>
    <row r="1017" spans="1:3" x14ac:dyDescent="0.3">
      <c r="A1017" s="5">
        <v>934</v>
      </c>
      <c r="B1017" s="55">
        <v>1.7762298496228136E-4</v>
      </c>
      <c r="C1017" s="55">
        <v>2.2554833650941255E-3</v>
      </c>
    </row>
    <row r="1018" spans="1:3" x14ac:dyDescent="0.3">
      <c r="A1018" s="5">
        <v>935</v>
      </c>
      <c r="B1018" s="55">
        <v>1.4164211635008667E-4</v>
      </c>
      <c r="C1018" s="55">
        <v>1.963705214796151E-3</v>
      </c>
    </row>
    <row r="1019" spans="1:3" x14ac:dyDescent="0.3">
      <c r="A1019" s="5">
        <v>936</v>
      </c>
      <c r="B1019" s="55">
        <v>1.5106730898519256E-4</v>
      </c>
      <c r="C1019" s="55">
        <v>1.8774513492054903E-3</v>
      </c>
    </row>
    <row r="1020" spans="1:3" x14ac:dyDescent="0.3">
      <c r="A1020" s="5">
        <v>937</v>
      </c>
      <c r="B1020" s="55">
        <v>1.7175347069224217E-4</v>
      </c>
      <c r="C1020" s="55">
        <v>1.8498909071780277E-3</v>
      </c>
    </row>
    <row r="1021" spans="1:3" x14ac:dyDescent="0.3">
      <c r="A1021" s="5">
        <v>938</v>
      </c>
      <c r="B1021" s="55">
        <v>1.7561209602084791E-4</v>
      </c>
      <c r="C1021" s="55">
        <v>1.931349751647803E-3</v>
      </c>
    </row>
    <row r="1022" spans="1:3" x14ac:dyDescent="0.3">
      <c r="A1022" s="5">
        <v>939</v>
      </c>
      <c r="B1022" s="55">
        <v>1.3565638592428968E-4</v>
      </c>
      <c r="C1022" s="55">
        <v>1.6951217282633489E-3</v>
      </c>
    </row>
    <row r="1023" spans="1:3" x14ac:dyDescent="0.3">
      <c r="A1023" s="5">
        <v>940</v>
      </c>
      <c r="B1023" s="55">
        <v>1.5421424515791644E-4</v>
      </c>
      <c r="C1023" s="55">
        <v>2.0683815984007801E-3</v>
      </c>
    </row>
    <row r="1024" spans="1:3" x14ac:dyDescent="0.3">
      <c r="A1024" s="5">
        <v>941</v>
      </c>
      <c r="B1024" s="55">
        <v>1.4715606001926935E-4</v>
      </c>
      <c r="C1024" s="55">
        <v>1.5336849631275306E-3</v>
      </c>
    </row>
    <row r="1025" spans="1:3" x14ac:dyDescent="0.3">
      <c r="A1025" s="5">
        <v>942</v>
      </c>
      <c r="B1025" s="55">
        <v>1.6636806273547512E-4</v>
      </c>
      <c r="C1025" s="55">
        <v>1.801695301602472E-3</v>
      </c>
    </row>
    <row r="1026" spans="1:3" x14ac:dyDescent="0.3">
      <c r="A1026" s="5">
        <v>943</v>
      </c>
      <c r="B1026" s="55">
        <v>1.5538662840660627E-4</v>
      </c>
      <c r="C1026" s="55">
        <v>2.024715674583863E-3</v>
      </c>
    </row>
    <row r="1027" spans="1:3" x14ac:dyDescent="0.3">
      <c r="A1027" s="5">
        <v>944</v>
      </c>
      <c r="B1027" s="55">
        <v>1.241007803465095E-4</v>
      </c>
      <c r="C1027" s="55">
        <v>1.6072071974331779E-3</v>
      </c>
    </row>
    <row r="1028" spans="1:3" x14ac:dyDescent="0.3">
      <c r="A1028" s="5">
        <v>945</v>
      </c>
      <c r="B1028" s="55">
        <v>1.490506020766516E-4</v>
      </c>
      <c r="C1028" s="55">
        <v>1.8206429746415991E-3</v>
      </c>
    </row>
    <row r="1029" spans="1:3" x14ac:dyDescent="0.3">
      <c r="A1029" s="5">
        <v>946</v>
      </c>
      <c r="B1029" s="55">
        <v>1.3479585892200744E-4</v>
      </c>
      <c r="C1029" s="55">
        <v>1.5507309581758641E-3</v>
      </c>
    </row>
    <row r="1030" spans="1:3" x14ac:dyDescent="0.3">
      <c r="A1030" s="5">
        <v>947</v>
      </c>
      <c r="B1030" s="55">
        <v>1.3041751831503385E-4</v>
      </c>
      <c r="C1030" s="55">
        <v>1.6258607734839529E-3</v>
      </c>
    </row>
    <row r="1031" spans="1:3" x14ac:dyDescent="0.3">
      <c r="A1031" s="5">
        <v>948</v>
      </c>
      <c r="B1031" s="55">
        <v>1.7367113749160417E-4</v>
      </c>
      <c r="C1031" s="55">
        <v>2.0734117664823219E-3</v>
      </c>
    </row>
    <row r="1032" spans="1:3" x14ac:dyDescent="0.3">
      <c r="A1032" s="5">
        <v>949</v>
      </c>
      <c r="B1032" s="55">
        <v>1.8045483012110353E-4</v>
      </c>
      <c r="C1032" s="55">
        <v>2.0749558437850959E-3</v>
      </c>
    </row>
    <row r="1033" spans="1:3" x14ac:dyDescent="0.3">
      <c r="A1033" s="5">
        <v>950</v>
      </c>
      <c r="B1033" s="55">
        <v>1.5203244990060101E-4</v>
      </c>
      <c r="C1033" s="55">
        <v>1.7728359353795121E-3</v>
      </c>
    </row>
    <row r="1034" spans="1:3" x14ac:dyDescent="0.3">
      <c r="A1034" s="5">
        <v>951</v>
      </c>
      <c r="B1034" s="55">
        <v>1.580897351146669E-4</v>
      </c>
      <c r="C1034" s="55">
        <v>1.7582166079295823E-3</v>
      </c>
    </row>
    <row r="1035" spans="1:3" x14ac:dyDescent="0.3">
      <c r="A1035" s="5">
        <v>952</v>
      </c>
      <c r="B1035" s="55">
        <v>1.5242254751889636E-4</v>
      </c>
      <c r="C1035" s="55">
        <v>1.847559492018422E-3</v>
      </c>
    </row>
    <row r="1036" spans="1:3" x14ac:dyDescent="0.3">
      <c r="A1036" s="5">
        <v>953</v>
      </c>
      <c r="B1036" s="55">
        <v>1.3918238557401814E-4</v>
      </c>
      <c r="C1036" s="55">
        <v>1.9075070757984345E-3</v>
      </c>
    </row>
    <row r="1037" spans="1:3" x14ac:dyDescent="0.3">
      <c r="A1037" s="5">
        <v>954</v>
      </c>
      <c r="B1037" s="55">
        <v>1.4074250753114983E-4</v>
      </c>
      <c r="C1037" s="55">
        <v>1.6664049998909849E-3</v>
      </c>
    </row>
    <row r="1038" spans="1:3" x14ac:dyDescent="0.3">
      <c r="A1038" s="5">
        <v>955</v>
      </c>
      <c r="B1038" s="55">
        <v>1.7061343312636489E-4</v>
      </c>
      <c r="C1038" s="55">
        <v>2.0604805995036455E-3</v>
      </c>
    </row>
    <row r="1039" spans="1:3" x14ac:dyDescent="0.3">
      <c r="A1039" s="5">
        <v>956</v>
      </c>
      <c r="B1039" s="55">
        <v>1.5203080932759268E-4</v>
      </c>
      <c r="C1039" s="55">
        <v>1.6948381553108728E-3</v>
      </c>
    </row>
    <row r="1040" spans="1:3" x14ac:dyDescent="0.3">
      <c r="A1040" s="5">
        <v>957</v>
      </c>
      <c r="B1040" s="55">
        <v>1.4533461958306799E-4</v>
      </c>
      <c r="C1040" s="55">
        <v>1.9037075720798376E-3</v>
      </c>
    </row>
    <row r="1041" spans="1:3" x14ac:dyDescent="0.3">
      <c r="A1041" s="5">
        <v>958</v>
      </c>
      <c r="B1041" s="55">
        <v>1.7417863313682805E-4</v>
      </c>
      <c r="C1041" s="55">
        <v>2.0945886923191218E-3</v>
      </c>
    </row>
    <row r="1042" spans="1:3" x14ac:dyDescent="0.3">
      <c r="A1042" s="5">
        <v>959</v>
      </c>
      <c r="B1042" s="55">
        <v>1.3083271419920346E-4</v>
      </c>
      <c r="C1042" s="55">
        <v>1.3992904200842838E-3</v>
      </c>
    </row>
    <row r="1043" spans="1:3" x14ac:dyDescent="0.3">
      <c r="A1043" s="5">
        <v>960</v>
      </c>
      <c r="B1043" s="55">
        <v>1.5246091607108738E-4</v>
      </c>
      <c r="C1043" s="55">
        <v>1.6598069514345195E-3</v>
      </c>
    </row>
    <row r="1044" spans="1:3" x14ac:dyDescent="0.3">
      <c r="A1044" s="5">
        <v>961</v>
      </c>
      <c r="B1044" s="55">
        <v>1.7611015236427435E-4</v>
      </c>
      <c r="C1044" s="55">
        <v>2.1512911568668464E-3</v>
      </c>
    </row>
    <row r="1045" spans="1:3" x14ac:dyDescent="0.3">
      <c r="A1045" s="5">
        <v>962</v>
      </c>
      <c r="B1045" s="55">
        <v>1.2658009324779335E-4</v>
      </c>
      <c r="C1045" s="55">
        <v>1.464094800978483E-3</v>
      </c>
    </row>
    <row r="1046" spans="1:3" x14ac:dyDescent="0.3">
      <c r="A1046" s="5">
        <v>963</v>
      </c>
      <c r="B1046" s="55">
        <v>1.502727263949743E-4</v>
      </c>
      <c r="C1046" s="55">
        <v>1.7268000039727784E-3</v>
      </c>
    </row>
    <row r="1047" spans="1:3" x14ac:dyDescent="0.3">
      <c r="A1047" s="5">
        <v>964</v>
      </c>
      <c r="B1047" s="55">
        <v>1.5827132425719019E-4</v>
      </c>
      <c r="C1047" s="55">
        <v>1.9741414015836864E-3</v>
      </c>
    </row>
    <row r="1048" spans="1:3" x14ac:dyDescent="0.3">
      <c r="A1048" s="5">
        <v>965</v>
      </c>
      <c r="B1048" s="55">
        <v>1.3682837065203448E-4</v>
      </c>
      <c r="C1048" s="55">
        <v>1.7393552687832519E-3</v>
      </c>
    </row>
    <row r="1049" spans="1:3" x14ac:dyDescent="0.3">
      <c r="A1049" s="5">
        <v>966</v>
      </c>
      <c r="B1049" s="55">
        <v>1.4949962408356498E-4</v>
      </c>
      <c r="C1049" s="55">
        <v>1.7148134770453617E-3</v>
      </c>
    </row>
    <row r="1050" spans="1:3" x14ac:dyDescent="0.3">
      <c r="A1050" s="5">
        <v>967</v>
      </c>
      <c r="B1050" s="55">
        <v>1.471165890342804E-4</v>
      </c>
      <c r="C1050" s="55">
        <v>1.6782242201992424E-3</v>
      </c>
    </row>
    <row r="1051" spans="1:3" x14ac:dyDescent="0.3">
      <c r="A1051" s="5">
        <v>968</v>
      </c>
      <c r="B1051" s="55">
        <v>1.2579815972814081E-4</v>
      </c>
      <c r="C1051" s="55">
        <v>1.8624031267332425E-3</v>
      </c>
    </row>
    <row r="1052" spans="1:3" x14ac:dyDescent="0.3">
      <c r="A1052" s="5">
        <v>969</v>
      </c>
      <c r="B1052" s="55">
        <v>1.5889035465375579E-4</v>
      </c>
      <c r="C1052" s="55">
        <v>1.983441615126277E-3</v>
      </c>
    </row>
    <row r="1053" spans="1:3" x14ac:dyDescent="0.3">
      <c r="A1053" s="5">
        <v>970</v>
      </c>
      <c r="B1053" s="55">
        <v>1.3504407086296013E-4</v>
      </c>
      <c r="C1053" s="55">
        <v>1.7691165950549789E-3</v>
      </c>
    </row>
    <row r="1054" spans="1:3" x14ac:dyDescent="0.3">
      <c r="A1054" s="5">
        <v>971</v>
      </c>
      <c r="B1054" s="55">
        <v>1.8106253242285218E-4</v>
      </c>
      <c r="C1054" s="55">
        <v>1.97780997805326E-3</v>
      </c>
    </row>
    <row r="1055" spans="1:3" x14ac:dyDescent="0.3">
      <c r="A1055" s="5">
        <v>972</v>
      </c>
      <c r="B1055" s="55">
        <v>1.6380150535409197E-4</v>
      </c>
      <c r="C1055" s="55">
        <v>1.9711141862055579E-3</v>
      </c>
    </row>
    <row r="1056" spans="1:3" x14ac:dyDescent="0.3">
      <c r="A1056" s="5">
        <v>973</v>
      </c>
      <c r="B1056" s="55">
        <v>1.5179760686015491E-4</v>
      </c>
      <c r="C1056" s="55">
        <v>1.8953586594926413E-3</v>
      </c>
    </row>
    <row r="1057" spans="1:3" x14ac:dyDescent="0.3">
      <c r="A1057" s="5">
        <v>974</v>
      </c>
      <c r="B1057" s="55">
        <v>1.5103075171363933E-4</v>
      </c>
      <c r="C1057" s="55">
        <v>1.5757051504445359E-3</v>
      </c>
    </row>
    <row r="1058" spans="1:3" x14ac:dyDescent="0.3">
      <c r="A1058" s="5">
        <v>975</v>
      </c>
      <c r="B1058" s="55">
        <v>1.691061018711303E-4</v>
      </c>
      <c r="C1058" s="55">
        <v>1.9674620841647122E-3</v>
      </c>
    </row>
    <row r="1059" spans="1:3" x14ac:dyDescent="0.3">
      <c r="A1059" s="5">
        <v>976</v>
      </c>
      <c r="B1059" s="55">
        <v>1.3279673178822357E-4</v>
      </c>
      <c r="C1059" s="55">
        <v>1.542973774088573E-3</v>
      </c>
    </row>
    <row r="1060" spans="1:3" x14ac:dyDescent="0.3">
      <c r="A1060" s="5">
        <v>977</v>
      </c>
      <c r="B1060" s="55">
        <v>1.5717350117232191E-4</v>
      </c>
      <c r="C1060" s="55">
        <v>2.0045932792529791E-3</v>
      </c>
    </row>
    <row r="1061" spans="1:3" x14ac:dyDescent="0.3">
      <c r="A1061" s="5">
        <v>978</v>
      </c>
      <c r="B1061" s="55">
        <v>1.5674721175076039E-4</v>
      </c>
      <c r="C1061" s="55">
        <v>2.0226478158237248E-3</v>
      </c>
    </row>
    <row r="1062" spans="1:3" x14ac:dyDescent="0.3">
      <c r="A1062" s="5">
        <v>979</v>
      </c>
      <c r="B1062" s="55">
        <v>1.2400268186847947E-4</v>
      </c>
      <c r="C1062" s="55">
        <v>1.6741641387340463E-3</v>
      </c>
    </row>
    <row r="1063" spans="1:3" x14ac:dyDescent="0.3">
      <c r="A1063" s="5">
        <v>980</v>
      </c>
      <c r="B1063" s="55">
        <v>1.5003392886641601E-4</v>
      </c>
      <c r="C1063" s="55">
        <v>1.6730504234623576E-3</v>
      </c>
    </row>
    <row r="1064" spans="1:3" x14ac:dyDescent="0.3">
      <c r="A1064" s="5">
        <v>981</v>
      </c>
      <c r="B1064" s="55">
        <v>1.4736647211860131E-4</v>
      </c>
      <c r="C1064" s="55">
        <v>1.6341392347064168E-3</v>
      </c>
    </row>
    <row r="1065" spans="1:3" x14ac:dyDescent="0.3">
      <c r="A1065" s="5">
        <v>982</v>
      </c>
      <c r="B1065" s="55">
        <v>1.469037879899484E-4</v>
      </c>
      <c r="C1065" s="55">
        <v>1.7004162732135184E-3</v>
      </c>
    </row>
    <row r="1066" spans="1:3" x14ac:dyDescent="0.3">
      <c r="A1066" s="5">
        <v>983</v>
      </c>
      <c r="B1066" s="55">
        <v>1.8199214642044298E-4</v>
      </c>
      <c r="C1066" s="55">
        <v>2.1491714938128765E-3</v>
      </c>
    </row>
    <row r="1067" spans="1:3" x14ac:dyDescent="0.3">
      <c r="A1067" s="5">
        <v>984</v>
      </c>
      <c r="B1067" s="55">
        <v>1.4254807846489579E-4</v>
      </c>
      <c r="C1067" s="55">
        <v>1.8266019806260963E-3</v>
      </c>
    </row>
    <row r="1068" spans="1:3" x14ac:dyDescent="0.3">
      <c r="A1068" s="5">
        <v>985</v>
      </c>
      <c r="B1068" s="55">
        <v>1.6940994811193413E-4</v>
      </c>
      <c r="C1068" s="55">
        <v>2.1603421389226915E-3</v>
      </c>
    </row>
    <row r="1069" spans="1:3" x14ac:dyDescent="0.3">
      <c r="A1069" s="5">
        <v>986</v>
      </c>
      <c r="B1069" s="55">
        <v>1.4729604499186331E-4</v>
      </c>
      <c r="C1069" s="55">
        <v>1.7573977754044281E-3</v>
      </c>
    </row>
    <row r="1070" spans="1:3" x14ac:dyDescent="0.3">
      <c r="A1070" s="5">
        <v>987</v>
      </c>
      <c r="B1070" s="55">
        <v>1.5563722311981483E-4</v>
      </c>
      <c r="C1070" s="55">
        <v>1.8653169753789834E-3</v>
      </c>
    </row>
    <row r="1071" spans="1:3" x14ac:dyDescent="0.3">
      <c r="A1071" s="5">
        <v>988</v>
      </c>
      <c r="B1071" s="55">
        <v>1.4489988763546362E-4</v>
      </c>
      <c r="C1071" s="55">
        <v>1.5499018355277609E-3</v>
      </c>
    </row>
    <row r="1072" spans="1:3" x14ac:dyDescent="0.3">
      <c r="A1072" s="5">
        <v>989</v>
      </c>
      <c r="B1072" s="55">
        <v>1.7335892012284175E-4</v>
      </c>
      <c r="C1072" s="55">
        <v>2.0799264294972647E-3</v>
      </c>
    </row>
    <row r="1073" spans="1:3" x14ac:dyDescent="0.3">
      <c r="A1073" s="5">
        <v>990</v>
      </c>
      <c r="B1073" s="55">
        <v>1.5192570838810804E-4</v>
      </c>
      <c r="C1073" s="55">
        <v>1.8715982090575524E-3</v>
      </c>
    </row>
    <row r="1074" spans="1:3" x14ac:dyDescent="0.3">
      <c r="A1074" s="5">
        <v>991</v>
      </c>
      <c r="B1074" s="55">
        <v>1.6360176416976358E-4</v>
      </c>
      <c r="C1074" s="55">
        <v>2.096985009203627E-3</v>
      </c>
    </row>
    <row r="1075" spans="1:3" x14ac:dyDescent="0.3">
      <c r="A1075" s="5">
        <v>992</v>
      </c>
      <c r="B1075" s="55">
        <v>1.361423009237514E-4</v>
      </c>
      <c r="C1075" s="55">
        <v>1.9451881142220346E-3</v>
      </c>
    </row>
    <row r="1076" spans="1:3" x14ac:dyDescent="0.3">
      <c r="A1076" s="5">
        <v>993</v>
      </c>
      <c r="B1076" s="55">
        <v>1.4132002879980798E-4</v>
      </c>
      <c r="C1076" s="55">
        <v>1.7965705659434763E-3</v>
      </c>
    </row>
    <row r="1077" spans="1:3" x14ac:dyDescent="0.3">
      <c r="A1077" s="5">
        <v>994</v>
      </c>
      <c r="B1077" s="55">
        <v>1.2213278688654922E-4</v>
      </c>
      <c r="C1077" s="55">
        <v>1.4862297337279503E-3</v>
      </c>
    </row>
    <row r="1078" spans="1:3" x14ac:dyDescent="0.3">
      <c r="A1078" s="5">
        <v>995</v>
      </c>
      <c r="B1078" s="55">
        <v>1.4524922597067318E-4</v>
      </c>
      <c r="C1078" s="55">
        <v>1.8091077117916706E-3</v>
      </c>
    </row>
    <row r="1079" spans="1:3" x14ac:dyDescent="0.3">
      <c r="A1079" s="5">
        <v>996</v>
      </c>
      <c r="B1079" s="55">
        <v>1.4367145940850215E-4</v>
      </c>
      <c r="C1079" s="55">
        <v>1.6924768762387749E-3</v>
      </c>
    </row>
    <row r="1080" spans="1:3" x14ac:dyDescent="0.3">
      <c r="A1080" s="5">
        <v>997</v>
      </c>
      <c r="B1080" s="55">
        <v>1.4019344520210247E-4</v>
      </c>
      <c r="C1080" s="55">
        <v>1.7696859188367706E-3</v>
      </c>
    </row>
    <row r="1081" spans="1:3" x14ac:dyDescent="0.3">
      <c r="A1081" s="5">
        <v>998</v>
      </c>
      <c r="B1081" s="55">
        <v>1.5275922553176891E-4</v>
      </c>
      <c r="C1081" s="55">
        <v>2.0088662001887876E-3</v>
      </c>
    </row>
    <row r="1082" spans="1:3" x14ac:dyDescent="0.3">
      <c r="A1082" s="5">
        <v>999</v>
      </c>
      <c r="B1082" s="55">
        <v>1.6571313876267437E-4</v>
      </c>
      <c r="C1082" s="55">
        <v>1.9390532471882456E-3</v>
      </c>
    </row>
    <row r="1083" spans="1:3" x14ac:dyDescent="0.3">
      <c r="A1083" s="5">
        <v>1000</v>
      </c>
      <c r="B1083" s="55">
        <v>1.5132902073125467E-4</v>
      </c>
      <c r="C1083" s="55">
        <v>1.9206704310659323E-3</v>
      </c>
    </row>
    <row r="1084" spans="1:3" x14ac:dyDescent="0.3">
      <c r="A1084" s="5">
        <v>1001</v>
      </c>
      <c r="B1084" s="55">
        <v>1.3360992887180334E-4</v>
      </c>
      <c r="C1084" s="55">
        <v>1.5954146609607044E-3</v>
      </c>
    </row>
    <row r="1085" spans="1:3" x14ac:dyDescent="0.3">
      <c r="A1085" s="5">
        <v>1002</v>
      </c>
      <c r="B1085" s="55">
        <v>1.4476444716334094E-4</v>
      </c>
      <c r="C1085" s="55">
        <v>1.8870581309528248E-3</v>
      </c>
    </row>
    <row r="1086" spans="1:3" x14ac:dyDescent="0.3">
      <c r="A1086" s="5">
        <v>1003</v>
      </c>
      <c r="B1086" s="55">
        <v>1.535530458928739E-4</v>
      </c>
      <c r="C1086" s="55">
        <v>1.9890825870941104E-3</v>
      </c>
    </row>
    <row r="1087" spans="1:3" x14ac:dyDescent="0.3">
      <c r="A1087" s="5">
        <v>1004</v>
      </c>
      <c r="B1087" s="55">
        <v>1.3324414655858791E-4</v>
      </c>
      <c r="C1087" s="55">
        <v>1.6336415376252474E-3</v>
      </c>
    </row>
    <row r="1088" spans="1:3" x14ac:dyDescent="0.3">
      <c r="A1088" s="5">
        <v>1005</v>
      </c>
      <c r="B1088" s="55">
        <v>1.6069167687602604E-4</v>
      </c>
      <c r="C1088" s="55">
        <v>1.9785305933067922E-3</v>
      </c>
    </row>
    <row r="1089" spans="1:3" x14ac:dyDescent="0.3">
      <c r="A1089" s="5">
        <v>1006</v>
      </c>
      <c r="B1089" s="55">
        <v>1.3651626383420621E-4</v>
      </c>
      <c r="C1089" s="55">
        <v>1.8360485393789693E-3</v>
      </c>
    </row>
    <row r="1090" spans="1:3" x14ac:dyDescent="0.3">
      <c r="A1090" s="5">
        <v>1007</v>
      </c>
      <c r="B1090" s="55">
        <v>1.6181243425196767E-4</v>
      </c>
      <c r="C1090" s="55">
        <v>2.0898575616335388E-3</v>
      </c>
    </row>
    <row r="1091" spans="1:3" x14ac:dyDescent="0.3">
      <c r="A1091" s="5">
        <v>1008</v>
      </c>
      <c r="B1091" s="55">
        <v>1.3926820477070089E-4</v>
      </c>
      <c r="C1091" s="55">
        <v>1.7391137077482984E-3</v>
      </c>
    </row>
    <row r="1092" spans="1:3" x14ac:dyDescent="0.3">
      <c r="A1092" s="5">
        <v>1009</v>
      </c>
      <c r="B1092" s="55">
        <v>1.4074158806353591E-4</v>
      </c>
      <c r="C1092" s="55">
        <v>1.6986799042645808E-3</v>
      </c>
    </row>
    <row r="1093" spans="1:3" x14ac:dyDescent="0.3">
      <c r="A1093" s="5">
        <v>1010</v>
      </c>
      <c r="B1093" s="55">
        <v>1.2446423147027773E-4</v>
      </c>
      <c r="C1093" s="55">
        <v>1.6551573076960455E-3</v>
      </c>
    </row>
    <row r="1094" spans="1:3" x14ac:dyDescent="0.3">
      <c r="A1094" s="5">
        <v>1011</v>
      </c>
      <c r="B1094" s="55">
        <v>1.3540311497976798E-4</v>
      </c>
      <c r="C1094" s="55">
        <v>1.7647421430513294E-3</v>
      </c>
    </row>
    <row r="1095" spans="1:3" x14ac:dyDescent="0.3">
      <c r="A1095" s="5">
        <v>1012</v>
      </c>
      <c r="B1095" s="55">
        <v>1.2882839940442354E-4</v>
      </c>
      <c r="C1095" s="55">
        <v>1.5750163672253008E-3</v>
      </c>
    </row>
    <row r="1096" spans="1:3" x14ac:dyDescent="0.3">
      <c r="A1096" s="5">
        <v>1013</v>
      </c>
      <c r="B1096" s="55">
        <v>1.8296929990397221E-4</v>
      </c>
      <c r="C1096" s="55">
        <v>2.173840316601363E-3</v>
      </c>
    </row>
    <row r="1097" spans="1:3" x14ac:dyDescent="0.3">
      <c r="A1097" s="5">
        <v>1014</v>
      </c>
      <c r="B1097" s="55">
        <v>1.4263818200467769E-4</v>
      </c>
      <c r="C1097" s="55">
        <v>1.5999962042253474E-3</v>
      </c>
    </row>
    <row r="1098" spans="1:3" x14ac:dyDescent="0.3">
      <c r="A1098" s="5">
        <v>1015</v>
      </c>
      <c r="B1098" s="55">
        <v>1.2906669618860367E-4</v>
      </c>
      <c r="C1098" s="55">
        <v>1.543928768574865E-3</v>
      </c>
    </row>
    <row r="1099" spans="1:3" x14ac:dyDescent="0.3">
      <c r="A1099" s="5">
        <v>1016</v>
      </c>
      <c r="B1099" s="55">
        <v>1.3865642710012238E-4</v>
      </c>
      <c r="C1099" s="55">
        <v>1.567045337364626E-3</v>
      </c>
    </row>
    <row r="1100" spans="1:3" x14ac:dyDescent="0.3">
      <c r="A1100" s="5">
        <v>1017</v>
      </c>
      <c r="B1100" s="55">
        <v>1.4794275305750291E-4</v>
      </c>
      <c r="C1100" s="55">
        <v>1.8437682985746827E-3</v>
      </c>
    </row>
    <row r="1101" spans="1:3" x14ac:dyDescent="0.3">
      <c r="A1101" s="5">
        <v>1018</v>
      </c>
      <c r="B1101" s="55">
        <v>1.3652179582081719E-4</v>
      </c>
      <c r="C1101" s="55">
        <v>1.8433557992539101E-3</v>
      </c>
    </row>
    <row r="1102" spans="1:3" x14ac:dyDescent="0.3">
      <c r="A1102" s="5">
        <v>1019</v>
      </c>
      <c r="B1102" s="55">
        <v>1.4748740910762331E-4</v>
      </c>
      <c r="C1102" s="55">
        <v>1.8438216711044323E-3</v>
      </c>
    </row>
    <row r="1103" spans="1:3" x14ac:dyDescent="0.3">
      <c r="A1103" s="5">
        <v>1020</v>
      </c>
      <c r="B1103" s="55">
        <v>1.5904290195253425E-4</v>
      </c>
      <c r="C1103" s="55">
        <v>1.9949067780470667E-3</v>
      </c>
    </row>
    <row r="1104" spans="1:3" x14ac:dyDescent="0.3">
      <c r="A1104" s="5">
        <v>1021</v>
      </c>
      <c r="B1104" s="55">
        <v>1.2620880606621751E-4</v>
      </c>
      <c r="C1104" s="55">
        <v>1.6348562032324411E-3</v>
      </c>
    </row>
    <row r="1105" spans="1:3" x14ac:dyDescent="0.3">
      <c r="A1105" s="5">
        <v>1022</v>
      </c>
      <c r="B1105" s="55">
        <v>1.3093639956073645E-4</v>
      </c>
      <c r="C1105" s="55">
        <v>1.5605441939265082E-3</v>
      </c>
    </row>
    <row r="1106" spans="1:3" x14ac:dyDescent="0.3">
      <c r="A1106" s="5">
        <v>1023</v>
      </c>
      <c r="B1106" s="55">
        <v>1.5807659439744505E-4</v>
      </c>
      <c r="C1106" s="55">
        <v>1.840790667485416E-3</v>
      </c>
    </row>
    <row r="1107" spans="1:3" x14ac:dyDescent="0.3">
      <c r="A1107" s="5">
        <v>1024</v>
      </c>
      <c r="B1107" s="55">
        <v>1.4979155192931654E-4</v>
      </c>
      <c r="C1107" s="55">
        <v>1.8865859979013263E-3</v>
      </c>
    </row>
    <row r="1108" spans="1:3" x14ac:dyDescent="0.3">
      <c r="A1108" s="5">
        <v>1025</v>
      </c>
      <c r="B1108" s="55">
        <v>1.5513096985709485E-4</v>
      </c>
      <c r="C1108" s="55">
        <v>1.977721485340899E-3</v>
      </c>
    </row>
    <row r="1109" spans="1:3" x14ac:dyDescent="0.3">
      <c r="A1109" s="5">
        <v>1026</v>
      </c>
      <c r="B1109" s="55">
        <v>1.4326900009877929E-4</v>
      </c>
      <c r="C1109" s="55">
        <v>1.7161493237822238E-3</v>
      </c>
    </row>
    <row r="1110" spans="1:3" x14ac:dyDescent="0.3">
      <c r="A1110" s="5">
        <v>1027</v>
      </c>
      <c r="B1110" s="55">
        <v>1.748034702363357E-4</v>
      </c>
      <c r="C1110" s="55">
        <v>2.0717093538077415E-3</v>
      </c>
    </row>
    <row r="1111" spans="1:3" x14ac:dyDescent="0.3">
      <c r="A1111" s="5">
        <v>1028</v>
      </c>
      <c r="B1111" s="55">
        <v>1.8297426553787327E-4</v>
      </c>
      <c r="C1111" s="55">
        <v>2.1089675477691458E-3</v>
      </c>
    </row>
    <row r="1112" spans="1:3" x14ac:dyDescent="0.3">
      <c r="A1112" s="5">
        <v>1029</v>
      </c>
      <c r="B1112" s="55">
        <v>1.5611130596249336E-4</v>
      </c>
      <c r="C1112" s="55">
        <v>1.8528074965210521E-3</v>
      </c>
    </row>
    <row r="1113" spans="1:3" x14ac:dyDescent="0.3">
      <c r="A1113" s="5">
        <v>1030</v>
      </c>
      <c r="B1113" s="55">
        <v>1.2687961993694468E-4</v>
      </c>
      <c r="C1113" s="55">
        <v>1.591575128827504E-3</v>
      </c>
    </row>
    <row r="1114" spans="1:3" x14ac:dyDescent="0.3">
      <c r="A1114" s="5">
        <v>1031</v>
      </c>
      <c r="B1114" s="55">
        <v>1.1090734333885865E-4</v>
      </c>
      <c r="C1114" s="55">
        <v>1.3726429985092567E-3</v>
      </c>
    </row>
    <row r="1115" spans="1:3" x14ac:dyDescent="0.3">
      <c r="A1115" s="5">
        <v>1032</v>
      </c>
      <c r="B1115" s="55">
        <v>1.6051937344201093E-4</v>
      </c>
      <c r="C1115" s="55">
        <v>2.0627627366608158E-3</v>
      </c>
    </row>
    <row r="1116" spans="1:3" x14ac:dyDescent="0.3">
      <c r="A1116" s="5">
        <v>1033</v>
      </c>
      <c r="B1116" s="55">
        <v>1.4553374092240434E-4</v>
      </c>
      <c r="C1116" s="55">
        <v>1.7181486102529045E-3</v>
      </c>
    </row>
    <row r="1117" spans="1:3" x14ac:dyDescent="0.3">
      <c r="A1117" s="5">
        <v>1034</v>
      </c>
      <c r="B1117" s="55">
        <v>1.7729331348616945E-4</v>
      </c>
      <c r="C1117" s="55">
        <v>2.0570575254630682E-3</v>
      </c>
    </row>
    <row r="1118" spans="1:3" x14ac:dyDescent="0.3">
      <c r="A1118" s="5">
        <v>1035</v>
      </c>
      <c r="B1118" s="55">
        <v>1.6683482450161565E-4</v>
      </c>
      <c r="C1118" s="55">
        <v>2.0716729519428272E-3</v>
      </c>
    </row>
    <row r="1119" spans="1:3" x14ac:dyDescent="0.3">
      <c r="A1119" s="5">
        <v>1036</v>
      </c>
      <c r="B1119" s="55">
        <v>1.3615497148378695E-4</v>
      </c>
      <c r="C1119" s="55">
        <v>1.7721245035194667E-3</v>
      </c>
    </row>
    <row r="1120" spans="1:3" x14ac:dyDescent="0.3">
      <c r="A1120" s="5">
        <v>1037</v>
      </c>
      <c r="B1120" s="55">
        <v>1.4905537095639105E-4</v>
      </c>
      <c r="C1120" s="55">
        <v>1.8189326578665229E-3</v>
      </c>
    </row>
    <row r="1121" spans="1:3" x14ac:dyDescent="0.3">
      <c r="A1121" s="5">
        <v>1038</v>
      </c>
      <c r="B1121" s="55">
        <v>1.420334996037215E-4</v>
      </c>
      <c r="C1121" s="55">
        <v>1.7352164468404339E-3</v>
      </c>
    </row>
    <row r="1122" spans="1:3" x14ac:dyDescent="0.3">
      <c r="A1122" s="5">
        <v>1039</v>
      </c>
      <c r="B1122" s="55">
        <v>1.4970226679640006E-4</v>
      </c>
      <c r="C1122" s="55">
        <v>2.0360095637852113E-3</v>
      </c>
    </row>
    <row r="1123" spans="1:3" x14ac:dyDescent="0.3">
      <c r="A1123" s="5">
        <v>1040</v>
      </c>
      <c r="B1123" s="55">
        <v>1.6407762011470654E-4</v>
      </c>
      <c r="C1123" s="55">
        <v>2.0139723263738868E-3</v>
      </c>
    </row>
    <row r="1124" spans="1:3" x14ac:dyDescent="0.3">
      <c r="A1124" s="5">
        <v>1041</v>
      </c>
      <c r="B1124" s="55">
        <v>1.4542672802402606E-4</v>
      </c>
      <c r="C1124" s="55">
        <v>1.9162678135301015E-3</v>
      </c>
    </row>
    <row r="1125" spans="1:3" x14ac:dyDescent="0.3">
      <c r="A1125" s="5">
        <v>1042</v>
      </c>
      <c r="B1125" s="55">
        <v>1.5484879233437752E-4</v>
      </c>
      <c r="C1125" s="55">
        <v>1.915639717033937E-3</v>
      </c>
    </row>
    <row r="1126" spans="1:3" x14ac:dyDescent="0.3">
      <c r="A1126" s="5">
        <v>1043</v>
      </c>
      <c r="B1126" s="55">
        <v>1.5620703182468436E-4</v>
      </c>
      <c r="C1126" s="55">
        <v>1.7996933119061209E-3</v>
      </c>
    </row>
    <row r="1127" spans="1:3" x14ac:dyDescent="0.3">
      <c r="A1127" s="5">
        <v>1044</v>
      </c>
      <c r="B1127" s="55">
        <v>1.5713189007175423E-4</v>
      </c>
      <c r="C1127" s="55">
        <v>1.9492839783241608E-3</v>
      </c>
    </row>
    <row r="1128" spans="1:3" x14ac:dyDescent="0.3">
      <c r="A1128" s="5">
        <v>1045</v>
      </c>
      <c r="B1128" s="55">
        <v>1.6889399031699761E-4</v>
      </c>
      <c r="C1128" s="55">
        <v>1.7918834771167343E-3</v>
      </c>
    </row>
    <row r="1129" spans="1:3" x14ac:dyDescent="0.3">
      <c r="A1129" s="5">
        <v>1046</v>
      </c>
      <c r="B1129" s="55">
        <v>1.6837319617963217E-4</v>
      </c>
      <c r="C1129" s="55">
        <v>2.018685902273457E-3</v>
      </c>
    </row>
    <row r="1130" spans="1:3" x14ac:dyDescent="0.3">
      <c r="A1130" s="5">
        <v>1047</v>
      </c>
      <c r="B1130" s="55">
        <v>1.4215457434775503E-4</v>
      </c>
      <c r="C1130" s="55">
        <v>1.7822800059432971E-3</v>
      </c>
    </row>
    <row r="1131" spans="1:3" x14ac:dyDescent="0.3">
      <c r="A1131" s="5">
        <v>1048</v>
      </c>
      <c r="B1131" s="55">
        <v>1.45572200078659E-4</v>
      </c>
      <c r="C1131" s="55">
        <v>1.8639705913219143E-3</v>
      </c>
    </row>
    <row r="1132" spans="1:3" x14ac:dyDescent="0.3">
      <c r="A1132" s="5">
        <v>1049</v>
      </c>
      <c r="B1132" s="55">
        <v>1.3885536671265548E-4</v>
      </c>
      <c r="C1132" s="55">
        <v>1.7424480919503858E-3</v>
      </c>
    </row>
    <row r="1133" spans="1:3" x14ac:dyDescent="0.3">
      <c r="A1133" s="5">
        <v>1050</v>
      </c>
      <c r="B1133" s="55">
        <v>1.443183600305098E-4</v>
      </c>
      <c r="C1133" s="55">
        <v>1.792765821379173E-3</v>
      </c>
    </row>
    <row r="1134" spans="1:3" x14ac:dyDescent="0.3">
      <c r="A1134" s="5">
        <v>1051</v>
      </c>
      <c r="B1134" s="55">
        <v>1.5421739148102946E-4</v>
      </c>
      <c r="C1134" s="55">
        <v>1.8694746575987891E-3</v>
      </c>
    </row>
    <row r="1135" spans="1:3" x14ac:dyDescent="0.3">
      <c r="A1135" s="5">
        <v>1052</v>
      </c>
      <c r="B1135" s="55">
        <v>1.5090173024249874E-4</v>
      </c>
      <c r="C1135" s="55">
        <v>1.7532082875411274E-3</v>
      </c>
    </row>
    <row r="1136" spans="1:3" x14ac:dyDescent="0.3">
      <c r="A1136" s="5">
        <v>1053</v>
      </c>
      <c r="B1136" s="55">
        <v>1.6839755187541227E-4</v>
      </c>
      <c r="C1136" s="55">
        <v>2.0366632756455803E-3</v>
      </c>
    </row>
    <row r="1137" spans="1:3" x14ac:dyDescent="0.3">
      <c r="A1137" s="5">
        <v>1054</v>
      </c>
      <c r="B1137" s="55">
        <v>1.3730728694679559E-4</v>
      </c>
      <c r="C1137" s="55">
        <v>1.8353606373391522E-3</v>
      </c>
    </row>
    <row r="1138" spans="1:3" x14ac:dyDescent="0.3">
      <c r="A1138" s="5">
        <v>1055</v>
      </c>
      <c r="B1138" s="55">
        <v>1.4415011778889131E-4</v>
      </c>
      <c r="C1138" s="55">
        <v>1.9035932825394201E-3</v>
      </c>
    </row>
    <row r="1139" spans="1:3" x14ac:dyDescent="0.3">
      <c r="A1139" s="5">
        <v>1056</v>
      </c>
      <c r="B1139" s="55">
        <v>1.6520847669206524E-4</v>
      </c>
      <c r="C1139" s="55">
        <v>1.8684508432112463E-3</v>
      </c>
    </row>
    <row r="1140" spans="1:3" x14ac:dyDescent="0.3">
      <c r="A1140" s="5">
        <v>1057</v>
      </c>
      <c r="B1140" s="55">
        <v>1.6239691762333583E-4</v>
      </c>
      <c r="C1140" s="55">
        <v>2.0156401901045701E-3</v>
      </c>
    </row>
    <row r="1141" spans="1:3" x14ac:dyDescent="0.3">
      <c r="A1141" s="5">
        <v>1058</v>
      </c>
      <c r="B1141" s="55">
        <v>1.6360528965317088E-4</v>
      </c>
      <c r="C1141" s="55">
        <v>1.990107321029624E-3</v>
      </c>
    </row>
    <row r="1142" spans="1:3" x14ac:dyDescent="0.3">
      <c r="A1142" s="5">
        <v>1059</v>
      </c>
      <c r="B1142" s="55">
        <v>1.1332242155516171E-4</v>
      </c>
      <c r="C1142" s="55">
        <v>1.4934895583371506E-3</v>
      </c>
    </row>
    <row r="1143" spans="1:3" x14ac:dyDescent="0.3">
      <c r="A1143" s="5">
        <v>1060</v>
      </c>
      <c r="B1143" s="55">
        <v>1.8161329328617425E-4</v>
      </c>
      <c r="C1143" s="55">
        <v>2.2281482645792263E-3</v>
      </c>
    </row>
    <row r="1144" spans="1:3" x14ac:dyDescent="0.3">
      <c r="A1144" s="5">
        <v>1061</v>
      </c>
      <c r="B1144" s="55">
        <v>1.5162366471314608E-4</v>
      </c>
      <c r="C1144" s="55">
        <v>1.8981307650765553E-3</v>
      </c>
    </row>
    <row r="1145" spans="1:3" x14ac:dyDescent="0.3">
      <c r="A1145" s="5">
        <v>1062</v>
      </c>
      <c r="B1145" s="55">
        <v>1.3218189509819566E-4</v>
      </c>
      <c r="C1145" s="55">
        <v>1.5328377308959631E-3</v>
      </c>
    </row>
    <row r="1146" spans="1:3" x14ac:dyDescent="0.3">
      <c r="A1146" s="5">
        <v>1063</v>
      </c>
      <c r="B1146" s="55">
        <v>1.6968087184044125E-4</v>
      </c>
      <c r="C1146" s="55">
        <v>2.0694536883082127E-3</v>
      </c>
    </row>
    <row r="1147" spans="1:3" x14ac:dyDescent="0.3">
      <c r="A1147" s="5">
        <v>1064</v>
      </c>
      <c r="B1147" s="55">
        <v>1.5905382833400911E-4</v>
      </c>
      <c r="C1147" s="55">
        <v>1.6787615014588995E-3</v>
      </c>
    </row>
    <row r="1148" spans="1:3" x14ac:dyDescent="0.3">
      <c r="A1148" s="5">
        <v>1065</v>
      </c>
      <c r="B1148" s="55">
        <v>1.369732528614865E-4</v>
      </c>
      <c r="C1148" s="55">
        <v>1.8642848405870109E-3</v>
      </c>
    </row>
    <row r="1149" spans="1:3" x14ac:dyDescent="0.3">
      <c r="A1149" s="5">
        <v>1066</v>
      </c>
      <c r="B1149" s="55">
        <v>1.7096002284412747E-4</v>
      </c>
      <c r="C1149" s="55">
        <v>2.001232665813001E-3</v>
      </c>
    </row>
    <row r="1150" spans="1:3" x14ac:dyDescent="0.3">
      <c r="A1150" s="5">
        <v>1067</v>
      </c>
      <c r="B1150" s="55">
        <v>1.4874215604114552E-4</v>
      </c>
      <c r="C1150" s="55">
        <v>1.7784619521459156E-3</v>
      </c>
    </row>
    <row r="1151" spans="1:3" x14ac:dyDescent="0.3">
      <c r="A1151" s="5">
        <v>1068</v>
      </c>
      <c r="B1151" s="55">
        <v>1.4187010183091105E-4</v>
      </c>
      <c r="C1151" s="55">
        <v>1.7195009702463955E-3</v>
      </c>
    </row>
    <row r="1152" spans="1:3" x14ac:dyDescent="0.3">
      <c r="A1152" s="5">
        <v>1069</v>
      </c>
      <c r="B1152" s="55">
        <v>1.5577548949248987E-4</v>
      </c>
      <c r="C1152" s="55">
        <v>2.0207563996000582E-3</v>
      </c>
    </row>
    <row r="1153" spans="1:3" x14ac:dyDescent="0.3">
      <c r="A1153" s="5">
        <v>1070</v>
      </c>
      <c r="B1153" s="55">
        <v>1.3677049434349431E-4</v>
      </c>
      <c r="C1153" s="55">
        <v>1.6091001926668714E-3</v>
      </c>
    </row>
    <row r="1154" spans="1:3" x14ac:dyDescent="0.3">
      <c r="A1154" s="5">
        <v>1071</v>
      </c>
      <c r="B1154" s="55">
        <v>1.7583646009482635E-4</v>
      </c>
      <c r="C1154" s="55">
        <v>1.8982748156328116E-3</v>
      </c>
    </row>
    <row r="1155" spans="1:3" x14ac:dyDescent="0.3">
      <c r="A1155" s="5">
        <v>1072</v>
      </c>
      <c r="B1155" s="55">
        <v>1.5196098748341061E-4</v>
      </c>
      <c r="C1155" s="55">
        <v>1.5877760579665722E-3</v>
      </c>
    </row>
    <row r="1156" spans="1:3" x14ac:dyDescent="0.3">
      <c r="A1156" s="5">
        <v>1073</v>
      </c>
      <c r="B1156" s="55">
        <v>1.488863277084231E-4</v>
      </c>
      <c r="C1156" s="55">
        <v>1.8419882657045696E-3</v>
      </c>
    </row>
    <row r="1157" spans="1:3" x14ac:dyDescent="0.3">
      <c r="A1157" s="5">
        <v>1074</v>
      </c>
      <c r="B1157" s="55">
        <v>1.6130407037926795E-4</v>
      </c>
      <c r="C1157" s="55">
        <v>1.9552918563367698E-3</v>
      </c>
    </row>
    <row r="1158" spans="1:3" x14ac:dyDescent="0.3">
      <c r="A1158" s="5">
        <v>1075</v>
      </c>
      <c r="B1158" s="55">
        <v>1.2623741998075901E-4</v>
      </c>
      <c r="C1158" s="55">
        <v>1.6781072862226991E-3</v>
      </c>
    </row>
    <row r="1159" spans="1:3" x14ac:dyDescent="0.3">
      <c r="A1159" s="5">
        <v>1076</v>
      </c>
      <c r="B1159" s="55">
        <v>1.6879645067007748E-4</v>
      </c>
      <c r="C1159" s="55">
        <v>1.8039045158085272E-3</v>
      </c>
    </row>
    <row r="1160" spans="1:3" x14ac:dyDescent="0.3">
      <c r="A1160" s="5">
        <v>1077</v>
      </c>
      <c r="B1160" s="55">
        <v>1.7200305399224061E-4</v>
      </c>
      <c r="C1160" s="55">
        <v>1.96678946461061E-3</v>
      </c>
    </row>
    <row r="1161" spans="1:3" x14ac:dyDescent="0.3">
      <c r="A1161" s="5">
        <v>1078</v>
      </c>
      <c r="B1161" s="55">
        <v>1.4260494135809765E-4</v>
      </c>
      <c r="C1161" s="55">
        <v>1.6834534794927538E-3</v>
      </c>
    </row>
    <row r="1162" spans="1:3" x14ac:dyDescent="0.3">
      <c r="A1162" s="5">
        <v>1079</v>
      </c>
      <c r="B1162" s="55">
        <v>1.6693324486941825E-4</v>
      </c>
      <c r="C1162" s="55">
        <v>2.0722742346768841E-3</v>
      </c>
    </row>
    <row r="1163" spans="1:3" x14ac:dyDescent="0.3">
      <c r="A1163" s="5">
        <v>1080</v>
      </c>
      <c r="B1163" s="55">
        <v>1.5404387135756152E-4</v>
      </c>
      <c r="C1163" s="55">
        <v>1.9352950978155324E-3</v>
      </c>
    </row>
    <row r="1164" spans="1:3" x14ac:dyDescent="0.3">
      <c r="A1164" s="5">
        <v>1081</v>
      </c>
      <c r="B1164" s="55">
        <v>1.3762925059432752E-4</v>
      </c>
      <c r="C1164" s="55">
        <v>1.8699699300735886E-3</v>
      </c>
    </row>
    <row r="1165" spans="1:3" x14ac:dyDescent="0.3">
      <c r="A1165" s="5">
        <v>1082</v>
      </c>
      <c r="B1165" s="55">
        <v>1.6097335144424092E-4</v>
      </c>
      <c r="C1165" s="55">
        <v>1.8208278351173994E-3</v>
      </c>
    </row>
    <row r="1166" spans="1:3" x14ac:dyDescent="0.3">
      <c r="A1166" s="5">
        <v>1083</v>
      </c>
      <c r="B1166" s="55">
        <v>1.3075481736581177E-4</v>
      </c>
      <c r="C1166" s="55">
        <v>1.6361858546448725E-3</v>
      </c>
    </row>
    <row r="1167" spans="1:3" x14ac:dyDescent="0.3">
      <c r="A1167" s="5">
        <v>1084</v>
      </c>
      <c r="B1167" s="55">
        <v>1.3367786479594432E-4</v>
      </c>
      <c r="C1167" s="55">
        <v>1.3984030289549236E-3</v>
      </c>
    </row>
    <row r="1168" spans="1:3" x14ac:dyDescent="0.3">
      <c r="A1168" s="5">
        <v>1085</v>
      </c>
      <c r="B1168" s="55">
        <v>1.8287558279123231E-4</v>
      </c>
      <c r="C1168" s="55">
        <v>2.1632566903139086E-3</v>
      </c>
    </row>
    <row r="1169" spans="1:3" x14ac:dyDescent="0.3">
      <c r="A1169" s="5">
        <v>1086</v>
      </c>
      <c r="B1169" s="55">
        <v>1.7815328827321507E-4</v>
      </c>
      <c r="C1169" s="55">
        <v>2.0230795063706443E-3</v>
      </c>
    </row>
    <row r="1170" spans="1:3" x14ac:dyDescent="0.3">
      <c r="A1170" s="5">
        <v>1087</v>
      </c>
      <c r="B1170" s="55">
        <v>1.3914175998682265E-4</v>
      </c>
      <c r="C1170" s="55">
        <v>1.8655360562808536E-3</v>
      </c>
    </row>
    <row r="1171" spans="1:3" x14ac:dyDescent="0.3">
      <c r="A1171" s="5">
        <v>1088</v>
      </c>
      <c r="B1171" s="55">
        <v>1.5600467556898322E-4</v>
      </c>
      <c r="C1171" s="55">
        <v>1.7841783131334816E-3</v>
      </c>
    </row>
    <row r="1172" spans="1:3" x14ac:dyDescent="0.3">
      <c r="A1172" s="5">
        <v>1089</v>
      </c>
      <c r="B1172" s="55">
        <v>1.7032659825486616E-4</v>
      </c>
      <c r="C1172" s="55">
        <v>2.0265190499854525E-3</v>
      </c>
    </row>
    <row r="1173" spans="1:3" x14ac:dyDescent="0.3">
      <c r="A1173" s="5">
        <v>1090</v>
      </c>
      <c r="B1173" s="55">
        <v>1.412461905332893E-4</v>
      </c>
      <c r="C1173" s="55">
        <v>1.830685519759839E-3</v>
      </c>
    </row>
    <row r="1174" spans="1:3" x14ac:dyDescent="0.3">
      <c r="A1174" s="5">
        <v>1091</v>
      </c>
      <c r="B1174" s="55">
        <v>1.6992018394398802E-4</v>
      </c>
      <c r="C1174" s="55">
        <v>1.9707730225984443E-3</v>
      </c>
    </row>
    <row r="1175" spans="1:3" x14ac:dyDescent="0.3">
      <c r="A1175" s="5">
        <v>1092</v>
      </c>
      <c r="B1175" s="55">
        <v>1.2906886132716436E-4</v>
      </c>
      <c r="C1175" s="55">
        <v>1.8418419956640372E-3</v>
      </c>
    </row>
    <row r="1176" spans="1:3" x14ac:dyDescent="0.3">
      <c r="A1176" s="5">
        <v>1093</v>
      </c>
      <c r="B1176" s="55">
        <v>1.4377911711842698E-4</v>
      </c>
      <c r="C1176" s="55">
        <v>1.4971530028796809E-3</v>
      </c>
    </row>
    <row r="1177" spans="1:3" x14ac:dyDescent="0.3">
      <c r="A1177" s="5">
        <v>1094</v>
      </c>
      <c r="B1177" s="55">
        <v>1.6082005468969388E-4</v>
      </c>
      <c r="C1177" s="55">
        <v>1.826742313927108E-3</v>
      </c>
    </row>
    <row r="1178" spans="1:3" x14ac:dyDescent="0.3">
      <c r="A1178" s="5">
        <v>1095</v>
      </c>
      <c r="B1178" s="55">
        <v>1.4258228176951699E-4</v>
      </c>
      <c r="C1178" s="55">
        <v>1.8427897853610033E-3</v>
      </c>
    </row>
    <row r="1179" spans="1:3" x14ac:dyDescent="0.3">
      <c r="A1179" s="5">
        <v>1096</v>
      </c>
      <c r="B1179" s="55">
        <v>1.5758534768592748E-4</v>
      </c>
      <c r="C1179" s="55">
        <v>2.0924394538619166E-3</v>
      </c>
    </row>
    <row r="1180" spans="1:3" x14ac:dyDescent="0.3">
      <c r="A1180" s="5">
        <v>1097</v>
      </c>
      <c r="B1180" s="55">
        <v>1.5060428620880596E-4</v>
      </c>
      <c r="C1180" s="55">
        <v>1.9132380437410605E-3</v>
      </c>
    </row>
    <row r="1181" spans="1:3" x14ac:dyDescent="0.3">
      <c r="A1181" s="5">
        <v>1098</v>
      </c>
      <c r="B1181" s="55">
        <v>1.3387238123941018E-4</v>
      </c>
      <c r="C1181" s="55">
        <v>1.7627237824498036E-3</v>
      </c>
    </row>
    <row r="1182" spans="1:3" x14ac:dyDescent="0.3">
      <c r="A1182" s="5">
        <v>1099</v>
      </c>
      <c r="B1182" s="55">
        <v>1.3125267625043916E-4</v>
      </c>
      <c r="C1182" s="55">
        <v>1.5499745451959834E-3</v>
      </c>
    </row>
    <row r="1183" spans="1:3" x14ac:dyDescent="0.3">
      <c r="A1183" s="5">
        <v>1100</v>
      </c>
      <c r="B1183" s="55">
        <v>1.5842557366896678E-4</v>
      </c>
      <c r="C1183" s="55">
        <v>1.9450209843014383E-3</v>
      </c>
    </row>
    <row r="1184" spans="1:3" x14ac:dyDescent="0.3">
      <c r="A1184" s="5">
        <v>1101</v>
      </c>
      <c r="B1184" s="55">
        <v>1.3795811671634051E-4</v>
      </c>
      <c r="C1184" s="55">
        <v>1.5056955242714564E-3</v>
      </c>
    </row>
    <row r="1185" spans="1:3" x14ac:dyDescent="0.3">
      <c r="A1185" s="5">
        <v>1102</v>
      </c>
      <c r="B1185" s="55">
        <v>1.5083827581119827E-4</v>
      </c>
      <c r="C1185" s="55">
        <v>1.931421340768961E-3</v>
      </c>
    </row>
    <row r="1186" spans="1:3" x14ac:dyDescent="0.3">
      <c r="A1186" s="5">
        <v>1103</v>
      </c>
      <c r="B1186" s="55">
        <v>1.4424999109647623E-4</v>
      </c>
      <c r="C1186" s="55">
        <v>1.8980931634327101E-3</v>
      </c>
    </row>
    <row r="1187" spans="1:3" x14ac:dyDescent="0.3">
      <c r="A1187" s="5">
        <v>1104</v>
      </c>
      <c r="B1187" s="55">
        <v>1.5490954143034322E-4</v>
      </c>
      <c r="C1187" s="55">
        <v>1.9526189476368337E-3</v>
      </c>
    </row>
    <row r="1188" spans="1:3" x14ac:dyDescent="0.3">
      <c r="A1188" s="5">
        <v>1105</v>
      </c>
      <c r="B1188" s="55">
        <v>1.4666885204557605E-4</v>
      </c>
      <c r="C1188" s="55">
        <v>1.7732507313315794E-3</v>
      </c>
    </row>
    <row r="1189" spans="1:3" x14ac:dyDescent="0.3">
      <c r="A1189" s="5">
        <v>1106</v>
      </c>
      <c r="B1189" s="55">
        <v>1.5003490851729008E-4</v>
      </c>
      <c r="C1189" s="55">
        <v>1.7038648630026128E-3</v>
      </c>
    </row>
    <row r="1190" spans="1:3" x14ac:dyDescent="0.3">
      <c r="A1190" s="5">
        <v>1107</v>
      </c>
      <c r="B1190" s="55">
        <v>1.5184830206415947E-4</v>
      </c>
      <c r="C1190" s="55">
        <v>1.9392196255219717E-3</v>
      </c>
    </row>
    <row r="1191" spans="1:3" x14ac:dyDescent="0.3">
      <c r="A1191" s="5">
        <v>1108</v>
      </c>
      <c r="B1191" s="55">
        <v>1.7154787501672884E-4</v>
      </c>
      <c r="C1191" s="55">
        <v>1.9798671525231974E-3</v>
      </c>
    </row>
    <row r="1192" spans="1:3" x14ac:dyDescent="0.3">
      <c r="A1192" s="5">
        <v>1109</v>
      </c>
      <c r="B1192" s="55">
        <v>1.6842169176211746E-4</v>
      </c>
      <c r="C1192" s="55">
        <v>2.0315944649664697E-3</v>
      </c>
    </row>
    <row r="1193" spans="1:3" x14ac:dyDescent="0.3">
      <c r="A1193" s="5">
        <v>1110</v>
      </c>
      <c r="B1193" s="55">
        <v>1.5354242766263022E-4</v>
      </c>
      <c r="C1193" s="55">
        <v>1.8509633680048436E-3</v>
      </c>
    </row>
    <row r="1194" spans="1:3" x14ac:dyDescent="0.3">
      <c r="A1194" s="5">
        <v>1111</v>
      </c>
      <c r="B1194" s="55">
        <v>1.4579073382963638E-4</v>
      </c>
      <c r="C1194" s="55">
        <v>1.7175275306758851E-3</v>
      </c>
    </row>
    <row r="1195" spans="1:3" x14ac:dyDescent="0.3">
      <c r="A1195" s="5">
        <v>1112</v>
      </c>
      <c r="B1195" s="55">
        <v>1.6137493751154652E-4</v>
      </c>
      <c r="C1195" s="55">
        <v>1.9586186680938572E-3</v>
      </c>
    </row>
    <row r="1196" spans="1:3" x14ac:dyDescent="0.3">
      <c r="A1196" s="5">
        <v>1113</v>
      </c>
      <c r="B1196" s="55">
        <v>1.4006727486402278E-4</v>
      </c>
      <c r="C1196" s="55">
        <v>1.760608992944478E-3</v>
      </c>
    </row>
    <row r="1197" spans="1:3" x14ac:dyDescent="0.3">
      <c r="A1197" s="5">
        <v>1114</v>
      </c>
      <c r="B1197" s="55">
        <v>1.528136947509801E-4</v>
      </c>
      <c r="C1197" s="55">
        <v>2.0293863650361552E-3</v>
      </c>
    </row>
    <row r="1198" spans="1:3" x14ac:dyDescent="0.3">
      <c r="A1198" s="5">
        <v>1115</v>
      </c>
      <c r="B1198" s="55">
        <v>1.4483747703074074E-4</v>
      </c>
      <c r="C1198" s="55">
        <v>2.0426216897701478E-3</v>
      </c>
    </row>
    <row r="1199" spans="1:3" x14ac:dyDescent="0.3">
      <c r="A1199" s="5">
        <v>1116</v>
      </c>
      <c r="B1199" s="55">
        <v>1.6284561574163986E-4</v>
      </c>
      <c r="C1199" s="55">
        <v>1.9236284354468875E-3</v>
      </c>
    </row>
    <row r="1200" spans="1:3" x14ac:dyDescent="0.3">
      <c r="A1200" s="5">
        <v>1117</v>
      </c>
      <c r="B1200" s="55">
        <v>1.6982757673274156E-4</v>
      </c>
      <c r="C1200" s="55">
        <v>1.7989232861574703E-3</v>
      </c>
    </row>
    <row r="1201" spans="1:3" x14ac:dyDescent="0.3">
      <c r="A1201" s="5">
        <v>1118</v>
      </c>
      <c r="B1201" s="55">
        <v>1.3932061614608778E-4</v>
      </c>
      <c r="C1201" s="55">
        <v>1.6905680263338313E-3</v>
      </c>
    </row>
    <row r="1202" spans="1:3" x14ac:dyDescent="0.3">
      <c r="A1202" s="5">
        <v>1119</v>
      </c>
      <c r="B1202" s="55">
        <v>1.3428277416287408E-4</v>
      </c>
      <c r="C1202" s="55">
        <v>1.7902608428017484E-3</v>
      </c>
    </row>
    <row r="1203" spans="1:3" x14ac:dyDescent="0.3">
      <c r="A1203" s="5">
        <v>1120</v>
      </c>
      <c r="B1203" s="55">
        <v>1.4274941233590895E-4</v>
      </c>
      <c r="C1203" s="55">
        <v>1.8167319042278016E-3</v>
      </c>
    </row>
    <row r="1204" spans="1:3" x14ac:dyDescent="0.3">
      <c r="A1204" s="5">
        <v>1121</v>
      </c>
      <c r="B1204" s="55">
        <v>1.5232098230650383E-4</v>
      </c>
      <c r="C1204" s="55">
        <v>2.016353208040101E-3</v>
      </c>
    </row>
    <row r="1205" spans="1:3" x14ac:dyDescent="0.3">
      <c r="A1205" s="5">
        <v>1122</v>
      </c>
      <c r="B1205" s="55">
        <v>1.5504058678211336E-4</v>
      </c>
      <c r="C1205" s="55">
        <v>1.6510227857986861E-3</v>
      </c>
    </row>
    <row r="1206" spans="1:3" x14ac:dyDescent="0.3">
      <c r="A1206" s="5">
        <v>1123</v>
      </c>
      <c r="B1206" s="55">
        <v>1.2090437410226201E-4</v>
      </c>
      <c r="C1206" s="55">
        <v>1.4666762707998438E-3</v>
      </c>
    </row>
    <row r="1207" spans="1:3" x14ac:dyDescent="0.3">
      <c r="A1207" s="5">
        <v>1124</v>
      </c>
      <c r="B1207" s="55">
        <v>1.3323484928293584E-4</v>
      </c>
      <c r="C1207" s="55">
        <v>1.5476393570052135E-3</v>
      </c>
    </row>
    <row r="1208" spans="1:3" x14ac:dyDescent="0.3">
      <c r="A1208" s="5">
        <v>1125</v>
      </c>
      <c r="B1208" s="55">
        <v>1.4053335111384886E-4</v>
      </c>
      <c r="C1208" s="55">
        <v>1.9277314938099042E-3</v>
      </c>
    </row>
    <row r="1209" spans="1:3" x14ac:dyDescent="0.3">
      <c r="A1209" s="5">
        <v>1126</v>
      </c>
      <c r="B1209" s="55">
        <v>1.7653691120898986E-4</v>
      </c>
      <c r="C1209" s="55">
        <v>2.2040355466011021E-3</v>
      </c>
    </row>
    <row r="1210" spans="1:3" x14ac:dyDescent="0.3">
      <c r="A1210" s="5">
        <v>1127</v>
      </c>
      <c r="B1210" s="55">
        <v>1.6458906260252666E-4</v>
      </c>
      <c r="C1210" s="55">
        <v>2.0140247694849307E-3</v>
      </c>
    </row>
    <row r="1211" spans="1:3" x14ac:dyDescent="0.3">
      <c r="A1211" s="5">
        <v>1128</v>
      </c>
      <c r="B1211" s="55">
        <v>1.699885242353089E-4</v>
      </c>
      <c r="C1211" s="55">
        <v>1.9237098038285016E-3</v>
      </c>
    </row>
    <row r="1212" spans="1:3" x14ac:dyDescent="0.3">
      <c r="A1212" s="5">
        <v>1129</v>
      </c>
      <c r="B1212" s="55">
        <v>1.796671424995654E-4</v>
      </c>
      <c r="C1212" s="55">
        <v>2.0252395383705858E-3</v>
      </c>
    </row>
    <row r="1213" spans="1:3" x14ac:dyDescent="0.3">
      <c r="A1213" s="5">
        <v>1130</v>
      </c>
      <c r="B1213" s="55">
        <v>1.5259393613687222E-4</v>
      </c>
      <c r="C1213" s="55">
        <v>1.9714942785754685E-3</v>
      </c>
    </row>
    <row r="1214" spans="1:3" x14ac:dyDescent="0.3">
      <c r="A1214" s="5">
        <v>1131</v>
      </c>
      <c r="B1214" s="55">
        <v>1.5418142732063385E-4</v>
      </c>
      <c r="C1214" s="55">
        <v>1.7752175203841767E-3</v>
      </c>
    </row>
    <row r="1215" spans="1:3" x14ac:dyDescent="0.3">
      <c r="A1215" s="5">
        <v>1132</v>
      </c>
      <c r="B1215" s="55">
        <v>1.4114807611531415E-4</v>
      </c>
      <c r="C1215" s="55">
        <v>1.7908838512570469E-3</v>
      </c>
    </row>
    <row r="1216" spans="1:3" x14ac:dyDescent="0.3">
      <c r="A1216" s="5">
        <v>1133</v>
      </c>
      <c r="B1216" s="55">
        <v>1.73222997555156E-4</v>
      </c>
      <c r="C1216" s="55">
        <v>1.9058222321860702E-3</v>
      </c>
    </row>
    <row r="1217" spans="1:3" x14ac:dyDescent="0.3">
      <c r="A1217" s="5">
        <v>1134</v>
      </c>
      <c r="B1217" s="55">
        <v>1.6439477951377249E-4</v>
      </c>
      <c r="C1217" s="55">
        <v>1.8874502917389192E-3</v>
      </c>
    </row>
    <row r="1218" spans="1:3" x14ac:dyDescent="0.3">
      <c r="A1218" s="5">
        <v>1135</v>
      </c>
      <c r="B1218" s="55">
        <v>1.844193958771819E-4</v>
      </c>
      <c r="C1218" s="55">
        <v>2.1386605013362478E-3</v>
      </c>
    </row>
    <row r="1219" spans="1:3" x14ac:dyDescent="0.3">
      <c r="A1219" s="5">
        <v>1136</v>
      </c>
      <c r="B1219" s="55">
        <v>1.4993404621450041E-4</v>
      </c>
      <c r="C1219" s="55">
        <v>2.0565103395721847E-3</v>
      </c>
    </row>
    <row r="1220" spans="1:3" x14ac:dyDescent="0.3">
      <c r="A1220" s="5">
        <v>1137</v>
      </c>
      <c r="B1220" s="55">
        <v>1.723592716963882E-4</v>
      </c>
      <c r="C1220" s="55">
        <v>1.8653621098792502E-3</v>
      </c>
    </row>
    <row r="1221" spans="1:3" x14ac:dyDescent="0.3">
      <c r="A1221" s="5">
        <v>1138</v>
      </c>
      <c r="B1221" s="55">
        <v>1.27377162179866E-4</v>
      </c>
      <c r="C1221" s="55">
        <v>1.572336797486735E-3</v>
      </c>
    </row>
    <row r="1222" spans="1:3" x14ac:dyDescent="0.3">
      <c r="A1222" s="5">
        <v>1139</v>
      </c>
      <c r="B1222" s="55">
        <v>1.4056404013535663E-4</v>
      </c>
      <c r="C1222" s="55">
        <v>1.8918135781450284E-3</v>
      </c>
    </row>
    <row r="1223" spans="1:3" x14ac:dyDescent="0.3">
      <c r="A1223" s="5">
        <v>1140</v>
      </c>
      <c r="B1223" s="55">
        <v>1.3371421698542794E-4</v>
      </c>
      <c r="C1223" s="55">
        <v>1.812017342292963E-3</v>
      </c>
    </row>
    <row r="1224" spans="1:3" x14ac:dyDescent="0.3">
      <c r="A1224" s="5">
        <v>1141</v>
      </c>
      <c r="B1224" s="55">
        <v>1.4085919191578208E-4</v>
      </c>
      <c r="C1224" s="55">
        <v>1.6915506564449635E-3</v>
      </c>
    </row>
    <row r="1225" spans="1:3" x14ac:dyDescent="0.3">
      <c r="A1225" s="5">
        <v>1142</v>
      </c>
      <c r="B1225" s="55">
        <v>1.4113154811359511E-4</v>
      </c>
      <c r="C1225" s="55">
        <v>1.8132275769921569E-3</v>
      </c>
    </row>
    <row r="1226" spans="1:3" x14ac:dyDescent="0.3">
      <c r="A1226" s="5">
        <v>1143</v>
      </c>
      <c r="B1226" s="55">
        <v>1.5199850729727125E-4</v>
      </c>
      <c r="C1226" s="55">
        <v>1.9014945082991164E-3</v>
      </c>
    </row>
    <row r="1227" spans="1:3" x14ac:dyDescent="0.3">
      <c r="A1227" s="5">
        <v>1144</v>
      </c>
      <c r="B1227" s="55">
        <v>1.4610369329104384E-4</v>
      </c>
      <c r="C1227" s="55">
        <v>1.6817670491583068E-3</v>
      </c>
    </row>
    <row r="1228" spans="1:3" x14ac:dyDescent="0.3">
      <c r="A1228" s="5">
        <v>1145</v>
      </c>
      <c r="B1228" s="55">
        <v>1.4506451785223162E-4</v>
      </c>
      <c r="C1228" s="55">
        <v>1.8669523859862029E-3</v>
      </c>
    </row>
    <row r="1229" spans="1:3" x14ac:dyDescent="0.3">
      <c r="A1229" s="5">
        <v>1146</v>
      </c>
      <c r="B1229" s="55">
        <v>1.3773696853381257E-4</v>
      </c>
      <c r="C1229" s="55">
        <v>1.6017936297233065E-3</v>
      </c>
    </row>
    <row r="1230" spans="1:3" x14ac:dyDescent="0.3">
      <c r="A1230" s="5">
        <v>1147</v>
      </c>
      <c r="B1230" s="55">
        <v>1.5054145121027958E-4</v>
      </c>
      <c r="C1230" s="55">
        <v>1.8996123069150823E-3</v>
      </c>
    </row>
    <row r="1231" spans="1:3" x14ac:dyDescent="0.3">
      <c r="A1231" s="5">
        <v>1148</v>
      </c>
      <c r="B1231" s="55">
        <v>1.5087515041139633E-4</v>
      </c>
      <c r="C1231" s="55">
        <v>1.6383533416367863E-3</v>
      </c>
    </row>
    <row r="1232" spans="1:3" x14ac:dyDescent="0.3">
      <c r="A1232" s="5">
        <v>1149</v>
      </c>
      <c r="B1232" s="55">
        <v>1.300316761424614E-4</v>
      </c>
      <c r="C1232" s="55">
        <v>1.7019969818850016E-3</v>
      </c>
    </row>
    <row r="1233" spans="1:3" x14ac:dyDescent="0.3">
      <c r="A1233" s="5">
        <v>1150</v>
      </c>
      <c r="B1233" s="55">
        <v>1.5784842771920159E-4</v>
      </c>
      <c r="C1233" s="55">
        <v>1.840318170397502E-3</v>
      </c>
    </row>
    <row r="1234" spans="1:3" x14ac:dyDescent="0.3">
      <c r="A1234" s="5">
        <v>1151</v>
      </c>
      <c r="B1234" s="55">
        <v>1.4539028079894688E-4</v>
      </c>
      <c r="C1234" s="55">
        <v>1.8214417742165509E-3</v>
      </c>
    </row>
    <row r="1235" spans="1:3" x14ac:dyDescent="0.3">
      <c r="A1235" s="5">
        <v>1152</v>
      </c>
      <c r="B1235" s="55">
        <v>1.5398042937225551E-4</v>
      </c>
      <c r="C1235" s="55">
        <v>1.7161590979747621E-3</v>
      </c>
    </row>
    <row r="1236" spans="1:3" x14ac:dyDescent="0.3">
      <c r="A1236" s="5">
        <v>1153</v>
      </c>
      <c r="B1236" s="55">
        <v>1.4316460650048475E-4</v>
      </c>
      <c r="C1236" s="55">
        <v>1.9413429369807725E-3</v>
      </c>
    </row>
    <row r="1237" spans="1:3" x14ac:dyDescent="0.3">
      <c r="A1237" s="5">
        <v>1154</v>
      </c>
      <c r="B1237" s="55">
        <v>1.5951314577439257E-4</v>
      </c>
      <c r="C1237" s="55">
        <v>1.8000924310261842E-3</v>
      </c>
    </row>
    <row r="1238" spans="1:3" x14ac:dyDescent="0.3">
      <c r="A1238" s="5">
        <v>1155</v>
      </c>
      <c r="B1238" s="55">
        <v>1.3074170740160103E-4</v>
      </c>
      <c r="C1238" s="55">
        <v>1.676690567032302E-3</v>
      </c>
    </row>
    <row r="1239" spans="1:3" x14ac:dyDescent="0.3">
      <c r="A1239" s="5">
        <v>1156</v>
      </c>
      <c r="B1239" s="55">
        <v>1.378156356789005E-4</v>
      </c>
      <c r="C1239" s="55">
        <v>1.6439357225360861E-3</v>
      </c>
    </row>
    <row r="1240" spans="1:3" x14ac:dyDescent="0.3">
      <c r="A1240" s="5">
        <v>1157</v>
      </c>
      <c r="B1240" s="55">
        <v>1.5183129981016517E-4</v>
      </c>
      <c r="C1240" s="55">
        <v>1.8368592226641739E-3</v>
      </c>
    </row>
    <row r="1241" spans="1:3" x14ac:dyDescent="0.3">
      <c r="A1241" s="5">
        <v>1158</v>
      </c>
      <c r="B1241" s="55">
        <v>1.4843975324663392E-4</v>
      </c>
      <c r="C1241" s="55">
        <v>1.8486022803647542E-3</v>
      </c>
    </row>
    <row r="1242" spans="1:3" x14ac:dyDescent="0.3">
      <c r="A1242" s="5">
        <v>1159</v>
      </c>
      <c r="B1242" s="55">
        <v>1.4956494653417952E-4</v>
      </c>
      <c r="C1242" s="55">
        <v>1.840639883043097E-3</v>
      </c>
    </row>
    <row r="1243" spans="1:3" x14ac:dyDescent="0.3">
      <c r="A1243" s="5">
        <v>1160</v>
      </c>
      <c r="B1243" s="55">
        <v>1.6256794412362641E-4</v>
      </c>
      <c r="C1243" s="55">
        <v>1.9206117201687851E-3</v>
      </c>
    </row>
    <row r="1244" spans="1:3" x14ac:dyDescent="0.3">
      <c r="A1244" s="5">
        <v>1161</v>
      </c>
      <c r="B1244" s="55">
        <v>1.6482735390819118E-4</v>
      </c>
      <c r="C1244" s="55">
        <v>1.8564145064430065E-3</v>
      </c>
    </row>
    <row r="1245" spans="1:3" x14ac:dyDescent="0.3">
      <c r="A1245" s="5">
        <v>1162</v>
      </c>
      <c r="B1245" s="55">
        <v>1.6944451304681755E-4</v>
      </c>
      <c r="C1245" s="55">
        <v>1.7657170849425332E-3</v>
      </c>
    </row>
    <row r="1246" spans="1:3" x14ac:dyDescent="0.3">
      <c r="A1246" s="5">
        <v>1163</v>
      </c>
      <c r="B1246" s="55">
        <v>1.6865159180095513E-4</v>
      </c>
      <c r="C1246" s="55">
        <v>2.0202554301515037E-3</v>
      </c>
    </row>
    <row r="1247" spans="1:3" x14ac:dyDescent="0.3">
      <c r="A1247" s="5">
        <v>1164</v>
      </c>
      <c r="B1247" s="55">
        <v>1.4590484282486993E-4</v>
      </c>
      <c r="C1247" s="55">
        <v>1.8808032616118699E-3</v>
      </c>
    </row>
    <row r="1248" spans="1:3" x14ac:dyDescent="0.3">
      <c r="A1248" s="5">
        <v>1165</v>
      </c>
      <c r="B1248" s="55">
        <v>1.8199734300659336E-4</v>
      </c>
      <c r="C1248" s="55">
        <v>2.3015124386320889E-3</v>
      </c>
    </row>
    <row r="1249" spans="1:3" x14ac:dyDescent="0.3">
      <c r="A1249" s="5">
        <v>1166</v>
      </c>
      <c r="B1249" s="55">
        <v>1.4796701442599373E-4</v>
      </c>
      <c r="C1249" s="55">
        <v>1.8518031045908214E-3</v>
      </c>
    </row>
    <row r="1250" spans="1:3" x14ac:dyDescent="0.3">
      <c r="A1250" s="5">
        <v>1167</v>
      </c>
      <c r="B1250" s="55">
        <v>1.4579257919172437E-4</v>
      </c>
      <c r="C1250" s="55">
        <v>1.729615158635664E-3</v>
      </c>
    </row>
    <row r="1251" spans="1:3" x14ac:dyDescent="0.3">
      <c r="A1251" s="5">
        <v>1168</v>
      </c>
      <c r="B1251" s="55">
        <v>1.3732139246644284E-4</v>
      </c>
      <c r="C1251" s="55">
        <v>1.838492360111358E-3</v>
      </c>
    </row>
    <row r="1252" spans="1:3" x14ac:dyDescent="0.3">
      <c r="A1252" s="5">
        <v>1169</v>
      </c>
      <c r="B1252" s="55">
        <v>1.5975743160496816E-4</v>
      </c>
      <c r="C1252" s="55">
        <v>1.950173121171437E-3</v>
      </c>
    </row>
    <row r="1253" spans="1:3" x14ac:dyDescent="0.3">
      <c r="A1253" s="5">
        <v>1170</v>
      </c>
      <c r="B1253" s="55">
        <v>1.4252467797331355E-4</v>
      </c>
      <c r="C1253" s="55">
        <v>2.0249865212035216E-3</v>
      </c>
    </row>
    <row r="1254" spans="1:3" x14ac:dyDescent="0.3">
      <c r="A1254" s="5">
        <v>1171</v>
      </c>
      <c r="B1254" s="55">
        <v>1.4989669485601014E-4</v>
      </c>
      <c r="C1254" s="55">
        <v>1.8621767178397578E-3</v>
      </c>
    </row>
    <row r="1255" spans="1:3" x14ac:dyDescent="0.3">
      <c r="A1255" s="5">
        <v>1172</v>
      </c>
      <c r="B1255" s="55">
        <v>1.5830099188245871E-4</v>
      </c>
      <c r="C1255" s="55">
        <v>1.9255131612842924E-3</v>
      </c>
    </row>
    <row r="1256" spans="1:3" x14ac:dyDescent="0.3">
      <c r="A1256" s="5">
        <v>1173</v>
      </c>
      <c r="B1256" s="55">
        <v>1.5620400784978263E-4</v>
      </c>
      <c r="C1256" s="55">
        <v>1.9188806891636827E-3</v>
      </c>
    </row>
    <row r="1257" spans="1:3" x14ac:dyDescent="0.3">
      <c r="A1257" s="5">
        <v>1174</v>
      </c>
      <c r="B1257" s="55">
        <v>1.6502037079905914E-4</v>
      </c>
      <c r="C1257" s="55">
        <v>1.9772813578950638E-3</v>
      </c>
    </row>
    <row r="1258" spans="1:3" x14ac:dyDescent="0.3">
      <c r="A1258" s="5">
        <v>1175</v>
      </c>
      <c r="B1258" s="55">
        <v>1.4834764309098225E-4</v>
      </c>
      <c r="C1258" s="55">
        <v>1.6434015500816591E-3</v>
      </c>
    </row>
    <row r="1259" spans="1:3" x14ac:dyDescent="0.3">
      <c r="A1259" s="5">
        <v>1176</v>
      </c>
      <c r="B1259" s="55">
        <v>1.3057126467706646E-4</v>
      </c>
      <c r="C1259" s="55">
        <v>1.5835763301403022E-3</v>
      </c>
    </row>
    <row r="1260" spans="1:3" x14ac:dyDescent="0.3">
      <c r="A1260" s="5">
        <v>1177</v>
      </c>
      <c r="B1260" s="55">
        <v>1.593566694183693E-4</v>
      </c>
      <c r="C1260" s="55">
        <v>1.8091069182303416E-3</v>
      </c>
    </row>
    <row r="1261" spans="1:3" x14ac:dyDescent="0.3">
      <c r="A1261" s="5">
        <v>1178</v>
      </c>
      <c r="B1261" s="55">
        <v>1.5978937664585854E-4</v>
      </c>
      <c r="C1261" s="55">
        <v>2.0240276118536501E-3</v>
      </c>
    </row>
    <row r="1262" spans="1:3" x14ac:dyDescent="0.3">
      <c r="A1262" s="5">
        <v>1179</v>
      </c>
      <c r="B1262" s="55">
        <v>1.4010929102541904E-4</v>
      </c>
      <c r="C1262" s="55">
        <v>1.8470030334226796E-3</v>
      </c>
    </row>
    <row r="1263" spans="1:3" x14ac:dyDescent="0.3">
      <c r="A1263" s="5">
        <v>1180</v>
      </c>
      <c r="B1263" s="55">
        <v>1.7032192465484577E-4</v>
      </c>
      <c r="C1263" s="55">
        <v>2.237683688163621E-3</v>
      </c>
    </row>
    <row r="1264" spans="1:3" x14ac:dyDescent="0.3">
      <c r="A1264" s="5">
        <v>1181</v>
      </c>
      <c r="B1264" s="55">
        <v>1.5298597715168109E-4</v>
      </c>
      <c r="C1264" s="55">
        <v>1.9695071625139273E-3</v>
      </c>
    </row>
    <row r="1265" spans="1:3" x14ac:dyDescent="0.3">
      <c r="A1265" s="5">
        <v>1182</v>
      </c>
      <c r="B1265" s="55">
        <v>1.6783458299058187E-4</v>
      </c>
      <c r="C1265" s="55">
        <v>1.819304853182925E-3</v>
      </c>
    </row>
    <row r="1266" spans="1:3" x14ac:dyDescent="0.3">
      <c r="A1266" s="5">
        <v>1183</v>
      </c>
      <c r="B1266" s="55">
        <v>1.5452126336102526E-4</v>
      </c>
      <c r="C1266" s="55">
        <v>1.6815729228805605E-3</v>
      </c>
    </row>
    <row r="1267" spans="1:3" x14ac:dyDescent="0.3">
      <c r="A1267" s="5">
        <v>1184</v>
      </c>
      <c r="B1267" s="55">
        <v>1.426579888732394E-4</v>
      </c>
      <c r="C1267" s="55">
        <v>1.8064349766847986E-3</v>
      </c>
    </row>
    <row r="1268" spans="1:3" x14ac:dyDescent="0.3">
      <c r="A1268" s="5">
        <v>1185</v>
      </c>
      <c r="B1268" s="55">
        <v>1.5437494097320765E-4</v>
      </c>
      <c r="C1268" s="55">
        <v>1.8712830808771497E-3</v>
      </c>
    </row>
    <row r="1269" spans="1:3" x14ac:dyDescent="0.3">
      <c r="A1269" s="5">
        <v>1186</v>
      </c>
      <c r="B1269" s="55">
        <v>1.3235064655546487E-4</v>
      </c>
      <c r="C1269" s="55">
        <v>1.4746898415968126E-3</v>
      </c>
    </row>
    <row r="1270" spans="1:3" x14ac:dyDescent="0.3">
      <c r="A1270" s="5">
        <v>1187</v>
      </c>
      <c r="B1270" s="55">
        <v>1.6887315660135883E-4</v>
      </c>
      <c r="C1270" s="55">
        <v>1.9194839856676578E-3</v>
      </c>
    </row>
    <row r="1271" spans="1:3" x14ac:dyDescent="0.3">
      <c r="A1271" s="5">
        <v>1188</v>
      </c>
      <c r="B1271" s="55">
        <v>1.535118026713888E-4</v>
      </c>
      <c r="C1271" s="55">
        <v>1.713628471075961E-3</v>
      </c>
    </row>
    <row r="1272" spans="1:3" x14ac:dyDescent="0.3">
      <c r="A1272" s="5">
        <v>1189</v>
      </c>
      <c r="B1272" s="55">
        <v>1.600827616831556E-4</v>
      </c>
      <c r="C1272" s="55">
        <v>1.9192077205488257E-3</v>
      </c>
    </row>
    <row r="1273" spans="1:3" x14ac:dyDescent="0.3">
      <c r="A1273" s="5">
        <v>1190</v>
      </c>
      <c r="B1273" s="55">
        <v>1.6491886400625671E-4</v>
      </c>
      <c r="C1273" s="55">
        <v>1.8365244870632803E-3</v>
      </c>
    </row>
    <row r="1274" spans="1:3" x14ac:dyDescent="0.3">
      <c r="A1274" s="5">
        <v>1191</v>
      </c>
      <c r="B1274" s="55">
        <v>1.5185761403533693E-4</v>
      </c>
      <c r="C1274" s="55">
        <v>1.6259079694285294E-3</v>
      </c>
    </row>
    <row r="1275" spans="1:3" x14ac:dyDescent="0.3">
      <c r="A1275" s="5">
        <v>1192</v>
      </c>
      <c r="B1275" s="55">
        <v>1.2197586353046589E-4</v>
      </c>
      <c r="C1275" s="55">
        <v>1.5651408029157979E-3</v>
      </c>
    </row>
    <row r="1276" spans="1:3" x14ac:dyDescent="0.3">
      <c r="A1276" s="5">
        <v>1193</v>
      </c>
      <c r="B1276" s="55">
        <v>1.5598003059574413E-4</v>
      </c>
      <c r="C1276" s="55">
        <v>1.9845086803952417E-3</v>
      </c>
    </row>
    <row r="1277" spans="1:3" x14ac:dyDescent="0.3">
      <c r="A1277" s="5">
        <v>1194</v>
      </c>
      <c r="B1277" s="55">
        <v>1.6797905192687386E-4</v>
      </c>
      <c r="C1277" s="55">
        <v>2.1610075252071776E-3</v>
      </c>
    </row>
    <row r="1278" spans="1:3" x14ac:dyDescent="0.3">
      <c r="A1278" s="5">
        <v>1195</v>
      </c>
      <c r="B1278" s="55">
        <v>1.2685432411921121E-4</v>
      </c>
      <c r="C1278" s="55">
        <v>1.6933256682729937E-3</v>
      </c>
    </row>
    <row r="1279" spans="1:3" x14ac:dyDescent="0.3">
      <c r="A1279" s="5">
        <v>1196</v>
      </c>
      <c r="B1279" s="55">
        <v>1.229489204898187E-4</v>
      </c>
      <c r="C1279" s="55">
        <v>1.6023472508119132E-3</v>
      </c>
    </row>
    <row r="1280" spans="1:3" x14ac:dyDescent="0.3">
      <c r="A1280" s="5">
        <v>1197</v>
      </c>
      <c r="B1280" s="55">
        <v>1.6898684859742685E-4</v>
      </c>
      <c r="C1280" s="55">
        <v>1.9790881625858995E-3</v>
      </c>
    </row>
    <row r="1281" spans="1:3" x14ac:dyDescent="0.3">
      <c r="A1281" s="5">
        <v>1198</v>
      </c>
      <c r="B1281" s="55">
        <v>1.5284514204317792E-4</v>
      </c>
      <c r="C1281" s="55">
        <v>1.7636634890338442E-3</v>
      </c>
    </row>
    <row r="1282" spans="1:3" x14ac:dyDescent="0.3">
      <c r="A1282" s="5">
        <v>1199</v>
      </c>
      <c r="B1282" s="55">
        <v>1.4654731559349501E-4</v>
      </c>
      <c r="C1282" s="55">
        <v>1.8605782446683122E-3</v>
      </c>
    </row>
    <row r="1283" spans="1:3" x14ac:dyDescent="0.3">
      <c r="A1283" s="5">
        <v>1200</v>
      </c>
      <c r="B1283" s="55">
        <v>1.3473579954471719E-4</v>
      </c>
      <c r="C1283" s="55">
        <v>1.6048098172325106E-3</v>
      </c>
    </row>
    <row r="1284" spans="1:3" x14ac:dyDescent="0.3">
      <c r="A1284" s="5">
        <v>1201</v>
      </c>
      <c r="B1284" s="55">
        <v>1.3307122801390752E-4</v>
      </c>
      <c r="C1284" s="55">
        <v>1.8417984506535813E-3</v>
      </c>
    </row>
    <row r="1285" spans="1:3" x14ac:dyDescent="0.3">
      <c r="A1285" s="5">
        <v>1202</v>
      </c>
      <c r="B1285" s="55">
        <v>1.8919171385010128E-4</v>
      </c>
      <c r="C1285" s="55">
        <v>2.0099462978019744E-3</v>
      </c>
    </row>
    <row r="1286" spans="1:3" x14ac:dyDescent="0.3">
      <c r="A1286" s="5">
        <v>1203</v>
      </c>
      <c r="B1286" s="55">
        <v>1.2644875848265657E-4</v>
      </c>
      <c r="C1286" s="55">
        <v>1.8147774644476078E-3</v>
      </c>
    </row>
    <row r="1287" spans="1:3" x14ac:dyDescent="0.3">
      <c r="A1287" s="5">
        <v>1204</v>
      </c>
      <c r="B1287" s="55">
        <v>1.4966168750079576E-4</v>
      </c>
      <c r="C1287" s="55">
        <v>1.6927924355081478E-3</v>
      </c>
    </row>
    <row r="1288" spans="1:3" x14ac:dyDescent="0.3">
      <c r="A1288" s="5">
        <v>1205</v>
      </c>
      <c r="B1288" s="55">
        <v>1.7154253546095908E-4</v>
      </c>
      <c r="C1288" s="55">
        <v>1.895126615723423E-3</v>
      </c>
    </row>
    <row r="1289" spans="1:3" x14ac:dyDescent="0.3">
      <c r="A1289" s="5">
        <v>1206</v>
      </c>
      <c r="B1289" s="55">
        <v>1.7455906277546318E-4</v>
      </c>
      <c r="C1289" s="55">
        <v>1.962939451887395E-3</v>
      </c>
    </row>
    <row r="1290" spans="1:3" x14ac:dyDescent="0.3">
      <c r="A1290" s="5">
        <v>1207</v>
      </c>
      <c r="B1290" s="55">
        <v>1.5751832358779498E-4</v>
      </c>
      <c r="C1290" s="55">
        <v>1.753593530860062E-3</v>
      </c>
    </row>
    <row r="1291" spans="1:3" x14ac:dyDescent="0.3">
      <c r="A1291" s="5">
        <v>1208</v>
      </c>
      <c r="B1291" s="55">
        <v>1.5204012239076816E-4</v>
      </c>
      <c r="C1291" s="55">
        <v>1.9555198831631079E-3</v>
      </c>
    </row>
    <row r="1292" spans="1:3" x14ac:dyDescent="0.3">
      <c r="A1292" s="5">
        <v>1209</v>
      </c>
      <c r="B1292" s="55">
        <v>1.5913686703055997E-4</v>
      </c>
      <c r="C1292" s="55">
        <v>2.0164669159646953E-3</v>
      </c>
    </row>
    <row r="1293" spans="1:3" x14ac:dyDescent="0.3">
      <c r="A1293" s="5">
        <v>1210</v>
      </c>
      <c r="B1293" s="55">
        <v>1.6693281549991755E-4</v>
      </c>
      <c r="C1293" s="55">
        <v>2.0364807686522536E-3</v>
      </c>
    </row>
    <row r="1294" spans="1:3" x14ac:dyDescent="0.3">
      <c r="A1294" s="5">
        <v>1211</v>
      </c>
      <c r="B1294" s="55">
        <v>1.3932078196357458E-4</v>
      </c>
      <c r="C1294" s="55">
        <v>1.9131856850851262E-3</v>
      </c>
    </row>
    <row r="1295" spans="1:3" x14ac:dyDescent="0.3">
      <c r="A1295" s="5">
        <v>1212</v>
      </c>
      <c r="B1295" s="55">
        <v>1.5003278656454936E-4</v>
      </c>
      <c r="C1295" s="55">
        <v>1.6930573429430639E-3</v>
      </c>
    </row>
    <row r="1296" spans="1:3" x14ac:dyDescent="0.3">
      <c r="A1296" s="5">
        <v>1213</v>
      </c>
      <c r="B1296" s="55">
        <v>1.5918919779487177E-4</v>
      </c>
      <c r="C1296" s="55">
        <v>1.8120993319580214E-3</v>
      </c>
    </row>
    <row r="1297" spans="1:3" x14ac:dyDescent="0.3">
      <c r="A1297" s="5">
        <v>1214</v>
      </c>
      <c r="B1297" s="55">
        <v>1.481490356486284E-4</v>
      </c>
      <c r="C1297" s="55">
        <v>1.6427009239029827E-3</v>
      </c>
    </row>
    <row r="1298" spans="1:3" x14ac:dyDescent="0.3">
      <c r="A1298" s="5">
        <v>1215</v>
      </c>
      <c r="B1298" s="55">
        <v>1.6056403734911667E-4</v>
      </c>
      <c r="C1298" s="55">
        <v>1.9973412011940381E-3</v>
      </c>
    </row>
    <row r="1299" spans="1:3" x14ac:dyDescent="0.3">
      <c r="A1299" s="5">
        <v>1216</v>
      </c>
      <c r="B1299" s="55">
        <v>1.6188015699852853E-4</v>
      </c>
      <c r="C1299" s="55">
        <v>2.0491219764757697E-3</v>
      </c>
    </row>
    <row r="1300" spans="1:3" x14ac:dyDescent="0.3">
      <c r="A1300" s="5">
        <v>1217</v>
      </c>
      <c r="B1300" s="55">
        <v>1.4788407837423758E-4</v>
      </c>
      <c r="C1300" s="55">
        <v>1.7762203664133192E-3</v>
      </c>
    </row>
    <row r="1301" spans="1:3" x14ac:dyDescent="0.3">
      <c r="A1301" s="5">
        <v>1218</v>
      </c>
      <c r="B1301" s="55">
        <v>1.5420035410947827E-4</v>
      </c>
      <c r="C1301" s="55">
        <v>1.8695554868345878E-3</v>
      </c>
    </row>
    <row r="1302" spans="1:3" x14ac:dyDescent="0.3">
      <c r="A1302" s="5">
        <v>1219</v>
      </c>
      <c r="B1302" s="55">
        <v>1.6440212392401123E-4</v>
      </c>
      <c r="C1302" s="55">
        <v>1.9228744329146748E-3</v>
      </c>
    </row>
    <row r="1303" spans="1:3" x14ac:dyDescent="0.3">
      <c r="A1303" s="5">
        <v>1220</v>
      </c>
      <c r="B1303" s="55">
        <v>2.0259256581721161E-4</v>
      </c>
      <c r="C1303" s="55">
        <v>1.9438438542586786E-3</v>
      </c>
    </row>
    <row r="1304" spans="1:3" x14ac:dyDescent="0.3">
      <c r="A1304" s="5">
        <v>1221</v>
      </c>
      <c r="B1304" s="55">
        <v>1.49658723935641E-4</v>
      </c>
      <c r="C1304" s="55">
        <v>1.749977667084554E-3</v>
      </c>
    </row>
    <row r="1305" spans="1:3" x14ac:dyDescent="0.3">
      <c r="A1305" s="5">
        <v>1222</v>
      </c>
      <c r="B1305" s="55">
        <v>1.7339239055298237E-4</v>
      </c>
      <c r="C1305" s="55">
        <v>2.0198053726704105E-3</v>
      </c>
    </row>
    <row r="1306" spans="1:3" x14ac:dyDescent="0.3">
      <c r="A1306" s="5">
        <v>1223</v>
      </c>
      <c r="B1306" s="55">
        <v>1.6434445629636351E-4</v>
      </c>
      <c r="C1306" s="55">
        <v>1.9008296734808929E-3</v>
      </c>
    </row>
    <row r="1307" spans="1:3" x14ac:dyDescent="0.3">
      <c r="A1307" s="5">
        <v>1224</v>
      </c>
      <c r="B1307" s="55">
        <v>1.6125437351809178E-4</v>
      </c>
      <c r="C1307" s="55">
        <v>1.9863906762733752E-3</v>
      </c>
    </row>
    <row r="1308" spans="1:3" x14ac:dyDescent="0.3">
      <c r="A1308" s="5">
        <v>1225</v>
      </c>
      <c r="B1308" s="55">
        <v>1.3540845265753418E-4</v>
      </c>
      <c r="C1308" s="55">
        <v>1.7452876889265435E-3</v>
      </c>
    </row>
    <row r="1309" spans="1:3" x14ac:dyDescent="0.3">
      <c r="A1309" s="5">
        <v>1226</v>
      </c>
      <c r="B1309" s="55">
        <v>1.5224459628622794E-4</v>
      </c>
      <c r="C1309" s="55">
        <v>1.8748536444136016E-3</v>
      </c>
    </row>
    <row r="1310" spans="1:3" x14ac:dyDescent="0.3">
      <c r="A1310" s="5">
        <v>1227</v>
      </c>
      <c r="B1310" s="55">
        <v>1.6089015671162831E-4</v>
      </c>
      <c r="C1310" s="55">
        <v>2.0258504707382444E-3</v>
      </c>
    </row>
    <row r="1311" spans="1:3" x14ac:dyDescent="0.3">
      <c r="A1311" s="5">
        <v>1228</v>
      </c>
      <c r="B1311" s="55">
        <v>1.4353518069628704E-4</v>
      </c>
      <c r="C1311" s="55">
        <v>1.6669713862143608E-3</v>
      </c>
    </row>
    <row r="1312" spans="1:3" x14ac:dyDescent="0.3">
      <c r="A1312" s="5">
        <v>1229</v>
      </c>
      <c r="B1312" s="55">
        <v>1.4503589229586392E-4</v>
      </c>
      <c r="C1312" s="55">
        <v>1.8396154965995533E-3</v>
      </c>
    </row>
    <row r="1313" spans="1:3" x14ac:dyDescent="0.3">
      <c r="A1313" s="5">
        <v>1230</v>
      </c>
      <c r="B1313" s="55">
        <v>1.244561485352671E-4</v>
      </c>
      <c r="C1313" s="55">
        <v>1.6064199404172013E-3</v>
      </c>
    </row>
    <row r="1314" spans="1:3" x14ac:dyDescent="0.3">
      <c r="A1314" s="5">
        <v>1231</v>
      </c>
      <c r="B1314" s="55">
        <v>1.6718144101421118E-4</v>
      </c>
      <c r="C1314" s="55">
        <v>1.7749429967569728E-3</v>
      </c>
    </row>
    <row r="1315" spans="1:3" x14ac:dyDescent="0.3">
      <c r="A1315" s="5">
        <v>1232</v>
      </c>
      <c r="B1315" s="55">
        <v>1.4241621177557565E-4</v>
      </c>
      <c r="C1315" s="55">
        <v>1.6439057510454639E-3</v>
      </c>
    </row>
    <row r="1316" spans="1:3" x14ac:dyDescent="0.3">
      <c r="A1316" s="5">
        <v>1233</v>
      </c>
      <c r="B1316" s="55">
        <v>1.2857611775237421E-4</v>
      </c>
      <c r="C1316" s="55">
        <v>1.4426597449044814E-3</v>
      </c>
    </row>
    <row r="1317" spans="1:3" x14ac:dyDescent="0.3">
      <c r="A1317" s="5">
        <v>1234</v>
      </c>
      <c r="B1317" s="55">
        <v>1.4850911929574907E-4</v>
      </c>
      <c r="C1317" s="55">
        <v>1.7253159316571415E-3</v>
      </c>
    </row>
    <row r="1318" spans="1:3" x14ac:dyDescent="0.3">
      <c r="A1318" s="5">
        <v>1235</v>
      </c>
      <c r="B1318" s="55">
        <v>1.6303823273717619E-4</v>
      </c>
      <c r="C1318" s="55">
        <v>2.091996149390778E-3</v>
      </c>
    </row>
    <row r="1319" spans="1:3" x14ac:dyDescent="0.3">
      <c r="A1319" s="5">
        <v>1236</v>
      </c>
      <c r="B1319" s="55">
        <v>1.4723868473365913E-4</v>
      </c>
      <c r="C1319" s="55">
        <v>1.5391956365911174E-3</v>
      </c>
    </row>
    <row r="1320" spans="1:3" x14ac:dyDescent="0.3">
      <c r="A1320" s="5">
        <v>1237</v>
      </c>
      <c r="B1320" s="55">
        <v>1.4968603020762316E-4</v>
      </c>
      <c r="C1320" s="55">
        <v>1.6500435965194691E-3</v>
      </c>
    </row>
    <row r="1321" spans="1:3" x14ac:dyDescent="0.3">
      <c r="A1321" s="5">
        <v>1238</v>
      </c>
      <c r="B1321" s="55">
        <v>1.428017144929981E-4</v>
      </c>
      <c r="C1321" s="55">
        <v>1.6379582248707352E-3</v>
      </c>
    </row>
    <row r="1322" spans="1:3" x14ac:dyDescent="0.3">
      <c r="A1322" s="5">
        <v>1239</v>
      </c>
      <c r="B1322" s="55">
        <v>1.6394689349653923E-4</v>
      </c>
      <c r="C1322" s="55">
        <v>1.8418436398425911E-3</v>
      </c>
    </row>
    <row r="1323" spans="1:3" x14ac:dyDescent="0.3">
      <c r="A1323" s="5">
        <v>1240</v>
      </c>
      <c r="B1323" s="55">
        <v>1.349599348826354E-4</v>
      </c>
      <c r="C1323" s="55">
        <v>1.7241168136692109E-3</v>
      </c>
    </row>
    <row r="1324" spans="1:3" x14ac:dyDescent="0.3">
      <c r="A1324" s="5">
        <v>1241</v>
      </c>
      <c r="B1324" s="55">
        <v>1.7104026613047369E-4</v>
      </c>
      <c r="C1324" s="55">
        <v>2.0030437813128923E-3</v>
      </c>
    </row>
    <row r="1325" spans="1:3" x14ac:dyDescent="0.3">
      <c r="A1325" s="5">
        <v>1242</v>
      </c>
      <c r="B1325" s="55">
        <v>1.4082943805702002E-4</v>
      </c>
      <c r="C1325" s="55">
        <v>1.6462699429915073E-3</v>
      </c>
    </row>
    <row r="1326" spans="1:3" x14ac:dyDescent="0.3">
      <c r="A1326" s="5">
        <v>1243</v>
      </c>
      <c r="B1326" s="55">
        <v>1.4501401488884054E-4</v>
      </c>
      <c r="C1326" s="55">
        <v>1.6124196667882354E-3</v>
      </c>
    </row>
    <row r="1327" spans="1:3" x14ac:dyDescent="0.3">
      <c r="A1327" s="5">
        <v>1244</v>
      </c>
      <c r="B1327" s="55">
        <v>1.5732436359452149E-4</v>
      </c>
      <c r="C1327" s="55">
        <v>1.7817901170033897E-3</v>
      </c>
    </row>
    <row r="1328" spans="1:3" x14ac:dyDescent="0.3">
      <c r="A1328" s="5">
        <v>1245</v>
      </c>
      <c r="B1328" s="55">
        <v>1.2627180733571516E-4</v>
      </c>
      <c r="C1328" s="55">
        <v>1.8772023953008152E-3</v>
      </c>
    </row>
    <row r="1329" spans="1:3" x14ac:dyDescent="0.3">
      <c r="A1329" s="5">
        <v>1246</v>
      </c>
      <c r="B1329" s="55">
        <v>1.2702448579876024E-4</v>
      </c>
      <c r="C1329" s="55">
        <v>1.6125677908763248E-3</v>
      </c>
    </row>
    <row r="1330" spans="1:3" x14ac:dyDescent="0.3">
      <c r="A1330" s="5">
        <v>1247</v>
      </c>
      <c r="B1330" s="55">
        <v>1.4678470587991342E-4</v>
      </c>
      <c r="C1330" s="55">
        <v>2.065474140454123E-3</v>
      </c>
    </row>
    <row r="1331" spans="1:3" x14ac:dyDescent="0.3">
      <c r="A1331" s="5">
        <v>1248</v>
      </c>
      <c r="B1331" s="55">
        <v>1.5100913537082164E-4</v>
      </c>
      <c r="C1331" s="55">
        <v>1.6477294448868226E-3</v>
      </c>
    </row>
    <row r="1332" spans="1:3" x14ac:dyDescent="0.3">
      <c r="A1332" s="5">
        <v>1249</v>
      </c>
      <c r="B1332" s="55">
        <v>1.5195297785660939E-4</v>
      </c>
      <c r="C1332" s="55">
        <v>1.8537531873351245E-3</v>
      </c>
    </row>
    <row r="1333" spans="1:3" x14ac:dyDescent="0.3">
      <c r="A1333" s="5">
        <v>1250</v>
      </c>
      <c r="B1333" s="55">
        <v>1.4893980702631235E-4</v>
      </c>
      <c r="C1333" s="55">
        <v>1.8251170610395012E-3</v>
      </c>
    </row>
    <row r="1334" spans="1:3" x14ac:dyDescent="0.3">
      <c r="A1334" s="5">
        <v>1251</v>
      </c>
      <c r="B1334" s="55">
        <v>1.6780265578813383E-4</v>
      </c>
      <c r="C1334" s="55">
        <v>2.0757311111181164E-3</v>
      </c>
    </row>
    <row r="1335" spans="1:3" x14ac:dyDescent="0.3">
      <c r="A1335" s="5">
        <v>1252</v>
      </c>
      <c r="B1335" s="55">
        <v>1.2993117859937386E-4</v>
      </c>
      <c r="C1335" s="55">
        <v>1.3750297589207794E-3</v>
      </c>
    </row>
    <row r="1336" spans="1:3" x14ac:dyDescent="0.3">
      <c r="A1336" s="5">
        <v>1253</v>
      </c>
      <c r="B1336" s="55">
        <v>1.6747238977628639E-4</v>
      </c>
      <c r="C1336" s="55">
        <v>1.8533943273785314E-3</v>
      </c>
    </row>
    <row r="1337" spans="1:3" x14ac:dyDescent="0.3">
      <c r="A1337" s="5">
        <v>1254</v>
      </c>
      <c r="B1337" s="55">
        <v>1.6913378881883742E-4</v>
      </c>
      <c r="C1337" s="55">
        <v>1.913819719868007E-3</v>
      </c>
    </row>
    <row r="1338" spans="1:3" x14ac:dyDescent="0.3">
      <c r="A1338" s="5">
        <v>1255</v>
      </c>
      <c r="B1338" s="55">
        <v>1.2257634677111798E-4</v>
      </c>
      <c r="C1338" s="55">
        <v>1.5040342359959556E-3</v>
      </c>
    </row>
    <row r="1339" spans="1:3" x14ac:dyDescent="0.3">
      <c r="A1339" s="5">
        <v>1256</v>
      </c>
      <c r="B1339" s="55">
        <v>1.387426140963874E-4</v>
      </c>
      <c r="C1339" s="55">
        <v>1.5632751031346617E-3</v>
      </c>
    </row>
    <row r="1340" spans="1:3" x14ac:dyDescent="0.3">
      <c r="A1340" s="5">
        <v>1257</v>
      </c>
      <c r="B1340" s="55">
        <v>1.2660263499849185E-4</v>
      </c>
      <c r="C1340" s="55">
        <v>1.6583242588245769E-3</v>
      </c>
    </row>
    <row r="1341" spans="1:3" x14ac:dyDescent="0.3">
      <c r="A1341" s="5">
        <v>1258</v>
      </c>
      <c r="B1341" s="55">
        <v>1.5267200741063799E-4</v>
      </c>
      <c r="C1341" s="55">
        <v>1.9404119985520516E-3</v>
      </c>
    </row>
    <row r="1342" spans="1:3" x14ac:dyDescent="0.3">
      <c r="A1342" s="5">
        <v>1259</v>
      </c>
      <c r="B1342" s="55">
        <v>1.8220756229571155E-4</v>
      </c>
      <c r="C1342" s="55">
        <v>1.8952463284114154E-3</v>
      </c>
    </row>
    <row r="1343" spans="1:3" x14ac:dyDescent="0.3">
      <c r="A1343" s="5">
        <v>1260</v>
      </c>
      <c r="B1343" s="55">
        <v>1.4277591793237292E-4</v>
      </c>
      <c r="C1343" s="55">
        <v>1.6478900477348637E-3</v>
      </c>
    </row>
    <row r="1344" spans="1:3" x14ac:dyDescent="0.3">
      <c r="A1344" s="5">
        <v>1261</v>
      </c>
      <c r="B1344" s="55">
        <v>1.6506224314353555E-4</v>
      </c>
      <c r="C1344" s="55">
        <v>1.7989771206312866E-3</v>
      </c>
    </row>
    <row r="1345" spans="1:3" x14ac:dyDescent="0.3">
      <c r="A1345" s="5">
        <v>1262</v>
      </c>
      <c r="B1345" s="55">
        <v>1.4014713733657898E-4</v>
      </c>
      <c r="C1345" s="55">
        <v>1.5624414944400194E-3</v>
      </c>
    </row>
    <row r="1346" spans="1:3" x14ac:dyDescent="0.3">
      <c r="A1346" s="5">
        <v>1263</v>
      </c>
      <c r="B1346" s="55">
        <v>1.6251611496128062E-4</v>
      </c>
      <c r="C1346" s="55">
        <v>1.9985543837473651E-3</v>
      </c>
    </row>
    <row r="1347" spans="1:3" x14ac:dyDescent="0.3">
      <c r="A1347" s="5">
        <v>1264</v>
      </c>
      <c r="B1347" s="55">
        <v>1.3858106474280501E-4</v>
      </c>
      <c r="C1347" s="55">
        <v>1.5147481543387707E-3</v>
      </c>
    </row>
    <row r="1348" spans="1:3" x14ac:dyDescent="0.3">
      <c r="A1348" s="5">
        <v>1265</v>
      </c>
      <c r="B1348" s="55">
        <v>1.2626862015310009E-4</v>
      </c>
      <c r="C1348" s="55">
        <v>1.6638328272537762E-3</v>
      </c>
    </row>
    <row r="1349" spans="1:3" x14ac:dyDescent="0.3">
      <c r="A1349" s="5">
        <v>1266</v>
      </c>
      <c r="B1349" s="55">
        <v>1.5598950369105947E-4</v>
      </c>
      <c r="C1349" s="55">
        <v>2.0132212483413578E-3</v>
      </c>
    </row>
    <row r="1350" spans="1:3" x14ac:dyDescent="0.3">
      <c r="A1350" s="5">
        <v>1267</v>
      </c>
      <c r="B1350" s="55">
        <v>1.575035578605498E-4</v>
      </c>
      <c r="C1350" s="55">
        <v>1.8843665148275512E-3</v>
      </c>
    </row>
    <row r="1351" spans="1:3" x14ac:dyDescent="0.3">
      <c r="A1351" s="5">
        <v>1268</v>
      </c>
      <c r="B1351" s="55">
        <v>1.5240583649102645E-4</v>
      </c>
      <c r="C1351" s="55">
        <v>1.805409863583818E-3</v>
      </c>
    </row>
    <row r="1352" spans="1:3" x14ac:dyDescent="0.3">
      <c r="A1352" s="5">
        <v>1269</v>
      </c>
      <c r="B1352" s="55">
        <v>1.4020238538185761E-4</v>
      </c>
      <c r="C1352" s="55">
        <v>1.781014082733341E-3</v>
      </c>
    </row>
    <row r="1353" spans="1:3" x14ac:dyDescent="0.3">
      <c r="A1353" s="5">
        <v>1270</v>
      </c>
      <c r="B1353" s="55">
        <v>1.5380610321585346E-4</v>
      </c>
      <c r="C1353" s="55">
        <v>1.9274555342599644E-3</v>
      </c>
    </row>
    <row r="1354" spans="1:3" x14ac:dyDescent="0.3">
      <c r="A1354" s="5">
        <v>1271</v>
      </c>
      <c r="B1354" s="55">
        <v>1.415556538036555E-4</v>
      </c>
      <c r="C1354" s="55">
        <v>1.6947158182656521E-3</v>
      </c>
    </row>
    <row r="1355" spans="1:3" x14ac:dyDescent="0.3">
      <c r="A1355" s="5">
        <v>1272</v>
      </c>
      <c r="B1355" s="55">
        <v>1.3227686388626585E-4</v>
      </c>
      <c r="C1355" s="55">
        <v>1.7530695765635952E-3</v>
      </c>
    </row>
    <row r="1356" spans="1:3" x14ac:dyDescent="0.3">
      <c r="A1356" s="5">
        <v>1273</v>
      </c>
      <c r="B1356" s="55">
        <v>1.6120910392879547E-4</v>
      </c>
      <c r="C1356" s="55">
        <v>2.0205784838127749E-3</v>
      </c>
    </row>
    <row r="1357" spans="1:3" x14ac:dyDescent="0.3">
      <c r="A1357" s="5">
        <v>1274</v>
      </c>
      <c r="B1357" s="55">
        <v>1.5718012380227625E-4</v>
      </c>
      <c r="C1357" s="55">
        <v>1.903917357307894E-3</v>
      </c>
    </row>
    <row r="1358" spans="1:3" x14ac:dyDescent="0.3">
      <c r="A1358" s="5">
        <v>1275</v>
      </c>
      <c r="B1358" s="55">
        <v>1.3356169449965199E-4</v>
      </c>
      <c r="C1358" s="55">
        <v>1.5607547259053642E-3</v>
      </c>
    </row>
    <row r="1359" spans="1:3" x14ac:dyDescent="0.3">
      <c r="A1359" s="5">
        <v>1276</v>
      </c>
      <c r="B1359" s="55">
        <v>1.5093851610656692E-4</v>
      </c>
      <c r="C1359" s="55">
        <v>1.8482969203889629E-3</v>
      </c>
    </row>
    <row r="1360" spans="1:3" x14ac:dyDescent="0.3">
      <c r="A1360" s="5">
        <v>1277</v>
      </c>
      <c r="B1360" s="55">
        <v>1.5016321226572489E-4</v>
      </c>
      <c r="C1360" s="55">
        <v>1.912971886076397E-3</v>
      </c>
    </row>
    <row r="1361" spans="1:3" x14ac:dyDescent="0.3">
      <c r="A1361" s="5">
        <v>1278</v>
      </c>
      <c r="B1361" s="55">
        <v>1.4881525667349328E-4</v>
      </c>
      <c r="C1361" s="55">
        <v>1.881192703165479E-3</v>
      </c>
    </row>
    <row r="1362" spans="1:3" x14ac:dyDescent="0.3">
      <c r="A1362" s="5">
        <v>1279</v>
      </c>
      <c r="B1362" s="55">
        <v>1.5426907135805386E-4</v>
      </c>
      <c r="C1362" s="55">
        <v>1.9743274224838904E-3</v>
      </c>
    </row>
    <row r="1363" spans="1:3" x14ac:dyDescent="0.3">
      <c r="A1363" s="5">
        <v>1280</v>
      </c>
      <c r="B1363" s="55">
        <v>1.3894217453737403E-4</v>
      </c>
      <c r="C1363" s="55">
        <v>1.6661292266242746E-3</v>
      </c>
    </row>
    <row r="1364" spans="1:3" x14ac:dyDescent="0.3">
      <c r="A1364" s="5">
        <v>1281</v>
      </c>
      <c r="B1364" s="55">
        <v>1.638965037641743E-4</v>
      </c>
      <c r="C1364" s="55">
        <v>1.9975193112250012E-3</v>
      </c>
    </row>
    <row r="1365" spans="1:3" x14ac:dyDescent="0.3">
      <c r="A1365" s="5">
        <v>1282</v>
      </c>
      <c r="B1365" s="55">
        <v>1.6050645086691613E-4</v>
      </c>
      <c r="C1365" s="55">
        <v>1.928653442156588E-3</v>
      </c>
    </row>
    <row r="1366" spans="1:3" x14ac:dyDescent="0.3">
      <c r="A1366" s="5">
        <v>1283</v>
      </c>
      <c r="B1366" s="55">
        <v>1.4085763696431147E-4</v>
      </c>
      <c r="C1366" s="55">
        <v>1.7274806303060818E-3</v>
      </c>
    </row>
    <row r="1367" spans="1:3" x14ac:dyDescent="0.3">
      <c r="A1367" s="5">
        <v>1284</v>
      </c>
      <c r="B1367" s="55">
        <v>1.371975970330827E-4</v>
      </c>
      <c r="C1367" s="55">
        <v>1.7409786250893601E-3</v>
      </c>
    </row>
    <row r="1368" spans="1:3" x14ac:dyDescent="0.3">
      <c r="A1368" s="5">
        <v>1285</v>
      </c>
      <c r="B1368" s="55">
        <v>1.4643223070369375E-4</v>
      </c>
      <c r="C1368" s="55">
        <v>1.7449478017646819E-3</v>
      </c>
    </row>
    <row r="1369" spans="1:3" x14ac:dyDescent="0.3">
      <c r="A1369" s="5">
        <v>1286</v>
      </c>
      <c r="B1369" s="55">
        <v>1.5821609479574285E-4</v>
      </c>
      <c r="C1369" s="55">
        <v>1.9850509288663149E-3</v>
      </c>
    </row>
    <row r="1370" spans="1:3" x14ac:dyDescent="0.3">
      <c r="A1370" s="5">
        <v>1287</v>
      </c>
      <c r="B1370" s="55">
        <v>1.4323481736032952E-4</v>
      </c>
      <c r="C1370" s="55">
        <v>1.4926424865510063E-3</v>
      </c>
    </row>
    <row r="1371" spans="1:3" x14ac:dyDescent="0.3">
      <c r="A1371" s="5">
        <v>1288</v>
      </c>
      <c r="B1371" s="55">
        <v>1.4959165410995023E-4</v>
      </c>
      <c r="C1371" s="55">
        <v>1.863309311594074E-3</v>
      </c>
    </row>
    <row r="1372" spans="1:3" x14ac:dyDescent="0.3">
      <c r="A1372" s="5">
        <v>1289</v>
      </c>
      <c r="B1372" s="55">
        <v>1.6827953274106358E-4</v>
      </c>
      <c r="C1372" s="55">
        <v>1.9930739963527153E-3</v>
      </c>
    </row>
    <row r="1373" spans="1:3" x14ac:dyDescent="0.3">
      <c r="A1373" s="5">
        <v>1290</v>
      </c>
      <c r="B1373" s="55">
        <v>1.4751975476000873E-4</v>
      </c>
      <c r="C1373" s="55">
        <v>1.8404238022064678E-3</v>
      </c>
    </row>
    <row r="1374" spans="1:3" x14ac:dyDescent="0.3">
      <c r="A1374" s="5">
        <v>1291</v>
      </c>
      <c r="B1374" s="55">
        <v>1.4850922427812725E-4</v>
      </c>
      <c r="C1374" s="55">
        <v>1.9200137513042848E-3</v>
      </c>
    </row>
    <row r="1375" spans="1:3" x14ac:dyDescent="0.3">
      <c r="A1375" s="5">
        <v>1292</v>
      </c>
      <c r="B1375" s="55">
        <v>1.3803590430162032E-4</v>
      </c>
      <c r="C1375" s="55">
        <v>1.617822599503877E-3</v>
      </c>
    </row>
    <row r="1376" spans="1:3" x14ac:dyDescent="0.3">
      <c r="A1376" s="5">
        <v>1293</v>
      </c>
      <c r="B1376" s="55">
        <v>1.7048343281592126E-4</v>
      </c>
      <c r="C1376" s="55">
        <v>2.026321951532481E-3</v>
      </c>
    </row>
    <row r="1377" spans="1:3" x14ac:dyDescent="0.3">
      <c r="A1377" s="5">
        <v>1294</v>
      </c>
      <c r="B1377" s="55">
        <v>1.463720493727439E-4</v>
      </c>
      <c r="C1377" s="55">
        <v>1.6406958668440594E-3</v>
      </c>
    </row>
    <row r="1378" spans="1:3" x14ac:dyDescent="0.3">
      <c r="A1378" s="5">
        <v>1295</v>
      </c>
      <c r="B1378" s="55">
        <v>1.6152512123706101E-4</v>
      </c>
      <c r="C1378" s="55">
        <v>1.9518549754802231E-3</v>
      </c>
    </row>
    <row r="1379" spans="1:3" x14ac:dyDescent="0.3">
      <c r="A1379" s="5">
        <v>1296</v>
      </c>
      <c r="B1379" s="55">
        <v>1.377227592835922E-4</v>
      </c>
      <c r="C1379" s="55">
        <v>1.9294682517128571E-3</v>
      </c>
    </row>
    <row r="1380" spans="1:3" x14ac:dyDescent="0.3">
      <c r="A1380" s="5">
        <v>1297</v>
      </c>
      <c r="B1380" s="55">
        <v>1.7457309118103218E-4</v>
      </c>
      <c r="C1380" s="55">
        <v>2.079736292638737E-3</v>
      </c>
    </row>
    <row r="1381" spans="1:3" x14ac:dyDescent="0.3">
      <c r="A1381" s="5">
        <v>1298</v>
      </c>
      <c r="B1381" s="55">
        <v>1.433515460467158E-4</v>
      </c>
      <c r="C1381" s="55">
        <v>1.6482280503682977E-3</v>
      </c>
    </row>
    <row r="1382" spans="1:3" x14ac:dyDescent="0.3">
      <c r="A1382" s="5">
        <v>1299</v>
      </c>
      <c r="B1382" s="55">
        <v>1.4787797857415406E-4</v>
      </c>
      <c r="C1382" s="55">
        <v>2.0013173501858901E-3</v>
      </c>
    </row>
    <row r="1383" spans="1:3" x14ac:dyDescent="0.3">
      <c r="A1383" s="5">
        <v>1300</v>
      </c>
      <c r="B1383" s="55">
        <v>1.7106252843542081E-4</v>
      </c>
      <c r="C1383" s="55">
        <v>2.0267649693702997E-3</v>
      </c>
    </row>
    <row r="1384" spans="1:3" x14ac:dyDescent="0.3">
      <c r="A1384" s="5">
        <v>1301</v>
      </c>
      <c r="B1384" s="55">
        <v>1.7248805784512771E-4</v>
      </c>
      <c r="C1384" s="55">
        <v>2.015211610230082E-3</v>
      </c>
    </row>
    <row r="1385" spans="1:3" x14ac:dyDescent="0.3">
      <c r="A1385" s="5">
        <v>1302</v>
      </c>
      <c r="B1385" s="55">
        <v>1.662080732446583E-4</v>
      </c>
      <c r="C1385" s="55">
        <v>2.0183756621323097E-3</v>
      </c>
    </row>
    <row r="1386" spans="1:3" x14ac:dyDescent="0.3">
      <c r="A1386" s="5">
        <v>1303</v>
      </c>
      <c r="B1386" s="55">
        <v>1.6171069951031073E-4</v>
      </c>
      <c r="C1386" s="55">
        <v>1.7123967702925955E-3</v>
      </c>
    </row>
    <row r="1387" spans="1:3" x14ac:dyDescent="0.3">
      <c r="A1387" s="5">
        <v>1304</v>
      </c>
      <c r="B1387" s="55">
        <v>1.4815629189806966E-4</v>
      </c>
      <c r="C1387" s="55">
        <v>1.8363037916578374E-3</v>
      </c>
    </row>
    <row r="1388" spans="1:3" x14ac:dyDescent="0.3">
      <c r="A1388" s="5">
        <v>1305</v>
      </c>
      <c r="B1388" s="55">
        <v>1.5258856735955208E-4</v>
      </c>
      <c r="C1388" s="55">
        <v>1.8456329584621185E-3</v>
      </c>
    </row>
    <row r="1389" spans="1:3" x14ac:dyDescent="0.3">
      <c r="A1389" s="5">
        <v>1306</v>
      </c>
      <c r="B1389" s="55">
        <v>1.3038686174794342E-4</v>
      </c>
      <c r="C1389" s="55">
        <v>1.4981289511614478E-3</v>
      </c>
    </row>
    <row r="1390" spans="1:3" x14ac:dyDescent="0.3">
      <c r="A1390" s="5">
        <v>1307</v>
      </c>
      <c r="B1390" s="55">
        <v>1.3531350962648901E-4</v>
      </c>
      <c r="C1390" s="55">
        <v>1.6748029561545258E-3</v>
      </c>
    </row>
    <row r="1391" spans="1:3" x14ac:dyDescent="0.3">
      <c r="A1391" s="5">
        <v>1308</v>
      </c>
      <c r="B1391" s="55">
        <v>1.6334097718252459E-4</v>
      </c>
      <c r="C1391" s="55">
        <v>1.8949759915932265E-3</v>
      </c>
    </row>
    <row r="1392" spans="1:3" x14ac:dyDescent="0.3">
      <c r="A1392" s="5">
        <v>1309</v>
      </c>
      <c r="B1392" s="55">
        <v>1.3958068568746543E-4</v>
      </c>
      <c r="C1392" s="55">
        <v>1.7417648676660445E-3</v>
      </c>
    </row>
    <row r="1393" spans="1:3" x14ac:dyDescent="0.3">
      <c r="A1393" s="5">
        <v>1310</v>
      </c>
      <c r="B1393" s="55">
        <v>1.4284065984547349E-4</v>
      </c>
      <c r="C1393" s="55">
        <v>1.6653991652073106E-3</v>
      </c>
    </row>
    <row r="1394" spans="1:3" x14ac:dyDescent="0.3">
      <c r="A1394" s="5">
        <v>1311</v>
      </c>
      <c r="B1394" s="55">
        <v>1.4708494607984724E-4</v>
      </c>
      <c r="C1394" s="55">
        <v>1.6944927656059399E-3</v>
      </c>
    </row>
    <row r="1395" spans="1:3" x14ac:dyDescent="0.3">
      <c r="A1395" s="5">
        <v>1312</v>
      </c>
      <c r="B1395" s="55">
        <v>1.4643714109921632E-4</v>
      </c>
      <c r="C1395" s="55">
        <v>1.7283637944699405E-3</v>
      </c>
    </row>
    <row r="1396" spans="1:3" x14ac:dyDescent="0.3">
      <c r="A1396" s="5">
        <v>1313</v>
      </c>
      <c r="B1396" s="55">
        <v>1.4621623795633363E-4</v>
      </c>
      <c r="C1396" s="55">
        <v>1.6021371087161598E-3</v>
      </c>
    </row>
    <row r="1397" spans="1:3" x14ac:dyDescent="0.3">
      <c r="A1397" s="5">
        <v>1314</v>
      </c>
      <c r="B1397" s="55">
        <v>1.4009844441938141E-4</v>
      </c>
      <c r="C1397" s="55">
        <v>1.8500814467564343E-3</v>
      </c>
    </row>
    <row r="1398" spans="1:3" x14ac:dyDescent="0.3">
      <c r="A1398" s="5">
        <v>1315</v>
      </c>
      <c r="B1398" s="55">
        <v>1.8477971623307658E-4</v>
      </c>
      <c r="C1398" s="55">
        <v>2.1674332995050322E-3</v>
      </c>
    </row>
    <row r="1399" spans="1:3" x14ac:dyDescent="0.3">
      <c r="A1399" s="5">
        <v>1316</v>
      </c>
      <c r="B1399" s="55">
        <v>1.5539207926872089E-4</v>
      </c>
      <c r="C1399" s="55">
        <v>1.7606660861582259E-3</v>
      </c>
    </row>
    <row r="1400" spans="1:3" x14ac:dyDescent="0.3">
      <c r="A1400" s="5">
        <v>1317</v>
      </c>
      <c r="B1400" s="55">
        <v>1.3996446059102692E-4</v>
      </c>
      <c r="C1400" s="55">
        <v>1.6712822617018443E-3</v>
      </c>
    </row>
    <row r="1401" spans="1:3" x14ac:dyDescent="0.3">
      <c r="A1401" s="5">
        <v>1318</v>
      </c>
      <c r="B1401" s="55">
        <v>1.464359656782188E-4</v>
      </c>
      <c r="C1401" s="55">
        <v>1.6342720564375363E-3</v>
      </c>
    </row>
    <row r="1402" spans="1:3" x14ac:dyDescent="0.3">
      <c r="A1402" s="5">
        <v>1319</v>
      </c>
      <c r="B1402" s="55">
        <v>1.7469305653535253E-4</v>
      </c>
      <c r="C1402" s="55">
        <v>2.2205175426752949E-3</v>
      </c>
    </row>
    <row r="1403" spans="1:3" x14ac:dyDescent="0.3">
      <c r="A1403" s="5">
        <v>1320</v>
      </c>
      <c r="B1403" s="55">
        <v>1.5111850124550612E-4</v>
      </c>
      <c r="C1403" s="55">
        <v>1.8758819263310195E-3</v>
      </c>
    </row>
    <row r="1404" spans="1:3" x14ac:dyDescent="0.3">
      <c r="A1404" s="5">
        <v>1321</v>
      </c>
      <c r="B1404" s="55">
        <v>1.2711748927507726E-4</v>
      </c>
      <c r="C1404" s="55">
        <v>1.6788692353350272E-3</v>
      </c>
    </row>
    <row r="1405" spans="1:3" x14ac:dyDescent="0.3">
      <c r="A1405" s="5">
        <v>1322</v>
      </c>
      <c r="B1405" s="55">
        <v>1.5133314498991265E-4</v>
      </c>
      <c r="C1405" s="55">
        <v>1.7489593112077172E-3</v>
      </c>
    </row>
    <row r="1406" spans="1:3" x14ac:dyDescent="0.3">
      <c r="A1406" s="5">
        <v>1323</v>
      </c>
      <c r="B1406" s="55">
        <v>1.4136859554586266E-4</v>
      </c>
      <c r="C1406" s="55">
        <v>1.9415893926095469E-3</v>
      </c>
    </row>
    <row r="1407" spans="1:3" x14ac:dyDescent="0.3">
      <c r="A1407" s="5">
        <v>1324</v>
      </c>
      <c r="B1407" s="55">
        <v>1.7872247901552866E-4</v>
      </c>
      <c r="C1407" s="55">
        <v>2.1560646755227615E-3</v>
      </c>
    </row>
    <row r="1408" spans="1:3" x14ac:dyDescent="0.3">
      <c r="A1408" s="5">
        <v>1325</v>
      </c>
      <c r="B1408" s="55">
        <v>1.2796327224869197E-4</v>
      </c>
      <c r="C1408" s="55">
        <v>1.5478891253968609E-3</v>
      </c>
    </row>
    <row r="1409" spans="1:3" x14ac:dyDescent="0.3">
      <c r="A1409" s="5">
        <v>1326</v>
      </c>
      <c r="B1409" s="55">
        <v>1.5419563519046816E-4</v>
      </c>
      <c r="C1409" s="55">
        <v>1.544980878571151E-3</v>
      </c>
    </row>
    <row r="1410" spans="1:3" x14ac:dyDescent="0.3">
      <c r="A1410" s="5">
        <v>1327</v>
      </c>
      <c r="B1410" s="55">
        <v>1.3212034768846358E-4</v>
      </c>
      <c r="C1410" s="55">
        <v>1.6543545793167847E-3</v>
      </c>
    </row>
    <row r="1411" spans="1:3" x14ac:dyDescent="0.3">
      <c r="A1411" s="5">
        <v>1328</v>
      </c>
      <c r="B1411" s="55">
        <v>1.4655167749730449E-4</v>
      </c>
      <c r="C1411" s="55">
        <v>1.5885843576285033E-3</v>
      </c>
    </row>
    <row r="1412" spans="1:3" x14ac:dyDescent="0.3">
      <c r="A1412" s="5">
        <v>1329</v>
      </c>
      <c r="B1412" s="55">
        <v>1.7981555166334131E-4</v>
      </c>
      <c r="C1412" s="55">
        <v>2.2391759864744641E-3</v>
      </c>
    </row>
    <row r="1413" spans="1:3" x14ac:dyDescent="0.3">
      <c r="A1413" s="5">
        <v>1330</v>
      </c>
      <c r="B1413" s="55">
        <v>1.6046956278660963E-4</v>
      </c>
      <c r="C1413" s="55">
        <v>1.8845596278861459E-3</v>
      </c>
    </row>
    <row r="1414" spans="1:3" x14ac:dyDescent="0.3">
      <c r="A1414" s="5">
        <v>1331</v>
      </c>
      <c r="B1414" s="55">
        <v>1.5156792672306062E-4</v>
      </c>
      <c r="C1414" s="55">
        <v>1.9667725229005795E-3</v>
      </c>
    </row>
    <row r="1415" spans="1:3" x14ac:dyDescent="0.3">
      <c r="A1415" s="5">
        <v>1332</v>
      </c>
      <c r="B1415" s="55">
        <v>1.7236683219100057E-4</v>
      </c>
      <c r="C1415" s="55">
        <v>2.0818039566584579E-3</v>
      </c>
    </row>
    <row r="1416" spans="1:3" x14ac:dyDescent="0.3">
      <c r="A1416" s="5">
        <v>1333</v>
      </c>
      <c r="B1416" s="55">
        <v>1.6091273817987029E-4</v>
      </c>
      <c r="C1416" s="55">
        <v>2.0256876264426369E-3</v>
      </c>
    </row>
    <row r="1417" spans="1:3" x14ac:dyDescent="0.3">
      <c r="A1417" s="5">
        <v>1334</v>
      </c>
      <c r="B1417" s="55">
        <v>1.6548962897064979E-4</v>
      </c>
      <c r="C1417" s="55">
        <v>1.8966679907913453E-3</v>
      </c>
    </row>
    <row r="1418" spans="1:3" x14ac:dyDescent="0.3">
      <c r="A1418" s="5">
        <v>1335</v>
      </c>
      <c r="B1418" s="55">
        <v>1.7362252053394883E-4</v>
      </c>
      <c r="C1418" s="55">
        <v>1.9203252658566918E-3</v>
      </c>
    </row>
    <row r="1419" spans="1:3" x14ac:dyDescent="0.3">
      <c r="A1419" s="5">
        <v>1336</v>
      </c>
      <c r="B1419" s="55">
        <v>1.5369523515139331E-4</v>
      </c>
      <c r="C1419" s="55">
        <v>1.5817835236952608E-3</v>
      </c>
    </row>
    <row r="1420" spans="1:3" x14ac:dyDescent="0.3">
      <c r="A1420" s="5">
        <v>1337</v>
      </c>
      <c r="B1420" s="55">
        <v>1.7058053305501946E-4</v>
      </c>
      <c r="C1420" s="55">
        <v>2.0449628409385167E-3</v>
      </c>
    </row>
    <row r="1421" spans="1:3" x14ac:dyDescent="0.3">
      <c r="A1421" s="5">
        <v>1338</v>
      </c>
      <c r="B1421" s="55">
        <v>1.5091370090441962E-4</v>
      </c>
      <c r="C1421" s="55">
        <v>1.9011137282002469E-3</v>
      </c>
    </row>
    <row r="1422" spans="1:3" x14ac:dyDescent="0.3">
      <c r="A1422" s="5">
        <v>1339</v>
      </c>
      <c r="B1422" s="55">
        <v>1.4737556881461332E-4</v>
      </c>
      <c r="C1422" s="55">
        <v>1.7840687803187447E-3</v>
      </c>
    </row>
    <row r="1423" spans="1:3" x14ac:dyDescent="0.3">
      <c r="A1423" s="5">
        <v>1340</v>
      </c>
      <c r="B1423" s="55">
        <v>1.3875409289117779E-4</v>
      </c>
      <c r="C1423" s="55">
        <v>1.5387512796251838E-3</v>
      </c>
    </row>
    <row r="1424" spans="1:3" x14ac:dyDescent="0.3">
      <c r="A1424" s="5">
        <v>1341</v>
      </c>
      <c r="B1424" s="55">
        <v>1.484247264964124E-4</v>
      </c>
      <c r="C1424" s="55">
        <v>1.7908590610655585E-3</v>
      </c>
    </row>
    <row r="1425" spans="1:3" x14ac:dyDescent="0.3">
      <c r="A1425" s="5">
        <v>1342</v>
      </c>
      <c r="B1425" s="55">
        <v>1.7279413757344378E-4</v>
      </c>
      <c r="C1425" s="55">
        <v>1.6817688792168332E-3</v>
      </c>
    </row>
    <row r="1426" spans="1:3" x14ac:dyDescent="0.3">
      <c r="A1426" s="5">
        <v>1343</v>
      </c>
      <c r="B1426" s="55">
        <v>1.4774739682843005E-4</v>
      </c>
      <c r="C1426" s="55">
        <v>1.9826668104316208E-3</v>
      </c>
    </row>
    <row r="1427" spans="1:3" x14ac:dyDescent="0.3">
      <c r="A1427" s="5">
        <v>1344</v>
      </c>
      <c r="B1427" s="55">
        <v>1.3155090308501261E-4</v>
      </c>
      <c r="C1427" s="55">
        <v>1.4539918071881904E-3</v>
      </c>
    </row>
    <row r="1428" spans="1:3" x14ac:dyDescent="0.3">
      <c r="A1428" s="5">
        <v>1345</v>
      </c>
      <c r="B1428" s="55">
        <v>1.631796234099388E-4</v>
      </c>
      <c r="C1428" s="55">
        <v>1.7659570354029723E-3</v>
      </c>
    </row>
    <row r="1429" spans="1:3" x14ac:dyDescent="0.3">
      <c r="A1429" s="5">
        <v>1346</v>
      </c>
      <c r="B1429" s="55">
        <v>1.6713456634577831E-4</v>
      </c>
      <c r="C1429" s="55">
        <v>2.1316667311063117E-3</v>
      </c>
    </row>
    <row r="1430" spans="1:3" x14ac:dyDescent="0.3">
      <c r="A1430" s="5">
        <v>1347</v>
      </c>
      <c r="B1430" s="55">
        <v>1.4953964615971701E-4</v>
      </c>
      <c r="C1430" s="55">
        <v>1.9617606189776099E-3</v>
      </c>
    </row>
    <row r="1431" spans="1:3" x14ac:dyDescent="0.3">
      <c r="A1431" s="5">
        <v>1348</v>
      </c>
      <c r="B1431" s="55">
        <v>1.3904202239512609E-4</v>
      </c>
      <c r="C1431" s="55">
        <v>1.5685122704902372E-3</v>
      </c>
    </row>
    <row r="1432" spans="1:3" x14ac:dyDescent="0.3">
      <c r="A1432" s="5">
        <v>1349</v>
      </c>
      <c r="B1432" s="55">
        <v>1.2213827911397305E-4</v>
      </c>
      <c r="C1432" s="55">
        <v>1.5320799851169695E-3</v>
      </c>
    </row>
    <row r="1433" spans="1:3" x14ac:dyDescent="0.3">
      <c r="A1433" s="5">
        <v>1350</v>
      </c>
      <c r="B1433" s="55">
        <v>1.4230580669949216E-4</v>
      </c>
      <c r="C1433" s="55">
        <v>1.6487569716334162E-3</v>
      </c>
    </row>
    <row r="1434" spans="1:3" x14ac:dyDescent="0.3">
      <c r="A1434" s="5">
        <v>1351</v>
      </c>
      <c r="B1434" s="55">
        <v>1.380077729187002E-4</v>
      </c>
      <c r="C1434" s="55">
        <v>1.9567096798202171E-3</v>
      </c>
    </row>
    <row r="1435" spans="1:3" x14ac:dyDescent="0.3">
      <c r="A1435" s="5">
        <v>1352</v>
      </c>
      <c r="B1435" s="55">
        <v>1.7515833769435479E-4</v>
      </c>
      <c r="C1435" s="55">
        <v>2.0582721802741549E-3</v>
      </c>
    </row>
    <row r="1436" spans="1:3" x14ac:dyDescent="0.3">
      <c r="A1436" s="5">
        <v>1353</v>
      </c>
      <c r="B1436" s="55">
        <v>1.6152693185858834E-4</v>
      </c>
      <c r="C1436" s="55">
        <v>1.9196553870261929E-3</v>
      </c>
    </row>
    <row r="1437" spans="1:3" x14ac:dyDescent="0.3">
      <c r="A1437" s="5">
        <v>1354</v>
      </c>
      <c r="B1437" s="55">
        <v>1.4052724067372947E-4</v>
      </c>
      <c r="C1437" s="55">
        <v>1.5977464897843898E-3</v>
      </c>
    </row>
    <row r="1438" spans="1:3" x14ac:dyDescent="0.3">
      <c r="A1438" s="5">
        <v>1355</v>
      </c>
      <c r="B1438" s="55">
        <v>1.653098731426852E-4</v>
      </c>
      <c r="C1438" s="55">
        <v>2.0704803557705532E-3</v>
      </c>
    </row>
    <row r="1439" spans="1:3" x14ac:dyDescent="0.3">
      <c r="A1439" s="5">
        <v>1356</v>
      </c>
      <c r="B1439" s="55">
        <v>1.5354022193949212E-4</v>
      </c>
      <c r="C1439" s="55">
        <v>1.8822952935675665E-3</v>
      </c>
    </row>
    <row r="1440" spans="1:3" x14ac:dyDescent="0.3">
      <c r="A1440" s="5">
        <v>1357</v>
      </c>
      <c r="B1440" s="55">
        <v>1.2916704750297678E-4</v>
      </c>
      <c r="C1440" s="55">
        <v>1.6584677580621346E-3</v>
      </c>
    </row>
    <row r="1441" spans="1:3" x14ac:dyDescent="0.3">
      <c r="A1441" s="5">
        <v>1358</v>
      </c>
      <c r="B1441" s="55">
        <v>1.6447324447200619E-4</v>
      </c>
      <c r="C1441" s="55">
        <v>1.9074698739575042E-3</v>
      </c>
    </row>
    <row r="1442" spans="1:3" x14ac:dyDescent="0.3">
      <c r="A1442" s="5">
        <v>1359</v>
      </c>
      <c r="B1442" s="55">
        <v>1.3444876729379099E-4</v>
      </c>
      <c r="C1442" s="55">
        <v>1.6911643689785166E-3</v>
      </c>
    </row>
    <row r="1443" spans="1:3" x14ac:dyDescent="0.3">
      <c r="A1443" s="5">
        <v>1360</v>
      </c>
      <c r="B1443" s="55">
        <v>1.6395563332716304E-4</v>
      </c>
      <c r="C1443" s="55">
        <v>1.8806528830787946E-3</v>
      </c>
    </row>
    <row r="1444" spans="1:3" x14ac:dyDescent="0.3">
      <c r="A1444" s="5">
        <v>1361</v>
      </c>
      <c r="B1444" s="55">
        <v>2.1139422353679877E-4</v>
      </c>
      <c r="C1444" s="55">
        <v>2.2474809763790892E-3</v>
      </c>
    </row>
    <row r="1445" spans="1:3" x14ac:dyDescent="0.3">
      <c r="A1445" s="5">
        <v>1362</v>
      </c>
      <c r="B1445" s="55">
        <v>1.8542521975413906E-4</v>
      </c>
      <c r="C1445" s="55">
        <v>2.1038718969990295E-3</v>
      </c>
    </row>
    <row r="1446" spans="1:3" x14ac:dyDescent="0.3">
      <c r="A1446" s="5">
        <v>1363</v>
      </c>
      <c r="B1446" s="55">
        <v>1.6204008258307638E-4</v>
      </c>
      <c r="C1446" s="55">
        <v>2.0116974533044832E-3</v>
      </c>
    </row>
    <row r="1447" spans="1:3" x14ac:dyDescent="0.3">
      <c r="A1447" s="5">
        <v>1364</v>
      </c>
      <c r="B1447" s="55">
        <v>1.6595150947681153E-4</v>
      </c>
      <c r="C1447" s="55">
        <v>2.1044675714117886E-3</v>
      </c>
    </row>
    <row r="1448" spans="1:3" x14ac:dyDescent="0.3">
      <c r="A1448" s="5">
        <v>1365</v>
      </c>
      <c r="B1448" s="55">
        <v>1.6257611013665587E-4</v>
      </c>
      <c r="C1448" s="55">
        <v>1.979804276194866E-3</v>
      </c>
    </row>
    <row r="1449" spans="1:3" x14ac:dyDescent="0.3">
      <c r="A1449" s="5">
        <v>1366</v>
      </c>
      <c r="B1449" s="55">
        <v>1.5036413439627313E-4</v>
      </c>
      <c r="C1449" s="55">
        <v>1.8045505823891688E-3</v>
      </c>
    </row>
    <row r="1450" spans="1:3" x14ac:dyDescent="0.3">
      <c r="A1450" s="5">
        <v>1367</v>
      </c>
      <c r="B1450" s="55">
        <v>1.6440997266335E-4</v>
      </c>
      <c r="C1450" s="55">
        <v>2.0268042065945766E-3</v>
      </c>
    </row>
    <row r="1451" spans="1:3" x14ac:dyDescent="0.3">
      <c r="A1451" s="5">
        <v>1368</v>
      </c>
      <c r="B1451" s="55">
        <v>1.6012257615544663E-4</v>
      </c>
      <c r="C1451" s="55">
        <v>1.8028962376311092E-3</v>
      </c>
    </row>
    <row r="1452" spans="1:3" x14ac:dyDescent="0.3">
      <c r="A1452" s="5">
        <v>1369</v>
      </c>
      <c r="B1452" s="55">
        <v>1.8501056171916957E-4</v>
      </c>
      <c r="C1452" s="55">
        <v>2.1157065299380667E-3</v>
      </c>
    </row>
    <row r="1453" spans="1:3" x14ac:dyDescent="0.3">
      <c r="A1453" s="5">
        <v>1370</v>
      </c>
      <c r="B1453" s="55">
        <v>1.6348979893631631E-4</v>
      </c>
      <c r="C1453" s="55">
        <v>1.7746351867961726E-3</v>
      </c>
    </row>
    <row r="1454" spans="1:3" x14ac:dyDescent="0.3">
      <c r="A1454" s="5">
        <v>1371</v>
      </c>
      <c r="B1454" s="55">
        <v>1.4877103103522118E-4</v>
      </c>
      <c r="C1454" s="55">
        <v>2.0117117495057251E-3</v>
      </c>
    </row>
    <row r="1455" spans="1:3" x14ac:dyDescent="0.3">
      <c r="A1455" s="5">
        <v>1372</v>
      </c>
      <c r="B1455" s="55">
        <v>1.6035282279546238E-4</v>
      </c>
      <c r="C1455" s="55">
        <v>1.7706587653734869E-3</v>
      </c>
    </row>
    <row r="1456" spans="1:3" x14ac:dyDescent="0.3">
      <c r="A1456" s="5">
        <v>1373</v>
      </c>
      <c r="B1456" s="55">
        <v>1.5535549628566299E-4</v>
      </c>
      <c r="C1456" s="55">
        <v>1.778111189883253E-3</v>
      </c>
    </row>
    <row r="1457" spans="1:3" x14ac:dyDescent="0.3">
      <c r="A1457" s="5">
        <v>1374</v>
      </c>
      <c r="B1457" s="55">
        <v>1.6857262698054449E-4</v>
      </c>
      <c r="C1457" s="55">
        <v>2.2076370316825599E-3</v>
      </c>
    </row>
    <row r="1458" spans="1:3" x14ac:dyDescent="0.3">
      <c r="A1458" s="5">
        <v>1375</v>
      </c>
      <c r="B1458" s="55">
        <v>1.4658893002718418E-4</v>
      </c>
      <c r="C1458" s="55">
        <v>1.6211357238700311E-3</v>
      </c>
    </row>
    <row r="1459" spans="1:3" x14ac:dyDescent="0.3">
      <c r="A1459" s="5">
        <v>1376</v>
      </c>
      <c r="B1459" s="55">
        <v>1.6584235274444E-4</v>
      </c>
      <c r="C1459" s="55">
        <v>1.8354765328835194E-3</v>
      </c>
    </row>
    <row r="1460" spans="1:3" x14ac:dyDescent="0.3">
      <c r="A1460" s="5">
        <v>1377</v>
      </c>
      <c r="B1460" s="55">
        <v>1.7290416401548252E-4</v>
      </c>
      <c r="C1460" s="55">
        <v>1.6497676000756221E-3</v>
      </c>
    </row>
    <row r="1461" spans="1:3" x14ac:dyDescent="0.3">
      <c r="A1461" s="5">
        <v>1378</v>
      </c>
      <c r="B1461" s="55">
        <v>1.5842022719358864E-4</v>
      </c>
      <c r="C1461" s="55">
        <v>2.0081196542396469E-3</v>
      </c>
    </row>
    <row r="1462" spans="1:3" x14ac:dyDescent="0.3">
      <c r="A1462" s="5">
        <v>1379</v>
      </c>
      <c r="B1462" s="55">
        <v>1.7202727883184905E-4</v>
      </c>
      <c r="C1462" s="55">
        <v>2.217674272939838E-3</v>
      </c>
    </row>
    <row r="1463" spans="1:3" x14ac:dyDescent="0.3">
      <c r="A1463" s="5">
        <v>1380</v>
      </c>
      <c r="B1463" s="55">
        <v>1.6919388522768691E-4</v>
      </c>
      <c r="C1463" s="55">
        <v>1.8042087044773533E-3</v>
      </c>
    </row>
    <row r="1464" spans="1:3" x14ac:dyDescent="0.3">
      <c r="A1464" s="5">
        <v>1381</v>
      </c>
      <c r="B1464" s="55">
        <v>1.3265725853286715E-4</v>
      </c>
      <c r="C1464" s="55">
        <v>1.8168081011790621E-3</v>
      </c>
    </row>
    <row r="1465" spans="1:3" x14ac:dyDescent="0.3">
      <c r="A1465" s="5">
        <v>1382</v>
      </c>
      <c r="B1465" s="55">
        <v>1.6832972286491993E-4</v>
      </c>
      <c r="C1465" s="55">
        <v>1.9094248409119105E-3</v>
      </c>
    </row>
    <row r="1466" spans="1:3" x14ac:dyDescent="0.3">
      <c r="A1466" s="5">
        <v>1383</v>
      </c>
      <c r="B1466" s="55">
        <v>1.502716763693666E-4</v>
      </c>
      <c r="C1466" s="55">
        <v>1.8628245145072653E-3</v>
      </c>
    </row>
    <row r="1467" spans="1:3" x14ac:dyDescent="0.3">
      <c r="A1467" s="5">
        <v>1384</v>
      </c>
      <c r="B1467" s="55">
        <v>1.7447719432851246E-4</v>
      </c>
      <c r="C1467" s="55">
        <v>2.0096640545927374E-3</v>
      </c>
    </row>
    <row r="1468" spans="1:3" x14ac:dyDescent="0.3">
      <c r="A1468" s="5">
        <v>1385</v>
      </c>
      <c r="B1468" s="55">
        <v>1.6275923968358933E-4</v>
      </c>
      <c r="C1468" s="55">
        <v>2.1618099742139198E-3</v>
      </c>
    </row>
    <row r="1469" spans="1:3" x14ac:dyDescent="0.3">
      <c r="A1469" s="5">
        <v>1386</v>
      </c>
      <c r="B1469" s="55">
        <v>1.5493943966276517E-4</v>
      </c>
      <c r="C1469" s="55">
        <v>1.7597215034089227E-3</v>
      </c>
    </row>
    <row r="1470" spans="1:3" x14ac:dyDescent="0.3">
      <c r="A1470" s="5">
        <v>1387</v>
      </c>
      <c r="B1470" s="55">
        <v>1.6092604539285588E-4</v>
      </c>
      <c r="C1470" s="55">
        <v>2.0485797665860629E-3</v>
      </c>
    </row>
    <row r="1471" spans="1:3" x14ac:dyDescent="0.3">
      <c r="A1471" s="5">
        <v>1388</v>
      </c>
      <c r="B1471" s="55">
        <v>1.4336974610836096E-4</v>
      </c>
      <c r="C1471" s="55">
        <v>1.551591512690546E-3</v>
      </c>
    </row>
    <row r="1472" spans="1:3" x14ac:dyDescent="0.3">
      <c r="A1472" s="5">
        <v>1389</v>
      </c>
      <c r="B1472" s="55">
        <v>1.7147008248875257E-4</v>
      </c>
      <c r="C1472" s="55">
        <v>2.145742840645247E-3</v>
      </c>
    </row>
    <row r="1473" spans="1:3" x14ac:dyDescent="0.3">
      <c r="A1473" s="5">
        <v>1390</v>
      </c>
      <c r="B1473" s="55">
        <v>1.5518014483155077E-4</v>
      </c>
      <c r="C1473" s="55">
        <v>1.9262565294100183E-3</v>
      </c>
    </row>
    <row r="1474" spans="1:3" x14ac:dyDescent="0.3">
      <c r="A1474" s="5">
        <v>1391</v>
      </c>
      <c r="B1474" s="55">
        <v>1.8300796408761183E-4</v>
      </c>
      <c r="C1474" s="55">
        <v>1.8023154894633929E-3</v>
      </c>
    </row>
    <row r="1475" spans="1:3" x14ac:dyDescent="0.3">
      <c r="A1475" s="5">
        <v>1392</v>
      </c>
      <c r="B1475" s="55">
        <v>1.5357272582454257E-4</v>
      </c>
      <c r="C1475" s="55">
        <v>1.8115650637133707E-3</v>
      </c>
    </row>
    <row r="1476" spans="1:3" x14ac:dyDescent="0.3">
      <c r="A1476" s="5">
        <v>1393</v>
      </c>
      <c r="B1476" s="55">
        <v>1.3591802116276233E-4</v>
      </c>
      <c r="C1476" s="55">
        <v>1.498609659364405E-3</v>
      </c>
    </row>
    <row r="1477" spans="1:3" x14ac:dyDescent="0.3">
      <c r="A1477" s="5">
        <v>1394</v>
      </c>
      <c r="B1477" s="55">
        <v>1.7581615910815026E-4</v>
      </c>
      <c r="C1477" s="55">
        <v>1.9839977032299594E-3</v>
      </c>
    </row>
    <row r="1478" spans="1:3" x14ac:dyDescent="0.3">
      <c r="A1478" s="5">
        <v>1395</v>
      </c>
      <c r="B1478" s="55">
        <v>1.5613133478234052E-4</v>
      </c>
      <c r="C1478" s="55">
        <v>1.9433321471905686E-3</v>
      </c>
    </row>
    <row r="1479" spans="1:3" x14ac:dyDescent="0.3">
      <c r="A1479" s="5">
        <v>1396</v>
      </c>
      <c r="B1479" s="55">
        <v>1.5055085855249955E-4</v>
      </c>
      <c r="C1479" s="55">
        <v>1.7404604697051542E-3</v>
      </c>
    </row>
    <row r="1480" spans="1:3" x14ac:dyDescent="0.3">
      <c r="A1480" s="5">
        <v>1397</v>
      </c>
      <c r="B1480" s="55">
        <v>1.420273862346677E-4</v>
      </c>
      <c r="C1480" s="55">
        <v>1.6705066871905874E-3</v>
      </c>
    </row>
    <row r="1481" spans="1:3" x14ac:dyDescent="0.3">
      <c r="A1481" s="5">
        <v>1398</v>
      </c>
      <c r="B1481" s="55">
        <v>1.6721879956254251E-4</v>
      </c>
      <c r="C1481" s="55">
        <v>1.9834868952709138E-3</v>
      </c>
    </row>
    <row r="1482" spans="1:3" x14ac:dyDescent="0.3">
      <c r="A1482" s="5">
        <v>1399</v>
      </c>
      <c r="B1482" s="55">
        <v>1.4371882584457595E-4</v>
      </c>
      <c r="C1482" s="55">
        <v>1.6598715970335305E-3</v>
      </c>
    </row>
    <row r="1483" spans="1:3" x14ac:dyDescent="0.3">
      <c r="A1483" s="5">
        <v>1400</v>
      </c>
      <c r="B1483" s="55">
        <v>1.3378835822767832E-4</v>
      </c>
      <c r="C1483" s="55">
        <v>1.7145739000619764E-3</v>
      </c>
    </row>
    <row r="1484" spans="1:3" x14ac:dyDescent="0.3">
      <c r="A1484" s="5">
        <v>1401</v>
      </c>
      <c r="B1484" s="55">
        <v>1.4783432930448915E-4</v>
      </c>
      <c r="C1484" s="55">
        <v>1.8230614455132634E-3</v>
      </c>
    </row>
    <row r="1485" spans="1:3" x14ac:dyDescent="0.3">
      <c r="A1485" s="5">
        <v>1402</v>
      </c>
      <c r="B1485" s="55">
        <v>1.7189395013134941E-4</v>
      </c>
      <c r="C1485" s="55">
        <v>1.8330195940009428E-3</v>
      </c>
    </row>
    <row r="1486" spans="1:3" x14ac:dyDescent="0.3">
      <c r="A1486" s="5">
        <v>1403</v>
      </c>
      <c r="B1486" s="55">
        <v>1.4153773329309282E-4</v>
      </c>
      <c r="C1486" s="55">
        <v>1.5203848395139452E-3</v>
      </c>
    </row>
    <row r="1487" spans="1:3" x14ac:dyDescent="0.3">
      <c r="A1487" s="5">
        <v>1404</v>
      </c>
      <c r="B1487" s="55">
        <v>1.7689100936821189E-4</v>
      </c>
      <c r="C1487" s="55">
        <v>1.9632548893592076E-3</v>
      </c>
    </row>
    <row r="1488" spans="1:3" x14ac:dyDescent="0.3">
      <c r="A1488" s="5">
        <v>1405</v>
      </c>
      <c r="B1488" s="55">
        <v>1.651238277606166E-4</v>
      </c>
      <c r="C1488" s="55">
        <v>1.9383775405217504E-3</v>
      </c>
    </row>
    <row r="1489" spans="1:3" x14ac:dyDescent="0.3">
      <c r="A1489" s="5">
        <v>1406</v>
      </c>
      <c r="B1489" s="55">
        <v>1.412706874036444E-4</v>
      </c>
      <c r="C1489" s="55">
        <v>1.7686157031572723E-3</v>
      </c>
    </row>
    <row r="1490" spans="1:3" x14ac:dyDescent="0.3">
      <c r="A1490" s="5">
        <v>1407</v>
      </c>
      <c r="B1490" s="55">
        <v>1.5174346984650347E-4</v>
      </c>
      <c r="C1490" s="55">
        <v>1.7189855211311093E-3</v>
      </c>
    </row>
    <row r="1491" spans="1:3" x14ac:dyDescent="0.3">
      <c r="A1491" s="5">
        <v>1408</v>
      </c>
      <c r="B1491" s="55">
        <v>1.3307240675801822E-4</v>
      </c>
      <c r="C1491" s="55">
        <v>1.6568912128667066E-3</v>
      </c>
    </row>
    <row r="1492" spans="1:3" x14ac:dyDescent="0.3">
      <c r="A1492" s="5">
        <v>1409</v>
      </c>
      <c r="B1492" s="55">
        <v>1.7790097176240645E-4</v>
      </c>
      <c r="C1492" s="55">
        <v>1.9199528340310306E-3</v>
      </c>
    </row>
    <row r="1493" spans="1:3" x14ac:dyDescent="0.3">
      <c r="A1493" s="5">
        <v>1410</v>
      </c>
      <c r="B1493" s="55">
        <v>1.4155131677336249E-4</v>
      </c>
      <c r="C1493" s="55">
        <v>1.717795293512135E-3</v>
      </c>
    </row>
    <row r="1494" spans="1:3" x14ac:dyDescent="0.3">
      <c r="A1494" s="5">
        <v>1411</v>
      </c>
      <c r="B1494" s="55">
        <v>1.4813318685368685E-4</v>
      </c>
      <c r="C1494" s="55">
        <v>1.8319744367655748E-3</v>
      </c>
    </row>
    <row r="1495" spans="1:3" x14ac:dyDescent="0.3">
      <c r="A1495" s="5">
        <v>1412</v>
      </c>
      <c r="B1495" s="55">
        <v>1.4226496442349418E-4</v>
      </c>
      <c r="C1495" s="55">
        <v>1.6089985958592575E-3</v>
      </c>
    </row>
    <row r="1496" spans="1:3" x14ac:dyDescent="0.3">
      <c r="A1496" s="5">
        <v>1413</v>
      </c>
      <c r="B1496" s="55">
        <v>1.5779808115120832E-4</v>
      </c>
      <c r="C1496" s="55">
        <v>1.8993519008846933E-3</v>
      </c>
    </row>
    <row r="1497" spans="1:3" x14ac:dyDescent="0.3">
      <c r="A1497" s="5">
        <v>1414</v>
      </c>
      <c r="B1497" s="55">
        <v>1.3330744307448876E-4</v>
      </c>
      <c r="C1497" s="55">
        <v>1.675709642604433E-3</v>
      </c>
    </row>
    <row r="1498" spans="1:3" x14ac:dyDescent="0.3">
      <c r="A1498" s="5">
        <v>1415</v>
      </c>
      <c r="B1498" s="55">
        <v>1.5251869967836348E-4</v>
      </c>
      <c r="C1498" s="55">
        <v>1.8180312139626617E-3</v>
      </c>
    </row>
    <row r="1499" spans="1:3" x14ac:dyDescent="0.3">
      <c r="A1499" s="5">
        <v>1416</v>
      </c>
      <c r="B1499" s="55">
        <v>1.5778109495470229E-4</v>
      </c>
      <c r="C1499" s="55">
        <v>1.863918888264135E-3</v>
      </c>
    </row>
    <row r="1500" spans="1:3" x14ac:dyDescent="0.3">
      <c r="A1500" s="5">
        <v>1417</v>
      </c>
      <c r="B1500" s="55">
        <v>1.5259104002107171E-4</v>
      </c>
      <c r="C1500" s="55">
        <v>1.6419956511459699E-3</v>
      </c>
    </row>
    <row r="1501" spans="1:3" x14ac:dyDescent="0.3">
      <c r="A1501" s="5">
        <v>1418</v>
      </c>
      <c r="B1501" s="55">
        <v>1.5345554528405076E-4</v>
      </c>
      <c r="C1501" s="55">
        <v>1.6795029280667951E-3</v>
      </c>
    </row>
    <row r="1502" spans="1:3" x14ac:dyDescent="0.3">
      <c r="A1502" s="5">
        <v>1419</v>
      </c>
      <c r="B1502" s="55">
        <v>1.7068718931301588E-4</v>
      </c>
      <c r="C1502" s="55">
        <v>2.04047079032511E-3</v>
      </c>
    </row>
    <row r="1503" spans="1:3" x14ac:dyDescent="0.3">
      <c r="A1503" s="5">
        <v>1420</v>
      </c>
      <c r="B1503" s="55">
        <v>1.4497012180378344E-4</v>
      </c>
      <c r="C1503" s="55">
        <v>1.6344251241372885E-3</v>
      </c>
    </row>
    <row r="1504" spans="1:3" x14ac:dyDescent="0.3">
      <c r="A1504" s="5">
        <v>1421</v>
      </c>
      <c r="B1504" s="55">
        <v>1.5258524505331675E-4</v>
      </c>
      <c r="C1504" s="55">
        <v>2.0434716533207094E-3</v>
      </c>
    </row>
    <row r="1505" spans="1:3" x14ac:dyDescent="0.3">
      <c r="A1505" s="5">
        <v>1422</v>
      </c>
      <c r="B1505" s="55">
        <v>1.4953536375053906E-4</v>
      </c>
      <c r="C1505" s="55">
        <v>1.9940166342894213E-3</v>
      </c>
    </row>
    <row r="1506" spans="1:3" x14ac:dyDescent="0.3">
      <c r="A1506" s="5">
        <v>1423</v>
      </c>
      <c r="B1506" s="55">
        <v>1.7118418076550289E-4</v>
      </c>
      <c r="C1506" s="55">
        <v>2.0629501930138051E-3</v>
      </c>
    </row>
    <row r="1507" spans="1:3" x14ac:dyDescent="0.3">
      <c r="A1507" s="5">
        <v>1424</v>
      </c>
      <c r="B1507" s="55">
        <v>1.312217524183918E-4</v>
      </c>
      <c r="C1507" s="55">
        <v>1.6304186336840967E-3</v>
      </c>
    </row>
    <row r="1508" spans="1:3" x14ac:dyDescent="0.3">
      <c r="A1508" s="5">
        <v>1425</v>
      </c>
      <c r="B1508" s="55">
        <v>1.3782334058304955E-4</v>
      </c>
      <c r="C1508" s="55">
        <v>1.9125157310858785E-3</v>
      </c>
    </row>
    <row r="1509" spans="1:3" x14ac:dyDescent="0.3">
      <c r="A1509" s="5">
        <v>1426</v>
      </c>
      <c r="B1509" s="55">
        <v>1.6394656225980349E-4</v>
      </c>
      <c r="C1509" s="55">
        <v>1.8990643334889602E-3</v>
      </c>
    </row>
    <row r="1510" spans="1:3" x14ac:dyDescent="0.3">
      <c r="A1510" s="5">
        <v>1427</v>
      </c>
      <c r="B1510" s="55">
        <v>1.5183920000525131E-4</v>
      </c>
      <c r="C1510" s="55">
        <v>1.9333354040141323E-3</v>
      </c>
    </row>
    <row r="1511" spans="1:3" x14ac:dyDescent="0.3">
      <c r="A1511" s="5">
        <v>1428</v>
      </c>
      <c r="B1511" s="55">
        <v>1.8021907445015835E-4</v>
      </c>
      <c r="C1511" s="55">
        <v>2.224445195628544E-3</v>
      </c>
    </row>
    <row r="1512" spans="1:3" x14ac:dyDescent="0.3">
      <c r="A1512" s="5">
        <v>1429</v>
      </c>
      <c r="B1512" s="55">
        <v>1.3169185143259885E-4</v>
      </c>
      <c r="C1512" s="55">
        <v>1.5198455612211496E-3</v>
      </c>
    </row>
    <row r="1513" spans="1:3" x14ac:dyDescent="0.3">
      <c r="A1513" s="5">
        <v>1430</v>
      </c>
      <c r="B1513" s="55">
        <v>1.4694802852550793E-4</v>
      </c>
      <c r="C1513" s="55">
        <v>1.8484463028853239E-3</v>
      </c>
    </row>
    <row r="1514" spans="1:3" x14ac:dyDescent="0.3">
      <c r="A1514" s="5">
        <v>1431</v>
      </c>
      <c r="B1514" s="55">
        <v>1.8026581215253336E-4</v>
      </c>
      <c r="C1514" s="55">
        <v>2.0567636261153307E-3</v>
      </c>
    </row>
    <row r="1515" spans="1:3" x14ac:dyDescent="0.3">
      <c r="A1515" s="5">
        <v>1432</v>
      </c>
      <c r="B1515" s="55">
        <v>1.6002423074207772E-4</v>
      </c>
      <c r="C1515" s="55">
        <v>1.7390984734327742E-3</v>
      </c>
    </row>
    <row r="1516" spans="1:3" x14ac:dyDescent="0.3">
      <c r="A1516" s="5">
        <v>1433</v>
      </c>
      <c r="B1516" s="55">
        <v>1.4695358535483528E-4</v>
      </c>
      <c r="C1516" s="55">
        <v>1.7686907910419163E-3</v>
      </c>
    </row>
    <row r="1517" spans="1:3" x14ac:dyDescent="0.3">
      <c r="A1517" s="5">
        <v>1434</v>
      </c>
      <c r="B1517" s="55">
        <v>1.5247858756158437E-4</v>
      </c>
      <c r="C1517" s="55">
        <v>1.7692147786155191E-3</v>
      </c>
    </row>
    <row r="1518" spans="1:3" x14ac:dyDescent="0.3">
      <c r="A1518" s="5">
        <v>1435</v>
      </c>
      <c r="B1518" s="55">
        <v>1.6830748202683099E-4</v>
      </c>
      <c r="C1518" s="55">
        <v>1.9483907894570661E-3</v>
      </c>
    </row>
    <row r="1519" spans="1:3" x14ac:dyDescent="0.3">
      <c r="A1519" s="5">
        <v>1436</v>
      </c>
      <c r="B1519" s="55">
        <v>1.4622240248675586E-4</v>
      </c>
      <c r="C1519" s="55">
        <v>1.7831859137212346E-3</v>
      </c>
    </row>
    <row r="1520" spans="1:3" x14ac:dyDescent="0.3">
      <c r="A1520" s="5">
        <v>1437</v>
      </c>
      <c r="B1520" s="55">
        <v>1.4737397448653523E-4</v>
      </c>
      <c r="C1520" s="55">
        <v>1.6285253871725315E-3</v>
      </c>
    </row>
    <row r="1521" spans="1:3" x14ac:dyDescent="0.3">
      <c r="A1521" s="5">
        <v>1438</v>
      </c>
      <c r="B1521" s="55">
        <v>1.3116799503376297E-4</v>
      </c>
      <c r="C1521" s="55">
        <v>1.6964933979771101E-3</v>
      </c>
    </row>
    <row r="1522" spans="1:3" x14ac:dyDescent="0.3">
      <c r="A1522" s="5">
        <v>1439</v>
      </c>
      <c r="B1522" s="55">
        <v>1.5557701373710865E-4</v>
      </c>
      <c r="C1522" s="55">
        <v>2.051070012463936E-3</v>
      </c>
    </row>
    <row r="1523" spans="1:3" x14ac:dyDescent="0.3">
      <c r="A1523" s="5">
        <v>1440</v>
      </c>
      <c r="B1523" s="55">
        <v>1.7585490392293938E-4</v>
      </c>
      <c r="C1523" s="55">
        <v>1.9898914713570789E-3</v>
      </c>
    </row>
    <row r="1524" spans="1:3" x14ac:dyDescent="0.3">
      <c r="A1524" s="5">
        <v>1441</v>
      </c>
      <c r="B1524" s="55">
        <v>1.6206095080983904E-4</v>
      </c>
      <c r="C1524" s="55">
        <v>1.7541555389894077E-3</v>
      </c>
    </row>
    <row r="1525" spans="1:3" x14ac:dyDescent="0.3">
      <c r="A1525" s="5">
        <v>1442</v>
      </c>
      <c r="B1525" s="55">
        <v>1.5206117919960494E-4</v>
      </c>
      <c r="C1525" s="55">
        <v>1.942875659714796E-3</v>
      </c>
    </row>
    <row r="1526" spans="1:3" x14ac:dyDescent="0.3">
      <c r="A1526" s="5">
        <v>1443</v>
      </c>
      <c r="B1526" s="55">
        <v>1.4836478446790774E-4</v>
      </c>
      <c r="C1526" s="55">
        <v>1.7813378244019805E-3</v>
      </c>
    </row>
    <row r="1527" spans="1:3" x14ac:dyDescent="0.3">
      <c r="A1527" s="5">
        <v>1444</v>
      </c>
      <c r="B1527" s="55">
        <v>1.4676961383029699E-4</v>
      </c>
      <c r="C1527" s="55">
        <v>1.7863495183654376E-3</v>
      </c>
    </row>
    <row r="1528" spans="1:3" x14ac:dyDescent="0.3">
      <c r="A1528" s="5">
        <v>1445</v>
      </c>
      <c r="B1528" s="55">
        <v>1.495520062603462E-4</v>
      </c>
      <c r="C1528" s="55">
        <v>1.8723149948843402E-3</v>
      </c>
    </row>
    <row r="1529" spans="1:3" x14ac:dyDescent="0.3">
      <c r="A1529" s="5">
        <v>1446</v>
      </c>
      <c r="B1529" s="55">
        <v>1.8686602873067335E-4</v>
      </c>
      <c r="C1529" s="55">
        <v>1.937856371942894E-3</v>
      </c>
    </row>
    <row r="1530" spans="1:3" x14ac:dyDescent="0.3">
      <c r="A1530" s="5">
        <v>1447</v>
      </c>
      <c r="B1530" s="55">
        <v>1.6859483191357594E-4</v>
      </c>
      <c r="C1530" s="55">
        <v>1.9298700455969598E-3</v>
      </c>
    </row>
    <row r="1531" spans="1:3" x14ac:dyDescent="0.3">
      <c r="A1531" s="5">
        <v>1448</v>
      </c>
      <c r="B1531" s="55">
        <v>1.4227193331063651E-4</v>
      </c>
      <c r="C1531" s="55">
        <v>1.6768945281766502E-3</v>
      </c>
    </row>
    <row r="1532" spans="1:3" x14ac:dyDescent="0.3">
      <c r="A1532" s="5">
        <v>1449</v>
      </c>
      <c r="B1532" s="55">
        <v>1.5498612677614253E-4</v>
      </c>
      <c r="C1532" s="55">
        <v>1.5829087309633203E-3</v>
      </c>
    </row>
    <row r="1533" spans="1:3" x14ac:dyDescent="0.3">
      <c r="A1533" s="5">
        <v>1450</v>
      </c>
      <c r="B1533" s="55">
        <v>1.3951648436843128E-4</v>
      </c>
      <c r="C1533" s="55">
        <v>1.6490903551974721E-3</v>
      </c>
    </row>
    <row r="1534" spans="1:3" x14ac:dyDescent="0.3">
      <c r="A1534" s="5">
        <v>1451</v>
      </c>
      <c r="B1534" s="55">
        <v>1.6018283935263143E-4</v>
      </c>
      <c r="C1534" s="55">
        <v>1.9394521946724582E-3</v>
      </c>
    </row>
    <row r="1535" spans="1:3" x14ac:dyDescent="0.3">
      <c r="A1535" s="5">
        <v>1452</v>
      </c>
      <c r="B1535" s="55">
        <v>1.5460986051199862E-4</v>
      </c>
      <c r="C1535" s="55">
        <v>1.7360860491011927E-3</v>
      </c>
    </row>
    <row r="1536" spans="1:3" x14ac:dyDescent="0.3">
      <c r="A1536" s="5">
        <v>1453</v>
      </c>
      <c r="B1536" s="55">
        <v>1.5745724071597353E-4</v>
      </c>
      <c r="C1536" s="55">
        <v>1.9090674138298042E-3</v>
      </c>
    </row>
    <row r="1537" spans="1:3" x14ac:dyDescent="0.3">
      <c r="A1537" s="5">
        <v>1454</v>
      </c>
      <c r="B1537" s="55">
        <v>1.6340652518760215E-4</v>
      </c>
      <c r="C1537" s="55">
        <v>1.8511612754599979E-3</v>
      </c>
    </row>
    <row r="1538" spans="1:3" x14ac:dyDescent="0.3">
      <c r="A1538" s="5">
        <v>1455</v>
      </c>
      <c r="B1538" s="55">
        <v>1.3603079521501944E-4</v>
      </c>
      <c r="C1538" s="55">
        <v>1.7170968402512152E-3</v>
      </c>
    </row>
    <row r="1539" spans="1:3" x14ac:dyDescent="0.3">
      <c r="A1539" s="5">
        <v>1456</v>
      </c>
      <c r="B1539" s="55">
        <v>1.641493070481207E-4</v>
      </c>
      <c r="C1539" s="55">
        <v>1.8771624627780164E-3</v>
      </c>
    </row>
    <row r="1540" spans="1:3" x14ac:dyDescent="0.3">
      <c r="A1540" s="5">
        <v>1457</v>
      </c>
      <c r="B1540" s="55">
        <v>1.668557184309236E-4</v>
      </c>
      <c r="C1540" s="55">
        <v>1.7669337956775363E-3</v>
      </c>
    </row>
    <row r="1541" spans="1:3" x14ac:dyDescent="0.3">
      <c r="A1541" s="5">
        <v>1458</v>
      </c>
      <c r="B1541" s="55">
        <v>1.6477438611079621E-4</v>
      </c>
      <c r="C1541" s="55">
        <v>1.9996540615252936E-3</v>
      </c>
    </row>
    <row r="1542" spans="1:3" x14ac:dyDescent="0.3">
      <c r="A1542" s="5">
        <v>1459</v>
      </c>
      <c r="B1542" s="55">
        <v>1.4964522500187548E-4</v>
      </c>
      <c r="C1542" s="55">
        <v>1.7739220278743734E-3</v>
      </c>
    </row>
    <row r="1543" spans="1:3" x14ac:dyDescent="0.3">
      <c r="A1543" s="5">
        <v>1460</v>
      </c>
      <c r="B1543" s="55">
        <v>1.3341399503710475E-4</v>
      </c>
      <c r="C1543" s="55">
        <v>1.7760132917750764E-3</v>
      </c>
    </row>
    <row r="1544" spans="1:3" x14ac:dyDescent="0.3">
      <c r="A1544" s="5">
        <v>1461</v>
      </c>
      <c r="B1544" s="55">
        <v>1.4783639311983731E-4</v>
      </c>
      <c r="C1544" s="55">
        <v>1.8128606672562335E-3</v>
      </c>
    </row>
    <row r="1545" spans="1:3" x14ac:dyDescent="0.3">
      <c r="A1545" s="5">
        <v>1462</v>
      </c>
      <c r="B1545" s="55">
        <v>1.615764458029364E-4</v>
      </c>
      <c r="C1545" s="55">
        <v>1.9361234335515194E-3</v>
      </c>
    </row>
    <row r="1546" spans="1:3" x14ac:dyDescent="0.3">
      <c r="A1546" s="5">
        <v>1463</v>
      </c>
      <c r="B1546" s="55">
        <v>1.4251703790668502E-4</v>
      </c>
      <c r="C1546" s="55">
        <v>1.7402416484164538E-3</v>
      </c>
    </row>
    <row r="1547" spans="1:3" x14ac:dyDescent="0.3">
      <c r="A1547" s="5">
        <v>1464</v>
      </c>
      <c r="B1547" s="55">
        <v>1.6468650857752191E-4</v>
      </c>
      <c r="C1547" s="55">
        <v>1.8496608256658592E-3</v>
      </c>
    </row>
    <row r="1548" spans="1:3" x14ac:dyDescent="0.3">
      <c r="A1548" s="5">
        <v>1465</v>
      </c>
      <c r="B1548" s="55">
        <v>1.7573462925731163E-4</v>
      </c>
      <c r="C1548" s="55">
        <v>1.9937187369743082E-3</v>
      </c>
    </row>
    <row r="1549" spans="1:3" x14ac:dyDescent="0.3">
      <c r="A1549" s="5">
        <v>1466</v>
      </c>
      <c r="B1549" s="55">
        <v>1.5811877234896344E-4</v>
      </c>
      <c r="C1549" s="55">
        <v>1.8760144033853183E-3</v>
      </c>
    </row>
    <row r="1550" spans="1:3" x14ac:dyDescent="0.3">
      <c r="A1550" s="5">
        <v>1467</v>
      </c>
      <c r="B1550" s="55">
        <v>1.5535179808585044E-4</v>
      </c>
      <c r="C1550" s="55">
        <v>1.9160277848352782E-3</v>
      </c>
    </row>
    <row r="1551" spans="1:3" x14ac:dyDescent="0.3">
      <c r="A1551" s="5">
        <v>1468</v>
      </c>
      <c r="B1551" s="55">
        <v>1.4613890354211521E-4</v>
      </c>
      <c r="C1551" s="55">
        <v>1.5740043115760644E-3</v>
      </c>
    </row>
    <row r="1552" spans="1:3" x14ac:dyDescent="0.3">
      <c r="A1552" s="5">
        <v>1469</v>
      </c>
      <c r="B1552" s="55">
        <v>1.4787462917721663E-4</v>
      </c>
      <c r="C1552" s="55">
        <v>1.7325327962094473E-3</v>
      </c>
    </row>
    <row r="1553" spans="1:3" x14ac:dyDescent="0.3">
      <c r="A1553" s="5">
        <v>1470</v>
      </c>
      <c r="B1553" s="55">
        <v>1.630641117411889E-4</v>
      </c>
      <c r="C1553" s="55">
        <v>1.9973308607786834E-3</v>
      </c>
    </row>
    <row r="1554" spans="1:3" x14ac:dyDescent="0.3">
      <c r="A1554" s="5">
        <v>1471</v>
      </c>
      <c r="B1554" s="55">
        <v>1.6528710988070015E-4</v>
      </c>
      <c r="C1554" s="55">
        <v>2.1159374807575657E-3</v>
      </c>
    </row>
    <row r="1555" spans="1:3" x14ac:dyDescent="0.3">
      <c r="A1555" s="5">
        <v>1472</v>
      </c>
      <c r="B1555" s="55">
        <v>1.3895068811082729E-4</v>
      </c>
      <c r="C1555" s="55">
        <v>1.5602468660853061E-3</v>
      </c>
    </row>
    <row r="1556" spans="1:3" x14ac:dyDescent="0.3">
      <c r="A1556" s="5">
        <v>1473</v>
      </c>
      <c r="B1556" s="55">
        <v>1.4462508804944678E-4</v>
      </c>
      <c r="C1556" s="55">
        <v>1.5890519810712296E-3</v>
      </c>
    </row>
    <row r="1557" spans="1:3" x14ac:dyDescent="0.3">
      <c r="A1557" s="5">
        <v>1474</v>
      </c>
      <c r="B1557" s="55">
        <v>1.8282853818053641E-4</v>
      </c>
      <c r="C1557" s="55">
        <v>2.1496363880968766E-3</v>
      </c>
    </row>
    <row r="1558" spans="1:3" x14ac:dyDescent="0.3">
      <c r="A1558" s="5">
        <v>1475</v>
      </c>
      <c r="B1558" s="55">
        <v>1.5761213124294358E-4</v>
      </c>
      <c r="C1558" s="55">
        <v>2.0488196452780197E-3</v>
      </c>
    </row>
    <row r="1559" spans="1:3" x14ac:dyDescent="0.3">
      <c r="A1559" s="5">
        <v>1476</v>
      </c>
      <c r="B1559" s="55">
        <v>1.4157570790424064E-4</v>
      </c>
      <c r="C1559" s="55">
        <v>1.9884072833911389E-3</v>
      </c>
    </row>
    <row r="1560" spans="1:3" x14ac:dyDescent="0.3">
      <c r="A1560" s="5">
        <v>1477</v>
      </c>
      <c r="B1560" s="55">
        <v>1.4428674435715949E-4</v>
      </c>
      <c r="C1560" s="55">
        <v>1.8395819626348406E-3</v>
      </c>
    </row>
    <row r="1561" spans="1:3" x14ac:dyDescent="0.3">
      <c r="A1561" s="5">
        <v>1478</v>
      </c>
      <c r="B1561" s="55">
        <v>1.523659272816382E-4</v>
      </c>
      <c r="C1561" s="55">
        <v>1.7688765593214183E-3</v>
      </c>
    </row>
    <row r="1562" spans="1:3" x14ac:dyDescent="0.3">
      <c r="A1562" s="5">
        <v>1479</v>
      </c>
      <c r="B1562" s="55">
        <v>1.6732322768632526E-4</v>
      </c>
      <c r="C1562" s="55">
        <v>2.1169602415520832E-3</v>
      </c>
    </row>
    <row r="1563" spans="1:3" x14ac:dyDescent="0.3">
      <c r="A1563" s="5">
        <v>1480</v>
      </c>
      <c r="B1563" s="55">
        <v>1.6701963058745697E-4</v>
      </c>
      <c r="C1563" s="55">
        <v>2.2322816831955683E-3</v>
      </c>
    </row>
    <row r="1564" spans="1:3" x14ac:dyDescent="0.3">
      <c r="A1564" s="5">
        <v>1481</v>
      </c>
      <c r="B1564" s="55">
        <v>1.5138757889456719E-4</v>
      </c>
      <c r="C1564" s="55">
        <v>1.719652199702187E-3</v>
      </c>
    </row>
    <row r="1565" spans="1:3" x14ac:dyDescent="0.3">
      <c r="A1565" s="5">
        <v>1482</v>
      </c>
      <c r="B1565" s="55">
        <v>1.3735247699266323E-4</v>
      </c>
      <c r="C1565" s="55">
        <v>1.6263763474857246E-3</v>
      </c>
    </row>
    <row r="1566" spans="1:3" x14ac:dyDescent="0.3">
      <c r="A1566" s="5">
        <v>1483</v>
      </c>
      <c r="B1566" s="55">
        <v>1.4548741433749113E-4</v>
      </c>
      <c r="C1566" s="55">
        <v>1.7066604758533151E-3</v>
      </c>
    </row>
    <row r="1567" spans="1:3" x14ac:dyDescent="0.3">
      <c r="A1567" s="5">
        <v>1484</v>
      </c>
      <c r="B1567" s="55">
        <v>1.5944771780103867E-4</v>
      </c>
      <c r="C1567" s="55">
        <v>1.9938778269642855E-3</v>
      </c>
    </row>
    <row r="1568" spans="1:3" x14ac:dyDescent="0.3">
      <c r="A1568" s="5">
        <v>1485</v>
      </c>
      <c r="B1568" s="55">
        <v>1.6080362213439172E-4</v>
      </c>
      <c r="C1568" s="55">
        <v>1.853829435740533E-3</v>
      </c>
    </row>
    <row r="1569" spans="1:3" x14ac:dyDescent="0.3">
      <c r="A1569" s="5">
        <v>1486</v>
      </c>
      <c r="B1569" s="55">
        <v>1.6238427885004972E-4</v>
      </c>
      <c r="C1569" s="55">
        <v>1.8099097786479057E-3</v>
      </c>
    </row>
    <row r="1570" spans="1:3" x14ac:dyDescent="0.3">
      <c r="A1570" s="5">
        <v>1487</v>
      </c>
      <c r="B1570" s="55">
        <v>1.5190143290468052E-4</v>
      </c>
      <c r="C1570" s="55">
        <v>2.0105968115789407E-3</v>
      </c>
    </row>
    <row r="1571" spans="1:3" x14ac:dyDescent="0.3">
      <c r="A1571" s="5">
        <v>1488</v>
      </c>
      <c r="B1571" s="55">
        <v>1.5267612056616569E-4</v>
      </c>
      <c r="C1571" s="55">
        <v>1.9059141057838572E-3</v>
      </c>
    </row>
    <row r="1572" spans="1:3" x14ac:dyDescent="0.3">
      <c r="A1572" s="5">
        <v>1489</v>
      </c>
      <c r="B1572" s="55">
        <v>1.7402656725618869E-4</v>
      </c>
      <c r="C1572" s="55">
        <v>2.1504561431992617E-3</v>
      </c>
    </row>
    <row r="1573" spans="1:3" x14ac:dyDescent="0.3">
      <c r="A1573" s="5">
        <v>1490</v>
      </c>
      <c r="B1573" s="55">
        <v>1.5114362479674433E-4</v>
      </c>
      <c r="C1573" s="55">
        <v>1.8926224441556548E-3</v>
      </c>
    </row>
    <row r="1574" spans="1:3" x14ac:dyDescent="0.3">
      <c r="A1574" s="5">
        <v>1491</v>
      </c>
      <c r="B1574" s="55">
        <v>1.549025591839225E-4</v>
      </c>
      <c r="C1574" s="55">
        <v>1.8005293793080296E-3</v>
      </c>
    </row>
    <row r="1575" spans="1:3" x14ac:dyDescent="0.3">
      <c r="A1575" s="5">
        <v>1492</v>
      </c>
      <c r="B1575" s="55">
        <v>1.3612751681407531E-4</v>
      </c>
      <c r="C1575" s="55">
        <v>1.7640348530747608E-3</v>
      </c>
    </row>
    <row r="1576" spans="1:3" x14ac:dyDescent="0.3">
      <c r="A1576" s="5">
        <v>1493</v>
      </c>
      <c r="B1576" s="55">
        <v>1.7157111445035899E-4</v>
      </c>
      <c r="C1576" s="55">
        <v>2.0480464401473005E-3</v>
      </c>
    </row>
    <row r="1577" spans="1:3" x14ac:dyDescent="0.3">
      <c r="A1577" s="5">
        <v>1494</v>
      </c>
      <c r="B1577" s="55">
        <v>1.4375554598350913E-4</v>
      </c>
      <c r="C1577" s="55">
        <v>1.898923784976993E-3</v>
      </c>
    </row>
    <row r="1578" spans="1:3" x14ac:dyDescent="0.3">
      <c r="A1578" s="5">
        <v>1495</v>
      </c>
      <c r="B1578" s="55">
        <v>1.489247101968227E-4</v>
      </c>
      <c r="C1578" s="55">
        <v>1.6609862748739898E-3</v>
      </c>
    </row>
    <row r="1579" spans="1:3" x14ac:dyDescent="0.3">
      <c r="A1579" s="5">
        <v>1496</v>
      </c>
      <c r="B1579" s="55">
        <v>1.5281695828282701E-4</v>
      </c>
      <c r="C1579" s="55">
        <v>1.7911659136088808E-3</v>
      </c>
    </row>
    <row r="1580" spans="1:3" x14ac:dyDescent="0.3">
      <c r="A1580" s="5">
        <v>1497</v>
      </c>
      <c r="B1580" s="55">
        <v>1.8498074973753313E-4</v>
      </c>
      <c r="C1580" s="55">
        <v>2.0373480703204608E-3</v>
      </c>
    </row>
    <row r="1581" spans="1:3" x14ac:dyDescent="0.3">
      <c r="A1581" s="5">
        <v>1498</v>
      </c>
      <c r="B1581" s="55">
        <v>1.4764076601359169E-4</v>
      </c>
      <c r="C1581" s="55">
        <v>1.835462720811579E-3</v>
      </c>
    </row>
    <row r="1582" spans="1:3" x14ac:dyDescent="0.3">
      <c r="A1582" s="5">
        <v>1499</v>
      </c>
      <c r="B1582" s="55">
        <v>1.5311385709729957E-4</v>
      </c>
      <c r="C1582" s="55">
        <v>1.9072002390417943E-3</v>
      </c>
    </row>
    <row r="1583" spans="1:3" x14ac:dyDescent="0.3">
      <c r="A1583" s="5">
        <v>1500</v>
      </c>
      <c r="B1583" s="55">
        <v>1.6108300957520742E-4</v>
      </c>
      <c r="C1583" s="55">
        <v>1.9565003917903262E-3</v>
      </c>
    </row>
    <row r="1584" spans="1:3" x14ac:dyDescent="0.3">
      <c r="A1584" s="5">
        <v>1501</v>
      </c>
      <c r="B1584" s="55">
        <v>1.5427939164971969E-4</v>
      </c>
      <c r="C1584" s="55">
        <v>1.9161240171788588E-3</v>
      </c>
    </row>
    <row r="1585" spans="1:3" x14ac:dyDescent="0.3">
      <c r="A1585" s="5">
        <v>1502</v>
      </c>
      <c r="B1585" s="55">
        <v>1.5469226997828162E-4</v>
      </c>
      <c r="C1585" s="55">
        <v>2.0283133046647348E-3</v>
      </c>
    </row>
    <row r="1586" spans="1:3" x14ac:dyDescent="0.3">
      <c r="A1586" s="5">
        <v>1503</v>
      </c>
      <c r="B1586" s="55">
        <v>1.5673373018535789E-4</v>
      </c>
      <c r="C1586" s="55">
        <v>1.610764720980926E-3</v>
      </c>
    </row>
    <row r="1587" spans="1:3" x14ac:dyDescent="0.3">
      <c r="A1587" s="5">
        <v>1504</v>
      </c>
      <c r="B1587" s="55">
        <v>1.386706707168309E-4</v>
      </c>
      <c r="C1587" s="55">
        <v>1.8438142498150558E-3</v>
      </c>
    </row>
    <row r="1588" spans="1:3" x14ac:dyDescent="0.3">
      <c r="A1588" s="5">
        <v>1505</v>
      </c>
      <c r="B1588" s="55">
        <v>1.4932737699670709E-4</v>
      </c>
      <c r="C1588" s="55">
        <v>1.9259567891353505E-3</v>
      </c>
    </row>
    <row r="1589" spans="1:3" x14ac:dyDescent="0.3">
      <c r="A1589" s="5">
        <v>1506</v>
      </c>
      <c r="B1589" s="55">
        <v>1.683568245721659E-4</v>
      </c>
      <c r="C1589" s="55">
        <v>1.7711522387627748E-3</v>
      </c>
    </row>
    <row r="1590" spans="1:3" x14ac:dyDescent="0.3">
      <c r="A1590" s="5">
        <v>1507</v>
      </c>
      <c r="B1590" s="55">
        <v>1.7398757753286947E-4</v>
      </c>
      <c r="C1590" s="55">
        <v>1.9810042062239578E-3</v>
      </c>
    </row>
    <row r="1591" spans="1:3" x14ac:dyDescent="0.3">
      <c r="A1591" s="5">
        <v>1508</v>
      </c>
      <c r="B1591" s="55">
        <v>1.6208675953585685E-4</v>
      </c>
      <c r="C1591" s="55">
        <v>1.9703519782536395E-3</v>
      </c>
    </row>
    <row r="1592" spans="1:3" x14ac:dyDescent="0.3">
      <c r="A1592" s="5">
        <v>1509</v>
      </c>
      <c r="B1592" s="55">
        <v>1.5296209283793507E-4</v>
      </c>
      <c r="C1592" s="55">
        <v>1.897826787679644E-3</v>
      </c>
    </row>
    <row r="1593" spans="1:3" x14ac:dyDescent="0.3">
      <c r="A1593" s="5">
        <v>1510</v>
      </c>
      <c r="B1593" s="55">
        <v>1.4368255397919274E-4</v>
      </c>
      <c r="C1593" s="55">
        <v>1.5971416514078151E-3</v>
      </c>
    </row>
    <row r="1594" spans="1:3" x14ac:dyDescent="0.3">
      <c r="A1594" s="5">
        <v>1511</v>
      </c>
      <c r="B1594" s="55">
        <v>1.5188040456972843E-4</v>
      </c>
      <c r="C1594" s="55">
        <v>1.9236120780380876E-3</v>
      </c>
    </row>
    <row r="1595" spans="1:3" x14ac:dyDescent="0.3">
      <c r="A1595" s="5">
        <v>1512</v>
      </c>
      <c r="B1595" s="55">
        <v>1.4779621583571823E-4</v>
      </c>
      <c r="C1595" s="55">
        <v>1.926230956710052E-3</v>
      </c>
    </row>
    <row r="1596" spans="1:3" x14ac:dyDescent="0.3">
      <c r="A1596" s="5">
        <v>1513</v>
      </c>
      <c r="B1596" s="55">
        <v>1.3959937177699281E-4</v>
      </c>
      <c r="C1596" s="55">
        <v>1.7700657100313897E-3</v>
      </c>
    </row>
    <row r="1597" spans="1:3" x14ac:dyDescent="0.3">
      <c r="A1597" s="5">
        <v>1514</v>
      </c>
      <c r="B1597" s="55">
        <v>1.5580791909986362E-4</v>
      </c>
      <c r="C1597" s="55">
        <v>1.846614013403935E-3</v>
      </c>
    </row>
    <row r="1598" spans="1:3" x14ac:dyDescent="0.3">
      <c r="A1598" s="5">
        <v>1515</v>
      </c>
      <c r="B1598" s="55">
        <v>1.9628510772329226E-4</v>
      </c>
      <c r="C1598" s="55">
        <v>2.3370538982559726E-3</v>
      </c>
    </row>
    <row r="1599" spans="1:3" x14ac:dyDescent="0.3">
      <c r="A1599" s="5">
        <v>1516</v>
      </c>
      <c r="B1599" s="55">
        <v>1.4680756786369532E-4</v>
      </c>
      <c r="C1599" s="55">
        <v>1.7794192770625146E-3</v>
      </c>
    </row>
    <row r="1600" spans="1:3" x14ac:dyDescent="0.3">
      <c r="A1600" s="5">
        <v>1517</v>
      </c>
      <c r="B1600" s="55">
        <v>1.4771789948100379E-4</v>
      </c>
      <c r="C1600" s="55">
        <v>1.7311978400465253E-3</v>
      </c>
    </row>
    <row r="1601" spans="1:3" x14ac:dyDescent="0.3">
      <c r="A1601" s="5">
        <v>1518</v>
      </c>
      <c r="B1601" s="55">
        <v>1.3555990948302797E-4</v>
      </c>
      <c r="C1601" s="55">
        <v>1.7631121395354186E-3</v>
      </c>
    </row>
    <row r="1602" spans="1:3" x14ac:dyDescent="0.3">
      <c r="A1602" s="5">
        <v>1519</v>
      </c>
      <c r="B1602" s="55">
        <v>1.5912365659514479E-4</v>
      </c>
      <c r="C1602" s="55">
        <v>2.0361087582215875E-3</v>
      </c>
    </row>
    <row r="1603" spans="1:3" x14ac:dyDescent="0.3">
      <c r="A1603" s="5">
        <v>1520</v>
      </c>
      <c r="B1603" s="55">
        <v>1.8041599310206254E-4</v>
      </c>
      <c r="C1603" s="55">
        <v>1.9162954925446148E-3</v>
      </c>
    </row>
    <row r="1604" spans="1:3" x14ac:dyDescent="0.3">
      <c r="A1604" s="5">
        <v>1521</v>
      </c>
      <c r="B1604" s="55">
        <v>1.6083562911773991E-4</v>
      </c>
      <c r="C1604" s="55">
        <v>1.9284447177574143E-3</v>
      </c>
    </row>
    <row r="1605" spans="1:3" x14ac:dyDescent="0.3">
      <c r="A1605" s="5">
        <v>1522</v>
      </c>
      <c r="B1605" s="55">
        <v>1.3439586538961822E-4</v>
      </c>
      <c r="C1605" s="55">
        <v>1.6176440143581062E-3</v>
      </c>
    </row>
    <row r="1606" spans="1:3" x14ac:dyDescent="0.3">
      <c r="A1606" s="5">
        <v>1523</v>
      </c>
      <c r="B1606" s="55">
        <v>1.4546928711206615E-4</v>
      </c>
      <c r="C1606" s="55">
        <v>1.9178793583232723E-3</v>
      </c>
    </row>
    <row r="1607" spans="1:3" x14ac:dyDescent="0.3">
      <c r="A1607" s="5">
        <v>1524</v>
      </c>
      <c r="B1607" s="55">
        <v>1.4259278459769162E-4</v>
      </c>
      <c r="C1607" s="55">
        <v>1.7636163280668271E-3</v>
      </c>
    </row>
    <row r="1608" spans="1:3" x14ac:dyDescent="0.3">
      <c r="A1608" s="5">
        <v>1525</v>
      </c>
      <c r="B1608" s="55">
        <v>1.5184838067031222E-4</v>
      </c>
      <c r="C1608" s="55">
        <v>1.8633771039960371E-3</v>
      </c>
    </row>
    <row r="1609" spans="1:3" x14ac:dyDescent="0.3">
      <c r="A1609" s="5">
        <v>1526</v>
      </c>
      <c r="B1609" s="55">
        <v>1.7421800994315117E-4</v>
      </c>
      <c r="C1609" s="55">
        <v>2.0942517582521782E-3</v>
      </c>
    </row>
    <row r="1610" spans="1:3" x14ac:dyDescent="0.3">
      <c r="A1610" s="5">
        <v>1527</v>
      </c>
      <c r="B1610" s="55">
        <v>1.8747471898198975E-4</v>
      </c>
      <c r="C1610" s="55">
        <v>2.0900996405625494E-3</v>
      </c>
    </row>
    <row r="1611" spans="1:3" x14ac:dyDescent="0.3">
      <c r="A1611" s="5">
        <v>1528</v>
      </c>
      <c r="B1611" s="55">
        <v>1.6861876993547165E-4</v>
      </c>
      <c r="C1611" s="55">
        <v>2.0089294832923367E-3</v>
      </c>
    </row>
    <row r="1612" spans="1:3" x14ac:dyDescent="0.3">
      <c r="A1612" s="5">
        <v>1529</v>
      </c>
      <c r="B1612" s="55">
        <v>1.7280645479391426E-4</v>
      </c>
      <c r="C1612" s="55">
        <v>2.0593855347403362E-3</v>
      </c>
    </row>
    <row r="1613" spans="1:3" x14ac:dyDescent="0.3">
      <c r="A1613" s="5">
        <v>1530</v>
      </c>
      <c r="B1613" s="55">
        <v>1.6029216803090002E-4</v>
      </c>
      <c r="C1613" s="55">
        <v>2.0957747655538559E-3</v>
      </c>
    </row>
    <row r="1614" spans="1:3" x14ac:dyDescent="0.3">
      <c r="A1614" s="5">
        <v>1531</v>
      </c>
      <c r="B1614" s="55">
        <v>1.5048700130233824E-4</v>
      </c>
      <c r="C1614" s="55">
        <v>1.8166416357988519E-3</v>
      </c>
    </row>
    <row r="1615" spans="1:3" x14ac:dyDescent="0.3">
      <c r="A1615" s="5">
        <v>1532</v>
      </c>
      <c r="B1615" s="55">
        <v>1.7688917967351183E-4</v>
      </c>
      <c r="C1615" s="55">
        <v>1.9750528165113704E-3</v>
      </c>
    </row>
    <row r="1616" spans="1:3" x14ac:dyDescent="0.3">
      <c r="A1616" s="5">
        <v>1533</v>
      </c>
      <c r="B1616" s="55">
        <v>1.2690249810673348E-4</v>
      </c>
      <c r="C1616" s="55">
        <v>1.4385455236283467E-3</v>
      </c>
    </row>
    <row r="1617" spans="1:3" x14ac:dyDescent="0.3">
      <c r="A1617" s="5">
        <v>1534</v>
      </c>
      <c r="B1617" s="55">
        <v>1.5518670508746026E-4</v>
      </c>
      <c r="C1617" s="55">
        <v>1.9733178462599879E-3</v>
      </c>
    </row>
    <row r="1618" spans="1:3" x14ac:dyDescent="0.3">
      <c r="A1618" s="5">
        <v>1535</v>
      </c>
      <c r="B1618" s="55">
        <v>1.5145475353953955E-4</v>
      </c>
      <c r="C1618" s="55">
        <v>1.8103675934506972E-3</v>
      </c>
    </row>
    <row r="1619" spans="1:3" x14ac:dyDescent="0.3">
      <c r="A1619" s="5">
        <v>1536</v>
      </c>
      <c r="B1619" s="55">
        <v>1.4327084624836715E-4</v>
      </c>
      <c r="C1619" s="55">
        <v>1.8821461546639979E-3</v>
      </c>
    </row>
    <row r="1620" spans="1:3" x14ac:dyDescent="0.3">
      <c r="A1620" s="5">
        <v>1537</v>
      </c>
      <c r="B1620" s="55">
        <v>1.3723955094230671E-4</v>
      </c>
      <c r="C1620" s="55">
        <v>1.4612396178613068E-3</v>
      </c>
    </row>
    <row r="1621" spans="1:3" x14ac:dyDescent="0.3">
      <c r="A1621" s="5">
        <v>1538</v>
      </c>
      <c r="B1621" s="55">
        <v>1.3940181820607864E-4</v>
      </c>
      <c r="C1621" s="55">
        <v>1.6415196090511441E-3</v>
      </c>
    </row>
    <row r="1622" spans="1:3" x14ac:dyDescent="0.3">
      <c r="A1622" s="5">
        <v>1539</v>
      </c>
      <c r="B1622" s="55">
        <v>1.5206488758238496E-4</v>
      </c>
      <c r="C1622" s="55">
        <v>1.7701270119244758E-3</v>
      </c>
    </row>
    <row r="1623" spans="1:3" x14ac:dyDescent="0.3">
      <c r="A1623" s="5">
        <v>1540</v>
      </c>
      <c r="B1623" s="55">
        <v>1.5095364921980276E-4</v>
      </c>
      <c r="C1623" s="55">
        <v>1.9820836604768771E-3</v>
      </c>
    </row>
    <row r="1624" spans="1:3" x14ac:dyDescent="0.3">
      <c r="A1624" s="5">
        <v>1541</v>
      </c>
      <c r="B1624" s="55">
        <v>1.4660259179958171E-4</v>
      </c>
      <c r="C1624" s="55">
        <v>1.7055208593797886E-3</v>
      </c>
    </row>
    <row r="1625" spans="1:3" x14ac:dyDescent="0.3">
      <c r="A1625" s="5">
        <v>1542</v>
      </c>
      <c r="B1625" s="55">
        <v>1.3838494024967754E-4</v>
      </c>
      <c r="C1625" s="55">
        <v>1.894977998075812E-3</v>
      </c>
    </row>
    <row r="1626" spans="1:3" x14ac:dyDescent="0.3">
      <c r="A1626" s="5">
        <v>1543</v>
      </c>
      <c r="B1626" s="55">
        <v>1.7729252735527968E-4</v>
      </c>
      <c r="C1626" s="55">
        <v>2.1689214780228074E-3</v>
      </c>
    </row>
    <row r="1627" spans="1:3" x14ac:dyDescent="0.3">
      <c r="A1627" s="5">
        <v>1544</v>
      </c>
      <c r="B1627" s="55">
        <v>1.5271276666276867E-4</v>
      </c>
      <c r="C1627" s="55">
        <v>1.8393988476251397E-3</v>
      </c>
    </row>
    <row r="1628" spans="1:3" x14ac:dyDescent="0.3">
      <c r="A1628" s="5">
        <v>1545</v>
      </c>
      <c r="B1628" s="55">
        <v>1.3067449863367962E-4</v>
      </c>
      <c r="C1628" s="55">
        <v>1.549170810989007E-3</v>
      </c>
    </row>
    <row r="1629" spans="1:3" x14ac:dyDescent="0.3">
      <c r="A1629" s="5">
        <v>1546</v>
      </c>
      <c r="B1629" s="55">
        <v>1.5590651659068712E-4</v>
      </c>
      <c r="C1629" s="55">
        <v>1.9077272354021538E-3</v>
      </c>
    </row>
    <row r="1630" spans="1:3" x14ac:dyDescent="0.3">
      <c r="A1630" s="5">
        <v>1547</v>
      </c>
      <c r="B1630" s="55">
        <v>1.4779521901882984E-4</v>
      </c>
      <c r="C1630" s="55">
        <v>1.6264538913309265E-3</v>
      </c>
    </row>
    <row r="1631" spans="1:3" x14ac:dyDescent="0.3">
      <c r="A1631" s="5">
        <v>1548</v>
      </c>
      <c r="B1631" s="55">
        <v>1.4512578186778074E-4</v>
      </c>
      <c r="C1631" s="55">
        <v>1.8394281400167746E-3</v>
      </c>
    </row>
    <row r="1632" spans="1:3" x14ac:dyDescent="0.3">
      <c r="A1632" s="5">
        <v>1549</v>
      </c>
      <c r="B1632" s="55">
        <v>1.3884410960598564E-4</v>
      </c>
      <c r="C1632" s="55">
        <v>1.6503839772281004E-3</v>
      </c>
    </row>
    <row r="1633" spans="1:3" x14ac:dyDescent="0.3">
      <c r="A1633" s="5">
        <v>1550</v>
      </c>
      <c r="B1633" s="55">
        <v>1.689097366495352E-4</v>
      </c>
      <c r="C1633" s="55">
        <v>2.0453062787280157E-3</v>
      </c>
    </row>
    <row r="1634" spans="1:3" x14ac:dyDescent="0.3">
      <c r="A1634" s="5">
        <v>1551</v>
      </c>
      <c r="B1634" s="55">
        <v>1.4425009528836873E-4</v>
      </c>
      <c r="C1634" s="55">
        <v>2.0014549752862217E-3</v>
      </c>
    </row>
    <row r="1635" spans="1:3" x14ac:dyDescent="0.3">
      <c r="A1635" s="5">
        <v>1552</v>
      </c>
      <c r="B1635" s="55">
        <v>1.4562478395889209E-4</v>
      </c>
      <c r="C1635" s="55">
        <v>1.7657951801301895E-3</v>
      </c>
    </row>
    <row r="1636" spans="1:3" x14ac:dyDescent="0.3">
      <c r="A1636" s="5">
        <v>1553</v>
      </c>
      <c r="B1636" s="55">
        <v>1.6008464483546387E-4</v>
      </c>
      <c r="C1636" s="55">
        <v>1.7269965901098427E-3</v>
      </c>
    </row>
    <row r="1637" spans="1:3" x14ac:dyDescent="0.3">
      <c r="A1637" s="5">
        <v>1554</v>
      </c>
      <c r="B1637" s="55">
        <v>1.5616631093607789E-4</v>
      </c>
      <c r="C1637" s="55">
        <v>2.0570677189072567E-3</v>
      </c>
    </row>
    <row r="1638" spans="1:3" x14ac:dyDescent="0.3">
      <c r="A1638" s="5">
        <v>1555</v>
      </c>
      <c r="B1638" s="55">
        <v>1.6075231585881351E-4</v>
      </c>
      <c r="C1638" s="55">
        <v>1.7625973582042576E-3</v>
      </c>
    </row>
    <row r="1639" spans="1:3" x14ac:dyDescent="0.3">
      <c r="A1639" s="5">
        <v>1556</v>
      </c>
      <c r="B1639" s="55">
        <v>1.4189482032018222E-4</v>
      </c>
      <c r="C1639" s="55">
        <v>1.6911491167148477E-3</v>
      </c>
    </row>
    <row r="1640" spans="1:3" x14ac:dyDescent="0.3">
      <c r="A1640" s="5">
        <v>1557</v>
      </c>
      <c r="B1640" s="55">
        <v>1.444303917412751E-4</v>
      </c>
      <c r="C1640" s="55">
        <v>1.6868813808488959E-3</v>
      </c>
    </row>
    <row r="1641" spans="1:3" x14ac:dyDescent="0.3">
      <c r="A1641" s="5">
        <v>1558</v>
      </c>
      <c r="B1641" s="55">
        <v>1.6629326905118324E-4</v>
      </c>
      <c r="C1641" s="55">
        <v>1.7125157113341818E-3</v>
      </c>
    </row>
    <row r="1642" spans="1:3" x14ac:dyDescent="0.3">
      <c r="A1642" s="5">
        <v>1559</v>
      </c>
      <c r="B1642" s="55">
        <v>1.4178081934385642E-4</v>
      </c>
      <c r="C1642" s="55">
        <v>1.7287199809667721E-3</v>
      </c>
    </row>
    <row r="1643" spans="1:3" x14ac:dyDescent="0.3">
      <c r="A1643" s="5">
        <v>1560</v>
      </c>
      <c r="B1643" s="55">
        <v>1.3933030748235629E-4</v>
      </c>
      <c r="C1643" s="55">
        <v>1.7966917589194863E-3</v>
      </c>
    </row>
    <row r="1644" spans="1:3" x14ac:dyDescent="0.3">
      <c r="A1644" s="5">
        <v>1561</v>
      </c>
      <c r="B1644" s="55">
        <v>1.6694179439070007E-4</v>
      </c>
      <c r="C1644" s="55">
        <v>1.972650781638424E-3</v>
      </c>
    </row>
    <row r="1645" spans="1:3" x14ac:dyDescent="0.3">
      <c r="A1645" s="5">
        <v>1562</v>
      </c>
      <c r="B1645" s="55">
        <v>1.4433564605480269E-4</v>
      </c>
      <c r="C1645" s="55">
        <v>1.8367756206811596E-3</v>
      </c>
    </row>
    <row r="1646" spans="1:3" x14ac:dyDescent="0.3">
      <c r="A1646" s="5">
        <v>1563</v>
      </c>
      <c r="B1646" s="55">
        <v>1.5993711763785247E-4</v>
      </c>
      <c r="C1646" s="55">
        <v>1.6594823547494799E-3</v>
      </c>
    </row>
    <row r="1647" spans="1:3" x14ac:dyDescent="0.3">
      <c r="A1647" s="5">
        <v>1564</v>
      </c>
      <c r="B1647" s="55">
        <v>1.4153585482507765E-4</v>
      </c>
      <c r="C1647" s="55">
        <v>1.6378958458860146E-3</v>
      </c>
    </row>
    <row r="1648" spans="1:3" x14ac:dyDescent="0.3">
      <c r="A1648" s="5">
        <v>1565</v>
      </c>
      <c r="B1648" s="55">
        <v>1.5537628084663342E-4</v>
      </c>
      <c r="C1648" s="55">
        <v>1.913638044001464E-3</v>
      </c>
    </row>
    <row r="1649" spans="1:3" x14ac:dyDescent="0.3">
      <c r="A1649" s="5">
        <v>1566</v>
      </c>
      <c r="B1649" s="55">
        <v>1.4750413259006232E-4</v>
      </c>
      <c r="C1649" s="55">
        <v>1.8488020002105083E-3</v>
      </c>
    </row>
    <row r="1650" spans="1:3" x14ac:dyDescent="0.3">
      <c r="A1650" s="5">
        <v>1567</v>
      </c>
      <c r="B1650" s="55">
        <v>1.5453514578448114E-4</v>
      </c>
      <c r="C1650" s="55">
        <v>1.6929635789145214E-3</v>
      </c>
    </row>
    <row r="1651" spans="1:3" x14ac:dyDescent="0.3">
      <c r="A1651" s="5">
        <v>1568</v>
      </c>
      <c r="B1651" s="55">
        <v>1.3788992448948711E-4</v>
      </c>
      <c r="C1651" s="55">
        <v>1.663095808114705E-3</v>
      </c>
    </row>
    <row r="1652" spans="1:3" x14ac:dyDescent="0.3">
      <c r="A1652" s="5">
        <v>1569</v>
      </c>
      <c r="B1652" s="55">
        <v>1.386250238955249E-4</v>
      </c>
      <c r="C1652" s="55">
        <v>1.652792604664968E-3</v>
      </c>
    </row>
    <row r="1653" spans="1:3" x14ac:dyDescent="0.3">
      <c r="A1653" s="5">
        <v>1570</v>
      </c>
      <c r="B1653" s="55">
        <v>1.316674684520389E-4</v>
      </c>
      <c r="C1653" s="55">
        <v>1.7268886709231851E-3</v>
      </c>
    </row>
    <row r="1654" spans="1:3" x14ac:dyDescent="0.3">
      <c r="A1654" s="5">
        <v>1571</v>
      </c>
      <c r="B1654" s="55">
        <v>1.5592301896911922E-4</v>
      </c>
      <c r="C1654" s="55">
        <v>1.8517973023954326E-3</v>
      </c>
    </row>
    <row r="1655" spans="1:3" x14ac:dyDescent="0.3">
      <c r="A1655" s="5">
        <v>1572</v>
      </c>
      <c r="B1655" s="55">
        <v>1.3686048766864466E-4</v>
      </c>
      <c r="C1655" s="55">
        <v>1.7374794725156166E-3</v>
      </c>
    </row>
    <row r="1656" spans="1:3" x14ac:dyDescent="0.3">
      <c r="A1656" s="5">
        <v>1573</v>
      </c>
      <c r="B1656" s="55">
        <v>1.3928313270075268E-4</v>
      </c>
      <c r="C1656" s="55">
        <v>1.7870185460302937E-3</v>
      </c>
    </row>
    <row r="1657" spans="1:3" x14ac:dyDescent="0.3">
      <c r="A1657" s="5">
        <v>1574</v>
      </c>
      <c r="B1657" s="55">
        <v>1.6395129070412816E-4</v>
      </c>
      <c r="C1657" s="55">
        <v>1.758287441355778E-3</v>
      </c>
    </row>
    <row r="1658" spans="1:3" x14ac:dyDescent="0.3">
      <c r="A1658" s="5">
        <v>1575</v>
      </c>
      <c r="B1658" s="55">
        <v>1.5644937834880917E-4</v>
      </c>
      <c r="C1658" s="55">
        <v>1.8183877607934765E-3</v>
      </c>
    </row>
    <row r="1659" spans="1:3" x14ac:dyDescent="0.3">
      <c r="A1659" s="5">
        <v>1576</v>
      </c>
      <c r="B1659" s="55">
        <v>1.5480456110825397E-4</v>
      </c>
      <c r="C1659" s="55">
        <v>1.7724501662986151E-3</v>
      </c>
    </row>
    <row r="1660" spans="1:3" x14ac:dyDescent="0.3">
      <c r="A1660" s="5">
        <v>1577</v>
      </c>
      <c r="B1660" s="55">
        <v>1.7245260500257329E-4</v>
      </c>
      <c r="C1660" s="55">
        <v>1.8139439329703196E-3</v>
      </c>
    </row>
    <row r="1661" spans="1:3" x14ac:dyDescent="0.3">
      <c r="A1661" s="5">
        <v>1578</v>
      </c>
      <c r="B1661" s="55">
        <v>1.3813413629831889E-4</v>
      </c>
      <c r="C1661" s="55">
        <v>1.9409320988452432E-3</v>
      </c>
    </row>
    <row r="1662" spans="1:3" x14ac:dyDescent="0.3">
      <c r="A1662" s="5">
        <v>1579</v>
      </c>
      <c r="B1662" s="55">
        <v>1.4260518921786259E-4</v>
      </c>
      <c r="C1662" s="55">
        <v>1.6276462600378953E-3</v>
      </c>
    </row>
    <row r="1663" spans="1:3" x14ac:dyDescent="0.3">
      <c r="A1663" s="5">
        <v>1580</v>
      </c>
      <c r="B1663" s="55">
        <v>1.4792734443276609E-4</v>
      </c>
      <c r="C1663" s="55">
        <v>1.7504120696633135E-3</v>
      </c>
    </row>
    <row r="1664" spans="1:3" x14ac:dyDescent="0.3">
      <c r="A1664" s="5">
        <v>1581</v>
      </c>
      <c r="B1664" s="55">
        <v>1.581962590231896E-4</v>
      </c>
      <c r="C1664" s="55">
        <v>2.0407456131744817E-3</v>
      </c>
    </row>
    <row r="1665" spans="1:3" x14ac:dyDescent="0.3">
      <c r="A1665" s="5">
        <v>1582</v>
      </c>
      <c r="B1665" s="55">
        <v>1.9347230479082301E-4</v>
      </c>
      <c r="C1665" s="55">
        <v>2.2191050824130329E-3</v>
      </c>
    </row>
    <row r="1666" spans="1:3" x14ac:dyDescent="0.3">
      <c r="A1666" s="5">
        <v>1583</v>
      </c>
      <c r="B1666" s="55">
        <v>1.4977564088230393E-4</v>
      </c>
      <c r="C1666" s="55">
        <v>1.9672966309642074E-3</v>
      </c>
    </row>
    <row r="1667" spans="1:3" x14ac:dyDescent="0.3">
      <c r="A1667" s="5">
        <v>1584</v>
      </c>
      <c r="B1667" s="55">
        <v>1.2119312286949258E-4</v>
      </c>
      <c r="C1667" s="55">
        <v>1.6571758920695119E-3</v>
      </c>
    </row>
    <row r="1668" spans="1:3" x14ac:dyDescent="0.3">
      <c r="A1668" s="5">
        <v>1585</v>
      </c>
      <c r="B1668" s="55">
        <v>1.2400888042512809E-4</v>
      </c>
      <c r="C1668" s="55">
        <v>1.7347605384588965E-3</v>
      </c>
    </row>
    <row r="1669" spans="1:3" x14ac:dyDescent="0.3">
      <c r="A1669" s="5">
        <v>1586</v>
      </c>
      <c r="B1669" s="55">
        <v>1.46008586405991E-4</v>
      </c>
      <c r="C1669" s="55">
        <v>1.6571839383269932E-3</v>
      </c>
    </row>
    <row r="1670" spans="1:3" x14ac:dyDescent="0.3">
      <c r="A1670" s="5">
        <v>1587</v>
      </c>
      <c r="B1670" s="55">
        <v>1.5162795564336977E-4</v>
      </c>
      <c r="C1670" s="55">
        <v>1.8982816027750681E-3</v>
      </c>
    </row>
    <row r="1671" spans="1:3" x14ac:dyDescent="0.3">
      <c r="A1671" s="5">
        <v>1588</v>
      </c>
      <c r="B1671" s="55">
        <v>1.7268590607305865E-4</v>
      </c>
      <c r="C1671" s="55">
        <v>1.8613778841336903E-3</v>
      </c>
    </row>
    <row r="1672" spans="1:3" x14ac:dyDescent="0.3">
      <c r="A1672" s="5">
        <v>1589</v>
      </c>
      <c r="B1672" s="55">
        <v>1.5935070228166159E-4</v>
      </c>
      <c r="C1672" s="55">
        <v>1.9125113557711833E-3</v>
      </c>
    </row>
    <row r="1673" spans="1:3" x14ac:dyDescent="0.3">
      <c r="A1673" s="5">
        <v>1590</v>
      </c>
      <c r="B1673" s="55">
        <v>1.540650647728557E-4</v>
      </c>
      <c r="C1673" s="55">
        <v>1.9106339958289459E-3</v>
      </c>
    </row>
    <row r="1674" spans="1:3" x14ac:dyDescent="0.3">
      <c r="A1674" s="5">
        <v>1591</v>
      </c>
      <c r="B1674" s="55">
        <v>1.4665207243123179E-4</v>
      </c>
      <c r="C1674" s="55">
        <v>1.7737471573096972E-3</v>
      </c>
    </row>
    <row r="1675" spans="1:3" x14ac:dyDescent="0.3">
      <c r="A1675" s="5">
        <v>1592</v>
      </c>
      <c r="B1675" s="55">
        <v>1.4932107001121639E-4</v>
      </c>
      <c r="C1675" s="55">
        <v>1.8176368159214221E-3</v>
      </c>
    </row>
    <row r="1676" spans="1:3" x14ac:dyDescent="0.3">
      <c r="A1676" s="5">
        <v>1593</v>
      </c>
      <c r="B1676" s="55">
        <v>1.420430312922748E-4</v>
      </c>
      <c r="C1676" s="55">
        <v>1.8917518507206084E-3</v>
      </c>
    </row>
    <row r="1677" spans="1:3" x14ac:dyDescent="0.3">
      <c r="A1677" s="5">
        <v>1594</v>
      </c>
      <c r="B1677" s="55">
        <v>1.8033985840358775E-4</v>
      </c>
      <c r="C1677" s="55">
        <v>1.8701309063870674E-3</v>
      </c>
    </row>
    <row r="1678" spans="1:3" x14ac:dyDescent="0.3">
      <c r="A1678" s="5">
        <v>1595</v>
      </c>
      <c r="B1678" s="55">
        <v>1.5832717670377446E-4</v>
      </c>
      <c r="C1678" s="55">
        <v>1.9557671704078274E-3</v>
      </c>
    </row>
    <row r="1679" spans="1:3" x14ac:dyDescent="0.3">
      <c r="A1679" s="5">
        <v>1596</v>
      </c>
      <c r="B1679" s="55">
        <v>1.7378876859881854E-4</v>
      </c>
      <c r="C1679" s="55">
        <v>2.2859184228739564E-3</v>
      </c>
    </row>
    <row r="1680" spans="1:3" x14ac:dyDescent="0.3">
      <c r="A1680" s="5">
        <v>1597</v>
      </c>
      <c r="B1680" s="55">
        <v>1.4681420262099804E-4</v>
      </c>
      <c r="C1680" s="55">
        <v>1.8146421687504216E-3</v>
      </c>
    </row>
    <row r="1681" spans="1:3" x14ac:dyDescent="0.3">
      <c r="A1681" s="5">
        <v>1598</v>
      </c>
      <c r="B1681" s="55">
        <v>1.4598651098160099E-4</v>
      </c>
      <c r="C1681" s="55">
        <v>1.9073025550751788E-3</v>
      </c>
    </row>
    <row r="1682" spans="1:3" x14ac:dyDescent="0.3">
      <c r="A1682" s="5">
        <v>1599</v>
      </c>
      <c r="B1682" s="55">
        <v>1.4200313761207067E-4</v>
      </c>
      <c r="C1682" s="55">
        <v>1.707806378488869E-3</v>
      </c>
    </row>
    <row r="1683" spans="1:3" x14ac:dyDescent="0.3">
      <c r="A1683" s="5">
        <v>1600</v>
      </c>
      <c r="B1683" s="55">
        <v>1.6317455860797501E-4</v>
      </c>
      <c r="C1683" s="55">
        <v>1.9706836364499622E-3</v>
      </c>
    </row>
    <row r="1684" spans="1:3" x14ac:dyDescent="0.3">
      <c r="A1684" s="5">
        <v>1601</v>
      </c>
      <c r="B1684" s="55">
        <v>1.6175942974503305E-4</v>
      </c>
      <c r="C1684" s="55">
        <v>2.0112823877371285E-3</v>
      </c>
    </row>
    <row r="1685" spans="1:3" x14ac:dyDescent="0.3">
      <c r="A1685" s="5">
        <v>1602</v>
      </c>
      <c r="B1685" s="55">
        <v>1.5984061728747573E-4</v>
      </c>
      <c r="C1685" s="55">
        <v>2.2373770485698591E-3</v>
      </c>
    </row>
    <row r="1686" spans="1:3" x14ac:dyDescent="0.3">
      <c r="A1686" s="5">
        <v>1603</v>
      </c>
      <c r="B1686" s="55">
        <v>1.4419994808207633E-4</v>
      </c>
      <c r="C1686" s="55">
        <v>1.3911137432401446E-3</v>
      </c>
    </row>
    <row r="1687" spans="1:3" x14ac:dyDescent="0.3">
      <c r="A1687" s="5">
        <v>1604</v>
      </c>
      <c r="B1687" s="55">
        <v>1.6151099360191428E-4</v>
      </c>
      <c r="C1687" s="55">
        <v>2.1374503854001609E-3</v>
      </c>
    </row>
    <row r="1688" spans="1:3" x14ac:dyDescent="0.3">
      <c r="A1688" s="5">
        <v>1605</v>
      </c>
      <c r="B1688" s="55">
        <v>1.5131384242912752E-4</v>
      </c>
      <c r="C1688" s="55">
        <v>2.0417114262927956E-3</v>
      </c>
    </row>
    <row r="1689" spans="1:3" x14ac:dyDescent="0.3">
      <c r="A1689" s="5">
        <v>1606</v>
      </c>
      <c r="B1689" s="55">
        <v>1.3340947340074677E-4</v>
      </c>
      <c r="C1689" s="55">
        <v>1.7778285374321135E-3</v>
      </c>
    </row>
    <row r="1690" spans="1:3" x14ac:dyDescent="0.3">
      <c r="A1690" s="5">
        <v>1607</v>
      </c>
      <c r="B1690" s="55">
        <v>1.3558092363929048E-4</v>
      </c>
      <c r="C1690" s="55">
        <v>1.8298022459485655E-3</v>
      </c>
    </row>
    <row r="1691" spans="1:3" x14ac:dyDescent="0.3">
      <c r="A1691" s="5">
        <v>1608</v>
      </c>
      <c r="B1691" s="55">
        <v>1.5205456906777239E-4</v>
      </c>
      <c r="C1691" s="55">
        <v>1.6378723024251919E-3</v>
      </c>
    </row>
    <row r="1692" spans="1:3" x14ac:dyDescent="0.3">
      <c r="A1692" s="5">
        <v>1609</v>
      </c>
      <c r="B1692" s="55">
        <v>1.7013790737838882E-4</v>
      </c>
      <c r="C1692" s="55">
        <v>2.0355079846443701E-3</v>
      </c>
    </row>
    <row r="1693" spans="1:3" x14ac:dyDescent="0.3">
      <c r="A1693" s="5">
        <v>1610</v>
      </c>
      <c r="B1693" s="55">
        <v>1.6224189797794068E-4</v>
      </c>
      <c r="C1693" s="55">
        <v>1.8039409799531047E-3</v>
      </c>
    </row>
    <row r="1694" spans="1:3" x14ac:dyDescent="0.3">
      <c r="A1694" s="5">
        <v>1611</v>
      </c>
      <c r="B1694" s="55">
        <v>1.3917129782456086E-4</v>
      </c>
      <c r="C1694" s="55">
        <v>1.9318096625632441E-3</v>
      </c>
    </row>
    <row r="1695" spans="1:3" x14ac:dyDescent="0.3">
      <c r="A1695" s="5">
        <v>1612</v>
      </c>
      <c r="B1695" s="55">
        <v>1.4225421182801492E-4</v>
      </c>
      <c r="C1695" s="55">
        <v>1.6709137225581179E-3</v>
      </c>
    </row>
    <row r="1696" spans="1:3" x14ac:dyDescent="0.3">
      <c r="A1696" s="5">
        <v>1613</v>
      </c>
      <c r="B1696" s="55">
        <v>1.4382812973792435E-4</v>
      </c>
      <c r="C1696" s="55">
        <v>1.5075593457739077E-3</v>
      </c>
    </row>
    <row r="1697" spans="1:3" x14ac:dyDescent="0.3">
      <c r="A1697" s="5">
        <v>1614</v>
      </c>
      <c r="B1697" s="55">
        <v>1.426932563525761E-4</v>
      </c>
      <c r="C1697" s="55">
        <v>1.8385074734005974E-3</v>
      </c>
    </row>
    <row r="1698" spans="1:3" x14ac:dyDescent="0.3">
      <c r="A1698" s="5">
        <v>1615</v>
      </c>
      <c r="B1698" s="55">
        <v>1.4953959779057409E-4</v>
      </c>
      <c r="C1698" s="55">
        <v>1.9141563118385571E-3</v>
      </c>
    </row>
    <row r="1699" spans="1:3" x14ac:dyDescent="0.3">
      <c r="A1699" s="5">
        <v>1616</v>
      </c>
      <c r="B1699" s="55">
        <v>1.4754250356199765E-4</v>
      </c>
      <c r="C1699" s="55">
        <v>1.942639428369604E-3</v>
      </c>
    </row>
    <row r="1700" spans="1:3" x14ac:dyDescent="0.3">
      <c r="A1700" s="5">
        <v>1617</v>
      </c>
      <c r="B1700" s="55">
        <v>1.6555161920678348E-4</v>
      </c>
      <c r="C1700" s="55">
        <v>2.0104086991973528E-3</v>
      </c>
    </row>
    <row r="1701" spans="1:3" x14ac:dyDescent="0.3">
      <c r="A1701" s="5">
        <v>1618</v>
      </c>
      <c r="B1701" s="55">
        <v>1.519258517606421E-4</v>
      </c>
      <c r="C1701" s="55">
        <v>1.7928585996065691E-3</v>
      </c>
    </row>
    <row r="1702" spans="1:3" x14ac:dyDescent="0.3">
      <c r="A1702" s="5">
        <v>1619</v>
      </c>
      <c r="B1702" s="55">
        <v>1.3264302402874321E-4</v>
      </c>
      <c r="C1702" s="55">
        <v>1.7128112560146132E-3</v>
      </c>
    </row>
    <row r="1703" spans="1:3" x14ac:dyDescent="0.3">
      <c r="A1703" s="5">
        <v>1620</v>
      </c>
      <c r="B1703" s="55">
        <v>1.487039827321281E-4</v>
      </c>
      <c r="C1703" s="55">
        <v>1.6733289482873325E-3</v>
      </c>
    </row>
    <row r="1704" spans="1:3" x14ac:dyDescent="0.3">
      <c r="A1704" s="5">
        <v>1621</v>
      </c>
      <c r="B1704" s="55">
        <v>1.2878961720443427E-4</v>
      </c>
      <c r="C1704" s="55">
        <v>1.7277255890646552E-3</v>
      </c>
    </row>
    <row r="1705" spans="1:3" x14ac:dyDescent="0.3">
      <c r="A1705" s="5">
        <v>1622</v>
      </c>
      <c r="B1705" s="55">
        <v>1.6475260717642353E-4</v>
      </c>
      <c r="C1705" s="55">
        <v>2.0700714800667395E-3</v>
      </c>
    </row>
    <row r="1706" spans="1:3" x14ac:dyDescent="0.3">
      <c r="A1706" s="5">
        <v>1623</v>
      </c>
      <c r="B1706" s="55">
        <v>1.4373169373254767E-4</v>
      </c>
      <c r="C1706" s="55">
        <v>1.8700954415767682E-3</v>
      </c>
    </row>
    <row r="1707" spans="1:3" x14ac:dyDescent="0.3">
      <c r="A1707" s="5">
        <v>1624</v>
      </c>
      <c r="B1707" s="55">
        <v>1.7375211536172131E-4</v>
      </c>
      <c r="C1707" s="55">
        <v>2.1725664490740339E-3</v>
      </c>
    </row>
    <row r="1708" spans="1:3" x14ac:dyDescent="0.3">
      <c r="A1708" s="5">
        <v>1625</v>
      </c>
      <c r="B1708" s="55">
        <v>1.5462070427033094E-4</v>
      </c>
      <c r="C1708" s="55">
        <v>1.7966363363583226E-3</v>
      </c>
    </row>
    <row r="1709" spans="1:3" x14ac:dyDescent="0.3">
      <c r="A1709" s="5">
        <v>1626</v>
      </c>
      <c r="B1709" s="55">
        <v>1.5907234043732973E-4</v>
      </c>
      <c r="C1709" s="55">
        <v>1.7828005431268197E-3</v>
      </c>
    </row>
    <row r="1710" spans="1:3" x14ac:dyDescent="0.3">
      <c r="A1710" s="5">
        <v>1627</v>
      </c>
      <c r="B1710" s="55">
        <v>1.4988595833705004E-4</v>
      </c>
      <c r="C1710" s="55">
        <v>1.757263213349663E-3</v>
      </c>
    </row>
    <row r="1711" spans="1:3" x14ac:dyDescent="0.3">
      <c r="A1711" s="5">
        <v>1628</v>
      </c>
      <c r="B1711" s="55">
        <v>1.5439040311257727E-4</v>
      </c>
      <c r="C1711" s="55">
        <v>1.9292255548564315E-3</v>
      </c>
    </row>
    <row r="1712" spans="1:3" x14ac:dyDescent="0.3">
      <c r="A1712" s="5">
        <v>1629</v>
      </c>
      <c r="B1712" s="55">
        <v>1.5144430429790931E-4</v>
      </c>
      <c r="C1712" s="55">
        <v>1.9012516422750197E-3</v>
      </c>
    </row>
    <row r="1713" spans="1:3" x14ac:dyDescent="0.3">
      <c r="A1713" s="5">
        <v>1630</v>
      </c>
      <c r="B1713" s="55">
        <v>1.4869025555598348E-4</v>
      </c>
      <c r="C1713" s="55">
        <v>1.969093277463055E-3</v>
      </c>
    </row>
    <row r="1714" spans="1:3" x14ac:dyDescent="0.3">
      <c r="A1714" s="5">
        <v>1631</v>
      </c>
      <c r="B1714" s="55">
        <v>1.5544062400660761E-4</v>
      </c>
      <c r="C1714" s="55">
        <v>1.7807759920212655E-3</v>
      </c>
    </row>
    <row r="1715" spans="1:3" x14ac:dyDescent="0.3">
      <c r="A1715" s="5">
        <v>1632</v>
      </c>
      <c r="B1715" s="55">
        <v>1.4002541698550936E-4</v>
      </c>
      <c r="C1715" s="55">
        <v>1.8408167813861278E-3</v>
      </c>
    </row>
    <row r="1716" spans="1:3" x14ac:dyDescent="0.3">
      <c r="A1716" s="5">
        <v>1633</v>
      </c>
      <c r="B1716" s="55">
        <v>1.4009281733897306E-4</v>
      </c>
      <c r="C1716" s="55">
        <v>1.5313906956383246E-3</v>
      </c>
    </row>
    <row r="1717" spans="1:3" x14ac:dyDescent="0.3">
      <c r="A1717" s="5">
        <v>1634</v>
      </c>
      <c r="B1717" s="55">
        <v>1.7061025451674188E-4</v>
      </c>
      <c r="C1717" s="55">
        <v>2.0976210701265955E-3</v>
      </c>
    </row>
    <row r="1718" spans="1:3" x14ac:dyDescent="0.3">
      <c r="A1718" s="5">
        <v>1635</v>
      </c>
      <c r="B1718" s="55">
        <v>1.5015021582404631E-4</v>
      </c>
      <c r="C1718" s="55">
        <v>1.947718486548888E-3</v>
      </c>
    </row>
    <row r="1719" spans="1:3" x14ac:dyDescent="0.3">
      <c r="A1719" s="5">
        <v>1636</v>
      </c>
      <c r="B1719" s="55">
        <v>1.5247316567014926E-4</v>
      </c>
      <c r="C1719" s="55">
        <v>1.9533259481801495E-3</v>
      </c>
    </row>
    <row r="1720" spans="1:3" x14ac:dyDescent="0.3">
      <c r="A1720" s="5">
        <v>1637</v>
      </c>
      <c r="B1720" s="55">
        <v>1.4776172594513397E-4</v>
      </c>
      <c r="C1720" s="55">
        <v>1.7670823798037656E-3</v>
      </c>
    </row>
    <row r="1721" spans="1:3" x14ac:dyDescent="0.3">
      <c r="A1721" s="5">
        <v>1638</v>
      </c>
      <c r="B1721" s="55">
        <v>1.4181195341183542E-4</v>
      </c>
      <c r="C1721" s="55">
        <v>1.8406401921555384E-3</v>
      </c>
    </row>
    <row r="1722" spans="1:3" x14ac:dyDescent="0.3">
      <c r="A1722" s="5">
        <v>1639</v>
      </c>
      <c r="B1722" s="55">
        <v>1.5926936778937436E-4</v>
      </c>
      <c r="C1722" s="55">
        <v>2.0367032871003443E-3</v>
      </c>
    </row>
    <row r="1723" spans="1:3" x14ac:dyDescent="0.3">
      <c r="A1723" s="5">
        <v>1640</v>
      </c>
      <c r="B1723" s="55">
        <v>1.6120423682288798E-4</v>
      </c>
      <c r="C1723" s="55">
        <v>1.8616491272033667E-3</v>
      </c>
    </row>
    <row r="1724" spans="1:3" x14ac:dyDescent="0.3">
      <c r="A1724" s="5">
        <v>1641</v>
      </c>
      <c r="B1724" s="55">
        <v>1.7204750633592028E-4</v>
      </c>
      <c r="C1724" s="55">
        <v>2.2549271074561407E-3</v>
      </c>
    </row>
    <row r="1725" spans="1:3" x14ac:dyDescent="0.3">
      <c r="A1725" s="5">
        <v>1642</v>
      </c>
      <c r="B1725" s="55">
        <v>1.5711495557870875E-4</v>
      </c>
      <c r="C1725" s="55">
        <v>1.7401784906772432E-3</v>
      </c>
    </row>
    <row r="1726" spans="1:3" x14ac:dyDescent="0.3">
      <c r="A1726" s="5">
        <v>1643</v>
      </c>
      <c r="B1726" s="55">
        <v>1.6103395603098565E-4</v>
      </c>
      <c r="C1726" s="55">
        <v>1.9700629604046029E-3</v>
      </c>
    </row>
    <row r="1727" spans="1:3" x14ac:dyDescent="0.3">
      <c r="A1727" s="5">
        <v>1644</v>
      </c>
      <c r="B1727" s="55">
        <v>1.4838481801173004E-4</v>
      </c>
      <c r="C1727" s="55">
        <v>1.6934686906145838E-3</v>
      </c>
    </row>
    <row r="1728" spans="1:3" x14ac:dyDescent="0.3">
      <c r="A1728" s="5">
        <v>1645</v>
      </c>
      <c r="B1728" s="55">
        <v>1.6957243833493101E-4</v>
      </c>
      <c r="C1728" s="55">
        <v>2.173063034915977E-3</v>
      </c>
    </row>
    <row r="1729" spans="1:3" x14ac:dyDescent="0.3">
      <c r="A1729" s="5">
        <v>1646</v>
      </c>
      <c r="B1729" s="55">
        <v>1.6171092874787483E-4</v>
      </c>
      <c r="C1729" s="55">
        <v>1.8985314732336295E-3</v>
      </c>
    </row>
    <row r="1730" spans="1:3" x14ac:dyDescent="0.3">
      <c r="A1730" s="5">
        <v>1647</v>
      </c>
      <c r="B1730" s="55">
        <v>1.8364394850991489E-4</v>
      </c>
      <c r="C1730" s="55">
        <v>2.1485887120283689E-3</v>
      </c>
    </row>
    <row r="1731" spans="1:3" x14ac:dyDescent="0.3">
      <c r="A1731" s="5">
        <v>1648</v>
      </c>
      <c r="B1731" s="55">
        <v>1.4832287784319822E-4</v>
      </c>
      <c r="C1731" s="55">
        <v>1.7777710160099709E-3</v>
      </c>
    </row>
    <row r="1732" spans="1:3" x14ac:dyDescent="0.3">
      <c r="A1732" s="5">
        <v>1649</v>
      </c>
      <c r="B1732" s="55">
        <v>1.7984456738846994E-4</v>
      </c>
      <c r="C1732" s="55">
        <v>2.0665489675663383E-3</v>
      </c>
    </row>
    <row r="1733" spans="1:3" x14ac:dyDescent="0.3">
      <c r="A1733" s="5">
        <v>1650</v>
      </c>
      <c r="B1733" s="55">
        <v>1.6179470640165816E-4</v>
      </c>
      <c r="C1733" s="55">
        <v>1.759228900134935E-3</v>
      </c>
    </row>
    <row r="1734" spans="1:3" x14ac:dyDescent="0.3">
      <c r="A1734" s="5">
        <v>1651</v>
      </c>
      <c r="B1734" s="55">
        <v>1.5241327133811873E-4</v>
      </c>
      <c r="C1734" s="55">
        <v>1.7355715479262018E-3</v>
      </c>
    </row>
    <row r="1735" spans="1:3" x14ac:dyDescent="0.3">
      <c r="A1735" s="5">
        <v>1652</v>
      </c>
      <c r="B1735" s="55">
        <v>1.4769966734686819E-4</v>
      </c>
      <c r="C1735" s="55">
        <v>1.8424687227905469E-3</v>
      </c>
    </row>
    <row r="1736" spans="1:3" x14ac:dyDescent="0.3">
      <c r="A1736" s="5">
        <v>1653</v>
      </c>
      <c r="B1736" s="55">
        <v>1.431992988950493E-4</v>
      </c>
      <c r="C1736" s="55">
        <v>1.7601684125098565E-3</v>
      </c>
    </row>
    <row r="1737" spans="1:3" x14ac:dyDescent="0.3">
      <c r="A1737" s="5">
        <v>1654</v>
      </c>
      <c r="B1737" s="55">
        <v>1.588922353677813E-4</v>
      </c>
      <c r="C1737" s="55">
        <v>2.000191499786765E-3</v>
      </c>
    </row>
    <row r="1738" spans="1:3" x14ac:dyDescent="0.3">
      <c r="A1738" s="5">
        <v>1655</v>
      </c>
      <c r="B1738" s="55">
        <v>1.4159792514745144E-4</v>
      </c>
      <c r="C1738" s="55">
        <v>1.775042792158192E-3</v>
      </c>
    </row>
    <row r="1739" spans="1:3" x14ac:dyDescent="0.3">
      <c r="A1739" s="5">
        <v>1656</v>
      </c>
      <c r="B1739" s="55">
        <v>1.3395652409501835E-4</v>
      </c>
      <c r="C1739" s="55">
        <v>1.5802525484701407E-3</v>
      </c>
    </row>
    <row r="1740" spans="1:3" x14ac:dyDescent="0.3">
      <c r="A1740" s="5">
        <v>1657</v>
      </c>
      <c r="B1740" s="55">
        <v>1.7941497880669333E-4</v>
      </c>
      <c r="C1740" s="55">
        <v>2.1152923162309854E-3</v>
      </c>
    </row>
    <row r="1741" spans="1:3" x14ac:dyDescent="0.3">
      <c r="A1741" s="5">
        <v>1658</v>
      </c>
      <c r="B1741" s="55">
        <v>1.5570530760559265E-4</v>
      </c>
      <c r="C1741" s="55">
        <v>1.8738021601207445E-3</v>
      </c>
    </row>
    <row r="1742" spans="1:3" x14ac:dyDescent="0.3">
      <c r="A1742" s="5">
        <v>1659</v>
      </c>
      <c r="B1742" s="55">
        <v>1.5188676109175305E-4</v>
      </c>
      <c r="C1742" s="55">
        <v>1.6976228834094202E-3</v>
      </c>
    </row>
    <row r="1743" spans="1:3" x14ac:dyDescent="0.3">
      <c r="A1743" s="5">
        <v>1660</v>
      </c>
      <c r="B1743" s="55">
        <v>1.335982689320627E-4</v>
      </c>
      <c r="C1743" s="55">
        <v>1.5254375900501771E-3</v>
      </c>
    </row>
    <row r="1744" spans="1:3" x14ac:dyDescent="0.3">
      <c r="A1744" s="5">
        <v>1661</v>
      </c>
      <c r="B1744" s="55">
        <v>1.5532801686089589E-4</v>
      </c>
      <c r="C1744" s="55">
        <v>2.0680421345267877E-3</v>
      </c>
    </row>
    <row r="1745" spans="1:3" x14ac:dyDescent="0.3">
      <c r="A1745" s="5">
        <v>1662</v>
      </c>
      <c r="B1745" s="55">
        <v>1.7037362521434606E-4</v>
      </c>
      <c r="C1745" s="55">
        <v>1.9333658070188095E-3</v>
      </c>
    </row>
    <row r="1746" spans="1:3" x14ac:dyDescent="0.3">
      <c r="A1746" s="5">
        <v>1663</v>
      </c>
      <c r="B1746" s="55">
        <v>1.2900273332618444E-4</v>
      </c>
      <c r="C1746" s="55">
        <v>1.7032641029078729E-3</v>
      </c>
    </row>
    <row r="1747" spans="1:3" x14ac:dyDescent="0.3">
      <c r="A1747" s="5">
        <v>1664</v>
      </c>
      <c r="B1747" s="55">
        <v>1.6080864046924103E-4</v>
      </c>
      <c r="C1747" s="55">
        <v>1.7940123017319116E-3</v>
      </c>
    </row>
    <row r="1748" spans="1:3" x14ac:dyDescent="0.3">
      <c r="A1748" s="5">
        <v>1665</v>
      </c>
      <c r="B1748" s="55">
        <v>1.3990363350149397E-4</v>
      </c>
      <c r="C1748" s="55">
        <v>1.5962954674703515E-3</v>
      </c>
    </row>
    <row r="1749" spans="1:3" x14ac:dyDescent="0.3">
      <c r="A1749" s="5">
        <v>1666</v>
      </c>
      <c r="B1749" s="55">
        <v>1.3269364421635035E-4</v>
      </c>
      <c r="C1749" s="55">
        <v>1.6677472452441863E-3</v>
      </c>
    </row>
    <row r="1750" spans="1:3" x14ac:dyDescent="0.3">
      <c r="A1750" s="5">
        <v>1667</v>
      </c>
      <c r="B1750" s="55">
        <v>1.7288113527167383E-4</v>
      </c>
      <c r="C1750" s="55">
        <v>2.0953805031025284E-3</v>
      </c>
    </row>
    <row r="1751" spans="1:3" x14ac:dyDescent="0.3">
      <c r="A1751" s="5">
        <v>1668</v>
      </c>
      <c r="B1751" s="55">
        <v>1.4594824499233758E-4</v>
      </c>
      <c r="C1751" s="55">
        <v>1.7235244358160195E-3</v>
      </c>
    </row>
    <row r="1752" spans="1:3" x14ac:dyDescent="0.3">
      <c r="A1752" s="5">
        <v>1669</v>
      </c>
      <c r="B1752" s="55">
        <v>1.5807761676788607E-4</v>
      </c>
      <c r="C1752" s="55">
        <v>1.8498217681454795E-3</v>
      </c>
    </row>
    <row r="1753" spans="1:3" x14ac:dyDescent="0.3">
      <c r="A1753" s="5">
        <v>1670</v>
      </c>
      <c r="B1753" s="55">
        <v>1.4305320086785618E-4</v>
      </c>
      <c r="C1753" s="55">
        <v>2.0047351314716336E-3</v>
      </c>
    </row>
    <row r="1754" spans="1:3" x14ac:dyDescent="0.3">
      <c r="A1754" s="5">
        <v>1671</v>
      </c>
      <c r="B1754" s="55">
        <v>1.2234960453507066E-4</v>
      </c>
      <c r="C1754" s="55">
        <v>1.5792420761989742E-3</v>
      </c>
    </row>
    <row r="1755" spans="1:3" x14ac:dyDescent="0.3">
      <c r="A1755" s="5">
        <v>1672</v>
      </c>
      <c r="B1755" s="55">
        <v>1.3628899704402423E-4</v>
      </c>
      <c r="C1755" s="55">
        <v>1.8604464603243793E-3</v>
      </c>
    </row>
    <row r="1756" spans="1:3" x14ac:dyDescent="0.3">
      <c r="A1756" s="5">
        <v>1673</v>
      </c>
      <c r="B1756" s="55">
        <v>1.585497720634964E-4</v>
      </c>
      <c r="C1756" s="55">
        <v>1.8557881583800577E-3</v>
      </c>
    </row>
    <row r="1757" spans="1:3" x14ac:dyDescent="0.3">
      <c r="A1757" s="5">
        <v>1674</v>
      </c>
      <c r="B1757" s="55">
        <v>1.7529934319962629E-4</v>
      </c>
      <c r="C1757" s="55">
        <v>2.257600565631106E-3</v>
      </c>
    </row>
    <row r="1758" spans="1:3" x14ac:dyDescent="0.3">
      <c r="A1758" s="5">
        <v>1675</v>
      </c>
      <c r="B1758" s="55">
        <v>1.4441580566840946E-4</v>
      </c>
      <c r="C1758" s="55">
        <v>1.5482774133097382E-3</v>
      </c>
    </row>
    <row r="1759" spans="1:3" x14ac:dyDescent="0.3">
      <c r="A1759" s="5">
        <v>1676</v>
      </c>
      <c r="B1759" s="55">
        <v>1.57203904859883E-4</v>
      </c>
      <c r="C1759" s="55">
        <v>1.9675516651618498E-3</v>
      </c>
    </row>
    <row r="1760" spans="1:3" x14ac:dyDescent="0.3">
      <c r="A1760" s="5">
        <v>1677</v>
      </c>
      <c r="B1760" s="55">
        <v>1.5288841435839067E-4</v>
      </c>
      <c r="C1760" s="55">
        <v>1.8464931607093064E-3</v>
      </c>
    </row>
    <row r="1761" spans="1:3" x14ac:dyDescent="0.3">
      <c r="A1761" s="5">
        <v>1678</v>
      </c>
      <c r="B1761" s="55">
        <v>1.6898699111691584E-4</v>
      </c>
      <c r="C1761" s="55">
        <v>1.9346970340198266E-3</v>
      </c>
    </row>
    <row r="1762" spans="1:3" x14ac:dyDescent="0.3">
      <c r="A1762" s="5">
        <v>1679</v>
      </c>
      <c r="B1762" s="55">
        <v>1.6686190502606519E-4</v>
      </c>
      <c r="C1762" s="55">
        <v>1.7634970055222532E-3</v>
      </c>
    </row>
    <row r="1763" spans="1:3" x14ac:dyDescent="0.3">
      <c r="A1763" s="5">
        <v>1680</v>
      </c>
      <c r="B1763" s="55">
        <v>1.4417079442872769E-4</v>
      </c>
      <c r="C1763" s="55">
        <v>1.821326816993945E-3</v>
      </c>
    </row>
    <row r="1764" spans="1:3" x14ac:dyDescent="0.3">
      <c r="A1764" s="5">
        <v>1681</v>
      </c>
      <c r="B1764" s="55">
        <v>1.4923830075593418E-4</v>
      </c>
      <c r="C1764" s="55">
        <v>1.67165141040238E-3</v>
      </c>
    </row>
    <row r="1765" spans="1:3" x14ac:dyDescent="0.3">
      <c r="A1765" s="5">
        <v>1682</v>
      </c>
      <c r="B1765" s="55">
        <v>1.7961604454809572E-4</v>
      </c>
      <c r="C1765" s="55">
        <v>2.2083789868339544E-3</v>
      </c>
    </row>
    <row r="1766" spans="1:3" x14ac:dyDescent="0.3">
      <c r="A1766" s="5">
        <v>1683</v>
      </c>
      <c r="B1766" s="55">
        <v>1.2812065171119259E-4</v>
      </c>
      <c r="C1766" s="55">
        <v>1.4527878606576488E-3</v>
      </c>
    </row>
    <row r="1767" spans="1:3" x14ac:dyDescent="0.3">
      <c r="A1767" s="5">
        <v>1684</v>
      </c>
      <c r="B1767" s="55">
        <v>1.6887409597527892E-4</v>
      </c>
      <c r="C1767" s="55">
        <v>1.9994857921381407E-3</v>
      </c>
    </row>
    <row r="1768" spans="1:3" x14ac:dyDescent="0.3">
      <c r="A1768" s="5">
        <v>1685</v>
      </c>
      <c r="B1768" s="55">
        <v>1.5266377949265652E-4</v>
      </c>
      <c r="C1768" s="55">
        <v>2.0224774097718401E-3</v>
      </c>
    </row>
    <row r="1769" spans="1:3" x14ac:dyDescent="0.3">
      <c r="A1769" s="5">
        <v>1686</v>
      </c>
      <c r="B1769" s="55">
        <v>1.2391562977585993E-4</v>
      </c>
      <c r="C1769" s="55">
        <v>1.6001724496452897E-3</v>
      </c>
    </row>
    <row r="1770" spans="1:3" x14ac:dyDescent="0.3">
      <c r="A1770" s="5">
        <v>1687</v>
      </c>
      <c r="B1770" s="55">
        <v>1.6101148643785497E-4</v>
      </c>
      <c r="C1770" s="55">
        <v>1.9063679134774273E-3</v>
      </c>
    </row>
    <row r="1771" spans="1:3" x14ac:dyDescent="0.3">
      <c r="A1771" s="5">
        <v>1688</v>
      </c>
      <c r="B1771" s="55">
        <v>1.7608648202175348E-4</v>
      </c>
      <c r="C1771" s="55">
        <v>1.9271804395364646E-3</v>
      </c>
    </row>
    <row r="1772" spans="1:3" x14ac:dyDescent="0.3">
      <c r="A1772" s="5">
        <v>1689</v>
      </c>
      <c r="B1772" s="55">
        <v>1.6798005607724148E-4</v>
      </c>
      <c r="C1772" s="55">
        <v>1.9422824104658124E-3</v>
      </c>
    </row>
    <row r="1773" spans="1:3" x14ac:dyDescent="0.3">
      <c r="A1773" s="5">
        <v>1690</v>
      </c>
      <c r="B1773" s="55">
        <v>1.7687760375223086E-4</v>
      </c>
      <c r="C1773" s="55">
        <v>1.9648037669848981E-3</v>
      </c>
    </row>
    <row r="1774" spans="1:3" x14ac:dyDescent="0.3">
      <c r="A1774" s="5">
        <v>1691</v>
      </c>
      <c r="B1774" s="55">
        <v>1.4361963889571926E-4</v>
      </c>
      <c r="C1774" s="55">
        <v>1.8806542043609215E-3</v>
      </c>
    </row>
    <row r="1775" spans="1:3" x14ac:dyDescent="0.3">
      <c r="A1775" s="5">
        <v>1692</v>
      </c>
      <c r="B1775" s="55">
        <v>1.4089831293067186E-4</v>
      </c>
      <c r="C1775" s="55">
        <v>1.7831122393857663E-3</v>
      </c>
    </row>
    <row r="1776" spans="1:3" x14ac:dyDescent="0.3">
      <c r="A1776" s="5">
        <v>1693</v>
      </c>
      <c r="B1776" s="55">
        <v>1.5536849554073089E-4</v>
      </c>
      <c r="C1776" s="55">
        <v>1.8629279826850736E-3</v>
      </c>
    </row>
    <row r="1777" spans="1:3" x14ac:dyDescent="0.3">
      <c r="A1777" s="5">
        <v>1694</v>
      </c>
      <c r="B1777" s="55">
        <v>1.491779860925246E-4</v>
      </c>
      <c r="C1777" s="55">
        <v>1.7803005000673997E-3</v>
      </c>
    </row>
    <row r="1778" spans="1:3" x14ac:dyDescent="0.3">
      <c r="A1778" s="5">
        <v>1695</v>
      </c>
      <c r="B1778" s="55">
        <v>1.4300343433516717E-4</v>
      </c>
      <c r="C1778" s="55">
        <v>1.7534137091356045E-3</v>
      </c>
    </row>
    <row r="1779" spans="1:3" x14ac:dyDescent="0.3">
      <c r="A1779" s="5">
        <v>1696</v>
      </c>
      <c r="B1779" s="55">
        <v>1.7012350959645515E-4</v>
      </c>
      <c r="C1779" s="55">
        <v>2.1070194281005887E-3</v>
      </c>
    </row>
    <row r="1780" spans="1:3" x14ac:dyDescent="0.3">
      <c r="A1780" s="5">
        <v>1697</v>
      </c>
      <c r="B1780" s="55">
        <v>1.57593015865067E-4</v>
      </c>
      <c r="C1780" s="55">
        <v>2.0024948509201911E-3</v>
      </c>
    </row>
    <row r="1781" spans="1:3" x14ac:dyDescent="0.3">
      <c r="A1781" s="5">
        <v>1698</v>
      </c>
      <c r="B1781" s="55">
        <v>1.8195865760355749E-4</v>
      </c>
      <c r="C1781" s="55">
        <v>1.9152022194249205E-3</v>
      </c>
    </row>
    <row r="1782" spans="1:3" x14ac:dyDescent="0.3">
      <c r="A1782" s="5">
        <v>1699</v>
      </c>
      <c r="B1782" s="55">
        <v>1.6173212816631292E-4</v>
      </c>
      <c r="C1782" s="55">
        <v>1.9683667890157651E-3</v>
      </c>
    </row>
    <row r="1783" spans="1:3" x14ac:dyDescent="0.3">
      <c r="A1783" s="5">
        <v>1700</v>
      </c>
      <c r="B1783" s="55">
        <v>1.2916468351148363E-4</v>
      </c>
      <c r="C1783" s="55">
        <v>1.4139636205799612E-3</v>
      </c>
    </row>
    <row r="1784" spans="1:3" x14ac:dyDescent="0.3">
      <c r="A1784" s="5">
        <v>1701</v>
      </c>
      <c r="B1784" s="55">
        <v>1.5821540085111905E-4</v>
      </c>
      <c r="C1784" s="55">
        <v>1.9525194095150068E-3</v>
      </c>
    </row>
    <row r="1785" spans="1:3" x14ac:dyDescent="0.3">
      <c r="A1785" s="5">
        <v>1702</v>
      </c>
      <c r="B1785" s="55">
        <v>1.4276078484031212E-4</v>
      </c>
      <c r="C1785" s="55">
        <v>1.7863500064596602E-3</v>
      </c>
    </row>
    <row r="1786" spans="1:3" x14ac:dyDescent="0.3">
      <c r="A1786" s="5">
        <v>1703</v>
      </c>
      <c r="B1786" s="55">
        <v>1.476319898311751E-4</v>
      </c>
      <c r="C1786" s="55">
        <v>1.6039090942404966E-3</v>
      </c>
    </row>
    <row r="1787" spans="1:3" x14ac:dyDescent="0.3">
      <c r="A1787" s="5">
        <v>1704</v>
      </c>
      <c r="B1787" s="55">
        <v>1.6349567716892057E-4</v>
      </c>
      <c r="C1787" s="55">
        <v>2.029934850644179E-3</v>
      </c>
    </row>
    <row r="1788" spans="1:3" x14ac:dyDescent="0.3">
      <c r="A1788" s="5">
        <v>1705</v>
      </c>
      <c r="B1788" s="55">
        <v>1.6825693519241744E-4</v>
      </c>
      <c r="C1788" s="55">
        <v>1.7439366710700517E-3</v>
      </c>
    </row>
    <row r="1789" spans="1:3" x14ac:dyDescent="0.3">
      <c r="A1789" s="5">
        <v>1706</v>
      </c>
      <c r="B1789" s="55">
        <v>1.5275670669384682E-4</v>
      </c>
      <c r="C1789" s="55">
        <v>1.9510335064025404E-3</v>
      </c>
    </row>
    <row r="1790" spans="1:3" x14ac:dyDescent="0.3">
      <c r="A1790" s="5">
        <v>1707</v>
      </c>
      <c r="B1790" s="55">
        <v>1.4289318492550067E-4</v>
      </c>
      <c r="C1790" s="55">
        <v>1.6471958311574089E-3</v>
      </c>
    </row>
    <row r="1791" spans="1:3" x14ac:dyDescent="0.3">
      <c r="A1791" s="5">
        <v>1708</v>
      </c>
      <c r="B1791" s="55">
        <v>1.2907158172928711E-4</v>
      </c>
      <c r="C1791" s="55">
        <v>1.4801129372902771E-3</v>
      </c>
    </row>
    <row r="1792" spans="1:3" x14ac:dyDescent="0.3">
      <c r="A1792" s="5">
        <v>1709</v>
      </c>
      <c r="B1792" s="55">
        <v>1.6781904321471256E-4</v>
      </c>
      <c r="C1792" s="55">
        <v>2.2458417698918319E-3</v>
      </c>
    </row>
    <row r="1793" spans="1:3" x14ac:dyDescent="0.3">
      <c r="A1793" s="5">
        <v>1710</v>
      </c>
      <c r="B1793" s="55">
        <v>1.4337856623702206E-4</v>
      </c>
      <c r="C1793" s="55">
        <v>1.8613497232601607E-3</v>
      </c>
    </row>
    <row r="1794" spans="1:3" x14ac:dyDescent="0.3">
      <c r="A1794" s="5">
        <v>1711</v>
      </c>
      <c r="B1794" s="55">
        <v>1.7902993140792836E-4</v>
      </c>
      <c r="C1794" s="55">
        <v>2.0279418782320189E-3</v>
      </c>
    </row>
    <row r="1795" spans="1:3" x14ac:dyDescent="0.3">
      <c r="A1795" s="5">
        <v>1712</v>
      </c>
      <c r="B1795" s="55">
        <v>1.3926618687320683E-4</v>
      </c>
      <c r="C1795" s="55">
        <v>1.6447413725553639E-3</v>
      </c>
    </row>
    <row r="1796" spans="1:3" x14ac:dyDescent="0.3">
      <c r="A1796" s="5">
        <v>1713</v>
      </c>
      <c r="B1796" s="55">
        <v>1.3478112274531296E-4</v>
      </c>
      <c r="C1796" s="55">
        <v>1.7595115754563304E-3</v>
      </c>
    </row>
    <row r="1797" spans="1:3" x14ac:dyDescent="0.3">
      <c r="A1797" s="5">
        <v>1714</v>
      </c>
      <c r="B1797" s="55">
        <v>1.2591906826869717E-4</v>
      </c>
      <c r="C1797" s="55">
        <v>1.607132623892678E-3</v>
      </c>
    </row>
    <row r="1798" spans="1:3" x14ac:dyDescent="0.3">
      <c r="A1798" s="5">
        <v>1715</v>
      </c>
      <c r="B1798" s="55">
        <v>1.543653962906026E-4</v>
      </c>
      <c r="C1798" s="55">
        <v>1.6937785613006353E-3</v>
      </c>
    </row>
    <row r="1799" spans="1:3" x14ac:dyDescent="0.3">
      <c r="A1799" s="5">
        <v>1716</v>
      </c>
      <c r="B1799" s="55">
        <v>1.4397019629562238E-4</v>
      </c>
      <c r="C1799" s="55">
        <v>1.6190673202119287E-3</v>
      </c>
    </row>
    <row r="1800" spans="1:3" x14ac:dyDescent="0.3">
      <c r="A1800" s="5">
        <v>1717</v>
      </c>
      <c r="B1800" s="55">
        <v>1.5969939323504854E-4</v>
      </c>
      <c r="C1800" s="55">
        <v>1.8781180045367224E-3</v>
      </c>
    </row>
    <row r="1801" spans="1:3" x14ac:dyDescent="0.3">
      <c r="A1801" s="5">
        <v>1718</v>
      </c>
      <c r="B1801" s="55">
        <v>1.3052590467027648E-4</v>
      </c>
      <c r="C1801" s="55">
        <v>1.6967388968974401E-3</v>
      </c>
    </row>
    <row r="1802" spans="1:3" x14ac:dyDescent="0.3">
      <c r="A1802" s="5">
        <v>1719</v>
      </c>
      <c r="B1802" s="55">
        <v>1.5887598396992244E-4</v>
      </c>
      <c r="C1802" s="55">
        <v>1.944446703965651E-3</v>
      </c>
    </row>
    <row r="1803" spans="1:3" x14ac:dyDescent="0.3">
      <c r="A1803" s="5">
        <v>1720</v>
      </c>
      <c r="B1803" s="55">
        <v>1.6971316203184483E-4</v>
      </c>
      <c r="C1803" s="55">
        <v>2.0657827495836377E-3</v>
      </c>
    </row>
    <row r="1804" spans="1:3" x14ac:dyDescent="0.3">
      <c r="A1804" s="5">
        <v>1721</v>
      </c>
      <c r="B1804" s="55">
        <v>1.6251377326089643E-4</v>
      </c>
      <c r="C1804" s="55">
        <v>2.0013506211762474E-3</v>
      </c>
    </row>
    <row r="1805" spans="1:3" x14ac:dyDescent="0.3">
      <c r="A1805" s="5">
        <v>1722</v>
      </c>
      <c r="B1805" s="55">
        <v>1.4086203760122707E-4</v>
      </c>
      <c r="C1805" s="55">
        <v>1.7738088548825486E-3</v>
      </c>
    </row>
    <row r="1806" spans="1:3" x14ac:dyDescent="0.3">
      <c r="A1806" s="5">
        <v>1723</v>
      </c>
      <c r="B1806" s="55">
        <v>1.5052753612315186E-4</v>
      </c>
      <c r="C1806" s="55">
        <v>1.7151915450933316E-3</v>
      </c>
    </row>
    <row r="1807" spans="1:3" x14ac:dyDescent="0.3">
      <c r="A1807" s="5">
        <v>1724</v>
      </c>
      <c r="B1807" s="55">
        <v>1.5017401285768962E-4</v>
      </c>
      <c r="C1807" s="55">
        <v>1.842954934850548E-3</v>
      </c>
    </row>
    <row r="1808" spans="1:3" x14ac:dyDescent="0.3">
      <c r="A1808" s="5">
        <v>1725</v>
      </c>
      <c r="B1808" s="55">
        <v>1.5353635578889866E-4</v>
      </c>
      <c r="C1808" s="55">
        <v>1.9020187043045976E-3</v>
      </c>
    </row>
    <row r="1809" spans="1:3" x14ac:dyDescent="0.3">
      <c r="A1809" s="5">
        <v>1726</v>
      </c>
      <c r="B1809" s="55">
        <v>1.607751659902939E-4</v>
      </c>
      <c r="C1809" s="55">
        <v>1.8356049023540886E-3</v>
      </c>
    </row>
    <row r="1810" spans="1:3" x14ac:dyDescent="0.3">
      <c r="A1810" s="5">
        <v>1727</v>
      </c>
      <c r="B1810" s="55">
        <v>1.5260803372707562E-4</v>
      </c>
      <c r="C1810" s="55">
        <v>1.7690796045531864E-3</v>
      </c>
    </row>
    <row r="1811" spans="1:3" x14ac:dyDescent="0.3">
      <c r="A1811" s="5">
        <v>1728</v>
      </c>
      <c r="B1811" s="55">
        <v>1.3509725409033914E-4</v>
      </c>
      <c r="C1811" s="55">
        <v>1.5132099302288459E-3</v>
      </c>
    </row>
    <row r="1812" spans="1:3" x14ac:dyDescent="0.3">
      <c r="A1812" s="5">
        <v>1729</v>
      </c>
      <c r="B1812" s="55">
        <v>1.7181060591138047E-4</v>
      </c>
      <c r="C1812" s="55">
        <v>1.8481059608899803E-3</v>
      </c>
    </row>
    <row r="1813" spans="1:3" x14ac:dyDescent="0.3">
      <c r="A1813" s="5">
        <v>1730</v>
      </c>
      <c r="B1813" s="55">
        <v>1.6801294136761558E-4</v>
      </c>
      <c r="C1813" s="55">
        <v>2.0590973380667254E-3</v>
      </c>
    </row>
    <row r="1814" spans="1:3" x14ac:dyDescent="0.3">
      <c r="A1814" s="5">
        <v>1731</v>
      </c>
      <c r="B1814" s="55">
        <v>1.3792611626045587E-4</v>
      </c>
      <c r="C1814" s="55">
        <v>1.6287817081107577E-3</v>
      </c>
    </row>
    <row r="1815" spans="1:3" x14ac:dyDescent="0.3">
      <c r="A1815" s="5">
        <v>1732</v>
      </c>
      <c r="B1815" s="55">
        <v>1.8274947457376322E-4</v>
      </c>
      <c r="C1815" s="55">
        <v>1.9784437903641815E-3</v>
      </c>
    </row>
    <row r="1816" spans="1:3" x14ac:dyDescent="0.3">
      <c r="A1816" s="5">
        <v>1733</v>
      </c>
      <c r="B1816" s="55">
        <v>1.3522032919026421E-4</v>
      </c>
      <c r="C1816" s="55">
        <v>1.5781804175335492E-3</v>
      </c>
    </row>
    <row r="1817" spans="1:3" x14ac:dyDescent="0.3">
      <c r="A1817" s="5">
        <v>1734</v>
      </c>
      <c r="B1817" s="55">
        <v>1.6749347654736304E-4</v>
      </c>
      <c r="C1817" s="55">
        <v>2.1036468027540115E-3</v>
      </c>
    </row>
    <row r="1818" spans="1:3" x14ac:dyDescent="0.3">
      <c r="A1818" s="5">
        <v>1735</v>
      </c>
      <c r="B1818" s="55">
        <v>1.624706791473874E-4</v>
      </c>
      <c r="C1818" s="55">
        <v>1.9909043927725692E-3</v>
      </c>
    </row>
    <row r="1819" spans="1:3" x14ac:dyDescent="0.3">
      <c r="A1819" s="5">
        <v>1736</v>
      </c>
      <c r="B1819" s="55">
        <v>1.6689477461409003E-4</v>
      </c>
      <c r="C1819" s="55">
        <v>1.8587430486605512E-3</v>
      </c>
    </row>
    <row r="1820" spans="1:3" x14ac:dyDescent="0.3">
      <c r="A1820" s="5">
        <v>1737</v>
      </c>
      <c r="B1820" s="55">
        <v>1.2578950817382573E-4</v>
      </c>
      <c r="C1820" s="55">
        <v>1.5002784869666472E-3</v>
      </c>
    </row>
    <row r="1821" spans="1:3" x14ac:dyDescent="0.3">
      <c r="A1821" s="5">
        <v>1738</v>
      </c>
      <c r="B1821" s="55">
        <v>1.4019118489560933E-4</v>
      </c>
      <c r="C1821" s="55">
        <v>1.8210545335898313E-3</v>
      </c>
    </row>
    <row r="1822" spans="1:3" x14ac:dyDescent="0.3">
      <c r="A1822" s="5">
        <v>1739</v>
      </c>
      <c r="B1822" s="55">
        <v>1.6232156872443817E-4</v>
      </c>
      <c r="C1822" s="55">
        <v>1.9285306387550804E-3</v>
      </c>
    </row>
    <row r="1823" spans="1:3" x14ac:dyDescent="0.3">
      <c r="A1823" s="5">
        <v>1740</v>
      </c>
      <c r="B1823" s="55">
        <v>1.566964261720884E-4</v>
      </c>
      <c r="C1823" s="55">
        <v>1.7691389145176484E-3</v>
      </c>
    </row>
    <row r="1824" spans="1:3" x14ac:dyDescent="0.3">
      <c r="A1824" s="5">
        <v>1741</v>
      </c>
      <c r="B1824" s="55">
        <v>1.4972435670512158E-4</v>
      </c>
      <c r="C1824" s="55">
        <v>1.7670982811608749E-3</v>
      </c>
    </row>
    <row r="1825" spans="1:3" x14ac:dyDescent="0.3">
      <c r="A1825" s="5">
        <v>1742</v>
      </c>
      <c r="B1825" s="55">
        <v>1.4921638032087129E-4</v>
      </c>
      <c r="C1825" s="55">
        <v>1.8678077395771547E-3</v>
      </c>
    </row>
    <row r="1826" spans="1:3" x14ac:dyDescent="0.3">
      <c r="A1826" s="5">
        <v>1743</v>
      </c>
      <c r="B1826" s="55">
        <v>1.4657041308121672E-4</v>
      </c>
      <c r="C1826" s="55">
        <v>1.8392783527105194E-3</v>
      </c>
    </row>
    <row r="1827" spans="1:3" x14ac:dyDescent="0.3">
      <c r="A1827" s="5">
        <v>1744</v>
      </c>
      <c r="B1827" s="55">
        <v>1.4513972258481617E-4</v>
      </c>
      <c r="C1827" s="55">
        <v>1.6977548329330364E-3</v>
      </c>
    </row>
    <row r="1828" spans="1:3" x14ac:dyDescent="0.3">
      <c r="A1828" s="5">
        <v>1745</v>
      </c>
      <c r="B1828" s="55">
        <v>1.8112642545077347E-4</v>
      </c>
      <c r="C1828" s="55">
        <v>2.2440509408293637E-3</v>
      </c>
    </row>
    <row r="1829" spans="1:3" x14ac:dyDescent="0.3">
      <c r="A1829" s="5">
        <v>1746</v>
      </c>
      <c r="B1829" s="55">
        <v>1.6963733356074762E-4</v>
      </c>
      <c r="C1829" s="55">
        <v>2.0315035261713283E-3</v>
      </c>
    </row>
    <row r="1830" spans="1:3" x14ac:dyDescent="0.3">
      <c r="A1830" s="5">
        <v>1747</v>
      </c>
      <c r="B1830" s="55">
        <v>1.6893994922990028E-4</v>
      </c>
      <c r="C1830" s="55">
        <v>1.9689271963080008E-3</v>
      </c>
    </row>
    <row r="1831" spans="1:3" x14ac:dyDescent="0.3">
      <c r="A1831" s="5">
        <v>1748</v>
      </c>
      <c r="B1831" s="55">
        <v>1.7960727384064165E-4</v>
      </c>
      <c r="C1831" s="55">
        <v>2.1828434017086458E-3</v>
      </c>
    </row>
    <row r="1832" spans="1:3" x14ac:dyDescent="0.3">
      <c r="A1832" s="5">
        <v>1749</v>
      </c>
      <c r="B1832" s="55">
        <v>1.5893565205159444E-4</v>
      </c>
      <c r="C1832" s="55">
        <v>2.0747639511162468E-3</v>
      </c>
    </row>
    <row r="1833" spans="1:3" x14ac:dyDescent="0.3">
      <c r="A1833" s="5">
        <v>1750</v>
      </c>
      <c r="B1833" s="55">
        <v>1.5183366325424255E-4</v>
      </c>
      <c r="C1833" s="55">
        <v>1.9043194769016172E-3</v>
      </c>
    </row>
    <row r="1834" spans="1:3" x14ac:dyDescent="0.3">
      <c r="A1834" s="5">
        <v>1751</v>
      </c>
      <c r="B1834" s="55">
        <v>1.7241939743350691E-4</v>
      </c>
      <c r="C1834" s="55">
        <v>1.8983606944198519E-3</v>
      </c>
    </row>
    <row r="1835" spans="1:3" x14ac:dyDescent="0.3">
      <c r="A1835" s="5">
        <v>1752</v>
      </c>
      <c r="B1835" s="55">
        <v>1.7807979877555784E-4</v>
      </c>
      <c r="C1835" s="55">
        <v>2.06144276389395E-3</v>
      </c>
    </row>
    <row r="1836" spans="1:3" x14ac:dyDescent="0.3">
      <c r="A1836" s="5">
        <v>1753</v>
      </c>
      <c r="B1836" s="55">
        <v>1.6565140097191846E-4</v>
      </c>
      <c r="C1836" s="55">
        <v>2.0088029270654761E-3</v>
      </c>
    </row>
    <row r="1837" spans="1:3" x14ac:dyDescent="0.3">
      <c r="A1837" s="5">
        <v>1754</v>
      </c>
      <c r="B1837" s="55">
        <v>1.4622326029255632E-4</v>
      </c>
      <c r="C1837" s="55">
        <v>1.7321405799357831E-3</v>
      </c>
    </row>
    <row r="1838" spans="1:3" x14ac:dyDescent="0.3">
      <c r="A1838" s="5">
        <v>1755</v>
      </c>
      <c r="B1838" s="55">
        <v>1.4607876379828981E-4</v>
      </c>
      <c r="C1838" s="55">
        <v>1.5551834118679507E-3</v>
      </c>
    </row>
    <row r="1839" spans="1:3" x14ac:dyDescent="0.3">
      <c r="A1839" s="5">
        <v>1756</v>
      </c>
      <c r="B1839" s="55">
        <v>1.6022303190245269E-4</v>
      </c>
      <c r="C1839" s="55">
        <v>1.884391756487582E-3</v>
      </c>
    </row>
    <row r="1840" spans="1:3" x14ac:dyDescent="0.3">
      <c r="A1840" s="5">
        <v>1757</v>
      </c>
      <c r="B1840" s="55">
        <v>1.4094125589443415E-4</v>
      </c>
      <c r="C1840" s="55">
        <v>1.7552766254999631E-3</v>
      </c>
    </row>
    <row r="1841" spans="1:3" x14ac:dyDescent="0.3">
      <c r="A1841" s="5">
        <v>1758</v>
      </c>
      <c r="B1841" s="55">
        <v>1.5243393051152861E-4</v>
      </c>
      <c r="C1841" s="55">
        <v>1.849475563689423E-3</v>
      </c>
    </row>
    <row r="1842" spans="1:3" x14ac:dyDescent="0.3">
      <c r="A1842" s="5">
        <v>1759</v>
      </c>
      <c r="B1842" s="55">
        <v>1.3462684095440368E-4</v>
      </c>
      <c r="C1842" s="55">
        <v>1.7423990441002924E-3</v>
      </c>
    </row>
    <row r="1843" spans="1:3" x14ac:dyDescent="0.3">
      <c r="A1843" s="5">
        <v>1760</v>
      </c>
      <c r="B1843" s="55">
        <v>1.5506549097969461E-4</v>
      </c>
      <c r="C1843" s="55">
        <v>1.7847806447491117E-3</v>
      </c>
    </row>
    <row r="1844" spans="1:3" x14ac:dyDescent="0.3">
      <c r="A1844" s="5">
        <v>1761</v>
      </c>
      <c r="B1844" s="55">
        <v>1.6365344397887345E-4</v>
      </c>
      <c r="C1844" s="55">
        <v>1.7816447419509184E-3</v>
      </c>
    </row>
    <row r="1845" spans="1:3" x14ac:dyDescent="0.3">
      <c r="A1845" s="5">
        <v>1762</v>
      </c>
      <c r="B1845" s="55">
        <v>1.5092298250303735E-4</v>
      </c>
      <c r="C1845" s="55">
        <v>1.7644825023291526E-3</v>
      </c>
    </row>
    <row r="1846" spans="1:3" x14ac:dyDescent="0.3">
      <c r="A1846" s="5">
        <v>1763</v>
      </c>
      <c r="B1846" s="55">
        <v>1.5497578445776024E-4</v>
      </c>
      <c r="C1846" s="55">
        <v>1.9870775357270988E-3</v>
      </c>
    </row>
    <row r="1847" spans="1:3" x14ac:dyDescent="0.3">
      <c r="A1847" s="5">
        <v>1764</v>
      </c>
      <c r="B1847" s="55">
        <v>1.806628827955659E-4</v>
      </c>
      <c r="C1847" s="55">
        <v>2.1054855174630592E-3</v>
      </c>
    </row>
    <row r="1848" spans="1:3" x14ac:dyDescent="0.3">
      <c r="A1848" s="5">
        <v>1765</v>
      </c>
      <c r="B1848" s="55">
        <v>1.3511614988179807E-4</v>
      </c>
      <c r="C1848" s="55">
        <v>1.7895606523869938E-3</v>
      </c>
    </row>
    <row r="1849" spans="1:3" x14ac:dyDescent="0.3">
      <c r="A1849" s="5">
        <v>1766</v>
      </c>
      <c r="B1849" s="55">
        <v>1.5765216512697052E-4</v>
      </c>
      <c r="C1849" s="55">
        <v>1.8315068811748194E-3</v>
      </c>
    </row>
    <row r="1850" spans="1:3" x14ac:dyDescent="0.3">
      <c r="A1850" s="5">
        <v>1767</v>
      </c>
      <c r="B1850" s="55">
        <v>1.6046904269966376E-4</v>
      </c>
      <c r="C1850" s="55">
        <v>1.715674104173023E-3</v>
      </c>
    </row>
    <row r="1851" spans="1:3" x14ac:dyDescent="0.3">
      <c r="A1851" s="5">
        <v>1768</v>
      </c>
      <c r="B1851" s="55">
        <v>1.3071046541355028E-4</v>
      </c>
      <c r="C1851" s="55">
        <v>1.564299134225825E-3</v>
      </c>
    </row>
    <row r="1852" spans="1:3" x14ac:dyDescent="0.3">
      <c r="A1852" s="5">
        <v>1769</v>
      </c>
      <c r="B1852" s="55">
        <v>1.4558078735359259E-4</v>
      </c>
      <c r="C1852" s="55">
        <v>1.7143276329426918E-3</v>
      </c>
    </row>
    <row r="1853" spans="1:3" x14ac:dyDescent="0.3">
      <c r="A1853" s="5">
        <v>1770</v>
      </c>
      <c r="B1853" s="55">
        <v>1.5146359290922845E-4</v>
      </c>
      <c r="C1853" s="55">
        <v>1.9601739484387819E-3</v>
      </c>
    </row>
    <row r="1854" spans="1:3" x14ac:dyDescent="0.3">
      <c r="A1854" s="5">
        <v>1771</v>
      </c>
      <c r="B1854" s="55">
        <v>1.479845621398264E-4</v>
      </c>
      <c r="C1854" s="55">
        <v>1.7400570123174456E-3</v>
      </c>
    </row>
    <row r="1855" spans="1:3" x14ac:dyDescent="0.3">
      <c r="A1855" s="5">
        <v>1772</v>
      </c>
      <c r="B1855" s="55">
        <v>1.6744035595227201E-4</v>
      </c>
      <c r="C1855" s="55">
        <v>2.0945975453136845E-3</v>
      </c>
    </row>
    <row r="1856" spans="1:3" x14ac:dyDescent="0.3">
      <c r="A1856" s="5">
        <v>1773</v>
      </c>
      <c r="B1856" s="55">
        <v>1.8599032094186203E-4</v>
      </c>
      <c r="C1856" s="55">
        <v>2.0916108520721345E-3</v>
      </c>
    </row>
    <row r="1857" spans="1:3" x14ac:dyDescent="0.3">
      <c r="A1857" s="5">
        <v>1774</v>
      </c>
      <c r="B1857" s="55">
        <v>1.3929849950427542E-4</v>
      </c>
      <c r="C1857" s="55">
        <v>1.7636734445577247E-3</v>
      </c>
    </row>
    <row r="1858" spans="1:3" x14ac:dyDescent="0.3">
      <c r="A1858" s="5">
        <v>1775</v>
      </c>
      <c r="B1858" s="55">
        <v>1.6409787769525598E-4</v>
      </c>
      <c r="C1858" s="55">
        <v>2.0275837388504824E-3</v>
      </c>
    </row>
    <row r="1859" spans="1:3" x14ac:dyDescent="0.3">
      <c r="A1859" s="5">
        <v>1776</v>
      </c>
      <c r="B1859" s="55">
        <v>1.5844495926885415E-4</v>
      </c>
      <c r="C1859" s="55">
        <v>1.8723453296880541E-3</v>
      </c>
    </row>
    <row r="1860" spans="1:3" x14ac:dyDescent="0.3">
      <c r="A1860" s="5">
        <v>1777</v>
      </c>
      <c r="B1860" s="55">
        <v>1.6994339610184244E-4</v>
      </c>
      <c r="C1860" s="55">
        <v>2.0770920017326505E-3</v>
      </c>
    </row>
    <row r="1861" spans="1:3" x14ac:dyDescent="0.3">
      <c r="A1861" s="5">
        <v>1778</v>
      </c>
      <c r="B1861" s="55">
        <v>1.5751538650560492E-4</v>
      </c>
      <c r="C1861" s="55">
        <v>2.0124208066131205E-3</v>
      </c>
    </row>
    <row r="1862" spans="1:3" x14ac:dyDescent="0.3">
      <c r="A1862" s="5">
        <v>1779</v>
      </c>
      <c r="B1862" s="55">
        <v>1.5960666118191276E-4</v>
      </c>
      <c r="C1862" s="55">
        <v>1.7169952724331696E-3</v>
      </c>
    </row>
    <row r="1863" spans="1:3" x14ac:dyDescent="0.3">
      <c r="A1863" s="5">
        <v>1780</v>
      </c>
      <c r="B1863" s="55">
        <v>1.7236239342958791E-4</v>
      </c>
      <c r="C1863" s="55">
        <v>1.9716149015526238E-3</v>
      </c>
    </row>
    <row r="1864" spans="1:3" x14ac:dyDescent="0.3">
      <c r="A1864" s="5">
        <v>1781</v>
      </c>
      <c r="B1864" s="55">
        <v>1.4533945357430005E-4</v>
      </c>
      <c r="C1864" s="55">
        <v>1.798802133380962E-3</v>
      </c>
    </row>
    <row r="1865" spans="1:3" x14ac:dyDescent="0.3">
      <c r="A1865" s="5">
        <v>1782</v>
      </c>
      <c r="B1865" s="55">
        <v>1.4505171630252765E-4</v>
      </c>
      <c r="C1865" s="55">
        <v>1.6430519931852554E-3</v>
      </c>
    </row>
    <row r="1866" spans="1:3" x14ac:dyDescent="0.3">
      <c r="A1866" s="5">
        <v>1783</v>
      </c>
      <c r="B1866" s="55">
        <v>1.4794151292821876E-4</v>
      </c>
      <c r="C1866" s="55">
        <v>1.8547961749412552E-3</v>
      </c>
    </row>
    <row r="1867" spans="1:3" x14ac:dyDescent="0.3">
      <c r="A1867" s="5">
        <v>1784</v>
      </c>
      <c r="B1867" s="55">
        <v>1.399172576308663E-4</v>
      </c>
      <c r="C1867" s="55">
        <v>1.55501627547928E-3</v>
      </c>
    </row>
    <row r="1868" spans="1:3" x14ac:dyDescent="0.3">
      <c r="A1868" s="5">
        <v>1785</v>
      </c>
      <c r="B1868" s="55">
        <v>1.4677458911768138E-4</v>
      </c>
      <c r="C1868" s="55">
        <v>1.7855059324714492E-3</v>
      </c>
    </row>
    <row r="1869" spans="1:3" x14ac:dyDescent="0.3">
      <c r="A1869" s="5">
        <v>1786</v>
      </c>
      <c r="B1869" s="55">
        <v>1.3892936207801656E-4</v>
      </c>
      <c r="C1869" s="55">
        <v>1.66626141747995E-3</v>
      </c>
    </row>
    <row r="1870" spans="1:3" x14ac:dyDescent="0.3">
      <c r="A1870" s="5">
        <v>1787</v>
      </c>
      <c r="B1870" s="55">
        <v>1.3845590833947054E-4</v>
      </c>
      <c r="C1870" s="55">
        <v>1.5471187004841133E-3</v>
      </c>
    </row>
    <row r="1871" spans="1:3" x14ac:dyDescent="0.3">
      <c r="A1871" s="5">
        <v>1788</v>
      </c>
      <c r="B1871" s="55">
        <v>1.8162702341134148E-4</v>
      </c>
      <c r="C1871" s="55">
        <v>1.9895334568996448E-3</v>
      </c>
    </row>
    <row r="1872" spans="1:3" x14ac:dyDescent="0.3">
      <c r="A1872" s="5">
        <v>1789</v>
      </c>
      <c r="B1872" s="55">
        <v>1.3635464483721665E-4</v>
      </c>
      <c r="C1872" s="55">
        <v>1.6162296827801801E-3</v>
      </c>
    </row>
    <row r="1873" spans="1:3" x14ac:dyDescent="0.3">
      <c r="A1873" s="5">
        <v>1790</v>
      </c>
      <c r="B1873" s="55">
        <v>1.7717865375658227E-4</v>
      </c>
      <c r="C1873" s="55">
        <v>1.894721825286428E-3</v>
      </c>
    </row>
    <row r="1874" spans="1:3" x14ac:dyDescent="0.3">
      <c r="A1874" s="5">
        <v>1791</v>
      </c>
      <c r="B1874" s="55">
        <v>1.7073352319185646E-4</v>
      </c>
      <c r="C1874" s="55">
        <v>1.8984083396805264E-3</v>
      </c>
    </row>
    <row r="1875" spans="1:3" x14ac:dyDescent="0.3">
      <c r="A1875" s="5">
        <v>1792</v>
      </c>
      <c r="B1875" s="55">
        <v>1.5485685771245974E-4</v>
      </c>
      <c r="C1875" s="55">
        <v>1.9201615323012544E-3</v>
      </c>
    </row>
    <row r="1876" spans="1:3" x14ac:dyDescent="0.3">
      <c r="A1876" s="5">
        <v>1793</v>
      </c>
      <c r="B1876" s="55">
        <v>1.3277943397963451E-4</v>
      </c>
      <c r="C1876" s="55">
        <v>1.6462598072911148E-3</v>
      </c>
    </row>
    <row r="1877" spans="1:3" x14ac:dyDescent="0.3">
      <c r="A1877" s="5">
        <v>1794</v>
      </c>
      <c r="B1877" s="55">
        <v>1.4398700223203415E-4</v>
      </c>
      <c r="C1877" s="55">
        <v>1.7849192422116605E-3</v>
      </c>
    </row>
    <row r="1878" spans="1:3" x14ac:dyDescent="0.3">
      <c r="A1878" s="5">
        <v>1795</v>
      </c>
      <c r="B1878" s="55">
        <v>1.4397055819740951E-4</v>
      </c>
      <c r="C1878" s="55">
        <v>1.7920928325309115E-3</v>
      </c>
    </row>
    <row r="1879" spans="1:3" x14ac:dyDescent="0.3">
      <c r="A1879" s="5">
        <v>1796</v>
      </c>
      <c r="B1879" s="55">
        <v>1.8347676667515553E-4</v>
      </c>
      <c r="C1879" s="55">
        <v>1.7714288023122202E-3</v>
      </c>
    </row>
    <row r="1880" spans="1:3" x14ac:dyDescent="0.3">
      <c r="A1880" s="5">
        <v>1797</v>
      </c>
      <c r="B1880" s="55">
        <v>1.3777730909433585E-4</v>
      </c>
      <c r="C1880" s="55">
        <v>1.8704515395365085E-3</v>
      </c>
    </row>
    <row r="1881" spans="1:3" x14ac:dyDescent="0.3">
      <c r="A1881" s="5">
        <v>1798</v>
      </c>
      <c r="B1881" s="55">
        <v>1.5071694578346412E-4</v>
      </c>
      <c r="C1881" s="55">
        <v>1.7626993791476117E-3</v>
      </c>
    </row>
    <row r="1882" spans="1:3" x14ac:dyDescent="0.3">
      <c r="A1882" s="5">
        <v>1799</v>
      </c>
      <c r="B1882" s="55">
        <v>1.8985619465234087E-4</v>
      </c>
      <c r="C1882" s="55">
        <v>2.2102544313571618E-3</v>
      </c>
    </row>
    <row r="1883" spans="1:3" x14ac:dyDescent="0.3">
      <c r="A1883" s="5">
        <v>1800</v>
      </c>
      <c r="B1883" s="55">
        <v>1.5142481286552599E-4</v>
      </c>
      <c r="C1883" s="55">
        <v>2.0187526012212893E-3</v>
      </c>
    </row>
    <row r="1884" spans="1:3" x14ac:dyDescent="0.3">
      <c r="A1884" s="5">
        <v>1801</v>
      </c>
      <c r="B1884" s="55">
        <v>1.3748679872193029E-4</v>
      </c>
      <c r="C1884" s="55">
        <v>1.8469549971355935E-3</v>
      </c>
    </row>
    <row r="1885" spans="1:3" x14ac:dyDescent="0.3">
      <c r="A1885" s="5">
        <v>1802</v>
      </c>
      <c r="B1885" s="55">
        <v>1.6228333350634371E-4</v>
      </c>
      <c r="C1885" s="55">
        <v>1.8661015986975549E-3</v>
      </c>
    </row>
    <row r="1886" spans="1:3" x14ac:dyDescent="0.3">
      <c r="A1886" s="5">
        <v>1803</v>
      </c>
      <c r="B1886" s="55">
        <v>1.6700136858225294E-4</v>
      </c>
      <c r="C1886" s="55">
        <v>1.9334087722670886E-3</v>
      </c>
    </row>
    <row r="1887" spans="1:3" x14ac:dyDescent="0.3">
      <c r="A1887" s="5">
        <v>1804</v>
      </c>
      <c r="B1887" s="55">
        <v>1.3900611793505764E-4</v>
      </c>
      <c r="C1887" s="55">
        <v>1.7801335753489563E-3</v>
      </c>
    </row>
    <row r="1888" spans="1:3" x14ac:dyDescent="0.3">
      <c r="A1888" s="5">
        <v>1805</v>
      </c>
      <c r="B1888" s="55">
        <v>1.3914353974902601E-4</v>
      </c>
      <c r="C1888" s="55">
        <v>1.6608949181382321E-3</v>
      </c>
    </row>
    <row r="1889" spans="1:3" x14ac:dyDescent="0.3">
      <c r="A1889" s="5">
        <v>1806</v>
      </c>
      <c r="B1889" s="55">
        <v>1.3715813480491711E-4</v>
      </c>
      <c r="C1889" s="55">
        <v>1.6827656831404029E-3</v>
      </c>
    </row>
    <row r="1890" spans="1:3" x14ac:dyDescent="0.3">
      <c r="A1890" s="5">
        <v>1807</v>
      </c>
      <c r="B1890" s="55">
        <v>1.6647080274255003E-4</v>
      </c>
      <c r="C1890" s="55">
        <v>1.9317376033749474E-3</v>
      </c>
    </row>
    <row r="1891" spans="1:3" x14ac:dyDescent="0.3">
      <c r="A1891" s="5">
        <v>1808</v>
      </c>
      <c r="B1891" s="55">
        <v>1.4360798887067878E-4</v>
      </c>
      <c r="C1891" s="55">
        <v>1.8106082432724233E-3</v>
      </c>
    </row>
    <row r="1892" spans="1:3" x14ac:dyDescent="0.3">
      <c r="A1892" s="5">
        <v>1809</v>
      </c>
      <c r="B1892" s="55">
        <v>1.5062179637981892E-4</v>
      </c>
      <c r="C1892" s="55">
        <v>1.7719442850195647E-3</v>
      </c>
    </row>
    <row r="1893" spans="1:3" x14ac:dyDescent="0.3">
      <c r="A1893" s="5">
        <v>1810</v>
      </c>
      <c r="B1893" s="55">
        <v>1.4276911493596643E-4</v>
      </c>
      <c r="C1893" s="55">
        <v>1.6892783117878644E-3</v>
      </c>
    </row>
    <row r="1894" spans="1:3" x14ac:dyDescent="0.3">
      <c r="A1894" s="5">
        <v>1811</v>
      </c>
      <c r="B1894" s="55">
        <v>1.4782668233621931E-4</v>
      </c>
      <c r="C1894" s="55">
        <v>1.837945070611044E-3</v>
      </c>
    </row>
    <row r="1895" spans="1:3" x14ac:dyDescent="0.3">
      <c r="A1895" s="5">
        <v>1812</v>
      </c>
      <c r="B1895" s="55">
        <v>1.3800852959791767E-4</v>
      </c>
      <c r="C1895" s="55">
        <v>1.7702895836915322E-3</v>
      </c>
    </row>
    <row r="1896" spans="1:3" x14ac:dyDescent="0.3">
      <c r="A1896" s="5">
        <v>1813</v>
      </c>
      <c r="B1896" s="55">
        <v>1.6841750689191977E-4</v>
      </c>
      <c r="C1896" s="55">
        <v>1.8065658480318218E-3</v>
      </c>
    </row>
    <row r="1897" spans="1:3" x14ac:dyDescent="0.3">
      <c r="A1897" s="5">
        <v>1814</v>
      </c>
      <c r="B1897" s="55">
        <v>1.4218228798401159E-4</v>
      </c>
      <c r="C1897" s="55">
        <v>1.8772486573881335E-3</v>
      </c>
    </row>
    <row r="1898" spans="1:3" x14ac:dyDescent="0.3">
      <c r="A1898" s="5">
        <v>1815</v>
      </c>
      <c r="B1898" s="55">
        <v>1.5197609156219349E-4</v>
      </c>
      <c r="C1898" s="55">
        <v>1.7433209591196605E-3</v>
      </c>
    </row>
    <row r="1899" spans="1:3" x14ac:dyDescent="0.3">
      <c r="A1899" s="5">
        <v>1816</v>
      </c>
      <c r="B1899" s="55">
        <v>1.5583519940416121E-4</v>
      </c>
      <c r="C1899" s="55">
        <v>1.8334835084023718E-3</v>
      </c>
    </row>
    <row r="1900" spans="1:3" x14ac:dyDescent="0.3">
      <c r="A1900" s="5">
        <v>1817</v>
      </c>
      <c r="B1900" s="55">
        <v>1.3276426766776366E-4</v>
      </c>
      <c r="C1900" s="55">
        <v>1.7859342477324872E-3</v>
      </c>
    </row>
    <row r="1901" spans="1:3" x14ac:dyDescent="0.3">
      <c r="A1901" s="5">
        <v>1818</v>
      </c>
      <c r="B1901" s="55">
        <v>2.0068202969934939E-4</v>
      </c>
      <c r="C1901" s="55">
        <v>2.2337871646912907E-3</v>
      </c>
    </row>
    <row r="1902" spans="1:3" x14ac:dyDescent="0.3">
      <c r="A1902" s="5">
        <v>1819</v>
      </c>
      <c r="B1902" s="55">
        <v>1.4964061908065321E-4</v>
      </c>
      <c r="C1902" s="55">
        <v>1.7324320839365889E-3</v>
      </c>
    </row>
    <row r="1903" spans="1:3" x14ac:dyDescent="0.3">
      <c r="A1903" s="5">
        <v>1820</v>
      </c>
      <c r="B1903" s="55">
        <v>1.7240449694425097E-4</v>
      </c>
      <c r="C1903" s="55">
        <v>2.0496820593589762E-3</v>
      </c>
    </row>
    <row r="1904" spans="1:3" x14ac:dyDescent="0.3">
      <c r="A1904" s="5">
        <v>1821</v>
      </c>
      <c r="B1904" s="55">
        <v>1.5134932441316051E-4</v>
      </c>
      <c r="C1904" s="55">
        <v>1.8164118249531871E-3</v>
      </c>
    </row>
    <row r="1905" spans="1:3" x14ac:dyDescent="0.3">
      <c r="A1905" s="5">
        <v>1822</v>
      </c>
      <c r="B1905" s="55">
        <v>1.692250793094247E-4</v>
      </c>
      <c r="C1905" s="55">
        <v>1.900185805174312E-3</v>
      </c>
    </row>
    <row r="1906" spans="1:3" x14ac:dyDescent="0.3">
      <c r="A1906" s="5">
        <v>1823</v>
      </c>
      <c r="B1906" s="55">
        <v>1.4576139108864799E-4</v>
      </c>
      <c r="C1906" s="55">
        <v>1.7253908000462929E-3</v>
      </c>
    </row>
    <row r="1907" spans="1:3" x14ac:dyDescent="0.3">
      <c r="A1907" s="5">
        <v>1824</v>
      </c>
      <c r="B1907" s="55">
        <v>1.5098198610958972E-4</v>
      </c>
      <c r="C1907" s="55">
        <v>1.7927246617042223E-3</v>
      </c>
    </row>
    <row r="1908" spans="1:3" x14ac:dyDescent="0.3">
      <c r="A1908" s="5">
        <v>1825</v>
      </c>
      <c r="B1908" s="55">
        <v>1.6822574115863521E-4</v>
      </c>
      <c r="C1908" s="55">
        <v>1.9008891708984516E-3</v>
      </c>
    </row>
    <row r="1909" spans="1:3" x14ac:dyDescent="0.3">
      <c r="A1909" s="5">
        <v>1826</v>
      </c>
      <c r="B1909" s="55">
        <v>1.5763333314417304E-4</v>
      </c>
      <c r="C1909" s="55">
        <v>1.7440529401406822E-3</v>
      </c>
    </row>
    <row r="1910" spans="1:3" x14ac:dyDescent="0.3">
      <c r="A1910" s="5">
        <v>1827</v>
      </c>
      <c r="B1910" s="55">
        <v>1.7681361642050893E-4</v>
      </c>
      <c r="C1910" s="55">
        <v>2.1589604488811386E-3</v>
      </c>
    </row>
    <row r="1911" spans="1:3" x14ac:dyDescent="0.3">
      <c r="A1911" s="5">
        <v>1828</v>
      </c>
      <c r="B1911" s="55">
        <v>1.6892310378457257E-4</v>
      </c>
      <c r="C1911" s="55">
        <v>2.1281459538028866E-3</v>
      </c>
    </row>
    <row r="1912" spans="1:3" x14ac:dyDescent="0.3">
      <c r="A1912" s="5">
        <v>1829</v>
      </c>
      <c r="B1912" s="55">
        <v>1.3256058846359726E-4</v>
      </c>
      <c r="C1912" s="55">
        <v>1.6204764839012279E-3</v>
      </c>
    </row>
    <row r="1913" spans="1:3" x14ac:dyDescent="0.3">
      <c r="A1913" s="5">
        <v>1830</v>
      </c>
      <c r="B1913" s="55">
        <v>1.4086025672720346E-4</v>
      </c>
      <c r="C1913" s="55">
        <v>1.7758073625558628E-3</v>
      </c>
    </row>
    <row r="1914" spans="1:3" x14ac:dyDescent="0.3">
      <c r="A1914" s="5">
        <v>1831</v>
      </c>
      <c r="B1914" s="55">
        <v>1.5579627964229257E-4</v>
      </c>
      <c r="C1914" s="55">
        <v>1.6222124597372819E-3</v>
      </c>
    </row>
    <row r="1915" spans="1:3" x14ac:dyDescent="0.3">
      <c r="A1915" s="5">
        <v>1832</v>
      </c>
      <c r="B1915" s="55">
        <v>1.4903146479498355E-4</v>
      </c>
      <c r="C1915" s="55">
        <v>1.7671233846027186E-3</v>
      </c>
    </row>
    <row r="1916" spans="1:3" x14ac:dyDescent="0.3">
      <c r="A1916" s="5">
        <v>1833</v>
      </c>
      <c r="B1916" s="55">
        <v>1.3678007995356642E-4</v>
      </c>
      <c r="C1916" s="55">
        <v>1.7567979640760059E-3</v>
      </c>
    </row>
    <row r="1917" spans="1:3" x14ac:dyDescent="0.3">
      <c r="A1917" s="5">
        <v>1834</v>
      </c>
      <c r="B1917" s="55">
        <v>1.5787794604109511E-4</v>
      </c>
      <c r="C1917" s="55">
        <v>1.9333416857664071E-3</v>
      </c>
    </row>
    <row r="1918" spans="1:3" x14ac:dyDescent="0.3">
      <c r="A1918" s="5">
        <v>1835</v>
      </c>
      <c r="B1918" s="55">
        <v>2.0586016003219077E-4</v>
      </c>
      <c r="C1918" s="55">
        <v>2.3823134428168921E-3</v>
      </c>
    </row>
    <row r="1919" spans="1:3" x14ac:dyDescent="0.3">
      <c r="A1919" s="5">
        <v>1836</v>
      </c>
      <c r="B1919" s="55">
        <v>1.4078262729493368E-4</v>
      </c>
      <c r="C1919" s="55">
        <v>1.8648205646455644E-3</v>
      </c>
    </row>
    <row r="1920" spans="1:3" x14ac:dyDescent="0.3">
      <c r="A1920" s="5">
        <v>1837</v>
      </c>
      <c r="B1920" s="55">
        <v>1.4915426590453453E-4</v>
      </c>
      <c r="C1920" s="55">
        <v>1.9146332739157943E-3</v>
      </c>
    </row>
    <row r="1921" spans="1:3" x14ac:dyDescent="0.3">
      <c r="A1921" s="5">
        <v>1838</v>
      </c>
      <c r="B1921" s="55">
        <v>1.6311485942005079E-4</v>
      </c>
      <c r="C1921" s="55">
        <v>1.8942379688296871E-3</v>
      </c>
    </row>
    <row r="1922" spans="1:3" x14ac:dyDescent="0.3">
      <c r="A1922" s="5">
        <v>1839</v>
      </c>
      <c r="B1922" s="55">
        <v>1.507017397299187E-4</v>
      </c>
      <c r="C1922" s="55">
        <v>2.0070133137255054E-3</v>
      </c>
    </row>
    <row r="1923" spans="1:3" x14ac:dyDescent="0.3">
      <c r="A1923" s="5">
        <v>1840</v>
      </c>
      <c r="B1923" s="55">
        <v>1.3753417375052458E-4</v>
      </c>
      <c r="C1923" s="55">
        <v>1.4550850965229104E-3</v>
      </c>
    </row>
    <row r="1924" spans="1:3" x14ac:dyDescent="0.3">
      <c r="A1924" s="5">
        <v>1841</v>
      </c>
      <c r="B1924" s="55">
        <v>1.6977862810569694E-4</v>
      </c>
      <c r="C1924" s="55">
        <v>1.8592614668308952E-3</v>
      </c>
    </row>
    <row r="1925" spans="1:3" x14ac:dyDescent="0.3">
      <c r="A1925" s="5">
        <v>1842</v>
      </c>
      <c r="B1925" s="55">
        <v>1.6285572153879562E-4</v>
      </c>
      <c r="C1925" s="55">
        <v>2.0958595782057652E-3</v>
      </c>
    </row>
    <row r="1926" spans="1:3" x14ac:dyDescent="0.3">
      <c r="A1926" s="5">
        <v>1843</v>
      </c>
      <c r="B1926" s="55">
        <v>1.4169068594243136E-4</v>
      </c>
      <c r="C1926" s="55">
        <v>1.8697660469195038E-3</v>
      </c>
    </row>
    <row r="1927" spans="1:3" x14ac:dyDescent="0.3">
      <c r="A1927" s="5">
        <v>1844</v>
      </c>
      <c r="B1927" s="55">
        <v>1.6069055071525989E-4</v>
      </c>
      <c r="C1927" s="55">
        <v>1.8615074543004617E-3</v>
      </c>
    </row>
    <row r="1928" spans="1:3" x14ac:dyDescent="0.3">
      <c r="A1928" s="5">
        <v>1845</v>
      </c>
      <c r="B1928" s="55">
        <v>1.3035644367886216E-4</v>
      </c>
      <c r="C1928" s="55">
        <v>1.5646749669503829E-3</v>
      </c>
    </row>
    <row r="1929" spans="1:3" x14ac:dyDescent="0.3">
      <c r="A1929" s="5">
        <v>1846</v>
      </c>
      <c r="B1929" s="55">
        <v>1.5701377609780978E-4</v>
      </c>
      <c r="C1929" s="55">
        <v>1.7688015622666802E-3</v>
      </c>
    </row>
    <row r="1930" spans="1:3" x14ac:dyDescent="0.3">
      <c r="A1930" s="5">
        <v>1847</v>
      </c>
      <c r="B1930" s="55">
        <v>1.6458911012409564E-4</v>
      </c>
      <c r="C1930" s="55">
        <v>1.7734371831865654E-3</v>
      </c>
    </row>
    <row r="1931" spans="1:3" x14ac:dyDescent="0.3">
      <c r="A1931" s="5">
        <v>1848</v>
      </c>
      <c r="B1931" s="55">
        <v>1.5995423013322633E-4</v>
      </c>
      <c r="C1931" s="55">
        <v>1.9790576233662456E-3</v>
      </c>
    </row>
    <row r="1932" spans="1:3" x14ac:dyDescent="0.3">
      <c r="A1932" s="5">
        <v>1849</v>
      </c>
      <c r="B1932" s="55">
        <v>1.4231820678156719E-4</v>
      </c>
      <c r="C1932" s="55">
        <v>1.630730516298516E-3</v>
      </c>
    </row>
    <row r="1933" spans="1:3" x14ac:dyDescent="0.3">
      <c r="A1933" s="5">
        <v>1850</v>
      </c>
      <c r="B1933" s="55">
        <v>1.4056018303483105E-4</v>
      </c>
      <c r="C1933" s="55">
        <v>1.6635003494032221E-3</v>
      </c>
    </row>
    <row r="1934" spans="1:3" x14ac:dyDescent="0.3">
      <c r="A1934" s="5">
        <v>1851</v>
      </c>
      <c r="B1934" s="55">
        <v>1.706350720412654E-4</v>
      </c>
      <c r="C1934" s="55">
        <v>2.1894287855082754E-3</v>
      </c>
    </row>
    <row r="1935" spans="1:3" x14ac:dyDescent="0.3">
      <c r="A1935" s="5">
        <v>1852</v>
      </c>
      <c r="B1935" s="55">
        <v>1.5257522052547945E-4</v>
      </c>
      <c r="C1935" s="55">
        <v>1.6477942395376199E-3</v>
      </c>
    </row>
    <row r="1936" spans="1:3" x14ac:dyDescent="0.3">
      <c r="A1936" s="5">
        <v>1853</v>
      </c>
      <c r="B1936" s="55">
        <v>1.628142973743658E-4</v>
      </c>
      <c r="C1936" s="55">
        <v>1.8246446209482644E-3</v>
      </c>
    </row>
    <row r="1937" spans="1:3" x14ac:dyDescent="0.3">
      <c r="A1937" s="5">
        <v>1854</v>
      </c>
      <c r="B1937" s="55">
        <v>1.4879477810527506E-4</v>
      </c>
      <c r="C1937" s="55">
        <v>2.0316054435277932E-3</v>
      </c>
    </row>
    <row r="1938" spans="1:3" x14ac:dyDescent="0.3">
      <c r="A1938" s="5">
        <v>1855</v>
      </c>
      <c r="B1938" s="55">
        <v>1.3710169430060159E-4</v>
      </c>
      <c r="C1938" s="55">
        <v>1.7025743879994877E-3</v>
      </c>
    </row>
    <row r="1939" spans="1:3" x14ac:dyDescent="0.3">
      <c r="A1939" s="5">
        <v>1856</v>
      </c>
      <c r="B1939" s="55">
        <v>1.5401187531568006E-4</v>
      </c>
      <c r="C1939" s="55">
        <v>1.6502628944746437E-3</v>
      </c>
    </row>
    <row r="1940" spans="1:3" x14ac:dyDescent="0.3">
      <c r="A1940" s="5">
        <v>1857</v>
      </c>
      <c r="B1940" s="55">
        <v>1.2901854709213004E-4</v>
      </c>
      <c r="C1940" s="55">
        <v>1.6860000530994474E-3</v>
      </c>
    </row>
    <row r="1941" spans="1:3" x14ac:dyDescent="0.3">
      <c r="A1941" s="5">
        <v>1858</v>
      </c>
      <c r="B1941" s="55">
        <v>1.2618988075862233E-4</v>
      </c>
      <c r="C1941" s="55">
        <v>1.7112370516783432E-3</v>
      </c>
    </row>
    <row r="1942" spans="1:3" x14ac:dyDescent="0.3">
      <c r="A1942" s="5">
        <v>1859</v>
      </c>
      <c r="B1942" s="55">
        <v>1.3289880760542429E-4</v>
      </c>
      <c r="C1942" s="55">
        <v>1.5346598537646669E-3</v>
      </c>
    </row>
    <row r="1943" spans="1:3" x14ac:dyDescent="0.3">
      <c r="A1943" s="5">
        <v>1860</v>
      </c>
      <c r="B1943" s="55">
        <v>1.3908863897774525E-4</v>
      </c>
      <c r="C1943" s="55">
        <v>1.6598401004621268E-3</v>
      </c>
    </row>
    <row r="1944" spans="1:3" x14ac:dyDescent="0.3">
      <c r="A1944" s="5">
        <v>1861</v>
      </c>
      <c r="B1944" s="55">
        <v>1.7003848473139374E-4</v>
      </c>
      <c r="C1944" s="55">
        <v>2.0363744208567367E-3</v>
      </c>
    </row>
    <row r="1945" spans="1:3" x14ac:dyDescent="0.3">
      <c r="A1945" s="5">
        <v>1862</v>
      </c>
      <c r="B1945" s="55">
        <v>1.1520694968405199E-4</v>
      </c>
      <c r="C1945" s="55">
        <v>1.3942501298200259E-3</v>
      </c>
    </row>
    <row r="1946" spans="1:3" x14ac:dyDescent="0.3">
      <c r="A1946" s="5">
        <v>1863</v>
      </c>
      <c r="B1946" s="55">
        <v>1.2579361591159022E-4</v>
      </c>
      <c r="C1946" s="55">
        <v>1.7736100287078064E-3</v>
      </c>
    </row>
    <row r="1947" spans="1:3" x14ac:dyDescent="0.3">
      <c r="A1947" s="5">
        <v>1864</v>
      </c>
      <c r="B1947" s="55">
        <v>1.5832316235770265E-4</v>
      </c>
      <c r="C1947" s="55">
        <v>1.804575523871573E-3</v>
      </c>
    </row>
    <row r="1948" spans="1:3" x14ac:dyDescent="0.3">
      <c r="A1948" s="5">
        <v>1865</v>
      </c>
      <c r="B1948" s="55">
        <v>1.6062834000212482E-4</v>
      </c>
      <c r="C1948" s="55">
        <v>1.887292657892424E-3</v>
      </c>
    </row>
    <row r="1949" spans="1:3" x14ac:dyDescent="0.3">
      <c r="A1949" s="5">
        <v>1866</v>
      </c>
      <c r="B1949" s="55">
        <v>1.5082141941992925E-4</v>
      </c>
      <c r="C1949" s="55">
        <v>1.7681893505929126E-3</v>
      </c>
    </row>
    <row r="1950" spans="1:3" x14ac:dyDescent="0.3">
      <c r="A1950" s="5">
        <v>1867</v>
      </c>
      <c r="B1950" s="55">
        <v>1.4122100006606485E-4</v>
      </c>
      <c r="C1950" s="55">
        <v>1.9565768466549933E-3</v>
      </c>
    </row>
    <row r="1951" spans="1:3" x14ac:dyDescent="0.3">
      <c r="A1951" s="5">
        <v>1868</v>
      </c>
      <c r="B1951" s="55">
        <v>1.5041197543726157E-4</v>
      </c>
      <c r="C1951" s="55">
        <v>1.9497565563359642E-3</v>
      </c>
    </row>
    <row r="1952" spans="1:3" x14ac:dyDescent="0.3">
      <c r="A1952" s="5">
        <v>1869</v>
      </c>
      <c r="B1952" s="55">
        <v>1.7365189935986301E-4</v>
      </c>
      <c r="C1952" s="55">
        <v>2.1767964479896922E-3</v>
      </c>
    </row>
    <row r="1953" spans="1:3" x14ac:dyDescent="0.3">
      <c r="A1953" s="5">
        <v>1870</v>
      </c>
      <c r="B1953" s="55">
        <v>1.5293703457159021E-4</v>
      </c>
      <c r="C1953" s="55">
        <v>1.9766402851504228E-3</v>
      </c>
    </row>
    <row r="1954" spans="1:3" x14ac:dyDescent="0.3">
      <c r="A1954" s="5">
        <v>1871</v>
      </c>
      <c r="B1954" s="55">
        <v>1.486566501671299E-4</v>
      </c>
      <c r="C1954" s="55">
        <v>1.8360511633663916E-3</v>
      </c>
    </row>
    <row r="1955" spans="1:3" x14ac:dyDescent="0.3">
      <c r="A1955" s="5">
        <v>1872</v>
      </c>
      <c r="B1955" s="55">
        <v>1.3846181068028038E-4</v>
      </c>
      <c r="C1955" s="55">
        <v>1.8111418776360474E-3</v>
      </c>
    </row>
    <row r="1956" spans="1:3" x14ac:dyDescent="0.3">
      <c r="A1956" s="5">
        <v>1873</v>
      </c>
      <c r="B1956" s="55">
        <v>1.4012960331891247E-4</v>
      </c>
      <c r="C1956" s="55">
        <v>1.8310593365345679E-3</v>
      </c>
    </row>
    <row r="1957" spans="1:3" x14ac:dyDescent="0.3">
      <c r="A1957" s="5">
        <v>1874</v>
      </c>
      <c r="B1957" s="55">
        <v>1.5249527721248457E-4</v>
      </c>
      <c r="C1957" s="55">
        <v>1.8117217661279045E-3</v>
      </c>
    </row>
    <row r="1958" spans="1:3" x14ac:dyDescent="0.3">
      <c r="A1958" s="5">
        <v>1875</v>
      </c>
      <c r="B1958" s="55">
        <v>1.5311678975982467E-4</v>
      </c>
      <c r="C1958" s="55">
        <v>1.7205810931468634E-3</v>
      </c>
    </row>
    <row r="1959" spans="1:3" x14ac:dyDescent="0.3">
      <c r="A1959" s="5">
        <v>1876</v>
      </c>
      <c r="B1959" s="55">
        <v>1.4909171440227064E-4</v>
      </c>
      <c r="C1959" s="55">
        <v>2.0527888830243119E-3</v>
      </c>
    </row>
    <row r="1960" spans="1:3" x14ac:dyDescent="0.3">
      <c r="A1960" s="5">
        <v>1877</v>
      </c>
      <c r="B1960" s="55">
        <v>1.3390803208857284E-4</v>
      </c>
      <c r="C1960" s="55">
        <v>1.7685848772849531E-3</v>
      </c>
    </row>
    <row r="1961" spans="1:3" x14ac:dyDescent="0.3">
      <c r="A1961" s="5">
        <v>1878</v>
      </c>
      <c r="B1961" s="55">
        <v>1.3574168462491968E-4</v>
      </c>
      <c r="C1961" s="55">
        <v>1.5839152861919915E-3</v>
      </c>
    </row>
    <row r="1962" spans="1:3" x14ac:dyDescent="0.3">
      <c r="A1962" s="5">
        <v>1879</v>
      </c>
      <c r="B1962" s="55">
        <v>1.4282897525248671E-4</v>
      </c>
      <c r="C1962" s="55">
        <v>1.6058269034325702E-3</v>
      </c>
    </row>
    <row r="1963" spans="1:3" x14ac:dyDescent="0.3">
      <c r="A1963" s="5">
        <v>1880</v>
      </c>
      <c r="B1963" s="55">
        <v>1.4315220653527227E-4</v>
      </c>
      <c r="C1963" s="55">
        <v>1.8429730367357066E-3</v>
      </c>
    </row>
    <row r="1964" spans="1:3" x14ac:dyDescent="0.3">
      <c r="A1964" s="5">
        <v>1881</v>
      </c>
      <c r="B1964" s="55">
        <v>1.5145422735576928E-4</v>
      </c>
      <c r="C1964" s="55">
        <v>1.7807781515637177E-3</v>
      </c>
    </row>
    <row r="1965" spans="1:3" x14ac:dyDescent="0.3">
      <c r="A1965" s="5">
        <v>1882</v>
      </c>
      <c r="B1965" s="55">
        <v>1.4814499293084555E-4</v>
      </c>
      <c r="C1965" s="55">
        <v>1.9177512337328483E-3</v>
      </c>
    </row>
    <row r="1966" spans="1:3" x14ac:dyDescent="0.3">
      <c r="A1966" s="5">
        <v>1883</v>
      </c>
      <c r="B1966" s="55">
        <v>1.5739769361932662E-4</v>
      </c>
      <c r="C1966" s="55">
        <v>1.8363717688702329E-3</v>
      </c>
    </row>
    <row r="1967" spans="1:3" x14ac:dyDescent="0.3">
      <c r="A1967" s="5">
        <v>1884</v>
      </c>
      <c r="B1967" s="55">
        <v>1.4913698543521047E-4</v>
      </c>
      <c r="C1967" s="55">
        <v>1.9499554811468038E-3</v>
      </c>
    </row>
    <row r="1968" spans="1:3" x14ac:dyDescent="0.3">
      <c r="A1968" s="5">
        <v>1885</v>
      </c>
      <c r="B1968" s="55">
        <v>1.5432094510213138E-4</v>
      </c>
      <c r="C1968" s="55">
        <v>1.7506155154720308E-3</v>
      </c>
    </row>
    <row r="1969" spans="1:3" x14ac:dyDescent="0.3">
      <c r="A1969" s="5">
        <v>1886</v>
      </c>
      <c r="B1969" s="55">
        <v>1.4766358169285418E-4</v>
      </c>
      <c r="C1969" s="55">
        <v>1.8149544226203616E-3</v>
      </c>
    </row>
    <row r="1970" spans="1:3" x14ac:dyDescent="0.3">
      <c r="A1970" s="5">
        <v>1887</v>
      </c>
      <c r="B1970" s="55">
        <v>1.6598057688480954E-4</v>
      </c>
      <c r="C1970" s="55">
        <v>1.8790496075014259E-3</v>
      </c>
    </row>
    <row r="1971" spans="1:3" x14ac:dyDescent="0.3">
      <c r="A1971" s="5">
        <v>1888</v>
      </c>
      <c r="B1971" s="55">
        <v>1.4005177611597531E-4</v>
      </c>
      <c r="C1971" s="55">
        <v>1.7696012897085685E-3</v>
      </c>
    </row>
    <row r="1972" spans="1:3" x14ac:dyDescent="0.3">
      <c r="A1972" s="5">
        <v>1889</v>
      </c>
      <c r="B1972" s="55">
        <v>1.4661784775319925E-4</v>
      </c>
      <c r="C1972" s="55">
        <v>1.7760976845819995E-3</v>
      </c>
    </row>
    <row r="1973" spans="1:3" x14ac:dyDescent="0.3">
      <c r="A1973" s="5">
        <v>1890</v>
      </c>
      <c r="B1973" s="55">
        <v>1.70107787924644E-4</v>
      </c>
      <c r="C1973" s="55">
        <v>1.8704729123585416E-3</v>
      </c>
    </row>
    <row r="1974" spans="1:3" x14ac:dyDescent="0.3">
      <c r="A1974" s="5">
        <v>1891</v>
      </c>
      <c r="B1974" s="55">
        <v>1.6594547921499353E-4</v>
      </c>
      <c r="C1974" s="55">
        <v>1.7747331042086748E-3</v>
      </c>
    </row>
    <row r="1975" spans="1:3" x14ac:dyDescent="0.3">
      <c r="A1975" s="5">
        <v>1892</v>
      </c>
      <c r="B1975" s="55">
        <v>1.838174482113716E-4</v>
      </c>
      <c r="C1975" s="55">
        <v>2.1411291538240853E-3</v>
      </c>
    </row>
    <row r="1976" spans="1:3" x14ac:dyDescent="0.3">
      <c r="A1976" s="5">
        <v>1893</v>
      </c>
      <c r="B1976" s="55">
        <v>1.6837336900250903E-4</v>
      </c>
      <c r="C1976" s="55">
        <v>1.6572189422554352E-3</v>
      </c>
    </row>
    <row r="1977" spans="1:3" x14ac:dyDescent="0.3">
      <c r="A1977" s="5">
        <v>1894</v>
      </c>
      <c r="B1977" s="55">
        <v>1.6537366919995166E-4</v>
      </c>
      <c r="C1977" s="55">
        <v>1.815718235428291E-3</v>
      </c>
    </row>
    <row r="1978" spans="1:3" x14ac:dyDescent="0.3">
      <c r="A1978" s="5">
        <v>1895</v>
      </c>
      <c r="B1978" s="55">
        <v>1.5369192705821046E-4</v>
      </c>
      <c r="C1978" s="55">
        <v>2.0332813750145859E-3</v>
      </c>
    </row>
    <row r="1979" spans="1:3" x14ac:dyDescent="0.3">
      <c r="A1979" s="5">
        <v>1896</v>
      </c>
      <c r="B1979" s="55">
        <v>1.5336207835219557E-4</v>
      </c>
      <c r="C1979" s="55">
        <v>1.8204156801211928E-3</v>
      </c>
    </row>
    <row r="1980" spans="1:3" x14ac:dyDescent="0.3">
      <c r="A1980" s="5">
        <v>1897</v>
      </c>
      <c r="B1980" s="55">
        <v>1.5200856033389606E-4</v>
      </c>
      <c r="C1980" s="55">
        <v>1.9433758531760155E-3</v>
      </c>
    </row>
    <row r="1981" spans="1:3" x14ac:dyDescent="0.3">
      <c r="A1981" s="5">
        <v>1898</v>
      </c>
      <c r="B1981" s="55">
        <v>1.4762616775427516E-4</v>
      </c>
      <c r="C1981" s="55">
        <v>1.77240316246856E-3</v>
      </c>
    </row>
    <row r="1982" spans="1:3" x14ac:dyDescent="0.3">
      <c r="A1982" s="5">
        <v>1899</v>
      </c>
      <c r="B1982" s="55">
        <v>1.735652386839954E-4</v>
      </c>
      <c r="C1982" s="55">
        <v>1.9216819154372724E-3</v>
      </c>
    </row>
    <row r="1983" spans="1:3" x14ac:dyDescent="0.3">
      <c r="A1983" s="5">
        <v>1900</v>
      </c>
      <c r="B1983" s="55">
        <v>1.3253596172659133E-4</v>
      </c>
      <c r="C1983" s="55">
        <v>1.7767545443993387E-3</v>
      </c>
    </row>
    <row r="1984" spans="1:3" x14ac:dyDescent="0.3">
      <c r="A1984" s="5">
        <v>1901</v>
      </c>
      <c r="B1984" s="55">
        <v>1.5541076144708342E-4</v>
      </c>
      <c r="C1984" s="55">
        <v>1.7121652748825255E-3</v>
      </c>
    </row>
    <row r="1985" spans="1:3" x14ac:dyDescent="0.3">
      <c r="A1985" s="5">
        <v>1902</v>
      </c>
      <c r="B1985" s="55">
        <v>1.3526152043890198E-4</v>
      </c>
      <c r="C1985" s="55">
        <v>1.7626427729396095E-3</v>
      </c>
    </row>
    <row r="1986" spans="1:3" x14ac:dyDescent="0.3">
      <c r="A1986" s="5">
        <v>1903</v>
      </c>
      <c r="B1986" s="55">
        <v>1.7477370072505619E-4</v>
      </c>
      <c r="C1986" s="55">
        <v>2.0775848341966813E-3</v>
      </c>
    </row>
    <row r="1987" spans="1:3" x14ac:dyDescent="0.3">
      <c r="A1987" s="5">
        <v>1904</v>
      </c>
      <c r="B1987" s="55">
        <v>1.4445353760507082E-4</v>
      </c>
      <c r="C1987" s="55">
        <v>1.9278940158973831E-3</v>
      </c>
    </row>
    <row r="1988" spans="1:3" x14ac:dyDescent="0.3">
      <c r="A1988" s="5">
        <v>1905</v>
      </c>
      <c r="B1988" s="55">
        <v>1.4774200270906046E-4</v>
      </c>
      <c r="C1988" s="55">
        <v>1.812371730576791E-3</v>
      </c>
    </row>
    <row r="1989" spans="1:3" x14ac:dyDescent="0.3">
      <c r="A1989" s="5">
        <v>1906</v>
      </c>
      <c r="B1989" s="55">
        <v>1.5443139967076676E-4</v>
      </c>
      <c r="C1989" s="55">
        <v>1.7016540527781203E-3</v>
      </c>
    </row>
    <row r="1990" spans="1:3" x14ac:dyDescent="0.3">
      <c r="A1990" s="5">
        <v>1907</v>
      </c>
      <c r="B1990" s="55">
        <v>1.6928134635073926E-4</v>
      </c>
      <c r="C1990" s="55">
        <v>2.1180982016928253E-3</v>
      </c>
    </row>
    <row r="1991" spans="1:3" x14ac:dyDescent="0.3">
      <c r="A1991" s="5">
        <v>1908</v>
      </c>
      <c r="B1991" s="55">
        <v>1.5103185547001575E-4</v>
      </c>
      <c r="C1991" s="55">
        <v>1.9564521982878493E-3</v>
      </c>
    </row>
    <row r="1992" spans="1:3" x14ac:dyDescent="0.3">
      <c r="A1992" s="5">
        <v>1909</v>
      </c>
      <c r="B1992" s="55">
        <v>1.6536458586518624E-4</v>
      </c>
      <c r="C1992" s="55">
        <v>1.9222995900155062E-3</v>
      </c>
    </row>
    <row r="1993" spans="1:3" x14ac:dyDescent="0.3">
      <c r="A1993" s="5">
        <v>1910</v>
      </c>
      <c r="B1993" s="55">
        <v>1.7042242435069926E-4</v>
      </c>
      <c r="C1993" s="55">
        <v>1.9915127115558472E-3</v>
      </c>
    </row>
    <row r="1994" spans="1:3" x14ac:dyDescent="0.3">
      <c r="A1994" s="5">
        <v>1911</v>
      </c>
      <c r="B1994" s="55">
        <v>1.6234210328107995E-4</v>
      </c>
      <c r="C1994" s="55">
        <v>1.9554240584282283E-3</v>
      </c>
    </row>
    <row r="1995" spans="1:3" x14ac:dyDescent="0.3">
      <c r="A1995" s="5">
        <v>1912</v>
      </c>
      <c r="B1995" s="55">
        <v>1.6323171208498704E-4</v>
      </c>
      <c r="C1995" s="55">
        <v>2.0008695440672402E-3</v>
      </c>
    </row>
    <row r="1996" spans="1:3" x14ac:dyDescent="0.3">
      <c r="A1996" s="5">
        <v>1913</v>
      </c>
      <c r="B1996" s="55">
        <v>1.4486601167560751E-4</v>
      </c>
      <c r="C1996" s="55">
        <v>1.8139670239371347E-3</v>
      </c>
    </row>
    <row r="1997" spans="1:3" x14ac:dyDescent="0.3">
      <c r="A1997" s="5">
        <v>1914</v>
      </c>
      <c r="B1997" s="55">
        <v>1.5128475346528022E-4</v>
      </c>
      <c r="C1997" s="55">
        <v>2.1273676095830579E-3</v>
      </c>
    </row>
    <row r="1998" spans="1:3" x14ac:dyDescent="0.3">
      <c r="A1998" s="5">
        <v>1915</v>
      </c>
      <c r="B1998" s="55">
        <v>1.76794713414077E-4</v>
      </c>
      <c r="C1998" s="55">
        <v>2.0127922440649733E-3</v>
      </c>
    </row>
    <row r="1999" spans="1:3" x14ac:dyDescent="0.3">
      <c r="A1999" s="5">
        <v>1916</v>
      </c>
      <c r="B1999" s="55">
        <v>1.4588560988988106E-4</v>
      </c>
      <c r="C1999" s="55">
        <v>1.8858940332144012E-3</v>
      </c>
    </row>
    <row r="2000" spans="1:3" x14ac:dyDescent="0.3">
      <c r="A2000" s="5">
        <v>1917</v>
      </c>
      <c r="B2000" s="55">
        <v>1.6076220566010882E-4</v>
      </c>
      <c r="C2000" s="55">
        <v>1.9326583973908195E-3</v>
      </c>
    </row>
    <row r="2001" spans="1:3" x14ac:dyDescent="0.3">
      <c r="A2001" s="5">
        <v>1918</v>
      </c>
      <c r="B2001" s="55">
        <v>1.3949506342468155E-4</v>
      </c>
      <c r="C2001" s="55">
        <v>1.7482640322487694E-3</v>
      </c>
    </row>
    <row r="2002" spans="1:3" x14ac:dyDescent="0.3">
      <c r="A2002" s="5">
        <v>1919</v>
      </c>
      <c r="B2002" s="55">
        <v>1.6858797223380067E-4</v>
      </c>
      <c r="C2002" s="55">
        <v>1.8877023050927928E-3</v>
      </c>
    </row>
    <row r="2003" spans="1:3" x14ac:dyDescent="0.3">
      <c r="A2003" s="5">
        <v>1920</v>
      </c>
      <c r="B2003" s="55">
        <v>1.6243609834964333E-4</v>
      </c>
      <c r="C2003" s="55">
        <v>2.0511407435273728E-3</v>
      </c>
    </row>
    <row r="2004" spans="1:3" x14ac:dyDescent="0.3">
      <c r="A2004" s="5">
        <v>1921</v>
      </c>
      <c r="B2004" s="55">
        <v>1.6600635802711158E-4</v>
      </c>
      <c r="C2004" s="55">
        <v>1.927420795903508E-3</v>
      </c>
    </row>
    <row r="2005" spans="1:3" x14ac:dyDescent="0.3">
      <c r="A2005" s="5">
        <v>1922</v>
      </c>
      <c r="B2005" s="55">
        <v>1.7466618443344722E-4</v>
      </c>
      <c r="C2005" s="55">
        <v>2.0661537285659162E-3</v>
      </c>
    </row>
    <row r="2006" spans="1:3" x14ac:dyDescent="0.3">
      <c r="A2006" s="5">
        <v>1923</v>
      </c>
      <c r="B2006" s="55">
        <v>1.3760101528283926E-4</v>
      </c>
      <c r="C2006" s="55">
        <v>1.668779121250357E-3</v>
      </c>
    </row>
    <row r="2007" spans="1:3" x14ac:dyDescent="0.3">
      <c r="A2007" s="5">
        <v>1924</v>
      </c>
      <c r="B2007" s="55">
        <v>1.7441966627776664E-4</v>
      </c>
      <c r="C2007" s="55">
        <v>1.7292080701833618E-3</v>
      </c>
    </row>
    <row r="2008" spans="1:3" x14ac:dyDescent="0.3">
      <c r="A2008" s="5">
        <v>1925</v>
      </c>
      <c r="B2008" s="55">
        <v>1.4798956741649729E-4</v>
      </c>
      <c r="C2008" s="55">
        <v>1.7476883706631335E-3</v>
      </c>
    </row>
    <row r="2009" spans="1:3" x14ac:dyDescent="0.3">
      <c r="A2009" s="5">
        <v>1926</v>
      </c>
      <c r="B2009" s="55">
        <v>1.5326454210459311E-4</v>
      </c>
      <c r="C2009" s="55">
        <v>1.9025219447593666E-3</v>
      </c>
    </row>
    <row r="2010" spans="1:3" x14ac:dyDescent="0.3">
      <c r="A2010" s="5">
        <v>1927</v>
      </c>
      <c r="B2010" s="55">
        <v>1.3612936802792072E-4</v>
      </c>
      <c r="C2010" s="55">
        <v>1.818037471667472E-3</v>
      </c>
    </row>
    <row r="2011" spans="1:3" x14ac:dyDescent="0.3">
      <c r="A2011" s="5">
        <v>1928</v>
      </c>
      <c r="B2011" s="55">
        <v>1.7509968967672508E-4</v>
      </c>
      <c r="C2011" s="55">
        <v>1.7697915261255892E-3</v>
      </c>
    </row>
    <row r="2012" spans="1:3" x14ac:dyDescent="0.3">
      <c r="A2012" s="5">
        <v>1929</v>
      </c>
      <c r="B2012" s="55">
        <v>1.6672267698023083E-4</v>
      </c>
      <c r="C2012" s="55">
        <v>2.0130354471875429E-3</v>
      </c>
    </row>
    <row r="2013" spans="1:3" x14ac:dyDescent="0.3">
      <c r="A2013" s="5">
        <v>1930</v>
      </c>
      <c r="B2013" s="55">
        <v>1.9511024079104283E-4</v>
      </c>
      <c r="C2013" s="55">
        <v>1.9839219277097311E-3</v>
      </c>
    </row>
    <row r="2014" spans="1:3" x14ac:dyDescent="0.3">
      <c r="A2014" s="5">
        <v>1931</v>
      </c>
      <c r="B2014" s="55">
        <v>1.343042025523385E-4</v>
      </c>
      <c r="C2014" s="55">
        <v>1.7411306516638074E-3</v>
      </c>
    </row>
    <row r="2015" spans="1:3" x14ac:dyDescent="0.3">
      <c r="A2015" s="5">
        <v>1932</v>
      </c>
      <c r="B2015" s="55">
        <v>1.5879035416357167E-4</v>
      </c>
      <c r="C2015" s="55">
        <v>1.8400735060411747E-3</v>
      </c>
    </row>
    <row r="2016" spans="1:3" x14ac:dyDescent="0.3">
      <c r="A2016" s="5">
        <v>1933</v>
      </c>
      <c r="B2016" s="55">
        <v>1.6557895461767846E-4</v>
      </c>
      <c r="C2016" s="55">
        <v>1.9173600959689013E-3</v>
      </c>
    </row>
    <row r="2017" spans="1:3" x14ac:dyDescent="0.3">
      <c r="A2017" s="5">
        <v>1934</v>
      </c>
      <c r="B2017" s="55">
        <v>1.5977782569849276E-4</v>
      </c>
      <c r="C2017" s="55">
        <v>1.8207608290430918E-3</v>
      </c>
    </row>
    <row r="2018" spans="1:3" x14ac:dyDescent="0.3">
      <c r="A2018" s="5">
        <v>1935</v>
      </c>
      <c r="B2018" s="55">
        <v>1.6804287107399939E-4</v>
      </c>
      <c r="C2018" s="55">
        <v>1.854179707163825E-3</v>
      </c>
    </row>
    <row r="2019" spans="1:3" x14ac:dyDescent="0.3">
      <c r="A2019" s="5">
        <v>1936</v>
      </c>
      <c r="B2019" s="55">
        <v>1.3922767219848742E-4</v>
      </c>
      <c r="C2019" s="55">
        <v>1.6015762409877874E-3</v>
      </c>
    </row>
    <row r="2020" spans="1:3" x14ac:dyDescent="0.3">
      <c r="A2020" s="5">
        <v>1937</v>
      </c>
      <c r="B2020" s="55">
        <v>1.3186497734316561E-4</v>
      </c>
      <c r="C2020" s="55">
        <v>1.7486032188360353E-3</v>
      </c>
    </row>
    <row r="2021" spans="1:3" x14ac:dyDescent="0.3">
      <c r="A2021" s="5">
        <v>1938</v>
      </c>
      <c r="B2021" s="55">
        <v>1.4115537659139307E-4</v>
      </c>
      <c r="C2021" s="55">
        <v>1.5743005726211602E-3</v>
      </c>
    </row>
    <row r="2022" spans="1:3" x14ac:dyDescent="0.3">
      <c r="A2022" s="5">
        <v>1939</v>
      </c>
      <c r="B2022" s="55">
        <v>1.4738144592698629E-4</v>
      </c>
      <c r="C2022" s="55">
        <v>1.9235351438029182E-3</v>
      </c>
    </row>
    <row r="2023" spans="1:3" x14ac:dyDescent="0.3">
      <c r="A2023" s="5">
        <v>1940</v>
      </c>
      <c r="B2023" s="55">
        <v>1.3803860885669105E-4</v>
      </c>
      <c r="C2023" s="55">
        <v>1.6645555300389785E-3</v>
      </c>
    </row>
    <row r="2024" spans="1:3" x14ac:dyDescent="0.3">
      <c r="A2024" s="5">
        <v>1941</v>
      </c>
      <c r="B2024" s="55">
        <v>1.295695136381635E-4</v>
      </c>
      <c r="C2024" s="55">
        <v>1.7193707391573582E-3</v>
      </c>
    </row>
    <row r="2025" spans="1:3" x14ac:dyDescent="0.3">
      <c r="A2025" s="5">
        <v>1942</v>
      </c>
      <c r="B2025" s="55">
        <v>1.5593454058164194E-4</v>
      </c>
      <c r="C2025" s="55">
        <v>1.9672035867311214E-3</v>
      </c>
    </row>
    <row r="2026" spans="1:3" x14ac:dyDescent="0.3">
      <c r="A2026" s="5">
        <v>1943</v>
      </c>
      <c r="B2026" s="55">
        <v>1.3009000888239872E-4</v>
      </c>
      <c r="C2026" s="55">
        <v>1.5396287870173147E-3</v>
      </c>
    </row>
    <row r="2027" spans="1:3" x14ac:dyDescent="0.3">
      <c r="A2027" s="5">
        <v>1944</v>
      </c>
      <c r="B2027" s="55">
        <v>1.4193407675848509E-4</v>
      </c>
      <c r="C2027" s="55">
        <v>1.7107825776589848E-3</v>
      </c>
    </row>
    <row r="2028" spans="1:3" x14ac:dyDescent="0.3">
      <c r="A2028" s="5">
        <v>1945</v>
      </c>
      <c r="B2028" s="55">
        <v>1.5257451281062184E-4</v>
      </c>
      <c r="C2028" s="55">
        <v>1.8892784202153786E-3</v>
      </c>
    </row>
    <row r="2029" spans="1:3" x14ac:dyDescent="0.3">
      <c r="A2029" s="5">
        <v>1946</v>
      </c>
      <c r="B2029" s="55">
        <v>1.4960150419824207E-4</v>
      </c>
      <c r="C2029" s="55">
        <v>1.8627881410845459E-3</v>
      </c>
    </row>
    <row r="2030" spans="1:3" x14ac:dyDescent="0.3">
      <c r="A2030" s="5">
        <v>1947</v>
      </c>
      <c r="B2030" s="55">
        <v>1.6463534400149591E-4</v>
      </c>
      <c r="C2030" s="55">
        <v>2.1959347019878338E-3</v>
      </c>
    </row>
    <row r="2031" spans="1:3" x14ac:dyDescent="0.3">
      <c r="A2031" s="5">
        <v>1948</v>
      </c>
      <c r="B2031" s="55">
        <v>1.4849773524112993E-4</v>
      </c>
      <c r="C2031" s="55">
        <v>1.6965056251661156E-3</v>
      </c>
    </row>
    <row r="2032" spans="1:3" x14ac:dyDescent="0.3">
      <c r="A2032" s="5">
        <v>1949</v>
      </c>
      <c r="B2032" s="55">
        <v>1.3368194446163298E-4</v>
      </c>
      <c r="C2032" s="55">
        <v>1.8033107164176459E-3</v>
      </c>
    </row>
    <row r="2033" spans="1:3" x14ac:dyDescent="0.3">
      <c r="A2033" s="5">
        <v>1950</v>
      </c>
      <c r="B2033" s="55">
        <v>1.2896300004437003E-4</v>
      </c>
      <c r="C2033" s="55">
        <v>1.5248628649006321E-3</v>
      </c>
    </row>
    <row r="2034" spans="1:3" x14ac:dyDescent="0.3">
      <c r="A2034" s="5">
        <v>1951</v>
      </c>
      <c r="B2034" s="55">
        <v>1.3225866690910149E-4</v>
      </c>
      <c r="C2034" s="55">
        <v>1.7406966475306627E-3</v>
      </c>
    </row>
    <row r="2035" spans="1:3" x14ac:dyDescent="0.3">
      <c r="A2035" s="5">
        <v>1952</v>
      </c>
      <c r="B2035" s="55">
        <v>1.5049050847825305E-4</v>
      </c>
      <c r="C2035" s="55">
        <v>1.7608059454153658E-3</v>
      </c>
    </row>
    <row r="2036" spans="1:3" x14ac:dyDescent="0.3">
      <c r="A2036" s="5">
        <v>1953</v>
      </c>
      <c r="B2036" s="55">
        <v>1.4864294826037676E-4</v>
      </c>
      <c r="C2036" s="55">
        <v>1.6383360908648484E-3</v>
      </c>
    </row>
    <row r="2037" spans="1:3" x14ac:dyDescent="0.3">
      <c r="A2037" s="5">
        <v>1954</v>
      </c>
      <c r="B2037" s="55">
        <v>1.6712955691262194E-4</v>
      </c>
      <c r="C2037" s="55">
        <v>2.1274664456238665E-3</v>
      </c>
    </row>
    <row r="2038" spans="1:3" x14ac:dyDescent="0.3">
      <c r="A2038" s="5">
        <v>1955</v>
      </c>
      <c r="B2038" s="55">
        <v>1.5565731858952555E-4</v>
      </c>
      <c r="C2038" s="55">
        <v>2.0926912261580574E-3</v>
      </c>
    </row>
    <row r="2039" spans="1:3" x14ac:dyDescent="0.3">
      <c r="A2039" s="5">
        <v>1956</v>
      </c>
      <c r="B2039" s="55">
        <v>1.3388658313272545E-4</v>
      </c>
      <c r="C2039" s="55">
        <v>1.7538342953177233E-3</v>
      </c>
    </row>
    <row r="2040" spans="1:3" x14ac:dyDescent="0.3">
      <c r="A2040" s="5">
        <v>1957</v>
      </c>
      <c r="B2040" s="55">
        <v>1.6132215627312721E-4</v>
      </c>
      <c r="C2040" s="55">
        <v>1.8873242563291921E-3</v>
      </c>
    </row>
    <row r="2041" spans="1:3" x14ac:dyDescent="0.3">
      <c r="A2041" s="5">
        <v>1958</v>
      </c>
      <c r="B2041" s="55">
        <v>1.2114704354031541E-4</v>
      </c>
      <c r="C2041" s="55">
        <v>1.5477906259714755E-3</v>
      </c>
    </row>
    <row r="2042" spans="1:3" x14ac:dyDescent="0.3">
      <c r="A2042" s="5">
        <v>1959</v>
      </c>
      <c r="B2042" s="55">
        <v>1.43162968403255E-4</v>
      </c>
      <c r="C2042" s="55">
        <v>1.7290282310485844E-3</v>
      </c>
    </row>
    <row r="2043" spans="1:3" x14ac:dyDescent="0.3">
      <c r="A2043" s="5">
        <v>1960</v>
      </c>
      <c r="B2043" s="55">
        <v>1.466095192239984E-4</v>
      </c>
      <c r="C2043" s="55">
        <v>1.869128677685363E-3</v>
      </c>
    </row>
    <row r="2044" spans="1:3" x14ac:dyDescent="0.3">
      <c r="A2044" s="5">
        <v>1961</v>
      </c>
      <c r="B2044" s="55">
        <v>1.4723106913232126E-4</v>
      </c>
      <c r="C2044" s="55">
        <v>1.8479379914271715E-3</v>
      </c>
    </row>
    <row r="2045" spans="1:3" x14ac:dyDescent="0.3">
      <c r="A2045" s="5">
        <v>1962</v>
      </c>
      <c r="B2045" s="55">
        <v>1.6342447247264869E-4</v>
      </c>
      <c r="C2045" s="55">
        <v>1.8113472910899976E-3</v>
      </c>
    </row>
    <row r="2046" spans="1:3" x14ac:dyDescent="0.3">
      <c r="A2046" s="5">
        <v>1963</v>
      </c>
      <c r="B2046" s="55">
        <v>1.5165717481139504E-4</v>
      </c>
      <c r="C2046" s="55">
        <v>1.692739912757367E-3</v>
      </c>
    </row>
    <row r="2047" spans="1:3" x14ac:dyDescent="0.3">
      <c r="A2047" s="5">
        <v>1964</v>
      </c>
      <c r="B2047" s="55">
        <v>1.4603429071520079E-4</v>
      </c>
      <c r="C2047" s="55">
        <v>1.625753996780257E-3</v>
      </c>
    </row>
    <row r="2048" spans="1:3" x14ac:dyDescent="0.3">
      <c r="A2048" s="5">
        <v>1965</v>
      </c>
      <c r="B2048" s="55">
        <v>1.2853611425966559E-4</v>
      </c>
      <c r="C2048" s="55">
        <v>1.5090737760570477E-3</v>
      </c>
    </row>
    <row r="2049" spans="1:3" x14ac:dyDescent="0.3">
      <c r="A2049" s="5">
        <v>1966</v>
      </c>
      <c r="B2049" s="55">
        <v>1.6660529393218397E-4</v>
      </c>
      <c r="C2049" s="55">
        <v>1.9747854102302323E-3</v>
      </c>
    </row>
    <row r="2050" spans="1:3" x14ac:dyDescent="0.3">
      <c r="A2050" s="5">
        <v>1967</v>
      </c>
      <c r="B2050" s="55">
        <v>1.3656703974115856E-4</v>
      </c>
      <c r="C2050" s="55">
        <v>1.8252775479537613E-3</v>
      </c>
    </row>
    <row r="2051" spans="1:3" x14ac:dyDescent="0.3">
      <c r="A2051" s="5">
        <v>1968</v>
      </c>
      <c r="B2051" s="55">
        <v>1.4659720790441292E-4</v>
      </c>
      <c r="C2051" s="55">
        <v>1.6814681959278573E-3</v>
      </c>
    </row>
    <row r="2052" spans="1:3" x14ac:dyDescent="0.3">
      <c r="A2052" s="5">
        <v>1969</v>
      </c>
      <c r="B2052" s="55">
        <v>1.5785642532740475E-4</v>
      </c>
      <c r="C2052" s="55">
        <v>1.8360576169218642E-3</v>
      </c>
    </row>
    <row r="2053" spans="1:3" x14ac:dyDescent="0.3">
      <c r="A2053" s="5">
        <v>1970</v>
      </c>
      <c r="B2053" s="55">
        <v>1.8878731814677977E-4</v>
      </c>
      <c r="C2053" s="55">
        <v>2.1136979262686593E-3</v>
      </c>
    </row>
    <row r="2054" spans="1:3" x14ac:dyDescent="0.3">
      <c r="A2054" s="5">
        <v>1971</v>
      </c>
      <c r="B2054" s="55">
        <v>1.4779070531301475E-4</v>
      </c>
      <c r="C2054" s="55">
        <v>1.7466663557301559E-3</v>
      </c>
    </row>
    <row r="2055" spans="1:3" x14ac:dyDescent="0.3">
      <c r="A2055" s="5">
        <v>1972</v>
      </c>
      <c r="B2055" s="55">
        <v>1.4500609212745111E-4</v>
      </c>
      <c r="C2055" s="55">
        <v>1.8493933020953858E-3</v>
      </c>
    </row>
    <row r="2056" spans="1:3" x14ac:dyDescent="0.3">
      <c r="A2056" s="5">
        <v>1973</v>
      </c>
      <c r="B2056" s="55">
        <v>1.3736759044144243E-4</v>
      </c>
      <c r="C2056" s="55">
        <v>1.8052431176572594E-3</v>
      </c>
    </row>
    <row r="2057" spans="1:3" x14ac:dyDescent="0.3">
      <c r="A2057" s="5">
        <v>1974</v>
      </c>
      <c r="B2057" s="55">
        <v>1.4916280053699373E-4</v>
      </c>
      <c r="C2057" s="55">
        <v>1.964554021009755E-3</v>
      </c>
    </row>
    <row r="2058" spans="1:3" x14ac:dyDescent="0.3">
      <c r="A2058" s="5">
        <v>1975</v>
      </c>
      <c r="B2058" s="55">
        <v>1.6877208713953284E-4</v>
      </c>
      <c r="C2058" s="55">
        <v>2.0745663730648619E-3</v>
      </c>
    </row>
    <row r="2059" spans="1:3" x14ac:dyDescent="0.3">
      <c r="A2059" s="5">
        <v>1976</v>
      </c>
      <c r="B2059" s="55">
        <v>1.314451243645743E-4</v>
      </c>
      <c r="C2059" s="55">
        <v>1.4986096361096777E-3</v>
      </c>
    </row>
    <row r="2060" spans="1:3" x14ac:dyDescent="0.3">
      <c r="A2060" s="5">
        <v>1977</v>
      </c>
      <c r="B2060" s="55">
        <v>1.4431131741898023E-4</v>
      </c>
      <c r="C2060" s="55">
        <v>1.6832357372795841E-3</v>
      </c>
    </row>
    <row r="2061" spans="1:3" x14ac:dyDescent="0.3">
      <c r="A2061" s="5">
        <v>1978</v>
      </c>
      <c r="B2061" s="55">
        <v>1.5648026170365462E-4</v>
      </c>
      <c r="C2061" s="55">
        <v>2.012330280103627E-3</v>
      </c>
    </row>
    <row r="2062" spans="1:3" x14ac:dyDescent="0.3">
      <c r="A2062" s="5">
        <v>1979</v>
      </c>
      <c r="B2062" s="55">
        <v>1.6501353377380496E-4</v>
      </c>
      <c r="C2062" s="55">
        <v>1.9518872143971442E-3</v>
      </c>
    </row>
    <row r="2063" spans="1:3" x14ac:dyDescent="0.3">
      <c r="A2063" s="5">
        <v>1980</v>
      </c>
      <c r="B2063" s="55">
        <v>1.6355473706563213E-4</v>
      </c>
      <c r="C2063" s="55">
        <v>1.9998841588646397E-3</v>
      </c>
    </row>
    <row r="2064" spans="1:3" x14ac:dyDescent="0.3">
      <c r="A2064" s="5">
        <v>1981</v>
      </c>
      <c r="B2064" s="55">
        <v>1.4401588632942549E-4</v>
      </c>
      <c r="C2064" s="55">
        <v>1.7614619346951633E-3</v>
      </c>
    </row>
    <row r="2065" spans="1:3" x14ac:dyDescent="0.3">
      <c r="A2065" s="5">
        <v>1982</v>
      </c>
      <c r="B2065" s="55">
        <v>1.5060643429526545E-4</v>
      </c>
      <c r="C2065" s="55">
        <v>1.8653205994457556E-3</v>
      </c>
    </row>
    <row r="2066" spans="1:3" x14ac:dyDescent="0.3">
      <c r="A2066" s="5">
        <v>1983</v>
      </c>
      <c r="B2066" s="55">
        <v>1.6390015698592789E-4</v>
      </c>
      <c r="C2066" s="55">
        <v>2.1686341475883756E-3</v>
      </c>
    </row>
    <row r="2067" spans="1:3" x14ac:dyDescent="0.3">
      <c r="A2067" s="5">
        <v>1984</v>
      </c>
      <c r="B2067" s="55">
        <v>1.5419965811462583E-4</v>
      </c>
      <c r="C2067" s="55">
        <v>1.5955648755041514E-3</v>
      </c>
    </row>
    <row r="2068" spans="1:3" x14ac:dyDescent="0.3">
      <c r="A2068" s="5">
        <v>1985</v>
      </c>
      <c r="B2068" s="55">
        <v>1.4711679882469623E-4</v>
      </c>
      <c r="C2068" s="55">
        <v>1.7214859383990653E-3</v>
      </c>
    </row>
    <row r="2069" spans="1:3" x14ac:dyDescent="0.3">
      <c r="A2069" s="5">
        <v>1986</v>
      </c>
      <c r="B2069" s="55">
        <v>1.6401291119118498E-4</v>
      </c>
      <c r="C2069" s="55">
        <v>1.9470559014387438E-3</v>
      </c>
    </row>
    <row r="2070" spans="1:3" x14ac:dyDescent="0.3">
      <c r="A2070" s="5">
        <v>1987</v>
      </c>
      <c r="B2070" s="55">
        <v>1.5695266885400088E-4</v>
      </c>
      <c r="C2070" s="55">
        <v>1.9334962536047679E-3</v>
      </c>
    </row>
    <row r="2071" spans="1:3" x14ac:dyDescent="0.3">
      <c r="A2071" s="5">
        <v>1988</v>
      </c>
      <c r="B2071" s="55">
        <v>1.4101117770779579E-4</v>
      </c>
      <c r="C2071" s="55">
        <v>1.4755666351966678E-3</v>
      </c>
    </row>
    <row r="2072" spans="1:3" x14ac:dyDescent="0.3">
      <c r="A2072" s="5">
        <v>1989</v>
      </c>
      <c r="B2072" s="55">
        <v>1.4738791899104544E-4</v>
      </c>
      <c r="C2072" s="55">
        <v>1.7317534822031419E-3</v>
      </c>
    </row>
    <row r="2073" spans="1:3" x14ac:dyDescent="0.3">
      <c r="A2073" s="5">
        <v>1990</v>
      </c>
      <c r="B2073" s="55">
        <v>1.5879443627981915E-4</v>
      </c>
      <c r="C2073" s="55">
        <v>1.790105870300149E-3</v>
      </c>
    </row>
    <row r="2074" spans="1:3" x14ac:dyDescent="0.3">
      <c r="A2074" s="5">
        <v>1991</v>
      </c>
      <c r="B2074" s="55">
        <v>1.3600394520581842E-4</v>
      </c>
      <c r="C2074" s="55">
        <v>1.7620098672959245E-3</v>
      </c>
    </row>
    <row r="2075" spans="1:3" x14ac:dyDescent="0.3">
      <c r="A2075" s="5">
        <v>1992</v>
      </c>
      <c r="B2075" s="55">
        <v>1.5547187126134325E-4</v>
      </c>
      <c r="C2075" s="55">
        <v>1.9151809681479657E-3</v>
      </c>
    </row>
    <row r="2076" spans="1:3" x14ac:dyDescent="0.3">
      <c r="A2076" s="5">
        <v>1993</v>
      </c>
      <c r="B2076" s="55">
        <v>1.361842271508646E-4</v>
      </c>
      <c r="C2076" s="55">
        <v>1.6495968829582776E-3</v>
      </c>
    </row>
    <row r="2077" spans="1:3" x14ac:dyDescent="0.3">
      <c r="A2077" s="5">
        <v>1994</v>
      </c>
      <c r="B2077" s="55">
        <v>1.3947607887334346E-4</v>
      </c>
      <c r="C2077" s="55">
        <v>1.6942279634666489E-3</v>
      </c>
    </row>
    <row r="2078" spans="1:3" x14ac:dyDescent="0.3">
      <c r="A2078" s="5">
        <v>1995</v>
      </c>
      <c r="B2078" s="55">
        <v>1.5008193118412562E-4</v>
      </c>
      <c r="C2078" s="55">
        <v>1.9850278890820466E-3</v>
      </c>
    </row>
    <row r="2079" spans="1:3" x14ac:dyDescent="0.3">
      <c r="A2079" s="5">
        <v>1996</v>
      </c>
      <c r="B2079" s="55">
        <v>1.5353060509538688E-4</v>
      </c>
      <c r="C2079" s="55">
        <v>1.8879961343944412E-3</v>
      </c>
    </row>
    <row r="2080" spans="1:3" x14ac:dyDescent="0.3">
      <c r="A2080" s="5">
        <v>1997</v>
      </c>
      <c r="B2080" s="55">
        <v>1.6976049482536531E-4</v>
      </c>
      <c r="C2080" s="55">
        <v>1.8947546896444026E-3</v>
      </c>
    </row>
    <row r="2081" spans="1:3" x14ac:dyDescent="0.3">
      <c r="A2081" s="5">
        <v>1998</v>
      </c>
      <c r="B2081" s="55">
        <v>1.4715775935297831E-4</v>
      </c>
      <c r="C2081" s="55">
        <v>1.7982775901082279E-3</v>
      </c>
    </row>
    <row r="2082" spans="1:3" x14ac:dyDescent="0.3">
      <c r="A2082" s="5">
        <v>1999</v>
      </c>
      <c r="B2082" s="55">
        <v>1.8192032526353138E-4</v>
      </c>
      <c r="C2082" s="55">
        <v>2.0966151047976918E-3</v>
      </c>
    </row>
    <row r="2083" spans="1:3" x14ac:dyDescent="0.3">
      <c r="A2083" s="5">
        <v>2000</v>
      </c>
      <c r="B2083" s="55">
        <v>1.4884097985994884E-4</v>
      </c>
      <c r="C2083" s="55">
        <v>1.6732138470192798E-3</v>
      </c>
    </row>
    <row r="2084" spans="1:3" x14ac:dyDescent="0.3">
      <c r="A2084" s="5">
        <v>2001</v>
      </c>
      <c r="B2084" s="55">
        <v>1.5201960607652749E-4</v>
      </c>
      <c r="C2084" s="55">
        <v>1.776382658993915E-3</v>
      </c>
    </row>
    <row r="2085" spans="1:3" x14ac:dyDescent="0.3">
      <c r="A2085" s="5">
        <v>2002</v>
      </c>
      <c r="B2085" s="55">
        <v>1.604944473400024E-4</v>
      </c>
      <c r="C2085" s="55">
        <v>1.9559653941598246E-3</v>
      </c>
    </row>
    <row r="2086" spans="1:3" x14ac:dyDescent="0.3">
      <c r="A2086" s="5">
        <v>2003</v>
      </c>
      <c r="B2086" s="55">
        <v>1.6990541306789321E-4</v>
      </c>
      <c r="C2086" s="55">
        <v>1.8394409955551207E-3</v>
      </c>
    </row>
    <row r="2087" spans="1:3" x14ac:dyDescent="0.3">
      <c r="A2087" s="5">
        <v>2004</v>
      </c>
      <c r="B2087" s="55">
        <v>1.3589336842596096E-4</v>
      </c>
      <c r="C2087" s="55">
        <v>1.6767428261296609E-3</v>
      </c>
    </row>
    <row r="2088" spans="1:3" x14ac:dyDescent="0.3">
      <c r="A2088" s="5">
        <v>2005</v>
      </c>
      <c r="B2088" s="55">
        <v>1.2667391254587757E-4</v>
      </c>
      <c r="C2088" s="55">
        <v>1.5020326312680092E-3</v>
      </c>
    </row>
    <row r="2089" spans="1:3" x14ac:dyDescent="0.3">
      <c r="A2089" s="5">
        <v>2006</v>
      </c>
      <c r="B2089" s="55">
        <v>1.670076709442797E-4</v>
      </c>
      <c r="C2089" s="55">
        <v>2.1825226802152193E-3</v>
      </c>
    </row>
    <row r="2090" spans="1:3" x14ac:dyDescent="0.3">
      <c r="A2090" s="5">
        <v>2007</v>
      </c>
      <c r="B2090" s="55">
        <v>1.446387403514213E-4</v>
      </c>
      <c r="C2090" s="55">
        <v>1.8333562063017903E-3</v>
      </c>
    </row>
    <row r="2091" spans="1:3" x14ac:dyDescent="0.3">
      <c r="A2091" s="5">
        <v>2008</v>
      </c>
      <c r="B2091" s="55">
        <v>1.4529502209842241E-4</v>
      </c>
      <c r="C2091" s="55">
        <v>1.720764993523749E-3</v>
      </c>
    </row>
    <row r="2092" spans="1:3" x14ac:dyDescent="0.3">
      <c r="A2092" s="5">
        <v>2009</v>
      </c>
      <c r="B2092" s="55">
        <v>1.5365530927948155E-4</v>
      </c>
      <c r="C2092" s="55">
        <v>1.8555419370025591E-3</v>
      </c>
    </row>
    <row r="2093" spans="1:3" x14ac:dyDescent="0.3">
      <c r="A2093" s="5">
        <v>2010</v>
      </c>
      <c r="B2093" s="55">
        <v>1.6525969103776429E-4</v>
      </c>
      <c r="C2093" s="55">
        <v>1.9881413436870742E-3</v>
      </c>
    </row>
    <row r="2094" spans="1:3" x14ac:dyDescent="0.3">
      <c r="A2094" s="5">
        <v>2011</v>
      </c>
      <c r="B2094" s="55">
        <v>1.4049409285648147E-4</v>
      </c>
      <c r="C2094" s="55">
        <v>1.7444821659802247E-3</v>
      </c>
    </row>
    <row r="2095" spans="1:3" x14ac:dyDescent="0.3">
      <c r="A2095" s="5">
        <v>2012</v>
      </c>
      <c r="B2095" s="55">
        <v>1.6238443574690011E-4</v>
      </c>
      <c r="C2095" s="55">
        <v>1.9061040407447798E-3</v>
      </c>
    </row>
    <row r="2096" spans="1:3" x14ac:dyDescent="0.3">
      <c r="A2096" s="5">
        <v>2013</v>
      </c>
      <c r="B2096" s="55">
        <v>1.5155812982114151E-4</v>
      </c>
      <c r="C2096" s="55">
        <v>1.6626845484034234E-3</v>
      </c>
    </row>
    <row r="2097" spans="1:3" x14ac:dyDescent="0.3">
      <c r="A2097" s="5">
        <v>2014</v>
      </c>
      <c r="B2097" s="55">
        <v>1.1779989277125589E-4</v>
      </c>
      <c r="C2097" s="55">
        <v>1.7333178201629376E-3</v>
      </c>
    </row>
    <row r="2098" spans="1:3" x14ac:dyDescent="0.3">
      <c r="A2098" s="5">
        <v>2015</v>
      </c>
      <c r="B2098" s="55">
        <v>1.3686378759237558E-4</v>
      </c>
      <c r="C2098" s="55">
        <v>1.7978316381657895E-3</v>
      </c>
    </row>
    <row r="2099" spans="1:3" x14ac:dyDescent="0.3">
      <c r="A2099" s="5">
        <v>2016</v>
      </c>
      <c r="B2099" s="55">
        <v>1.5516874674498986E-4</v>
      </c>
      <c r="C2099" s="55">
        <v>1.8670315303359465E-3</v>
      </c>
    </row>
    <row r="2100" spans="1:3" x14ac:dyDescent="0.3">
      <c r="A2100" s="5">
        <v>2017</v>
      </c>
      <c r="B2100" s="55">
        <v>1.3727225158038488E-4</v>
      </c>
      <c r="C2100" s="55">
        <v>1.6531314243040354E-3</v>
      </c>
    </row>
    <row r="2101" spans="1:3" x14ac:dyDescent="0.3">
      <c r="A2101" s="5">
        <v>2018</v>
      </c>
      <c r="B2101" s="55">
        <v>1.4814736777070243E-4</v>
      </c>
      <c r="C2101" s="55">
        <v>1.5468826318212302E-3</v>
      </c>
    </row>
    <row r="2102" spans="1:3" x14ac:dyDescent="0.3">
      <c r="A2102" s="5">
        <v>2019</v>
      </c>
      <c r="B2102" s="55">
        <v>1.3608005831121785E-4</v>
      </c>
      <c r="C2102" s="55">
        <v>1.6200489799918008E-3</v>
      </c>
    </row>
    <row r="2103" spans="1:3" x14ac:dyDescent="0.3">
      <c r="A2103" s="5">
        <v>2020</v>
      </c>
      <c r="B2103" s="55">
        <v>1.3409091322258513E-4</v>
      </c>
      <c r="C2103" s="55">
        <v>1.6474596081255796E-3</v>
      </c>
    </row>
    <row r="2104" spans="1:3" x14ac:dyDescent="0.3">
      <c r="A2104" s="5">
        <v>2021</v>
      </c>
      <c r="B2104" s="55">
        <v>1.5718320706721114E-4</v>
      </c>
      <c r="C2104" s="55">
        <v>2.0343913285776516E-3</v>
      </c>
    </row>
    <row r="2105" spans="1:3" x14ac:dyDescent="0.3">
      <c r="A2105" s="5">
        <v>2022</v>
      </c>
      <c r="B2105" s="55">
        <v>1.2558077471410905E-4</v>
      </c>
      <c r="C2105" s="55">
        <v>1.6009678483900672E-3</v>
      </c>
    </row>
    <row r="2106" spans="1:3" x14ac:dyDescent="0.3">
      <c r="A2106" s="5">
        <v>2023</v>
      </c>
      <c r="B2106" s="55">
        <v>1.5759463093895719E-4</v>
      </c>
      <c r="C2106" s="55">
        <v>1.7212283777336356E-3</v>
      </c>
    </row>
    <row r="2107" spans="1:3" x14ac:dyDescent="0.3">
      <c r="A2107" s="5">
        <v>2024</v>
      </c>
      <c r="B2107" s="55">
        <v>1.3585089529087108E-4</v>
      </c>
      <c r="C2107" s="55">
        <v>1.6042723890841825E-3</v>
      </c>
    </row>
    <row r="2108" spans="1:3" x14ac:dyDescent="0.3">
      <c r="A2108" s="5">
        <v>2025</v>
      </c>
      <c r="B2108" s="55">
        <v>1.5388042944986544E-4</v>
      </c>
      <c r="C2108" s="55">
        <v>1.7781008269638656E-3</v>
      </c>
    </row>
    <row r="2109" spans="1:3" x14ac:dyDescent="0.3">
      <c r="A2109" s="5">
        <v>2026</v>
      </c>
      <c r="B2109" s="55">
        <v>1.5333457706016452E-4</v>
      </c>
      <c r="C2109" s="55">
        <v>1.7335516011517779E-3</v>
      </c>
    </row>
    <row r="2110" spans="1:3" x14ac:dyDescent="0.3">
      <c r="A2110" s="5">
        <v>2027</v>
      </c>
      <c r="B2110" s="55">
        <v>1.7790433661761561E-4</v>
      </c>
      <c r="C2110" s="55">
        <v>1.9084535002583175E-3</v>
      </c>
    </row>
    <row r="2111" spans="1:3" x14ac:dyDescent="0.3">
      <c r="A2111" s="5">
        <v>2028</v>
      </c>
      <c r="B2111" s="55">
        <v>1.8327836560080748E-4</v>
      </c>
      <c r="C2111" s="55">
        <v>1.9268008886566958E-3</v>
      </c>
    </row>
    <row r="2112" spans="1:3" x14ac:dyDescent="0.3">
      <c r="A2112" s="5">
        <v>2029</v>
      </c>
      <c r="B2112" s="55">
        <v>1.640519329575627E-4</v>
      </c>
      <c r="C2112" s="55">
        <v>1.853857672649821E-3</v>
      </c>
    </row>
    <row r="2113" spans="1:3" x14ac:dyDescent="0.3">
      <c r="A2113" s="5">
        <v>2030</v>
      </c>
      <c r="B2113" s="55">
        <v>1.5170792130244327E-4</v>
      </c>
      <c r="C2113" s="55">
        <v>1.7215180834486592E-3</v>
      </c>
    </row>
    <row r="2114" spans="1:3" x14ac:dyDescent="0.3">
      <c r="A2114" s="5">
        <v>2031</v>
      </c>
      <c r="B2114" s="55">
        <v>1.4976668171662891E-4</v>
      </c>
      <c r="C2114" s="55">
        <v>1.8870943368992409E-3</v>
      </c>
    </row>
    <row r="2115" spans="1:3" x14ac:dyDescent="0.3">
      <c r="A2115" s="5">
        <v>2032</v>
      </c>
      <c r="B2115" s="55">
        <v>1.5900301670879972E-4</v>
      </c>
      <c r="C2115" s="55">
        <v>1.8025494052310675E-3</v>
      </c>
    </row>
    <row r="2116" spans="1:3" x14ac:dyDescent="0.3">
      <c r="A2116" s="5">
        <v>2033</v>
      </c>
      <c r="B2116" s="55">
        <v>1.6986211769460629E-4</v>
      </c>
      <c r="C2116" s="55">
        <v>2.2271748389355302E-3</v>
      </c>
    </row>
    <row r="2117" spans="1:3" x14ac:dyDescent="0.3">
      <c r="A2117" s="5">
        <v>2034</v>
      </c>
      <c r="B2117" s="55">
        <v>1.5834895140194022E-4</v>
      </c>
      <c r="C2117" s="55">
        <v>1.869910473393681E-3</v>
      </c>
    </row>
    <row r="2118" spans="1:3" x14ac:dyDescent="0.3">
      <c r="A2118" s="5">
        <v>2035</v>
      </c>
      <c r="B2118" s="55">
        <v>1.3892681335324233E-4</v>
      </c>
      <c r="C2118" s="55">
        <v>1.6345169946297138E-3</v>
      </c>
    </row>
    <row r="2119" spans="1:3" x14ac:dyDescent="0.3">
      <c r="A2119" s="5">
        <v>2036</v>
      </c>
      <c r="B2119" s="55">
        <v>1.9169380020620327E-4</v>
      </c>
      <c r="C2119" s="55">
        <v>1.8722978580730653E-3</v>
      </c>
    </row>
    <row r="2120" spans="1:3" x14ac:dyDescent="0.3">
      <c r="A2120" s="5">
        <v>2037</v>
      </c>
      <c r="B2120" s="55">
        <v>1.6619763675203959E-4</v>
      </c>
      <c r="C2120" s="55">
        <v>2.1084557761566532E-3</v>
      </c>
    </row>
    <row r="2121" spans="1:3" x14ac:dyDescent="0.3">
      <c r="A2121" s="5">
        <v>2038</v>
      </c>
      <c r="B2121" s="55">
        <v>1.4939768490161628E-4</v>
      </c>
      <c r="C2121" s="55">
        <v>1.6971049051783091E-3</v>
      </c>
    </row>
    <row r="2122" spans="1:3" x14ac:dyDescent="0.3">
      <c r="A2122" s="5">
        <v>2039</v>
      </c>
      <c r="B2122" s="55">
        <v>1.5824519229877006E-4</v>
      </c>
      <c r="C2122" s="55">
        <v>1.8113283421609607E-3</v>
      </c>
    </row>
    <row r="2123" spans="1:3" x14ac:dyDescent="0.3">
      <c r="A2123" s="5">
        <v>2040</v>
      </c>
      <c r="B2123" s="55">
        <v>1.6468217918738488E-4</v>
      </c>
      <c r="C2123" s="55">
        <v>1.9245149698499534E-3</v>
      </c>
    </row>
    <row r="2124" spans="1:3" x14ac:dyDescent="0.3">
      <c r="A2124" s="5">
        <v>2041</v>
      </c>
      <c r="B2124" s="55">
        <v>1.4918743594551765E-4</v>
      </c>
      <c r="C2124" s="55">
        <v>1.9530388093078796E-3</v>
      </c>
    </row>
    <row r="2125" spans="1:3" x14ac:dyDescent="0.3">
      <c r="A2125" s="5">
        <v>2042</v>
      </c>
      <c r="B2125" s="55">
        <v>1.8333010206586116E-4</v>
      </c>
      <c r="C2125" s="55">
        <v>2.2117606663537696E-3</v>
      </c>
    </row>
    <row r="2126" spans="1:3" x14ac:dyDescent="0.3">
      <c r="A2126" s="5">
        <v>2043</v>
      </c>
      <c r="B2126" s="55">
        <v>1.5087629231901032E-4</v>
      </c>
      <c r="C2126" s="55">
        <v>1.7047311625764581E-3</v>
      </c>
    </row>
    <row r="2127" spans="1:3" x14ac:dyDescent="0.3">
      <c r="A2127" s="5">
        <v>2044</v>
      </c>
      <c r="B2127" s="55">
        <v>1.3026293832101582E-4</v>
      </c>
      <c r="C2127" s="55">
        <v>1.5814879609748474E-3</v>
      </c>
    </row>
    <row r="2128" spans="1:3" x14ac:dyDescent="0.3">
      <c r="A2128" s="5">
        <v>2045</v>
      </c>
      <c r="B2128" s="55">
        <v>1.6141448192821397E-4</v>
      </c>
      <c r="C2128" s="55">
        <v>1.930993053860306E-3</v>
      </c>
    </row>
    <row r="2129" spans="1:3" x14ac:dyDescent="0.3">
      <c r="A2129" s="5">
        <v>2046</v>
      </c>
      <c r="B2129" s="55">
        <v>1.5819211857936638E-4</v>
      </c>
      <c r="C2129" s="55">
        <v>1.9377415975252146E-3</v>
      </c>
    </row>
    <row r="2130" spans="1:3" x14ac:dyDescent="0.3">
      <c r="A2130" s="5">
        <v>2047</v>
      </c>
      <c r="B2130" s="55">
        <v>1.7539927013344612E-4</v>
      </c>
      <c r="C2130" s="55">
        <v>1.9486696092741044E-3</v>
      </c>
    </row>
    <row r="2131" spans="1:3" x14ac:dyDescent="0.3">
      <c r="A2131" s="5">
        <v>2048</v>
      </c>
      <c r="B2131" s="55">
        <v>1.6995546701890015E-4</v>
      </c>
      <c r="C2131" s="55">
        <v>1.773478735074758E-3</v>
      </c>
    </row>
    <row r="2132" spans="1:3" x14ac:dyDescent="0.3">
      <c r="A2132" s="5">
        <v>2049</v>
      </c>
      <c r="B2132" s="55">
        <v>1.5647370329828998E-4</v>
      </c>
      <c r="C2132" s="55">
        <v>1.8500471380232138E-3</v>
      </c>
    </row>
    <row r="2133" spans="1:3" x14ac:dyDescent="0.3">
      <c r="A2133" s="5">
        <v>2050</v>
      </c>
      <c r="B2133" s="55">
        <v>1.4629930156618898E-4</v>
      </c>
      <c r="C2133" s="55">
        <v>1.8864208234825176E-3</v>
      </c>
    </row>
    <row r="2134" spans="1:3" x14ac:dyDescent="0.3">
      <c r="A2134" s="5">
        <v>2051</v>
      </c>
      <c r="B2134" s="55">
        <v>1.5218841229511294E-4</v>
      </c>
      <c r="C2134" s="55">
        <v>2.1090387338611859E-3</v>
      </c>
    </row>
    <row r="2135" spans="1:3" x14ac:dyDescent="0.3">
      <c r="A2135" s="5">
        <v>2052</v>
      </c>
      <c r="B2135" s="55">
        <v>1.3658348223325218E-4</v>
      </c>
      <c r="C2135" s="55">
        <v>1.6611093301280239E-3</v>
      </c>
    </row>
    <row r="2136" spans="1:3" x14ac:dyDescent="0.3">
      <c r="A2136" s="5">
        <v>2053</v>
      </c>
      <c r="B2136" s="55">
        <v>1.3497714475144625E-4</v>
      </c>
      <c r="C2136" s="55">
        <v>1.6568907725511988E-3</v>
      </c>
    </row>
    <row r="2137" spans="1:3" x14ac:dyDescent="0.3">
      <c r="A2137" s="5">
        <v>2054</v>
      </c>
      <c r="B2137" s="55">
        <v>1.5963038956201753E-4</v>
      </c>
      <c r="C2137" s="55">
        <v>2.0666662590623323E-3</v>
      </c>
    </row>
    <row r="2138" spans="1:3" x14ac:dyDescent="0.3">
      <c r="A2138" s="5">
        <v>2055</v>
      </c>
      <c r="B2138" s="55">
        <v>1.3626050598745273E-4</v>
      </c>
      <c r="C2138" s="55">
        <v>1.6782994413975343E-3</v>
      </c>
    </row>
    <row r="2139" spans="1:3" x14ac:dyDescent="0.3">
      <c r="A2139" s="5">
        <v>2056</v>
      </c>
      <c r="B2139" s="55">
        <v>1.5860119561112134E-4</v>
      </c>
      <c r="C2139" s="55">
        <v>1.9349576442881443E-3</v>
      </c>
    </row>
    <row r="2140" spans="1:3" x14ac:dyDescent="0.3">
      <c r="A2140" s="5">
        <v>2057</v>
      </c>
      <c r="B2140" s="55">
        <v>1.4344241297385048E-4</v>
      </c>
      <c r="C2140" s="55">
        <v>1.8965783169809128E-3</v>
      </c>
    </row>
    <row r="2141" spans="1:3" x14ac:dyDescent="0.3">
      <c r="A2141" s="5">
        <v>2058</v>
      </c>
      <c r="B2141" s="55">
        <v>1.4561901396788923E-4</v>
      </c>
      <c r="C2141" s="55">
        <v>1.7178277576771566E-3</v>
      </c>
    </row>
    <row r="2142" spans="1:3" x14ac:dyDescent="0.3">
      <c r="A2142" s="5">
        <v>2059</v>
      </c>
      <c r="B2142" s="55">
        <v>1.4904053496050501E-4</v>
      </c>
      <c r="C2142" s="55">
        <v>1.8475182657177289E-3</v>
      </c>
    </row>
    <row r="2143" spans="1:3" x14ac:dyDescent="0.3">
      <c r="A2143" s="5">
        <v>2060</v>
      </c>
      <c r="B2143" s="55">
        <v>1.4411007074433511E-4</v>
      </c>
      <c r="C2143" s="55">
        <v>1.7104363061766583E-3</v>
      </c>
    </row>
    <row r="2144" spans="1:3" x14ac:dyDescent="0.3">
      <c r="A2144" s="5">
        <v>2061</v>
      </c>
      <c r="B2144" s="55">
        <v>1.4371491736904241E-4</v>
      </c>
      <c r="C2144" s="55">
        <v>1.7207153580814818E-3</v>
      </c>
    </row>
    <row r="2145" spans="1:3" x14ac:dyDescent="0.3">
      <c r="A2145" s="5">
        <v>2062</v>
      </c>
      <c r="B2145" s="55">
        <v>1.5251958883342554E-4</v>
      </c>
      <c r="C2145" s="55">
        <v>1.7517769920947631E-3</v>
      </c>
    </row>
    <row r="2146" spans="1:3" x14ac:dyDescent="0.3">
      <c r="A2146" s="5">
        <v>2063</v>
      </c>
      <c r="B2146" s="55">
        <v>1.3071290818373769E-4</v>
      </c>
      <c r="C2146" s="55">
        <v>1.7896358347502359E-3</v>
      </c>
    </row>
    <row r="2147" spans="1:3" x14ac:dyDescent="0.3">
      <c r="A2147" s="5">
        <v>2064</v>
      </c>
      <c r="B2147" s="55">
        <v>1.4795671302006411E-4</v>
      </c>
      <c r="C2147" s="55">
        <v>1.6687657969893278E-3</v>
      </c>
    </row>
    <row r="2148" spans="1:3" x14ac:dyDescent="0.3">
      <c r="A2148" s="5">
        <v>2065</v>
      </c>
      <c r="B2148" s="55">
        <v>1.3492634481186971E-4</v>
      </c>
      <c r="C2148" s="55">
        <v>1.7254138536658776E-3</v>
      </c>
    </row>
    <row r="2149" spans="1:3" x14ac:dyDescent="0.3">
      <c r="A2149" s="5">
        <v>2066</v>
      </c>
      <c r="B2149" s="55">
        <v>1.7362119110569943E-4</v>
      </c>
      <c r="C2149" s="55">
        <v>2.1448700431635631E-3</v>
      </c>
    </row>
    <row r="2150" spans="1:3" x14ac:dyDescent="0.3">
      <c r="A2150" s="5">
        <v>2067</v>
      </c>
      <c r="B2150" s="55">
        <v>1.8871010641028334E-4</v>
      </c>
      <c r="C2150" s="55">
        <v>2.1179523040401149E-3</v>
      </c>
    </row>
    <row r="2151" spans="1:3" x14ac:dyDescent="0.3">
      <c r="A2151" s="5">
        <v>2068</v>
      </c>
      <c r="B2151" s="55">
        <v>1.4500318135092976E-4</v>
      </c>
      <c r="C2151" s="55">
        <v>1.7494840588807921E-3</v>
      </c>
    </row>
    <row r="2152" spans="1:3" x14ac:dyDescent="0.3">
      <c r="A2152" s="5">
        <v>2069</v>
      </c>
      <c r="B2152" s="55">
        <v>1.3005522280532913E-4</v>
      </c>
      <c r="C2152" s="55">
        <v>1.4081886219854975E-3</v>
      </c>
    </row>
    <row r="2153" spans="1:3" x14ac:dyDescent="0.3">
      <c r="A2153" s="5">
        <v>2070</v>
      </c>
      <c r="B2153" s="55">
        <v>1.3935327812055991E-4</v>
      </c>
      <c r="C2153" s="55">
        <v>1.714437008100872E-3</v>
      </c>
    </row>
    <row r="2154" spans="1:3" x14ac:dyDescent="0.3">
      <c r="A2154" s="5">
        <v>2071</v>
      </c>
      <c r="B2154" s="55">
        <v>1.8044986922885966E-4</v>
      </c>
      <c r="C2154" s="55">
        <v>1.8401819291157867E-3</v>
      </c>
    </row>
    <row r="2155" spans="1:3" x14ac:dyDescent="0.3">
      <c r="A2155" s="5">
        <v>2072</v>
      </c>
      <c r="B2155" s="55">
        <v>1.5670785986956253E-4</v>
      </c>
      <c r="C2155" s="55">
        <v>1.7574521028449655E-3</v>
      </c>
    </row>
    <row r="2156" spans="1:3" x14ac:dyDescent="0.3">
      <c r="A2156" s="5">
        <v>2073</v>
      </c>
      <c r="B2156" s="55">
        <v>1.4602498702432718E-4</v>
      </c>
      <c r="C2156" s="55">
        <v>1.9041632356073825E-3</v>
      </c>
    </row>
    <row r="2157" spans="1:3" x14ac:dyDescent="0.3">
      <c r="A2157" s="5">
        <v>2074</v>
      </c>
      <c r="B2157" s="55">
        <v>1.4932972372126268E-4</v>
      </c>
      <c r="C2157" s="55">
        <v>1.5502269410618238E-3</v>
      </c>
    </row>
    <row r="2158" spans="1:3" x14ac:dyDescent="0.3">
      <c r="A2158" s="5">
        <v>2075</v>
      </c>
      <c r="B2158" s="55">
        <v>1.7146858410277744E-4</v>
      </c>
      <c r="C2158" s="55">
        <v>1.8802098768439805E-3</v>
      </c>
    </row>
    <row r="2159" spans="1:3" x14ac:dyDescent="0.3">
      <c r="A2159" s="5">
        <v>2076</v>
      </c>
      <c r="B2159" s="55">
        <v>1.2861828770605353E-4</v>
      </c>
      <c r="C2159" s="55">
        <v>1.5542015626589165E-3</v>
      </c>
    </row>
    <row r="2160" spans="1:3" x14ac:dyDescent="0.3">
      <c r="A2160" s="5">
        <v>2077</v>
      </c>
      <c r="B2160" s="55">
        <v>1.4353787202987074E-4</v>
      </c>
      <c r="C2160" s="55">
        <v>1.7213593090085262E-3</v>
      </c>
    </row>
    <row r="2161" spans="1:3" x14ac:dyDescent="0.3">
      <c r="A2161" s="5">
        <v>2078</v>
      </c>
      <c r="B2161" s="55">
        <v>1.4811480034937832E-4</v>
      </c>
      <c r="C2161" s="55">
        <v>1.8909405286638211E-3</v>
      </c>
    </row>
    <row r="2162" spans="1:3" x14ac:dyDescent="0.3">
      <c r="A2162" s="5">
        <v>2079</v>
      </c>
      <c r="B2162" s="55">
        <v>1.4395957392663409E-4</v>
      </c>
      <c r="C2162" s="55">
        <v>1.9827267469602664E-3</v>
      </c>
    </row>
    <row r="2163" spans="1:3" x14ac:dyDescent="0.3">
      <c r="A2163" s="5">
        <v>2080</v>
      </c>
      <c r="B2163" s="55">
        <v>1.4825576518988606E-4</v>
      </c>
      <c r="C2163" s="55">
        <v>1.7810148475598836E-3</v>
      </c>
    </row>
    <row r="2164" spans="1:3" x14ac:dyDescent="0.3">
      <c r="A2164" s="5">
        <v>2081</v>
      </c>
      <c r="B2164" s="55">
        <v>1.4915092131496957E-4</v>
      </c>
      <c r="C2164" s="55">
        <v>1.8451121470711039E-3</v>
      </c>
    </row>
    <row r="2165" spans="1:3" x14ac:dyDescent="0.3">
      <c r="A2165" s="5">
        <v>2082</v>
      </c>
      <c r="B2165" s="55">
        <v>1.832957959209486E-4</v>
      </c>
      <c r="C2165" s="55">
        <v>2.1712978191823972E-3</v>
      </c>
    </row>
    <row r="2166" spans="1:3" x14ac:dyDescent="0.3">
      <c r="A2166" s="5">
        <v>2083</v>
      </c>
      <c r="B2166" s="55">
        <v>1.4987659291483703E-4</v>
      </c>
      <c r="C2166" s="55">
        <v>1.8638832641321675E-3</v>
      </c>
    </row>
    <row r="2167" spans="1:3" x14ac:dyDescent="0.3">
      <c r="A2167" s="5">
        <v>2084</v>
      </c>
      <c r="B2167" s="55">
        <v>1.4882502222943406E-4</v>
      </c>
      <c r="C2167" s="55">
        <v>1.9765497098912662E-3</v>
      </c>
    </row>
    <row r="2168" spans="1:3" x14ac:dyDescent="0.3">
      <c r="A2168" s="5">
        <v>2085</v>
      </c>
      <c r="B2168" s="55">
        <v>1.8400991489587253E-4</v>
      </c>
      <c r="C2168" s="55">
        <v>1.8980606380870218E-3</v>
      </c>
    </row>
    <row r="2169" spans="1:3" x14ac:dyDescent="0.3">
      <c r="A2169" s="5">
        <v>2086</v>
      </c>
      <c r="B2169" s="55">
        <v>1.461846407872314E-4</v>
      </c>
      <c r="C2169" s="55">
        <v>2.034184744237904E-3</v>
      </c>
    </row>
    <row r="2170" spans="1:3" x14ac:dyDescent="0.3">
      <c r="A2170" s="5">
        <v>2087</v>
      </c>
      <c r="B2170" s="55">
        <v>1.3950416190748447E-4</v>
      </c>
      <c r="C2170" s="55">
        <v>1.645012522318548E-3</v>
      </c>
    </row>
    <row r="2171" spans="1:3" x14ac:dyDescent="0.3">
      <c r="A2171" s="5">
        <v>2088</v>
      </c>
      <c r="B2171" s="55">
        <v>1.5773536454943043E-4</v>
      </c>
      <c r="C2171" s="55">
        <v>1.8652676203545937E-3</v>
      </c>
    </row>
    <row r="2172" spans="1:3" x14ac:dyDescent="0.3">
      <c r="A2172" s="5">
        <v>2089</v>
      </c>
      <c r="B2172" s="55">
        <v>1.5732095936505863E-4</v>
      </c>
      <c r="C2172" s="55">
        <v>1.9379922193891086E-3</v>
      </c>
    </row>
    <row r="2173" spans="1:3" x14ac:dyDescent="0.3">
      <c r="A2173" s="5">
        <v>2090</v>
      </c>
      <c r="B2173" s="55">
        <v>1.6669095651581874E-4</v>
      </c>
      <c r="C2173" s="55">
        <v>1.9448974438293568E-3</v>
      </c>
    </row>
    <row r="2174" spans="1:3" x14ac:dyDescent="0.3">
      <c r="A2174" s="5">
        <v>2091</v>
      </c>
      <c r="B2174" s="55">
        <v>1.2156472005349024E-4</v>
      </c>
      <c r="C2174" s="55">
        <v>1.5048341742063549E-3</v>
      </c>
    </row>
    <row r="2175" spans="1:3" x14ac:dyDescent="0.3">
      <c r="A2175" s="5">
        <v>2092</v>
      </c>
      <c r="B2175" s="55">
        <v>1.4837593081410276E-4</v>
      </c>
      <c r="C2175" s="55">
        <v>1.6777231063255728E-3</v>
      </c>
    </row>
    <row r="2176" spans="1:3" x14ac:dyDescent="0.3">
      <c r="A2176" s="5">
        <v>2093</v>
      </c>
      <c r="B2176" s="55">
        <v>1.2896519651220019E-4</v>
      </c>
      <c r="C2176" s="55">
        <v>1.639043112893422E-3</v>
      </c>
    </row>
    <row r="2177" spans="1:3" x14ac:dyDescent="0.3">
      <c r="A2177" s="5">
        <v>2094</v>
      </c>
      <c r="B2177" s="55">
        <v>1.4618265927568528E-4</v>
      </c>
      <c r="C2177" s="55">
        <v>1.9160316437673902E-3</v>
      </c>
    </row>
    <row r="2178" spans="1:3" x14ac:dyDescent="0.3">
      <c r="A2178" s="5">
        <v>2095</v>
      </c>
      <c r="B2178" s="55">
        <v>1.5015097674511357E-4</v>
      </c>
      <c r="C2178" s="55">
        <v>1.6060855161607306E-3</v>
      </c>
    </row>
    <row r="2179" spans="1:3" x14ac:dyDescent="0.3">
      <c r="A2179" s="5">
        <v>2096</v>
      </c>
      <c r="B2179" s="55">
        <v>1.452034922988382E-4</v>
      </c>
      <c r="C2179" s="55">
        <v>1.8137056101868402E-3</v>
      </c>
    </row>
    <row r="2180" spans="1:3" x14ac:dyDescent="0.3">
      <c r="A2180" s="5">
        <v>2097</v>
      </c>
      <c r="B2180" s="55">
        <v>1.7984158328683493E-4</v>
      </c>
      <c r="C2180" s="55">
        <v>1.9988155117352216E-3</v>
      </c>
    </row>
    <row r="2181" spans="1:3" x14ac:dyDescent="0.3">
      <c r="A2181" s="5">
        <v>2098</v>
      </c>
      <c r="B2181" s="55">
        <v>1.4570351118282617E-4</v>
      </c>
      <c r="C2181" s="55">
        <v>1.6396047999305359E-3</v>
      </c>
    </row>
    <row r="2182" spans="1:3" x14ac:dyDescent="0.3">
      <c r="A2182" s="5">
        <v>2099</v>
      </c>
      <c r="B2182" s="55">
        <v>1.4513033643498937E-4</v>
      </c>
      <c r="C2182" s="55">
        <v>1.6086970512975023E-3</v>
      </c>
    </row>
    <row r="2183" spans="1:3" x14ac:dyDescent="0.3">
      <c r="A2183" s="5">
        <v>2100</v>
      </c>
      <c r="B2183" s="55">
        <v>1.4081293315757352E-4</v>
      </c>
      <c r="C2183" s="55">
        <v>1.7029267195768751E-3</v>
      </c>
    </row>
    <row r="2184" spans="1:3" x14ac:dyDescent="0.3">
      <c r="A2184" s="5">
        <v>2101</v>
      </c>
      <c r="B2184" s="55">
        <v>1.4226209733093234E-4</v>
      </c>
      <c r="C2184" s="55">
        <v>1.8977742300382301E-3</v>
      </c>
    </row>
    <row r="2185" spans="1:3" x14ac:dyDescent="0.3">
      <c r="A2185" s="5">
        <v>2102</v>
      </c>
      <c r="B2185" s="55">
        <v>1.5669832892451405E-4</v>
      </c>
      <c r="C2185" s="55">
        <v>2.1184661571532499E-3</v>
      </c>
    </row>
    <row r="2186" spans="1:3" x14ac:dyDescent="0.3">
      <c r="A2186" s="5">
        <v>2103</v>
      </c>
      <c r="B2186" s="55">
        <v>1.6599019677660624E-4</v>
      </c>
      <c r="C2186" s="55">
        <v>2.0089461488827284E-3</v>
      </c>
    </row>
    <row r="2187" spans="1:3" x14ac:dyDescent="0.3">
      <c r="A2187" s="5">
        <v>2104</v>
      </c>
      <c r="B2187" s="55">
        <v>1.5145259412940344E-4</v>
      </c>
      <c r="C2187" s="55">
        <v>2.0003036036637068E-3</v>
      </c>
    </row>
    <row r="2188" spans="1:3" x14ac:dyDescent="0.3">
      <c r="A2188" s="5">
        <v>2105</v>
      </c>
      <c r="B2188" s="55">
        <v>1.2990185641805171E-4</v>
      </c>
      <c r="C2188" s="55">
        <v>1.8532121221514206E-3</v>
      </c>
    </row>
    <row r="2189" spans="1:3" x14ac:dyDescent="0.3">
      <c r="A2189" s="5">
        <v>2106</v>
      </c>
      <c r="B2189" s="55">
        <v>1.2596215529273925E-4</v>
      </c>
      <c r="C2189" s="55">
        <v>1.4803109650662891E-3</v>
      </c>
    </row>
    <row r="2190" spans="1:3" x14ac:dyDescent="0.3">
      <c r="A2190" s="5">
        <v>2107</v>
      </c>
      <c r="B2190" s="55">
        <v>1.3540170641858026E-4</v>
      </c>
      <c r="C2190" s="55">
        <v>1.8518499491212473E-3</v>
      </c>
    </row>
    <row r="2191" spans="1:3" x14ac:dyDescent="0.3">
      <c r="A2191" s="5">
        <v>2108</v>
      </c>
      <c r="B2191" s="55">
        <v>1.4601412920736096E-4</v>
      </c>
      <c r="C2191" s="55">
        <v>1.8485487814533077E-3</v>
      </c>
    </row>
    <row r="2192" spans="1:3" x14ac:dyDescent="0.3">
      <c r="A2192" s="5">
        <v>2109</v>
      </c>
      <c r="B2192" s="55">
        <v>1.3835438597030163E-4</v>
      </c>
      <c r="C2192" s="55">
        <v>1.5333394144546432E-3</v>
      </c>
    </row>
    <row r="2193" spans="1:3" x14ac:dyDescent="0.3">
      <c r="A2193" s="5">
        <v>2110</v>
      </c>
      <c r="B2193" s="55">
        <v>1.645088016012863E-4</v>
      </c>
      <c r="C2193" s="55">
        <v>1.7436003790980658E-3</v>
      </c>
    </row>
    <row r="2194" spans="1:3" x14ac:dyDescent="0.3">
      <c r="A2194" s="5">
        <v>2111</v>
      </c>
      <c r="B2194" s="55">
        <v>1.3918556036095274E-4</v>
      </c>
      <c r="C2194" s="55">
        <v>1.5714647881698563E-3</v>
      </c>
    </row>
    <row r="2195" spans="1:3" x14ac:dyDescent="0.3">
      <c r="A2195" s="5">
        <v>2112</v>
      </c>
      <c r="B2195" s="55">
        <v>1.4652454315382078E-4</v>
      </c>
      <c r="C2195" s="55">
        <v>1.9489482636809226E-3</v>
      </c>
    </row>
    <row r="2196" spans="1:3" x14ac:dyDescent="0.3">
      <c r="A2196" s="5">
        <v>2113</v>
      </c>
      <c r="B2196" s="55">
        <v>1.4717131898832057E-4</v>
      </c>
      <c r="C2196" s="55">
        <v>1.985017984129105E-3</v>
      </c>
    </row>
    <row r="2197" spans="1:3" x14ac:dyDescent="0.3">
      <c r="A2197" s="5">
        <v>2114</v>
      </c>
      <c r="B2197" s="55">
        <v>1.5717901715128643E-4</v>
      </c>
      <c r="C2197" s="55">
        <v>1.8471739809555472E-3</v>
      </c>
    </row>
    <row r="2198" spans="1:3" x14ac:dyDescent="0.3">
      <c r="A2198" s="5">
        <v>2115</v>
      </c>
      <c r="B2198" s="55">
        <v>1.4779894770546842E-4</v>
      </c>
      <c r="C2198" s="55">
        <v>2.0062035133833591E-3</v>
      </c>
    </row>
    <row r="2199" spans="1:3" x14ac:dyDescent="0.3">
      <c r="A2199" s="5">
        <v>2116</v>
      </c>
      <c r="B2199" s="55">
        <v>1.3936154910432384E-4</v>
      </c>
      <c r="C2199" s="55">
        <v>1.8790698718799993E-3</v>
      </c>
    </row>
    <row r="2200" spans="1:3" x14ac:dyDescent="0.3">
      <c r="A2200" s="5">
        <v>2117</v>
      </c>
      <c r="B2200" s="55">
        <v>1.4783982456480896E-4</v>
      </c>
      <c r="C2200" s="55">
        <v>1.8195052738360904E-3</v>
      </c>
    </row>
    <row r="2201" spans="1:3" x14ac:dyDescent="0.3">
      <c r="A2201" s="5">
        <v>2118</v>
      </c>
      <c r="B2201" s="55">
        <v>1.6143436963698426E-4</v>
      </c>
      <c r="C2201" s="55">
        <v>2.0114722518283275E-3</v>
      </c>
    </row>
    <row r="2202" spans="1:3" x14ac:dyDescent="0.3">
      <c r="A2202" s="5">
        <v>2119</v>
      </c>
      <c r="B2202" s="55">
        <v>1.2264011465639292E-4</v>
      </c>
      <c r="C2202" s="55">
        <v>1.5594508077423164E-3</v>
      </c>
    </row>
    <row r="2203" spans="1:3" x14ac:dyDescent="0.3">
      <c r="A2203" s="5">
        <v>2120</v>
      </c>
      <c r="B2203" s="55">
        <v>1.4607155651664012E-4</v>
      </c>
      <c r="C2203" s="55">
        <v>1.8637883743302544E-3</v>
      </c>
    </row>
    <row r="2204" spans="1:3" x14ac:dyDescent="0.3">
      <c r="A2204" s="5">
        <v>2121</v>
      </c>
      <c r="B2204" s="55">
        <v>1.5545577597100372E-4</v>
      </c>
      <c r="C2204" s="55">
        <v>1.8589267474315944E-3</v>
      </c>
    </row>
    <row r="2205" spans="1:3" x14ac:dyDescent="0.3">
      <c r="A2205" s="5">
        <v>2122</v>
      </c>
      <c r="B2205" s="55">
        <v>1.4112399490422302E-4</v>
      </c>
      <c r="C2205" s="55">
        <v>1.5636772090478117E-3</v>
      </c>
    </row>
    <row r="2206" spans="1:3" x14ac:dyDescent="0.3">
      <c r="A2206" s="5">
        <v>2123</v>
      </c>
      <c r="B2206" s="55">
        <v>1.8382053805751313E-4</v>
      </c>
      <c r="C2206" s="55">
        <v>2.0973995281854977E-3</v>
      </c>
    </row>
    <row r="2207" spans="1:3" x14ac:dyDescent="0.3">
      <c r="A2207" s="5">
        <v>2124</v>
      </c>
      <c r="B2207" s="55">
        <v>1.5165568054756204E-4</v>
      </c>
      <c r="C2207" s="55">
        <v>1.9694641251201054E-3</v>
      </c>
    </row>
    <row r="2208" spans="1:3" x14ac:dyDescent="0.3">
      <c r="A2208" s="5">
        <v>2125</v>
      </c>
      <c r="B2208" s="55">
        <v>1.3280110221300807E-4</v>
      </c>
      <c r="C2208" s="55">
        <v>1.5438306041874086E-3</v>
      </c>
    </row>
    <row r="2209" spans="1:3" x14ac:dyDescent="0.3">
      <c r="A2209" s="5">
        <v>2126</v>
      </c>
      <c r="B2209" s="55">
        <v>1.337867752367116E-4</v>
      </c>
      <c r="C2209" s="55">
        <v>1.65439686574475E-3</v>
      </c>
    </row>
    <row r="2210" spans="1:3" x14ac:dyDescent="0.3">
      <c r="A2210" s="5">
        <v>2127</v>
      </c>
      <c r="B2210" s="55">
        <v>1.3650085229995564E-4</v>
      </c>
      <c r="C2210" s="55">
        <v>1.6338167339169085E-3</v>
      </c>
    </row>
    <row r="2211" spans="1:3" x14ac:dyDescent="0.3">
      <c r="A2211" s="5">
        <v>2128</v>
      </c>
      <c r="B2211" s="55">
        <v>1.656119887232777E-4</v>
      </c>
      <c r="C2211" s="55">
        <v>2.0883449027480116E-3</v>
      </c>
    </row>
    <row r="2212" spans="1:3" x14ac:dyDescent="0.3">
      <c r="A2212" s="5">
        <v>2129</v>
      </c>
      <c r="B2212" s="55">
        <v>1.3521293013964671E-4</v>
      </c>
      <c r="C2212" s="55">
        <v>1.6374128902996274E-3</v>
      </c>
    </row>
    <row r="2213" spans="1:3" x14ac:dyDescent="0.3">
      <c r="A2213" s="5">
        <v>2130</v>
      </c>
      <c r="B2213" s="55">
        <v>1.4571220410400005E-4</v>
      </c>
      <c r="C2213" s="55">
        <v>1.7279918763238888E-3</v>
      </c>
    </row>
    <row r="2214" spans="1:3" x14ac:dyDescent="0.3">
      <c r="A2214" s="5">
        <v>2131</v>
      </c>
      <c r="B2214" s="55">
        <v>1.7818044890673143E-4</v>
      </c>
      <c r="C2214" s="55">
        <v>2.1157030433515012E-3</v>
      </c>
    </row>
    <row r="2215" spans="1:3" x14ac:dyDescent="0.3">
      <c r="A2215" s="5">
        <v>2132</v>
      </c>
      <c r="B2215" s="55">
        <v>1.8396749082014621E-4</v>
      </c>
      <c r="C2215" s="55">
        <v>2.2006191206542631E-3</v>
      </c>
    </row>
    <row r="2216" spans="1:3" x14ac:dyDescent="0.3">
      <c r="A2216" s="5">
        <v>2133</v>
      </c>
      <c r="B2216" s="55">
        <v>1.3033693257419939E-4</v>
      </c>
      <c r="C2216" s="55">
        <v>1.6037852402442287E-3</v>
      </c>
    </row>
    <row r="2217" spans="1:3" x14ac:dyDescent="0.3">
      <c r="A2217" s="5">
        <v>2134</v>
      </c>
      <c r="B2217" s="55">
        <v>1.4364765746178537E-4</v>
      </c>
      <c r="C2217" s="55">
        <v>1.6025075236017127E-3</v>
      </c>
    </row>
    <row r="2218" spans="1:3" x14ac:dyDescent="0.3">
      <c r="A2218" s="5">
        <v>2135</v>
      </c>
      <c r="B2218" s="55">
        <v>1.8335626078230078E-4</v>
      </c>
      <c r="C2218" s="55">
        <v>2.0403419701743365E-3</v>
      </c>
    </row>
    <row r="2219" spans="1:3" x14ac:dyDescent="0.3">
      <c r="A2219" s="5">
        <v>2136</v>
      </c>
      <c r="B2219" s="55">
        <v>1.6908732935698841E-4</v>
      </c>
      <c r="C2219" s="55">
        <v>1.734269832263287E-3</v>
      </c>
    </row>
    <row r="2220" spans="1:3" x14ac:dyDescent="0.3">
      <c r="A2220" s="5">
        <v>2137</v>
      </c>
      <c r="B2220" s="55">
        <v>1.5833142426968278E-4</v>
      </c>
      <c r="C2220" s="55">
        <v>2.1495329040944191E-3</v>
      </c>
    </row>
    <row r="2221" spans="1:3" x14ac:dyDescent="0.3">
      <c r="A2221" s="5">
        <v>2138</v>
      </c>
      <c r="B2221" s="55">
        <v>1.4939294772400901E-4</v>
      </c>
      <c r="C2221" s="55">
        <v>1.648826229151425E-3</v>
      </c>
    </row>
    <row r="2222" spans="1:3" x14ac:dyDescent="0.3">
      <c r="A2222" s="5">
        <v>2139</v>
      </c>
      <c r="B2222" s="55">
        <v>1.3184135107249735E-4</v>
      </c>
      <c r="C2222" s="55">
        <v>1.7447251920000397E-3</v>
      </c>
    </row>
    <row r="2223" spans="1:3" x14ac:dyDescent="0.3">
      <c r="A2223" s="5">
        <v>2140</v>
      </c>
      <c r="B2223" s="55">
        <v>1.8799370013753339E-4</v>
      </c>
      <c r="C2223" s="55">
        <v>2.1892820115191427E-3</v>
      </c>
    </row>
    <row r="2224" spans="1:3" x14ac:dyDescent="0.3">
      <c r="A2224" s="5">
        <v>2141</v>
      </c>
      <c r="B2224" s="55">
        <v>1.3628429905186297E-4</v>
      </c>
      <c r="C2224" s="55">
        <v>1.6448636093715559E-3</v>
      </c>
    </row>
    <row r="2225" spans="1:3" x14ac:dyDescent="0.3">
      <c r="A2225" s="5">
        <v>2142</v>
      </c>
      <c r="B2225" s="55">
        <v>1.5896748273671918E-4</v>
      </c>
      <c r="C2225" s="55">
        <v>1.911852728339189E-3</v>
      </c>
    </row>
    <row r="2226" spans="1:3" x14ac:dyDescent="0.3">
      <c r="A2226" s="5">
        <v>2143</v>
      </c>
      <c r="B2226" s="55">
        <v>1.4603822370253027E-4</v>
      </c>
      <c r="C2226" s="55">
        <v>1.926084560477743E-3</v>
      </c>
    </row>
    <row r="2227" spans="1:3" x14ac:dyDescent="0.3">
      <c r="A2227" s="5">
        <v>2144</v>
      </c>
      <c r="B2227" s="55">
        <v>1.8306643381139662E-4</v>
      </c>
      <c r="C2227" s="55">
        <v>2.1871391884070307E-3</v>
      </c>
    </row>
    <row r="2228" spans="1:3" x14ac:dyDescent="0.3">
      <c r="A2228" s="5">
        <v>2145</v>
      </c>
      <c r="B2228" s="55">
        <v>1.8753647133671442E-4</v>
      </c>
      <c r="C2228" s="55">
        <v>2.0965565718462031E-3</v>
      </c>
    </row>
    <row r="2229" spans="1:3" x14ac:dyDescent="0.3">
      <c r="A2229" s="5">
        <v>2146</v>
      </c>
      <c r="B2229" s="55">
        <v>1.5691664567233133E-4</v>
      </c>
      <c r="C2229" s="55">
        <v>1.8769770742008188E-3</v>
      </c>
    </row>
    <row r="2230" spans="1:3" x14ac:dyDescent="0.3">
      <c r="A2230" s="5">
        <v>2147</v>
      </c>
      <c r="B2230" s="55">
        <v>1.5121376571124696E-4</v>
      </c>
      <c r="C2230" s="55">
        <v>1.6444420132850075E-3</v>
      </c>
    </row>
    <row r="2231" spans="1:3" x14ac:dyDescent="0.3">
      <c r="A2231" s="5">
        <v>2148</v>
      </c>
      <c r="B2231" s="55">
        <v>1.5316521421105661E-4</v>
      </c>
      <c r="C2231" s="55">
        <v>1.8577056286351241E-3</v>
      </c>
    </row>
    <row r="2232" spans="1:3" x14ac:dyDescent="0.3">
      <c r="A2232" s="5">
        <v>2149</v>
      </c>
      <c r="B2232" s="55">
        <v>1.5319872860716126E-4</v>
      </c>
      <c r="C2232" s="55">
        <v>1.8580091482056234E-3</v>
      </c>
    </row>
    <row r="2233" spans="1:3" x14ac:dyDescent="0.3">
      <c r="A2233" s="5">
        <v>2150</v>
      </c>
      <c r="B2233" s="55">
        <v>1.564980876604854E-4</v>
      </c>
      <c r="C2233" s="55">
        <v>1.8928539742119473E-3</v>
      </c>
    </row>
    <row r="2234" spans="1:3" x14ac:dyDescent="0.3">
      <c r="A2234" s="5">
        <v>2151</v>
      </c>
      <c r="B2234" s="55">
        <v>1.5881705789275139E-4</v>
      </c>
      <c r="C2234" s="55">
        <v>1.8475473112302492E-3</v>
      </c>
    </row>
    <row r="2235" spans="1:3" x14ac:dyDescent="0.3">
      <c r="A2235" s="5">
        <v>2152</v>
      </c>
      <c r="B2235" s="55">
        <v>1.7072899147702394E-4</v>
      </c>
      <c r="C2235" s="55">
        <v>2.1588075570354477E-3</v>
      </c>
    </row>
    <row r="2236" spans="1:3" x14ac:dyDescent="0.3">
      <c r="A2236" s="5">
        <v>2153</v>
      </c>
      <c r="B2236" s="55">
        <v>1.5968997536324522E-4</v>
      </c>
      <c r="C2236" s="55">
        <v>1.951171004573407E-3</v>
      </c>
    </row>
    <row r="2237" spans="1:3" x14ac:dyDescent="0.3">
      <c r="A2237" s="5">
        <v>2154</v>
      </c>
      <c r="B2237" s="55">
        <v>1.616142615430066E-4</v>
      </c>
      <c r="C2237" s="55">
        <v>1.8573214466189366E-3</v>
      </c>
    </row>
    <row r="2238" spans="1:3" x14ac:dyDescent="0.3">
      <c r="A2238" s="5">
        <v>2155</v>
      </c>
      <c r="B2238" s="55">
        <v>1.3739030302919829E-4</v>
      </c>
      <c r="C2238" s="55">
        <v>1.7282391697285178E-3</v>
      </c>
    </row>
    <row r="2239" spans="1:3" x14ac:dyDescent="0.3">
      <c r="A2239" s="5">
        <v>2156</v>
      </c>
      <c r="B2239" s="55">
        <v>1.3764941069497575E-4</v>
      </c>
      <c r="C2239" s="55">
        <v>1.5858958554147548E-3</v>
      </c>
    </row>
    <row r="2240" spans="1:3" x14ac:dyDescent="0.3">
      <c r="A2240" s="5">
        <v>2157</v>
      </c>
      <c r="B2240" s="55">
        <v>1.5215778748952803E-4</v>
      </c>
      <c r="C2240" s="55">
        <v>1.9746702693668799E-3</v>
      </c>
    </row>
    <row r="2241" spans="1:3" x14ac:dyDescent="0.3">
      <c r="A2241" s="5">
        <v>2158</v>
      </c>
      <c r="B2241" s="55">
        <v>1.6818625282936673E-4</v>
      </c>
      <c r="C2241" s="55">
        <v>2.0006236912366339E-3</v>
      </c>
    </row>
    <row r="2242" spans="1:3" x14ac:dyDescent="0.3">
      <c r="A2242" s="5">
        <v>2159</v>
      </c>
      <c r="B2242" s="55">
        <v>1.4831269380800741E-4</v>
      </c>
      <c r="C2242" s="55">
        <v>1.7016906909663801E-3</v>
      </c>
    </row>
    <row r="2243" spans="1:3" x14ac:dyDescent="0.3">
      <c r="A2243" s="5">
        <v>2160</v>
      </c>
      <c r="B2243" s="55">
        <v>1.5223442140639541E-4</v>
      </c>
      <c r="C2243" s="55">
        <v>1.8153838172900506E-3</v>
      </c>
    </row>
    <row r="2244" spans="1:3" x14ac:dyDescent="0.3">
      <c r="A2244" s="5">
        <v>2161</v>
      </c>
      <c r="B2244" s="55">
        <v>1.3893586240706836E-4</v>
      </c>
      <c r="C2244" s="55">
        <v>1.6623815363037355E-3</v>
      </c>
    </row>
    <row r="2245" spans="1:3" x14ac:dyDescent="0.3">
      <c r="A2245" s="5">
        <v>2162</v>
      </c>
      <c r="B2245" s="55">
        <v>1.8361337885110647E-4</v>
      </c>
      <c r="C2245" s="55">
        <v>1.9705709912412393E-3</v>
      </c>
    </row>
    <row r="2246" spans="1:3" x14ac:dyDescent="0.3">
      <c r="A2246" s="5">
        <v>2163</v>
      </c>
      <c r="B2246" s="55">
        <v>1.4397273578297111E-4</v>
      </c>
      <c r="C2246" s="55">
        <v>1.8607907340369319E-3</v>
      </c>
    </row>
    <row r="2247" spans="1:3" x14ac:dyDescent="0.3">
      <c r="A2247" s="5">
        <v>2164</v>
      </c>
      <c r="B2247" s="55">
        <v>1.6617769747335681E-4</v>
      </c>
      <c r="C2247" s="55">
        <v>2.1085917810612031E-3</v>
      </c>
    </row>
    <row r="2248" spans="1:3" x14ac:dyDescent="0.3">
      <c r="A2248" s="5">
        <v>2165</v>
      </c>
      <c r="B2248" s="55">
        <v>1.5013402602726434E-4</v>
      </c>
      <c r="C2248" s="55">
        <v>1.7921564917526742E-3</v>
      </c>
    </row>
    <row r="2249" spans="1:3" x14ac:dyDescent="0.3">
      <c r="A2249" s="5">
        <v>2166</v>
      </c>
      <c r="B2249" s="55">
        <v>1.5491115197701548E-4</v>
      </c>
      <c r="C2249" s="55">
        <v>1.7970394220758461E-3</v>
      </c>
    </row>
    <row r="2250" spans="1:3" x14ac:dyDescent="0.3">
      <c r="A2250" s="5">
        <v>2167</v>
      </c>
      <c r="B2250" s="55">
        <v>1.5640220178905656E-4</v>
      </c>
      <c r="C2250" s="55">
        <v>1.8925501130682316E-3</v>
      </c>
    </row>
    <row r="2251" spans="1:3" x14ac:dyDescent="0.3">
      <c r="A2251" s="5">
        <v>2168</v>
      </c>
      <c r="B2251" s="55">
        <v>1.606214413764946E-4</v>
      </c>
      <c r="C2251" s="55">
        <v>1.73990340762158E-3</v>
      </c>
    </row>
    <row r="2252" spans="1:3" x14ac:dyDescent="0.3">
      <c r="A2252" s="5">
        <v>2169</v>
      </c>
      <c r="B2252" s="55">
        <v>1.6486741257410007E-4</v>
      </c>
      <c r="C2252" s="55">
        <v>1.7739172940490584E-3</v>
      </c>
    </row>
    <row r="2253" spans="1:3" x14ac:dyDescent="0.3">
      <c r="A2253" s="5">
        <v>2170</v>
      </c>
      <c r="B2253" s="55">
        <v>1.6471650064991082E-4</v>
      </c>
      <c r="C2253" s="55">
        <v>1.9023097559090455E-3</v>
      </c>
    </row>
    <row r="2254" spans="1:3" x14ac:dyDescent="0.3">
      <c r="A2254" s="5">
        <v>2171</v>
      </c>
      <c r="B2254" s="55">
        <v>1.4467283867342483E-4</v>
      </c>
      <c r="C2254" s="55">
        <v>1.7213078350829508E-3</v>
      </c>
    </row>
    <row r="2255" spans="1:3" x14ac:dyDescent="0.3">
      <c r="A2255" s="5">
        <v>2172</v>
      </c>
      <c r="B2255" s="55">
        <v>1.4448790378368177E-4</v>
      </c>
      <c r="C2255" s="55">
        <v>1.7726313497776762E-3</v>
      </c>
    </row>
    <row r="2256" spans="1:3" x14ac:dyDescent="0.3">
      <c r="A2256" s="5">
        <v>2173</v>
      </c>
      <c r="B2256" s="55">
        <v>1.5670201231040629E-4</v>
      </c>
      <c r="C2256" s="55">
        <v>1.7712265111991695E-3</v>
      </c>
    </row>
    <row r="2257" spans="1:3" x14ac:dyDescent="0.3">
      <c r="A2257" s="5">
        <v>2174</v>
      </c>
      <c r="B2257" s="55">
        <v>1.5932933137574853E-4</v>
      </c>
      <c r="C2257" s="55">
        <v>1.9809037983509713E-3</v>
      </c>
    </row>
    <row r="2258" spans="1:3" x14ac:dyDescent="0.3">
      <c r="A2258" s="5">
        <v>2175</v>
      </c>
      <c r="B2258" s="55">
        <v>1.2987545178353953E-4</v>
      </c>
      <c r="C2258" s="55">
        <v>1.7126299941601388E-3</v>
      </c>
    </row>
    <row r="2259" spans="1:3" x14ac:dyDescent="0.3">
      <c r="A2259" s="5">
        <v>2176</v>
      </c>
      <c r="B2259" s="55">
        <v>1.5106407796688164E-4</v>
      </c>
      <c r="C2259" s="55">
        <v>1.8576016522526507E-3</v>
      </c>
    </row>
    <row r="2260" spans="1:3" x14ac:dyDescent="0.3">
      <c r="A2260" s="5">
        <v>2177</v>
      </c>
      <c r="B2260" s="55">
        <v>1.7800328758718433E-4</v>
      </c>
      <c r="C2260" s="55">
        <v>2.0670022174203097E-3</v>
      </c>
    </row>
    <row r="2261" spans="1:3" x14ac:dyDescent="0.3">
      <c r="A2261" s="5">
        <v>2178</v>
      </c>
      <c r="B2261" s="55">
        <v>1.3967803179543384E-4</v>
      </c>
      <c r="C2261" s="55">
        <v>1.5943409634377357E-3</v>
      </c>
    </row>
    <row r="2262" spans="1:3" x14ac:dyDescent="0.3">
      <c r="A2262" s="5">
        <v>2179</v>
      </c>
      <c r="B2262" s="55">
        <v>1.7002970727659239E-4</v>
      </c>
      <c r="C2262" s="55">
        <v>1.8934960650494638E-3</v>
      </c>
    </row>
    <row r="2263" spans="1:3" x14ac:dyDescent="0.3">
      <c r="A2263" s="5">
        <v>2180</v>
      </c>
      <c r="B2263" s="55">
        <v>1.5569055760269538E-4</v>
      </c>
      <c r="C2263" s="55">
        <v>2.0877552490519602E-3</v>
      </c>
    </row>
    <row r="2264" spans="1:3" x14ac:dyDescent="0.3">
      <c r="A2264" s="5">
        <v>2181</v>
      </c>
      <c r="B2264" s="55">
        <v>1.597219092314637E-4</v>
      </c>
      <c r="C2264" s="55">
        <v>2.1073079712512644E-3</v>
      </c>
    </row>
    <row r="2265" spans="1:3" x14ac:dyDescent="0.3">
      <c r="A2265" s="5">
        <v>2182</v>
      </c>
      <c r="B2265" s="55">
        <v>1.5640081918624321E-4</v>
      </c>
      <c r="C2265" s="55">
        <v>1.8591597532547053E-3</v>
      </c>
    </row>
    <row r="2266" spans="1:3" x14ac:dyDescent="0.3">
      <c r="A2266" s="5">
        <v>2183</v>
      </c>
      <c r="B2266" s="55">
        <v>1.6589910981732099E-4</v>
      </c>
      <c r="C2266" s="55">
        <v>1.7422997388091346E-3</v>
      </c>
    </row>
    <row r="2267" spans="1:3" x14ac:dyDescent="0.3">
      <c r="A2267" s="5">
        <v>2184</v>
      </c>
      <c r="B2267" s="55">
        <v>1.4715601027351182E-4</v>
      </c>
      <c r="C2267" s="55">
        <v>1.7035395393212526E-3</v>
      </c>
    </row>
    <row r="2268" spans="1:3" x14ac:dyDescent="0.3">
      <c r="A2268" s="5">
        <v>2185</v>
      </c>
      <c r="B2268" s="55">
        <v>1.3395167542874784E-4</v>
      </c>
      <c r="C2268" s="55">
        <v>1.5766029514646543E-3</v>
      </c>
    </row>
    <row r="2269" spans="1:3" x14ac:dyDescent="0.3">
      <c r="A2269" s="5">
        <v>2186</v>
      </c>
      <c r="B2269" s="55">
        <v>1.3279464317381281E-4</v>
      </c>
      <c r="C2269" s="55">
        <v>1.6462448153990016E-3</v>
      </c>
    </row>
    <row r="2270" spans="1:3" x14ac:dyDescent="0.3">
      <c r="A2270" s="5">
        <v>2187</v>
      </c>
      <c r="B2270" s="55">
        <v>1.5239542067744367E-4</v>
      </c>
      <c r="C2270" s="55">
        <v>1.591010760117404E-3</v>
      </c>
    </row>
    <row r="2271" spans="1:3" x14ac:dyDescent="0.3">
      <c r="A2271" s="5">
        <v>2188</v>
      </c>
      <c r="B2271" s="55">
        <v>1.4752379447349141E-4</v>
      </c>
      <c r="C2271" s="55">
        <v>1.8833172481512439E-3</v>
      </c>
    </row>
    <row r="2272" spans="1:3" x14ac:dyDescent="0.3">
      <c r="A2272" s="5">
        <v>2189</v>
      </c>
      <c r="B2272" s="55">
        <v>1.4192326655940502E-4</v>
      </c>
      <c r="C2272" s="55">
        <v>1.9360228624629345E-3</v>
      </c>
    </row>
    <row r="2273" spans="1:3" x14ac:dyDescent="0.3">
      <c r="A2273" s="5">
        <v>2190</v>
      </c>
      <c r="B2273" s="55">
        <v>1.6289239678877741E-4</v>
      </c>
      <c r="C2273" s="55">
        <v>1.9084032197891621E-3</v>
      </c>
    </row>
    <row r="2274" spans="1:3" x14ac:dyDescent="0.3">
      <c r="A2274" s="5">
        <v>2191</v>
      </c>
      <c r="B2274" s="55">
        <v>1.5060285457678787E-4</v>
      </c>
      <c r="C2274" s="55">
        <v>1.750878013550936E-3</v>
      </c>
    </row>
    <row r="2275" spans="1:3" x14ac:dyDescent="0.3">
      <c r="A2275" s="5">
        <v>2192</v>
      </c>
      <c r="B2275" s="55">
        <v>1.5816665232902709E-4</v>
      </c>
      <c r="C2275" s="55">
        <v>1.7396427208046727E-3</v>
      </c>
    </row>
    <row r="2276" spans="1:3" x14ac:dyDescent="0.3">
      <c r="A2276" s="5">
        <v>2193</v>
      </c>
      <c r="B2276" s="55">
        <v>1.5079003166690107E-4</v>
      </c>
      <c r="C2276" s="55">
        <v>1.9529489551051668E-3</v>
      </c>
    </row>
    <row r="2277" spans="1:3" x14ac:dyDescent="0.3">
      <c r="A2277" s="5">
        <v>2194</v>
      </c>
      <c r="B2277" s="55">
        <v>1.6683232969341073E-4</v>
      </c>
      <c r="C2277" s="55">
        <v>2.0118598154180416E-3</v>
      </c>
    </row>
    <row r="2278" spans="1:3" x14ac:dyDescent="0.3">
      <c r="A2278" s="5">
        <v>2195</v>
      </c>
      <c r="B2278" s="55">
        <v>1.3882546086358967E-4</v>
      </c>
      <c r="C2278" s="55">
        <v>1.84686111498716E-3</v>
      </c>
    </row>
    <row r="2279" spans="1:3" x14ac:dyDescent="0.3">
      <c r="A2279" s="5">
        <v>2196</v>
      </c>
      <c r="B2279" s="55">
        <v>1.3083388849511549E-4</v>
      </c>
      <c r="C2279" s="55">
        <v>1.5134668907892321E-3</v>
      </c>
    </row>
    <row r="2280" spans="1:3" x14ac:dyDescent="0.3">
      <c r="A2280" s="5">
        <v>2197</v>
      </c>
      <c r="B2280" s="55">
        <v>1.6188212985118457E-4</v>
      </c>
      <c r="C2280" s="55">
        <v>2.0489466966661244E-3</v>
      </c>
    </row>
    <row r="2281" spans="1:3" x14ac:dyDescent="0.3">
      <c r="A2281" s="5">
        <v>2198</v>
      </c>
      <c r="B2281" s="55">
        <v>1.7809365296937065E-4</v>
      </c>
      <c r="C2281" s="55">
        <v>2.1319839237517934E-3</v>
      </c>
    </row>
    <row r="2282" spans="1:3" x14ac:dyDescent="0.3">
      <c r="A2282" s="5">
        <v>2199</v>
      </c>
      <c r="B2282" s="55">
        <v>1.5123231861879219E-4</v>
      </c>
      <c r="C2282" s="55">
        <v>1.7747531711321545E-3</v>
      </c>
    </row>
    <row r="2283" spans="1:3" x14ac:dyDescent="0.3">
      <c r="A2283" s="5">
        <v>2200</v>
      </c>
      <c r="B2283" s="55">
        <v>1.6763801957149683E-4</v>
      </c>
      <c r="C2283" s="55">
        <v>2.0843838074631285E-3</v>
      </c>
    </row>
    <row r="2284" spans="1:3" x14ac:dyDescent="0.3">
      <c r="A2284" s="5">
        <v>2201</v>
      </c>
      <c r="B2284" s="55">
        <v>1.5997882829744188E-4</v>
      </c>
      <c r="C2284" s="55">
        <v>2.032993702594613E-3</v>
      </c>
    </row>
    <row r="2285" spans="1:3" x14ac:dyDescent="0.3">
      <c r="A2285" s="5">
        <v>2202</v>
      </c>
      <c r="B2285" s="55">
        <v>1.751803773367826E-4</v>
      </c>
      <c r="C2285" s="55">
        <v>2.0887056837024555E-3</v>
      </c>
    </row>
    <row r="2286" spans="1:3" x14ac:dyDescent="0.3">
      <c r="A2286" s="5">
        <v>2203</v>
      </c>
      <c r="B2286" s="55">
        <v>1.6489599688564044E-4</v>
      </c>
      <c r="C2286" s="55">
        <v>2.0073539536730961E-3</v>
      </c>
    </row>
    <row r="2287" spans="1:3" x14ac:dyDescent="0.3">
      <c r="A2287" s="5">
        <v>2204</v>
      </c>
      <c r="B2287" s="55">
        <v>1.5120896617417439E-4</v>
      </c>
      <c r="C2287" s="55">
        <v>1.8121082279442728E-3</v>
      </c>
    </row>
    <row r="2288" spans="1:3" x14ac:dyDescent="0.3">
      <c r="A2288" s="5">
        <v>2205</v>
      </c>
      <c r="B2288" s="55">
        <v>1.4232632877857603E-4</v>
      </c>
      <c r="C2288" s="55">
        <v>1.8764775282423738E-3</v>
      </c>
    </row>
    <row r="2289" spans="1:3" x14ac:dyDescent="0.3">
      <c r="A2289" s="5">
        <v>2206</v>
      </c>
      <c r="B2289" s="55">
        <v>1.690305577352031E-4</v>
      </c>
      <c r="C2289" s="55">
        <v>1.9320184357660703E-3</v>
      </c>
    </row>
    <row r="2290" spans="1:3" x14ac:dyDescent="0.3">
      <c r="A2290" s="5">
        <v>2207</v>
      </c>
      <c r="B2290" s="55">
        <v>1.7235108358789385E-4</v>
      </c>
      <c r="C2290" s="55">
        <v>1.8944291767772816E-3</v>
      </c>
    </row>
    <row r="2291" spans="1:3" x14ac:dyDescent="0.3">
      <c r="A2291" s="5">
        <v>2208</v>
      </c>
      <c r="B2291" s="55">
        <v>1.5914434307452051E-4</v>
      </c>
      <c r="C2291" s="55">
        <v>2.0009617597681836E-3</v>
      </c>
    </row>
    <row r="2292" spans="1:3" x14ac:dyDescent="0.3">
      <c r="A2292" s="5">
        <v>2209</v>
      </c>
      <c r="B2292" s="55">
        <v>1.644450932174394E-4</v>
      </c>
      <c r="C2292" s="55">
        <v>1.7928068725937595E-3</v>
      </c>
    </row>
    <row r="2293" spans="1:3" x14ac:dyDescent="0.3">
      <c r="A2293" s="5">
        <v>2210</v>
      </c>
      <c r="B2293" s="55">
        <v>1.372835803673182E-4</v>
      </c>
      <c r="C2293" s="55">
        <v>1.8529763569330065E-3</v>
      </c>
    </row>
    <row r="2294" spans="1:3" x14ac:dyDescent="0.3">
      <c r="A2294" s="5">
        <v>2211</v>
      </c>
      <c r="B2294" s="55">
        <v>1.3095928816711297E-4</v>
      </c>
      <c r="C2294" s="55">
        <v>1.7520720667194962E-3</v>
      </c>
    </row>
    <row r="2295" spans="1:3" x14ac:dyDescent="0.3">
      <c r="A2295" s="5">
        <v>2212</v>
      </c>
      <c r="B2295" s="55">
        <v>1.3918518681064522E-4</v>
      </c>
      <c r="C2295" s="55">
        <v>1.8034134397904493E-3</v>
      </c>
    </row>
    <row r="2296" spans="1:3" x14ac:dyDescent="0.3">
      <c r="A2296" s="5">
        <v>2213</v>
      </c>
      <c r="B2296" s="55">
        <v>1.5213759105329891E-4</v>
      </c>
      <c r="C2296" s="55">
        <v>1.7640556579388085E-3</v>
      </c>
    </row>
    <row r="2297" spans="1:3" x14ac:dyDescent="0.3">
      <c r="A2297" s="5">
        <v>2214</v>
      </c>
      <c r="B2297" s="55">
        <v>1.429900805943342E-4</v>
      </c>
      <c r="C2297" s="55">
        <v>1.6064637428930509E-3</v>
      </c>
    </row>
    <row r="2298" spans="1:3" x14ac:dyDescent="0.3">
      <c r="A2298" s="5">
        <v>2215</v>
      </c>
      <c r="B2298" s="55">
        <v>1.4663885180230359E-4</v>
      </c>
      <c r="C2298" s="55">
        <v>1.6597557541936907E-3</v>
      </c>
    </row>
    <row r="2299" spans="1:3" x14ac:dyDescent="0.3">
      <c r="A2299" s="5">
        <v>2216</v>
      </c>
      <c r="B2299" s="55">
        <v>1.654186733864925E-4</v>
      </c>
      <c r="C2299" s="55">
        <v>1.8512591202731515E-3</v>
      </c>
    </row>
    <row r="2300" spans="1:3" x14ac:dyDescent="0.3">
      <c r="A2300" s="5">
        <v>2217</v>
      </c>
      <c r="B2300" s="55">
        <v>1.4031090629921877E-4</v>
      </c>
      <c r="C2300" s="55">
        <v>1.790438741006619E-3</v>
      </c>
    </row>
    <row r="2301" spans="1:3" x14ac:dyDescent="0.3">
      <c r="A2301" s="5">
        <v>2218</v>
      </c>
      <c r="B2301" s="55">
        <v>1.400416926897149E-4</v>
      </c>
      <c r="C2301" s="55">
        <v>1.6359328201604663E-3</v>
      </c>
    </row>
    <row r="2302" spans="1:3" x14ac:dyDescent="0.3">
      <c r="A2302" s="5">
        <v>2219</v>
      </c>
      <c r="B2302" s="55">
        <v>1.6176120476460822E-4</v>
      </c>
      <c r="C2302" s="55">
        <v>2.0157907149837254E-3</v>
      </c>
    </row>
    <row r="2303" spans="1:3" x14ac:dyDescent="0.3">
      <c r="A2303" s="5">
        <v>2220</v>
      </c>
      <c r="B2303" s="55">
        <v>1.8385961921957167E-4</v>
      </c>
      <c r="C2303" s="55">
        <v>2.0717453233690952E-3</v>
      </c>
    </row>
    <row r="2304" spans="1:3" x14ac:dyDescent="0.3">
      <c r="A2304" s="5">
        <v>2221</v>
      </c>
      <c r="B2304" s="55">
        <v>1.509542560754721E-4</v>
      </c>
      <c r="C2304" s="55">
        <v>1.8618796714436579E-3</v>
      </c>
    </row>
    <row r="2305" spans="1:3" x14ac:dyDescent="0.3">
      <c r="A2305" s="5">
        <v>2222</v>
      </c>
      <c r="B2305" s="55">
        <v>1.4431720978727832E-4</v>
      </c>
      <c r="C2305" s="55">
        <v>1.7766548555608796E-3</v>
      </c>
    </row>
    <row r="2306" spans="1:3" x14ac:dyDescent="0.3">
      <c r="A2306" s="5">
        <v>2223</v>
      </c>
      <c r="B2306" s="55">
        <v>1.750570422180565E-4</v>
      </c>
      <c r="C2306" s="55">
        <v>2.0100011207263711E-3</v>
      </c>
    </row>
    <row r="2307" spans="1:3" x14ac:dyDescent="0.3">
      <c r="A2307" s="5">
        <v>2224</v>
      </c>
      <c r="B2307" s="55">
        <v>1.5459948623166762E-4</v>
      </c>
      <c r="C2307" s="55">
        <v>1.7707164205448519E-3</v>
      </c>
    </row>
    <row r="2308" spans="1:3" x14ac:dyDescent="0.3">
      <c r="A2308" s="5">
        <v>2225</v>
      </c>
      <c r="B2308" s="55">
        <v>1.6948107041596876E-4</v>
      </c>
      <c r="C2308" s="55">
        <v>2.0185219097620102E-3</v>
      </c>
    </row>
    <row r="2309" spans="1:3" x14ac:dyDescent="0.3">
      <c r="A2309" s="5">
        <v>2226</v>
      </c>
      <c r="B2309" s="55">
        <v>1.8343273323605209E-4</v>
      </c>
      <c r="C2309" s="55">
        <v>2.2243997582026402E-3</v>
      </c>
    </row>
    <row r="2310" spans="1:3" x14ac:dyDescent="0.3">
      <c r="A2310" s="5">
        <v>2227</v>
      </c>
      <c r="B2310" s="55">
        <v>1.5280693876537263E-4</v>
      </c>
      <c r="C2310" s="55">
        <v>1.7965537544414702E-3</v>
      </c>
    </row>
    <row r="2311" spans="1:3" x14ac:dyDescent="0.3">
      <c r="A2311" s="5">
        <v>2228</v>
      </c>
      <c r="B2311" s="55">
        <v>1.5515508932881992E-4</v>
      </c>
      <c r="C2311" s="55">
        <v>1.7863064834328743E-3</v>
      </c>
    </row>
    <row r="2312" spans="1:3" x14ac:dyDescent="0.3">
      <c r="A2312" s="5">
        <v>2229</v>
      </c>
      <c r="B2312" s="55">
        <v>1.4942052171015979E-4</v>
      </c>
      <c r="C2312" s="55">
        <v>1.8986777432638004E-3</v>
      </c>
    </row>
    <row r="2313" spans="1:3" x14ac:dyDescent="0.3">
      <c r="A2313" s="5">
        <v>2230</v>
      </c>
      <c r="B2313" s="55">
        <v>1.4108594577125425E-4</v>
      </c>
      <c r="C2313" s="55">
        <v>1.8105338354442355E-3</v>
      </c>
    </row>
    <row r="2314" spans="1:3" x14ac:dyDescent="0.3">
      <c r="A2314" s="5">
        <v>2231</v>
      </c>
      <c r="B2314" s="55">
        <v>1.5517203014226525E-4</v>
      </c>
      <c r="C2314" s="55">
        <v>1.8974525432528587E-3</v>
      </c>
    </row>
    <row r="2315" spans="1:3" x14ac:dyDescent="0.3">
      <c r="A2315" s="5">
        <v>2232</v>
      </c>
      <c r="B2315" s="55">
        <v>1.5149495991626679E-4</v>
      </c>
      <c r="C2315" s="55">
        <v>1.8118622561837914E-3</v>
      </c>
    </row>
    <row r="2316" spans="1:3" x14ac:dyDescent="0.3">
      <c r="A2316" s="5">
        <v>2233</v>
      </c>
      <c r="B2316" s="55">
        <v>1.3635087345372179E-4</v>
      </c>
      <c r="C2316" s="55">
        <v>1.5697803694494463E-3</v>
      </c>
    </row>
    <row r="2317" spans="1:3" x14ac:dyDescent="0.3">
      <c r="A2317" s="5">
        <v>2234</v>
      </c>
      <c r="B2317" s="55">
        <v>1.4126473579367238E-4</v>
      </c>
      <c r="C2317" s="55">
        <v>1.7814557180358221E-3</v>
      </c>
    </row>
    <row r="2318" spans="1:3" x14ac:dyDescent="0.3">
      <c r="A2318" s="5">
        <v>2235</v>
      </c>
      <c r="B2318" s="55">
        <v>1.5657533191547503E-4</v>
      </c>
      <c r="C2318" s="55">
        <v>2.0346084086559314E-3</v>
      </c>
    </row>
    <row r="2319" spans="1:3" x14ac:dyDescent="0.3">
      <c r="A2319" s="5">
        <v>2236</v>
      </c>
      <c r="B2319" s="55">
        <v>1.5536185872768016E-4</v>
      </c>
      <c r="C2319" s="55">
        <v>1.9215427795271191E-3</v>
      </c>
    </row>
    <row r="2320" spans="1:3" x14ac:dyDescent="0.3">
      <c r="A2320" s="5">
        <v>2237</v>
      </c>
      <c r="B2320" s="55">
        <v>1.4457850712300285E-4</v>
      </c>
      <c r="C2320" s="55">
        <v>1.9751607180125766E-3</v>
      </c>
    </row>
    <row r="2321" spans="1:3" x14ac:dyDescent="0.3">
      <c r="A2321" s="5">
        <v>2238</v>
      </c>
      <c r="B2321" s="55">
        <v>1.4959154580556789E-4</v>
      </c>
      <c r="C2321" s="55">
        <v>1.8152057537881613E-3</v>
      </c>
    </row>
    <row r="2322" spans="1:3" x14ac:dyDescent="0.3">
      <c r="A2322" s="5">
        <v>2239</v>
      </c>
      <c r="B2322" s="55">
        <v>1.6690778513991244E-4</v>
      </c>
      <c r="C2322" s="55">
        <v>1.9413348644775419E-3</v>
      </c>
    </row>
    <row r="2323" spans="1:3" x14ac:dyDescent="0.3">
      <c r="A2323" s="5">
        <v>2240</v>
      </c>
      <c r="B2323" s="55">
        <v>1.5623127574170587E-4</v>
      </c>
      <c r="C2323" s="55">
        <v>1.8211759148103618E-3</v>
      </c>
    </row>
    <row r="2324" spans="1:3" x14ac:dyDescent="0.3">
      <c r="A2324" s="5">
        <v>2241</v>
      </c>
      <c r="B2324" s="55">
        <v>1.3654455463369664E-4</v>
      </c>
      <c r="C2324" s="55">
        <v>1.8254016949548009E-3</v>
      </c>
    </row>
    <row r="2325" spans="1:3" x14ac:dyDescent="0.3">
      <c r="A2325" s="5">
        <v>2242</v>
      </c>
      <c r="B2325" s="55">
        <v>1.6719838120564381E-4</v>
      </c>
      <c r="C2325" s="55">
        <v>2.1237632532695137E-3</v>
      </c>
    </row>
    <row r="2326" spans="1:3" x14ac:dyDescent="0.3">
      <c r="A2326" s="5">
        <v>2243</v>
      </c>
      <c r="B2326" s="55">
        <v>1.4134281090142134E-4</v>
      </c>
      <c r="C2326" s="55">
        <v>1.5859680720499061E-3</v>
      </c>
    </row>
    <row r="2327" spans="1:3" x14ac:dyDescent="0.3">
      <c r="A2327" s="5">
        <v>2244</v>
      </c>
      <c r="B2327" s="55">
        <v>1.5613539715051642E-4</v>
      </c>
      <c r="C2327" s="55">
        <v>2.1743649781612211E-3</v>
      </c>
    </row>
    <row r="2328" spans="1:3" x14ac:dyDescent="0.3">
      <c r="A2328" s="5">
        <v>2245</v>
      </c>
      <c r="B2328" s="55">
        <v>1.6030268512224374E-4</v>
      </c>
      <c r="C2328" s="55">
        <v>1.8869239429218944E-3</v>
      </c>
    </row>
    <row r="2329" spans="1:3" x14ac:dyDescent="0.3">
      <c r="A2329" s="5">
        <v>2246</v>
      </c>
      <c r="B2329" s="55">
        <v>1.7222965308600496E-4</v>
      </c>
      <c r="C2329" s="55">
        <v>1.8268495892522572E-3</v>
      </c>
    </row>
    <row r="2330" spans="1:3" x14ac:dyDescent="0.3">
      <c r="A2330" s="5">
        <v>2247</v>
      </c>
      <c r="B2330" s="55">
        <v>1.6505541099145793E-4</v>
      </c>
      <c r="C2330" s="55">
        <v>1.868872036862315E-3</v>
      </c>
    </row>
    <row r="2331" spans="1:3" x14ac:dyDescent="0.3">
      <c r="A2331" s="5">
        <v>2248</v>
      </c>
      <c r="B2331" s="55">
        <v>1.3283661559671957E-4</v>
      </c>
      <c r="C2331" s="55">
        <v>1.7821295724724433E-3</v>
      </c>
    </row>
    <row r="2332" spans="1:3" x14ac:dyDescent="0.3">
      <c r="A2332" s="5">
        <v>2249</v>
      </c>
      <c r="B2332" s="55">
        <v>1.3194760725603139E-4</v>
      </c>
      <c r="C2332" s="55">
        <v>1.7885448527805476E-3</v>
      </c>
    </row>
    <row r="2333" spans="1:3" x14ac:dyDescent="0.3">
      <c r="A2333" s="5">
        <v>2250</v>
      </c>
      <c r="B2333" s="55">
        <v>1.71185044672861E-4</v>
      </c>
      <c r="C2333" s="55">
        <v>1.8506324316548716E-3</v>
      </c>
    </row>
    <row r="2334" spans="1:3" x14ac:dyDescent="0.3">
      <c r="A2334" s="5">
        <v>2251</v>
      </c>
      <c r="B2334" s="55">
        <v>1.5740113501257677E-4</v>
      </c>
      <c r="C2334" s="55">
        <v>2.0279389415925266E-3</v>
      </c>
    </row>
    <row r="2335" spans="1:3" x14ac:dyDescent="0.3">
      <c r="A2335" s="5">
        <v>2252</v>
      </c>
      <c r="B2335" s="55">
        <v>1.3554259192741859E-4</v>
      </c>
      <c r="C2335" s="55">
        <v>1.616512005884431E-3</v>
      </c>
    </row>
    <row r="2336" spans="1:3" x14ac:dyDescent="0.3">
      <c r="A2336" s="5">
        <v>2253</v>
      </c>
      <c r="B2336" s="55">
        <v>1.5655701824742726E-4</v>
      </c>
      <c r="C2336" s="55">
        <v>2.064196172271866E-3</v>
      </c>
    </row>
    <row r="2337" spans="1:3" x14ac:dyDescent="0.3">
      <c r="A2337" s="5">
        <v>2254</v>
      </c>
      <c r="B2337" s="55">
        <v>1.5182239962176704E-4</v>
      </c>
      <c r="C2337" s="55">
        <v>1.7289717319610438E-3</v>
      </c>
    </row>
    <row r="2338" spans="1:3" x14ac:dyDescent="0.3">
      <c r="A2338" s="5">
        <v>2255</v>
      </c>
      <c r="B2338" s="55">
        <v>1.5579946427248572E-4</v>
      </c>
      <c r="C2338" s="55">
        <v>1.7950848009287048E-3</v>
      </c>
    </row>
    <row r="2339" spans="1:3" x14ac:dyDescent="0.3">
      <c r="A2339" s="5">
        <v>2256</v>
      </c>
      <c r="B2339" s="55">
        <v>1.454468087226687E-4</v>
      </c>
      <c r="C2339" s="55">
        <v>1.7395450289795253E-3</v>
      </c>
    </row>
    <row r="2340" spans="1:3" x14ac:dyDescent="0.3">
      <c r="A2340" s="5">
        <v>2257</v>
      </c>
      <c r="B2340" s="55">
        <v>1.7681636939062984E-4</v>
      </c>
      <c r="C2340" s="55">
        <v>1.8643028298490623E-3</v>
      </c>
    </row>
    <row r="2341" spans="1:3" x14ac:dyDescent="0.3">
      <c r="A2341" s="5">
        <v>2258</v>
      </c>
      <c r="B2341" s="55">
        <v>1.3270169276591336E-4</v>
      </c>
      <c r="C2341" s="55">
        <v>1.6706989218725136E-3</v>
      </c>
    </row>
    <row r="2342" spans="1:3" x14ac:dyDescent="0.3">
      <c r="A2342" s="5">
        <v>2259</v>
      </c>
      <c r="B2342" s="55">
        <v>1.3943196292897798E-4</v>
      </c>
      <c r="C2342" s="55">
        <v>1.7705672433443347E-3</v>
      </c>
    </row>
    <row r="2343" spans="1:3" x14ac:dyDescent="0.3">
      <c r="A2343" s="5">
        <v>2260</v>
      </c>
      <c r="B2343" s="55">
        <v>1.2930208891933381E-4</v>
      </c>
      <c r="C2343" s="55">
        <v>1.5938991786860828E-3</v>
      </c>
    </row>
    <row r="2344" spans="1:3" x14ac:dyDescent="0.3">
      <c r="A2344" s="5">
        <v>2261</v>
      </c>
      <c r="B2344" s="55">
        <v>1.4968269317146906E-4</v>
      </c>
      <c r="C2344" s="55">
        <v>1.692263812100163E-3</v>
      </c>
    </row>
    <row r="2345" spans="1:3" x14ac:dyDescent="0.3">
      <c r="A2345" s="5">
        <v>2262</v>
      </c>
      <c r="B2345" s="55">
        <v>1.3897848877649407E-4</v>
      </c>
      <c r="C2345" s="55">
        <v>1.9485069281398103E-3</v>
      </c>
    </row>
    <row r="2346" spans="1:3" x14ac:dyDescent="0.3">
      <c r="A2346" s="5">
        <v>2263</v>
      </c>
      <c r="B2346" s="55">
        <v>1.6215296621638147E-4</v>
      </c>
      <c r="C2346" s="55">
        <v>2.3228952533869518E-3</v>
      </c>
    </row>
    <row r="2347" spans="1:3" x14ac:dyDescent="0.3">
      <c r="A2347" s="5">
        <v>2264</v>
      </c>
      <c r="B2347" s="55">
        <v>1.6016076446656978E-4</v>
      </c>
      <c r="C2347" s="55">
        <v>1.8549514579126135E-3</v>
      </c>
    </row>
    <row r="2348" spans="1:3" x14ac:dyDescent="0.3">
      <c r="A2348" s="5">
        <v>2265</v>
      </c>
      <c r="B2348" s="55">
        <v>1.5391778782791859E-4</v>
      </c>
      <c r="C2348" s="55">
        <v>1.8344649179246595E-3</v>
      </c>
    </row>
    <row r="2349" spans="1:3" x14ac:dyDescent="0.3">
      <c r="A2349" s="5">
        <v>2266</v>
      </c>
      <c r="B2349" s="55">
        <v>1.4446073930198778E-4</v>
      </c>
      <c r="C2349" s="55">
        <v>1.6847374399422547E-3</v>
      </c>
    </row>
    <row r="2350" spans="1:3" x14ac:dyDescent="0.3">
      <c r="A2350" s="5">
        <v>2267</v>
      </c>
      <c r="B2350" s="55">
        <v>1.6210858699151686E-4</v>
      </c>
      <c r="C2350" s="55">
        <v>1.8981620308481408E-3</v>
      </c>
    </row>
    <row r="2351" spans="1:3" x14ac:dyDescent="0.3">
      <c r="A2351" s="5">
        <v>2268</v>
      </c>
      <c r="B2351" s="55">
        <v>1.4162251590969316E-4</v>
      </c>
      <c r="C2351" s="55">
        <v>1.5361655593910161E-3</v>
      </c>
    </row>
    <row r="2352" spans="1:3" x14ac:dyDescent="0.3">
      <c r="A2352" s="5">
        <v>2269</v>
      </c>
      <c r="B2352" s="55">
        <v>1.5504796121599651E-4</v>
      </c>
      <c r="C2352" s="55">
        <v>1.6629800150189363E-3</v>
      </c>
    </row>
    <row r="2353" spans="1:3" x14ac:dyDescent="0.3">
      <c r="A2353" s="5">
        <v>2270</v>
      </c>
      <c r="B2353" s="55">
        <v>1.6999053541053312E-4</v>
      </c>
      <c r="C2353" s="55">
        <v>1.9781022153476835E-3</v>
      </c>
    </row>
    <row r="2354" spans="1:3" x14ac:dyDescent="0.3">
      <c r="A2354" s="5">
        <v>2271</v>
      </c>
      <c r="B2354" s="55">
        <v>1.4118984338846107E-4</v>
      </c>
      <c r="C2354" s="55">
        <v>1.592669273771599E-3</v>
      </c>
    </row>
    <row r="2355" spans="1:3" x14ac:dyDescent="0.3">
      <c r="A2355" s="5">
        <v>2272</v>
      </c>
      <c r="B2355" s="55">
        <v>1.4805613786040276E-4</v>
      </c>
      <c r="C2355" s="55">
        <v>1.7798207135758927E-3</v>
      </c>
    </row>
    <row r="2356" spans="1:3" x14ac:dyDescent="0.3">
      <c r="A2356" s="5">
        <v>2273</v>
      </c>
      <c r="B2356" s="55">
        <v>1.7584926013164962E-4</v>
      </c>
      <c r="C2356" s="55">
        <v>2.1047451785942846E-3</v>
      </c>
    </row>
    <row r="2357" spans="1:3" x14ac:dyDescent="0.3">
      <c r="A2357" s="5">
        <v>2274</v>
      </c>
      <c r="B2357" s="55">
        <v>1.7098938960593641E-4</v>
      </c>
      <c r="C2357" s="55">
        <v>1.9283421983029964E-3</v>
      </c>
    </row>
    <row r="2358" spans="1:3" x14ac:dyDescent="0.3">
      <c r="A2358" s="5">
        <v>2275</v>
      </c>
      <c r="B2358" s="55">
        <v>1.5135051815598185E-4</v>
      </c>
      <c r="C2358" s="55">
        <v>1.8396884913308212E-3</v>
      </c>
    </row>
    <row r="2359" spans="1:3" x14ac:dyDescent="0.3">
      <c r="A2359" s="5">
        <v>2276</v>
      </c>
      <c r="B2359" s="55">
        <v>1.4244228744078832E-4</v>
      </c>
      <c r="C2359" s="55">
        <v>1.6153966130824187E-3</v>
      </c>
    </row>
    <row r="2360" spans="1:3" x14ac:dyDescent="0.3">
      <c r="A2360" s="5">
        <v>2277</v>
      </c>
      <c r="B2360" s="55">
        <v>1.3591620367345132E-4</v>
      </c>
      <c r="C2360" s="55">
        <v>1.5808256070648195E-3</v>
      </c>
    </row>
    <row r="2361" spans="1:3" x14ac:dyDescent="0.3">
      <c r="A2361" s="5">
        <v>2278</v>
      </c>
      <c r="B2361" s="55">
        <v>1.6055583834853604E-4</v>
      </c>
      <c r="C2361" s="55">
        <v>1.924957651304808E-3</v>
      </c>
    </row>
    <row r="2362" spans="1:3" x14ac:dyDescent="0.3">
      <c r="A2362" s="5">
        <v>2279</v>
      </c>
      <c r="B2362" s="55">
        <v>1.8808310158418651E-4</v>
      </c>
      <c r="C2362" s="55">
        <v>2.1826193754663327E-3</v>
      </c>
    </row>
    <row r="2363" spans="1:3" x14ac:dyDescent="0.3">
      <c r="A2363" s="5">
        <v>2280</v>
      </c>
      <c r="B2363" s="55">
        <v>1.4125259041452889E-4</v>
      </c>
      <c r="C2363" s="55">
        <v>1.815870779677288E-3</v>
      </c>
    </row>
    <row r="2364" spans="1:3" x14ac:dyDescent="0.3">
      <c r="A2364" s="5">
        <v>2281</v>
      </c>
      <c r="B2364" s="55">
        <v>1.7382705583560726E-4</v>
      </c>
      <c r="C2364" s="55">
        <v>2.0858324799904147E-3</v>
      </c>
    </row>
    <row r="2365" spans="1:3" x14ac:dyDescent="0.3">
      <c r="A2365" s="5">
        <v>2282</v>
      </c>
      <c r="B2365" s="55">
        <v>1.2623553603438961E-4</v>
      </c>
      <c r="C2365" s="55">
        <v>1.5823583567374179E-3</v>
      </c>
    </row>
    <row r="2366" spans="1:3" x14ac:dyDescent="0.3">
      <c r="A2366" s="5">
        <v>2283</v>
      </c>
      <c r="B2366" s="55">
        <v>1.3572305627713663E-4</v>
      </c>
      <c r="C2366" s="55">
        <v>1.7706819116877308E-3</v>
      </c>
    </row>
    <row r="2367" spans="1:3" x14ac:dyDescent="0.3">
      <c r="A2367" s="5">
        <v>2284</v>
      </c>
      <c r="B2367" s="55">
        <v>1.4125872300944448E-4</v>
      </c>
      <c r="C2367" s="55">
        <v>1.7971844456242539E-3</v>
      </c>
    </row>
    <row r="2368" spans="1:3" x14ac:dyDescent="0.3">
      <c r="A2368" s="5">
        <v>2285</v>
      </c>
      <c r="B2368" s="55">
        <v>1.6155343202607387E-4</v>
      </c>
      <c r="C2368" s="55">
        <v>1.8452195710194285E-3</v>
      </c>
    </row>
    <row r="2369" spans="1:3" x14ac:dyDescent="0.3">
      <c r="A2369" s="5">
        <v>2286</v>
      </c>
      <c r="B2369" s="55">
        <v>1.4547037810145127E-4</v>
      </c>
      <c r="C2369" s="55">
        <v>1.8265880658503621E-3</v>
      </c>
    </row>
    <row r="2370" spans="1:3" x14ac:dyDescent="0.3">
      <c r="A2370" s="5">
        <v>2287</v>
      </c>
      <c r="B2370" s="55">
        <v>1.3657497417969452E-4</v>
      </c>
      <c r="C2370" s="55">
        <v>1.8811861286314548E-3</v>
      </c>
    </row>
    <row r="2371" spans="1:3" x14ac:dyDescent="0.3">
      <c r="A2371" s="5">
        <v>2288</v>
      </c>
      <c r="B2371" s="55">
        <v>2.0379160495800029E-4</v>
      </c>
      <c r="C2371" s="55">
        <v>2.1825535559409468E-3</v>
      </c>
    </row>
    <row r="2372" spans="1:3" x14ac:dyDescent="0.3">
      <c r="A2372" s="5">
        <v>2289</v>
      </c>
      <c r="B2372" s="55">
        <v>1.3930485995550392E-4</v>
      </c>
      <c r="C2372" s="55">
        <v>1.7825169778449119E-3</v>
      </c>
    </row>
    <row r="2373" spans="1:3" x14ac:dyDescent="0.3">
      <c r="A2373" s="5">
        <v>2290</v>
      </c>
      <c r="B2373" s="55">
        <v>1.6330771143160391E-4</v>
      </c>
      <c r="C2373" s="55">
        <v>2.0022238956586189E-3</v>
      </c>
    </row>
    <row r="2374" spans="1:3" x14ac:dyDescent="0.3">
      <c r="A2374" s="5">
        <v>2291</v>
      </c>
      <c r="B2374" s="55">
        <v>1.3924823257361365E-4</v>
      </c>
      <c r="C2374" s="55">
        <v>1.8414594941856802E-3</v>
      </c>
    </row>
    <row r="2375" spans="1:3" x14ac:dyDescent="0.3">
      <c r="A2375" s="5">
        <v>2292</v>
      </c>
      <c r="B2375" s="55">
        <v>1.5333035577826644E-4</v>
      </c>
      <c r="C2375" s="55">
        <v>1.9106947665842456E-3</v>
      </c>
    </row>
    <row r="2376" spans="1:3" x14ac:dyDescent="0.3">
      <c r="A2376" s="5">
        <v>2293</v>
      </c>
      <c r="B2376" s="55">
        <v>1.5409412641314638E-4</v>
      </c>
      <c r="C2376" s="55">
        <v>1.8039275995752511E-3</v>
      </c>
    </row>
    <row r="2377" spans="1:3" x14ac:dyDescent="0.3">
      <c r="A2377" s="5">
        <v>2294</v>
      </c>
      <c r="B2377" s="55">
        <v>1.4899281706499455E-4</v>
      </c>
      <c r="C2377" s="55">
        <v>1.9169721278303464E-3</v>
      </c>
    </row>
    <row r="2378" spans="1:3" x14ac:dyDescent="0.3">
      <c r="A2378" s="5">
        <v>2295</v>
      </c>
      <c r="B2378" s="55">
        <v>1.8204452644370473E-4</v>
      </c>
      <c r="C2378" s="55">
        <v>2.0514506886933287E-3</v>
      </c>
    </row>
    <row r="2379" spans="1:3" x14ac:dyDescent="0.3">
      <c r="A2379" s="5">
        <v>2296</v>
      </c>
      <c r="B2379" s="55">
        <v>1.3610559341188861E-4</v>
      </c>
      <c r="C2379" s="55">
        <v>1.8296704967969983E-3</v>
      </c>
    </row>
    <row r="2380" spans="1:3" x14ac:dyDescent="0.3">
      <c r="A2380" s="5">
        <v>2297</v>
      </c>
      <c r="B2380" s="55">
        <v>1.245238673149963E-4</v>
      </c>
      <c r="C2380" s="55">
        <v>1.5650532432549852E-3</v>
      </c>
    </row>
    <row r="2381" spans="1:3" x14ac:dyDescent="0.3">
      <c r="A2381" s="5">
        <v>2298</v>
      </c>
      <c r="B2381" s="55">
        <v>1.5069817461071781E-4</v>
      </c>
      <c r="C2381" s="55">
        <v>2.0024342603891382E-3</v>
      </c>
    </row>
    <row r="2382" spans="1:3" x14ac:dyDescent="0.3">
      <c r="A2382" s="5">
        <v>2299</v>
      </c>
      <c r="B2382" s="55">
        <v>1.4901291630542549E-4</v>
      </c>
      <c r="C2382" s="55">
        <v>1.8336703953278596E-3</v>
      </c>
    </row>
    <row r="2383" spans="1:3" x14ac:dyDescent="0.3">
      <c r="A2383" s="5">
        <v>2300</v>
      </c>
      <c r="B2383" s="55">
        <v>1.5192499985990145E-4</v>
      </c>
      <c r="C2383" s="55">
        <v>1.8004907382440103E-3</v>
      </c>
    </row>
    <row r="2384" spans="1:3" x14ac:dyDescent="0.3">
      <c r="A2384" s="5">
        <v>2301</v>
      </c>
      <c r="B2384" s="55">
        <v>1.4533799453051282E-4</v>
      </c>
      <c r="C2384" s="55">
        <v>1.7776244746421726E-3</v>
      </c>
    </row>
    <row r="2385" spans="1:3" x14ac:dyDescent="0.3">
      <c r="A2385" s="5">
        <v>2302</v>
      </c>
      <c r="B2385" s="55">
        <v>1.3929994019376183E-4</v>
      </c>
      <c r="C2385" s="55">
        <v>1.7589988040299285E-3</v>
      </c>
    </row>
    <row r="2386" spans="1:3" x14ac:dyDescent="0.3">
      <c r="A2386" s="5">
        <v>2303</v>
      </c>
      <c r="B2386" s="55">
        <v>1.6461079959541962E-4</v>
      </c>
      <c r="C2386" s="55">
        <v>2.0104166745651426E-3</v>
      </c>
    </row>
    <row r="2387" spans="1:3" x14ac:dyDescent="0.3">
      <c r="A2387" s="5">
        <v>2304</v>
      </c>
      <c r="B2387" s="55">
        <v>1.3445432477240279E-4</v>
      </c>
      <c r="C2387" s="55">
        <v>1.7309130327340962E-3</v>
      </c>
    </row>
    <row r="2388" spans="1:3" x14ac:dyDescent="0.3">
      <c r="A2388" s="5">
        <v>2305</v>
      </c>
      <c r="B2388" s="55">
        <v>1.5196264736430263E-4</v>
      </c>
      <c r="C2388" s="55">
        <v>1.9581512415337999E-3</v>
      </c>
    </row>
    <row r="2389" spans="1:3" x14ac:dyDescent="0.3">
      <c r="A2389" s="5">
        <v>2306</v>
      </c>
      <c r="B2389" s="55">
        <v>1.7856456613485677E-4</v>
      </c>
      <c r="C2389" s="55">
        <v>2.0965136313257091E-3</v>
      </c>
    </row>
    <row r="2390" spans="1:3" x14ac:dyDescent="0.3">
      <c r="A2390" s="5">
        <v>2307</v>
      </c>
      <c r="B2390" s="55">
        <v>1.5549445117535863E-4</v>
      </c>
      <c r="C2390" s="55">
        <v>1.946711412409543E-3</v>
      </c>
    </row>
    <row r="2391" spans="1:3" x14ac:dyDescent="0.3">
      <c r="A2391" s="5">
        <v>2308</v>
      </c>
      <c r="B2391" s="55">
        <v>1.748699046631442E-4</v>
      </c>
      <c r="C2391" s="55">
        <v>2.1064526139319183E-3</v>
      </c>
    </row>
    <row r="2392" spans="1:3" x14ac:dyDescent="0.3">
      <c r="A2392" s="5">
        <v>2309</v>
      </c>
      <c r="B2392" s="55">
        <v>1.4829403690414422E-4</v>
      </c>
      <c r="C2392" s="55">
        <v>1.8310388339726443E-3</v>
      </c>
    </row>
    <row r="2393" spans="1:3" x14ac:dyDescent="0.3">
      <c r="A2393" s="5">
        <v>2310</v>
      </c>
      <c r="B2393" s="55">
        <v>1.3481387979999949E-4</v>
      </c>
      <c r="C2393" s="55">
        <v>1.7832580701942575E-3</v>
      </c>
    </row>
    <row r="2394" spans="1:3" x14ac:dyDescent="0.3">
      <c r="A2394" s="5">
        <v>2311</v>
      </c>
      <c r="B2394" s="55">
        <v>1.778778082825841E-4</v>
      </c>
      <c r="C2394" s="55">
        <v>2.0810743396399811E-3</v>
      </c>
    </row>
    <row r="2395" spans="1:3" x14ac:dyDescent="0.3">
      <c r="A2395" s="5">
        <v>2312</v>
      </c>
      <c r="B2395" s="55">
        <v>1.6316157534734344E-4</v>
      </c>
      <c r="C2395" s="55">
        <v>1.8226125951662326E-3</v>
      </c>
    </row>
    <row r="2396" spans="1:3" x14ac:dyDescent="0.3">
      <c r="A2396" s="5">
        <v>2313</v>
      </c>
      <c r="B2396" s="55">
        <v>1.967651275050312E-4</v>
      </c>
      <c r="C2396" s="55">
        <v>2.0732973219687459E-3</v>
      </c>
    </row>
    <row r="2397" spans="1:3" x14ac:dyDescent="0.3">
      <c r="A2397" s="5">
        <v>2314</v>
      </c>
      <c r="B2397" s="55">
        <v>1.4420621611877345E-4</v>
      </c>
      <c r="C2397" s="55">
        <v>1.7979665978622899E-3</v>
      </c>
    </row>
    <row r="2398" spans="1:3" x14ac:dyDescent="0.3">
      <c r="A2398" s="5">
        <v>2315</v>
      </c>
      <c r="B2398" s="55">
        <v>1.6863701732372114E-4</v>
      </c>
      <c r="C2398" s="55">
        <v>2.0582894005178355E-3</v>
      </c>
    </row>
    <row r="2399" spans="1:3" x14ac:dyDescent="0.3">
      <c r="A2399" s="5">
        <v>2316</v>
      </c>
      <c r="B2399" s="55">
        <v>1.6748181948388557E-4</v>
      </c>
      <c r="C2399" s="55">
        <v>2.1110164142294817E-3</v>
      </c>
    </row>
    <row r="2400" spans="1:3" x14ac:dyDescent="0.3">
      <c r="A2400" s="5">
        <v>2317</v>
      </c>
      <c r="B2400" s="55">
        <v>1.7447276712812251E-4</v>
      </c>
      <c r="C2400" s="55">
        <v>2.087486636420379E-3</v>
      </c>
    </row>
    <row r="2401" spans="1:3" x14ac:dyDescent="0.3">
      <c r="A2401" s="5">
        <v>2318</v>
      </c>
      <c r="B2401" s="55">
        <v>1.2883385036117486E-4</v>
      </c>
      <c r="C2401" s="55">
        <v>1.6693621676111148E-3</v>
      </c>
    </row>
    <row r="2402" spans="1:3" x14ac:dyDescent="0.3">
      <c r="A2402" s="5">
        <v>2319</v>
      </c>
      <c r="B2402" s="55">
        <v>1.6359153031080659E-4</v>
      </c>
      <c r="C2402" s="55">
        <v>1.9669708957163194E-3</v>
      </c>
    </row>
    <row r="2403" spans="1:3" x14ac:dyDescent="0.3">
      <c r="A2403" s="5">
        <v>2320</v>
      </c>
      <c r="B2403" s="55">
        <v>1.4986766357601882E-4</v>
      </c>
      <c r="C2403" s="55">
        <v>1.6904657112347973E-3</v>
      </c>
    </row>
    <row r="2404" spans="1:3" x14ac:dyDescent="0.3">
      <c r="A2404" s="5">
        <v>2321</v>
      </c>
      <c r="B2404" s="55">
        <v>1.6398350836006881E-4</v>
      </c>
      <c r="C2404" s="55">
        <v>1.8842674873819399E-3</v>
      </c>
    </row>
    <row r="2405" spans="1:3" x14ac:dyDescent="0.3">
      <c r="A2405" s="5">
        <v>2322</v>
      </c>
      <c r="B2405" s="55">
        <v>1.4924851118411312E-4</v>
      </c>
      <c r="C2405" s="55">
        <v>1.732697283917665E-3</v>
      </c>
    </row>
    <row r="2406" spans="1:3" x14ac:dyDescent="0.3">
      <c r="A2406" s="5">
        <v>2323</v>
      </c>
      <c r="B2406" s="55">
        <v>1.3633682118750564E-4</v>
      </c>
      <c r="C2406" s="55">
        <v>1.7286784400623804E-3</v>
      </c>
    </row>
    <row r="2407" spans="1:3" x14ac:dyDescent="0.3">
      <c r="A2407" s="5">
        <v>2324</v>
      </c>
      <c r="B2407" s="55">
        <v>1.447428523436673E-4</v>
      </c>
      <c r="C2407" s="55">
        <v>1.6326750532172523E-3</v>
      </c>
    </row>
    <row r="2408" spans="1:3" x14ac:dyDescent="0.3">
      <c r="A2408" s="5">
        <v>2325</v>
      </c>
      <c r="B2408" s="55">
        <v>1.5052731052172044E-4</v>
      </c>
      <c r="C2408" s="55">
        <v>1.8362743185686902E-3</v>
      </c>
    </row>
    <row r="2409" spans="1:3" x14ac:dyDescent="0.3">
      <c r="A2409" s="5">
        <v>2326</v>
      </c>
      <c r="B2409" s="55">
        <v>1.5216427404635515E-4</v>
      </c>
      <c r="C2409" s="55">
        <v>1.9186627458202153E-3</v>
      </c>
    </row>
    <row r="2410" spans="1:3" x14ac:dyDescent="0.3">
      <c r="A2410" s="5">
        <v>2327</v>
      </c>
      <c r="B2410" s="55">
        <v>1.8450359381183123E-4</v>
      </c>
      <c r="C2410" s="55">
        <v>2.2047605480126705E-3</v>
      </c>
    </row>
    <row r="2411" spans="1:3" x14ac:dyDescent="0.3">
      <c r="A2411" s="5">
        <v>2328</v>
      </c>
      <c r="B2411" s="55">
        <v>2.4322706191563123E-4</v>
      </c>
      <c r="C2411" s="55">
        <v>2.3125484570963857E-3</v>
      </c>
    </row>
    <row r="2412" spans="1:3" x14ac:dyDescent="0.3">
      <c r="A2412" s="5">
        <v>2329</v>
      </c>
      <c r="B2412" s="55">
        <v>1.6871884237311315E-4</v>
      </c>
      <c r="C2412" s="55">
        <v>2.1525459954411003E-3</v>
      </c>
    </row>
    <row r="2413" spans="1:3" x14ac:dyDescent="0.3">
      <c r="A2413" s="5">
        <v>2330</v>
      </c>
      <c r="B2413" s="55">
        <v>1.1231646488601646E-4</v>
      </c>
      <c r="C2413" s="55">
        <v>1.3131649336001435E-3</v>
      </c>
    </row>
    <row r="2414" spans="1:3" x14ac:dyDescent="0.3">
      <c r="A2414" s="5">
        <v>2331</v>
      </c>
      <c r="B2414" s="55">
        <v>1.6559480331493771E-4</v>
      </c>
      <c r="C2414" s="55">
        <v>2.0478217031216707E-3</v>
      </c>
    </row>
    <row r="2415" spans="1:3" x14ac:dyDescent="0.3">
      <c r="A2415" s="5">
        <v>2332</v>
      </c>
      <c r="B2415" s="55">
        <v>1.8114557147415108E-4</v>
      </c>
      <c r="C2415" s="55">
        <v>2.1804376656667053E-3</v>
      </c>
    </row>
    <row r="2416" spans="1:3" x14ac:dyDescent="0.3">
      <c r="A2416" s="5">
        <v>2333</v>
      </c>
      <c r="B2416" s="55">
        <v>1.2961514915488571E-4</v>
      </c>
      <c r="C2416" s="55">
        <v>1.6119352528159983E-3</v>
      </c>
    </row>
    <row r="2417" spans="1:3" x14ac:dyDescent="0.3">
      <c r="A2417" s="5">
        <v>2334</v>
      </c>
      <c r="B2417" s="55">
        <v>1.5813367453937862E-4</v>
      </c>
      <c r="C2417" s="55">
        <v>1.7284103653841239E-3</v>
      </c>
    </row>
    <row r="2418" spans="1:3" x14ac:dyDescent="0.3">
      <c r="A2418" s="5">
        <v>2335</v>
      </c>
      <c r="B2418" s="55">
        <v>1.338599405096476E-4</v>
      </c>
      <c r="C2418" s="55">
        <v>1.7245367202898027E-3</v>
      </c>
    </row>
    <row r="2419" spans="1:3" x14ac:dyDescent="0.3">
      <c r="A2419" s="5">
        <v>2336</v>
      </c>
      <c r="B2419" s="55">
        <v>1.5877735774889271E-4</v>
      </c>
      <c r="C2419" s="55">
        <v>1.7638798235776775E-3</v>
      </c>
    </row>
    <row r="2420" spans="1:3" x14ac:dyDescent="0.3">
      <c r="A2420" s="5">
        <v>2337</v>
      </c>
      <c r="B2420" s="55">
        <v>1.7575807817878051E-4</v>
      </c>
      <c r="C2420" s="55">
        <v>2.3042069935754624E-3</v>
      </c>
    </row>
    <row r="2421" spans="1:3" x14ac:dyDescent="0.3">
      <c r="A2421" s="5">
        <v>2338</v>
      </c>
      <c r="B2421" s="55">
        <v>1.4162952597271121E-4</v>
      </c>
      <c r="C2421" s="55">
        <v>1.8608588217684707E-3</v>
      </c>
    </row>
    <row r="2422" spans="1:3" x14ac:dyDescent="0.3">
      <c r="A2422" s="5">
        <v>2339</v>
      </c>
      <c r="B2422" s="55">
        <v>1.6820079539919578E-4</v>
      </c>
      <c r="C2422" s="55">
        <v>2.0861631577189228E-3</v>
      </c>
    </row>
    <row r="2423" spans="1:3" x14ac:dyDescent="0.3">
      <c r="A2423" s="5">
        <v>2340</v>
      </c>
      <c r="B2423" s="55">
        <v>1.481715116125794E-4</v>
      </c>
      <c r="C2423" s="55">
        <v>1.7329563209239872E-3</v>
      </c>
    </row>
    <row r="2424" spans="1:3" x14ac:dyDescent="0.3">
      <c r="A2424" s="5">
        <v>2341</v>
      </c>
      <c r="B2424" s="55">
        <v>1.431577233786157E-4</v>
      </c>
      <c r="C2424" s="55">
        <v>1.8373878024213481E-3</v>
      </c>
    </row>
    <row r="2425" spans="1:3" x14ac:dyDescent="0.3">
      <c r="A2425" s="5">
        <v>2342</v>
      </c>
      <c r="B2425" s="55">
        <v>1.5912932410103639E-4</v>
      </c>
      <c r="C2425" s="55">
        <v>1.695565118336424E-3</v>
      </c>
    </row>
    <row r="2426" spans="1:3" x14ac:dyDescent="0.3">
      <c r="A2426" s="5">
        <v>2343</v>
      </c>
      <c r="B2426" s="55">
        <v>1.902653273622773E-4</v>
      </c>
      <c r="C2426" s="55">
        <v>2.2962062017796697E-3</v>
      </c>
    </row>
    <row r="2427" spans="1:3" x14ac:dyDescent="0.3">
      <c r="A2427" s="5">
        <v>2344</v>
      </c>
      <c r="B2427" s="55">
        <v>1.493078984793213E-4</v>
      </c>
      <c r="C2427" s="55">
        <v>1.9064050847313232E-3</v>
      </c>
    </row>
    <row r="2428" spans="1:3" x14ac:dyDescent="0.3">
      <c r="A2428" s="5">
        <v>2345</v>
      </c>
      <c r="B2428" s="55">
        <v>1.6610234027758544E-4</v>
      </c>
      <c r="C2428" s="55">
        <v>1.7755884598506879E-3</v>
      </c>
    </row>
    <row r="2429" spans="1:3" x14ac:dyDescent="0.3">
      <c r="A2429" s="5">
        <v>2346</v>
      </c>
      <c r="B2429" s="55">
        <v>1.7173240121880743E-4</v>
      </c>
      <c r="C2429" s="55">
        <v>1.741529211611764E-3</v>
      </c>
    </row>
    <row r="2430" spans="1:3" x14ac:dyDescent="0.3">
      <c r="A2430" s="5">
        <v>2347</v>
      </c>
      <c r="B2430" s="55">
        <v>1.6793355369598722E-4</v>
      </c>
      <c r="C2430" s="55">
        <v>1.8548798661181083E-3</v>
      </c>
    </row>
    <row r="2431" spans="1:3" x14ac:dyDescent="0.3">
      <c r="A2431" s="5">
        <v>2348</v>
      </c>
      <c r="B2431" s="55">
        <v>1.5367827736554774E-4</v>
      </c>
      <c r="C2431" s="55">
        <v>1.9115626184803337E-3</v>
      </c>
    </row>
    <row r="2432" spans="1:3" x14ac:dyDescent="0.3">
      <c r="A2432" s="5">
        <v>2349</v>
      </c>
      <c r="B2432" s="55">
        <v>1.5671296344503836E-4</v>
      </c>
      <c r="C2432" s="55">
        <v>1.6619527559120131E-3</v>
      </c>
    </row>
    <row r="2433" spans="1:3" x14ac:dyDescent="0.3">
      <c r="A2433" s="5">
        <v>2350</v>
      </c>
      <c r="B2433" s="55">
        <v>1.4770557325116402E-4</v>
      </c>
      <c r="C2433" s="55">
        <v>1.8186513127763063E-3</v>
      </c>
    </row>
    <row r="2434" spans="1:3" x14ac:dyDescent="0.3">
      <c r="A2434" s="5">
        <v>2351</v>
      </c>
      <c r="B2434" s="55">
        <v>1.4007833335428005E-4</v>
      </c>
      <c r="C2434" s="55">
        <v>1.6827859465687041E-3</v>
      </c>
    </row>
    <row r="2435" spans="1:3" x14ac:dyDescent="0.3">
      <c r="A2435" s="5">
        <v>2352</v>
      </c>
      <c r="B2435" s="55">
        <v>1.38247582774538E-4</v>
      </c>
      <c r="C2435" s="55">
        <v>1.883517909706261E-3</v>
      </c>
    </row>
    <row r="2436" spans="1:3" x14ac:dyDescent="0.3">
      <c r="A2436" s="5">
        <v>2353</v>
      </c>
      <c r="B2436" s="55">
        <v>1.3624234389510742E-4</v>
      </c>
      <c r="C2436" s="55">
        <v>1.7090697453619904E-3</v>
      </c>
    </row>
    <row r="2437" spans="1:3" x14ac:dyDescent="0.3">
      <c r="A2437" s="5">
        <v>2354</v>
      </c>
      <c r="B2437" s="55">
        <v>1.6097966472789144E-4</v>
      </c>
      <c r="C2437" s="55">
        <v>1.7175128845242694E-3</v>
      </c>
    </row>
    <row r="2438" spans="1:3" x14ac:dyDescent="0.3">
      <c r="A2438" s="5">
        <v>2355</v>
      </c>
      <c r="B2438" s="55">
        <v>1.3680671542783476E-4</v>
      </c>
      <c r="C2438" s="55">
        <v>1.5663354096725104E-3</v>
      </c>
    </row>
    <row r="2439" spans="1:3" x14ac:dyDescent="0.3">
      <c r="A2439" s="5">
        <v>2356</v>
      </c>
      <c r="B2439" s="55">
        <v>1.5183076228952863E-4</v>
      </c>
      <c r="C2439" s="55">
        <v>1.7354819516924181E-3</v>
      </c>
    </row>
    <row r="2440" spans="1:3" x14ac:dyDescent="0.3">
      <c r="A2440" s="5">
        <v>2357</v>
      </c>
      <c r="B2440" s="55">
        <v>1.4469627042595126E-4</v>
      </c>
      <c r="C2440" s="55">
        <v>1.6513290727562305E-3</v>
      </c>
    </row>
    <row r="2441" spans="1:3" x14ac:dyDescent="0.3">
      <c r="A2441" s="5">
        <v>2358</v>
      </c>
      <c r="B2441" s="55">
        <v>1.3390537563193983E-4</v>
      </c>
      <c r="C2441" s="55">
        <v>1.6138638272392277E-3</v>
      </c>
    </row>
    <row r="2442" spans="1:3" x14ac:dyDescent="0.3">
      <c r="A2442" s="5">
        <v>2359</v>
      </c>
      <c r="B2442" s="55">
        <v>1.8180514845876313E-4</v>
      </c>
      <c r="C2442" s="55">
        <v>2.0705163656189181E-3</v>
      </c>
    </row>
    <row r="2443" spans="1:3" x14ac:dyDescent="0.3">
      <c r="A2443" s="5">
        <v>2360</v>
      </c>
      <c r="B2443" s="55">
        <v>1.391403695895781E-4</v>
      </c>
      <c r="C2443" s="55">
        <v>1.7936968831817903E-3</v>
      </c>
    </row>
    <row r="2444" spans="1:3" x14ac:dyDescent="0.3">
      <c r="A2444" s="5">
        <v>2361</v>
      </c>
      <c r="B2444" s="55">
        <v>1.3285919050426629E-4</v>
      </c>
      <c r="C2444" s="55">
        <v>1.8751773351311965E-3</v>
      </c>
    </row>
    <row r="2445" spans="1:3" x14ac:dyDescent="0.3">
      <c r="A2445" s="5">
        <v>2362</v>
      </c>
      <c r="B2445" s="55">
        <v>1.1187639870452001E-4</v>
      </c>
      <c r="C2445" s="55">
        <v>1.4149080611435385E-3</v>
      </c>
    </row>
    <row r="2446" spans="1:3" x14ac:dyDescent="0.3">
      <c r="A2446" s="5">
        <v>2363</v>
      </c>
      <c r="B2446" s="55">
        <v>1.4991978355427727E-4</v>
      </c>
      <c r="C2446" s="55">
        <v>1.7515379755411089E-3</v>
      </c>
    </row>
    <row r="2447" spans="1:3" x14ac:dyDescent="0.3">
      <c r="A2447" s="5">
        <v>2364</v>
      </c>
      <c r="B2447" s="55">
        <v>1.698935340344046E-4</v>
      </c>
      <c r="C2447" s="55">
        <v>1.9687328208420935E-3</v>
      </c>
    </row>
    <row r="2448" spans="1:3" x14ac:dyDescent="0.3">
      <c r="A2448" s="5">
        <v>2365</v>
      </c>
      <c r="B2448" s="55">
        <v>1.4041727283061291E-4</v>
      </c>
      <c r="C2448" s="55">
        <v>1.924758976579205E-3</v>
      </c>
    </row>
    <row r="2449" spans="1:3" x14ac:dyDescent="0.3">
      <c r="A2449" s="5">
        <v>2366</v>
      </c>
      <c r="B2449" s="55">
        <v>1.5078585508924847E-4</v>
      </c>
      <c r="C2449" s="55">
        <v>1.9990798209662585E-3</v>
      </c>
    </row>
    <row r="2450" spans="1:3" x14ac:dyDescent="0.3">
      <c r="A2450" s="5">
        <v>2367</v>
      </c>
      <c r="B2450" s="55">
        <v>1.5640694551948887E-4</v>
      </c>
      <c r="C2450" s="55">
        <v>1.9623260275523609E-3</v>
      </c>
    </row>
    <row r="2451" spans="1:3" x14ac:dyDescent="0.3">
      <c r="A2451" s="5">
        <v>2368</v>
      </c>
      <c r="B2451" s="55">
        <v>1.4745755983762071E-4</v>
      </c>
      <c r="C2451" s="55">
        <v>1.8287708307913441E-3</v>
      </c>
    </row>
    <row r="2452" spans="1:3" x14ac:dyDescent="0.3">
      <c r="A2452" s="5">
        <v>2369</v>
      </c>
      <c r="B2452" s="55">
        <v>1.4579867853986315E-4</v>
      </c>
      <c r="C2452" s="55">
        <v>1.8662237178974988E-3</v>
      </c>
    </row>
    <row r="2453" spans="1:3" x14ac:dyDescent="0.3">
      <c r="A2453" s="5">
        <v>2370</v>
      </c>
      <c r="B2453" s="55">
        <v>1.4125952072213847E-4</v>
      </c>
      <c r="C2453" s="55">
        <v>1.5786848246563637E-3</v>
      </c>
    </row>
    <row r="2454" spans="1:3" x14ac:dyDescent="0.3">
      <c r="A2454" s="5">
        <v>2371</v>
      </c>
      <c r="B2454" s="55">
        <v>1.6115544319723429E-4</v>
      </c>
      <c r="C2454" s="55">
        <v>2.0315445275446804E-3</v>
      </c>
    </row>
    <row r="2455" spans="1:3" x14ac:dyDescent="0.3">
      <c r="A2455" s="5">
        <v>2372</v>
      </c>
      <c r="B2455" s="55">
        <v>1.5943484775160906E-4</v>
      </c>
      <c r="C2455" s="55">
        <v>1.885186377815885E-3</v>
      </c>
    </row>
    <row r="2456" spans="1:3" x14ac:dyDescent="0.3">
      <c r="A2456" s="5">
        <v>2373</v>
      </c>
      <c r="B2456" s="55">
        <v>1.4638230026192177E-4</v>
      </c>
      <c r="C2456" s="55">
        <v>1.8012690494347205E-3</v>
      </c>
    </row>
    <row r="2457" spans="1:3" x14ac:dyDescent="0.3">
      <c r="A2457" s="5">
        <v>2374</v>
      </c>
      <c r="B2457" s="55">
        <v>1.3752370721295781E-4</v>
      </c>
      <c r="C2457" s="55">
        <v>1.6455502325746756E-3</v>
      </c>
    </row>
    <row r="2458" spans="1:3" x14ac:dyDescent="0.3">
      <c r="A2458" s="5">
        <v>2375</v>
      </c>
      <c r="B2458" s="55">
        <v>1.5734688467521348E-4</v>
      </c>
      <c r="C2458" s="55">
        <v>1.7263292154065448E-3</v>
      </c>
    </row>
    <row r="2459" spans="1:3" x14ac:dyDescent="0.3">
      <c r="A2459" s="5">
        <v>2376</v>
      </c>
      <c r="B2459" s="55">
        <v>1.4631737344158939E-4</v>
      </c>
      <c r="C2459" s="55">
        <v>1.8592915242388612E-3</v>
      </c>
    </row>
    <row r="2460" spans="1:3" x14ac:dyDescent="0.3">
      <c r="A2460" s="5">
        <v>2377</v>
      </c>
      <c r="B2460" s="55">
        <v>1.4433078993108091E-4</v>
      </c>
      <c r="C2460" s="55">
        <v>1.5967294907776827E-3</v>
      </c>
    </row>
    <row r="2461" spans="1:3" x14ac:dyDescent="0.3">
      <c r="A2461" s="5">
        <v>2378</v>
      </c>
      <c r="B2461" s="55">
        <v>1.7304110249401775E-4</v>
      </c>
      <c r="C2461" s="55">
        <v>1.78171305343501E-3</v>
      </c>
    </row>
    <row r="2462" spans="1:3" x14ac:dyDescent="0.3">
      <c r="A2462" s="5">
        <v>2379</v>
      </c>
      <c r="B2462" s="55">
        <v>1.4370655918931113E-4</v>
      </c>
      <c r="C2462" s="55">
        <v>1.7380873785166628E-3</v>
      </c>
    </row>
    <row r="2463" spans="1:3" x14ac:dyDescent="0.3">
      <c r="A2463" s="5">
        <v>2380</v>
      </c>
      <c r="B2463" s="55">
        <v>1.3834976829166229E-4</v>
      </c>
      <c r="C2463" s="55">
        <v>1.6433715209919872E-3</v>
      </c>
    </row>
    <row r="2464" spans="1:3" x14ac:dyDescent="0.3">
      <c r="A2464" s="5">
        <v>2381</v>
      </c>
      <c r="B2464" s="55">
        <v>1.2976460572788534E-4</v>
      </c>
      <c r="C2464" s="55">
        <v>1.6736325061520194E-3</v>
      </c>
    </row>
    <row r="2465" spans="1:3" x14ac:dyDescent="0.3">
      <c r="A2465" s="5">
        <v>2382</v>
      </c>
      <c r="B2465" s="55">
        <v>1.4581476426796581E-4</v>
      </c>
      <c r="C2465" s="55">
        <v>1.7217451510040745E-3</v>
      </c>
    </row>
    <row r="2466" spans="1:3" x14ac:dyDescent="0.3">
      <c r="A2466" s="5">
        <v>2383</v>
      </c>
      <c r="B2466" s="55">
        <v>1.2511316023327459E-4</v>
      </c>
      <c r="C2466" s="55">
        <v>1.3964532536883568E-3</v>
      </c>
    </row>
    <row r="2467" spans="1:3" x14ac:dyDescent="0.3">
      <c r="A2467" s="5">
        <v>2384</v>
      </c>
      <c r="B2467" s="55">
        <v>1.5136607969090877E-4</v>
      </c>
      <c r="C2467" s="55">
        <v>1.8909808166689712E-3</v>
      </c>
    </row>
    <row r="2468" spans="1:3" x14ac:dyDescent="0.3">
      <c r="A2468" s="5">
        <v>2385</v>
      </c>
      <c r="B2468" s="55">
        <v>1.7023864823982924E-4</v>
      </c>
      <c r="C2468" s="55">
        <v>1.9765179668495402E-3</v>
      </c>
    </row>
    <row r="2469" spans="1:3" x14ac:dyDescent="0.3">
      <c r="A2469" s="5">
        <v>2386</v>
      </c>
      <c r="B2469" s="55">
        <v>1.6045167111262412E-4</v>
      </c>
      <c r="C2469" s="55">
        <v>2.0513489809547421E-3</v>
      </c>
    </row>
    <row r="2470" spans="1:3" x14ac:dyDescent="0.3">
      <c r="A2470" s="5">
        <v>2387</v>
      </c>
      <c r="B2470" s="55">
        <v>1.3381055211782547E-4</v>
      </c>
      <c r="C2470" s="55">
        <v>1.7346575115085143E-3</v>
      </c>
    </row>
    <row r="2471" spans="1:3" x14ac:dyDescent="0.3">
      <c r="A2471" s="5">
        <v>2388</v>
      </c>
      <c r="B2471" s="55">
        <v>1.6830337139312862E-4</v>
      </c>
      <c r="C2471" s="55">
        <v>2.0755663917847666E-3</v>
      </c>
    </row>
    <row r="2472" spans="1:3" x14ac:dyDescent="0.3">
      <c r="A2472" s="5">
        <v>2389</v>
      </c>
      <c r="B2472" s="55">
        <v>1.4927842852450958E-4</v>
      </c>
      <c r="C2472" s="55">
        <v>1.7414015292604589E-3</v>
      </c>
    </row>
    <row r="2473" spans="1:3" x14ac:dyDescent="0.3">
      <c r="A2473" s="5">
        <v>2390</v>
      </c>
      <c r="B2473" s="55">
        <v>1.3690094843266966E-4</v>
      </c>
      <c r="C2473" s="55">
        <v>1.7466659449646444E-3</v>
      </c>
    </row>
    <row r="2474" spans="1:3" x14ac:dyDescent="0.3">
      <c r="A2474" s="5">
        <v>2391</v>
      </c>
      <c r="B2474" s="55">
        <v>1.2597188408757968E-4</v>
      </c>
      <c r="C2474" s="55">
        <v>1.4227696477077448E-3</v>
      </c>
    </row>
    <row r="2475" spans="1:3" x14ac:dyDescent="0.3">
      <c r="A2475" s="5">
        <v>2392</v>
      </c>
      <c r="B2475" s="55">
        <v>1.5669887738730017E-4</v>
      </c>
      <c r="C2475" s="55">
        <v>1.9854906930285949E-3</v>
      </c>
    </row>
    <row r="2476" spans="1:3" x14ac:dyDescent="0.3">
      <c r="A2476" s="5">
        <v>2393</v>
      </c>
      <c r="B2476" s="55">
        <v>1.5651026668178479E-4</v>
      </c>
      <c r="C2476" s="55">
        <v>1.7009301892100218E-3</v>
      </c>
    </row>
    <row r="2477" spans="1:3" x14ac:dyDescent="0.3">
      <c r="A2477" s="5">
        <v>2394</v>
      </c>
      <c r="B2477" s="55">
        <v>1.4273308587897941E-4</v>
      </c>
      <c r="C2477" s="55">
        <v>1.753422939074738E-3</v>
      </c>
    </row>
    <row r="2478" spans="1:3" x14ac:dyDescent="0.3">
      <c r="A2478" s="5">
        <v>2395</v>
      </c>
      <c r="B2478" s="55">
        <v>1.5037939216069478E-4</v>
      </c>
      <c r="C2478" s="55">
        <v>1.7825793082078729E-3</v>
      </c>
    </row>
    <row r="2479" spans="1:3" x14ac:dyDescent="0.3">
      <c r="A2479" s="5">
        <v>2396</v>
      </c>
      <c r="B2479" s="55">
        <v>1.4435805603719117E-4</v>
      </c>
      <c r="C2479" s="55">
        <v>1.9869390279780891E-3</v>
      </c>
    </row>
    <row r="2480" spans="1:3" x14ac:dyDescent="0.3">
      <c r="A2480" s="5">
        <v>2397</v>
      </c>
      <c r="B2480" s="55">
        <v>1.5762858996019595E-4</v>
      </c>
      <c r="C2480" s="55">
        <v>1.9635603553671151E-3</v>
      </c>
    </row>
    <row r="2481" spans="1:3" x14ac:dyDescent="0.3">
      <c r="A2481" s="5">
        <v>2398</v>
      </c>
      <c r="B2481" s="55">
        <v>1.629262814200355E-4</v>
      </c>
      <c r="C2481" s="55">
        <v>2.0826503045543641E-3</v>
      </c>
    </row>
    <row r="2482" spans="1:3" x14ac:dyDescent="0.3">
      <c r="A2482" s="5">
        <v>2399</v>
      </c>
      <c r="B2482" s="55">
        <v>1.5068167211785446E-4</v>
      </c>
      <c r="C2482" s="55">
        <v>1.7124081246199694E-3</v>
      </c>
    </row>
    <row r="2483" spans="1:3" x14ac:dyDescent="0.3">
      <c r="A2483" s="5">
        <v>2400</v>
      </c>
      <c r="B2483" s="55">
        <v>1.5016222429090024E-4</v>
      </c>
      <c r="C2483" s="55">
        <v>1.7951896350607416E-3</v>
      </c>
    </row>
    <row r="2484" spans="1:3" x14ac:dyDescent="0.3">
      <c r="A2484" s="5">
        <v>2401</v>
      </c>
      <c r="B2484" s="55">
        <v>1.6006692244932517E-4</v>
      </c>
      <c r="C2484" s="55">
        <v>1.8337320121617426E-3</v>
      </c>
    </row>
    <row r="2485" spans="1:3" x14ac:dyDescent="0.3">
      <c r="A2485" s="5">
        <v>2402</v>
      </c>
      <c r="B2485" s="55">
        <v>1.3369408525189456E-4</v>
      </c>
      <c r="C2485" s="55">
        <v>1.7846059894236841E-3</v>
      </c>
    </row>
    <row r="2486" spans="1:3" x14ac:dyDescent="0.3">
      <c r="A2486" s="5">
        <v>2403</v>
      </c>
      <c r="B2486" s="55">
        <v>1.4662993611091717E-4</v>
      </c>
      <c r="C2486" s="55">
        <v>1.8437484525758076E-3</v>
      </c>
    </row>
    <row r="2487" spans="1:3" x14ac:dyDescent="0.3">
      <c r="A2487" s="5">
        <v>2404</v>
      </c>
      <c r="B2487" s="55">
        <v>1.1439673965753493E-4</v>
      </c>
      <c r="C2487" s="55">
        <v>1.4238409624385208E-3</v>
      </c>
    </row>
    <row r="2488" spans="1:3" x14ac:dyDescent="0.3">
      <c r="A2488" s="5">
        <v>2405</v>
      </c>
      <c r="B2488" s="55">
        <v>1.5331363809667359E-4</v>
      </c>
      <c r="C2488" s="55">
        <v>2.0269643271189114E-3</v>
      </c>
    </row>
    <row r="2489" spans="1:3" x14ac:dyDescent="0.3">
      <c r="A2489" s="5">
        <v>2406</v>
      </c>
      <c r="B2489" s="55">
        <v>1.3937576544751471E-4</v>
      </c>
      <c r="C2489" s="55">
        <v>1.6098761108905488E-3</v>
      </c>
    </row>
    <row r="2490" spans="1:3" x14ac:dyDescent="0.3">
      <c r="A2490" s="5">
        <v>2407</v>
      </c>
      <c r="B2490" s="55">
        <v>1.4836162934389437E-4</v>
      </c>
      <c r="C2490" s="55">
        <v>1.7524574685246219E-3</v>
      </c>
    </row>
    <row r="2491" spans="1:3" x14ac:dyDescent="0.3">
      <c r="A2491" s="5">
        <v>2408</v>
      </c>
      <c r="B2491" s="55">
        <v>1.3876919885870049E-4</v>
      </c>
      <c r="C2491" s="55">
        <v>1.7205552991983416E-3</v>
      </c>
    </row>
    <row r="2492" spans="1:3" x14ac:dyDescent="0.3">
      <c r="A2492" s="5">
        <v>2409</v>
      </c>
      <c r="B2492" s="55">
        <v>1.4849767107024978E-4</v>
      </c>
      <c r="C2492" s="55">
        <v>1.6727032566325368E-3</v>
      </c>
    </row>
    <row r="2493" spans="1:3" x14ac:dyDescent="0.3">
      <c r="A2493" s="5">
        <v>2410</v>
      </c>
      <c r="B2493" s="55">
        <v>1.5163521989675999E-4</v>
      </c>
      <c r="C2493" s="55">
        <v>1.9222858583696808E-3</v>
      </c>
    </row>
    <row r="2494" spans="1:3" x14ac:dyDescent="0.3">
      <c r="A2494" s="5">
        <v>2411</v>
      </c>
      <c r="B2494" s="55">
        <v>1.7225819362134243E-4</v>
      </c>
      <c r="C2494" s="55">
        <v>2.1254326311107505E-3</v>
      </c>
    </row>
    <row r="2495" spans="1:3" x14ac:dyDescent="0.3">
      <c r="A2495" s="5">
        <v>2412</v>
      </c>
      <c r="B2495" s="55">
        <v>1.4781069215532978E-4</v>
      </c>
      <c r="C2495" s="55">
        <v>1.7330773050742532E-3</v>
      </c>
    </row>
    <row r="2496" spans="1:3" x14ac:dyDescent="0.3">
      <c r="A2496" s="5">
        <v>2413</v>
      </c>
      <c r="B2496" s="55">
        <v>1.4766592452035584E-4</v>
      </c>
      <c r="C2496" s="55">
        <v>1.8927587098293941E-3</v>
      </c>
    </row>
    <row r="2497" spans="1:3" x14ac:dyDescent="0.3">
      <c r="A2497" s="5">
        <v>2414</v>
      </c>
      <c r="B2497" s="55">
        <v>1.5193050419391195E-4</v>
      </c>
      <c r="C2497" s="55">
        <v>1.9490801199297688E-3</v>
      </c>
    </row>
    <row r="2498" spans="1:3" x14ac:dyDescent="0.3">
      <c r="A2498" s="5">
        <v>2415</v>
      </c>
      <c r="B2498" s="55">
        <v>1.4054923106720694E-4</v>
      </c>
      <c r="C2498" s="55">
        <v>1.6337153468786773E-3</v>
      </c>
    </row>
    <row r="2499" spans="1:3" x14ac:dyDescent="0.3">
      <c r="A2499" s="5">
        <v>2416</v>
      </c>
      <c r="B2499" s="55">
        <v>1.6818187871346077E-4</v>
      </c>
      <c r="C2499" s="55">
        <v>1.9983600252678579E-3</v>
      </c>
    </row>
    <row r="2500" spans="1:3" x14ac:dyDescent="0.3">
      <c r="A2500" s="5">
        <v>2417</v>
      </c>
      <c r="B2500" s="55">
        <v>1.704231679598417E-4</v>
      </c>
      <c r="C2500" s="55">
        <v>2.0552112682711045E-3</v>
      </c>
    </row>
    <row r="2501" spans="1:3" x14ac:dyDescent="0.3">
      <c r="A2501" s="5">
        <v>2418</v>
      </c>
      <c r="B2501" s="55">
        <v>1.6156503353911863E-4</v>
      </c>
      <c r="C2501" s="55">
        <v>1.8327326472654172E-3</v>
      </c>
    </row>
    <row r="2502" spans="1:3" x14ac:dyDescent="0.3">
      <c r="A2502" s="5">
        <v>2419</v>
      </c>
      <c r="B2502" s="55">
        <v>1.6142833712093463E-4</v>
      </c>
      <c r="C2502" s="55">
        <v>2.1074054928229488E-3</v>
      </c>
    </row>
    <row r="2503" spans="1:3" x14ac:dyDescent="0.3">
      <c r="A2503" s="5">
        <v>2420</v>
      </c>
      <c r="B2503" s="55">
        <v>1.6074374117402339E-4</v>
      </c>
      <c r="C2503" s="55">
        <v>1.952321817196572E-3</v>
      </c>
    </row>
    <row r="2504" spans="1:3" x14ac:dyDescent="0.3">
      <c r="A2504" s="5">
        <v>2421</v>
      </c>
      <c r="B2504" s="55">
        <v>1.4315954491966429E-4</v>
      </c>
      <c r="C2504" s="55">
        <v>1.8123820721816007E-3</v>
      </c>
    </row>
    <row r="2505" spans="1:3" x14ac:dyDescent="0.3">
      <c r="A2505" s="5">
        <v>2422</v>
      </c>
      <c r="B2505" s="55">
        <v>1.5011549387365739E-4</v>
      </c>
      <c r="C2505" s="55">
        <v>1.8685500205646625E-3</v>
      </c>
    </row>
    <row r="2506" spans="1:3" x14ac:dyDescent="0.3">
      <c r="A2506" s="5">
        <v>2423</v>
      </c>
      <c r="B2506" s="55">
        <v>1.7951557862600585E-4</v>
      </c>
      <c r="C2506" s="55">
        <v>2.182647183093407E-3</v>
      </c>
    </row>
    <row r="2507" spans="1:3" x14ac:dyDescent="0.3">
      <c r="A2507" s="5">
        <v>2424</v>
      </c>
      <c r="B2507" s="55">
        <v>1.4871042752774406E-4</v>
      </c>
      <c r="C2507" s="55">
        <v>1.8364351284691702E-3</v>
      </c>
    </row>
    <row r="2508" spans="1:3" x14ac:dyDescent="0.3">
      <c r="A2508" s="5">
        <v>2425</v>
      </c>
      <c r="B2508" s="55">
        <v>1.3589356913005772E-4</v>
      </c>
      <c r="C2508" s="55">
        <v>1.8140758928384224E-3</v>
      </c>
    </row>
    <row r="2509" spans="1:3" x14ac:dyDescent="0.3">
      <c r="A2509" s="5">
        <v>2426</v>
      </c>
      <c r="B2509" s="55">
        <v>1.4862255071368443E-4</v>
      </c>
      <c r="C2509" s="55">
        <v>1.5641064140932048E-3</v>
      </c>
    </row>
    <row r="2510" spans="1:3" x14ac:dyDescent="0.3">
      <c r="A2510" s="5">
        <v>2427</v>
      </c>
      <c r="B2510" s="55">
        <v>1.4393781784752886E-4</v>
      </c>
      <c r="C2510" s="55">
        <v>1.8715809871398608E-3</v>
      </c>
    </row>
    <row r="2511" spans="1:3" x14ac:dyDescent="0.3">
      <c r="A2511" s="5">
        <v>2428</v>
      </c>
      <c r="B2511" s="55">
        <v>1.4087781618013208E-4</v>
      </c>
      <c r="C2511" s="55">
        <v>1.8260875327195357E-3</v>
      </c>
    </row>
    <row r="2512" spans="1:3" x14ac:dyDescent="0.3">
      <c r="A2512" s="5">
        <v>2429</v>
      </c>
      <c r="B2512" s="55">
        <v>1.697282673603125E-4</v>
      </c>
      <c r="C2512" s="55">
        <v>1.9865362794466504E-3</v>
      </c>
    </row>
    <row r="2513" spans="1:3" x14ac:dyDescent="0.3">
      <c r="A2513" s="5">
        <v>2430</v>
      </c>
      <c r="B2513" s="55">
        <v>1.5995575390006283E-4</v>
      </c>
      <c r="C2513" s="55">
        <v>2.0786087713124696E-3</v>
      </c>
    </row>
    <row r="2514" spans="1:3" x14ac:dyDescent="0.3">
      <c r="A2514" s="5">
        <v>2431</v>
      </c>
      <c r="B2514" s="55">
        <v>1.4190734910728598E-4</v>
      </c>
      <c r="C2514" s="55">
        <v>1.9210806204995822E-3</v>
      </c>
    </row>
    <row r="2515" spans="1:3" x14ac:dyDescent="0.3">
      <c r="A2515" s="5">
        <v>2432</v>
      </c>
      <c r="B2515" s="55">
        <v>1.6815313000220764E-4</v>
      </c>
      <c r="C2515" s="55">
        <v>1.8477090664196936E-3</v>
      </c>
    </row>
    <row r="2516" spans="1:3" x14ac:dyDescent="0.3">
      <c r="A2516" s="5">
        <v>2433</v>
      </c>
      <c r="B2516" s="55">
        <v>1.4117791506114289E-4</v>
      </c>
      <c r="C2516" s="55">
        <v>1.5948728422782031E-3</v>
      </c>
    </row>
    <row r="2517" spans="1:3" x14ac:dyDescent="0.3">
      <c r="A2517" s="5">
        <v>2434</v>
      </c>
      <c r="B2517" s="55">
        <v>1.5722492952829431E-4</v>
      </c>
      <c r="C2517" s="55">
        <v>1.7513712874202411E-3</v>
      </c>
    </row>
    <row r="2518" spans="1:3" x14ac:dyDescent="0.3">
      <c r="A2518" s="5">
        <v>2435</v>
      </c>
      <c r="B2518" s="55">
        <v>1.2452355577115848E-4</v>
      </c>
      <c r="C2518" s="55">
        <v>1.634220149296061E-3</v>
      </c>
    </row>
    <row r="2519" spans="1:3" x14ac:dyDescent="0.3">
      <c r="A2519" s="5">
        <v>2436</v>
      </c>
      <c r="B2519" s="55">
        <v>1.4185689599135478E-4</v>
      </c>
      <c r="C2519" s="55">
        <v>1.5300165736540907E-3</v>
      </c>
    </row>
    <row r="2520" spans="1:3" x14ac:dyDescent="0.3">
      <c r="A2520" s="5">
        <v>2437</v>
      </c>
      <c r="B2520" s="55">
        <v>1.6543678483726902E-4</v>
      </c>
      <c r="C2520" s="55">
        <v>1.9735557683268319E-3</v>
      </c>
    </row>
    <row r="2521" spans="1:3" x14ac:dyDescent="0.3">
      <c r="A2521" s="5">
        <v>2438</v>
      </c>
      <c r="B2521" s="55">
        <v>1.6071234269671798E-4</v>
      </c>
      <c r="C2521" s="55">
        <v>1.81704705548024E-3</v>
      </c>
    </row>
    <row r="2522" spans="1:3" x14ac:dyDescent="0.3">
      <c r="A2522" s="5">
        <v>2439</v>
      </c>
      <c r="B2522" s="55">
        <v>1.6981039365057947E-4</v>
      </c>
      <c r="C2522" s="55">
        <v>2.064033069129315E-3</v>
      </c>
    </row>
    <row r="2523" spans="1:3" x14ac:dyDescent="0.3">
      <c r="A2523" s="5">
        <v>2440</v>
      </c>
      <c r="B2523" s="55">
        <v>1.5262660984633283E-4</v>
      </c>
      <c r="C2523" s="55">
        <v>1.8702830276076472E-3</v>
      </c>
    </row>
    <row r="2524" spans="1:3" x14ac:dyDescent="0.3">
      <c r="A2524" s="5">
        <v>2441</v>
      </c>
      <c r="B2524" s="55">
        <v>1.4766471280876537E-4</v>
      </c>
      <c r="C2524" s="55">
        <v>1.7216421351512281E-3</v>
      </c>
    </row>
    <row r="2525" spans="1:3" x14ac:dyDescent="0.3">
      <c r="A2525" s="5">
        <v>2442</v>
      </c>
      <c r="B2525" s="55">
        <v>1.6712986241783817E-4</v>
      </c>
      <c r="C2525" s="55">
        <v>2.0472371285364071E-3</v>
      </c>
    </row>
    <row r="2526" spans="1:3" x14ac:dyDescent="0.3">
      <c r="A2526" s="5">
        <v>2443</v>
      </c>
      <c r="B2526" s="55">
        <v>1.631853993141621E-4</v>
      </c>
      <c r="C2526" s="55">
        <v>1.8163933750774009E-3</v>
      </c>
    </row>
    <row r="2527" spans="1:3" x14ac:dyDescent="0.3">
      <c r="A2527" s="5">
        <v>2444</v>
      </c>
      <c r="B2527" s="55">
        <v>1.529797449504051E-4</v>
      </c>
      <c r="C2527" s="55">
        <v>1.7210790615691974E-3</v>
      </c>
    </row>
    <row r="2528" spans="1:3" x14ac:dyDescent="0.3">
      <c r="A2528" s="5">
        <v>2445</v>
      </c>
      <c r="B2528" s="55">
        <v>1.4448427364160995E-4</v>
      </c>
      <c r="C2528" s="55">
        <v>1.9420859363141068E-3</v>
      </c>
    </row>
    <row r="2529" spans="1:3" x14ac:dyDescent="0.3">
      <c r="A2529" s="5">
        <v>2446</v>
      </c>
      <c r="B2529" s="55">
        <v>1.4411640321158317E-4</v>
      </c>
      <c r="C2529" s="55">
        <v>1.7759941362689114E-3</v>
      </c>
    </row>
    <row r="2530" spans="1:3" x14ac:dyDescent="0.3">
      <c r="A2530" s="5">
        <v>2447</v>
      </c>
      <c r="B2530" s="55">
        <v>1.7144660161153323E-4</v>
      </c>
      <c r="C2530" s="55">
        <v>1.8931963579621215E-3</v>
      </c>
    </row>
    <row r="2531" spans="1:3" x14ac:dyDescent="0.3">
      <c r="A2531" s="5">
        <v>2448</v>
      </c>
      <c r="B2531" s="55">
        <v>1.6194712236030086E-4</v>
      </c>
      <c r="C2531" s="55">
        <v>1.8992587985505879E-3</v>
      </c>
    </row>
    <row r="2532" spans="1:3" x14ac:dyDescent="0.3">
      <c r="A2532" s="5">
        <v>2449</v>
      </c>
      <c r="B2532" s="55">
        <v>1.8058046506760312E-4</v>
      </c>
      <c r="C2532" s="55">
        <v>2.202448363575043E-3</v>
      </c>
    </row>
    <row r="2533" spans="1:3" x14ac:dyDescent="0.3">
      <c r="A2533" s="5">
        <v>2450</v>
      </c>
      <c r="B2533" s="55">
        <v>1.5463081144888834E-4</v>
      </c>
      <c r="C2533" s="55">
        <v>1.8597744439599545E-3</v>
      </c>
    </row>
    <row r="2534" spans="1:3" x14ac:dyDescent="0.3">
      <c r="A2534" s="5">
        <v>2451</v>
      </c>
      <c r="B2534" s="55">
        <v>1.6986785913137239E-4</v>
      </c>
      <c r="C2534" s="55">
        <v>1.7586102199505776E-3</v>
      </c>
    </row>
    <row r="2535" spans="1:3" x14ac:dyDescent="0.3">
      <c r="A2535" s="5">
        <v>2452</v>
      </c>
      <c r="B2535" s="55">
        <v>1.3883404579557903E-4</v>
      </c>
      <c r="C2535" s="55">
        <v>1.6754311456700192E-3</v>
      </c>
    </row>
    <row r="2536" spans="1:3" x14ac:dyDescent="0.3">
      <c r="A2536" s="5">
        <v>2453</v>
      </c>
      <c r="B2536" s="55">
        <v>1.6052550429879555E-4</v>
      </c>
      <c r="C2536" s="55">
        <v>1.9114370717468593E-3</v>
      </c>
    </row>
    <row r="2537" spans="1:3" x14ac:dyDescent="0.3">
      <c r="A2537" s="5">
        <v>2454</v>
      </c>
      <c r="B2537" s="55">
        <v>1.3464864760849305E-4</v>
      </c>
      <c r="C2537" s="55">
        <v>1.788649437202396E-3</v>
      </c>
    </row>
    <row r="2538" spans="1:3" x14ac:dyDescent="0.3">
      <c r="A2538" s="5">
        <v>2455</v>
      </c>
      <c r="B2538" s="55">
        <v>1.4370290996940687E-4</v>
      </c>
      <c r="C2538" s="55">
        <v>1.6569692972788939E-3</v>
      </c>
    </row>
    <row r="2539" spans="1:3" x14ac:dyDescent="0.3">
      <c r="A2539" s="5">
        <v>2456</v>
      </c>
      <c r="B2539" s="55">
        <v>1.5202758821688506E-4</v>
      </c>
      <c r="C2539" s="55">
        <v>1.9482767820940038E-3</v>
      </c>
    </row>
    <row r="2540" spans="1:3" x14ac:dyDescent="0.3">
      <c r="A2540" s="5">
        <v>2457</v>
      </c>
      <c r="B2540" s="55">
        <v>1.2499598049433899E-4</v>
      </c>
      <c r="C2540" s="55">
        <v>1.5857657363196149E-3</v>
      </c>
    </row>
    <row r="2541" spans="1:3" x14ac:dyDescent="0.3">
      <c r="A2541" s="5">
        <v>2458</v>
      </c>
      <c r="B2541" s="55">
        <v>1.626575387472002E-4</v>
      </c>
      <c r="C2541" s="55">
        <v>2.0912556596166796E-3</v>
      </c>
    </row>
    <row r="2542" spans="1:3" x14ac:dyDescent="0.3">
      <c r="A2542" s="5">
        <v>2459</v>
      </c>
      <c r="B2542" s="55">
        <v>1.8467392615117677E-4</v>
      </c>
      <c r="C2542" s="55">
        <v>2.2309597560084939E-3</v>
      </c>
    </row>
    <row r="2543" spans="1:3" x14ac:dyDescent="0.3">
      <c r="A2543" s="5">
        <v>2460</v>
      </c>
      <c r="B2543" s="55">
        <v>1.4098618654834094E-4</v>
      </c>
      <c r="C2543" s="55">
        <v>1.7219516803683899E-3</v>
      </c>
    </row>
    <row r="2544" spans="1:3" x14ac:dyDescent="0.3">
      <c r="A2544" s="5">
        <v>2461</v>
      </c>
      <c r="B2544" s="55">
        <v>1.6893016414461828E-4</v>
      </c>
      <c r="C2544" s="55">
        <v>2.0394514567745048E-3</v>
      </c>
    </row>
    <row r="2545" spans="1:3" x14ac:dyDescent="0.3">
      <c r="A2545" s="5">
        <v>2462</v>
      </c>
      <c r="B2545" s="55">
        <v>1.547290269894326E-4</v>
      </c>
      <c r="C2545" s="55">
        <v>2.0657872760767716E-3</v>
      </c>
    </row>
    <row r="2546" spans="1:3" x14ac:dyDescent="0.3">
      <c r="A2546" s="5">
        <v>2463</v>
      </c>
      <c r="B2546" s="55">
        <v>1.3703116428198501E-4</v>
      </c>
      <c r="C2546" s="55">
        <v>1.8296207922135876E-3</v>
      </c>
    </row>
    <row r="2547" spans="1:3" x14ac:dyDescent="0.3">
      <c r="A2547" s="5">
        <v>2464</v>
      </c>
      <c r="B2547" s="55">
        <v>1.3751815719575792E-4</v>
      </c>
      <c r="C2547" s="55">
        <v>1.7737760049253459E-3</v>
      </c>
    </row>
    <row r="2548" spans="1:3" x14ac:dyDescent="0.3">
      <c r="A2548" s="5">
        <v>2465</v>
      </c>
      <c r="B2548" s="55">
        <v>1.3118719190522782E-4</v>
      </c>
      <c r="C2548" s="55">
        <v>1.8444288915708828E-3</v>
      </c>
    </row>
    <row r="2549" spans="1:3" x14ac:dyDescent="0.3">
      <c r="A2549" s="5">
        <v>2466</v>
      </c>
      <c r="B2549" s="55">
        <v>1.6375144588841867E-4</v>
      </c>
      <c r="C2549" s="55">
        <v>1.9906694739141263E-3</v>
      </c>
    </row>
    <row r="2550" spans="1:3" x14ac:dyDescent="0.3">
      <c r="A2550" s="5">
        <v>2467</v>
      </c>
      <c r="B2550" s="55">
        <v>1.3872541295117019E-4</v>
      </c>
      <c r="C2550" s="55">
        <v>1.7709488447678467E-3</v>
      </c>
    </row>
    <row r="2551" spans="1:3" x14ac:dyDescent="0.3">
      <c r="A2551" s="5">
        <v>2468</v>
      </c>
      <c r="B2551" s="55">
        <v>1.5153739123726002E-4</v>
      </c>
      <c r="C2551" s="55">
        <v>1.8180563318191236E-3</v>
      </c>
    </row>
    <row r="2552" spans="1:3" x14ac:dyDescent="0.3">
      <c r="A2552" s="5">
        <v>2469</v>
      </c>
      <c r="B2552" s="55">
        <v>1.5699863876251536E-4</v>
      </c>
      <c r="C2552" s="55">
        <v>1.8438745144796008E-3</v>
      </c>
    </row>
    <row r="2553" spans="1:3" x14ac:dyDescent="0.3">
      <c r="A2553" s="5">
        <v>2470</v>
      </c>
      <c r="B2553" s="55">
        <v>1.4247559646534948E-4</v>
      </c>
      <c r="C2553" s="55">
        <v>1.7423155864976477E-3</v>
      </c>
    </row>
    <row r="2554" spans="1:3" x14ac:dyDescent="0.3">
      <c r="A2554" s="5">
        <v>2471</v>
      </c>
      <c r="B2554" s="55">
        <v>1.4556585164057908E-4</v>
      </c>
      <c r="C2554" s="55">
        <v>1.7676211048755373E-3</v>
      </c>
    </row>
    <row r="2555" spans="1:3" x14ac:dyDescent="0.3">
      <c r="A2555" s="5">
        <v>2472</v>
      </c>
      <c r="B2555" s="55">
        <v>1.2442275838707903E-4</v>
      </c>
      <c r="C2555" s="55">
        <v>1.5195825294000949E-3</v>
      </c>
    </row>
    <row r="2556" spans="1:3" x14ac:dyDescent="0.3">
      <c r="A2556" s="5">
        <v>2473</v>
      </c>
      <c r="B2556" s="55">
        <v>1.2973367217748561E-4</v>
      </c>
      <c r="C2556" s="55">
        <v>1.6693604639625595E-3</v>
      </c>
    </row>
    <row r="2557" spans="1:3" x14ac:dyDescent="0.3">
      <c r="A2557" s="5">
        <v>2474</v>
      </c>
      <c r="B2557" s="55">
        <v>1.8310340979020326E-4</v>
      </c>
      <c r="C2557" s="55">
        <v>2.2349364188103162E-3</v>
      </c>
    </row>
    <row r="2558" spans="1:3" x14ac:dyDescent="0.3">
      <c r="A2558" s="5">
        <v>2475</v>
      </c>
      <c r="B2558" s="55">
        <v>1.604014065546E-4</v>
      </c>
      <c r="C2558" s="55">
        <v>2.0163029545697824E-3</v>
      </c>
    </row>
    <row r="2559" spans="1:3" x14ac:dyDescent="0.3">
      <c r="A2559" s="5">
        <v>2476</v>
      </c>
      <c r="B2559" s="55">
        <v>1.8661720580014212E-4</v>
      </c>
      <c r="C2559" s="55">
        <v>1.9864458413489921E-3</v>
      </c>
    </row>
    <row r="2560" spans="1:3" x14ac:dyDescent="0.3">
      <c r="A2560" s="5">
        <v>2477</v>
      </c>
      <c r="B2560" s="55">
        <v>1.7148752624178635E-4</v>
      </c>
      <c r="C2560" s="55">
        <v>2.1249053454119524E-3</v>
      </c>
    </row>
    <row r="2561" spans="1:3" x14ac:dyDescent="0.3">
      <c r="A2561" s="5">
        <v>2478</v>
      </c>
      <c r="B2561" s="55">
        <v>1.5956657842366672E-4</v>
      </c>
      <c r="C2561" s="55">
        <v>1.6290543859266075E-3</v>
      </c>
    </row>
    <row r="2562" spans="1:3" x14ac:dyDescent="0.3">
      <c r="A2562" s="5">
        <v>2479</v>
      </c>
      <c r="B2562" s="55">
        <v>1.5715921369094868E-4</v>
      </c>
      <c r="C2562" s="55">
        <v>1.8916962589622835E-3</v>
      </c>
    </row>
    <row r="2563" spans="1:3" x14ac:dyDescent="0.3">
      <c r="A2563" s="5">
        <v>2480</v>
      </c>
      <c r="B2563" s="55">
        <v>1.6938298871632326E-4</v>
      </c>
      <c r="C2563" s="55">
        <v>1.9274821011828736E-3</v>
      </c>
    </row>
    <row r="2564" spans="1:3" x14ac:dyDescent="0.3">
      <c r="A2564" s="5">
        <v>2481</v>
      </c>
      <c r="B2564" s="55">
        <v>1.4430277334428939E-4</v>
      </c>
      <c r="C2564" s="55">
        <v>1.8453984110913077E-3</v>
      </c>
    </row>
    <row r="2565" spans="1:3" x14ac:dyDescent="0.3">
      <c r="A2565" s="5">
        <v>2482</v>
      </c>
      <c r="B2565" s="55">
        <v>1.7557355186348421E-4</v>
      </c>
      <c r="C2565" s="55">
        <v>1.9265602306279962E-3</v>
      </c>
    </row>
    <row r="2566" spans="1:3" x14ac:dyDescent="0.3">
      <c r="A2566" s="5">
        <v>2483</v>
      </c>
      <c r="B2566" s="55">
        <v>1.7042714890707264E-4</v>
      </c>
      <c r="C2566" s="55">
        <v>1.9276979697927753E-3</v>
      </c>
    </row>
    <row r="2567" spans="1:3" x14ac:dyDescent="0.3">
      <c r="A2567" s="5">
        <v>2484</v>
      </c>
      <c r="B2567" s="55">
        <v>1.5470033701193921E-4</v>
      </c>
      <c r="C2567" s="55">
        <v>1.9996041209280314E-3</v>
      </c>
    </row>
    <row r="2568" spans="1:3" x14ac:dyDescent="0.3">
      <c r="A2568" s="5">
        <v>2485</v>
      </c>
      <c r="B2568" s="55">
        <v>1.6412911818045346E-4</v>
      </c>
      <c r="C2568" s="55">
        <v>2.0882019022092535E-3</v>
      </c>
    </row>
    <row r="2569" spans="1:3" x14ac:dyDescent="0.3">
      <c r="A2569" s="5">
        <v>2486</v>
      </c>
      <c r="B2569" s="55">
        <v>1.5602354735403464E-4</v>
      </c>
      <c r="C2569" s="55">
        <v>1.8189443857080669E-3</v>
      </c>
    </row>
    <row r="2570" spans="1:3" x14ac:dyDescent="0.3">
      <c r="A2570" s="5">
        <v>2487</v>
      </c>
      <c r="B2570" s="55">
        <v>1.5978217381983631E-4</v>
      </c>
      <c r="C2570" s="55">
        <v>2.0004236116623617E-3</v>
      </c>
    </row>
    <row r="2571" spans="1:3" x14ac:dyDescent="0.3">
      <c r="A2571" s="5">
        <v>2488</v>
      </c>
      <c r="B2571" s="55">
        <v>1.4209927620596811E-4</v>
      </c>
      <c r="C2571" s="55">
        <v>1.6683295053848246E-3</v>
      </c>
    </row>
    <row r="2572" spans="1:3" x14ac:dyDescent="0.3">
      <c r="A2572" s="5">
        <v>2489</v>
      </c>
      <c r="B2572" s="55">
        <v>1.5167252537301158E-4</v>
      </c>
      <c r="C2572" s="55">
        <v>1.7022683445338427E-3</v>
      </c>
    </row>
    <row r="2573" spans="1:3" x14ac:dyDescent="0.3">
      <c r="A2573" s="5">
        <v>2490</v>
      </c>
      <c r="B2573" s="55">
        <v>1.6118157129127989E-4</v>
      </c>
      <c r="C2573" s="55">
        <v>1.7686581902016415E-3</v>
      </c>
    </row>
    <row r="2574" spans="1:3" x14ac:dyDescent="0.3">
      <c r="A2574" s="5">
        <v>2491</v>
      </c>
      <c r="B2574" s="55">
        <v>1.1752902370931146E-4</v>
      </c>
      <c r="C2574" s="55">
        <v>1.4704465863482293E-3</v>
      </c>
    </row>
    <row r="2575" spans="1:3" x14ac:dyDescent="0.3">
      <c r="A2575" s="5">
        <v>2492</v>
      </c>
      <c r="B2575" s="55">
        <v>1.632837971867763E-4</v>
      </c>
      <c r="C2575" s="55">
        <v>1.8960929968925991E-3</v>
      </c>
    </row>
    <row r="2576" spans="1:3" x14ac:dyDescent="0.3">
      <c r="A2576" s="5">
        <v>2493</v>
      </c>
      <c r="B2576" s="55">
        <v>1.3764855416501941E-4</v>
      </c>
      <c r="C2576" s="55">
        <v>1.9033799729379578E-3</v>
      </c>
    </row>
    <row r="2577" spans="1:3" x14ac:dyDescent="0.3">
      <c r="A2577" s="5">
        <v>2494</v>
      </c>
      <c r="B2577" s="55">
        <v>1.5205696201096427E-4</v>
      </c>
      <c r="C2577" s="55">
        <v>1.8492207098244273E-3</v>
      </c>
    </row>
    <row r="2578" spans="1:3" x14ac:dyDescent="0.3">
      <c r="A2578" s="5">
        <v>2495</v>
      </c>
      <c r="B2578" s="55">
        <v>1.4500994781326988E-4</v>
      </c>
      <c r="C2578" s="55">
        <v>1.7168000536601964E-3</v>
      </c>
    </row>
    <row r="2579" spans="1:3" x14ac:dyDescent="0.3">
      <c r="A2579" s="5">
        <v>2496</v>
      </c>
      <c r="B2579" s="55">
        <v>1.4973583057488764E-4</v>
      </c>
      <c r="C2579" s="55">
        <v>1.824156237672207E-3</v>
      </c>
    </row>
    <row r="2580" spans="1:3" x14ac:dyDescent="0.3">
      <c r="A2580" s="5">
        <v>2497</v>
      </c>
      <c r="B2580" s="55">
        <v>1.9923250921207686E-4</v>
      </c>
      <c r="C2580" s="55">
        <v>2.2237154064840906E-3</v>
      </c>
    </row>
    <row r="2581" spans="1:3" x14ac:dyDescent="0.3">
      <c r="A2581" s="5">
        <v>2498</v>
      </c>
      <c r="B2581" s="55">
        <v>1.5746237516885812E-4</v>
      </c>
      <c r="C2581" s="55">
        <v>1.9583282265222498E-3</v>
      </c>
    </row>
    <row r="2582" spans="1:3" x14ac:dyDescent="0.3">
      <c r="A2582" s="5">
        <v>2499</v>
      </c>
      <c r="B2582" s="55">
        <v>1.4584518716078996E-4</v>
      </c>
      <c r="C2582" s="55">
        <v>1.7708292796750605E-3</v>
      </c>
    </row>
    <row r="2583" spans="1:3" x14ac:dyDescent="0.3">
      <c r="A2583" s="5">
        <v>2500</v>
      </c>
      <c r="B2583" s="55">
        <v>1.5174658247402899E-4</v>
      </c>
      <c r="C2583" s="55">
        <v>2.0234666072202188E-3</v>
      </c>
    </row>
    <row r="2584" spans="1:3" x14ac:dyDescent="0.3">
      <c r="A2584" s="5">
        <v>2501</v>
      </c>
      <c r="B2584" s="55">
        <v>1.6227545191921757E-4</v>
      </c>
      <c r="C2584" s="55">
        <v>1.6205965395781068E-3</v>
      </c>
    </row>
    <row r="2585" spans="1:3" x14ac:dyDescent="0.3">
      <c r="A2585" s="5">
        <v>2502</v>
      </c>
      <c r="B2585" s="55">
        <v>1.4255934333987503E-4</v>
      </c>
      <c r="C2585" s="55">
        <v>1.708305076015596E-3</v>
      </c>
    </row>
    <row r="2586" spans="1:3" x14ac:dyDescent="0.3">
      <c r="A2586" s="5">
        <v>2503</v>
      </c>
      <c r="B2586" s="55">
        <v>1.4632600669716139E-4</v>
      </c>
      <c r="C2586" s="55">
        <v>1.7684762910694229E-3</v>
      </c>
    </row>
    <row r="2587" spans="1:3" x14ac:dyDescent="0.3">
      <c r="A2587" s="5">
        <v>2504</v>
      </c>
      <c r="B2587" s="55">
        <v>1.5681625662936874E-4</v>
      </c>
      <c r="C2587" s="55">
        <v>1.6877354722785319E-3</v>
      </c>
    </row>
    <row r="2588" spans="1:3" x14ac:dyDescent="0.3">
      <c r="A2588" s="5">
        <v>2505</v>
      </c>
      <c r="B2588" s="55">
        <v>1.6816699155070681E-4</v>
      </c>
      <c r="C2588" s="55">
        <v>1.9334991128469689E-3</v>
      </c>
    </row>
    <row r="2589" spans="1:3" x14ac:dyDescent="0.3">
      <c r="A2589" s="5">
        <v>2506</v>
      </c>
      <c r="B2589" s="55">
        <v>1.408538622037675E-4</v>
      </c>
      <c r="C2589" s="55">
        <v>1.7965402932464865E-3</v>
      </c>
    </row>
    <row r="2590" spans="1:3" x14ac:dyDescent="0.3">
      <c r="A2590" s="5">
        <v>2507</v>
      </c>
      <c r="B2590" s="55">
        <v>1.4850290659963099E-4</v>
      </c>
      <c r="C2590" s="55">
        <v>1.8451456370822143E-3</v>
      </c>
    </row>
    <row r="2591" spans="1:3" x14ac:dyDescent="0.3">
      <c r="A2591" s="5">
        <v>2508</v>
      </c>
      <c r="B2591" s="55">
        <v>1.4804697332955946E-4</v>
      </c>
      <c r="C2591" s="55">
        <v>1.7415486037468063E-3</v>
      </c>
    </row>
    <row r="2592" spans="1:3" x14ac:dyDescent="0.3">
      <c r="A2592" s="5">
        <v>2509</v>
      </c>
      <c r="B2592" s="55">
        <v>1.512359549186415E-4</v>
      </c>
      <c r="C2592" s="55">
        <v>1.8902761514275387E-3</v>
      </c>
    </row>
    <row r="2593" spans="1:3" x14ac:dyDescent="0.3">
      <c r="A2593" s="5">
        <v>2510</v>
      </c>
      <c r="B2593" s="55">
        <v>1.4351464335618936E-4</v>
      </c>
      <c r="C2593" s="55">
        <v>1.5808225385676746E-3</v>
      </c>
    </row>
    <row r="2594" spans="1:3" x14ac:dyDescent="0.3">
      <c r="A2594" s="5">
        <v>2511</v>
      </c>
      <c r="B2594" s="55">
        <v>1.6682626512343605E-4</v>
      </c>
      <c r="C2594" s="55">
        <v>1.9773953346534302E-3</v>
      </c>
    </row>
    <row r="2595" spans="1:3" x14ac:dyDescent="0.3">
      <c r="A2595" s="5">
        <v>2512</v>
      </c>
      <c r="B2595" s="55">
        <v>1.636440919858327E-4</v>
      </c>
      <c r="C2595" s="55">
        <v>2.0625072818199679E-3</v>
      </c>
    </row>
    <row r="2596" spans="1:3" x14ac:dyDescent="0.3">
      <c r="A2596" s="5">
        <v>2513</v>
      </c>
      <c r="B2596" s="55">
        <v>1.613213148416879E-4</v>
      </c>
      <c r="C2596" s="55">
        <v>1.9507433140293112E-3</v>
      </c>
    </row>
    <row r="2597" spans="1:3" x14ac:dyDescent="0.3">
      <c r="A2597" s="5">
        <v>2514</v>
      </c>
      <c r="B2597" s="55">
        <v>1.4230527466944771E-4</v>
      </c>
      <c r="C2597" s="55">
        <v>1.8864476044349369E-3</v>
      </c>
    </row>
    <row r="2598" spans="1:3" x14ac:dyDescent="0.3">
      <c r="A2598" s="5">
        <v>2515</v>
      </c>
      <c r="B2598" s="55">
        <v>1.3987771426511063E-4</v>
      </c>
      <c r="C2598" s="55">
        <v>1.816772632713343E-3</v>
      </c>
    </row>
    <row r="2599" spans="1:3" x14ac:dyDescent="0.3">
      <c r="A2599" s="5">
        <v>2516</v>
      </c>
      <c r="B2599" s="55">
        <v>1.466897195808115E-4</v>
      </c>
      <c r="C2599" s="55">
        <v>1.7040313643607214E-3</v>
      </c>
    </row>
    <row r="2600" spans="1:3" x14ac:dyDescent="0.3">
      <c r="A2600" s="5">
        <v>2517</v>
      </c>
      <c r="B2600" s="55">
        <v>1.8247815451030735E-4</v>
      </c>
      <c r="C2600" s="55">
        <v>2.0064813233325869E-3</v>
      </c>
    </row>
    <row r="2601" spans="1:3" x14ac:dyDescent="0.3">
      <c r="A2601" s="5">
        <v>2518</v>
      </c>
      <c r="B2601" s="55">
        <v>1.3756942086857606E-4</v>
      </c>
      <c r="C2601" s="55">
        <v>1.6005642242335845E-3</v>
      </c>
    </row>
    <row r="2602" spans="1:3" x14ac:dyDescent="0.3">
      <c r="A2602" s="5">
        <v>2519</v>
      </c>
      <c r="B2602" s="55">
        <v>1.398821005116793E-4</v>
      </c>
      <c r="C2602" s="55">
        <v>1.9056503867881591E-3</v>
      </c>
    </row>
    <row r="2603" spans="1:3" x14ac:dyDescent="0.3">
      <c r="A2603" s="5">
        <v>2520</v>
      </c>
      <c r="B2603" s="55">
        <v>1.5858123936186641E-4</v>
      </c>
      <c r="C2603" s="55">
        <v>2.0331486024103436E-3</v>
      </c>
    </row>
    <row r="2604" spans="1:3" x14ac:dyDescent="0.3">
      <c r="A2604" s="5">
        <v>2521</v>
      </c>
      <c r="B2604" s="55">
        <v>1.3933137158356912E-4</v>
      </c>
      <c r="C2604" s="55">
        <v>1.5751874337835156E-3</v>
      </c>
    </row>
    <row r="2605" spans="1:3" x14ac:dyDescent="0.3">
      <c r="A2605" s="5">
        <v>2522</v>
      </c>
      <c r="B2605" s="55">
        <v>1.5150905559084505E-4</v>
      </c>
      <c r="C2605" s="55">
        <v>1.9648623768491053E-3</v>
      </c>
    </row>
    <row r="2606" spans="1:3" x14ac:dyDescent="0.3">
      <c r="A2606" s="5">
        <v>2523</v>
      </c>
      <c r="B2606" s="55">
        <v>1.3703620752819615E-4</v>
      </c>
      <c r="C2606" s="55">
        <v>1.4949190467236167E-3</v>
      </c>
    </row>
    <row r="2607" spans="1:3" x14ac:dyDescent="0.3">
      <c r="A2607" s="5">
        <v>2524</v>
      </c>
      <c r="B2607" s="55">
        <v>1.6191303478932463E-4</v>
      </c>
      <c r="C2607" s="55">
        <v>1.7885216744829419E-3</v>
      </c>
    </row>
    <row r="2608" spans="1:3" x14ac:dyDescent="0.3">
      <c r="A2608" s="5">
        <v>2525</v>
      </c>
      <c r="B2608" s="55">
        <v>1.6652581558084488E-4</v>
      </c>
      <c r="C2608" s="55">
        <v>1.948235018561918E-3</v>
      </c>
    </row>
    <row r="2609" spans="1:3" x14ac:dyDescent="0.3">
      <c r="A2609" s="5">
        <v>2526</v>
      </c>
      <c r="B2609" s="55">
        <v>1.4076343657539305E-4</v>
      </c>
      <c r="C2609" s="55">
        <v>1.9001730486525187E-3</v>
      </c>
    </row>
    <row r="2610" spans="1:3" x14ac:dyDescent="0.3">
      <c r="A2610" s="5">
        <v>2527</v>
      </c>
      <c r="B2610" s="55">
        <v>1.6585627620145047E-4</v>
      </c>
      <c r="C2610" s="55">
        <v>1.8766867855532414E-3</v>
      </c>
    </row>
    <row r="2611" spans="1:3" x14ac:dyDescent="0.3">
      <c r="A2611" s="5">
        <v>2528</v>
      </c>
      <c r="B2611" s="55">
        <v>1.644176492220756E-4</v>
      </c>
      <c r="C2611" s="55">
        <v>1.7549724250122704E-3</v>
      </c>
    </row>
    <row r="2612" spans="1:3" x14ac:dyDescent="0.3">
      <c r="A2612" s="5">
        <v>2529</v>
      </c>
      <c r="B2612" s="55">
        <v>1.2862481180800312E-4</v>
      </c>
      <c r="C2612" s="55">
        <v>1.6155290542188389E-3</v>
      </c>
    </row>
    <row r="2613" spans="1:3" x14ac:dyDescent="0.3">
      <c r="A2613" s="5">
        <v>2530</v>
      </c>
      <c r="B2613" s="55">
        <v>1.4994902389454956E-4</v>
      </c>
      <c r="C2613" s="55">
        <v>1.8683444633056678E-3</v>
      </c>
    </row>
    <row r="2614" spans="1:3" x14ac:dyDescent="0.3">
      <c r="A2614" s="5">
        <v>2531</v>
      </c>
      <c r="B2614" s="55">
        <v>1.5047068861495541E-4</v>
      </c>
      <c r="C2614" s="55">
        <v>1.6617509751946143E-3</v>
      </c>
    </row>
    <row r="2615" spans="1:3" x14ac:dyDescent="0.3">
      <c r="A2615" s="5">
        <v>2532</v>
      </c>
      <c r="B2615" s="55">
        <v>1.6091390667795005E-4</v>
      </c>
      <c r="C2615" s="55">
        <v>1.7620029575074164E-3</v>
      </c>
    </row>
    <row r="2616" spans="1:3" x14ac:dyDescent="0.3">
      <c r="A2616" s="5">
        <v>2533</v>
      </c>
      <c r="B2616" s="55">
        <v>1.2950052207196631E-4</v>
      </c>
      <c r="C2616" s="55">
        <v>1.7310861982041577E-3</v>
      </c>
    </row>
    <row r="2617" spans="1:3" x14ac:dyDescent="0.3">
      <c r="A2617" s="5">
        <v>2534</v>
      </c>
      <c r="B2617" s="55">
        <v>1.4071920577564859E-4</v>
      </c>
      <c r="C2617" s="55">
        <v>1.7011401553754199E-3</v>
      </c>
    </row>
    <row r="2618" spans="1:3" x14ac:dyDescent="0.3">
      <c r="A2618" s="5">
        <v>2535</v>
      </c>
      <c r="B2618" s="55">
        <v>1.618584710356901E-4</v>
      </c>
      <c r="C2618" s="55">
        <v>1.8717328006216125E-3</v>
      </c>
    </row>
    <row r="2619" spans="1:3" x14ac:dyDescent="0.3">
      <c r="A2619" s="5">
        <v>2536</v>
      </c>
      <c r="B2619" s="55">
        <v>1.373887458759106E-4</v>
      </c>
      <c r="C2619" s="55">
        <v>1.8731319003877397E-3</v>
      </c>
    </row>
    <row r="2620" spans="1:3" x14ac:dyDescent="0.3">
      <c r="A2620" s="5">
        <v>2537</v>
      </c>
      <c r="B2620" s="55">
        <v>1.2318547303038542E-4</v>
      </c>
      <c r="C2620" s="55">
        <v>1.5353462667250983E-3</v>
      </c>
    </row>
    <row r="2621" spans="1:3" x14ac:dyDescent="0.3">
      <c r="A2621" s="5">
        <v>2538</v>
      </c>
      <c r="B2621" s="55">
        <v>1.5213142407672045E-4</v>
      </c>
      <c r="C2621" s="55">
        <v>1.9628789562994666E-3</v>
      </c>
    </row>
    <row r="2622" spans="1:3" x14ac:dyDescent="0.3">
      <c r="A2622" s="5">
        <v>2539</v>
      </c>
      <c r="B2622" s="55">
        <v>1.5632987035398688E-4</v>
      </c>
      <c r="C2622" s="55">
        <v>1.7946591025141637E-3</v>
      </c>
    </row>
    <row r="2623" spans="1:3" x14ac:dyDescent="0.3">
      <c r="A2623" s="5">
        <v>2540</v>
      </c>
      <c r="B2623" s="55">
        <v>1.2579944744166166E-4</v>
      </c>
      <c r="C2623" s="55">
        <v>1.4054419409170304E-3</v>
      </c>
    </row>
    <row r="2624" spans="1:3" x14ac:dyDescent="0.3">
      <c r="A2624" s="5">
        <v>2541</v>
      </c>
      <c r="B2624" s="55">
        <v>1.2799731276720122E-4</v>
      </c>
      <c r="C2624" s="55">
        <v>1.450959329996318E-3</v>
      </c>
    </row>
    <row r="2625" spans="1:3" x14ac:dyDescent="0.3">
      <c r="A2625" s="5">
        <v>2542</v>
      </c>
      <c r="B2625" s="55">
        <v>1.6134298697171719E-4</v>
      </c>
      <c r="C2625" s="55">
        <v>1.9304387950395535E-3</v>
      </c>
    </row>
    <row r="2626" spans="1:3" x14ac:dyDescent="0.3">
      <c r="A2626" s="5">
        <v>2543</v>
      </c>
      <c r="B2626" s="55">
        <v>1.4037003821816909E-4</v>
      </c>
      <c r="C2626" s="55">
        <v>1.8125272215957892E-3</v>
      </c>
    </row>
    <row r="2627" spans="1:3" x14ac:dyDescent="0.3">
      <c r="A2627" s="5">
        <v>2544</v>
      </c>
      <c r="B2627" s="55">
        <v>1.5272932740934879E-4</v>
      </c>
      <c r="C2627" s="55">
        <v>1.7068596953114131E-3</v>
      </c>
    </row>
    <row r="2628" spans="1:3" x14ac:dyDescent="0.3">
      <c r="A2628" s="5">
        <v>2545</v>
      </c>
      <c r="B2628" s="55">
        <v>1.4324238586736705E-4</v>
      </c>
      <c r="C2628" s="55">
        <v>1.5623194764363959E-3</v>
      </c>
    </row>
    <row r="2629" spans="1:3" x14ac:dyDescent="0.3">
      <c r="A2629" s="5">
        <v>2546</v>
      </c>
      <c r="B2629" s="55">
        <v>1.2742379273856508E-4</v>
      </c>
      <c r="C2629" s="55">
        <v>1.4981800534494376E-3</v>
      </c>
    </row>
    <row r="2630" spans="1:3" x14ac:dyDescent="0.3">
      <c r="A2630" s="5">
        <v>2547</v>
      </c>
      <c r="B2630" s="55">
        <v>1.2987271094603642E-4</v>
      </c>
      <c r="C2630" s="55">
        <v>1.5602898421204978E-3</v>
      </c>
    </row>
    <row r="2631" spans="1:3" x14ac:dyDescent="0.3">
      <c r="A2631" s="5">
        <v>2548</v>
      </c>
      <c r="B2631" s="55">
        <v>1.4589206983841533E-4</v>
      </c>
      <c r="C2631" s="55">
        <v>1.9843146007725164E-3</v>
      </c>
    </row>
    <row r="2632" spans="1:3" x14ac:dyDescent="0.3">
      <c r="A2632" s="5">
        <v>2549</v>
      </c>
      <c r="B2632" s="55">
        <v>1.3875242921454413E-4</v>
      </c>
      <c r="C2632" s="55">
        <v>1.7175577678649654E-3</v>
      </c>
    </row>
    <row r="2633" spans="1:3" x14ac:dyDescent="0.3">
      <c r="A2633" s="5">
        <v>2550</v>
      </c>
      <c r="B2633" s="55">
        <v>1.4120254409716006E-4</v>
      </c>
      <c r="C2633" s="55">
        <v>1.7637347054307428E-3</v>
      </c>
    </row>
    <row r="2634" spans="1:3" x14ac:dyDescent="0.3">
      <c r="A2634" s="5">
        <v>2551</v>
      </c>
      <c r="B2634" s="55">
        <v>1.5233544743413548E-4</v>
      </c>
      <c r="C2634" s="55">
        <v>1.8999223979154598E-3</v>
      </c>
    </row>
    <row r="2635" spans="1:3" x14ac:dyDescent="0.3">
      <c r="A2635" s="5">
        <v>2552</v>
      </c>
      <c r="B2635" s="55">
        <v>1.3525136024293625E-4</v>
      </c>
      <c r="C2635" s="55">
        <v>1.8138108086931655E-3</v>
      </c>
    </row>
    <row r="2636" spans="1:3" x14ac:dyDescent="0.3">
      <c r="A2636" s="5">
        <v>2553</v>
      </c>
      <c r="B2636" s="55">
        <v>1.6952186930535904E-4</v>
      </c>
      <c r="C2636" s="55">
        <v>1.9696863678265557E-3</v>
      </c>
    </row>
    <row r="2637" spans="1:3" x14ac:dyDescent="0.3">
      <c r="A2637" s="5">
        <v>2554</v>
      </c>
      <c r="B2637" s="55">
        <v>1.5820480347471141E-4</v>
      </c>
      <c r="C2637" s="55">
        <v>1.9117202222684313E-3</v>
      </c>
    </row>
    <row r="2638" spans="1:3" x14ac:dyDescent="0.3">
      <c r="A2638" s="5">
        <v>2555</v>
      </c>
      <c r="B2638" s="55">
        <v>1.2729980655936242E-4</v>
      </c>
      <c r="C2638" s="55">
        <v>1.6174350280459739E-3</v>
      </c>
    </row>
    <row r="2639" spans="1:3" x14ac:dyDescent="0.3">
      <c r="A2639" s="5">
        <v>2556</v>
      </c>
      <c r="B2639" s="55">
        <v>1.5851976617098617E-4</v>
      </c>
      <c r="C2639" s="55">
        <v>1.9021064905535897E-3</v>
      </c>
    </row>
    <row r="2640" spans="1:3" x14ac:dyDescent="0.3">
      <c r="A2640" s="5">
        <v>2557</v>
      </c>
      <c r="B2640" s="55">
        <v>1.4868861839985529E-4</v>
      </c>
      <c r="C2640" s="55">
        <v>1.7791183743531475E-3</v>
      </c>
    </row>
    <row r="2641" spans="1:3" x14ac:dyDescent="0.3">
      <c r="A2641" s="5">
        <v>2558</v>
      </c>
      <c r="B2641" s="55">
        <v>1.7572006169683455E-4</v>
      </c>
      <c r="C2641" s="55">
        <v>2.1771526295550222E-3</v>
      </c>
    </row>
    <row r="2642" spans="1:3" x14ac:dyDescent="0.3">
      <c r="A2642" s="5">
        <v>2559</v>
      </c>
      <c r="B2642" s="55">
        <v>1.66137022306057E-4</v>
      </c>
      <c r="C2642" s="55">
        <v>1.8921462691530496E-3</v>
      </c>
    </row>
    <row r="2643" spans="1:3" x14ac:dyDescent="0.3">
      <c r="A2643" s="5">
        <v>2560</v>
      </c>
      <c r="B2643" s="55">
        <v>1.3239479659262477E-4</v>
      </c>
      <c r="C2643" s="55">
        <v>1.7224749776669854E-3</v>
      </c>
    </row>
    <row r="2644" spans="1:3" x14ac:dyDescent="0.3">
      <c r="A2644" s="5">
        <v>2561</v>
      </c>
      <c r="B2644" s="55">
        <v>1.3835839876341025E-4</v>
      </c>
      <c r="C2644" s="55">
        <v>1.6949201420073975E-3</v>
      </c>
    </row>
    <row r="2645" spans="1:3" x14ac:dyDescent="0.3">
      <c r="A2645" s="5">
        <v>2562</v>
      </c>
      <c r="B2645" s="55">
        <v>1.7402808978480861E-4</v>
      </c>
      <c r="C2645" s="55">
        <v>1.9758302819162079E-3</v>
      </c>
    </row>
    <row r="2646" spans="1:3" x14ac:dyDescent="0.3">
      <c r="A2646" s="5">
        <v>2563</v>
      </c>
      <c r="B2646" s="55">
        <v>1.612907827083557E-4</v>
      </c>
      <c r="C2646" s="55">
        <v>1.7657033045619405E-3</v>
      </c>
    </row>
    <row r="2647" spans="1:3" x14ac:dyDescent="0.3">
      <c r="A2647" s="5">
        <v>2564</v>
      </c>
      <c r="B2647" s="55">
        <v>1.8607030672597054E-4</v>
      </c>
      <c r="C2647" s="55">
        <v>2.2858147372207946E-3</v>
      </c>
    </row>
    <row r="2648" spans="1:3" x14ac:dyDescent="0.3">
      <c r="A2648" s="5">
        <v>2565</v>
      </c>
      <c r="B2648" s="55">
        <v>1.7807535030786402E-4</v>
      </c>
      <c r="C2648" s="55">
        <v>2.0159818993518049E-3</v>
      </c>
    </row>
    <row r="2649" spans="1:3" x14ac:dyDescent="0.3">
      <c r="A2649" s="5">
        <v>2566</v>
      </c>
      <c r="B2649" s="55">
        <v>1.6717757742755709E-4</v>
      </c>
      <c r="C2649" s="55">
        <v>1.9065904407891141E-3</v>
      </c>
    </row>
    <row r="2650" spans="1:3" x14ac:dyDescent="0.3">
      <c r="A2650" s="5">
        <v>2567</v>
      </c>
      <c r="B2650" s="55">
        <v>1.4050628644262124E-4</v>
      </c>
      <c r="C2650" s="55">
        <v>1.8362335599102512E-3</v>
      </c>
    </row>
    <row r="2651" spans="1:3" x14ac:dyDescent="0.3">
      <c r="A2651" s="5">
        <v>2568</v>
      </c>
      <c r="B2651" s="55">
        <v>1.5365588323308234E-4</v>
      </c>
      <c r="C2651" s="55">
        <v>1.7327501757893732E-3</v>
      </c>
    </row>
    <row r="2652" spans="1:3" x14ac:dyDescent="0.3">
      <c r="A2652" s="5">
        <v>2569</v>
      </c>
      <c r="B2652" s="55">
        <v>1.496462119533014E-4</v>
      </c>
      <c r="C2652" s="55">
        <v>1.8502363561671631E-3</v>
      </c>
    </row>
    <row r="2653" spans="1:3" x14ac:dyDescent="0.3">
      <c r="A2653" s="5">
        <v>2570</v>
      </c>
      <c r="B2653" s="55">
        <v>1.3330866121765239E-4</v>
      </c>
      <c r="C2653" s="55">
        <v>1.7367651688395607E-3</v>
      </c>
    </row>
    <row r="2654" spans="1:3" x14ac:dyDescent="0.3">
      <c r="A2654" s="5">
        <v>2571</v>
      </c>
      <c r="B2654" s="55">
        <v>1.5399889713997459E-4</v>
      </c>
      <c r="C2654" s="55">
        <v>1.6133900665185935E-3</v>
      </c>
    </row>
    <row r="2655" spans="1:3" x14ac:dyDescent="0.3">
      <c r="A2655" s="5">
        <v>2572</v>
      </c>
      <c r="B2655" s="55">
        <v>1.3247613100199424E-4</v>
      </c>
      <c r="C2655" s="55">
        <v>1.63579244596302E-3</v>
      </c>
    </row>
    <row r="2656" spans="1:3" x14ac:dyDescent="0.3">
      <c r="A2656" s="5">
        <v>2573</v>
      </c>
      <c r="B2656" s="55">
        <v>1.4155724088124464E-4</v>
      </c>
      <c r="C2656" s="55">
        <v>1.8149739110124477E-3</v>
      </c>
    </row>
    <row r="2657" spans="1:3" x14ac:dyDescent="0.3">
      <c r="A2657" s="5">
        <v>2574</v>
      </c>
      <c r="B2657" s="55">
        <v>1.6355929437186366E-4</v>
      </c>
      <c r="C2657" s="55">
        <v>1.9313318813371486E-3</v>
      </c>
    </row>
    <row r="2658" spans="1:3" x14ac:dyDescent="0.3">
      <c r="A2658" s="5">
        <v>2575</v>
      </c>
      <c r="B2658" s="55">
        <v>1.4838923653560254E-4</v>
      </c>
      <c r="C2658" s="55">
        <v>1.7608113820908578E-3</v>
      </c>
    </row>
    <row r="2659" spans="1:3" x14ac:dyDescent="0.3">
      <c r="A2659" s="5">
        <v>2576</v>
      </c>
      <c r="B2659" s="55">
        <v>1.5856741161928651E-4</v>
      </c>
      <c r="C2659" s="55">
        <v>2.0402656457439846E-3</v>
      </c>
    </row>
    <row r="2660" spans="1:3" x14ac:dyDescent="0.3">
      <c r="A2660" s="5">
        <v>2577</v>
      </c>
      <c r="B2660" s="55">
        <v>1.3044481547443468E-4</v>
      </c>
      <c r="C2660" s="55">
        <v>1.7297734519193533E-3</v>
      </c>
    </row>
    <row r="2661" spans="1:3" x14ac:dyDescent="0.3">
      <c r="A2661" s="5">
        <v>2578</v>
      </c>
      <c r="B2661" s="55">
        <v>1.4505820604611254E-4</v>
      </c>
      <c r="C2661" s="55">
        <v>1.860796707461786E-3</v>
      </c>
    </row>
    <row r="2662" spans="1:3" x14ac:dyDescent="0.3">
      <c r="A2662" s="5">
        <v>2579</v>
      </c>
      <c r="B2662" s="55">
        <v>1.5915026361512218E-4</v>
      </c>
      <c r="C2662" s="55">
        <v>1.8983265391415067E-3</v>
      </c>
    </row>
    <row r="2663" spans="1:3" x14ac:dyDescent="0.3">
      <c r="A2663" s="5">
        <v>2580</v>
      </c>
      <c r="B2663" s="55">
        <v>1.3043801811612099E-4</v>
      </c>
      <c r="C2663" s="55">
        <v>1.5718440300261959E-3</v>
      </c>
    </row>
    <row r="2664" spans="1:3" x14ac:dyDescent="0.3">
      <c r="A2664" s="5">
        <v>2581</v>
      </c>
      <c r="B2664" s="55">
        <v>1.4409165421364834E-4</v>
      </c>
      <c r="C2664" s="55">
        <v>1.9318741946762301E-3</v>
      </c>
    </row>
    <row r="2665" spans="1:3" x14ac:dyDescent="0.3">
      <c r="A2665" s="5">
        <v>2582</v>
      </c>
      <c r="B2665" s="55">
        <v>1.5155669932281064E-4</v>
      </c>
      <c r="C2665" s="55">
        <v>1.9578418690106344E-3</v>
      </c>
    </row>
    <row r="2666" spans="1:3" x14ac:dyDescent="0.3">
      <c r="A2666" s="5">
        <v>2583</v>
      </c>
      <c r="B2666" s="55">
        <v>1.2469596398043329E-4</v>
      </c>
      <c r="C2666" s="55">
        <v>1.531072059211388E-3</v>
      </c>
    </row>
    <row r="2667" spans="1:3" x14ac:dyDescent="0.3">
      <c r="A2667" s="5">
        <v>2584</v>
      </c>
      <c r="B2667" s="55">
        <v>1.5914828989408312E-4</v>
      </c>
      <c r="C2667" s="55">
        <v>1.6802716425336555E-3</v>
      </c>
    </row>
    <row r="2668" spans="1:3" x14ac:dyDescent="0.3">
      <c r="A2668" s="5">
        <v>2585</v>
      </c>
      <c r="B2668" s="55">
        <v>1.6319552252639082E-4</v>
      </c>
      <c r="C2668" s="55">
        <v>1.9739413616804524E-3</v>
      </c>
    </row>
    <row r="2669" spans="1:3" x14ac:dyDescent="0.3">
      <c r="A2669" s="5">
        <v>2586</v>
      </c>
      <c r="B2669" s="55">
        <v>1.6554021719472349E-4</v>
      </c>
      <c r="C2669" s="55">
        <v>2.0583296136135916E-3</v>
      </c>
    </row>
    <row r="2670" spans="1:3" x14ac:dyDescent="0.3">
      <c r="A2670" s="5">
        <v>2587</v>
      </c>
      <c r="B2670" s="55">
        <v>1.5804596965703291E-4</v>
      </c>
      <c r="C2670" s="55">
        <v>1.8379393324446528E-3</v>
      </c>
    </row>
    <row r="2671" spans="1:3" x14ac:dyDescent="0.3">
      <c r="A2671" s="5">
        <v>2588</v>
      </c>
      <c r="B2671" s="55">
        <v>1.6013664136135033E-4</v>
      </c>
      <c r="C2671" s="55">
        <v>1.9124973141241329E-3</v>
      </c>
    </row>
    <row r="2672" spans="1:3" x14ac:dyDescent="0.3">
      <c r="A2672" s="5">
        <v>2589</v>
      </c>
      <c r="B2672" s="55">
        <v>1.5253415371280137E-4</v>
      </c>
      <c r="C2672" s="55">
        <v>1.8764427386002321E-3</v>
      </c>
    </row>
    <row r="2673" spans="1:3" x14ac:dyDescent="0.3">
      <c r="A2673" s="5">
        <v>2590</v>
      </c>
      <c r="B2673" s="55">
        <v>1.4151738645066606E-4</v>
      </c>
      <c r="C2673" s="55">
        <v>1.7563061276134287E-3</v>
      </c>
    </row>
    <row r="2674" spans="1:3" x14ac:dyDescent="0.3">
      <c r="A2674" s="5">
        <v>2591</v>
      </c>
      <c r="B2674" s="55">
        <v>1.3661274974912941E-4</v>
      </c>
      <c r="C2674" s="55">
        <v>1.6648629570741764E-3</v>
      </c>
    </row>
    <row r="2675" spans="1:3" x14ac:dyDescent="0.3">
      <c r="A2675" s="5">
        <v>2592</v>
      </c>
      <c r="B2675" s="55">
        <v>1.9229271742518672E-4</v>
      </c>
      <c r="C2675" s="55">
        <v>2.3680354933101619E-3</v>
      </c>
    </row>
    <row r="2676" spans="1:3" x14ac:dyDescent="0.3">
      <c r="A2676" s="5">
        <v>2593</v>
      </c>
      <c r="B2676" s="55">
        <v>1.6628061623166109E-4</v>
      </c>
      <c r="C2676" s="55">
        <v>1.8089493308524648E-3</v>
      </c>
    </row>
    <row r="2677" spans="1:3" x14ac:dyDescent="0.3">
      <c r="A2677" s="5">
        <v>2594</v>
      </c>
      <c r="B2677" s="55">
        <v>1.636437129684384E-4</v>
      </c>
      <c r="C2677" s="55">
        <v>2.0085676904027243E-3</v>
      </c>
    </row>
    <row r="2678" spans="1:3" x14ac:dyDescent="0.3">
      <c r="A2678" s="5">
        <v>2595</v>
      </c>
      <c r="B2678" s="55">
        <v>1.6063096077016168E-4</v>
      </c>
      <c r="C2678" s="55">
        <v>1.8688187196492822E-3</v>
      </c>
    </row>
    <row r="2679" spans="1:3" x14ac:dyDescent="0.3">
      <c r="A2679" s="5">
        <v>2596</v>
      </c>
      <c r="B2679" s="55">
        <v>1.4601016856830538E-4</v>
      </c>
      <c r="C2679" s="55">
        <v>1.8365498243281962E-3</v>
      </c>
    </row>
    <row r="2680" spans="1:3" x14ac:dyDescent="0.3">
      <c r="A2680" s="5">
        <v>2597</v>
      </c>
      <c r="B2680" s="55">
        <v>1.4654180460411554E-4</v>
      </c>
      <c r="C2680" s="55">
        <v>1.9327330054073075E-3</v>
      </c>
    </row>
    <row r="2681" spans="1:3" x14ac:dyDescent="0.3">
      <c r="A2681" s="5">
        <v>2598</v>
      </c>
      <c r="B2681" s="55">
        <v>1.7177541138087946E-4</v>
      </c>
      <c r="C2681" s="55">
        <v>2.0523777420353895E-3</v>
      </c>
    </row>
    <row r="2682" spans="1:3" x14ac:dyDescent="0.3">
      <c r="A2682" s="5">
        <v>2599</v>
      </c>
      <c r="B2682" s="55">
        <v>1.2667033801945735E-4</v>
      </c>
      <c r="C2682" s="55">
        <v>1.7635193596641169E-3</v>
      </c>
    </row>
    <row r="2683" spans="1:3" x14ac:dyDescent="0.3">
      <c r="A2683" s="5">
        <v>2600</v>
      </c>
      <c r="B2683" s="55">
        <v>1.5206747380447355E-4</v>
      </c>
      <c r="C2683" s="55">
        <v>2.1049590963282982E-3</v>
      </c>
    </row>
    <row r="2684" spans="1:3" x14ac:dyDescent="0.3">
      <c r="A2684" s="5">
        <v>2601</v>
      </c>
      <c r="B2684" s="55">
        <v>1.4016142586258232E-4</v>
      </c>
      <c r="C2684" s="55">
        <v>1.8202800929321744E-3</v>
      </c>
    </row>
    <row r="2685" spans="1:3" x14ac:dyDescent="0.3">
      <c r="A2685" s="5">
        <v>2602</v>
      </c>
      <c r="B2685" s="55">
        <v>1.7274011037076342E-4</v>
      </c>
      <c r="C2685" s="55">
        <v>1.9652497969785679E-3</v>
      </c>
    </row>
    <row r="2686" spans="1:3" x14ac:dyDescent="0.3">
      <c r="A2686" s="5">
        <v>2603</v>
      </c>
      <c r="B2686" s="55">
        <v>1.5593109133634319E-4</v>
      </c>
      <c r="C2686" s="55">
        <v>1.9851546052593125E-3</v>
      </c>
    </row>
    <row r="2687" spans="1:3" x14ac:dyDescent="0.3">
      <c r="A2687" s="5">
        <v>2604</v>
      </c>
      <c r="B2687" s="55">
        <v>1.2659551142296785E-4</v>
      </c>
      <c r="C2687" s="55">
        <v>1.6349422448274807E-3</v>
      </c>
    </row>
    <row r="2688" spans="1:3" x14ac:dyDescent="0.3">
      <c r="A2688" s="5">
        <v>2605</v>
      </c>
      <c r="B2688" s="55">
        <v>1.4849139008039165E-4</v>
      </c>
      <c r="C2688" s="55">
        <v>2.0011819996516747E-3</v>
      </c>
    </row>
    <row r="2689" spans="1:3" x14ac:dyDescent="0.3">
      <c r="A2689" s="5">
        <v>2606</v>
      </c>
      <c r="B2689" s="55">
        <v>1.5337075133558837E-4</v>
      </c>
      <c r="C2689" s="55">
        <v>1.9410548397218186E-3</v>
      </c>
    </row>
    <row r="2690" spans="1:3" x14ac:dyDescent="0.3">
      <c r="A2690" s="5">
        <v>2607</v>
      </c>
      <c r="B2690" s="55">
        <v>1.3643641967661893E-4</v>
      </c>
      <c r="C2690" s="55">
        <v>1.8440534004442136E-3</v>
      </c>
    </row>
    <row r="2691" spans="1:3" x14ac:dyDescent="0.3">
      <c r="A2691" s="5">
        <v>2608</v>
      </c>
      <c r="B2691" s="55">
        <v>1.3420071287467233E-4</v>
      </c>
      <c r="C2691" s="55">
        <v>1.5213938708067854E-3</v>
      </c>
    </row>
    <row r="2692" spans="1:3" x14ac:dyDescent="0.3">
      <c r="A2692" s="5">
        <v>2609</v>
      </c>
      <c r="B2692" s="55">
        <v>1.6240852245471595E-4</v>
      </c>
      <c r="C2692" s="55">
        <v>1.9414360689589941E-3</v>
      </c>
    </row>
    <row r="2693" spans="1:3" x14ac:dyDescent="0.3">
      <c r="A2693" s="5">
        <v>2610</v>
      </c>
      <c r="B2693" s="55">
        <v>1.6223112125202585E-4</v>
      </c>
      <c r="C2693" s="55">
        <v>2.0088688502180015E-3</v>
      </c>
    </row>
    <row r="2694" spans="1:3" x14ac:dyDescent="0.3">
      <c r="A2694" s="5">
        <v>2611</v>
      </c>
      <c r="B2694" s="55">
        <v>1.5230025503661142E-4</v>
      </c>
      <c r="C2694" s="55">
        <v>1.8579021751777699E-3</v>
      </c>
    </row>
    <row r="2695" spans="1:3" x14ac:dyDescent="0.3">
      <c r="A2695" s="5">
        <v>2612</v>
      </c>
      <c r="B2695" s="55">
        <v>1.6085630626912754E-4</v>
      </c>
      <c r="C2695" s="55">
        <v>2.0016744877072359E-3</v>
      </c>
    </row>
    <row r="2696" spans="1:3" x14ac:dyDescent="0.3">
      <c r="A2696" s="5">
        <v>2613</v>
      </c>
      <c r="B2696" s="55">
        <v>1.6278046330102201E-4</v>
      </c>
      <c r="C2696" s="55">
        <v>1.9279146929778738E-3</v>
      </c>
    </row>
    <row r="2697" spans="1:3" x14ac:dyDescent="0.3">
      <c r="A2697" s="5">
        <v>2614</v>
      </c>
      <c r="B2697" s="55">
        <v>1.668863052920274E-4</v>
      </c>
      <c r="C2697" s="55">
        <v>2.1166444947176245E-3</v>
      </c>
    </row>
    <row r="2698" spans="1:3" x14ac:dyDescent="0.3">
      <c r="A2698" s="5">
        <v>2615</v>
      </c>
      <c r="B2698" s="55">
        <v>1.5796040365573409E-4</v>
      </c>
      <c r="C2698" s="55">
        <v>1.6714657915041032E-3</v>
      </c>
    </row>
    <row r="2699" spans="1:3" x14ac:dyDescent="0.3">
      <c r="A2699" s="5">
        <v>2616</v>
      </c>
      <c r="B2699" s="55">
        <v>1.4490808504249381E-4</v>
      </c>
      <c r="C2699" s="55">
        <v>1.7069763907587342E-3</v>
      </c>
    </row>
    <row r="2700" spans="1:3" x14ac:dyDescent="0.3">
      <c r="A2700" s="5">
        <v>2617</v>
      </c>
      <c r="B2700" s="55">
        <v>1.5424644147758054E-4</v>
      </c>
      <c r="C2700" s="55">
        <v>1.8648215848809861E-3</v>
      </c>
    </row>
    <row r="2701" spans="1:3" x14ac:dyDescent="0.3">
      <c r="A2701" s="5">
        <v>2618</v>
      </c>
      <c r="B2701" s="55">
        <v>1.459834344716409E-4</v>
      </c>
      <c r="C2701" s="55">
        <v>1.5359976451104354E-3</v>
      </c>
    </row>
    <row r="2702" spans="1:3" x14ac:dyDescent="0.3">
      <c r="A2702" s="5">
        <v>2619</v>
      </c>
      <c r="B2702" s="55">
        <v>1.4261426942795624E-4</v>
      </c>
      <c r="C2702" s="55">
        <v>1.6819118494734312E-3</v>
      </c>
    </row>
    <row r="2703" spans="1:3" x14ac:dyDescent="0.3">
      <c r="A2703" s="5">
        <v>2620</v>
      </c>
      <c r="B2703" s="55">
        <v>1.6839605391124896E-4</v>
      </c>
      <c r="C2703" s="55">
        <v>2.083562115549234E-3</v>
      </c>
    </row>
    <row r="2704" spans="1:3" x14ac:dyDescent="0.3">
      <c r="A2704" s="5">
        <v>2621</v>
      </c>
      <c r="B2704" s="55">
        <v>1.5962719285478655E-4</v>
      </c>
      <c r="C2704" s="55">
        <v>1.8649636470260001E-3</v>
      </c>
    </row>
    <row r="2705" spans="1:3" x14ac:dyDescent="0.3">
      <c r="A2705" s="5">
        <v>2622</v>
      </c>
      <c r="B2705" s="55">
        <v>1.6942231324122763E-4</v>
      </c>
      <c r="C2705" s="55">
        <v>1.9449181721798365E-3</v>
      </c>
    </row>
    <row r="2706" spans="1:3" x14ac:dyDescent="0.3">
      <c r="A2706" s="5">
        <v>2623</v>
      </c>
      <c r="B2706" s="55">
        <v>1.6827232954918128E-4</v>
      </c>
      <c r="C2706" s="55">
        <v>1.849690795000875E-3</v>
      </c>
    </row>
    <row r="2707" spans="1:3" x14ac:dyDescent="0.3">
      <c r="A2707" s="5">
        <v>2624</v>
      </c>
      <c r="B2707" s="55">
        <v>1.1251679769697074E-4</v>
      </c>
      <c r="C2707" s="55">
        <v>1.2997300383384457E-3</v>
      </c>
    </row>
    <row r="2708" spans="1:3" x14ac:dyDescent="0.3">
      <c r="A2708" s="5">
        <v>2625</v>
      </c>
      <c r="B2708" s="55">
        <v>1.5987013848151572E-4</v>
      </c>
      <c r="C2708" s="55">
        <v>1.8704917333001621E-3</v>
      </c>
    </row>
    <row r="2709" spans="1:3" x14ac:dyDescent="0.3">
      <c r="A2709" s="5">
        <v>2626</v>
      </c>
      <c r="B2709" s="55">
        <v>1.560705815060886E-4</v>
      </c>
      <c r="C2709" s="55">
        <v>1.9695706725331645E-3</v>
      </c>
    </row>
    <row r="2710" spans="1:3" x14ac:dyDescent="0.3">
      <c r="A2710" s="5">
        <v>2627</v>
      </c>
      <c r="B2710" s="55">
        <v>1.4272827293382268E-4</v>
      </c>
      <c r="C2710" s="55">
        <v>1.8221569842389504E-3</v>
      </c>
    </row>
    <row r="2711" spans="1:3" x14ac:dyDescent="0.3">
      <c r="A2711" s="5">
        <v>2628</v>
      </c>
      <c r="B2711" s="55">
        <v>1.5104444342364803E-4</v>
      </c>
      <c r="C2711" s="55">
        <v>1.7960449573204585E-3</v>
      </c>
    </row>
    <row r="2712" spans="1:3" x14ac:dyDescent="0.3">
      <c r="A2712" s="5">
        <v>2629</v>
      </c>
      <c r="B2712" s="55">
        <v>1.4226023691373631E-4</v>
      </c>
      <c r="C2712" s="55">
        <v>1.8813747939817281E-3</v>
      </c>
    </row>
    <row r="2713" spans="1:3" x14ac:dyDescent="0.3">
      <c r="A2713" s="5">
        <v>2630</v>
      </c>
      <c r="B2713" s="55">
        <v>1.6661655667546364E-4</v>
      </c>
      <c r="C2713" s="55">
        <v>1.937652138664765E-3</v>
      </c>
    </row>
    <row r="2714" spans="1:3" x14ac:dyDescent="0.3">
      <c r="A2714" s="5">
        <v>2631</v>
      </c>
      <c r="B2714" s="55">
        <v>1.4698754410697324E-4</v>
      </c>
      <c r="C2714" s="55">
        <v>1.6518809617247798E-3</v>
      </c>
    </row>
    <row r="2715" spans="1:3" x14ac:dyDescent="0.3">
      <c r="A2715" s="5">
        <v>2632</v>
      </c>
      <c r="B2715" s="55">
        <v>1.4023203932031947E-4</v>
      </c>
      <c r="C2715" s="55">
        <v>1.9068093032901922E-3</v>
      </c>
    </row>
    <row r="2716" spans="1:3" x14ac:dyDescent="0.3">
      <c r="A2716" s="5">
        <v>2633</v>
      </c>
      <c r="B2716" s="55">
        <v>1.6613415436682449E-4</v>
      </c>
      <c r="C2716" s="55">
        <v>1.9700975943949882E-3</v>
      </c>
    </row>
    <row r="2717" spans="1:3" x14ac:dyDescent="0.3">
      <c r="A2717" s="5">
        <v>2634</v>
      </c>
      <c r="B2717" s="55">
        <v>1.639434865205989E-4</v>
      </c>
      <c r="C2717" s="55">
        <v>2.023457139342389E-3</v>
      </c>
    </row>
    <row r="2718" spans="1:3" x14ac:dyDescent="0.3">
      <c r="A2718" s="5">
        <v>2635</v>
      </c>
      <c r="B2718" s="55">
        <v>1.4261352711004781E-4</v>
      </c>
      <c r="C2718" s="55">
        <v>1.6240652491400465E-3</v>
      </c>
    </row>
    <row r="2719" spans="1:3" x14ac:dyDescent="0.3">
      <c r="A2719" s="5">
        <v>2636</v>
      </c>
      <c r="B2719" s="55">
        <v>1.8194432515958325E-4</v>
      </c>
      <c r="C2719" s="55">
        <v>1.7768511998256301E-3</v>
      </c>
    </row>
    <row r="2720" spans="1:3" x14ac:dyDescent="0.3">
      <c r="A2720" s="5">
        <v>2637</v>
      </c>
      <c r="B2720" s="55">
        <v>1.5698362200796114E-4</v>
      </c>
      <c r="C2720" s="55">
        <v>1.9468540222718487E-3</v>
      </c>
    </row>
    <row r="2721" spans="1:3" x14ac:dyDescent="0.3">
      <c r="A2721" s="5">
        <v>2638</v>
      </c>
      <c r="B2721" s="55">
        <v>1.6251438109134893E-4</v>
      </c>
      <c r="C2721" s="55">
        <v>1.8931642035444846E-3</v>
      </c>
    </row>
    <row r="2722" spans="1:3" x14ac:dyDescent="0.3">
      <c r="A2722" s="5">
        <v>2639</v>
      </c>
      <c r="B2722" s="55">
        <v>1.6266817617031077E-4</v>
      </c>
      <c r="C2722" s="55">
        <v>1.7964938465981268E-3</v>
      </c>
    </row>
    <row r="2723" spans="1:3" x14ac:dyDescent="0.3">
      <c r="A2723" s="5">
        <v>2640</v>
      </c>
      <c r="B2723" s="55">
        <v>1.4390060125062134E-4</v>
      </c>
      <c r="C2723" s="55">
        <v>1.6327743696951411E-3</v>
      </c>
    </row>
    <row r="2724" spans="1:3" x14ac:dyDescent="0.3">
      <c r="A2724" s="5">
        <v>2641</v>
      </c>
      <c r="B2724" s="55">
        <v>1.6791475751664733E-4</v>
      </c>
      <c r="C2724" s="55">
        <v>1.8791039008163664E-3</v>
      </c>
    </row>
    <row r="2725" spans="1:3" x14ac:dyDescent="0.3">
      <c r="A2725" s="5">
        <v>2642</v>
      </c>
      <c r="B2725" s="55">
        <v>1.5586306142554492E-4</v>
      </c>
      <c r="C2725" s="55">
        <v>1.777775669631131E-3</v>
      </c>
    </row>
    <row r="2726" spans="1:3" x14ac:dyDescent="0.3">
      <c r="A2726" s="5">
        <v>2643</v>
      </c>
      <c r="B2726" s="55">
        <v>1.5243778860774533E-4</v>
      </c>
      <c r="C2726" s="55">
        <v>1.8888075670239878E-3</v>
      </c>
    </row>
    <row r="2727" spans="1:3" x14ac:dyDescent="0.3">
      <c r="A2727" s="5">
        <v>2644</v>
      </c>
      <c r="B2727" s="55">
        <v>1.5823053129903746E-4</v>
      </c>
      <c r="C2727" s="55">
        <v>1.5875333332925374E-3</v>
      </c>
    </row>
    <row r="2728" spans="1:3" x14ac:dyDescent="0.3">
      <c r="A2728" s="5">
        <v>2645</v>
      </c>
      <c r="B2728" s="55">
        <v>1.5541682170829206E-4</v>
      </c>
      <c r="C2728" s="55">
        <v>2.0157673141586226E-3</v>
      </c>
    </row>
    <row r="2729" spans="1:3" x14ac:dyDescent="0.3">
      <c r="A2729" s="5">
        <v>2646</v>
      </c>
      <c r="B2729" s="55">
        <v>1.7921368275122481E-4</v>
      </c>
      <c r="C2729" s="55">
        <v>1.763897676149121E-3</v>
      </c>
    </row>
    <row r="2730" spans="1:3" x14ac:dyDescent="0.3">
      <c r="A2730" s="5">
        <v>2647</v>
      </c>
      <c r="B2730" s="55">
        <v>1.396147203452202E-4</v>
      </c>
      <c r="C2730" s="55">
        <v>1.7061396012714946E-3</v>
      </c>
    </row>
    <row r="2731" spans="1:3" x14ac:dyDescent="0.3">
      <c r="A2731" s="5">
        <v>2648</v>
      </c>
      <c r="B2731" s="55">
        <v>1.4378200369300327E-4</v>
      </c>
      <c r="C2731" s="55">
        <v>1.8088059569493493E-3</v>
      </c>
    </row>
    <row r="2732" spans="1:3" x14ac:dyDescent="0.3">
      <c r="A2732" s="5">
        <v>2649</v>
      </c>
      <c r="B2732" s="55">
        <v>1.2363480421998741E-4</v>
      </c>
      <c r="C2732" s="55">
        <v>1.5740715135925891E-3</v>
      </c>
    </row>
    <row r="2733" spans="1:3" x14ac:dyDescent="0.3">
      <c r="A2733" s="5">
        <v>2650</v>
      </c>
      <c r="B2733" s="55">
        <v>1.6598793222428606E-4</v>
      </c>
      <c r="C2733" s="55">
        <v>1.9706564086429974E-3</v>
      </c>
    </row>
    <row r="2734" spans="1:3" x14ac:dyDescent="0.3">
      <c r="A2734" s="5">
        <v>2651</v>
      </c>
      <c r="B2734" s="55">
        <v>1.3895181482705311E-4</v>
      </c>
      <c r="C2734" s="55">
        <v>1.7566059551536348E-3</v>
      </c>
    </row>
    <row r="2735" spans="1:3" x14ac:dyDescent="0.3">
      <c r="A2735" s="5">
        <v>2652</v>
      </c>
      <c r="B2735" s="55">
        <v>1.5567830375970128E-4</v>
      </c>
      <c r="C2735" s="55">
        <v>1.843886904611102E-3</v>
      </c>
    </row>
    <row r="2736" spans="1:3" x14ac:dyDescent="0.3">
      <c r="A2736" s="5">
        <v>2653</v>
      </c>
      <c r="B2736" s="55">
        <v>1.3723530073673349E-4</v>
      </c>
      <c r="C2736" s="55">
        <v>1.7937634574012647E-3</v>
      </c>
    </row>
    <row r="2737" spans="1:3" x14ac:dyDescent="0.3">
      <c r="A2737" s="5">
        <v>2654</v>
      </c>
      <c r="B2737" s="55">
        <v>1.3878611183183606E-4</v>
      </c>
      <c r="C2737" s="55">
        <v>1.5795799777293699E-3</v>
      </c>
    </row>
    <row r="2738" spans="1:3" x14ac:dyDescent="0.3">
      <c r="A2738" s="5">
        <v>2655</v>
      </c>
      <c r="B2738" s="55">
        <v>1.3905327226927544E-4</v>
      </c>
      <c r="C2738" s="55">
        <v>1.9040342544692839E-3</v>
      </c>
    </row>
    <row r="2739" spans="1:3" x14ac:dyDescent="0.3">
      <c r="A2739" s="5">
        <v>2656</v>
      </c>
      <c r="B2739" s="55">
        <v>1.7056040073116529E-4</v>
      </c>
      <c r="C2739" s="55">
        <v>2.1392260740030343E-3</v>
      </c>
    </row>
    <row r="2740" spans="1:3" x14ac:dyDescent="0.3">
      <c r="A2740" s="5">
        <v>2657</v>
      </c>
      <c r="B2740" s="55">
        <v>1.7875340709172852E-4</v>
      </c>
      <c r="C2740" s="55">
        <v>2.1813785751054037E-3</v>
      </c>
    </row>
    <row r="2741" spans="1:3" x14ac:dyDescent="0.3">
      <c r="A2741" s="5">
        <v>2658</v>
      </c>
      <c r="B2741" s="55">
        <v>1.3303908841530597E-4</v>
      </c>
      <c r="C2741" s="55">
        <v>1.752059307858479E-3</v>
      </c>
    </row>
    <row r="2742" spans="1:3" x14ac:dyDescent="0.3">
      <c r="A2742" s="5">
        <v>2659</v>
      </c>
      <c r="B2742" s="55">
        <v>1.4252253280373748E-4</v>
      </c>
      <c r="C2742" s="55">
        <v>1.5822157124798033E-3</v>
      </c>
    </row>
    <row r="2743" spans="1:3" x14ac:dyDescent="0.3">
      <c r="A2743" s="5">
        <v>2660</v>
      </c>
      <c r="B2743" s="55">
        <v>1.5249287253332446E-4</v>
      </c>
      <c r="C2743" s="55">
        <v>1.7233853939515389E-3</v>
      </c>
    </row>
    <row r="2744" spans="1:3" x14ac:dyDescent="0.3">
      <c r="A2744" s="5">
        <v>2661</v>
      </c>
      <c r="B2744" s="55">
        <v>1.3687948303694073E-4</v>
      </c>
      <c r="C2744" s="55">
        <v>1.7351807089541779E-3</v>
      </c>
    </row>
    <row r="2745" spans="1:3" x14ac:dyDescent="0.3">
      <c r="A2745" s="5">
        <v>2662</v>
      </c>
      <c r="B2745" s="55">
        <v>1.2711768805991918E-4</v>
      </c>
      <c r="C2745" s="55">
        <v>1.5044622690480534E-3</v>
      </c>
    </row>
    <row r="2746" spans="1:3" x14ac:dyDescent="0.3">
      <c r="A2746" s="5">
        <v>2663</v>
      </c>
      <c r="B2746" s="55">
        <v>1.6738046954885185E-4</v>
      </c>
      <c r="C2746" s="55">
        <v>1.9941710929851368E-3</v>
      </c>
    </row>
    <row r="2747" spans="1:3" x14ac:dyDescent="0.3">
      <c r="A2747" s="5">
        <v>2664</v>
      </c>
      <c r="B2747" s="55">
        <v>1.6206597666100842E-4</v>
      </c>
      <c r="C2747" s="55">
        <v>1.9903046008291885E-3</v>
      </c>
    </row>
    <row r="2748" spans="1:3" x14ac:dyDescent="0.3">
      <c r="A2748" s="5">
        <v>2665</v>
      </c>
      <c r="B2748" s="55">
        <v>1.4569065373725264E-4</v>
      </c>
      <c r="C2748" s="55">
        <v>1.7547781512263977E-3</v>
      </c>
    </row>
    <row r="2749" spans="1:3" x14ac:dyDescent="0.3">
      <c r="A2749" s="5">
        <v>2666</v>
      </c>
      <c r="B2749" s="55">
        <v>1.4584880107461996E-4</v>
      </c>
      <c r="C2749" s="55">
        <v>1.7472048000588135E-3</v>
      </c>
    </row>
    <row r="2750" spans="1:3" x14ac:dyDescent="0.3">
      <c r="A2750" s="5">
        <v>2667</v>
      </c>
      <c r="B2750" s="55">
        <v>1.3958722660386262E-4</v>
      </c>
      <c r="C2750" s="55">
        <v>1.8287834127128923E-3</v>
      </c>
    </row>
    <row r="2751" spans="1:3" x14ac:dyDescent="0.3">
      <c r="A2751" s="5">
        <v>2668</v>
      </c>
      <c r="B2751" s="55">
        <v>1.6096565168258786E-4</v>
      </c>
      <c r="C2751" s="55">
        <v>1.8593883725166068E-3</v>
      </c>
    </row>
    <row r="2752" spans="1:3" x14ac:dyDescent="0.3">
      <c r="A2752" s="5">
        <v>2669</v>
      </c>
      <c r="B2752" s="55">
        <v>1.5833403495673319E-4</v>
      </c>
      <c r="C2752" s="55">
        <v>1.9729838608985883E-3</v>
      </c>
    </row>
    <row r="2753" spans="1:3" x14ac:dyDescent="0.3">
      <c r="A2753" s="5">
        <v>2670</v>
      </c>
      <c r="B2753" s="55">
        <v>1.2885988648527524E-4</v>
      </c>
      <c r="C2753" s="55">
        <v>1.6590852291557328E-3</v>
      </c>
    </row>
    <row r="2754" spans="1:3" x14ac:dyDescent="0.3">
      <c r="A2754" s="5">
        <v>2671</v>
      </c>
      <c r="B2754" s="55">
        <v>1.5899469520030992E-4</v>
      </c>
      <c r="C2754" s="55">
        <v>1.8158848627408803E-3</v>
      </c>
    </row>
    <row r="2755" spans="1:3" x14ac:dyDescent="0.3">
      <c r="A2755" s="5">
        <v>2672</v>
      </c>
      <c r="B2755" s="55">
        <v>1.4917784672344566E-4</v>
      </c>
      <c r="C2755" s="55">
        <v>1.977526887839445E-3</v>
      </c>
    </row>
    <row r="2756" spans="1:3" x14ac:dyDescent="0.3">
      <c r="A2756" s="5">
        <v>2673</v>
      </c>
      <c r="B2756" s="55">
        <v>1.5082697304362851E-4</v>
      </c>
      <c r="C2756" s="55">
        <v>1.9448426360690932E-3</v>
      </c>
    </row>
    <row r="2757" spans="1:3" x14ac:dyDescent="0.3">
      <c r="A2757" s="5">
        <v>2674</v>
      </c>
      <c r="B2757" s="55">
        <v>1.5506175427656955E-4</v>
      </c>
      <c r="C2757" s="55">
        <v>1.9033226517518684E-3</v>
      </c>
    </row>
    <row r="2758" spans="1:3" x14ac:dyDescent="0.3">
      <c r="A2758" s="5">
        <v>2675</v>
      </c>
      <c r="B2758" s="55">
        <v>1.4437583339959624E-4</v>
      </c>
      <c r="C2758" s="55">
        <v>1.9242649871965356E-3</v>
      </c>
    </row>
    <row r="2759" spans="1:3" x14ac:dyDescent="0.3">
      <c r="A2759" s="5">
        <v>2676</v>
      </c>
      <c r="B2759" s="55">
        <v>1.440427416126192E-4</v>
      </c>
      <c r="C2759" s="55">
        <v>1.7047873522946073E-3</v>
      </c>
    </row>
    <row r="2760" spans="1:3" x14ac:dyDescent="0.3">
      <c r="A2760" s="5">
        <v>2677</v>
      </c>
      <c r="B2760" s="55">
        <v>1.4809598673177924E-4</v>
      </c>
      <c r="C2760" s="55">
        <v>1.6176746951013894E-3</v>
      </c>
    </row>
    <row r="2761" spans="1:3" x14ac:dyDescent="0.3">
      <c r="A2761" s="5">
        <v>2678</v>
      </c>
      <c r="B2761" s="55">
        <v>1.5035972963587144E-4</v>
      </c>
      <c r="C2761" s="55">
        <v>1.8820196320658749E-3</v>
      </c>
    </row>
    <row r="2762" spans="1:3" x14ac:dyDescent="0.3">
      <c r="A2762" s="5">
        <v>2679</v>
      </c>
      <c r="B2762" s="55">
        <v>1.6564911074401804E-4</v>
      </c>
      <c r="C2762" s="55">
        <v>1.9799093236270182E-3</v>
      </c>
    </row>
    <row r="2763" spans="1:3" x14ac:dyDescent="0.3">
      <c r="A2763" s="5">
        <v>2680</v>
      </c>
      <c r="B2763" s="55">
        <v>1.4148950243074684E-4</v>
      </c>
      <c r="C2763" s="55">
        <v>1.8545716386540235E-3</v>
      </c>
    </row>
    <row r="2764" spans="1:3" x14ac:dyDescent="0.3">
      <c r="A2764" s="5">
        <v>2681</v>
      </c>
      <c r="B2764" s="55">
        <v>1.6304222293109631E-4</v>
      </c>
      <c r="C2764" s="55">
        <v>2.0892320708801415E-3</v>
      </c>
    </row>
    <row r="2765" spans="1:3" x14ac:dyDescent="0.3">
      <c r="A2765" s="5">
        <v>2682</v>
      </c>
      <c r="B2765" s="55">
        <v>1.6787756981226105E-4</v>
      </c>
      <c r="C2765" s="55">
        <v>2.0218214199315058E-3</v>
      </c>
    </row>
    <row r="2766" spans="1:3" x14ac:dyDescent="0.3">
      <c r="A2766" s="5">
        <v>2683</v>
      </c>
      <c r="B2766" s="55">
        <v>1.3714782427222397E-4</v>
      </c>
      <c r="C2766" s="55">
        <v>1.7341655554553488E-3</v>
      </c>
    </row>
    <row r="2767" spans="1:3" x14ac:dyDescent="0.3">
      <c r="A2767" s="5">
        <v>2684</v>
      </c>
      <c r="B2767" s="55">
        <v>1.4421441806851615E-4</v>
      </c>
      <c r="C2767" s="55">
        <v>1.7269788181173702E-3</v>
      </c>
    </row>
    <row r="2768" spans="1:3" x14ac:dyDescent="0.3">
      <c r="A2768" s="5">
        <v>2685</v>
      </c>
      <c r="B2768" s="55">
        <v>1.4870802152524375E-4</v>
      </c>
      <c r="C2768" s="55">
        <v>1.6058836920368475E-3</v>
      </c>
    </row>
    <row r="2769" spans="1:3" x14ac:dyDescent="0.3">
      <c r="A2769" s="5">
        <v>2686</v>
      </c>
      <c r="B2769" s="55">
        <v>1.6401493585724159E-4</v>
      </c>
      <c r="C2769" s="55">
        <v>1.8922492984586392E-3</v>
      </c>
    </row>
    <row r="2770" spans="1:3" x14ac:dyDescent="0.3">
      <c r="A2770" s="5">
        <v>2687</v>
      </c>
      <c r="B2770" s="55">
        <v>1.456535252827097E-4</v>
      </c>
      <c r="C2770" s="55">
        <v>1.8140113622375014E-3</v>
      </c>
    </row>
    <row r="2771" spans="1:3" x14ac:dyDescent="0.3">
      <c r="A2771" s="5">
        <v>2688</v>
      </c>
      <c r="B2771" s="55">
        <v>1.2710418148083192E-4</v>
      </c>
      <c r="C2771" s="55">
        <v>1.3743349447180393E-3</v>
      </c>
    </row>
    <row r="2772" spans="1:3" x14ac:dyDescent="0.3">
      <c r="A2772" s="5">
        <v>2689</v>
      </c>
      <c r="B2772" s="55">
        <v>1.3732119478122626E-4</v>
      </c>
      <c r="C2772" s="55">
        <v>1.5303573389639038E-3</v>
      </c>
    </row>
    <row r="2773" spans="1:3" x14ac:dyDescent="0.3">
      <c r="A2773" s="5">
        <v>2690</v>
      </c>
      <c r="B2773" s="55">
        <v>1.5717790463136108E-4</v>
      </c>
      <c r="C2773" s="55">
        <v>1.9786172567173698E-3</v>
      </c>
    </row>
    <row r="2774" spans="1:3" x14ac:dyDescent="0.3">
      <c r="A2774" s="5">
        <v>2691</v>
      </c>
      <c r="B2774" s="55">
        <v>1.5276551973945115E-4</v>
      </c>
      <c r="C2774" s="55">
        <v>1.7287908268491408E-3</v>
      </c>
    </row>
    <row r="2775" spans="1:3" x14ac:dyDescent="0.3">
      <c r="A2775" s="5">
        <v>2692</v>
      </c>
      <c r="B2775" s="55">
        <v>1.547671240429339E-4</v>
      </c>
      <c r="C2775" s="55">
        <v>1.8790598768591601E-3</v>
      </c>
    </row>
    <row r="2776" spans="1:3" x14ac:dyDescent="0.3">
      <c r="A2776" s="5">
        <v>2693</v>
      </c>
      <c r="B2776" s="55">
        <v>1.5440862121619445E-4</v>
      </c>
      <c r="C2776" s="55">
        <v>1.7779630175072051E-3</v>
      </c>
    </row>
    <row r="2777" spans="1:3" x14ac:dyDescent="0.3">
      <c r="A2777" s="5">
        <v>2694</v>
      </c>
      <c r="B2777" s="55">
        <v>1.5051828935850963E-4</v>
      </c>
      <c r="C2777" s="55">
        <v>1.7932926935690329E-3</v>
      </c>
    </row>
    <row r="2778" spans="1:3" x14ac:dyDescent="0.3">
      <c r="A2778" s="5">
        <v>2695</v>
      </c>
      <c r="B2778" s="55">
        <v>1.6881515050152631E-4</v>
      </c>
      <c r="C2778" s="55">
        <v>1.9751825149108186E-3</v>
      </c>
    </row>
    <row r="2779" spans="1:3" x14ac:dyDescent="0.3">
      <c r="A2779" s="5">
        <v>2696</v>
      </c>
      <c r="B2779" s="55">
        <v>1.5073690346987015E-4</v>
      </c>
      <c r="C2779" s="55">
        <v>1.6886840718589422E-3</v>
      </c>
    </row>
    <row r="2780" spans="1:3" x14ac:dyDescent="0.3">
      <c r="A2780" s="5">
        <v>2697</v>
      </c>
      <c r="B2780" s="55">
        <v>1.4944980975963704E-4</v>
      </c>
      <c r="C2780" s="55">
        <v>1.6830216284374362E-3</v>
      </c>
    </row>
    <row r="2781" spans="1:3" x14ac:dyDescent="0.3">
      <c r="A2781" s="5">
        <v>2698</v>
      </c>
      <c r="B2781" s="55">
        <v>1.3644874997315547E-4</v>
      </c>
      <c r="C2781" s="55">
        <v>1.8080131947421764E-3</v>
      </c>
    </row>
    <row r="2782" spans="1:3" x14ac:dyDescent="0.3">
      <c r="A2782" s="5">
        <v>2699</v>
      </c>
      <c r="B2782" s="55">
        <v>1.2598683356406564E-4</v>
      </c>
      <c r="C2782" s="55">
        <v>1.3583792990095899E-3</v>
      </c>
    </row>
    <row r="2783" spans="1:3" x14ac:dyDescent="0.3">
      <c r="A2783" s="5">
        <v>2700</v>
      </c>
      <c r="B2783" s="55">
        <v>1.4153333358370046E-4</v>
      </c>
      <c r="C2783" s="55">
        <v>1.6338356221450396E-3</v>
      </c>
    </row>
    <row r="2784" spans="1:3" x14ac:dyDescent="0.3">
      <c r="A2784" s="5">
        <v>2701</v>
      </c>
      <c r="B2784" s="55">
        <v>1.7680246572597728E-4</v>
      </c>
      <c r="C2784" s="55">
        <v>2.0013636155668834E-3</v>
      </c>
    </row>
    <row r="2785" spans="1:3" x14ac:dyDescent="0.3">
      <c r="A2785" s="5">
        <v>2702</v>
      </c>
      <c r="B2785" s="55">
        <v>1.7882490432844894E-4</v>
      </c>
      <c r="C2785" s="55">
        <v>1.957099938109841E-3</v>
      </c>
    </row>
    <row r="2786" spans="1:3" x14ac:dyDescent="0.3">
      <c r="A2786" s="5">
        <v>2703</v>
      </c>
      <c r="B2786" s="55">
        <v>1.4868324420982246E-4</v>
      </c>
      <c r="C2786" s="55">
        <v>1.7701224265672137E-3</v>
      </c>
    </row>
    <row r="2787" spans="1:3" x14ac:dyDescent="0.3">
      <c r="A2787" s="5">
        <v>2704</v>
      </c>
      <c r="B2787" s="55">
        <v>1.3284019283443503E-4</v>
      </c>
      <c r="C2787" s="55">
        <v>1.4716759176488384E-3</v>
      </c>
    </row>
    <row r="2788" spans="1:3" x14ac:dyDescent="0.3">
      <c r="A2788" s="5">
        <v>2705</v>
      </c>
      <c r="B2788" s="55">
        <v>1.4155307207831385E-4</v>
      </c>
      <c r="C2788" s="55">
        <v>1.6237455857671438E-3</v>
      </c>
    </row>
    <row r="2789" spans="1:3" x14ac:dyDescent="0.3">
      <c r="A2789" s="5">
        <v>2706</v>
      </c>
      <c r="B2789" s="55">
        <v>1.4393556636228892E-4</v>
      </c>
      <c r="C2789" s="55">
        <v>1.8742707323279573E-3</v>
      </c>
    </row>
    <row r="2790" spans="1:3" x14ac:dyDescent="0.3">
      <c r="A2790" s="5">
        <v>2707</v>
      </c>
      <c r="B2790" s="55">
        <v>1.4730018533429365E-4</v>
      </c>
      <c r="C2790" s="55">
        <v>1.7023241598452901E-3</v>
      </c>
    </row>
    <row r="2791" spans="1:3" x14ac:dyDescent="0.3">
      <c r="A2791" s="5">
        <v>2708</v>
      </c>
      <c r="B2791" s="55">
        <v>1.6061350885438657E-4</v>
      </c>
      <c r="C2791" s="55">
        <v>2.0820631524202118E-3</v>
      </c>
    </row>
    <row r="2792" spans="1:3" x14ac:dyDescent="0.3">
      <c r="A2792" s="5">
        <v>2709</v>
      </c>
      <c r="B2792" s="55">
        <v>1.3975426090310814E-4</v>
      </c>
      <c r="C2792" s="55">
        <v>1.6192642039309347E-3</v>
      </c>
    </row>
    <row r="2793" spans="1:3" x14ac:dyDescent="0.3">
      <c r="A2793" s="5">
        <v>2710</v>
      </c>
      <c r="B2793" s="55">
        <v>1.4102671193470147E-4</v>
      </c>
      <c r="C2793" s="55">
        <v>1.7914459095721284E-3</v>
      </c>
    </row>
    <row r="2794" spans="1:3" x14ac:dyDescent="0.3">
      <c r="A2794" s="5">
        <v>2711</v>
      </c>
      <c r="B2794" s="55">
        <v>1.8544673663361009E-4</v>
      </c>
      <c r="C2794" s="55">
        <v>2.1176619945673146E-3</v>
      </c>
    </row>
    <row r="2795" spans="1:3" x14ac:dyDescent="0.3">
      <c r="A2795" s="5">
        <v>2712</v>
      </c>
      <c r="B2795" s="55">
        <v>1.583926001341044E-4</v>
      </c>
      <c r="C2795" s="55">
        <v>1.7200090739233501E-3</v>
      </c>
    </row>
    <row r="2796" spans="1:3" x14ac:dyDescent="0.3">
      <c r="A2796" s="5">
        <v>2713</v>
      </c>
      <c r="B2796" s="55">
        <v>1.7833224035313051E-4</v>
      </c>
      <c r="C2796" s="55">
        <v>2.1914737200610349E-3</v>
      </c>
    </row>
    <row r="2797" spans="1:3" x14ac:dyDescent="0.3">
      <c r="A2797" s="5">
        <v>2714</v>
      </c>
      <c r="B2797" s="55">
        <v>1.3122968585897201E-4</v>
      </c>
      <c r="C2797" s="55">
        <v>1.4820081065206995E-3</v>
      </c>
    </row>
    <row r="2798" spans="1:3" x14ac:dyDescent="0.3">
      <c r="A2798" s="5">
        <v>2715</v>
      </c>
      <c r="B2798" s="55">
        <v>1.4093130490868766E-4</v>
      </c>
      <c r="C2798" s="55">
        <v>1.5884946653290011E-3</v>
      </c>
    </row>
    <row r="2799" spans="1:3" x14ac:dyDescent="0.3">
      <c r="A2799" s="5">
        <v>2716</v>
      </c>
      <c r="B2799" s="55">
        <v>1.3960584032452305E-4</v>
      </c>
      <c r="C2799" s="55">
        <v>1.8575240356109618E-3</v>
      </c>
    </row>
    <row r="2800" spans="1:3" x14ac:dyDescent="0.3">
      <c r="A2800" s="5">
        <v>2717</v>
      </c>
      <c r="B2800" s="55">
        <v>1.674895987381495E-4</v>
      </c>
      <c r="C2800" s="55">
        <v>1.9515859493724886E-3</v>
      </c>
    </row>
    <row r="2801" spans="1:3" x14ac:dyDescent="0.3">
      <c r="A2801" s="5">
        <v>2718</v>
      </c>
      <c r="B2801" s="55">
        <v>1.5452647102872966E-4</v>
      </c>
      <c r="C2801" s="55">
        <v>1.9788676673961787E-3</v>
      </c>
    </row>
    <row r="2802" spans="1:3" x14ac:dyDescent="0.3">
      <c r="A2802" s="5">
        <v>2719</v>
      </c>
      <c r="B2802" s="55">
        <v>1.4734239929286718E-4</v>
      </c>
      <c r="C2802" s="55">
        <v>1.9017953875396596E-3</v>
      </c>
    </row>
    <row r="2803" spans="1:3" x14ac:dyDescent="0.3">
      <c r="A2803" s="5">
        <v>2720</v>
      </c>
      <c r="B2803" s="55">
        <v>1.5592092606445321E-4</v>
      </c>
      <c r="C2803" s="55">
        <v>1.9662892003028025E-3</v>
      </c>
    </row>
    <row r="2804" spans="1:3" x14ac:dyDescent="0.3">
      <c r="A2804" s="5">
        <v>2721</v>
      </c>
      <c r="B2804" s="55">
        <v>1.6999385488144434E-4</v>
      </c>
      <c r="C2804" s="55">
        <v>2.2189475512187752E-3</v>
      </c>
    </row>
    <row r="2805" spans="1:3" x14ac:dyDescent="0.3">
      <c r="A2805" s="5">
        <v>2722</v>
      </c>
      <c r="B2805" s="55">
        <v>1.4732217230147823E-4</v>
      </c>
      <c r="C2805" s="55">
        <v>1.9227027939246772E-3</v>
      </c>
    </row>
    <row r="2806" spans="1:3" x14ac:dyDescent="0.3">
      <c r="A2806" s="5">
        <v>2723</v>
      </c>
      <c r="B2806" s="55">
        <v>1.4463688823382933E-4</v>
      </c>
      <c r="C2806" s="55">
        <v>1.6313382444990139E-3</v>
      </c>
    </row>
    <row r="2807" spans="1:3" x14ac:dyDescent="0.3">
      <c r="A2807" s="5">
        <v>2724</v>
      </c>
      <c r="B2807" s="55">
        <v>1.6131029023083393E-4</v>
      </c>
      <c r="C2807" s="55">
        <v>1.9048165807556622E-3</v>
      </c>
    </row>
    <row r="2808" spans="1:3" x14ac:dyDescent="0.3">
      <c r="A2808" s="5">
        <v>2725</v>
      </c>
      <c r="B2808" s="55">
        <v>1.3820174829262737E-4</v>
      </c>
      <c r="C2808" s="55">
        <v>1.7015451788776979E-3</v>
      </c>
    </row>
    <row r="2809" spans="1:3" x14ac:dyDescent="0.3">
      <c r="A2809" s="5">
        <v>2726</v>
      </c>
      <c r="B2809" s="55">
        <v>1.5248958193756038E-4</v>
      </c>
      <c r="C2809" s="55">
        <v>1.9184990699737752E-3</v>
      </c>
    </row>
    <row r="2810" spans="1:3" x14ac:dyDescent="0.3">
      <c r="A2810" s="5">
        <v>2727</v>
      </c>
      <c r="B2810" s="55">
        <v>1.5031368958131567E-4</v>
      </c>
      <c r="C2810" s="55">
        <v>1.6974637865743735E-3</v>
      </c>
    </row>
    <row r="2811" spans="1:3" x14ac:dyDescent="0.3">
      <c r="A2811" s="5">
        <v>2728</v>
      </c>
      <c r="B2811" s="55">
        <v>1.5789241733143558E-4</v>
      </c>
      <c r="C2811" s="55">
        <v>1.8529051686606837E-3</v>
      </c>
    </row>
    <row r="2812" spans="1:3" x14ac:dyDescent="0.3">
      <c r="A2812" s="5">
        <v>2729</v>
      </c>
      <c r="B2812" s="55">
        <v>1.6499681366382454E-4</v>
      </c>
      <c r="C2812" s="55">
        <v>1.8849263579993867E-3</v>
      </c>
    </row>
    <row r="2813" spans="1:3" x14ac:dyDescent="0.3">
      <c r="A2813" s="5">
        <v>2730</v>
      </c>
      <c r="B2813" s="55">
        <v>1.5196500600940971E-4</v>
      </c>
      <c r="C2813" s="55">
        <v>1.8023281192520297E-3</v>
      </c>
    </row>
    <row r="2814" spans="1:3" x14ac:dyDescent="0.3">
      <c r="A2814" s="5">
        <v>2731</v>
      </c>
      <c r="B2814" s="55">
        <v>1.3514718780831823E-4</v>
      </c>
      <c r="C2814" s="55">
        <v>1.5689577340291406E-3</v>
      </c>
    </row>
    <row r="2815" spans="1:3" x14ac:dyDescent="0.3">
      <c r="A2815" s="5">
        <v>2732</v>
      </c>
      <c r="B2815" s="55">
        <v>1.5809452741110725E-4</v>
      </c>
      <c r="C2815" s="55">
        <v>1.8304424033145552E-3</v>
      </c>
    </row>
    <row r="2816" spans="1:3" x14ac:dyDescent="0.3">
      <c r="A2816" s="5">
        <v>2733</v>
      </c>
      <c r="B2816" s="55">
        <v>1.2756308478290438E-4</v>
      </c>
      <c r="C2816" s="55">
        <v>1.6385295539179901E-3</v>
      </c>
    </row>
    <row r="2817" spans="1:3" x14ac:dyDescent="0.3">
      <c r="A2817" s="5">
        <v>2734</v>
      </c>
      <c r="B2817" s="55">
        <v>1.8961647517698514E-4</v>
      </c>
      <c r="C2817" s="55">
        <v>2.168890616482106E-3</v>
      </c>
    </row>
    <row r="2818" spans="1:3" x14ac:dyDescent="0.3">
      <c r="A2818" s="5">
        <v>2735</v>
      </c>
      <c r="B2818" s="55">
        <v>1.7004377367369719E-4</v>
      </c>
      <c r="C2818" s="55">
        <v>2.1662422216213299E-3</v>
      </c>
    </row>
    <row r="2819" spans="1:3" x14ac:dyDescent="0.3">
      <c r="A2819" s="5">
        <v>2736</v>
      </c>
      <c r="B2819" s="55">
        <v>1.535763944605823E-4</v>
      </c>
      <c r="C2819" s="55">
        <v>1.8127319983655761E-3</v>
      </c>
    </row>
    <row r="2820" spans="1:3" x14ac:dyDescent="0.3">
      <c r="A2820" s="5">
        <v>2737</v>
      </c>
      <c r="B2820" s="55">
        <v>1.4164083204334924E-4</v>
      </c>
      <c r="C2820" s="55">
        <v>1.7330849851352114E-3</v>
      </c>
    </row>
    <row r="2821" spans="1:3" x14ac:dyDescent="0.3">
      <c r="A2821" s="5">
        <v>2738</v>
      </c>
      <c r="B2821" s="55">
        <v>1.6036447778554705E-4</v>
      </c>
      <c r="C2821" s="55">
        <v>1.9594613871834888E-3</v>
      </c>
    </row>
    <row r="2822" spans="1:3" x14ac:dyDescent="0.3">
      <c r="A2822" s="5">
        <v>2739</v>
      </c>
      <c r="B2822" s="55">
        <v>1.7373562603185391E-4</v>
      </c>
      <c r="C2822" s="55">
        <v>2.0869360155821325E-3</v>
      </c>
    </row>
    <row r="2823" spans="1:3" x14ac:dyDescent="0.3">
      <c r="A2823" s="5">
        <v>2740</v>
      </c>
      <c r="B2823" s="55">
        <v>1.3292552672643465E-4</v>
      </c>
      <c r="C2823" s="55">
        <v>1.7918155295685485E-3</v>
      </c>
    </row>
    <row r="2824" spans="1:3" x14ac:dyDescent="0.3">
      <c r="A2824" s="5">
        <v>2741</v>
      </c>
      <c r="B2824" s="55">
        <v>1.5658128981040846E-4</v>
      </c>
      <c r="C2824" s="55">
        <v>1.6703204931590551E-3</v>
      </c>
    </row>
    <row r="2825" spans="1:3" x14ac:dyDescent="0.3">
      <c r="A2825" s="5">
        <v>2742</v>
      </c>
      <c r="B2825" s="55">
        <v>1.843917312936106E-4</v>
      </c>
      <c r="C2825" s="55">
        <v>1.8492490205217638E-3</v>
      </c>
    </row>
    <row r="2826" spans="1:3" x14ac:dyDescent="0.3">
      <c r="A2826" s="5">
        <v>2743</v>
      </c>
      <c r="B2826" s="55">
        <v>1.736832251261445E-4</v>
      </c>
      <c r="C2826" s="55">
        <v>1.7709830436594674E-3</v>
      </c>
    </row>
    <row r="2827" spans="1:3" x14ac:dyDescent="0.3">
      <c r="A2827" s="5">
        <v>2744</v>
      </c>
      <c r="B2827" s="55">
        <v>1.2452643969369765E-4</v>
      </c>
      <c r="C2827" s="55">
        <v>1.6695186151296675E-3</v>
      </c>
    </row>
    <row r="2828" spans="1:3" x14ac:dyDescent="0.3">
      <c r="A2828" s="5">
        <v>2745</v>
      </c>
      <c r="B2828" s="55">
        <v>1.4121035396242495E-4</v>
      </c>
      <c r="C2828" s="55">
        <v>1.7406009366505522E-3</v>
      </c>
    </row>
    <row r="2829" spans="1:3" x14ac:dyDescent="0.3">
      <c r="A2829" s="5">
        <v>2746</v>
      </c>
      <c r="B2829" s="55">
        <v>1.4563260155034258E-4</v>
      </c>
      <c r="C2829" s="55">
        <v>1.6644953874206377E-3</v>
      </c>
    </row>
    <row r="2830" spans="1:3" x14ac:dyDescent="0.3">
      <c r="A2830" s="5">
        <v>2747</v>
      </c>
      <c r="B2830" s="55">
        <v>1.8449876198295458E-4</v>
      </c>
      <c r="C2830" s="55">
        <v>2.063246153143951E-3</v>
      </c>
    </row>
    <row r="2831" spans="1:3" x14ac:dyDescent="0.3">
      <c r="A2831" s="5">
        <v>2748</v>
      </c>
      <c r="B2831" s="55">
        <v>1.4148809406423223E-4</v>
      </c>
      <c r="C2831" s="55">
        <v>1.74126297296934E-3</v>
      </c>
    </row>
    <row r="2832" spans="1:3" x14ac:dyDescent="0.3">
      <c r="A2832" s="5">
        <v>2749</v>
      </c>
      <c r="B2832" s="55">
        <v>1.369862188873951E-4</v>
      </c>
      <c r="C2832" s="55">
        <v>1.7348644030654274E-3</v>
      </c>
    </row>
    <row r="2833" spans="1:3" x14ac:dyDescent="0.3">
      <c r="A2833" s="5">
        <v>2750</v>
      </c>
      <c r="B2833" s="55">
        <v>1.4883925659922641E-4</v>
      </c>
      <c r="C2833" s="55">
        <v>1.9790481361507445E-3</v>
      </c>
    </row>
    <row r="2834" spans="1:3" x14ac:dyDescent="0.3">
      <c r="A2834" s="5">
        <v>2751</v>
      </c>
      <c r="B2834" s="55">
        <v>1.6339545848373027E-4</v>
      </c>
      <c r="C2834" s="55">
        <v>1.9153494965482676E-3</v>
      </c>
    </row>
    <row r="2835" spans="1:3" x14ac:dyDescent="0.3">
      <c r="A2835" s="5">
        <v>2752</v>
      </c>
      <c r="B2835" s="55">
        <v>1.38147956317051E-4</v>
      </c>
      <c r="C2835" s="55">
        <v>1.5906645478286033E-3</v>
      </c>
    </row>
    <row r="2836" spans="1:3" x14ac:dyDescent="0.3">
      <c r="A2836" s="5">
        <v>2753</v>
      </c>
      <c r="B2836" s="55">
        <v>1.5905393429932688E-4</v>
      </c>
      <c r="C2836" s="55">
        <v>2.0673066330568744E-3</v>
      </c>
    </row>
    <row r="2837" spans="1:3" x14ac:dyDescent="0.3">
      <c r="A2837" s="5">
        <v>2754</v>
      </c>
      <c r="B2837" s="55">
        <v>1.312869747574721E-4</v>
      </c>
      <c r="C2837" s="55">
        <v>1.7035016053263911E-3</v>
      </c>
    </row>
    <row r="2838" spans="1:3" x14ac:dyDescent="0.3">
      <c r="A2838" s="5">
        <v>2755</v>
      </c>
      <c r="B2838" s="55">
        <v>1.5502954088268827E-4</v>
      </c>
      <c r="C2838" s="55">
        <v>1.9148958798044348E-3</v>
      </c>
    </row>
    <row r="2839" spans="1:3" x14ac:dyDescent="0.3">
      <c r="A2839" s="5">
        <v>2756</v>
      </c>
      <c r="B2839" s="55">
        <v>1.5134752378121092E-4</v>
      </c>
      <c r="C2839" s="55">
        <v>1.6418466836822408E-3</v>
      </c>
    </row>
    <row r="2840" spans="1:3" x14ac:dyDescent="0.3">
      <c r="A2840" s="5">
        <v>2757</v>
      </c>
      <c r="B2840" s="55">
        <v>1.6157549123740683E-4</v>
      </c>
      <c r="C2840" s="55">
        <v>2.002259412892015E-3</v>
      </c>
    </row>
    <row r="2841" spans="1:3" x14ac:dyDescent="0.3">
      <c r="A2841" s="5">
        <v>2758</v>
      </c>
      <c r="B2841" s="55">
        <v>1.6554186055434264E-4</v>
      </c>
      <c r="C2841" s="55">
        <v>2.0175731329282573E-3</v>
      </c>
    </row>
    <row r="2842" spans="1:3" x14ac:dyDescent="0.3">
      <c r="A2842" s="5">
        <v>2759</v>
      </c>
      <c r="B2842" s="55">
        <v>1.5643397924530386E-4</v>
      </c>
      <c r="C2842" s="55">
        <v>1.7257344675689033E-3</v>
      </c>
    </row>
    <row r="2843" spans="1:3" x14ac:dyDescent="0.3">
      <c r="A2843" s="5">
        <v>2760</v>
      </c>
      <c r="B2843" s="55">
        <v>1.7895942289087072E-4</v>
      </c>
      <c r="C2843" s="55">
        <v>1.9748402232109834E-3</v>
      </c>
    </row>
    <row r="2844" spans="1:3" x14ac:dyDescent="0.3">
      <c r="A2844" s="5">
        <v>2761</v>
      </c>
      <c r="B2844" s="55">
        <v>1.5801031835644994E-4</v>
      </c>
      <c r="C2844" s="55">
        <v>1.9819238048465583E-3</v>
      </c>
    </row>
    <row r="2845" spans="1:3" x14ac:dyDescent="0.3">
      <c r="A2845" s="5">
        <v>2762</v>
      </c>
      <c r="B2845" s="55">
        <v>1.3847677536269875E-4</v>
      </c>
      <c r="C2845" s="55">
        <v>1.7870169571746848E-3</v>
      </c>
    </row>
    <row r="2846" spans="1:3" x14ac:dyDescent="0.3">
      <c r="A2846" s="5">
        <v>2763</v>
      </c>
      <c r="B2846" s="55">
        <v>1.68371536642639E-4</v>
      </c>
      <c r="C2846" s="55">
        <v>1.9439973997334144E-3</v>
      </c>
    </row>
    <row r="2847" spans="1:3" x14ac:dyDescent="0.3">
      <c r="A2847" s="5">
        <v>2764</v>
      </c>
      <c r="B2847" s="55">
        <v>1.5067048590995406E-4</v>
      </c>
      <c r="C2847" s="55">
        <v>1.7370634756485915E-3</v>
      </c>
    </row>
    <row r="2848" spans="1:3" x14ac:dyDescent="0.3">
      <c r="A2848" s="5">
        <v>2765</v>
      </c>
      <c r="B2848" s="55">
        <v>1.6376756575456848E-4</v>
      </c>
      <c r="C2848" s="55">
        <v>2.1014545196485265E-3</v>
      </c>
    </row>
    <row r="2849" spans="1:3" x14ac:dyDescent="0.3">
      <c r="A2849" s="5">
        <v>2766</v>
      </c>
      <c r="B2849" s="55">
        <v>1.5593535864103761E-4</v>
      </c>
      <c r="C2849" s="55">
        <v>1.9022350661673788E-3</v>
      </c>
    </row>
    <row r="2850" spans="1:3" x14ac:dyDescent="0.3">
      <c r="A2850" s="5">
        <v>2767</v>
      </c>
      <c r="B2850" s="55">
        <v>1.8078280576035589E-4</v>
      </c>
      <c r="C2850" s="55">
        <v>2.0282397529421186E-3</v>
      </c>
    </row>
    <row r="2851" spans="1:3" x14ac:dyDescent="0.3">
      <c r="A2851" s="5">
        <v>2768</v>
      </c>
      <c r="B2851" s="55">
        <v>1.3568089075975467E-4</v>
      </c>
      <c r="C2851" s="55">
        <v>1.6061856604513822E-3</v>
      </c>
    </row>
    <row r="2852" spans="1:3" x14ac:dyDescent="0.3">
      <c r="A2852" s="5">
        <v>2769</v>
      </c>
      <c r="B2852" s="55">
        <v>1.6172759995962695E-4</v>
      </c>
      <c r="C2852" s="55">
        <v>1.9543357366534281E-3</v>
      </c>
    </row>
    <row r="2853" spans="1:3" x14ac:dyDescent="0.3">
      <c r="A2853" s="5">
        <v>2770</v>
      </c>
      <c r="B2853" s="55">
        <v>1.4910832554600387E-4</v>
      </c>
      <c r="C2853" s="55">
        <v>1.7664838845692782E-3</v>
      </c>
    </row>
    <row r="2854" spans="1:3" x14ac:dyDescent="0.3">
      <c r="A2854" s="5">
        <v>2771</v>
      </c>
      <c r="B2854" s="55">
        <v>1.781622441351076E-4</v>
      </c>
      <c r="C2854" s="55">
        <v>2.0835593651080649E-3</v>
      </c>
    </row>
    <row r="2855" spans="1:3" x14ac:dyDescent="0.3">
      <c r="A2855" s="5">
        <v>2772</v>
      </c>
      <c r="B2855" s="55">
        <v>1.315377443472909E-4</v>
      </c>
      <c r="C2855" s="55">
        <v>1.8004963639043116E-3</v>
      </c>
    </row>
    <row r="2856" spans="1:3" x14ac:dyDescent="0.3">
      <c r="A2856" s="5">
        <v>2773</v>
      </c>
      <c r="B2856" s="55">
        <v>1.5649391177562959E-4</v>
      </c>
      <c r="C2856" s="55">
        <v>1.8995806793001384E-3</v>
      </c>
    </row>
    <row r="2857" spans="1:3" x14ac:dyDescent="0.3">
      <c r="A2857" s="5">
        <v>2774</v>
      </c>
      <c r="B2857" s="55">
        <v>1.6971373052375189E-4</v>
      </c>
      <c r="C2857" s="55">
        <v>2.2386636506807694E-3</v>
      </c>
    </row>
    <row r="2858" spans="1:3" x14ac:dyDescent="0.3">
      <c r="A2858" s="5">
        <v>2775</v>
      </c>
      <c r="B2858" s="55">
        <v>1.5990461007004672E-4</v>
      </c>
      <c r="C2858" s="55">
        <v>1.7441527228313112E-3</v>
      </c>
    </row>
    <row r="2859" spans="1:3" x14ac:dyDescent="0.3">
      <c r="A2859" s="5">
        <v>2776</v>
      </c>
      <c r="B2859" s="55">
        <v>1.6063140553326E-4</v>
      </c>
      <c r="C2859" s="55">
        <v>1.886175974672967E-3</v>
      </c>
    </row>
    <row r="2860" spans="1:3" x14ac:dyDescent="0.3">
      <c r="A2860" s="5">
        <v>2777</v>
      </c>
      <c r="B2860" s="55">
        <v>1.4394553368366823E-4</v>
      </c>
      <c r="C2860" s="55">
        <v>1.665246029257716E-3</v>
      </c>
    </row>
    <row r="2861" spans="1:3" x14ac:dyDescent="0.3">
      <c r="A2861" s="5">
        <v>2778</v>
      </c>
      <c r="B2861" s="55">
        <v>1.4890555150736008E-4</v>
      </c>
      <c r="C2861" s="55">
        <v>1.716197695882862E-3</v>
      </c>
    </row>
    <row r="2862" spans="1:3" x14ac:dyDescent="0.3">
      <c r="A2862" s="5">
        <v>2779</v>
      </c>
      <c r="B2862" s="55">
        <v>1.720687537225533E-4</v>
      </c>
      <c r="C2862" s="55">
        <v>2.1554578432103279E-3</v>
      </c>
    </row>
    <row r="2863" spans="1:3" x14ac:dyDescent="0.3">
      <c r="A2863" s="5">
        <v>2780</v>
      </c>
      <c r="B2863" s="55">
        <v>1.4794195078772488E-4</v>
      </c>
      <c r="C2863" s="55">
        <v>1.7745006290422109E-3</v>
      </c>
    </row>
    <row r="2864" spans="1:3" x14ac:dyDescent="0.3">
      <c r="A2864" s="5">
        <v>2781</v>
      </c>
      <c r="B2864" s="55">
        <v>1.5406271044864978E-4</v>
      </c>
      <c r="C2864" s="55">
        <v>1.9705659404414466E-3</v>
      </c>
    </row>
    <row r="2865" spans="1:3" x14ac:dyDescent="0.3">
      <c r="A2865" s="5">
        <v>2782</v>
      </c>
      <c r="B2865" s="55">
        <v>1.4833555033790018E-4</v>
      </c>
      <c r="C2865" s="55">
        <v>1.9762766266698986E-3</v>
      </c>
    </row>
    <row r="2866" spans="1:3" x14ac:dyDescent="0.3">
      <c r="A2866" s="5">
        <v>2783</v>
      </c>
      <c r="B2866" s="55">
        <v>1.8372347990605638E-4</v>
      </c>
      <c r="C2866" s="55">
        <v>2.1228865312072445E-3</v>
      </c>
    </row>
    <row r="2867" spans="1:3" x14ac:dyDescent="0.3">
      <c r="A2867" s="5">
        <v>2784</v>
      </c>
      <c r="B2867" s="55">
        <v>1.646914556269374E-4</v>
      </c>
      <c r="C2867" s="55">
        <v>2.0418824345012059E-3</v>
      </c>
    </row>
    <row r="2868" spans="1:3" x14ac:dyDescent="0.3">
      <c r="A2868" s="5">
        <v>2785</v>
      </c>
      <c r="B2868" s="55">
        <v>1.6333494618447762E-4</v>
      </c>
      <c r="C2868" s="55">
        <v>1.842054126798704E-3</v>
      </c>
    </row>
    <row r="2869" spans="1:3" x14ac:dyDescent="0.3">
      <c r="A2869" s="5">
        <v>2786</v>
      </c>
      <c r="B2869" s="55">
        <v>1.4971124653425435E-4</v>
      </c>
      <c r="C2869" s="55">
        <v>1.7320829503030049E-3</v>
      </c>
    </row>
    <row r="2870" spans="1:3" x14ac:dyDescent="0.3">
      <c r="A2870" s="5">
        <v>2787</v>
      </c>
      <c r="B2870" s="55">
        <v>1.5576354037378883E-4</v>
      </c>
      <c r="C2870" s="55">
        <v>1.6816868738928174E-3</v>
      </c>
    </row>
    <row r="2871" spans="1:3" x14ac:dyDescent="0.3">
      <c r="A2871" s="5">
        <v>2788</v>
      </c>
      <c r="B2871" s="55">
        <v>1.4009618569397391E-4</v>
      </c>
      <c r="C2871" s="55">
        <v>1.7718746077582403E-3</v>
      </c>
    </row>
    <row r="2872" spans="1:3" x14ac:dyDescent="0.3">
      <c r="A2872" s="5">
        <v>2789</v>
      </c>
      <c r="B2872" s="55">
        <v>1.393375300506786E-4</v>
      </c>
      <c r="C2872" s="55">
        <v>1.8618682649954466E-3</v>
      </c>
    </row>
    <row r="2873" spans="1:3" x14ac:dyDescent="0.3">
      <c r="A2873" s="5">
        <v>2790</v>
      </c>
      <c r="B2873" s="55">
        <v>1.4137865651769793E-4</v>
      </c>
      <c r="C2873" s="55">
        <v>1.583898213400469E-3</v>
      </c>
    </row>
    <row r="2874" spans="1:3" x14ac:dyDescent="0.3">
      <c r="A2874" s="5">
        <v>2791</v>
      </c>
      <c r="B2874" s="55">
        <v>1.4979905848572483E-4</v>
      </c>
      <c r="C2874" s="55">
        <v>1.8614422192103257E-3</v>
      </c>
    </row>
    <row r="2875" spans="1:3" x14ac:dyDescent="0.3">
      <c r="A2875" s="5">
        <v>2792</v>
      </c>
      <c r="B2875" s="55">
        <v>1.5354167444316504E-4</v>
      </c>
      <c r="C2875" s="55">
        <v>1.9870877026541582E-3</v>
      </c>
    </row>
    <row r="2876" spans="1:3" x14ac:dyDescent="0.3">
      <c r="A2876" s="5">
        <v>2793</v>
      </c>
      <c r="B2876" s="55">
        <v>1.5966042688763323E-4</v>
      </c>
      <c r="C2876" s="55">
        <v>1.9030727262466019E-3</v>
      </c>
    </row>
    <row r="2877" spans="1:3" x14ac:dyDescent="0.3">
      <c r="A2877" s="5">
        <v>2794</v>
      </c>
      <c r="B2877" s="55">
        <v>1.3870681030774801E-4</v>
      </c>
      <c r="C2877" s="55">
        <v>1.7787319513132046E-3</v>
      </c>
    </row>
    <row r="2878" spans="1:3" x14ac:dyDescent="0.3">
      <c r="A2878" s="5">
        <v>2795</v>
      </c>
      <c r="B2878" s="55">
        <v>1.5580998499068095E-4</v>
      </c>
      <c r="C2878" s="55">
        <v>1.95555233157303E-3</v>
      </c>
    </row>
    <row r="2879" spans="1:3" x14ac:dyDescent="0.3">
      <c r="A2879" s="5">
        <v>2796</v>
      </c>
      <c r="B2879" s="55">
        <v>1.5374191517100239E-4</v>
      </c>
      <c r="C2879" s="55">
        <v>1.8001675604365809E-3</v>
      </c>
    </row>
    <row r="2880" spans="1:3" x14ac:dyDescent="0.3">
      <c r="A2880" s="5">
        <v>2797</v>
      </c>
      <c r="B2880" s="55">
        <v>1.3396575272935305E-4</v>
      </c>
      <c r="C2880" s="55">
        <v>1.5329751367943716E-3</v>
      </c>
    </row>
    <row r="2881" spans="1:3" x14ac:dyDescent="0.3">
      <c r="A2881" s="5">
        <v>2798</v>
      </c>
      <c r="B2881" s="55">
        <v>1.2588242971265257E-4</v>
      </c>
      <c r="C2881" s="55">
        <v>1.5781604224305878E-3</v>
      </c>
    </row>
    <row r="2882" spans="1:3" x14ac:dyDescent="0.3">
      <c r="A2882" s="5">
        <v>2799</v>
      </c>
      <c r="B2882" s="55">
        <v>1.5103613989085645E-4</v>
      </c>
      <c r="C2882" s="55">
        <v>1.7861147132125837E-3</v>
      </c>
    </row>
    <row r="2883" spans="1:3" x14ac:dyDescent="0.3">
      <c r="A2883" s="5">
        <v>2800</v>
      </c>
      <c r="B2883" s="55">
        <v>1.4375401408232453E-4</v>
      </c>
      <c r="C2883" s="55">
        <v>1.822062008731533E-3</v>
      </c>
    </row>
    <row r="2884" spans="1:3" x14ac:dyDescent="0.3">
      <c r="A2884" s="5">
        <v>2801</v>
      </c>
      <c r="B2884" s="55">
        <v>1.7608828032448728E-4</v>
      </c>
      <c r="C2884" s="55">
        <v>2.0357961739537814E-3</v>
      </c>
    </row>
    <row r="2885" spans="1:3" x14ac:dyDescent="0.3">
      <c r="A2885" s="5">
        <v>2802</v>
      </c>
      <c r="B2885" s="55">
        <v>1.6008975229084697E-4</v>
      </c>
      <c r="C2885" s="55">
        <v>1.9163345570250821E-3</v>
      </c>
    </row>
    <row r="2886" spans="1:3" x14ac:dyDescent="0.3">
      <c r="A2886" s="5">
        <v>2803</v>
      </c>
      <c r="B2886" s="55">
        <v>1.2704659304927447E-4</v>
      </c>
      <c r="C2886" s="55">
        <v>1.6792694073018825E-3</v>
      </c>
    </row>
    <row r="2887" spans="1:3" x14ac:dyDescent="0.3">
      <c r="A2887" s="5">
        <v>2804</v>
      </c>
      <c r="B2887" s="55">
        <v>1.7826051280543564E-4</v>
      </c>
      <c r="C2887" s="55">
        <v>2.1319106529371868E-3</v>
      </c>
    </row>
    <row r="2888" spans="1:3" x14ac:dyDescent="0.3">
      <c r="A2888" s="5">
        <v>2805</v>
      </c>
      <c r="B2888" s="55">
        <v>1.3176271484631547E-4</v>
      </c>
      <c r="C2888" s="55">
        <v>1.5203872262048834E-3</v>
      </c>
    </row>
    <row r="2889" spans="1:3" x14ac:dyDescent="0.3">
      <c r="A2889" s="5">
        <v>2806</v>
      </c>
      <c r="B2889" s="55">
        <v>1.3878142707451772E-4</v>
      </c>
      <c r="C2889" s="55">
        <v>1.7046721200396518E-3</v>
      </c>
    </row>
    <row r="2890" spans="1:3" x14ac:dyDescent="0.3">
      <c r="A2890" s="5">
        <v>2807</v>
      </c>
      <c r="B2890" s="55">
        <v>1.7909951083832466E-4</v>
      </c>
      <c r="C2890" s="55">
        <v>1.9651459429130772E-3</v>
      </c>
    </row>
    <row r="2891" spans="1:3" x14ac:dyDescent="0.3">
      <c r="A2891" s="5">
        <v>2808</v>
      </c>
      <c r="B2891" s="55">
        <v>1.5301379776391032E-4</v>
      </c>
      <c r="C2891" s="55">
        <v>1.8570060034975939E-3</v>
      </c>
    </row>
    <row r="2892" spans="1:3" x14ac:dyDescent="0.3">
      <c r="A2892" s="5">
        <v>2809</v>
      </c>
      <c r="B2892" s="55">
        <v>1.5352058476977216E-4</v>
      </c>
      <c r="C2892" s="55">
        <v>1.7967950848821685E-3</v>
      </c>
    </row>
    <row r="2893" spans="1:3" x14ac:dyDescent="0.3">
      <c r="A2893" s="5">
        <v>2810</v>
      </c>
      <c r="B2893" s="55">
        <v>1.829150152541006E-4</v>
      </c>
      <c r="C2893" s="55">
        <v>1.861936149041017E-3</v>
      </c>
    </row>
    <row r="2894" spans="1:3" x14ac:dyDescent="0.3">
      <c r="A2894" s="5">
        <v>2811</v>
      </c>
      <c r="B2894" s="55">
        <v>1.6319939985913394E-4</v>
      </c>
      <c r="C2894" s="55">
        <v>2.0446394703043211E-3</v>
      </c>
    </row>
    <row r="2895" spans="1:3" x14ac:dyDescent="0.3">
      <c r="A2895" s="5">
        <v>2812</v>
      </c>
      <c r="B2895" s="55">
        <v>1.3866397547463791E-4</v>
      </c>
      <c r="C2895" s="55">
        <v>1.5789267138709049E-3</v>
      </c>
    </row>
    <row r="2896" spans="1:3" x14ac:dyDescent="0.3">
      <c r="A2896" s="5">
        <v>2813</v>
      </c>
      <c r="B2896" s="55">
        <v>1.5255837003516756E-4</v>
      </c>
      <c r="C2896" s="55">
        <v>1.9342906081444965E-3</v>
      </c>
    </row>
    <row r="2897" spans="1:3" x14ac:dyDescent="0.3">
      <c r="A2897" s="5">
        <v>2814</v>
      </c>
      <c r="B2897" s="55">
        <v>1.5892640689524765E-4</v>
      </c>
      <c r="C2897" s="55">
        <v>1.8245935928564072E-3</v>
      </c>
    </row>
    <row r="2898" spans="1:3" x14ac:dyDescent="0.3">
      <c r="A2898" s="5">
        <v>2815</v>
      </c>
      <c r="B2898" s="55">
        <v>1.5196698340650975E-4</v>
      </c>
      <c r="C2898" s="55">
        <v>2.0229812096019296E-3</v>
      </c>
    </row>
    <row r="2899" spans="1:3" x14ac:dyDescent="0.3">
      <c r="A2899" s="5">
        <v>2816</v>
      </c>
      <c r="B2899" s="55">
        <v>1.5132855136023522E-4</v>
      </c>
      <c r="C2899" s="55">
        <v>1.7797194357793997E-3</v>
      </c>
    </row>
    <row r="2900" spans="1:3" x14ac:dyDescent="0.3">
      <c r="A2900" s="5">
        <v>2817</v>
      </c>
      <c r="B2900" s="55">
        <v>1.2719566247600787E-4</v>
      </c>
      <c r="C2900" s="55">
        <v>1.776922532375062E-3</v>
      </c>
    </row>
    <row r="2901" spans="1:3" x14ac:dyDescent="0.3">
      <c r="A2901" s="5">
        <v>2818</v>
      </c>
      <c r="B2901" s="55">
        <v>1.811786013923246E-4</v>
      </c>
      <c r="C2901" s="55">
        <v>2.2185870131688594E-3</v>
      </c>
    </row>
    <row r="2902" spans="1:3" x14ac:dyDescent="0.3">
      <c r="A2902" s="5">
        <v>2819</v>
      </c>
      <c r="B2902" s="55">
        <v>1.2176573977277252E-4</v>
      </c>
      <c r="C2902" s="55">
        <v>1.7627727845440778E-3</v>
      </c>
    </row>
    <row r="2903" spans="1:3" x14ac:dyDescent="0.3">
      <c r="A2903" s="5">
        <v>2820</v>
      </c>
      <c r="B2903" s="55">
        <v>1.4756739443265741E-4</v>
      </c>
      <c r="C2903" s="55">
        <v>1.7980971575670677E-3</v>
      </c>
    </row>
    <row r="2904" spans="1:3" x14ac:dyDescent="0.3">
      <c r="A2904" s="5">
        <v>2821</v>
      </c>
      <c r="B2904" s="55">
        <v>1.4840789072620563E-4</v>
      </c>
      <c r="C2904" s="55">
        <v>1.8575373313426187E-3</v>
      </c>
    </row>
    <row r="2905" spans="1:3" x14ac:dyDescent="0.3">
      <c r="A2905" s="5">
        <v>2822</v>
      </c>
      <c r="B2905" s="55">
        <v>1.2679636003717126E-4</v>
      </c>
      <c r="C2905" s="55">
        <v>1.5863667994616014E-3</v>
      </c>
    </row>
    <row r="2906" spans="1:3" x14ac:dyDescent="0.3">
      <c r="A2906" s="5">
        <v>2823</v>
      </c>
      <c r="B2906" s="55">
        <v>1.4913164364703134E-4</v>
      </c>
      <c r="C2906" s="55">
        <v>1.8024252622761182E-3</v>
      </c>
    </row>
    <row r="2907" spans="1:3" x14ac:dyDescent="0.3">
      <c r="A2907" s="5">
        <v>2824</v>
      </c>
      <c r="B2907" s="55">
        <v>1.6093633431937896E-4</v>
      </c>
      <c r="C2907" s="55">
        <v>1.8197612418221073E-3</v>
      </c>
    </row>
    <row r="2908" spans="1:3" x14ac:dyDescent="0.3">
      <c r="A2908" s="5">
        <v>2825</v>
      </c>
      <c r="B2908" s="55">
        <v>1.5223445985745898E-4</v>
      </c>
      <c r="C2908" s="55">
        <v>2.0122090942362334E-3</v>
      </c>
    </row>
    <row r="2909" spans="1:3" x14ac:dyDescent="0.3">
      <c r="A2909" s="5">
        <v>2826</v>
      </c>
      <c r="B2909" s="55">
        <v>1.5689023751014051E-4</v>
      </c>
      <c r="C2909" s="55">
        <v>1.9004927100048313E-3</v>
      </c>
    </row>
    <row r="2910" spans="1:3" x14ac:dyDescent="0.3">
      <c r="A2910" s="5">
        <v>2827</v>
      </c>
      <c r="B2910" s="55">
        <v>1.4742005868907611E-4</v>
      </c>
      <c r="C2910" s="55">
        <v>1.8102209061862944E-3</v>
      </c>
    </row>
    <row r="2911" spans="1:3" x14ac:dyDescent="0.3">
      <c r="A2911" s="5">
        <v>2828</v>
      </c>
      <c r="B2911" s="55">
        <v>1.3365669160685006E-4</v>
      </c>
      <c r="C2911" s="55">
        <v>1.6882513350658774E-3</v>
      </c>
    </row>
    <row r="2912" spans="1:3" x14ac:dyDescent="0.3">
      <c r="A2912" s="5">
        <v>2829</v>
      </c>
      <c r="B2912" s="55">
        <v>1.3096397131676563E-4</v>
      </c>
      <c r="C2912" s="55">
        <v>1.6040229345292989E-3</v>
      </c>
    </row>
    <row r="2913" spans="1:3" x14ac:dyDescent="0.3">
      <c r="A2913" s="5">
        <v>2830</v>
      </c>
      <c r="B2913" s="55">
        <v>1.6039235614714059E-4</v>
      </c>
      <c r="C2913" s="55">
        <v>1.9641802438323452E-3</v>
      </c>
    </row>
    <row r="2914" spans="1:3" x14ac:dyDescent="0.3">
      <c r="A2914" s="5">
        <v>2831</v>
      </c>
      <c r="B2914" s="55">
        <v>1.5692284854681467E-4</v>
      </c>
      <c r="C2914" s="55">
        <v>1.7842078292567153E-3</v>
      </c>
    </row>
    <row r="2915" spans="1:3" x14ac:dyDescent="0.3">
      <c r="A2915" s="5">
        <v>2832</v>
      </c>
      <c r="B2915" s="55">
        <v>1.4784657703229427E-4</v>
      </c>
      <c r="C2915" s="55">
        <v>1.6420025219727979E-3</v>
      </c>
    </row>
    <row r="2916" spans="1:3" x14ac:dyDescent="0.3">
      <c r="A2916" s="5">
        <v>2833</v>
      </c>
      <c r="B2916" s="55">
        <v>1.4916183025648149E-4</v>
      </c>
      <c r="C2916" s="55">
        <v>1.8047906751795522E-3</v>
      </c>
    </row>
    <row r="2917" spans="1:3" x14ac:dyDescent="0.3">
      <c r="A2917" s="5">
        <v>2834</v>
      </c>
      <c r="B2917" s="55">
        <v>1.4338306901931619E-4</v>
      </c>
      <c r="C2917" s="55">
        <v>1.584332034815613E-3</v>
      </c>
    </row>
    <row r="2918" spans="1:3" x14ac:dyDescent="0.3">
      <c r="A2918" s="5">
        <v>2835</v>
      </c>
      <c r="B2918" s="55">
        <v>1.6270885424267938E-4</v>
      </c>
      <c r="C2918" s="55">
        <v>2.0653959814439771E-3</v>
      </c>
    </row>
    <row r="2919" spans="1:3" x14ac:dyDescent="0.3">
      <c r="A2919" s="5">
        <v>2836</v>
      </c>
      <c r="B2919" s="55">
        <v>1.5587149960997001E-4</v>
      </c>
      <c r="C2919" s="55">
        <v>1.8560313099410884E-3</v>
      </c>
    </row>
    <row r="2920" spans="1:3" x14ac:dyDescent="0.3">
      <c r="A2920" s="5">
        <v>2837</v>
      </c>
      <c r="B2920" s="55">
        <v>1.3898588705059874E-4</v>
      </c>
      <c r="C2920" s="55">
        <v>1.6393928246398052E-3</v>
      </c>
    </row>
    <row r="2921" spans="1:3" x14ac:dyDescent="0.3">
      <c r="A2921" s="5">
        <v>2838</v>
      </c>
      <c r="B2921" s="55">
        <v>1.6323824933255293E-4</v>
      </c>
      <c r="C2921" s="55">
        <v>1.923558579296366E-3</v>
      </c>
    </row>
    <row r="2922" spans="1:3" x14ac:dyDescent="0.3">
      <c r="A2922" s="5">
        <v>2839</v>
      </c>
      <c r="B2922" s="55">
        <v>1.4227158277766553E-4</v>
      </c>
      <c r="C2922" s="55">
        <v>2.0469501810541782E-3</v>
      </c>
    </row>
    <row r="2923" spans="1:3" x14ac:dyDescent="0.3">
      <c r="A2923" s="5">
        <v>2840</v>
      </c>
      <c r="B2923" s="55">
        <v>1.6765049816517871E-4</v>
      </c>
      <c r="C2923" s="55">
        <v>2.0109820718810355E-3</v>
      </c>
    </row>
    <row r="2924" spans="1:3" x14ac:dyDescent="0.3">
      <c r="A2924" s="5">
        <v>2841</v>
      </c>
      <c r="B2924" s="55">
        <v>1.3822391729261142E-4</v>
      </c>
      <c r="C2924" s="55">
        <v>1.8131624354545139E-3</v>
      </c>
    </row>
    <row r="2925" spans="1:3" x14ac:dyDescent="0.3">
      <c r="A2925" s="5">
        <v>2842</v>
      </c>
      <c r="B2925" s="55">
        <v>1.2271772693681022E-4</v>
      </c>
      <c r="C2925" s="55">
        <v>1.5477057362590471E-3</v>
      </c>
    </row>
    <row r="2926" spans="1:3" x14ac:dyDescent="0.3">
      <c r="A2926" s="5">
        <v>2843</v>
      </c>
      <c r="B2926" s="55">
        <v>1.4514632788280047E-4</v>
      </c>
      <c r="C2926" s="55">
        <v>1.8575050981647575E-3</v>
      </c>
    </row>
    <row r="2927" spans="1:3" x14ac:dyDescent="0.3">
      <c r="A2927" s="5">
        <v>2844</v>
      </c>
      <c r="B2927" s="55">
        <v>1.5556333182502763E-4</v>
      </c>
      <c r="C2927" s="55">
        <v>1.9468975078183212E-3</v>
      </c>
    </row>
    <row r="2928" spans="1:3" x14ac:dyDescent="0.3">
      <c r="A2928" s="5">
        <v>2845</v>
      </c>
      <c r="B2928" s="55">
        <v>1.4613841137153398E-4</v>
      </c>
      <c r="C2928" s="55">
        <v>1.615905869370917E-3</v>
      </c>
    </row>
    <row r="2929" spans="1:3" x14ac:dyDescent="0.3">
      <c r="A2929" s="5">
        <v>2846</v>
      </c>
      <c r="B2929" s="55">
        <v>1.6307688590376827E-4</v>
      </c>
      <c r="C2929" s="55">
        <v>1.8423061568372647E-3</v>
      </c>
    </row>
    <row r="2930" spans="1:3" x14ac:dyDescent="0.3">
      <c r="A2930" s="5">
        <v>2847</v>
      </c>
      <c r="B2930" s="55">
        <v>1.5413154651134706E-4</v>
      </c>
      <c r="C2930" s="55">
        <v>1.9893340305861479E-3</v>
      </c>
    </row>
    <row r="2931" spans="1:3" x14ac:dyDescent="0.3">
      <c r="A2931" s="5">
        <v>2848</v>
      </c>
      <c r="B2931" s="55">
        <v>1.7507384137729516E-4</v>
      </c>
      <c r="C2931" s="55">
        <v>1.8414655942836531E-3</v>
      </c>
    </row>
    <row r="2932" spans="1:3" x14ac:dyDescent="0.3">
      <c r="A2932" s="5">
        <v>2849</v>
      </c>
      <c r="B2932" s="55">
        <v>1.6375833259189788E-4</v>
      </c>
      <c r="C2932" s="55">
        <v>1.9527159099209446E-3</v>
      </c>
    </row>
    <row r="2933" spans="1:3" x14ac:dyDescent="0.3">
      <c r="A2933" s="5">
        <v>2850</v>
      </c>
      <c r="B2933" s="55">
        <v>1.5810243525951842E-4</v>
      </c>
      <c r="C2933" s="55">
        <v>2.085473507541011E-3</v>
      </c>
    </row>
    <row r="2934" spans="1:3" x14ac:dyDescent="0.3">
      <c r="A2934" s="5">
        <v>2851</v>
      </c>
      <c r="B2934" s="55">
        <v>1.3499856070381156E-4</v>
      </c>
      <c r="C2934" s="55">
        <v>1.6796106939347918E-3</v>
      </c>
    </row>
    <row r="2935" spans="1:3" x14ac:dyDescent="0.3">
      <c r="A2935" s="5">
        <v>2852</v>
      </c>
      <c r="B2935" s="55">
        <v>1.4715016827857979E-4</v>
      </c>
      <c r="C2935" s="55">
        <v>1.4255051944076908E-3</v>
      </c>
    </row>
    <row r="2936" spans="1:3" x14ac:dyDescent="0.3">
      <c r="A2936" s="5">
        <v>2853</v>
      </c>
      <c r="B2936" s="55">
        <v>1.5925725043145731E-4</v>
      </c>
      <c r="C2936" s="55">
        <v>1.9688976178833897E-3</v>
      </c>
    </row>
    <row r="2937" spans="1:3" x14ac:dyDescent="0.3">
      <c r="A2937" s="5">
        <v>2854</v>
      </c>
      <c r="B2937" s="55">
        <v>1.5996343663225661E-4</v>
      </c>
      <c r="C2937" s="55">
        <v>2.0067257927909796E-3</v>
      </c>
    </row>
    <row r="2938" spans="1:3" x14ac:dyDescent="0.3">
      <c r="A2938" s="5">
        <v>2855</v>
      </c>
      <c r="B2938" s="55">
        <v>1.5460964266078697E-4</v>
      </c>
      <c r="C2938" s="55">
        <v>2.0267357021672683E-3</v>
      </c>
    </row>
    <row r="2939" spans="1:3" x14ac:dyDescent="0.3">
      <c r="A2939" s="5">
        <v>2856</v>
      </c>
      <c r="B2939" s="55">
        <v>1.3482955235804084E-4</v>
      </c>
      <c r="C2939" s="55">
        <v>1.6013571808580797E-3</v>
      </c>
    </row>
    <row r="2940" spans="1:3" x14ac:dyDescent="0.3">
      <c r="A2940" s="5">
        <v>2857</v>
      </c>
      <c r="B2940" s="55">
        <v>1.534406988922416E-4</v>
      </c>
      <c r="C2940" s="55">
        <v>1.7401081835822967E-3</v>
      </c>
    </row>
    <row r="2941" spans="1:3" x14ac:dyDescent="0.3">
      <c r="A2941" s="5">
        <v>2858</v>
      </c>
      <c r="B2941" s="55">
        <v>2.0585271392258093E-4</v>
      </c>
      <c r="C2941" s="55">
        <v>2.1233035101624964E-3</v>
      </c>
    </row>
    <row r="2942" spans="1:3" x14ac:dyDescent="0.3">
      <c r="A2942" s="5">
        <v>2859</v>
      </c>
      <c r="B2942" s="55">
        <v>1.4669876269145997E-4</v>
      </c>
      <c r="C2942" s="55">
        <v>1.816004191630919E-3</v>
      </c>
    </row>
    <row r="2943" spans="1:3" x14ac:dyDescent="0.3">
      <c r="A2943" s="5">
        <v>2860</v>
      </c>
      <c r="B2943" s="55">
        <v>1.6168115238176451E-4</v>
      </c>
      <c r="C2943" s="55">
        <v>2.10753239226212E-3</v>
      </c>
    </row>
    <row r="2944" spans="1:3" x14ac:dyDescent="0.3">
      <c r="A2944" s="5">
        <v>2861</v>
      </c>
      <c r="B2944" s="55">
        <v>1.335672489147658E-4</v>
      </c>
      <c r="C2944" s="55">
        <v>1.7947655748715107E-3</v>
      </c>
    </row>
    <row r="2945" spans="1:3" x14ac:dyDescent="0.3">
      <c r="A2945" s="5">
        <v>2862</v>
      </c>
      <c r="B2945" s="55">
        <v>1.7870312816584464E-4</v>
      </c>
      <c r="C2945" s="55">
        <v>2.1026105654192761E-3</v>
      </c>
    </row>
    <row r="2946" spans="1:3" x14ac:dyDescent="0.3">
      <c r="A2946" s="5">
        <v>2863</v>
      </c>
      <c r="B2946" s="55">
        <v>1.7543361265541876E-4</v>
      </c>
      <c r="C2946" s="55">
        <v>1.9410111274938426E-3</v>
      </c>
    </row>
    <row r="2947" spans="1:3" x14ac:dyDescent="0.3">
      <c r="A2947" s="5">
        <v>2864</v>
      </c>
      <c r="B2947" s="55">
        <v>1.4516277676577654E-4</v>
      </c>
      <c r="C2947" s="55">
        <v>1.8631655063622273E-3</v>
      </c>
    </row>
    <row r="2948" spans="1:3" x14ac:dyDescent="0.3">
      <c r="A2948" s="5">
        <v>2865</v>
      </c>
      <c r="B2948" s="55">
        <v>1.4722063550577592E-4</v>
      </c>
      <c r="C2948" s="55">
        <v>1.7567770694650799E-3</v>
      </c>
    </row>
    <row r="2949" spans="1:3" x14ac:dyDescent="0.3">
      <c r="A2949" s="5">
        <v>2866</v>
      </c>
      <c r="B2949" s="55">
        <v>1.7585902642756174E-4</v>
      </c>
      <c r="C2949" s="55">
        <v>1.961622921527106E-3</v>
      </c>
    </row>
    <row r="2950" spans="1:3" x14ac:dyDescent="0.3">
      <c r="A2950" s="5">
        <v>2867</v>
      </c>
      <c r="B2950" s="55">
        <v>1.3762903691929705E-4</v>
      </c>
      <c r="C2950" s="55">
        <v>2.0119348812886583E-3</v>
      </c>
    </row>
    <row r="2951" spans="1:3" x14ac:dyDescent="0.3">
      <c r="A2951" s="5">
        <v>2868</v>
      </c>
      <c r="B2951" s="55">
        <v>1.4388804761603023E-4</v>
      </c>
      <c r="C2951" s="55">
        <v>1.8630702853987509E-3</v>
      </c>
    </row>
    <row r="2952" spans="1:3" x14ac:dyDescent="0.3">
      <c r="A2952" s="5">
        <v>2869</v>
      </c>
      <c r="B2952" s="55">
        <v>1.2722149149338208E-4</v>
      </c>
      <c r="C2952" s="55">
        <v>1.4259906711713794E-3</v>
      </c>
    </row>
    <row r="2953" spans="1:3" x14ac:dyDescent="0.3">
      <c r="A2953" s="5">
        <v>2870</v>
      </c>
      <c r="B2953" s="55">
        <v>1.3383451040919393E-4</v>
      </c>
      <c r="C2953" s="55">
        <v>1.6619014735146432E-3</v>
      </c>
    </row>
    <row r="2954" spans="1:3" x14ac:dyDescent="0.3">
      <c r="A2954" s="5">
        <v>2871</v>
      </c>
      <c r="B2954" s="55">
        <v>1.692555245096448E-4</v>
      </c>
      <c r="C2954" s="55">
        <v>1.9403049154925148E-3</v>
      </c>
    </row>
    <row r="2955" spans="1:3" x14ac:dyDescent="0.3">
      <c r="A2955" s="5">
        <v>2872</v>
      </c>
      <c r="B2955" s="55">
        <v>1.6822410768646887E-4</v>
      </c>
      <c r="C2955" s="55">
        <v>1.8445389730418508E-3</v>
      </c>
    </row>
    <row r="2956" spans="1:3" x14ac:dyDescent="0.3">
      <c r="A2956" s="5">
        <v>2873</v>
      </c>
      <c r="B2956" s="55">
        <v>1.4836904376320338E-4</v>
      </c>
      <c r="C2956" s="55">
        <v>1.7122933453998285E-3</v>
      </c>
    </row>
    <row r="2957" spans="1:3" x14ac:dyDescent="0.3">
      <c r="A2957" s="5">
        <v>2874</v>
      </c>
      <c r="B2957" s="55">
        <v>1.3221099856130424E-4</v>
      </c>
      <c r="C2957" s="55">
        <v>1.8899017932325277E-3</v>
      </c>
    </row>
    <row r="2958" spans="1:3" x14ac:dyDescent="0.3">
      <c r="A2958" s="5">
        <v>2875</v>
      </c>
      <c r="B2958" s="55">
        <v>1.8332366168229068E-4</v>
      </c>
      <c r="C2958" s="55">
        <v>2.1594667970935193E-3</v>
      </c>
    </row>
    <row r="2959" spans="1:3" x14ac:dyDescent="0.3">
      <c r="A2959" s="5">
        <v>2876</v>
      </c>
      <c r="B2959" s="55">
        <v>1.5800817060328129E-4</v>
      </c>
      <c r="C2959" s="55">
        <v>1.8707838481709918E-3</v>
      </c>
    </row>
    <row r="2960" spans="1:3" x14ac:dyDescent="0.3">
      <c r="A2960" s="5">
        <v>2877</v>
      </c>
      <c r="B2960" s="55">
        <v>1.5128688121084788E-4</v>
      </c>
      <c r="C2960" s="55">
        <v>1.8709371078979517E-3</v>
      </c>
    </row>
    <row r="2961" spans="1:3" x14ac:dyDescent="0.3">
      <c r="A2961" s="5">
        <v>2878</v>
      </c>
      <c r="B2961" s="55">
        <v>1.5571248248939814E-4</v>
      </c>
      <c r="C2961" s="55">
        <v>1.9517982829309851E-3</v>
      </c>
    </row>
    <row r="2962" spans="1:3" x14ac:dyDescent="0.3">
      <c r="A2962" s="5">
        <v>2879</v>
      </c>
      <c r="B2962" s="55">
        <v>1.6185992988419288E-4</v>
      </c>
      <c r="C2962" s="55">
        <v>1.7760622543781773E-3</v>
      </c>
    </row>
    <row r="2963" spans="1:3" x14ac:dyDescent="0.3">
      <c r="A2963" s="5">
        <v>2880</v>
      </c>
      <c r="B2963" s="55">
        <v>1.2615638905556068E-4</v>
      </c>
      <c r="C2963" s="55">
        <v>1.7997372692289944E-3</v>
      </c>
    </row>
    <row r="2964" spans="1:3" x14ac:dyDescent="0.3">
      <c r="A2964" s="5">
        <v>2881</v>
      </c>
      <c r="B2964" s="55">
        <v>1.5249242618033939E-4</v>
      </c>
      <c r="C2964" s="55">
        <v>1.916024652958179E-3</v>
      </c>
    </row>
    <row r="2965" spans="1:3" x14ac:dyDescent="0.3">
      <c r="A2965" s="5">
        <v>2882</v>
      </c>
      <c r="B2965" s="55">
        <v>1.6235214680107945E-4</v>
      </c>
      <c r="C2965" s="55">
        <v>1.5585675526752702E-3</v>
      </c>
    </row>
    <row r="2966" spans="1:3" x14ac:dyDescent="0.3">
      <c r="A2966" s="5">
        <v>2883</v>
      </c>
      <c r="B2966" s="55">
        <v>1.3224819241732961E-4</v>
      </c>
      <c r="C2966" s="55">
        <v>1.5801835993532595E-3</v>
      </c>
    </row>
    <row r="2967" spans="1:3" x14ac:dyDescent="0.3">
      <c r="A2967" s="5">
        <v>2884</v>
      </c>
      <c r="B2967" s="55">
        <v>1.4603437101768626E-4</v>
      </c>
      <c r="C2967" s="55">
        <v>1.9040320900543565E-3</v>
      </c>
    </row>
    <row r="2968" spans="1:3" x14ac:dyDescent="0.3">
      <c r="A2968" s="5">
        <v>2885</v>
      </c>
      <c r="B2968" s="55">
        <v>1.5718379553948772E-4</v>
      </c>
      <c r="C2968" s="55">
        <v>1.81988929436385E-3</v>
      </c>
    </row>
    <row r="2969" spans="1:3" x14ac:dyDescent="0.3">
      <c r="A2969" s="5">
        <v>2886</v>
      </c>
      <c r="B2969" s="55">
        <v>1.4498225556346618E-4</v>
      </c>
      <c r="C2969" s="55">
        <v>1.823356642705288E-3</v>
      </c>
    </row>
    <row r="2970" spans="1:3" x14ac:dyDescent="0.3">
      <c r="A2970" s="5">
        <v>2887</v>
      </c>
      <c r="B2970" s="55">
        <v>1.4026211713929668E-4</v>
      </c>
      <c r="C2970" s="55">
        <v>1.6686514721523408E-3</v>
      </c>
    </row>
    <row r="2971" spans="1:3" x14ac:dyDescent="0.3">
      <c r="A2971" s="5">
        <v>2888</v>
      </c>
      <c r="B2971" s="55">
        <v>1.6963520144190755E-4</v>
      </c>
      <c r="C2971" s="55">
        <v>1.9379085707417472E-3</v>
      </c>
    </row>
    <row r="2972" spans="1:3" x14ac:dyDescent="0.3">
      <c r="A2972" s="5">
        <v>2889</v>
      </c>
      <c r="B2972" s="55">
        <v>1.5869829439980139E-4</v>
      </c>
      <c r="C2972" s="55">
        <v>1.957170669662024E-3</v>
      </c>
    </row>
    <row r="2973" spans="1:3" x14ac:dyDescent="0.3">
      <c r="A2973" s="5">
        <v>2890</v>
      </c>
      <c r="B2973" s="55">
        <v>1.390193294760953E-4</v>
      </c>
      <c r="C2973" s="55">
        <v>1.6779287031143649E-3</v>
      </c>
    </row>
    <row r="2974" spans="1:3" x14ac:dyDescent="0.3">
      <c r="A2974" s="5">
        <v>2891</v>
      </c>
      <c r="B2974" s="55">
        <v>1.5719878884254122E-4</v>
      </c>
      <c r="C2974" s="55">
        <v>2.0564709643150613E-3</v>
      </c>
    </row>
    <row r="2975" spans="1:3" x14ac:dyDescent="0.3">
      <c r="A2975" s="5">
        <v>2892</v>
      </c>
      <c r="B2975" s="55">
        <v>1.4517448361144812E-4</v>
      </c>
      <c r="C2975" s="55">
        <v>1.6912406409539211E-3</v>
      </c>
    </row>
    <row r="2976" spans="1:3" x14ac:dyDescent="0.3">
      <c r="A2976" s="5">
        <v>2893</v>
      </c>
      <c r="B2976" s="55">
        <v>1.4980475548418998E-4</v>
      </c>
      <c r="C2976" s="55">
        <v>1.8585755506369697E-3</v>
      </c>
    </row>
    <row r="2977" spans="1:3" x14ac:dyDescent="0.3">
      <c r="A2977" s="5">
        <v>2894</v>
      </c>
      <c r="B2977" s="55">
        <v>1.579297677595656E-4</v>
      </c>
      <c r="C2977" s="55">
        <v>2.1111781145811263E-3</v>
      </c>
    </row>
    <row r="2978" spans="1:3" x14ac:dyDescent="0.3">
      <c r="A2978" s="5">
        <v>2895</v>
      </c>
      <c r="B2978" s="55">
        <v>1.5346079604690866E-4</v>
      </c>
      <c r="C2978" s="55">
        <v>1.7533318802177152E-3</v>
      </c>
    </row>
    <row r="2979" spans="1:3" x14ac:dyDescent="0.3">
      <c r="A2979" s="5">
        <v>2896</v>
      </c>
      <c r="B2979" s="55">
        <v>1.5859669687346225E-4</v>
      </c>
      <c r="C2979" s="55">
        <v>1.7494150387956065E-3</v>
      </c>
    </row>
    <row r="2980" spans="1:3" x14ac:dyDescent="0.3">
      <c r="A2980" s="5">
        <v>2897</v>
      </c>
      <c r="B2980" s="55">
        <v>1.7155654605139009E-4</v>
      </c>
      <c r="C2980" s="55">
        <v>2.0243855058829068E-3</v>
      </c>
    </row>
    <row r="2981" spans="1:3" x14ac:dyDescent="0.3">
      <c r="A2981" s="5">
        <v>2898</v>
      </c>
      <c r="B2981" s="55">
        <v>1.638158955658402E-4</v>
      </c>
      <c r="C2981" s="55">
        <v>2.0992890052572194E-3</v>
      </c>
    </row>
    <row r="2982" spans="1:3" x14ac:dyDescent="0.3">
      <c r="A2982" s="5">
        <v>2899</v>
      </c>
      <c r="B2982" s="55">
        <v>1.3280489523743446E-4</v>
      </c>
      <c r="C2982" s="55">
        <v>1.8653004274104704E-3</v>
      </c>
    </row>
    <row r="2983" spans="1:3" x14ac:dyDescent="0.3">
      <c r="A2983" s="5">
        <v>2900</v>
      </c>
      <c r="B2983" s="55">
        <v>1.5520018413853355E-4</v>
      </c>
      <c r="C2983" s="55">
        <v>1.9311796412444218E-3</v>
      </c>
    </row>
    <row r="2984" spans="1:3" x14ac:dyDescent="0.3">
      <c r="A2984" s="5">
        <v>2901</v>
      </c>
      <c r="B2984" s="55">
        <v>1.6008660591955662E-4</v>
      </c>
      <c r="C2984" s="55">
        <v>2.1576038335153051E-3</v>
      </c>
    </row>
    <row r="2985" spans="1:3" x14ac:dyDescent="0.3">
      <c r="A2985" s="5">
        <v>2902</v>
      </c>
      <c r="B2985" s="55">
        <v>1.5230399784745737E-4</v>
      </c>
      <c r="C2985" s="55">
        <v>1.832532471942481E-3</v>
      </c>
    </row>
    <row r="2986" spans="1:3" x14ac:dyDescent="0.3">
      <c r="A2986" s="5">
        <v>2903</v>
      </c>
      <c r="B2986" s="55">
        <v>1.6882290544714256E-4</v>
      </c>
      <c r="C2986" s="55">
        <v>2.1554448814649621E-3</v>
      </c>
    </row>
    <row r="2987" spans="1:3" x14ac:dyDescent="0.3">
      <c r="A2987" s="5">
        <v>2904</v>
      </c>
      <c r="B2987" s="55">
        <v>1.5110010670140166E-4</v>
      </c>
      <c r="C2987" s="55">
        <v>1.7257940582973744E-3</v>
      </c>
    </row>
    <row r="2988" spans="1:3" x14ac:dyDescent="0.3">
      <c r="A2988" s="5">
        <v>2905</v>
      </c>
      <c r="B2988" s="55">
        <v>1.4987490509098418E-4</v>
      </c>
      <c r="C2988" s="55">
        <v>1.9329592851423021E-3</v>
      </c>
    </row>
    <row r="2989" spans="1:3" x14ac:dyDescent="0.3">
      <c r="A2989" s="5">
        <v>2906</v>
      </c>
      <c r="B2989" s="55">
        <v>1.639968917473928E-4</v>
      </c>
      <c r="C2989" s="55">
        <v>1.9938311692109267E-3</v>
      </c>
    </row>
    <row r="2990" spans="1:3" x14ac:dyDescent="0.3">
      <c r="A2990" s="5">
        <v>2907</v>
      </c>
      <c r="B2990" s="55">
        <v>1.4507311112940614E-4</v>
      </c>
      <c r="C2990" s="55">
        <v>1.7238998643381194E-3</v>
      </c>
    </row>
    <row r="2991" spans="1:3" x14ac:dyDescent="0.3">
      <c r="A2991" s="5">
        <v>2908</v>
      </c>
      <c r="B2991" s="55">
        <v>1.3867692188602334E-4</v>
      </c>
      <c r="C2991" s="55">
        <v>1.7576500060283759E-3</v>
      </c>
    </row>
    <row r="2992" spans="1:3" x14ac:dyDescent="0.3">
      <c r="A2992" s="5">
        <v>2909</v>
      </c>
      <c r="B2992" s="55">
        <v>1.7892286290054158E-4</v>
      </c>
      <c r="C2992" s="55">
        <v>2.0711343398334562E-3</v>
      </c>
    </row>
    <row r="2993" spans="1:3" x14ac:dyDescent="0.3">
      <c r="A2993" s="5">
        <v>2910</v>
      </c>
      <c r="B2993" s="55">
        <v>1.6045592904416253E-4</v>
      </c>
      <c r="C2993" s="55">
        <v>1.7956926220556646E-3</v>
      </c>
    </row>
    <row r="2994" spans="1:3" x14ac:dyDescent="0.3">
      <c r="A2994" s="5">
        <v>2911</v>
      </c>
      <c r="B2994" s="55">
        <v>1.7409123723888259E-4</v>
      </c>
      <c r="C2994" s="55">
        <v>2.0814423711483896E-3</v>
      </c>
    </row>
    <row r="2995" spans="1:3" x14ac:dyDescent="0.3">
      <c r="A2995" s="5">
        <v>2912</v>
      </c>
      <c r="B2995" s="55">
        <v>1.591982880877324E-4</v>
      </c>
      <c r="C2995" s="55">
        <v>2.0140709421085277E-3</v>
      </c>
    </row>
    <row r="2996" spans="1:3" x14ac:dyDescent="0.3">
      <c r="A2996" s="5">
        <v>2913</v>
      </c>
      <c r="B2996" s="55">
        <v>1.4412332632308836E-4</v>
      </c>
      <c r="C2996" s="55">
        <v>1.6202745118685221E-3</v>
      </c>
    </row>
    <row r="2997" spans="1:3" x14ac:dyDescent="0.3">
      <c r="A2997" s="5">
        <v>2914</v>
      </c>
      <c r="B2997" s="55">
        <v>1.8488358936909205E-4</v>
      </c>
      <c r="C2997" s="55">
        <v>1.749368304232825E-3</v>
      </c>
    </row>
    <row r="2998" spans="1:3" x14ac:dyDescent="0.3">
      <c r="A2998" s="5">
        <v>2915</v>
      </c>
      <c r="B2998" s="55">
        <v>1.3868976400770069E-4</v>
      </c>
      <c r="C2998" s="55">
        <v>1.8623588546160231E-3</v>
      </c>
    </row>
    <row r="2999" spans="1:3" x14ac:dyDescent="0.3">
      <c r="A2999" s="5">
        <v>2916</v>
      </c>
      <c r="B2999" s="55">
        <v>1.8221780848591882E-4</v>
      </c>
      <c r="C2999" s="55">
        <v>2.0674236773676937E-3</v>
      </c>
    </row>
    <row r="3000" spans="1:3" x14ac:dyDescent="0.3">
      <c r="A3000" s="5">
        <v>2917</v>
      </c>
      <c r="B3000" s="55">
        <v>1.3523202819646052E-4</v>
      </c>
      <c r="C3000" s="55">
        <v>1.5839789062003305E-3</v>
      </c>
    </row>
    <row r="3001" spans="1:3" x14ac:dyDescent="0.3">
      <c r="A3001" s="5">
        <v>2918</v>
      </c>
      <c r="B3001" s="55">
        <v>1.5531847962476053E-4</v>
      </c>
      <c r="C3001" s="55">
        <v>1.8828721604244156E-3</v>
      </c>
    </row>
    <row r="3002" spans="1:3" x14ac:dyDescent="0.3">
      <c r="A3002" s="5">
        <v>2919</v>
      </c>
      <c r="B3002" s="55">
        <v>1.5498575426599621E-4</v>
      </c>
      <c r="C3002" s="55">
        <v>1.7145990779566136E-3</v>
      </c>
    </row>
    <row r="3003" spans="1:3" x14ac:dyDescent="0.3">
      <c r="A3003" s="5">
        <v>2920</v>
      </c>
      <c r="B3003" s="55">
        <v>1.5412565447457614E-4</v>
      </c>
      <c r="C3003" s="55">
        <v>2.1064758915583914E-3</v>
      </c>
    </row>
    <row r="3004" spans="1:3" x14ac:dyDescent="0.3">
      <c r="A3004" s="5">
        <v>2921</v>
      </c>
      <c r="B3004" s="55">
        <v>1.681922558234031E-4</v>
      </c>
      <c r="C3004" s="55">
        <v>1.9680817564388816E-3</v>
      </c>
    </row>
    <row r="3005" spans="1:3" x14ac:dyDescent="0.3">
      <c r="A3005" s="5">
        <v>2922</v>
      </c>
      <c r="B3005" s="55">
        <v>1.439947026542105E-4</v>
      </c>
      <c r="C3005" s="55">
        <v>1.8946094620987716E-3</v>
      </c>
    </row>
    <row r="3006" spans="1:3" x14ac:dyDescent="0.3">
      <c r="A3006" s="5">
        <v>2923</v>
      </c>
      <c r="B3006" s="55">
        <v>1.6141492517385286E-4</v>
      </c>
      <c r="C3006" s="55">
        <v>1.949017861129331E-3</v>
      </c>
    </row>
    <row r="3007" spans="1:3" x14ac:dyDescent="0.3">
      <c r="A3007" s="5">
        <v>2924</v>
      </c>
      <c r="B3007" s="55">
        <v>1.5041079608203671E-4</v>
      </c>
      <c r="C3007" s="55">
        <v>2.0333964989594374E-3</v>
      </c>
    </row>
    <row r="3008" spans="1:3" x14ac:dyDescent="0.3">
      <c r="A3008" s="5">
        <v>2925</v>
      </c>
      <c r="B3008" s="55">
        <v>1.5243427368701872E-4</v>
      </c>
      <c r="C3008" s="55">
        <v>2.1069654371175897E-3</v>
      </c>
    </row>
    <row r="3009" spans="1:3" x14ac:dyDescent="0.3">
      <c r="A3009" s="5">
        <v>2926</v>
      </c>
      <c r="B3009" s="55">
        <v>1.3230104927053173E-4</v>
      </c>
      <c r="C3009" s="55">
        <v>1.5323480697691091E-3</v>
      </c>
    </row>
    <row r="3010" spans="1:3" x14ac:dyDescent="0.3">
      <c r="A3010" s="5">
        <v>2927</v>
      </c>
      <c r="B3010" s="55">
        <v>1.7517499062446093E-4</v>
      </c>
      <c r="C3010" s="55">
        <v>1.8980934219512346E-3</v>
      </c>
    </row>
    <row r="3011" spans="1:3" x14ac:dyDescent="0.3">
      <c r="A3011" s="5">
        <v>2928</v>
      </c>
      <c r="B3011" s="55">
        <v>1.5412616038181412E-4</v>
      </c>
      <c r="C3011" s="55">
        <v>2.0092239728981033E-3</v>
      </c>
    </row>
    <row r="3012" spans="1:3" x14ac:dyDescent="0.3">
      <c r="A3012" s="5">
        <v>2929</v>
      </c>
      <c r="B3012" s="55">
        <v>1.5785192025181326E-4</v>
      </c>
      <c r="C3012" s="55">
        <v>1.94443524616278E-3</v>
      </c>
    </row>
    <row r="3013" spans="1:3" x14ac:dyDescent="0.3">
      <c r="A3013" s="5">
        <v>2930</v>
      </c>
      <c r="B3013" s="55">
        <v>1.308272054997213E-4</v>
      </c>
      <c r="C3013" s="55">
        <v>1.7492594580409318E-3</v>
      </c>
    </row>
    <row r="3014" spans="1:3" x14ac:dyDescent="0.3">
      <c r="A3014" s="5">
        <v>2931</v>
      </c>
      <c r="B3014" s="55">
        <v>1.2729528288861098E-4</v>
      </c>
      <c r="C3014" s="55">
        <v>1.426322708318991E-3</v>
      </c>
    </row>
    <row r="3015" spans="1:3" x14ac:dyDescent="0.3">
      <c r="A3015" s="5">
        <v>2932</v>
      </c>
      <c r="B3015" s="55">
        <v>1.3438014901077092E-4</v>
      </c>
      <c r="C3015" s="55">
        <v>1.5238023702340187E-3</v>
      </c>
    </row>
    <row r="3016" spans="1:3" x14ac:dyDescent="0.3">
      <c r="A3016" s="5">
        <v>2933</v>
      </c>
      <c r="B3016" s="55">
        <v>1.6514590842895181E-4</v>
      </c>
      <c r="C3016" s="55">
        <v>1.9007834598699952E-3</v>
      </c>
    </row>
    <row r="3017" spans="1:3" x14ac:dyDescent="0.3">
      <c r="A3017" s="5">
        <v>2934</v>
      </c>
      <c r="B3017" s="55">
        <v>1.4311956584677388E-4</v>
      </c>
      <c r="C3017" s="55">
        <v>1.7135646447093604E-3</v>
      </c>
    </row>
    <row r="3018" spans="1:3" x14ac:dyDescent="0.3">
      <c r="A3018" s="5">
        <v>2935</v>
      </c>
      <c r="B3018" s="55">
        <v>1.2547996988034608E-4</v>
      </c>
      <c r="C3018" s="55">
        <v>1.8164843640934374E-3</v>
      </c>
    </row>
    <row r="3019" spans="1:3" x14ac:dyDescent="0.3">
      <c r="A3019" s="5">
        <v>2936</v>
      </c>
      <c r="B3019" s="55">
        <v>1.5339665092851124E-4</v>
      </c>
      <c r="C3019" s="55">
        <v>1.7734631863262512E-3</v>
      </c>
    </row>
    <row r="3020" spans="1:3" x14ac:dyDescent="0.3">
      <c r="A3020" s="5">
        <v>2937</v>
      </c>
      <c r="B3020" s="55">
        <v>1.3361288796969522E-4</v>
      </c>
      <c r="C3020" s="55">
        <v>1.5694586075407641E-3</v>
      </c>
    </row>
    <row r="3021" spans="1:3" x14ac:dyDescent="0.3">
      <c r="A3021" s="5">
        <v>2938</v>
      </c>
      <c r="B3021" s="55">
        <v>1.5441984021026544E-4</v>
      </c>
      <c r="C3021" s="55">
        <v>2.0449148080684872E-3</v>
      </c>
    </row>
    <row r="3022" spans="1:3" x14ac:dyDescent="0.3">
      <c r="A3022" s="5">
        <v>2939</v>
      </c>
      <c r="B3022" s="55">
        <v>1.3870412311995408E-4</v>
      </c>
      <c r="C3022" s="55">
        <v>1.7357140718790034E-3</v>
      </c>
    </row>
    <row r="3023" spans="1:3" x14ac:dyDescent="0.3">
      <c r="A3023" s="5">
        <v>2940</v>
      </c>
      <c r="B3023" s="55">
        <v>1.5771829445507718E-4</v>
      </c>
      <c r="C3023" s="55">
        <v>1.9803472584710448E-3</v>
      </c>
    </row>
    <row r="3024" spans="1:3" x14ac:dyDescent="0.3">
      <c r="A3024" s="5">
        <v>2941</v>
      </c>
      <c r="B3024" s="55">
        <v>1.6918425588274044E-4</v>
      </c>
      <c r="C3024" s="55">
        <v>1.8430747344423011E-3</v>
      </c>
    </row>
    <row r="3025" spans="1:3" x14ac:dyDescent="0.3">
      <c r="A3025" s="5">
        <v>2942</v>
      </c>
      <c r="B3025" s="55">
        <v>1.4174106009749081E-4</v>
      </c>
      <c r="C3025" s="55">
        <v>1.8902104138847405E-3</v>
      </c>
    </row>
    <row r="3026" spans="1:3" x14ac:dyDescent="0.3">
      <c r="A3026" s="5">
        <v>2943</v>
      </c>
      <c r="B3026" s="55">
        <v>1.6258474512571158E-4</v>
      </c>
      <c r="C3026" s="55">
        <v>1.7511375782087784E-3</v>
      </c>
    </row>
    <row r="3027" spans="1:3" x14ac:dyDescent="0.3">
      <c r="A3027" s="5">
        <v>2944</v>
      </c>
      <c r="B3027" s="55">
        <v>1.502079815129775E-4</v>
      </c>
      <c r="C3027" s="55">
        <v>1.9027175260799706E-3</v>
      </c>
    </row>
    <row r="3028" spans="1:3" x14ac:dyDescent="0.3">
      <c r="A3028" s="5">
        <v>2945</v>
      </c>
      <c r="B3028" s="55">
        <v>1.5902208798948975E-4</v>
      </c>
      <c r="C3028" s="55">
        <v>2.0821127958632049E-3</v>
      </c>
    </row>
    <row r="3029" spans="1:3" x14ac:dyDescent="0.3">
      <c r="A3029" s="5">
        <v>2946</v>
      </c>
      <c r="B3029" s="55">
        <v>1.6189504416231563E-4</v>
      </c>
      <c r="C3029" s="55">
        <v>1.7564778217119879E-3</v>
      </c>
    </row>
    <row r="3030" spans="1:3" x14ac:dyDescent="0.3">
      <c r="A3030" s="5">
        <v>2947</v>
      </c>
      <c r="B3030" s="55">
        <v>1.7801290801520376E-4</v>
      </c>
      <c r="C3030" s="55">
        <v>2.1168954134297099E-3</v>
      </c>
    </row>
    <row r="3031" spans="1:3" x14ac:dyDescent="0.3">
      <c r="A3031" s="5">
        <v>2948</v>
      </c>
      <c r="B3031" s="55">
        <v>1.6752797352485993E-4</v>
      </c>
      <c r="C3031" s="55">
        <v>1.7258365780361564E-3</v>
      </c>
    </row>
    <row r="3032" spans="1:3" x14ac:dyDescent="0.3">
      <c r="A3032" s="5">
        <v>2949</v>
      </c>
      <c r="B3032" s="55">
        <v>1.4484363306020199E-4</v>
      </c>
      <c r="C3032" s="55">
        <v>1.6553535958473611E-3</v>
      </c>
    </row>
    <row r="3033" spans="1:3" x14ac:dyDescent="0.3">
      <c r="A3033" s="5">
        <v>2950</v>
      </c>
      <c r="B3033" s="55">
        <v>1.5706984975887283E-4</v>
      </c>
      <c r="C3033" s="55">
        <v>1.7786465436919051E-3</v>
      </c>
    </row>
    <row r="3034" spans="1:3" x14ac:dyDescent="0.3">
      <c r="A3034" s="5">
        <v>2951</v>
      </c>
      <c r="B3034" s="55">
        <v>1.4078167254012356E-4</v>
      </c>
      <c r="C3034" s="55">
        <v>1.5071176707190164E-3</v>
      </c>
    </row>
    <row r="3035" spans="1:3" x14ac:dyDescent="0.3">
      <c r="A3035" s="5">
        <v>2952</v>
      </c>
      <c r="B3035" s="55">
        <v>1.5705668782973212E-4</v>
      </c>
      <c r="C3035" s="55">
        <v>1.926859215293737E-3</v>
      </c>
    </row>
    <row r="3036" spans="1:3" x14ac:dyDescent="0.3">
      <c r="A3036" s="5">
        <v>2953</v>
      </c>
      <c r="B3036" s="55">
        <v>1.5651994221174326E-4</v>
      </c>
      <c r="C3036" s="55">
        <v>1.8615898947760602E-3</v>
      </c>
    </row>
    <row r="3037" spans="1:3" x14ac:dyDescent="0.3">
      <c r="A3037" s="5">
        <v>2954</v>
      </c>
      <c r="B3037" s="55">
        <v>1.5979276383055533E-4</v>
      </c>
      <c r="C3037" s="55">
        <v>1.80294672711957E-3</v>
      </c>
    </row>
    <row r="3038" spans="1:3" x14ac:dyDescent="0.3">
      <c r="A3038" s="5">
        <v>2955</v>
      </c>
      <c r="B3038" s="55">
        <v>1.5603674117339923E-4</v>
      </c>
      <c r="C3038" s="55">
        <v>2.1034234888430265E-3</v>
      </c>
    </row>
    <row r="3039" spans="1:3" x14ac:dyDescent="0.3">
      <c r="A3039" s="5">
        <v>2956</v>
      </c>
      <c r="B3039" s="55">
        <v>1.5249707573199845E-4</v>
      </c>
      <c r="C3039" s="55">
        <v>2.0610691450868813E-3</v>
      </c>
    </row>
    <row r="3040" spans="1:3" x14ac:dyDescent="0.3">
      <c r="A3040" s="5">
        <v>2957</v>
      </c>
      <c r="B3040" s="55">
        <v>1.79430490101348E-4</v>
      </c>
      <c r="C3040" s="55">
        <v>1.9901490551183483E-3</v>
      </c>
    </row>
    <row r="3041" spans="1:3" x14ac:dyDescent="0.3">
      <c r="A3041" s="5">
        <v>2958</v>
      </c>
      <c r="B3041" s="55">
        <v>1.4713696841028886E-4</v>
      </c>
      <c r="C3041" s="55">
        <v>1.9020619960800186E-3</v>
      </c>
    </row>
    <row r="3042" spans="1:3" x14ac:dyDescent="0.3">
      <c r="A3042" s="5">
        <v>2959</v>
      </c>
      <c r="B3042" s="55">
        <v>1.5482967223253387E-4</v>
      </c>
      <c r="C3042" s="55">
        <v>1.873344326872762E-3</v>
      </c>
    </row>
    <row r="3043" spans="1:3" x14ac:dyDescent="0.3">
      <c r="A3043" s="5">
        <v>2960</v>
      </c>
      <c r="B3043" s="55">
        <v>1.6545105211004057E-4</v>
      </c>
      <c r="C3043" s="55">
        <v>2.2119668422205981E-3</v>
      </c>
    </row>
    <row r="3044" spans="1:3" x14ac:dyDescent="0.3">
      <c r="A3044" s="5">
        <v>2961</v>
      </c>
      <c r="B3044" s="55">
        <v>1.4388575114119144E-4</v>
      </c>
      <c r="C3044" s="55">
        <v>1.8354178574271031E-3</v>
      </c>
    </row>
    <row r="3045" spans="1:3" x14ac:dyDescent="0.3">
      <c r="A3045" s="5">
        <v>2962</v>
      </c>
      <c r="B3045" s="55">
        <v>1.539498276629054E-4</v>
      </c>
      <c r="C3045" s="55">
        <v>2.1544598063339359E-3</v>
      </c>
    </row>
    <row r="3046" spans="1:3" x14ac:dyDescent="0.3">
      <c r="A3046" s="5">
        <v>2963</v>
      </c>
      <c r="B3046" s="55">
        <v>1.8343858571241644E-4</v>
      </c>
      <c r="C3046" s="55">
        <v>2.2278474748503698E-3</v>
      </c>
    </row>
    <row r="3047" spans="1:3" x14ac:dyDescent="0.3">
      <c r="A3047" s="5">
        <v>2964</v>
      </c>
      <c r="B3047" s="55">
        <v>1.4400616446112862E-4</v>
      </c>
      <c r="C3047" s="55">
        <v>1.9197063401070816E-3</v>
      </c>
    </row>
    <row r="3048" spans="1:3" x14ac:dyDescent="0.3">
      <c r="A3048" s="5">
        <v>2965</v>
      </c>
      <c r="B3048" s="55">
        <v>1.5495479480906116E-4</v>
      </c>
      <c r="C3048" s="55">
        <v>1.9144752800360175E-3</v>
      </c>
    </row>
    <row r="3049" spans="1:3" x14ac:dyDescent="0.3">
      <c r="A3049" s="5">
        <v>2966</v>
      </c>
      <c r="B3049" s="55">
        <v>1.8133127176861533E-4</v>
      </c>
      <c r="C3049" s="55">
        <v>1.9880656458658185E-3</v>
      </c>
    </row>
    <row r="3050" spans="1:3" x14ac:dyDescent="0.3">
      <c r="A3050" s="5">
        <v>2967</v>
      </c>
      <c r="B3050" s="55">
        <v>1.6176441389438318E-4</v>
      </c>
      <c r="C3050" s="55">
        <v>2.0484439719108708E-3</v>
      </c>
    </row>
    <row r="3051" spans="1:3" x14ac:dyDescent="0.3">
      <c r="A3051" s="5">
        <v>2968</v>
      </c>
      <c r="B3051" s="55">
        <v>1.4410611529526804E-4</v>
      </c>
      <c r="C3051" s="55">
        <v>1.8510292559366882E-3</v>
      </c>
    </row>
    <row r="3052" spans="1:3" x14ac:dyDescent="0.3">
      <c r="A3052" s="5">
        <v>2969</v>
      </c>
      <c r="B3052" s="55">
        <v>1.4253079990980385E-4</v>
      </c>
      <c r="C3052" s="55">
        <v>1.8288137439766445E-3</v>
      </c>
    </row>
    <row r="3053" spans="1:3" x14ac:dyDescent="0.3">
      <c r="A3053" s="5">
        <v>2970</v>
      </c>
      <c r="B3053" s="55">
        <v>1.4346689617051819E-4</v>
      </c>
      <c r="C3053" s="55">
        <v>1.9394748209255943E-3</v>
      </c>
    </row>
    <row r="3054" spans="1:3" x14ac:dyDescent="0.3">
      <c r="A3054" s="5">
        <v>2971</v>
      </c>
      <c r="B3054" s="55">
        <v>1.5224917948645109E-4</v>
      </c>
      <c r="C3054" s="55">
        <v>1.8962560388215981E-3</v>
      </c>
    </row>
    <row r="3055" spans="1:3" x14ac:dyDescent="0.3">
      <c r="A3055" s="5">
        <v>2972</v>
      </c>
      <c r="B3055" s="55">
        <v>1.622130702605354E-4</v>
      </c>
      <c r="C3055" s="55">
        <v>1.8277649571464499E-3</v>
      </c>
    </row>
    <row r="3056" spans="1:3" x14ac:dyDescent="0.3">
      <c r="A3056" s="5">
        <v>2973</v>
      </c>
      <c r="B3056" s="55">
        <v>1.4367626564828212E-4</v>
      </c>
      <c r="C3056" s="55">
        <v>1.8883854396131629E-3</v>
      </c>
    </row>
    <row r="3057" spans="1:3" x14ac:dyDescent="0.3">
      <c r="A3057" s="5">
        <v>2974</v>
      </c>
      <c r="B3057" s="55">
        <v>1.8649300806862742E-4</v>
      </c>
      <c r="C3057" s="55">
        <v>2.1831453972687015E-3</v>
      </c>
    </row>
    <row r="3058" spans="1:3" x14ac:dyDescent="0.3">
      <c r="A3058" s="5">
        <v>2975</v>
      </c>
      <c r="B3058" s="55">
        <v>1.7107651271313867E-4</v>
      </c>
      <c r="C3058" s="55">
        <v>2.1486786424474427E-3</v>
      </c>
    </row>
    <row r="3059" spans="1:3" x14ac:dyDescent="0.3">
      <c r="A3059" s="5">
        <v>2976</v>
      </c>
      <c r="B3059" s="55">
        <v>1.527998749355913E-4</v>
      </c>
      <c r="C3059" s="55">
        <v>1.8694567623794508E-3</v>
      </c>
    </row>
    <row r="3060" spans="1:3" x14ac:dyDescent="0.3">
      <c r="A3060" s="5">
        <v>2977</v>
      </c>
      <c r="B3060" s="55">
        <v>1.6661116497479508E-4</v>
      </c>
      <c r="C3060" s="55">
        <v>1.677725683906908E-3</v>
      </c>
    </row>
    <row r="3061" spans="1:3" x14ac:dyDescent="0.3">
      <c r="A3061" s="5">
        <v>2978</v>
      </c>
      <c r="B3061" s="55">
        <v>1.2608539720657125E-4</v>
      </c>
      <c r="C3061" s="55">
        <v>1.7884830579626247E-3</v>
      </c>
    </row>
    <row r="3062" spans="1:3" x14ac:dyDescent="0.3">
      <c r="A3062" s="5">
        <v>2979</v>
      </c>
      <c r="B3062" s="55">
        <v>1.3342298037245418E-4</v>
      </c>
      <c r="C3062" s="55">
        <v>1.4461866957197617E-3</v>
      </c>
    </row>
    <row r="3063" spans="1:3" x14ac:dyDescent="0.3">
      <c r="A3063" s="5">
        <v>2980</v>
      </c>
      <c r="B3063" s="55">
        <v>1.6971141339912289E-4</v>
      </c>
      <c r="C3063" s="55">
        <v>2.0722789843604598E-3</v>
      </c>
    </row>
    <row r="3064" spans="1:3" x14ac:dyDescent="0.3">
      <c r="A3064" s="5">
        <v>2981</v>
      </c>
      <c r="B3064" s="55">
        <v>1.6560301410214551E-4</v>
      </c>
      <c r="C3064" s="55">
        <v>2.0952963873433388E-3</v>
      </c>
    </row>
    <row r="3065" spans="1:3" x14ac:dyDescent="0.3">
      <c r="A3065" s="5">
        <v>2982</v>
      </c>
      <c r="B3065" s="55">
        <v>1.5577382169175248E-4</v>
      </c>
      <c r="C3065" s="55">
        <v>1.789466971864226E-3</v>
      </c>
    </row>
    <row r="3066" spans="1:3" x14ac:dyDescent="0.3">
      <c r="A3066" s="5">
        <v>2983</v>
      </c>
      <c r="B3066" s="55">
        <v>1.5219345187781122E-4</v>
      </c>
      <c r="C3066" s="55">
        <v>1.8376636055592948E-3</v>
      </c>
    </row>
    <row r="3067" spans="1:3" x14ac:dyDescent="0.3">
      <c r="A3067" s="5">
        <v>2984</v>
      </c>
      <c r="B3067" s="55">
        <v>1.7632803541450183E-4</v>
      </c>
      <c r="C3067" s="55">
        <v>2.0128772551687621E-3</v>
      </c>
    </row>
    <row r="3068" spans="1:3" x14ac:dyDescent="0.3">
      <c r="A3068" s="5">
        <v>2985</v>
      </c>
      <c r="B3068" s="55">
        <v>1.5722838030845374E-4</v>
      </c>
      <c r="C3068" s="55">
        <v>2.0598673021265637E-3</v>
      </c>
    </row>
    <row r="3069" spans="1:3" x14ac:dyDescent="0.3">
      <c r="A3069" s="5">
        <v>2986</v>
      </c>
      <c r="B3069" s="55">
        <v>1.5631195099477386E-4</v>
      </c>
      <c r="C3069" s="55">
        <v>1.8651070957990796E-3</v>
      </c>
    </row>
    <row r="3070" spans="1:3" x14ac:dyDescent="0.3">
      <c r="A3070" s="5">
        <v>2987</v>
      </c>
      <c r="B3070" s="55">
        <v>1.5941854516217597E-4</v>
      </c>
      <c r="C3070" s="55">
        <v>1.8710759364783062E-3</v>
      </c>
    </row>
    <row r="3071" spans="1:3" x14ac:dyDescent="0.3">
      <c r="A3071" s="5">
        <v>2988</v>
      </c>
      <c r="B3071" s="55">
        <v>1.5318920174950922E-4</v>
      </c>
      <c r="C3071" s="55">
        <v>1.8571326256542611E-3</v>
      </c>
    </row>
    <row r="3072" spans="1:3" x14ac:dyDescent="0.3">
      <c r="A3072" s="5">
        <v>2989</v>
      </c>
      <c r="B3072" s="55">
        <v>1.3177144711359678E-4</v>
      </c>
      <c r="C3072" s="55">
        <v>1.7894013425974059E-3</v>
      </c>
    </row>
    <row r="3073" spans="1:3" x14ac:dyDescent="0.3">
      <c r="A3073" s="5">
        <v>2990</v>
      </c>
      <c r="B3073" s="55">
        <v>1.6579530632014107E-4</v>
      </c>
      <c r="C3073" s="55">
        <v>1.8679480727976337E-3</v>
      </c>
    </row>
    <row r="3074" spans="1:3" x14ac:dyDescent="0.3">
      <c r="A3074" s="5">
        <v>2991</v>
      </c>
      <c r="B3074" s="55">
        <v>1.5755964098957832E-4</v>
      </c>
      <c r="C3074" s="55">
        <v>1.761311114323471E-3</v>
      </c>
    </row>
    <row r="3075" spans="1:3" x14ac:dyDescent="0.3">
      <c r="A3075" s="5">
        <v>2992</v>
      </c>
      <c r="B3075" s="55">
        <v>1.6432867917458511E-4</v>
      </c>
      <c r="C3075" s="55">
        <v>1.8957613985319094E-3</v>
      </c>
    </row>
    <row r="3076" spans="1:3" x14ac:dyDescent="0.3">
      <c r="A3076" s="5">
        <v>2993</v>
      </c>
      <c r="B3076" s="55">
        <v>1.8849241197776856E-4</v>
      </c>
      <c r="C3076" s="55">
        <v>1.99352748982607E-3</v>
      </c>
    </row>
    <row r="3077" spans="1:3" x14ac:dyDescent="0.3">
      <c r="A3077" s="5">
        <v>2994</v>
      </c>
      <c r="B3077" s="55">
        <v>1.4790706113493193E-4</v>
      </c>
      <c r="C3077" s="55">
        <v>1.9141996557802015E-3</v>
      </c>
    </row>
    <row r="3078" spans="1:3" x14ac:dyDescent="0.3">
      <c r="A3078" s="5">
        <v>2995</v>
      </c>
      <c r="B3078" s="55">
        <v>1.3104790835104447E-4</v>
      </c>
      <c r="C3078" s="55">
        <v>1.7635185372132827E-3</v>
      </c>
    </row>
    <row r="3079" spans="1:3" x14ac:dyDescent="0.3">
      <c r="A3079" s="5">
        <v>2996</v>
      </c>
      <c r="B3079" s="55">
        <v>1.6392597253166624E-4</v>
      </c>
      <c r="C3079" s="55">
        <v>1.9847657986774903E-3</v>
      </c>
    </row>
    <row r="3080" spans="1:3" x14ac:dyDescent="0.3">
      <c r="A3080" s="5">
        <v>2997</v>
      </c>
      <c r="B3080" s="55">
        <v>1.4128619863540236E-4</v>
      </c>
      <c r="C3080" s="55">
        <v>1.6909775045359434E-3</v>
      </c>
    </row>
    <row r="3081" spans="1:3" x14ac:dyDescent="0.3">
      <c r="A3081" s="5">
        <v>2998</v>
      </c>
      <c r="B3081" s="55">
        <v>1.752688962386202E-4</v>
      </c>
      <c r="C3081" s="55">
        <v>2.0058238135847203E-3</v>
      </c>
    </row>
    <row r="3082" spans="1:3" x14ac:dyDescent="0.3">
      <c r="A3082" s="5">
        <v>2999</v>
      </c>
      <c r="B3082" s="55">
        <v>1.4201571522349683E-4</v>
      </c>
      <c r="C3082" s="55">
        <v>1.7596203317836582E-3</v>
      </c>
    </row>
    <row r="3083" spans="1:3" x14ac:dyDescent="0.3">
      <c r="A3083" s="5">
        <v>3000</v>
      </c>
      <c r="B3083" s="55">
        <v>1.6117540693435321E-4</v>
      </c>
      <c r="C3083" s="55">
        <v>1.9237073647166672E-3</v>
      </c>
    </row>
    <row r="3084" spans="1:3" x14ac:dyDescent="0.3">
      <c r="A3084" s="5">
        <v>3001</v>
      </c>
      <c r="B3084" s="55">
        <v>1.4467166569807717E-4</v>
      </c>
      <c r="C3084" s="55">
        <v>1.6415155437791581E-3</v>
      </c>
    </row>
    <row r="3085" spans="1:3" x14ac:dyDescent="0.3">
      <c r="A3085" s="5">
        <v>3002</v>
      </c>
      <c r="B3085" s="55">
        <v>1.4119575565580114E-4</v>
      </c>
      <c r="C3085" s="55">
        <v>1.8083744593246414E-3</v>
      </c>
    </row>
    <row r="3086" spans="1:3" x14ac:dyDescent="0.3">
      <c r="A3086" s="5">
        <v>3003</v>
      </c>
      <c r="B3086" s="55">
        <v>1.6739349514600021E-4</v>
      </c>
      <c r="C3086" s="55">
        <v>1.6961642266503946E-3</v>
      </c>
    </row>
    <row r="3087" spans="1:3" x14ac:dyDescent="0.3">
      <c r="A3087" s="5">
        <v>3004</v>
      </c>
      <c r="B3087" s="55">
        <v>1.6730574790789374E-4</v>
      </c>
      <c r="C3087" s="55">
        <v>1.9979360563985725E-3</v>
      </c>
    </row>
    <row r="3088" spans="1:3" x14ac:dyDescent="0.3">
      <c r="A3088" s="5">
        <v>3005</v>
      </c>
      <c r="B3088" s="55">
        <v>1.4736662513810414E-4</v>
      </c>
      <c r="C3088" s="55">
        <v>1.8117556431555266E-3</v>
      </c>
    </row>
    <row r="3089" spans="1:3" x14ac:dyDescent="0.3">
      <c r="A3089" s="5">
        <v>3006</v>
      </c>
      <c r="B3089" s="55">
        <v>1.3778867584721263E-4</v>
      </c>
      <c r="C3089" s="55">
        <v>1.5799429283815331E-3</v>
      </c>
    </row>
    <row r="3090" spans="1:3" x14ac:dyDescent="0.3">
      <c r="A3090" s="5">
        <v>3007</v>
      </c>
      <c r="B3090" s="55">
        <v>1.5208040570221712E-4</v>
      </c>
      <c r="C3090" s="55">
        <v>2.0290211037399062E-3</v>
      </c>
    </row>
    <row r="3091" spans="1:3" x14ac:dyDescent="0.3">
      <c r="A3091" s="5">
        <v>3008</v>
      </c>
      <c r="B3091" s="55">
        <v>1.5342606966499645E-4</v>
      </c>
      <c r="C3091" s="55">
        <v>1.816113445980266E-3</v>
      </c>
    </row>
    <row r="3092" spans="1:3" x14ac:dyDescent="0.3">
      <c r="A3092" s="5">
        <v>3009</v>
      </c>
      <c r="B3092" s="55">
        <v>1.5018286116308535E-4</v>
      </c>
      <c r="C3092" s="55">
        <v>1.7931504386857163E-3</v>
      </c>
    </row>
    <row r="3093" spans="1:3" x14ac:dyDescent="0.3">
      <c r="A3093" s="5">
        <v>3010</v>
      </c>
      <c r="B3093" s="55">
        <v>1.6286804092592759E-4</v>
      </c>
      <c r="C3093" s="55">
        <v>1.8067736665116545E-3</v>
      </c>
    </row>
    <row r="3094" spans="1:3" x14ac:dyDescent="0.3">
      <c r="A3094" s="5">
        <v>3011</v>
      </c>
      <c r="B3094" s="55">
        <v>1.6303252199513691E-4</v>
      </c>
      <c r="C3094" s="55">
        <v>1.9817700830158536E-3</v>
      </c>
    </row>
    <row r="3095" spans="1:3" x14ac:dyDescent="0.3">
      <c r="A3095" s="5">
        <v>3012</v>
      </c>
      <c r="B3095" s="55">
        <v>1.3666411535561028E-4</v>
      </c>
      <c r="C3095" s="55">
        <v>1.9424497827765371E-3</v>
      </c>
    </row>
    <row r="3096" spans="1:3" x14ac:dyDescent="0.3">
      <c r="A3096" s="5">
        <v>3013</v>
      </c>
      <c r="B3096" s="55">
        <v>1.3660026965447956E-4</v>
      </c>
      <c r="C3096" s="55">
        <v>1.6950919273462269E-3</v>
      </c>
    </row>
    <row r="3097" spans="1:3" x14ac:dyDescent="0.3">
      <c r="A3097" s="5">
        <v>3014</v>
      </c>
      <c r="B3097" s="55">
        <v>1.2463701230939857E-4</v>
      </c>
      <c r="C3097" s="55">
        <v>1.4824846099076403E-3</v>
      </c>
    </row>
    <row r="3098" spans="1:3" x14ac:dyDescent="0.3">
      <c r="A3098" s="5">
        <v>3015</v>
      </c>
      <c r="B3098" s="55">
        <v>1.4119366618345287E-4</v>
      </c>
      <c r="C3098" s="55">
        <v>1.886504351802053E-3</v>
      </c>
    </row>
    <row r="3099" spans="1:3" x14ac:dyDescent="0.3">
      <c r="A3099" s="5">
        <v>3016</v>
      </c>
      <c r="B3099" s="55">
        <v>1.4088739903948201E-4</v>
      </c>
      <c r="C3099" s="55">
        <v>1.753144217201704E-3</v>
      </c>
    </row>
    <row r="3100" spans="1:3" x14ac:dyDescent="0.3">
      <c r="A3100" s="5">
        <v>3017</v>
      </c>
      <c r="B3100" s="55">
        <v>1.4910216715723353E-4</v>
      </c>
      <c r="C3100" s="55">
        <v>1.9560633489959897E-3</v>
      </c>
    </row>
    <row r="3101" spans="1:3" x14ac:dyDescent="0.3">
      <c r="A3101" s="5">
        <v>3018</v>
      </c>
      <c r="B3101" s="55">
        <v>1.4583937995298868E-4</v>
      </c>
      <c r="C3101" s="55">
        <v>1.868515832371009E-3</v>
      </c>
    </row>
    <row r="3102" spans="1:3" x14ac:dyDescent="0.3">
      <c r="A3102" s="5">
        <v>3019</v>
      </c>
      <c r="B3102" s="55">
        <v>1.4294962256845161E-4</v>
      </c>
      <c r="C3102" s="55">
        <v>1.7881351072573984E-3</v>
      </c>
    </row>
    <row r="3103" spans="1:3" x14ac:dyDescent="0.3">
      <c r="A3103" s="5">
        <v>3020</v>
      </c>
      <c r="B3103" s="55">
        <v>1.4394892344139532E-4</v>
      </c>
      <c r="C3103" s="55">
        <v>1.7706655978635575E-3</v>
      </c>
    </row>
    <row r="3104" spans="1:3" x14ac:dyDescent="0.3">
      <c r="A3104" s="5">
        <v>3021</v>
      </c>
      <c r="B3104" s="55">
        <v>1.3658628414767759E-4</v>
      </c>
      <c r="C3104" s="55">
        <v>1.6737308221884189E-3</v>
      </c>
    </row>
    <row r="3105" spans="1:3" x14ac:dyDescent="0.3">
      <c r="A3105" s="5">
        <v>3022</v>
      </c>
      <c r="B3105" s="55">
        <v>1.3503484323174609E-4</v>
      </c>
      <c r="C3105" s="55">
        <v>1.8163069387498341E-3</v>
      </c>
    </row>
    <row r="3106" spans="1:3" x14ac:dyDescent="0.3">
      <c r="A3106" s="5">
        <v>3023</v>
      </c>
      <c r="B3106" s="55">
        <v>1.7161564082455693E-4</v>
      </c>
      <c r="C3106" s="55">
        <v>1.9575680565738465E-3</v>
      </c>
    </row>
    <row r="3107" spans="1:3" x14ac:dyDescent="0.3">
      <c r="A3107" s="5">
        <v>3024</v>
      </c>
      <c r="B3107" s="55">
        <v>1.4130722176325478E-4</v>
      </c>
      <c r="C3107" s="55">
        <v>1.7794998384663163E-3</v>
      </c>
    </row>
    <row r="3108" spans="1:3" x14ac:dyDescent="0.3">
      <c r="A3108" s="5">
        <v>3025</v>
      </c>
      <c r="B3108" s="55">
        <v>1.5237876634297898E-4</v>
      </c>
      <c r="C3108" s="55">
        <v>1.7657673529015677E-3</v>
      </c>
    </row>
    <row r="3109" spans="1:3" x14ac:dyDescent="0.3">
      <c r="A3109" s="5">
        <v>3026</v>
      </c>
      <c r="B3109" s="55">
        <v>1.8018673103818456E-4</v>
      </c>
      <c r="C3109" s="55">
        <v>2.183697605431024E-3</v>
      </c>
    </row>
    <row r="3110" spans="1:3" x14ac:dyDescent="0.3">
      <c r="A3110" s="5">
        <v>3027</v>
      </c>
      <c r="B3110" s="55">
        <v>1.6022404700898022E-4</v>
      </c>
      <c r="C3110" s="55">
        <v>2.0719097769352954E-3</v>
      </c>
    </row>
    <row r="3111" spans="1:3" x14ac:dyDescent="0.3">
      <c r="A3111" s="5">
        <v>3028</v>
      </c>
      <c r="B3111" s="55">
        <v>1.7155091799439046E-4</v>
      </c>
      <c r="C3111" s="55">
        <v>1.8503989732378216E-3</v>
      </c>
    </row>
    <row r="3112" spans="1:3" x14ac:dyDescent="0.3">
      <c r="A3112" s="5">
        <v>3029</v>
      </c>
      <c r="B3112" s="55">
        <v>1.3072571592353182E-4</v>
      </c>
      <c r="C3112" s="55">
        <v>1.6628778452130778E-3</v>
      </c>
    </row>
    <row r="3113" spans="1:3" x14ac:dyDescent="0.3">
      <c r="A3113" s="5">
        <v>3030</v>
      </c>
      <c r="B3113" s="55">
        <v>1.612760948152572E-4</v>
      </c>
      <c r="C3113" s="55">
        <v>2.0105307889485683E-3</v>
      </c>
    </row>
    <row r="3114" spans="1:3" x14ac:dyDescent="0.3">
      <c r="A3114" s="5">
        <v>3031</v>
      </c>
      <c r="B3114" s="55">
        <v>1.4355968097961823E-4</v>
      </c>
      <c r="C3114" s="55">
        <v>1.7342586382154152E-3</v>
      </c>
    </row>
    <row r="3115" spans="1:3" x14ac:dyDescent="0.3">
      <c r="A3115" s="5">
        <v>3032</v>
      </c>
      <c r="B3115" s="55">
        <v>1.7857694181050521E-4</v>
      </c>
      <c r="C3115" s="55">
        <v>2.1182412833082318E-3</v>
      </c>
    </row>
    <row r="3116" spans="1:3" x14ac:dyDescent="0.3">
      <c r="A3116" s="5">
        <v>3033</v>
      </c>
      <c r="B3116" s="55">
        <v>1.6144660043130338E-4</v>
      </c>
      <c r="C3116" s="55">
        <v>2.0260394571010214E-3</v>
      </c>
    </row>
    <row r="3117" spans="1:3" x14ac:dyDescent="0.3">
      <c r="A3117" s="5">
        <v>3034</v>
      </c>
      <c r="B3117" s="55">
        <v>1.6119621661550915E-4</v>
      </c>
      <c r="C3117" s="55">
        <v>1.8293621069397669E-3</v>
      </c>
    </row>
    <row r="3118" spans="1:3" x14ac:dyDescent="0.3">
      <c r="A3118" s="5">
        <v>3035</v>
      </c>
      <c r="B3118" s="55">
        <v>1.3297928356792869E-4</v>
      </c>
      <c r="C3118" s="55">
        <v>1.780132475531316E-3</v>
      </c>
    </row>
    <row r="3119" spans="1:3" x14ac:dyDescent="0.3">
      <c r="A3119" s="5">
        <v>3036</v>
      </c>
      <c r="B3119" s="55">
        <v>1.5441561037652784E-4</v>
      </c>
      <c r="C3119" s="55">
        <v>1.9412446585563229E-3</v>
      </c>
    </row>
    <row r="3120" spans="1:3" x14ac:dyDescent="0.3">
      <c r="A3120" s="5">
        <v>3037</v>
      </c>
      <c r="B3120" s="55">
        <v>1.3635459449288351E-4</v>
      </c>
      <c r="C3120" s="55">
        <v>1.8365893215009934E-3</v>
      </c>
    </row>
    <row r="3121" spans="1:3" x14ac:dyDescent="0.3">
      <c r="A3121" s="5">
        <v>3038</v>
      </c>
      <c r="B3121" s="55">
        <v>1.8335567530278039E-4</v>
      </c>
      <c r="C3121" s="55">
        <v>2.0852486255421346E-3</v>
      </c>
    </row>
    <row r="3122" spans="1:3" x14ac:dyDescent="0.3">
      <c r="A3122" s="5">
        <v>3039</v>
      </c>
      <c r="B3122" s="55">
        <v>1.3871378437072988E-4</v>
      </c>
      <c r="C3122" s="55">
        <v>1.8454657817748785E-3</v>
      </c>
    </row>
    <row r="3123" spans="1:3" x14ac:dyDescent="0.3">
      <c r="A3123" s="5">
        <v>3040</v>
      </c>
      <c r="B3123" s="55">
        <v>1.8748245566455255E-4</v>
      </c>
      <c r="C3123" s="55">
        <v>2.0091436493585788E-3</v>
      </c>
    </row>
    <row r="3124" spans="1:3" x14ac:dyDescent="0.3">
      <c r="A3124" s="5">
        <v>3041</v>
      </c>
      <c r="B3124" s="55">
        <v>1.4829590968475269E-4</v>
      </c>
      <c r="C3124" s="55">
        <v>1.7514624189108343E-3</v>
      </c>
    </row>
    <row r="3125" spans="1:3" x14ac:dyDescent="0.3">
      <c r="A3125" s="5">
        <v>3042</v>
      </c>
      <c r="B3125" s="55">
        <v>1.7822104289790224E-4</v>
      </c>
      <c r="C3125" s="55">
        <v>1.9222967247403276E-3</v>
      </c>
    </row>
    <row r="3126" spans="1:3" x14ac:dyDescent="0.3">
      <c r="A3126" s="5">
        <v>3043</v>
      </c>
      <c r="B3126" s="55">
        <v>1.2866761169843941E-4</v>
      </c>
      <c r="C3126" s="55">
        <v>1.3435214010219434E-3</v>
      </c>
    </row>
    <row r="3127" spans="1:3" x14ac:dyDescent="0.3">
      <c r="A3127" s="5">
        <v>3044</v>
      </c>
      <c r="B3127" s="55">
        <v>1.7402483592382663E-4</v>
      </c>
      <c r="C3127" s="55">
        <v>1.797027278469235E-3</v>
      </c>
    </row>
    <row r="3128" spans="1:3" x14ac:dyDescent="0.3">
      <c r="A3128" s="5">
        <v>3045</v>
      </c>
      <c r="B3128" s="55">
        <v>1.6697876107500843E-4</v>
      </c>
      <c r="C3128" s="55">
        <v>1.7189032149050828E-3</v>
      </c>
    </row>
    <row r="3129" spans="1:3" x14ac:dyDescent="0.3">
      <c r="A3129" s="5">
        <v>3046</v>
      </c>
      <c r="B3129" s="55">
        <v>1.6267894166885425E-4</v>
      </c>
      <c r="C3129" s="55">
        <v>2.1784892047294318E-3</v>
      </c>
    </row>
    <row r="3130" spans="1:3" x14ac:dyDescent="0.3">
      <c r="A3130" s="5">
        <v>3047</v>
      </c>
      <c r="B3130" s="55">
        <v>1.576355797185991E-4</v>
      </c>
      <c r="C3130" s="55">
        <v>1.754951930999755E-3</v>
      </c>
    </row>
    <row r="3131" spans="1:3" x14ac:dyDescent="0.3">
      <c r="A3131" s="5">
        <v>3048</v>
      </c>
      <c r="B3131" s="55">
        <v>1.583559540960253E-4</v>
      </c>
      <c r="C3131" s="55">
        <v>1.7788420146325459E-3</v>
      </c>
    </row>
    <row r="3132" spans="1:3" x14ac:dyDescent="0.3">
      <c r="A3132" s="5">
        <v>3049</v>
      </c>
      <c r="B3132" s="55">
        <v>1.4254459453089406E-4</v>
      </c>
      <c r="C3132" s="55">
        <v>1.7398270611184439E-3</v>
      </c>
    </row>
    <row r="3133" spans="1:3" x14ac:dyDescent="0.3">
      <c r="A3133" s="5">
        <v>3050</v>
      </c>
      <c r="B3133" s="55">
        <v>1.5680703188335212E-4</v>
      </c>
      <c r="C3133" s="55">
        <v>1.9898563630890392E-3</v>
      </c>
    </row>
    <row r="3134" spans="1:3" x14ac:dyDescent="0.3">
      <c r="A3134" s="5">
        <v>3051</v>
      </c>
      <c r="B3134" s="55">
        <v>1.5620722017638602E-4</v>
      </c>
      <c r="C3134" s="55">
        <v>1.7908826676359777E-3</v>
      </c>
    </row>
    <row r="3135" spans="1:3" x14ac:dyDescent="0.3">
      <c r="A3135" s="5">
        <v>3052</v>
      </c>
      <c r="B3135" s="55">
        <v>1.6624238818786468E-4</v>
      </c>
      <c r="C3135" s="55">
        <v>2.1529072763456967E-3</v>
      </c>
    </row>
    <row r="3136" spans="1:3" x14ac:dyDescent="0.3">
      <c r="A3136" s="5">
        <v>3053</v>
      </c>
      <c r="B3136" s="55">
        <v>1.7212052949522764E-4</v>
      </c>
      <c r="C3136" s="55">
        <v>2.14623088051436E-3</v>
      </c>
    </row>
    <row r="3137" spans="1:3" x14ac:dyDescent="0.3">
      <c r="A3137" s="5">
        <v>3054</v>
      </c>
      <c r="B3137" s="55">
        <v>1.4351320139827355E-4</v>
      </c>
      <c r="C3137" s="55">
        <v>1.6780424823311056E-3</v>
      </c>
    </row>
    <row r="3138" spans="1:3" x14ac:dyDescent="0.3">
      <c r="A3138" s="5">
        <v>3055</v>
      </c>
      <c r="B3138" s="55">
        <v>1.539625864495278E-4</v>
      </c>
      <c r="C3138" s="55">
        <v>1.8038294798659944E-3</v>
      </c>
    </row>
    <row r="3139" spans="1:3" x14ac:dyDescent="0.3">
      <c r="A3139" s="5">
        <v>3056</v>
      </c>
      <c r="B3139" s="55">
        <v>1.6501492243829543E-4</v>
      </c>
      <c r="C3139" s="55">
        <v>1.7843975479787445E-3</v>
      </c>
    </row>
    <row r="3140" spans="1:3" x14ac:dyDescent="0.3">
      <c r="A3140" s="5">
        <v>3057</v>
      </c>
      <c r="B3140" s="55">
        <v>1.5336294805507169E-4</v>
      </c>
      <c r="C3140" s="55">
        <v>1.6282063458349461E-3</v>
      </c>
    </row>
    <row r="3141" spans="1:3" x14ac:dyDescent="0.3">
      <c r="A3141" s="5">
        <v>3058</v>
      </c>
      <c r="B3141" s="55">
        <v>1.6038971915539435E-4</v>
      </c>
      <c r="C3141" s="55">
        <v>1.7658917400497302E-3</v>
      </c>
    </row>
    <row r="3142" spans="1:3" x14ac:dyDescent="0.3">
      <c r="A3142" s="5">
        <v>3059</v>
      </c>
      <c r="B3142" s="55">
        <v>1.4172800838148017E-4</v>
      </c>
      <c r="C3142" s="55">
        <v>1.7856175496205717E-3</v>
      </c>
    </row>
    <row r="3143" spans="1:3" x14ac:dyDescent="0.3">
      <c r="A3143" s="5">
        <v>3060</v>
      </c>
      <c r="B3143" s="55">
        <v>1.5779686989237363E-4</v>
      </c>
      <c r="C3143" s="55">
        <v>1.8814686083490719E-3</v>
      </c>
    </row>
    <row r="3144" spans="1:3" x14ac:dyDescent="0.3">
      <c r="A3144" s="5">
        <v>3061</v>
      </c>
      <c r="B3144" s="55">
        <v>1.6622104980599882E-4</v>
      </c>
      <c r="C3144" s="55">
        <v>2.1319775197990712E-3</v>
      </c>
    </row>
    <row r="3145" spans="1:3" x14ac:dyDescent="0.3">
      <c r="A3145" s="5">
        <v>3062</v>
      </c>
      <c r="B3145" s="55">
        <v>1.6177971428118576E-4</v>
      </c>
      <c r="C3145" s="55">
        <v>1.9234074379335651E-3</v>
      </c>
    </row>
    <row r="3146" spans="1:3" x14ac:dyDescent="0.3">
      <c r="A3146" s="5">
        <v>3063</v>
      </c>
      <c r="B3146" s="55">
        <v>1.4697610076569469E-4</v>
      </c>
      <c r="C3146" s="55">
        <v>1.6596503690326325E-3</v>
      </c>
    </row>
    <row r="3147" spans="1:3" x14ac:dyDescent="0.3">
      <c r="A3147" s="5">
        <v>3064</v>
      </c>
      <c r="B3147" s="55">
        <v>1.5757119346162309E-4</v>
      </c>
      <c r="C3147" s="55">
        <v>2.0338293551658742E-3</v>
      </c>
    </row>
    <row r="3148" spans="1:3" x14ac:dyDescent="0.3">
      <c r="A3148" s="5">
        <v>3065</v>
      </c>
      <c r="B3148" s="55">
        <v>1.6659868694877847E-4</v>
      </c>
      <c r="C3148" s="55">
        <v>1.9661950546851353E-3</v>
      </c>
    </row>
    <row r="3149" spans="1:3" x14ac:dyDescent="0.3">
      <c r="A3149" s="5">
        <v>3066</v>
      </c>
      <c r="B3149" s="55">
        <v>1.6779976711101254E-4</v>
      </c>
      <c r="C3149" s="55">
        <v>1.8639995536003178E-3</v>
      </c>
    </row>
    <row r="3150" spans="1:3" x14ac:dyDescent="0.3">
      <c r="A3150" s="5">
        <v>3067</v>
      </c>
      <c r="B3150" s="55">
        <v>1.4427561361847574E-4</v>
      </c>
      <c r="C3150" s="55">
        <v>1.8147482712697436E-3</v>
      </c>
    </row>
    <row r="3151" spans="1:3" x14ac:dyDescent="0.3">
      <c r="A3151" s="5">
        <v>3068</v>
      </c>
      <c r="B3151" s="55">
        <v>1.5303069452324761E-4</v>
      </c>
      <c r="C3151" s="55">
        <v>1.9527070113560595E-3</v>
      </c>
    </row>
    <row r="3152" spans="1:3" x14ac:dyDescent="0.3">
      <c r="A3152" s="5">
        <v>3069</v>
      </c>
      <c r="B3152" s="55">
        <v>1.7039660719752909E-4</v>
      </c>
      <c r="C3152" s="55">
        <v>2.0171295297921827E-3</v>
      </c>
    </row>
    <row r="3153" spans="1:3" x14ac:dyDescent="0.3">
      <c r="A3153" s="5">
        <v>3070</v>
      </c>
      <c r="B3153" s="55">
        <v>1.1883133486695165E-4</v>
      </c>
      <c r="C3153" s="55">
        <v>1.6909260070988989E-3</v>
      </c>
    </row>
    <row r="3154" spans="1:3" x14ac:dyDescent="0.3">
      <c r="A3154" s="5">
        <v>3071</v>
      </c>
      <c r="B3154" s="55">
        <v>1.4056145397707003E-4</v>
      </c>
      <c r="C3154" s="55">
        <v>1.6360149530998988E-3</v>
      </c>
    </row>
    <row r="3155" spans="1:3" x14ac:dyDescent="0.3">
      <c r="A3155" s="5">
        <v>3072</v>
      </c>
      <c r="B3155" s="55">
        <v>1.440230964971655E-4</v>
      </c>
      <c r="C3155" s="55">
        <v>1.9427488374762203E-3</v>
      </c>
    </row>
    <row r="3156" spans="1:3" x14ac:dyDescent="0.3">
      <c r="A3156" s="5">
        <v>3073</v>
      </c>
      <c r="B3156" s="55">
        <v>1.5949057089927461E-4</v>
      </c>
      <c r="C3156" s="55">
        <v>1.8496328891327912E-3</v>
      </c>
    </row>
    <row r="3157" spans="1:3" x14ac:dyDescent="0.3">
      <c r="A3157" s="5">
        <v>3074</v>
      </c>
      <c r="B3157" s="55">
        <v>1.6584545969837777E-4</v>
      </c>
      <c r="C3157" s="55">
        <v>1.899991125697687E-3</v>
      </c>
    </row>
    <row r="3158" spans="1:3" x14ac:dyDescent="0.3">
      <c r="A3158" s="5">
        <v>3075</v>
      </c>
      <c r="B3158" s="55">
        <v>1.6174812188361987E-4</v>
      </c>
      <c r="C3158" s="55">
        <v>1.7543418393501434E-3</v>
      </c>
    </row>
    <row r="3159" spans="1:3" x14ac:dyDescent="0.3">
      <c r="A3159" s="5">
        <v>3076</v>
      </c>
      <c r="B3159" s="55">
        <v>1.3554974738805078E-4</v>
      </c>
      <c r="C3159" s="55">
        <v>1.4784021870754367E-3</v>
      </c>
    </row>
    <row r="3160" spans="1:3" x14ac:dyDescent="0.3">
      <c r="A3160" s="5">
        <v>3077</v>
      </c>
      <c r="B3160" s="55">
        <v>1.2680815180194968E-4</v>
      </c>
      <c r="C3160" s="55">
        <v>1.7815352672511291E-3</v>
      </c>
    </row>
    <row r="3161" spans="1:3" x14ac:dyDescent="0.3">
      <c r="A3161" s="5">
        <v>3078</v>
      </c>
      <c r="B3161" s="55">
        <v>1.524812050877706E-4</v>
      </c>
      <c r="C3161" s="55">
        <v>1.9529225796703273E-3</v>
      </c>
    </row>
    <row r="3162" spans="1:3" x14ac:dyDescent="0.3">
      <c r="A3162" s="5">
        <v>3079</v>
      </c>
      <c r="B3162" s="55">
        <v>1.5582701573665412E-4</v>
      </c>
      <c r="C3162" s="55">
        <v>1.9150124822237429E-3</v>
      </c>
    </row>
    <row r="3163" spans="1:3" x14ac:dyDescent="0.3">
      <c r="A3163" s="5">
        <v>3080</v>
      </c>
      <c r="B3163" s="55">
        <v>1.5269805564077865E-4</v>
      </c>
      <c r="C3163" s="55">
        <v>1.8627208037843897E-3</v>
      </c>
    </row>
    <row r="3164" spans="1:3" x14ac:dyDescent="0.3">
      <c r="A3164" s="5">
        <v>3081</v>
      </c>
      <c r="B3164" s="55">
        <v>1.3729439024100286E-4</v>
      </c>
      <c r="C3164" s="55">
        <v>1.7001202910927056E-3</v>
      </c>
    </row>
    <row r="3165" spans="1:3" x14ac:dyDescent="0.3">
      <c r="A3165" s="5">
        <v>3082</v>
      </c>
      <c r="B3165" s="55">
        <v>1.2335032285764995E-4</v>
      </c>
      <c r="C3165" s="55">
        <v>1.7850844871977907E-3</v>
      </c>
    </row>
    <row r="3166" spans="1:3" x14ac:dyDescent="0.3">
      <c r="A3166" s="5">
        <v>3083</v>
      </c>
      <c r="B3166" s="55">
        <v>1.292642303393098E-4</v>
      </c>
      <c r="C3166" s="55">
        <v>1.6030294976781666E-3</v>
      </c>
    </row>
    <row r="3167" spans="1:3" x14ac:dyDescent="0.3">
      <c r="A3167" s="5">
        <v>3084</v>
      </c>
      <c r="B3167" s="55">
        <v>1.1274556890054646E-4</v>
      </c>
      <c r="C3167" s="55">
        <v>1.4292328372086259E-3</v>
      </c>
    </row>
    <row r="3168" spans="1:3" x14ac:dyDescent="0.3">
      <c r="A3168" s="5">
        <v>3085</v>
      </c>
      <c r="B3168" s="55">
        <v>1.3480535673454172E-4</v>
      </c>
      <c r="C3168" s="55">
        <v>1.6628852854005131E-3</v>
      </c>
    </row>
    <row r="3169" spans="1:3" x14ac:dyDescent="0.3">
      <c r="A3169" s="5">
        <v>3086</v>
      </c>
      <c r="B3169" s="55">
        <v>1.3610070340306865E-4</v>
      </c>
      <c r="C3169" s="55">
        <v>1.7301144536152695E-3</v>
      </c>
    </row>
    <row r="3170" spans="1:3" x14ac:dyDescent="0.3">
      <c r="A3170" s="5">
        <v>3087</v>
      </c>
      <c r="B3170" s="55">
        <v>1.4933140453127084E-4</v>
      </c>
      <c r="C3170" s="55">
        <v>1.6618609885504863E-3</v>
      </c>
    </row>
    <row r="3171" spans="1:3" x14ac:dyDescent="0.3">
      <c r="A3171" s="5">
        <v>3088</v>
      </c>
      <c r="B3171" s="55">
        <v>1.5013319462356758E-4</v>
      </c>
      <c r="C3171" s="55">
        <v>1.7918955194305758E-3</v>
      </c>
    </row>
    <row r="3172" spans="1:3" x14ac:dyDescent="0.3">
      <c r="A3172" s="5">
        <v>3089</v>
      </c>
      <c r="B3172" s="55">
        <v>1.3889543784584418E-4</v>
      </c>
      <c r="C3172" s="55">
        <v>1.9120374207191653E-3</v>
      </c>
    </row>
    <row r="3173" spans="1:3" x14ac:dyDescent="0.3">
      <c r="A3173" s="5">
        <v>3090</v>
      </c>
      <c r="B3173" s="55">
        <v>1.4978188708413616E-4</v>
      </c>
      <c r="C3173" s="55">
        <v>1.5396031522199503E-3</v>
      </c>
    </row>
    <row r="3174" spans="1:3" x14ac:dyDescent="0.3">
      <c r="A3174" s="5">
        <v>3091</v>
      </c>
      <c r="B3174" s="55">
        <v>1.6919724122949634E-4</v>
      </c>
      <c r="C3174" s="55">
        <v>2.1545386010537785E-3</v>
      </c>
    </row>
    <row r="3175" spans="1:3" x14ac:dyDescent="0.3">
      <c r="A3175" s="5">
        <v>3092</v>
      </c>
      <c r="B3175" s="55">
        <v>1.5545625889854604E-4</v>
      </c>
      <c r="C3175" s="55">
        <v>1.9841134306178253E-3</v>
      </c>
    </row>
    <row r="3176" spans="1:3" x14ac:dyDescent="0.3">
      <c r="A3176" s="5">
        <v>3093</v>
      </c>
      <c r="B3176" s="55">
        <v>1.4937002879819616E-4</v>
      </c>
      <c r="C3176" s="55">
        <v>2.0003667792414912E-3</v>
      </c>
    </row>
    <row r="3177" spans="1:3" x14ac:dyDescent="0.3">
      <c r="A3177" s="5">
        <v>3094</v>
      </c>
      <c r="B3177" s="55">
        <v>1.7388282417954057E-4</v>
      </c>
      <c r="C3177" s="55">
        <v>2.1679534907986481E-3</v>
      </c>
    </row>
    <row r="3178" spans="1:3" x14ac:dyDescent="0.3">
      <c r="A3178" s="5">
        <v>3095</v>
      </c>
      <c r="B3178" s="55">
        <v>1.7548406520727394E-4</v>
      </c>
      <c r="C3178" s="55">
        <v>2.0322213935666366E-3</v>
      </c>
    </row>
    <row r="3179" spans="1:3" x14ac:dyDescent="0.3">
      <c r="A3179" s="5">
        <v>3096</v>
      </c>
      <c r="B3179" s="55">
        <v>1.589726776416542E-4</v>
      </c>
      <c r="C3179" s="55">
        <v>1.8354013573198982E-3</v>
      </c>
    </row>
    <row r="3180" spans="1:3" x14ac:dyDescent="0.3">
      <c r="A3180" s="5">
        <v>3097</v>
      </c>
      <c r="B3180" s="55">
        <v>1.8756769400860837E-4</v>
      </c>
      <c r="C3180" s="55">
        <v>2.0976449173422322E-3</v>
      </c>
    </row>
    <row r="3181" spans="1:3" x14ac:dyDescent="0.3">
      <c r="A3181" s="5">
        <v>3098</v>
      </c>
      <c r="B3181" s="55">
        <v>1.4870134085085904E-4</v>
      </c>
      <c r="C3181" s="55">
        <v>1.7719152232706402E-3</v>
      </c>
    </row>
    <row r="3182" spans="1:3" x14ac:dyDescent="0.3">
      <c r="A3182" s="5">
        <v>3099</v>
      </c>
      <c r="B3182" s="55">
        <v>1.1975333177404689E-4</v>
      </c>
      <c r="C3182" s="55">
        <v>1.5895172645500391E-3</v>
      </c>
    </row>
    <row r="3183" spans="1:3" x14ac:dyDescent="0.3">
      <c r="A3183" s="5">
        <v>3100</v>
      </c>
      <c r="B3183" s="55">
        <v>1.4136431835863711E-4</v>
      </c>
      <c r="C3183" s="55">
        <v>1.7947149021904862E-3</v>
      </c>
    </row>
    <row r="3184" spans="1:3" x14ac:dyDescent="0.3">
      <c r="A3184" s="5">
        <v>3101</v>
      </c>
      <c r="B3184" s="55">
        <v>1.3596781038881472E-4</v>
      </c>
      <c r="C3184" s="55">
        <v>1.693927905341367E-3</v>
      </c>
    </row>
    <row r="3185" spans="1:3" x14ac:dyDescent="0.3">
      <c r="A3185" s="5">
        <v>3102</v>
      </c>
      <c r="B3185" s="55">
        <v>1.4503605304386623E-4</v>
      </c>
      <c r="C3185" s="55">
        <v>1.9022080864943649E-3</v>
      </c>
    </row>
    <row r="3186" spans="1:3" x14ac:dyDescent="0.3">
      <c r="A3186" s="5">
        <v>3103</v>
      </c>
      <c r="B3186" s="55">
        <v>1.4675388607325303E-4</v>
      </c>
      <c r="C3186" s="55">
        <v>1.6405395978311985E-3</v>
      </c>
    </row>
    <row r="3187" spans="1:3" x14ac:dyDescent="0.3">
      <c r="A3187" s="5">
        <v>3104</v>
      </c>
      <c r="B3187" s="55">
        <v>1.3980041377509571E-4</v>
      </c>
      <c r="C3187" s="55">
        <v>1.7184473938570218E-3</v>
      </c>
    </row>
    <row r="3188" spans="1:3" x14ac:dyDescent="0.3">
      <c r="A3188" s="5">
        <v>3105</v>
      </c>
      <c r="B3188" s="55">
        <v>1.4954504671322401E-4</v>
      </c>
      <c r="C3188" s="55">
        <v>1.7771896125794036E-3</v>
      </c>
    </row>
    <row r="3189" spans="1:3" x14ac:dyDescent="0.3">
      <c r="A3189" s="5">
        <v>3106</v>
      </c>
      <c r="B3189" s="55">
        <v>1.3173184451299808E-4</v>
      </c>
      <c r="C3189" s="55">
        <v>1.7219156540698814E-3</v>
      </c>
    </row>
    <row r="3190" spans="1:3" x14ac:dyDescent="0.3">
      <c r="A3190" s="5">
        <v>3107</v>
      </c>
      <c r="B3190" s="55">
        <v>1.4325219844455364E-4</v>
      </c>
      <c r="C3190" s="55">
        <v>1.9139604170478758E-3</v>
      </c>
    </row>
    <row r="3191" spans="1:3" x14ac:dyDescent="0.3">
      <c r="A3191" s="5">
        <v>3108</v>
      </c>
      <c r="B3191" s="55">
        <v>1.6620670170467984E-4</v>
      </c>
      <c r="C3191" s="55">
        <v>1.7338042166255673E-3</v>
      </c>
    </row>
    <row r="3192" spans="1:3" x14ac:dyDescent="0.3">
      <c r="A3192" s="5">
        <v>3109</v>
      </c>
      <c r="B3192" s="55">
        <v>1.6848565433455701E-4</v>
      </c>
      <c r="C3192" s="55">
        <v>2.1038804456096141E-3</v>
      </c>
    </row>
    <row r="3193" spans="1:3" x14ac:dyDescent="0.3">
      <c r="A3193" s="5">
        <v>3110</v>
      </c>
      <c r="B3193" s="55">
        <v>1.6121683292643431E-4</v>
      </c>
      <c r="C3193" s="55">
        <v>1.9214974259956622E-3</v>
      </c>
    </row>
    <row r="3194" spans="1:3" x14ac:dyDescent="0.3">
      <c r="A3194" s="5">
        <v>3111</v>
      </c>
      <c r="B3194" s="55">
        <v>1.7216206077185896E-4</v>
      </c>
      <c r="C3194" s="55">
        <v>1.9739896824085661E-3</v>
      </c>
    </row>
    <row r="3195" spans="1:3" x14ac:dyDescent="0.3">
      <c r="A3195" s="5">
        <v>3112</v>
      </c>
      <c r="B3195" s="55">
        <v>1.4423718082940993E-4</v>
      </c>
      <c r="C3195" s="55">
        <v>1.8833197599289191E-3</v>
      </c>
    </row>
    <row r="3196" spans="1:3" x14ac:dyDescent="0.3">
      <c r="A3196" s="5">
        <v>3113</v>
      </c>
      <c r="B3196" s="55">
        <v>1.7908995948565676E-4</v>
      </c>
      <c r="C3196" s="55">
        <v>2.2983203781320469E-3</v>
      </c>
    </row>
    <row r="3197" spans="1:3" x14ac:dyDescent="0.3">
      <c r="A3197" s="5">
        <v>3114</v>
      </c>
      <c r="B3197" s="55">
        <v>1.6870568717206714E-4</v>
      </c>
      <c r="C3197" s="55">
        <v>1.8698834189462075E-3</v>
      </c>
    </row>
    <row r="3198" spans="1:3" x14ac:dyDescent="0.3">
      <c r="A3198" s="5">
        <v>3115</v>
      </c>
      <c r="B3198" s="55">
        <v>1.5473597399142373E-4</v>
      </c>
      <c r="C3198" s="55">
        <v>1.9569777815367584E-3</v>
      </c>
    </row>
    <row r="3199" spans="1:3" x14ac:dyDescent="0.3">
      <c r="A3199" s="5">
        <v>3116</v>
      </c>
      <c r="B3199" s="55">
        <v>1.4619727850188985E-4</v>
      </c>
      <c r="C3199" s="55">
        <v>1.8459491794922923E-3</v>
      </c>
    </row>
    <row r="3200" spans="1:3" x14ac:dyDescent="0.3">
      <c r="A3200" s="5">
        <v>3117</v>
      </c>
      <c r="B3200" s="55">
        <v>1.449204899412433E-4</v>
      </c>
      <c r="C3200" s="55">
        <v>1.6883106291832157E-3</v>
      </c>
    </row>
    <row r="3201" spans="1:3" x14ac:dyDescent="0.3">
      <c r="A3201" s="5">
        <v>3118</v>
      </c>
      <c r="B3201" s="55">
        <v>1.598755121604251E-4</v>
      </c>
      <c r="C3201" s="55">
        <v>1.6222019647874218E-3</v>
      </c>
    </row>
    <row r="3202" spans="1:3" x14ac:dyDescent="0.3">
      <c r="A3202" s="5">
        <v>3119</v>
      </c>
      <c r="B3202" s="55">
        <v>1.5548280806377439E-4</v>
      </c>
      <c r="C3202" s="55">
        <v>2.0213399466013364E-3</v>
      </c>
    </row>
    <row r="3203" spans="1:3" x14ac:dyDescent="0.3">
      <c r="A3203" s="5">
        <v>3120</v>
      </c>
      <c r="B3203" s="55">
        <v>1.4858792175150235E-4</v>
      </c>
      <c r="C3203" s="55">
        <v>1.9304333497679781E-3</v>
      </c>
    </row>
    <row r="3204" spans="1:3" x14ac:dyDescent="0.3">
      <c r="A3204" s="5">
        <v>3121</v>
      </c>
      <c r="B3204" s="55">
        <v>1.3967973089744825E-4</v>
      </c>
      <c r="C3204" s="55">
        <v>1.7083885529258396E-3</v>
      </c>
    </row>
    <row r="3205" spans="1:3" x14ac:dyDescent="0.3">
      <c r="A3205" s="5">
        <v>3122</v>
      </c>
      <c r="B3205" s="55">
        <v>1.4948817238941359E-4</v>
      </c>
      <c r="C3205" s="55">
        <v>1.8431991321508144E-3</v>
      </c>
    </row>
    <row r="3206" spans="1:3" x14ac:dyDescent="0.3">
      <c r="A3206" s="5">
        <v>3123</v>
      </c>
      <c r="B3206" s="55">
        <v>1.577475949280485E-4</v>
      </c>
      <c r="C3206" s="55">
        <v>1.6859271635132728E-3</v>
      </c>
    </row>
    <row r="3207" spans="1:3" x14ac:dyDescent="0.3">
      <c r="A3207" s="5">
        <v>3124</v>
      </c>
      <c r="B3207" s="55">
        <v>1.4376386085495065E-4</v>
      </c>
      <c r="C3207" s="55">
        <v>1.8227502911256836E-3</v>
      </c>
    </row>
    <row r="3208" spans="1:3" x14ac:dyDescent="0.3">
      <c r="A3208" s="5">
        <v>3125</v>
      </c>
      <c r="B3208" s="55">
        <v>1.4529320188730479E-4</v>
      </c>
      <c r="C3208" s="55">
        <v>1.7043723851845683E-3</v>
      </c>
    </row>
    <row r="3209" spans="1:3" x14ac:dyDescent="0.3">
      <c r="A3209" s="5">
        <v>3126</v>
      </c>
      <c r="B3209" s="55">
        <v>1.7638703246610843E-4</v>
      </c>
      <c r="C3209" s="55">
        <v>1.9158268325899631E-3</v>
      </c>
    </row>
    <row r="3210" spans="1:3" x14ac:dyDescent="0.3">
      <c r="A3210" s="5">
        <v>3127</v>
      </c>
      <c r="B3210" s="55">
        <v>1.3311551345896946E-4</v>
      </c>
      <c r="C3210" s="55">
        <v>1.5011290203635222E-3</v>
      </c>
    </row>
    <row r="3211" spans="1:3" x14ac:dyDescent="0.3">
      <c r="A3211" s="5">
        <v>3128</v>
      </c>
      <c r="B3211" s="55">
        <v>1.6860062077052467E-4</v>
      </c>
      <c r="C3211" s="55">
        <v>1.9267242069185586E-3</v>
      </c>
    </row>
    <row r="3212" spans="1:3" x14ac:dyDescent="0.3">
      <c r="A3212" s="5">
        <v>3129</v>
      </c>
      <c r="B3212" s="55">
        <v>1.31586116797004E-4</v>
      </c>
      <c r="C3212" s="55">
        <v>1.854149891276733E-3</v>
      </c>
    </row>
    <row r="3213" spans="1:3" x14ac:dyDescent="0.3">
      <c r="A3213" s="5">
        <v>3130</v>
      </c>
      <c r="B3213" s="55">
        <v>1.398708438709982E-4</v>
      </c>
      <c r="C3213" s="55">
        <v>1.5221968248836809E-3</v>
      </c>
    </row>
    <row r="3214" spans="1:3" x14ac:dyDescent="0.3">
      <c r="A3214" s="5">
        <v>3131</v>
      </c>
      <c r="B3214" s="55">
        <v>1.5230263036367596E-4</v>
      </c>
      <c r="C3214" s="55">
        <v>1.7803158849143091E-3</v>
      </c>
    </row>
    <row r="3215" spans="1:3" x14ac:dyDescent="0.3">
      <c r="A3215" s="5">
        <v>3132</v>
      </c>
      <c r="B3215" s="55">
        <v>1.4801762852802017E-4</v>
      </c>
      <c r="C3215" s="55">
        <v>1.6606742951389766E-3</v>
      </c>
    </row>
    <row r="3216" spans="1:3" x14ac:dyDescent="0.3">
      <c r="A3216" s="5">
        <v>3133</v>
      </c>
      <c r="B3216" s="55">
        <v>1.732677852196182E-4</v>
      </c>
      <c r="C3216" s="55">
        <v>1.9489415466829624E-3</v>
      </c>
    </row>
    <row r="3217" spans="1:3" x14ac:dyDescent="0.3">
      <c r="A3217" s="5">
        <v>3134</v>
      </c>
      <c r="B3217" s="55">
        <v>1.389167154912428E-4</v>
      </c>
      <c r="C3217" s="55">
        <v>1.8604416212475107E-3</v>
      </c>
    </row>
    <row r="3218" spans="1:3" x14ac:dyDescent="0.3">
      <c r="A3218" s="5">
        <v>3135</v>
      </c>
      <c r="B3218" s="55">
        <v>1.5405832270065219E-4</v>
      </c>
      <c r="C3218" s="55">
        <v>1.7041456082618933E-3</v>
      </c>
    </row>
    <row r="3219" spans="1:3" x14ac:dyDescent="0.3">
      <c r="A3219" s="5">
        <v>3136</v>
      </c>
      <c r="B3219" s="55">
        <v>1.6006989818434389E-4</v>
      </c>
      <c r="C3219" s="55">
        <v>1.9737889261722107E-3</v>
      </c>
    </row>
    <row r="3220" spans="1:3" x14ac:dyDescent="0.3">
      <c r="A3220" s="5">
        <v>3137</v>
      </c>
      <c r="B3220" s="55">
        <v>1.5369677929971657E-4</v>
      </c>
      <c r="C3220" s="55">
        <v>1.8260211787302261E-3</v>
      </c>
    </row>
    <row r="3221" spans="1:3" x14ac:dyDescent="0.3">
      <c r="A3221" s="5">
        <v>3138</v>
      </c>
      <c r="B3221" s="55">
        <v>1.5608864372577914E-4</v>
      </c>
      <c r="C3221" s="55">
        <v>1.7055196643166537E-3</v>
      </c>
    </row>
    <row r="3222" spans="1:3" x14ac:dyDescent="0.3">
      <c r="A3222" s="5">
        <v>3139</v>
      </c>
      <c r="B3222" s="55">
        <v>1.6678796268923774E-4</v>
      </c>
      <c r="C3222" s="55">
        <v>2.1579578447266071E-3</v>
      </c>
    </row>
    <row r="3223" spans="1:3" x14ac:dyDescent="0.3">
      <c r="A3223" s="5">
        <v>3140</v>
      </c>
      <c r="B3223" s="55">
        <v>1.4480006885054112E-4</v>
      </c>
      <c r="C3223" s="55">
        <v>1.7841511381864613E-3</v>
      </c>
    </row>
    <row r="3224" spans="1:3" x14ac:dyDescent="0.3">
      <c r="A3224" s="5">
        <v>3141</v>
      </c>
      <c r="B3224" s="55">
        <v>1.6948890225154588E-4</v>
      </c>
      <c r="C3224" s="55">
        <v>2.1211099982387667E-3</v>
      </c>
    </row>
    <row r="3225" spans="1:3" x14ac:dyDescent="0.3">
      <c r="A3225" s="5">
        <v>3142</v>
      </c>
      <c r="B3225" s="55">
        <v>1.5466552649006073E-4</v>
      </c>
      <c r="C3225" s="55">
        <v>1.7776120942711181E-3</v>
      </c>
    </row>
    <row r="3226" spans="1:3" x14ac:dyDescent="0.3">
      <c r="A3226" s="5">
        <v>3143</v>
      </c>
      <c r="B3226" s="55">
        <v>1.2678640281076336E-4</v>
      </c>
      <c r="C3226" s="55">
        <v>1.4303668745457576E-3</v>
      </c>
    </row>
    <row r="3227" spans="1:3" x14ac:dyDescent="0.3">
      <c r="A3227" s="5">
        <v>3144</v>
      </c>
      <c r="B3227" s="55">
        <v>1.4636810889645023E-4</v>
      </c>
      <c r="C3227" s="55">
        <v>1.8918113373511711E-3</v>
      </c>
    </row>
    <row r="3228" spans="1:3" x14ac:dyDescent="0.3">
      <c r="A3228" s="5">
        <v>3145</v>
      </c>
      <c r="B3228" s="55">
        <v>1.4477578696580335E-4</v>
      </c>
      <c r="C3228" s="55">
        <v>1.9578804557066976E-3</v>
      </c>
    </row>
    <row r="3229" spans="1:3" x14ac:dyDescent="0.3">
      <c r="A3229" s="5">
        <v>3146</v>
      </c>
      <c r="B3229" s="55">
        <v>1.3807919445458475E-4</v>
      </c>
      <c r="C3229" s="55">
        <v>1.766181602117754E-3</v>
      </c>
    </row>
    <row r="3230" spans="1:3" x14ac:dyDescent="0.3">
      <c r="A3230" s="5">
        <v>3147</v>
      </c>
      <c r="B3230" s="55">
        <v>1.6250430565960285E-4</v>
      </c>
      <c r="C3230" s="55">
        <v>1.8660158260887885E-3</v>
      </c>
    </row>
    <row r="3231" spans="1:3" x14ac:dyDescent="0.3">
      <c r="A3231" s="5">
        <v>3148</v>
      </c>
      <c r="B3231" s="55">
        <v>1.4437533829288361E-4</v>
      </c>
      <c r="C3231" s="55">
        <v>1.6215108710010083E-3</v>
      </c>
    </row>
    <row r="3232" spans="1:3" x14ac:dyDescent="0.3">
      <c r="A3232" s="5">
        <v>3149</v>
      </c>
      <c r="B3232" s="55">
        <v>1.663285049197537E-4</v>
      </c>
      <c r="C3232" s="55">
        <v>1.9703875973123186E-3</v>
      </c>
    </row>
    <row r="3233" spans="1:3" x14ac:dyDescent="0.3">
      <c r="A3233" s="5">
        <v>3150</v>
      </c>
      <c r="B3233" s="55">
        <v>1.7225330805857911E-4</v>
      </c>
      <c r="C3233" s="55">
        <v>2.1204490972964998E-3</v>
      </c>
    </row>
    <row r="3234" spans="1:3" x14ac:dyDescent="0.3">
      <c r="A3234" s="5">
        <v>3151</v>
      </c>
      <c r="B3234" s="55">
        <v>1.517209660185761E-4</v>
      </c>
      <c r="C3234" s="55">
        <v>1.7614367783792871E-3</v>
      </c>
    </row>
    <row r="3235" spans="1:3" x14ac:dyDescent="0.3">
      <c r="A3235" s="5">
        <v>3152</v>
      </c>
      <c r="B3235" s="55">
        <v>1.3353720933781337E-4</v>
      </c>
      <c r="C3235" s="55">
        <v>1.9258777852735507E-3</v>
      </c>
    </row>
    <row r="3236" spans="1:3" x14ac:dyDescent="0.3">
      <c r="A3236" s="5">
        <v>3153</v>
      </c>
      <c r="B3236" s="55">
        <v>1.4911270038617163E-4</v>
      </c>
      <c r="C3236" s="55">
        <v>1.6829453226892253E-3</v>
      </c>
    </row>
    <row r="3237" spans="1:3" x14ac:dyDescent="0.3">
      <c r="A3237" s="5">
        <v>3154</v>
      </c>
      <c r="B3237" s="55">
        <v>1.5197614652361985E-4</v>
      </c>
      <c r="C3237" s="55">
        <v>2.0286812817248098E-3</v>
      </c>
    </row>
    <row r="3238" spans="1:3" x14ac:dyDescent="0.3">
      <c r="A3238" s="5">
        <v>3155</v>
      </c>
      <c r="B3238" s="55">
        <v>1.5848844346178883E-4</v>
      </c>
      <c r="C3238" s="55">
        <v>2.1232400559214764E-3</v>
      </c>
    </row>
    <row r="3239" spans="1:3" x14ac:dyDescent="0.3">
      <c r="A3239" s="5">
        <v>3156</v>
      </c>
      <c r="B3239" s="55">
        <v>1.6093872386754399E-4</v>
      </c>
      <c r="C3239" s="55">
        <v>1.86734174198292E-3</v>
      </c>
    </row>
    <row r="3240" spans="1:3" x14ac:dyDescent="0.3">
      <c r="A3240" s="5">
        <v>3157</v>
      </c>
      <c r="B3240" s="55">
        <v>1.6751618407385619E-4</v>
      </c>
      <c r="C3240" s="55">
        <v>2.1127387211513082E-3</v>
      </c>
    </row>
    <row r="3241" spans="1:3" x14ac:dyDescent="0.3">
      <c r="A3241" s="5">
        <v>3158</v>
      </c>
      <c r="B3241" s="55">
        <v>1.8123741116946645E-4</v>
      </c>
      <c r="C3241" s="55">
        <v>2.2391184651009582E-3</v>
      </c>
    </row>
    <row r="3242" spans="1:3" x14ac:dyDescent="0.3">
      <c r="A3242" s="5">
        <v>3159</v>
      </c>
      <c r="B3242" s="55">
        <v>1.3461768459569493E-4</v>
      </c>
      <c r="C3242" s="55">
        <v>1.7335844771147854E-3</v>
      </c>
    </row>
    <row r="3243" spans="1:3" x14ac:dyDescent="0.3">
      <c r="A3243" s="5">
        <v>3160</v>
      </c>
      <c r="B3243" s="55">
        <v>2.0194156561959849E-4</v>
      </c>
      <c r="C3243" s="55">
        <v>2.2105494568234424E-3</v>
      </c>
    </row>
    <row r="3244" spans="1:3" x14ac:dyDescent="0.3">
      <c r="A3244" s="5">
        <v>3161</v>
      </c>
      <c r="B3244" s="55">
        <v>1.5885914847695967E-4</v>
      </c>
      <c r="C3244" s="55">
        <v>1.7004805755420976E-3</v>
      </c>
    </row>
    <row r="3245" spans="1:3" x14ac:dyDescent="0.3">
      <c r="A3245" s="5">
        <v>3162</v>
      </c>
      <c r="B3245" s="55">
        <v>1.515941675966667E-4</v>
      </c>
      <c r="C3245" s="55">
        <v>1.9055680307836528E-3</v>
      </c>
    </row>
    <row r="3246" spans="1:3" x14ac:dyDescent="0.3">
      <c r="A3246" s="5">
        <v>3163</v>
      </c>
      <c r="B3246" s="55">
        <v>1.3260008000521672E-4</v>
      </c>
      <c r="C3246" s="55">
        <v>1.4252708166591561E-3</v>
      </c>
    </row>
    <row r="3247" spans="1:3" x14ac:dyDescent="0.3">
      <c r="A3247" s="5">
        <v>3164</v>
      </c>
      <c r="B3247" s="55">
        <v>1.6795182160637815E-4</v>
      </c>
      <c r="C3247" s="55">
        <v>1.9802337695217337E-3</v>
      </c>
    </row>
    <row r="3248" spans="1:3" x14ac:dyDescent="0.3">
      <c r="A3248" s="5">
        <v>3165</v>
      </c>
      <c r="B3248" s="55">
        <v>1.288722028898068E-4</v>
      </c>
      <c r="C3248" s="55">
        <v>1.5848998368339054E-3</v>
      </c>
    </row>
    <row r="3249" spans="1:3" x14ac:dyDescent="0.3">
      <c r="A3249" s="5">
        <v>3166</v>
      </c>
      <c r="B3249" s="55">
        <v>1.3887842463962681E-4</v>
      </c>
      <c r="C3249" s="55">
        <v>1.5556599430638339E-3</v>
      </c>
    </row>
    <row r="3250" spans="1:3" x14ac:dyDescent="0.3">
      <c r="A3250" s="5">
        <v>3167</v>
      </c>
      <c r="B3250" s="55">
        <v>1.4957735110738578E-4</v>
      </c>
      <c r="C3250" s="55">
        <v>1.9118182722383961E-3</v>
      </c>
    </row>
    <row r="3251" spans="1:3" x14ac:dyDescent="0.3">
      <c r="A3251" s="5">
        <v>3168</v>
      </c>
      <c r="B3251" s="55">
        <v>1.7117344533685653E-4</v>
      </c>
      <c r="C3251" s="55">
        <v>2.0592539984115783E-3</v>
      </c>
    </row>
    <row r="3252" spans="1:3" x14ac:dyDescent="0.3">
      <c r="A3252" s="5">
        <v>3169</v>
      </c>
      <c r="B3252" s="55">
        <v>1.7225074234852836E-4</v>
      </c>
      <c r="C3252" s="55">
        <v>2.0451984816142353E-3</v>
      </c>
    </row>
    <row r="3253" spans="1:3" x14ac:dyDescent="0.3">
      <c r="A3253" s="5">
        <v>3170</v>
      </c>
      <c r="B3253" s="55">
        <v>1.3240764450801222E-4</v>
      </c>
      <c r="C3253" s="55">
        <v>1.626882685645618E-3</v>
      </c>
    </row>
    <row r="3254" spans="1:3" x14ac:dyDescent="0.3">
      <c r="A3254" s="5">
        <v>3171</v>
      </c>
      <c r="B3254" s="55">
        <v>1.5340631963680571E-4</v>
      </c>
      <c r="C3254" s="55">
        <v>1.8620258055143963E-3</v>
      </c>
    </row>
    <row r="3255" spans="1:3" x14ac:dyDescent="0.3">
      <c r="A3255" s="5">
        <v>3172</v>
      </c>
      <c r="B3255" s="55">
        <v>1.5486477807391815E-4</v>
      </c>
      <c r="C3255" s="55">
        <v>1.8721815030688092E-3</v>
      </c>
    </row>
    <row r="3256" spans="1:3" x14ac:dyDescent="0.3">
      <c r="A3256" s="5">
        <v>3173</v>
      </c>
      <c r="B3256" s="55">
        <v>1.5016673100564862E-4</v>
      </c>
      <c r="C3256" s="55">
        <v>1.8411300105075038E-3</v>
      </c>
    </row>
    <row r="3257" spans="1:3" x14ac:dyDescent="0.3">
      <c r="A3257" s="5">
        <v>3174</v>
      </c>
      <c r="B3257" s="55">
        <v>1.4915648855718676E-4</v>
      </c>
      <c r="C3257" s="55">
        <v>1.8125251438691776E-3</v>
      </c>
    </row>
    <row r="3258" spans="1:3" x14ac:dyDescent="0.3">
      <c r="A3258" s="5">
        <v>3175</v>
      </c>
      <c r="B3258" s="55">
        <v>1.3513108987839897E-4</v>
      </c>
      <c r="C3258" s="55">
        <v>1.6120959445027126E-3</v>
      </c>
    </row>
    <row r="3259" spans="1:3" x14ac:dyDescent="0.3">
      <c r="A3259" s="5">
        <v>3176</v>
      </c>
      <c r="B3259" s="55">
        <v>1.592755836485221E-4</v>
      </c>
      <c r="C3259" s="55">
        <v>1.7168609716477845E-3</v>
      </c>
    </row>
    <row r="3260" spans="1:3" x14ac:dyDescent="0.3">
      <c r="A3260" s="5">
        <v>3177</v>
      </c>
      <c r="B3260" s="55">
        <v>1.9261668052558586E-4</v>
      </c>
      <c r="C3260" s="55">
        <v>2.2136735456261309E-3</v>
      </c>
    </row>
    <row r="3261" spans="1:3" x14ac:dyDescent="0.3">
      <c r="A3261" s="5">
        <v>3178</v>
      </c>
      <c r="B3261" s="55">
        <v>1.4790751036734056E-4</v>
      </c>
      <c r="C3261" s="55">
        <v>1.6494870327888366E-3</v>
      </c>
    </row>
    <row r="3262" spans="1:3" x14ac:dyDescent="0.3">
      <c r="A3262" s="5">
        <v>3179</v>
      </c>
      <c r="B3262" s="55">
        <v>1.6007245326858313E-4</v>
      </c>
      <c r="C3262" s="55">
        <v>1.9237300716534542E-3</v>
      </c>
    </row>
    <row r="3263" spans="1:3" x14ac:dyDescent="0.3">
      <c r="A3263" s="5">
        <v>3180</v>
      </c>
      <c r="B3263" s="55">
        <v>1.6061399609127204E-4</v>
      </c>
      <c r="C3263" s="55">
        <v>2.042770467038952E-3</v>
      </c>
    </row>
    <row r="3264" spans="1:3" x14ac:dyDescent="0.3">
      <c r="A3264" s="5">
        <v>3181</v>
      </c>
      <c r="B3264" s="55">
        <v>1.7322904833796539E-4</v>
      </c>
      <c r="C3264" s="55">
        <v>2.0810541461135077E-3</v>
      </c>
    </row>
    <row r="3265" spans="1:3" x14ac:dyDescent="0.3">
      <c r="A3265" s="5">
        <v>3182</v>
      </c>
      <c r="B3265" s="55">
        <v>1.6524743319426107E-4</v>
      </c>
      <c r="C3265" s="55">
        <v>1.84379726490308E-3</v>
      </c>
    </row>
    <row r="3266" spans="1:3" x14ac:dyDescent="0.3">
      <c r="A3266" s="5">
        <v>3183</v>
      </c>
      <c r="B3266" s="55">
        <v>1.6174483043179968E-4</v>
      </c>
      <c r="C3266" s="55">
        <v>1.8690667199592332E-3</v>
      </c>
    </row>
    <row r="3267" spans="1:3" x14ac:dyDescent="0.3">
      <c r="A3267" s="5">
        <v>3184</v>
      </c>
      <c r="B3267" s="55">
        <v>1.4923513539189277E-4</v>
      </c>
      <c r="C3267" s="55">
        <v>1.5494959863744291E-3</v>
      </c>
    </row>
    <row r="3268" spans="1:3" x14ac:dyDescent="0.3">
      <c r="A3268" s="5">
        <v>3185</v>
      </c>
      <c r="B3268" s="55">
        <v>1.6372786910961304E-4</v>
      </c>
      <c r="C3268" s="55">
        <v>2.1055821935261555E-3</v>
      </c>
    </row>
    <row r="3269" spans="1:3" x14ac:dyDescent="0.3">
      <c r="A3269" s="5">
        <v>3186</v>
      </c>
      <c r="B3269" s="55">
        <v>1.517896749257849E-4</v>
      </c>
      <c r="C3269" s="55">
        <v>1.9760363107569705E-3</v>
      </c>
    </row>
    <row r="3270" spans="1:3" x14ac:dyDescent="0.3">
      <c r="A3270" s="5">
        <v>3187</v>
      </c>
      <c r="B3270" s="55">
        <v>1.332986733413271E-4</v>
      </c>
      <c r="C3270" s="55">
        <v>1.5458397782561544E-3</v>
      </c>
    </row>
    <row r="3271" spans="1:3" x14ac:dyDescent="0.3">
      <c r="A3271" s="5">
        <v>3188</v>
      </c>
      <c r="B3271" s="55">
        <v>1.7188331567556122E-4</v>
      </c>
      <c r="C3271" s="55">
        <v>2.2254019605838925E-3</v>
      </c>
    </row>
    <row r="3272" spans="1:3" x14ac:dyDescent="0.3">
      <c r="A3272" s="5">
        <v>3189</v>
      </c>
      <c r="B3272" s="55">
        <v>1.5898582833120931E-4</v>
      </c>
      <c r="C3272" s="55">
        <v>1.8792443620443576E-3</v>
      </c>
    </row>
    <row r="3273" spans="1:3" x14ac:dyDescent="0.3">
      <c r="A3273" s="5">
        <v>3190</v>
      </c>
      <c r="B3273" s="55">
        <v>1.622887346931709E-4</v>
      </c>
      <c r="C3273" s="55">
        <v>2.0257191291896143E-3</v>
      </c>
    </row>
    <row r="3274" spans="1:3" x14ac:dyDescent="0.3">
      <c r="A3274" s="5">
        <v>3191</v>
      </c>
      <c r="B3274" s="55">
        <v>1.7042964799433529E-4</v>
      </c>
      <c r="C3274" s="55">
        <v>1.8594488355100666E-3</v>
      </c>
    </row>
    <row r="3275" spans="1:3" x14ac:dyDescent="0.3">
      <c r="A3275" s="5">
        <v>3192</v>
      </c>
      <c r="B3275" s="55">
        <v>1.5785475432848547E-4</v>
      </c>
      <c r="C3275" s="55">
        <v>1.8496313827924631E-3</v>
      </c>
    </row>
    <row r="3276" spans="1:3" x14ac:dyDescent="0.3">
      <c r="A3276" s="5">
        <v>3193</v>
      </c>
      <c r="B3276" s="55">
        <v>1.6099934830490902E-4</v>
      </c>
      <c r="C3276" s="55">
        <v>1.8635697029860592E-3</v>
      </c>
    </row>
    <row r="3277" spans="1:3" x14ac:dyDescent="0.3">
      <c r="A3277" s="5">
        <v>3194</v>
      </c>
      <c r="B3277" s="55">
        <v>1.380545809956133E-4</v>
      </c>
      <c r="C3277" s="55">
        <v>1.7881673615137298E-3</v>
      </c>
    </row>
    <row r="3278" spans="1:3" x14ac:dyDescent="0.3">
      <c r="A3278" s="5">
        <v>3195</v>
      </c>
      <c r="B3278" s="55">
        <v>1.3213465240849556E-4</v>
      </c>
      <c r="C3278" s="55">
        <v>1.6282500646941278E-3</v>
      </c>
    </row>
    <row r="3279" spans="1:3" x14ac:dyDescent="0.3">
      <c r="A3279" s="5">
        <v>3196</v>
      </c>
      <c r="B3279" s="55">
        <v>1.2832715394708714E-4</v>
      </c>
      <c r="C3279" s="55">
        <v>1.3910828593736422E-3</v>
      </c>
    </row>
    <row r="3280" spans="1:3" x14ac:dyDescent="0.3">
      <c r="A3280" s="5">
        <v>3197</v>
      </c>
      <c r="B3280" s="55">
        <v>1.3741258526906724E-4</v>
      </c>
      <c r="C3280" s="55">
        <v>1.8134127429081735E-3</v>
      </c>
    </row>
    <row r="3281" spans="1:3" x14ac:dyDescent="0.3">
      <c r="A3281" s="5">
        <v>3198</v>
      </c>
      <c r="B3281" s="55">
        <v>1.148845006065808E-4</v>
      </c>
      <c r="C3281" s="55">
        <v>1.5335803079259572E-3</v>
      </c>
    </row>
    <row r="3282" spans="1:3" x14ac:dyDescent="0.3">
      <c r="A3282" s="5">
        <v>3199</v>
      </c>
      <c r="B3282" s="55">
        <v>1.4745910183713734E-4</v>
      </c>
      <c r="C3282" s="55">
        <v>1.725543188718825E-3</v>
      </c>
    </row>
    <row r="3283" spans="1:3" x14ac:dyDescent="0.3">
      <c r="A3283" s="5">
        <v>3200</v>
      </c>
      <c r="B3283" s="55">
        <v>1.3979104647670517E-4</v>
      </c>
      <c r="C3283" s="55">
        <v>1.5900423965430307E-3</v>
      </c>
    </row>
    <row r="3284" spans="1:3" x14ac:dyDescent="0.3">
      <c r="A3284" s="5">
        <v>3201</v>
      </c>
      <c r="B3284" s="55">
        <v>1.7461514051700554E-4</v>
      </c>
      <c r="C3284" s="55">
        <v>2.1291812701291495E-3</v>
      </c>
    </row>
    <row r="3285" spans="1:3" x14ac:dyDescent="0.3">
      <c r="A3285" s="5">
        <v>3202</v>
      </c>
      <c r="B3285" s="55">
        <v>1.3717029051512166E-4</v>
      </c>
      <c r="C3285" s="55">
        <v>1.6695420419447419E-3</v>
      </c>
    </row>
    <row r="3286" spans="1:3" x14ac:dyDescent="0.3">
      <c r="A3286" s="5">
        <v>3203</v>
      </c>
      <c r="B3286" s="55">
        <v>1.5523445046286463E-4</v>
      </c>
      <c r="C3286" s="55">
        <v>1.7424440984642204E-3</v>
      </c>
    </row>
    <row r="3287" spans="1:3" x14ac:dyDescent="0.3">
      <c r="A3287" s="5">
        <v>3204</v>
      </c>
      <c r="B3287" s="55">
        <v>1.4061263568930672E-4</v>
      </c>
      <c r="C3287" s="55">
        <v>1.8936697798009232E-3</v>
      </c>
    </row>
    <row r="3288" spans="1:3" x14ac:dyDescent="0.3">
      <c r="A3288" s="5">
        <v>3205</v>
      </c>
      <c r="B3288" s="55">
        <v>1.4984156722542037E-4</v>
      </c>
      <c r="C3288" s="55">
        <v>1.7219113716455874E-3</v>
      </c>
    </row>
    <row r="3289" spans="1:3" x14ac:dyDescent="0.3">
      <c r="A3289" s="5">
        <v>3206</v>
      </c>
      <c r="B3289" s="55">
        <v>1.589027570033079E-4</v>
      </c>
      <c r="C3289" s="55">
        <v>1.8289462247678967E-3</v>
      </c>
    </row>
    <row r="3290" spans="1:3" x14ac:dyDescent="0.3">
      <c r="A3290" s="5">
        <v>3207</v>
      </c>
      <c r="B3290" s="55">
        <v>1.365424053412328E-4</v>
      </c>
      <c r="C3290" s="55">
        <v>1.5284063019551277E-3</v>
      </c>
    </row>
    <row r="3291" spans="1:3" x14ac:dyDescent="0.3">
      <c r="A3291" s="5">
        <v>3208</v>
      </c>
      <c r="B3291" s="55">
        <v>1.3053520945044948E-4</v>
      </c>
      <c r="C3291" s="55">
        <v>1.8462470587338989E-3</v>
      </c>
    </row>
    <row r="3292" spans="1:3" x14ac:dyDescent="0.3">
      <c r="A3292" s="5">
        <v>3209</v>
      </c>
      <c r="B3292" s="55">
        <v>1.2469423298468597E-4</v>
      </c>
      <c r="C3292" s="55">
        <v>1.6069427672670074E-3</v>
      </c>
    </row>
    <row r="3293" spans="1:3" x14ac:dyDescent="0.3">
      <c r="A3293" s="5">
        <v>3210</v>
      </c>
      <c r="B3293" s="55">
        <v>1.4627928040162843E-4</v>
      </c>
      <c r="C3293" s="55">
        <v>1.6566239063052365E-3</v>
      </c>
    </row>
    <row r="3294" spans="1:3" x14ac:dyDescent="0.3">
      <c r="A3294" s="5">
        <v>3211</v>
      </c>
      <c r="B3294" s="55">
        <v>1.3946540045275033E-4</v>
      </c>
      <c r="C3294" s="55">
        <v>1.9329671139166405E-3</v>
      </c>
    </row>
    <row r="3295" spans="1:3" x14ac:dyDescent="0.3">
      <c r="A3295" s="5">
        <v>3212</v>
      </c>
      <c r="B3295" s="55">
        <v>1.6072037035059442E-4</v>
      </c>
      <c r="C3295" s="55">
        <v>1.8004799947762844E-3</v>
      </c>
    </row>
    <row r="3296" spans="1:3" x14ac:dyDescent="0.3">
      <c r="A3296" s="5">
        <v>3213</v>
      </c>
      <c r="B3296" s="55">
        <v>1.4510332669180663E-4</v>
      </c>
      <c r="C3296" s="55">
        <v>1.8481181830821308E-3</v>
      </c>
    </row>
    <row r="3297" spans="1:3" x14ac:dyDescent="0.3">
      <c r="A3297" s="5">
        <v>3214</v>
      </c>
      <c r="B3297" s="55">
        <v>1.3237670180036589E-4</v>
      </c>
      <c r="C3297" s="55">
        <v>1.658667824814316E-3</v>
      </c>
    </row>
    <row r="3298" spans="1:3" x14ac:dyDescent="0.3">
      <c r="A3298" s="5">
        <v>3215</v>
      </c>
      <c r="B3298" s="55">
        <v>1.4564173180773429E-4</v>
      </c>
      <c r="C3298" s="55">
        <v>2.0450775293207294E-3</v>
      </c>
    </row>
    <row r="3299" spans="1:3" x14ac:dyDescent="0.3">
      <c r="A3299" s="5">
        <v>3216</v>
      </c>
      <c r="B3299" s="55">
        <v>1.473820056314671E-4</v>
      </c>
      <c r="C3299" s="55">
        <v>1.6786497786863764E-3</v>
      </c>
    </row>
    <row r="3300" spans="1:3" x14ac:dyDescent="0.3">
      <c r="A3300" s="5">
        <v>3217</v>
      </c>
      <c r="B3300" s="55">
        <v>1.6943814146888215E-4</v>
      </c>
      <c r="C3300" s="55">
        <v>1.945244029871399E-3</v>
      </c>
    </row>
    <row r="3301" spans="1:3" x14ac:dyDescent="0.3">
      <c r="A3301" s="5">
        <v>3218</v>
      </c>
      <c r="B3301" s="55">
        <v>1.4615749250862875E-4</v>
      </c>
      <c r="C3301" s="55">
        <v>1.6604501674298078E-3</v>
      </c>
    </row>
    <row r="3302" spans="1:3" x14ac:dyDescent="0.3">
      <c r="A3302" s="5">
        <v>3219</v>
      </c>
      <c r="B3302" s="55">
        <v>1.6670840599991335E-4</v>
      </c>
      <c r="C3302" s="55">
        <v>1.9923067658472403E-3</v>
      </c>
    </row>
    <row r="3303" spans="1:3" x14ac:dyDescent="0.3">
      <c r="A3303" s="5">
        <v>3220</v>
      </c>
      <c r="B3303" s="55">
        <v>1.4319229853609848E-4</v>
      </c>
      <c r="C3303" s="55">
        <v>1.8588775264558146E-3</v>
      </c>
    </row>
    <row r="3304" spans="1:3" x14ac:dyDescent="0.3">
      <c r="A3304" s="5">
        <v>3221</v>
      </c>
      <c r="B3304" s="55">
        <v>1.3009339361831144E-4</v>
      </c>
      <c r="C3304" s="55">
        <v>1.3884073609863002E-3</v>
      </c>
    </row>
    <row r="3305" spans="1:3" x14ac:dyDescent="0.3">
      <c r="A3305" s="5">
        <v>3222</v>
      </c>
      <c r="B3305" s="55">
        <v>1.4852817474441651E-4</v>
      </c>
      <c r="C3305" s="55">
        <v>1.8958278873060308E-3</v>
      </c>
    </row>
    <row r="3306" spans="1:3" x14ac:dyDescent="0.3">
      <c r="A3306" s="5">
        <v>3223</v>
      </c>
      <c r="B3306" s="55">
        <v>1.3764338314986894E-4</v>
      </c>
      <c r="C3306" s="55">
        <v>1.8116421541982859E-3</v>
      </c>
    </row>
    <row r="3307" spans="1:3" x14ac:dyDescent="0.3">
      <c r="A3307" s="5">
        <v>3224</v>
      </c>
      <c r="B3307" s="55">
        <v>1.2543657809816248E-4</v>
      </c>
      <c r="C3307" s="55">
        <v>1.5099610547220105E-3</v>
      </c>
    </row>
    <row r="3308" spans="1:3" x14ac:dyDescent="0.3">
      <c r="A3308" s="5">
        <v>3225</v>
      </c>
      <c r="B3308" s="55">
        <v>1.2923397224964977E-4</v>
      </c>
      <c r="C3308" s="55">
        <v>1.4905947838911558E-3</v>
      </c>
    </row>
    <row r="3309" spans="1:3" x14ac:dyDescent="0.3">
      <c r="A3309" s="5">
        <v>3226</v>
      </c>
      <c r="B3309" s="55">
        <v>1.6162902757731697E-4</v>
      </c>
      <c r="C3309" s="55">
        <v>1.7026330849980915E-3</v>
      </c>
    </row>
    <row r="3310" spans="1:3" x14ac:dyDescent="0.3">
      <c r="A3310" s="5">
        <v>3227</v>
      </c>
      <c r="B3310" s="55">
        <v>1.5497124807960325E-4</v>
      </c>
      <c r="C3310" s="55">
        <v>2.0448120286342755E-3</v>
      </c>
    </row>
    <row r="3311" spans="1:3" x14ac:dyDescent="0.3">
      <c r="A3311" s="5">
        <v>3228</v>
      </c>
      <c r="B3311" s="55">
        <v>1.5785278154445423E-4</v>
      </c>
      <c r="C3311" s="55">
        <v>2.006828139829565E-3</v>
      </c>
    </row>
    <row r="3312" spans="1:3" x14ac:dyDescent="0.3">
      <c r="A3312" s="5">
        <v>3229</v>
      </c>
      <c r="B3312" s="55">
        <v>1.4990205406379632E-4</v>
      </c>
      <c r="C3312" s="55">
        <v>1.8301242541575442E-3</v>
      </c>
    </row>
    <row r="3313" spans="1:3" x14ac:dyDescent="0.3">
      <c r="A3313" s="5">
        <v>3230</v>
      </c>
      <c r="B3313" s="55">
        <v>1.5265813000816866E-4</v>
      </c>
      <c r="C3313" s="55">
        <v>1.7664978984573687E-3</v>
      </c>
    </row>
    <row r="3314" spans="1:3" x14ac:dyDescent="0.3">
      <c r="A3314" s="5">
        <v>3231</v>
      </c>
      <c r="B3314" s="55">
        <v>1.4159158400484895E-4</v>
      </c>
      <c r="C3314" s="55">
        <v>1.7907878655612753E-3</v>
      </c>
    </row>
    <row r="3315" spans="1:3" x14ac:dyDescent="0.3">
      <c r="A3315" s="5">
        <v>3232</v>
      </c>
      <c r="B3315" s="55">
        <v>1.3980265060089351E-4</v>
      </c>
      <c r="C3315" s="55">
        <v>1.6214135326205218E-3</v>
      </c>
    </row>
    <row r="3316" spans="1:3" x14ac:dyDescent="0.3">
      <c r="A3316" s="5">
        <v>3233</v>
      </c>
      <c r="B3316" s="55">
        <v>1.2571310824920003E-4</v>
      </c>
      <c r="C3316" s="55">
        <v>1.660542892057623E-3</v>
      </c>
    </row>
    <row r="3317" spans="1:3" x14ac:dyDescent="0.3">
      <c r="A3317" s="5">
        <v>3234</v>
      </c>
      <c r="B3317" s="55">
        <v>1.3738350804426357E-4</v>
      </c>
      <c r="C3317" s="55">
        <v>1.627251736260143E-3</v>
      </c>
    </row>
    <row r="3318" spans="1:3" x14ac:dyDescent="0.3">
      <c r="A3318" s="5">
        <v>3235</v>
      </c>
      <c r="B3318" s="55">
        <v>1.5532338835773908E-4</v>
      </c>
      <c r="C3318" s="55">
        <v>2.050511393597727E-3</v>
      </c>
    </row>
    <row r="3319" spans="1:3" x14ac:dyDescent="0.3">
      <c r="A3319" s="5">
        <v>3236</v>
      </c>
      <c r="B3319" s="55">
        <v>1.8206480846636171E-4</v>
      </c>
      <c r="C3319" s="55">
        <v>2.1194402193246949E-3</v>
      </c>
    </row>
    <row r="3320" spans="1:3" x14ac:dyDescent="0.3">
      <c r="A3320" s="5">
        <v>3237</v>
      </c>
      <c r="B3320" s="55">
        <v>1.3890734679707296E-4</v>
      </c>
      <c r="C3320" s="55">
        <v>1.8510490526164631E-3</v>
      </c>
    </row>
    <row r="3321" spans="1:3" x14ac:dyDescent="0.3">
      <c r="A3321" s="5">
        <v>3238</v>
      </c>
      <c r="B3321" s="55">
        <v>1.4894728940484747E-4</v>
      </c>
      <c r="C3321" s="55">
        <v>1.7050794892293805E-3</v>
      </c>
    </row>
    <row r="3322" spans="1:3" x14ac:dyDescent="0.3">
      <c r="A3322" s="5">
        <v>3239</v>
      </c>
      <c r="B3322" s="55">
        <v>1.6179788035315985E-4</v>
      </c>
      <c r="C3322" s="55">
        <v>1.8906547180969761E-3</v>
      </c>
    </row>
    <row r="3323" spans="1:3" x14ac:dyDescent="0.3">
      <c r="A3323" s="5">
        <v>3240</v>
      </c>
      <c r="B3323" s="55">
        <v>1.5215120326270463E-4</v>
      </c>
      <c r="C3323" s="55">
        <v>1.6719635295784393E-3</v>
      </c>
    </row>
    <row r="3324" spans="1:3" x14ac:dyDescent="0.3">
      <c r="A3324" s="5">
        <v>3241</v>
      </c>
      <c r="B3324" s="55">
        <v>1.5474811994412851E-4</v>
      </c>
      <c r="C3324" s="55">
        <v>1.7295177426492855E-3</v>
      </c>
    </row>
    <row r="3325" spans="1:3" x14ac:dyDescent="0.3">
      <c r="A3325" s="5">
        <v>3242</v>
      </c>
      <c r="B3325" s="55">
        <v>1.6666012299890352E-4</v>
      </c>
      <c r="C3325" s="55">
        <v>1.9210065062848318E-3</v>
      </c>
    </row>
    <row r="3326" spans="1:3" x14ac:dyDescent="0.3">
      <c r="A3326" s="5">
        <v>3243</v>
      </c>
      <c r="B3326" s="55">
        <v>1.6497799137229452E-4</v>
      </c>
      <c r="C3326" s="55">
        <v>1.9921429034988232E-3</v>
      </c>
    </row>
    <row r="3327" spans="1:3" x14ac:dyDescent="0.3">
      <c r="A3327" s="5">
        <v>3244</v>
      </c>
      <c r="B3327" s="55">
        <v>1.3053573139639878E-4</v>
      </c>
      <c r="C3327" s="55">
        <v>1.6189523676428596E-3</v>
      </c>
    </row>
    <row r="3328" spans="1:3" x14ac:dyDescent="0.3">
      <c r="A3328" s="5">
        <v>3245</v>
      </c>
      <c r="B3328" s="55">
        <v>1.6593116212936104E-4</v>
      </c>
      <c r="C3328" s="55">
        <v>1.991746459719672E-3</v>
      </c>
    </row>
    <row r="3329" spans="1:3" x14ac:dyDescent="0.3">
      <c r="A3329" s="5">
        <v>3246</v>
      </c>
      <c r="B3329" s="55">
        <v>1.526480490976357E-4</v>
      </c>
      <c r="C3329" s="55">
        <v>1.7261424560401624E-3</v>
      </c>
    </row>
    <row r="3330" spans="1:3" x14ac:dyDescent="0.3">
      <c r="A3330" s="5">
        <v>3247</v>
      </c>
      <c r="B3330" s="55">
        <v>1.667934763030034E-4</v>
      </c>
      <c r="C3330" s="55">
        <v>1.9385611738286239E-3</v>
      </c>
    </row>
    <row r="3331" spans="1:3" x14ac:dyDescent="0.3">
      <c r="A3331" s="5">
        <v>3248</v>
      </c>
      <c r="B3331" s="55">
        <v>1.3891030565811284E-4</v>
      </c>
      <c r="C3331" s="55">
        <v>1.7194566947950137E-3</v>
      </c>
    </row>
    <row r="3332" spans="1:3" x14ac:dyDescent="0.3">
      <c r="A3332" s="5">
        <v>3249</v>
      </c>
      <c r="B3332" s="55">
        <v>1.6211331376375957E-4</v>
      </c>
      <c r="C3332" s="55">
        <v>2.153401485044385E-3</v>
      </c>
    </row>
    <row r="3333" spans="1:3" x14ac:dyDescent="0.3">
      <c r="A3333" s="5">
        <v>3250</v>
      </c>
      <c r="B3333" s="55">
        <v>1.2861634851791078E-4</v>
      </c>
      <c r="C3333" s="55">
        <v>1.6043665951874612E-3</v>
      </c>
    </row>
    <row r="3334" spans="1:3" x14ac:dyDescent="0.3">
      <c r="A3334" s="5">
        <v>3251</v>
      </c>
      <c r="B3334" s="55">
        <v>1.5774417160262962E-4</v>
      </c>
      <c r="C3334" s="55">
        <v>1.9016985123086179E-3</v>
      </c>
    </row>
    <row r="3335" spans="1:3" x14ac:dyDescent="0.3">
      <c r="A3335" s="5">
        <v>3252</v>
      </c>
      <c r="B3335" s="55">
        <v>1.4860349196554597E-4</v>
      </c>
      <c r="C3335" s="55">
        <v>1.7276737405562722E-3</v>
      </c>
    </row>
    <row r="3336" spans="1:3" x14ac:dyDescent="0.3">
      <c r="A3336" s="5">
        <v>3253</v>
      </c>
      <c r="B3336" s="55">
        <v>1.479903691468205E-4</v>
      </c>
      <c r="C3336" s="55">
        <v>1.5733323732404524E-3</v>
      </c>
    </row>
    <row r="3337" spans="1:3" x14ac:dyDescent="0.3">
      <c r="A3337" s="5">
        <v>3254</v>
      </c>
      <c r="B3337" s="55">
        <v>1.5438672531307193E-4</v>
      </c>
      <c r="C3337" s="55">
        <v>1.7698325172790473E-3</v>
      </c>
    </row>
    <row r="3338" spans="1:3" x14ac:dyDescent="0.3">
      <c r="A3338" s="5">
        <v>3255</v>
      </c>
      <c r="B3338" s="55">
        <v>1.376940615276963E-4</v>
      </c>
      <c r="C3338" s="55">
        <v>1.6567296231759672E-3</v>
      </c>
    </row>
    <row r="3339" spans="1:3" x14ac:dyDescent="0.3">
      <c r="A3339" s="5">
        <v>3256</v>
      </c>
      <c r="B3339" s="55">
        <v>1.5980814398893525E-4</v>
      </c>
      <c r="C3339" s="55">
        <v>1.7385814031559859E-3</v>
      </c>
    </row>
    <row r="3340" spans="1:3" x14ac:dyDescent="0.3">
      <c r="A3340" s="5">
        <v>3257</v>
      </c>
      <c r="B3340" s="55">
        <v>1.5030959729069263E-4</v>
      </c>
      <c r="C3340" s="55">
        <v>1.9604960336712116E-3</v>
      </c>
    </row>
    <row r="3341" spans="1:3" x14ac:dyDescent="0.3">
      <c r="A3341" s="5">
        <v>3258</v>
      </c>
      <c r="B3341" s="55">
        <v>1.1794061560383345E-4</v>
      </c>
      <c r="C3341" s="55">
        <v>1.5249039036912464E-3</v>
      </c>
    </row>
    <row r="3342" spans="1:3" x14ac:dyDescent="0.3">
      <c r="A3342" s="5">
        <v>3259</v>
      </c>
      <c r="B3342" s="55">
        <v>1.3781686847496897E-4</v>
      </c>
      <c r="C3342" s="55">
        <v>1.6224733874472472E-3</v>
      </c>
    </row>
    <row r="3343" spans="1:3" x14ac:dyDescent="0.3">
      <c r="A3343" s="5">
        <v>3260</v>
      </c>
      <c r="B3343" s="55">
        <v>1.6555599279097959E-4</v>
      </c>
      <c r="C3343" s="55">
        <v>2.154690423829412E-3</v>
      </c>
    </row>
    <row r="3344" spans="1:3" x14ac:dyDescent="0.3">
      <c r="A3344" s="5">
        <v>3261</v>
      </c>
      <c r="B3344" s="55">
        <v>1.5092595508087815E-4</v>
      </c>
      <c r="C3344" s="55">
        <v>1.8692508677121493E-3</v>
      </c>
    </row>
    <row r="3345" spans="1:3" x14ac:dyDescent="0.3">
      <c r="A3345" s="5">
        <v>3262</v>
      </c>
      <c r="B3345" s="55">
        <v>1.7129463902188272E-4</v>
      </c>
      <c r="C3345" s="55">
        <v>1.822600386556494E-3</v>
      </c>
    </row>
    <row r="3346" spans="1:3" x14ac:dyDescent="0.3">
      <c r="A3346" s="5">
        <v>3263</v>
      </c>
      <c r="B3346" s="55">
        <v>1.2412054009774181E-4</v>
      </c>
      <c r="C3346" s="55">
        <v>1.6439443543352465E-3</v>
      </c>
    </row>
    <row r="3347" spans="1:3" x14ac:dyDescent="0.3">
      <c r="A3347" s="5">
        <v>3264</v>
      </c>
      <c r="B3347" s="55">
        <v>1.4529738302379583E-4</v>
      </c>
      <c r="C3347" s="55">
        <v>1.7977539547331081E-3</v>
      </c>
    </row>
    <row r="3348" spans="1:3" x14ac:dyDescent="0.3">
      <c r="A3348" s="5">
        <v>3265</v>
      </c>
      <c r="B3348" s="55">
        <v>1.2642219862633595E-4</v>
      </c>
      <c r="C3348" s="55">
        <v>1.6552718855892593E-3</v>
      </c>
    </row>
    <row r="3349" spans="1:3" x14ac:dyDescent="0.3">
      <c r="A3349" s="5">
        <v>3266</v>
      </c>
      <c r="B3349" s="55">
        <v>1.6575124888776414E-4</v>
      </c>
      <c r="C3349" s="55">
        <v>2.0194073757903437E-3</v>
      </c>
    </row>
    <row r="3350" spans="1:3" x14ac:dyDescent="0.3">
      <c r="A3350" s="5">
        <v>3267</v>
      </c>
      <c r="B3350" s="55">
        <v>1.4306761167876537E-4</v>
      </c>
      <c r="C3350" s="55">
        <v>1.795996555876791E-3</v>
      </c>
    </row>
    <row r="3351" spans="1:3" x14ac:dyDescent="0.3">
      <c r="A3351" s="5">
        <v>3268</v>
      </c>
      <c r="B3351" s="55">
        <v>1.8360049390025548E-4</v>
      </c>
      <c r="C3351" s="55">
        <v>2.1822968162932914E-3</v>
      </c>
    </row>
    <row r="3352" spans="1:3" x14ac:dyDescent="0.3">
      <c r="A3352" s="5">
        <v>3269</v>
      </c>
      <c r="B3352" s="55">
        <v>1.5365620328927992E-4</v>
      </c>
      <c r="C3352" s="55">
        <v>2.0270054656292046E-3</v>
      </c>
    </row>
    <row r="3353" spans="1:3" x14ac:dyDescent="0.3">
      <c r="A3353" s="5">
        <v>3270</v>
      </c>
      <c r="B3353" s="55">
        <v>1.4685058072700483E-4</v>
      </c>
      <c r="C3353" s="55">
        <v>1.9642012455697438E-3</v>
      </c>
    </row>
    <row r="3354" spans="1:3" x14ac:dyDescent="0.3">
      <c r="A3354" s="5">
        <v>3271</v>
      </c>
      <c r="B3354" s="55">
        <v>1.4934650179096015E-4</v>
      </c>
      <c r="C3354" s="55">
        <v>1.6587060957325443E-3</v>
      </c>
    </row>
    <row r="3355" spans="1:3" x14ac:dyDescent="0.3">
      <c r="A3355" s="5">
        <v>3272</v>
      </c>
      <c r="B3355" s="55">
        <v>1.4809784089913529E-4</v>
      </c>
      <c r="C3355" s="55">
        <v>1.6906034328179412E-3</v>
      </c>
    </row>
    <row r="3356" spans="1:3" x14ac:dyDescent="0.3">
      <c r="A3356" s="5">
        <v>3273</v>
      </c>
      <c r="B3356" s="55">
        <v>1.6808874037666958E-4</v>
      </c>
      <c r="C3356" s="55">
        <v>1.8378170033708204E-3</v>
      </c>
    </row>
    <row r="3357" spans="1:3" x14ac:dyDescent="0.3">
      <c r="A3357" s="5">
        <v>3274</v>
      </c>
      <c r="B3357" s="55">
        <v>1.591955495045254E-4</v>
      </c>
      <c r="C3357" s="55">
        <v>1.9129428228183303E-3</v>
      </c>
    </row>
    <row r="3358" spans="1:3" x14ac:dyDescent="0.3">
      <c r="A3358" s="5">
        <v>3275</v>
      </c>
      <c r="B3358" s="55">
        <v>1.4113019937110434E-4</v>
      </c>
      <c r="C3358" s="55">
        <v>1.7783172916021484E-3</v>
      </c>
    </row>
    <row r="3359" spans="1:3" x14ac:dyDescent="0.3">
      <c r="A3359" s="5">
        <v>3276</v>
      </c>
      <c r="B3359" s="55">
        <v>1.6395768559107109E-4</v>
      </c>
      <c r="C3359" s="55">
        <v>1.7611656067814648E-3</v>
      </c>
    </row>
    <row r="3360" spans="1:3" x14ac:dyDescent="0.3">
      <c r="A3360" s="5">
        <v>3277</v>
      </c>
      <c r="B3360" s="55">
        <v>1.4638451649611156E-4</v>
      </c>
      <c r="C3360" s="55">
        <v>1.8261123834991471E-3</v>
      </c>
    </row>
    <row r="3361" spans="1:3" x14ac:dyDescent="0.3">
      <c r="A3361" s="5">
        <v>3278</v>
      </c>
      <c r="B3361" s="55">
        <v>1.4856358857662219E-4</v>
      </c>
      <c r="C3361" s="55">
        <v>1.5829997880990282E-3</v>
      </c>
    </row>
    <row r="3362" spans="1:3" x14ac:dyDescent="0.3">
      <c r="A3362" s="5">
        <v>3279</v>
      </c>
      <c r="B3362" s="55">
        <v>1.624465166155334E-4</v>
      </c>
      <c r="C3362" s="55">
        <v>1.8890992899880897E-3</v>
      </c>
    </row>
    <row r="3363" spans="1:3" x14ac:dyDescent="0.3">
      <c r="A3363" s="5">
        <v>3280</v>
      </c>
      <c r="B3363" s="55">
        <v>1.6321333595407584E-4</v>
      </c>
      <c r="C3363" s="55">
        <v>2.1538606777813107E-3</v>
      </c>
    </row>
    <row r="3364" spans="1:3" x14ac:dyDescent="0.3">
      <c r="A3364" s="5">
        <v>3281</v>
      </c>
      <c r="B3364" s="55">
        <v>1.4822628950680462E-4</v>
      </c>
      <c r="C3364" s="55">
        <v>1.8715805395325743E-3</v>
      </c>
    </row>
    <row r="3365" spans="1:3" x14ac:dyDescent="0.3">
      <c r="A3365" s="5">
        <v>3282</v>
      </c>
      <c r="B3365" s="55">
        <v>1.3111151641157932E-4</v>
      </c>
      <c r="C3365" s="55">
        <v>1.5830659819692815E-3</v>
      </c>
    </row>
    <row r="3366" spans="1:3" x14ac:dyDescent="0.3">
      <c r="A3366" s="5">
        <v>3283</v>
      </c>
      <c r="B3366" s="55">
        <v>1.5868019377706874E-4</v>
      </c>
      <c r="C3366" s="55">
        <v>1.7515103820140842E-3</v>
      </c>
    </row>
    <row r="3367" spans="1:3" x14ac:dyDescent="0.3">
      <c r="A3367" s="5">
        <v>3284</v>
      </c>
      <c r="B3367" s="55">
        <v>1.6100669742880879E-4</v>
      </c>
      <c r="C3367" s="55">
        <v>1.6450131912087535E-3</v>
      </c>
    </row>
    <row r="3368" spans="1:3" x14ac:dyDescent="0.3">
      <c r="A3368" s="5">
        <v>3285</v>
      </c>
      <c r="B3368" s="55">
        <v>1.6051554336508125E-4</v>
      </c>
      <c r="C3368" s="55">
        <v>1.760554761333106E-3</v>
      </c>
    </row>
    <row r="3369" spans="1:3" x14ac:dyDescent="0.3">
      <c r="A3369" s="5">
        <v>3286</v>
      </c>
      <c r="B3369" s="55">
        <v>1.4735665063286287E-4</v>
      </c>
      <c r="C3369" s="55">
        <v>1.8169476587804282E-3</v>
      </c>
    </row>
    <row r="3370" spans="1:3" x14ac:dyDescent="0.3">
      <c r="A3370" s="5">
        <v>3287</v>
      </c>
      <c r="B3370" s="55">
        <v>1.5094037216527068E-4</v>
      </c>
      <c r="C3370" s="55">
        <v>1.6329360015352448E-3</v>
      </c>
    </row>
    <row r="3371" spans="1:3" x14ac:dyDescent="0.3">
      <c r="A3371" s="5">
        <v>3288</v>
      </c>
      <c r="B3371" s="55">
        <v>1.3255753924799006E-4</v>
      </c>
      <c r="C3371" s="55">
        <v>1.6156328817400437E-3</v>
      </c>
    </row>
    <row r="3372" spans="1:3" x14ac:dyDescent="0.3">
      <c r="A3372" s="5">
        <v>3289</v>
      </c>
      <c r="B3372" s="55">
        <v>1.6572673990249414E-4</v>
      </c>
      <c r="C3372" s="55">
        <v>2.0245649161217132E-3</v>
      </c>
    </row>
    <row r="3373" spans="1:3" x14ac:dyDescent="0.3">
      <c r="A3373" s="5">
        <v>3290</v>
      </c>
      <c r="B3373" s="55">
        <v>1.4719163729872548E-4</v>
      </c>
      <c r="C3373" s="55">
        <v>1.6794303740482273E-3</v>
      </c>
    </row>
    <row r="3374" spans="1:3" x14ac:dyDescent="0.3">
      <c r="A3374" s="5">
        <v>3291</v>
      </c>
      <c r="B3374" s="55">
        <v>1.7190511233901778E-4</v>
      </c>
      <c r="C3374" s="55">
        <v>1.9241752415932534E-3</v>
      </c>
    </row>
    <row r="3375" spans="1:3" x14ac:dyDescent="0.3">
      <c r="A3375" s="5">
        <v>3292</v>
      </c>
      <c r="B3375" s="55">
        <v>1.6279351987732128E-4</v>
      </c>
      <c r="C3375" s="55">
        <v>2.0467110209977891E-3</v>
      </c>
    </row>
    <row r="3376" spans="1:3" x14ac:dyDescent="0.3">
      <c r="A3376" s="5">
        <v>3293</v>
      </c>
      <c r="B3376" s="55">
        <v>1.6299478880412897E-4</v>
      </c>
      <c r="C3376" s="55">
        <v>2.0367327653295318E-3</v>
      </c>
    </row>
    <row r="3377" spans="1:3" x14ac:dyDescent="0.3">
      <c r="A3377" s="5">
        <v>3294</v>
      </c>
      <c r="B3377" s="55">
        <v>1.7549540162280371E-4</v>
      </c>
      <c r="C3377" s="55">
        <v>1.8014681400864751E-3</v>
      </c>
    </row>
    <row r="3378" spans="1:3" x14ac:dyDescent="0.3">
      <c r="A3378" s="5">
        <v>3295</v>
      </c>
      <c r="B3378" s="55">
        <v>1.5148975266102518E-4</v>
      </c>
      <c r="C3378" s="55">
        <v>1.9781113362345123E-3</v>
      </c>
    </row>
    <row r="3379" spans="1:3" x14ac:dyDescent="0.3">
      <c r="A3379" s="5">
        <v>3296</v>
      </c>
      <c r="B3379" s="55">
        <v>1.5060024416556055E-4</v>
      </c>
      <c r="C3379" s="55">
        <v>1.669451863210613E-3</v>
      </c>
    </row>
    <row r="3380" spans="1:3" x14ac:dyDescent="0.3">
      <c r="A3380" s="5">
        <v>3297</v>
      </c>
      <c r="B3380" s="55">
        <v>1.5025814811811099E-4</v>
      </c>
      <c r="C3380" s="55">
        <v>1.6894943719855647E-3</v>
      </c>
    </row>
    <row r="3381" spans="1:3" x14ac:dyDescent="0.3">
      <c r="A3381" s="5">
        <v>3298</v>
      </c>
      <c r="B3381" s="55">
        <v>1.5655544556351483E-4</v>
      </c>
      <c r="C3381" s="55">
        <v>2.0284651405102247E-3</v>
      </c>
    </row>
    <row r="3382" spans="1:3" x14ac:dyDescent="0.3">
      <c r="A3382" s="5">
        <v>3299</v>
      </c>
      <c r="B3382" s="55">
        <v>1.6466239179008425E-4</v>
      </c>
      <c r="C3382" s="55">
        <v>1.9873430261754046E-3</v>
      </c>
    </row>
    <row r="3383" spans="1:3" x14ac:dyDescent="0.3">
      <c r="A3383" s="5">
        <v>3300</v>
      </c>
      <c r="B3383" s="55">
        <v>1.7233109943396227E-4</v>
      </c>
      <c r="C3383" s="55">
        <v>2.0447045245284672E-3</v>
      </c>
    </row>
    <row r="3384" spans="1:3" x14ac:dyDescent="0.3">
      <c r="A3384" s="5">
        <v>3301</v>
      </c>
      <c r="B3384" s="55">
        <v>1.580365632736157E-4</v>
      </c>
      <c r="C3384" s="55">
        <v>2.0012245910139017E-3</v>
      </c>
    </row>
    <row r="3385" spans="1:3" x14ac:dyDescent="0.3">
      <c r="A3385" s="5">
        <v>3302</v>
      </c>
      <c r="B3385" s="55">
        <v>1.6993393834222192E-4</v>
      </c>
      <c r="C3385" s="55">
        <v>1.9676986191505632E-3</v>
      </c>
    </row>
    <row r="3386" spans="1:3" x14ac:dyDescent="0.3">
      <c r="A3386" s="5">
        <v>3303</v>
      </c>
      <c r="B3386" s="55">
        <v>1.5335508477101254E-4</v>
      </c>
      <c r="C3386" s="55">
        <v>1.6278454882947954E-3</v>
      </c>
    </row>
    <row r="3387" spans="1:3" x14ac:dyDescent="0.3">
      <c r="A3387" s="5">
        <v>3304</v>
      </c>
      <c r="B3387" s="55">
        <v>1.626250169914673E-4</v>
      </c>
      <c r="C3387" s="55">
        <v>2.0055239613973774E-3</v>
      </c>
    </row>
    <row r="3388" spans="1:3" x14ac:dyDescent="0.3">
      <c r="A3388" s="5">
        <v>3305</v>
      </c>
      <c r="B3388" s="55">
        <v>1.4916810842277383E-4</v>
      </c>
      <c r="C3388" s="55">
        <v>1.8130989351414126E-3</v>
      </c>
    </row>
    <row r="3389" spans="1:3" x14ac:dyDescent="0.3">
      <c r="A3389" s="5">
        <v>3306</v>
      </c>
      <c r="B3389" s="55">
        <v>1.4928281968235699E-4</v>
      </c>
      <c r="C3389" s="55">
        <v>1.8670299005490215E-3</v>
      </c>
    </row>
    <row r="3390" spans="1:3" x14ac:dyDescent="0.3">
      <c r="A3390" s="5">
        <v>3307</v>
      </c>
      <c r="B3390" s="55">
        <v>1.328040856496293E-4</v>
      </c>
      <c r="C3390" s="55">
        <v>1.8452016420866808E-3</v>
      </c>
    </row>
    <row r="3391" spans="1:3" x14ac:dyDescent="0.3">
      <c r="A3391" s="5">
        <v>3308</v>
      </c>
      <c r="B3391" s="55">
        <v>1.5880490721539937E-4</v>
      </c>
      <c r="C3391" s="55">
        <v>2.0285510953961458E-3</v>
      </c>
    </row>
    <row r="3392" spans="1:3" x14ac:dyDescent="0.3">
      <c r="A3392" s="5">
        <v>3309</v>
      </c>
      <c r="B3392" s="55">
        <v>1.440654447443457E-4</v>
      </c>
      <c r="C3392" s="55">
        <v>1.6923056934826806E-3</v>
      </c>
    </row>
    <row r="3393" spans="1:3" x14ac:dyDescent="0.3">
      <c r="A3393" s="5">
        <v>3310</v>
      </c>
      <c r="B3393" s="55">
        <v>1.5511745184276432E-4</v>
      </c>
      <c r="C3393" s="55">
        <v>1.8465669094508837E-3</v>
      </c>
    </row>
    <row r="3394" spans="1:3" x14ac:dyDescent="0.3">
      <c r="A3394" s="5">
        <v>3311</v>
      </c>
      <c r="B3394" s="55">
        <v>1.6991470686909276E-4</v>
      </c>
      <c r="C3394" s="55">
        <v>1.9410287150842822E-3</v>
      </c>
    </row>
    <row r="3395" spans="1:3" x14ac:dyDescent="0.3">
      <c r="A3395" s="5">
        <v>3312</v>
      </c>
      <c r="B3395" s="55">
        <v>1.6537922971588011E-4</v>
      </c>
      <c r="C3395" s="55">
        <v>2.01205595084534E-3</v>
      </c>
    </row>
    <row r="3396" spans="1:3" x14ac:dyDescent="0.3">
      <c r="A3396" s="5">
        <v>3313</v>
      </c>
      <c r="B3396" s="55">
        <v>1.5322223280745878E-4</v>
      </c>
      <c r="C3396" s="55">
        <v>1.8144624592085897E-3</v>
      </c>
    </row>
    <row r="3397" spans="1:3" x14ac:dyDescent="0.3">
      <c r="A3397" s="5">
        <v>3314</v>
      </c>
      <c r="B3397" s="55">
        <v>1.6445528732507992E-4</v>
      </c>
      <c r="C3397" s="55">
        <v>1.9976486000062182E-3</v>
      </c>
    </row>
    <row r="3398" spans="1:3" x14ac:dyDescent="0.3">
      <c r="A3398" s="5">
        <v>3315</v>
      </c>
      <c r="B3398" s="55">
        <v>1.3655033911271443E-4</v>
      </c>
      <c r="C3398" s="55">
        <v>1.540145644144306E-3</v>
      </c>
    </row>
    <row r="3399" spans="1:3" x14ac:dyDescent="0.3">
      <c r="A3399" s="5">
        <v>3316</v>
      </c>
      <c r="B3399" s="55">
        <v>1.6414984446563947E-4</v>
      </c>
      <c r="C3399" s="55">
        <v>1.9517353049728695E-3</v>
      </c>
    </row>
    <row r="3400" spans="1:3" x14ac:dyDescent="0.3">
      <c r="A3400" s="5">
        <v>3317</v>
      </c>
      <c r="B3400" s="55">
        <v>1.4916183532178625E-4</v>
      </c>
      <c r="C3400" s="55">
        <v>2.0275547895564849E-3</v>
      </c>
    </row>
    <row r="3401" spans="1:3" x14ac:dyDescent="0.3">
      <c r="A3401" s="5">
        <v>3318</v>
      </c>
      <c r="B3401" s="55">
        <v>1.4948515890515808E-4</v>
      </c>
      <c r="C3401" s="55">
        <v>1.8362989019786663E-3</v>
      </c>
    </row>
    <row r="3402" spans="1:3" x14ac:dyDescent="0.3">
      <c r="A3402" s="5">
        <v>3319</v>
      </c>
      <c r="B3402" s="55">
        <v>1.6019087191885756E-4</v>
      </c>
      <c r="C3402" s="55">
        <v>2.0557973282538475E-3</v>
      </c>
    </row>
    <row r="3403" spans="1:3" x14ac:dyDescent="0.3">
      <c r="A3403" s="5">
        <v>3320</v>
      </c>
      <c r="B3403" s="55">
        <v>1.5834774279672978E-4</v>
      </c>
      <c r="C3403" s="55">
        <v>1.8406018638083177E-3</v>
      </c>
    </row>
    <row r="3404" spans="1:3" x14ac:dyDescent="0.3">
      <c r="A3404" s="5">
        <v>3321</v>
      </c>
      <c r="B3404" s="55">
        <v>1.6438572627336102E-4</v>
      </c>
      <c r="C3404" s="55">
        <v>1.7655832088896699E-3</v>
      </c>
    </row>
    <row r="3405" spans="1:3" x14ac:dyDescent="0.3">
      <c r="A3405" s="5">
        <v>3322</v>
      </c>
      <c r="B3405" s="55">
        <v>1.4916287754448762E-4</v>
      </c>
      <c r="C3405" s="55">
        <v>1.7187316252736708E-3</v>
      </c>
    </row>
    <row r="3406" spans="1:3" x14ac:dyDescent="0.3">
      <c r="A3406" s="5">
        <v>3323</v>
      </c>
      <c r="B3406" s="55">
        <v>1.360472766696634E-4</v>
      </c>
      <c r="C3406" s="55">
        <v>1.7253174829798389E-3</v>
      </c>
    </row>
    <row r="3407" spans="1:3" x14ac:dyDescent="0.3">
      <c r="A3407" s="5">
        <v>3324</v>
      </c>
      <c r="B3407" s="55">
        <v>1.5416103633682495E-4</v>
      </c>
      <c r="C3407" s="55">
        <v>1.6147856353542608E-3</v>
      </c>
    </row>
    <row r="3408" spans="1:3" x14ac:dyDescent="0.3">
      <c r="A3408" s="5">
        <v>3325</v>
      </c>
      <c r="B3408" s="55">
        <v>1.6582823847733017E-4</v>
      </c>
      <c r="C3408" s="55">
        <v>1.9745971704830168E-3</v>
      </c>
    </row>
    <row r="3409" spans="1:3" x14ac:dyDescent="0.3">
      <c r="A3409" s="5">
        <v>3326</v>
      </c>
      <c r="B3409" s="55">
        <v>1.3479224863531346E-4</v>
      </c>
      <c r="C3409" s="55">
        <v>1.6087152075054715E-3</v>
      </c>
    </row>
    <row r="3410" spans="1:3" x14ac:dyDescent="0.3">
      <c r="A3410" s="5">
        <v>3327</v>
      </c>
      <c r="B3410" s="55">
        <v>1.6621554307617493E-4</v>
      </c>
      <c r="C3410" s="55">
        <v>1.6308062619539495E-3</v>
      </c>
    </row>
    <row r="3411" spans="1:3" x14ac:dyDescent="0.3">
      <c r="A3411" s="5">
        <v>3328</v>
      </c>
      <c r="B3411" s="55">
        <v>1.74483929972638E-4</v>
      </c>
      <c r="C3411" s="55">
        <v>2.3108816913042039E-3</v>
      </c>
    </row>
    <row r="3412" spans="1:3" x14ac:dyDescent="0.3">
      <c r="A3412" s="5">
        <v>3329</v>
      </c>
      <c r="B3412" s="55">
        <v>1.6624645967912351E-4</v>
      </c>
      <c r="C3412" s="55">
        <v>1.9825982060700229E-3</v>
      </c>
    </row>
    <row r="3413" spans="1:3" x14ac:dyDescent="0.3">
      <c r="A3413" s="5">
        <v>3330</v>
      </c>
      <c r="B3413" s="55">
        <v>1.3490693835093719E-4</v>
      </c>
      <c r="C3413" s="55">
        <v>1.7525594381057271E-3</v>
      </c>
    </row>
    <row r="3414" spans="1:3" x14ac:dyDescent="0.3">
      <c r="A3414" s="5">
        <v>3331</v>
      </c>
      <c r="B3414" s="55">
        <v>1.3928018655056783E-4</v>
      </c>
      <c r="C3414" s="55">
        <v>1.7833909564554295E-3</v>
      </c>
    </row>
    <row r="3415" spans="1:3" x14ac:dyDescent="0.3">
      <c r="A3415" s="5">
        <v>3332</v>
      </c>
      <c r="B3415" s="55">
        <v>1.2836750115575741E-4</v>
      </c>
      <c r="C3415" s="55">
        <v>1.5938164883246124E-3</v>
      </c>
    </row>
    <row r="3416" spans="1:3" x14ac:dyDescent="0.3">
      <c r="A3416" s="5">
        <v>3333</v>
      </c>
      <c r="B3416" s="55">
        <v>1.3404348667023797E-4</v>
      </c>
      <c r="C3416" s="55">
        <v>1.7332443777520576E-3</v>
      </c>
    </row>
    <row r="3417" spans="1:3" x14ac:dyDescent="0.3">
      <c r="A3417" s="5">
        <v>3334</v>
      </c>
      <c r="B3417" s="55">
        <v>1.6337603741676867E-4</v>
      </c>
      <c r="C3417" s="55">
        <v>1.7439408030562392E-3</v>
      </c>
    </row>
    <row r="3418" spans="1:3" x14ac:dyDescent="0.3">
      <c r="A3418" s="5">
        <v>3335</v>
      </c>
      <c r="B3418" s="55">
        <v>1.3609863073230338E-4</v>
      </c>
      <c r="C3418" s="55">
        <v>1.884377522021873E-3</v>
      </c>
    </row>
    <row r="3419" spans="1:3" x14ac:dyDescent="0.3">
      <c r="A3419" s="5">
        <v>3336</v>
      </c>
      <c r="B3419" s="55">
        <v>1.5177064884947292E-4</v>
      </c>
      <c r="C3419" s="55">
        <v>1.7605433802876408E-3</v>
      </c>
    </row>
    <row r="3420" spans="1:3" x14ac:dyDescent="0.3">
      <c r="A3420" s="5">
        <v>3337</v>
      </c>
      <c r="B3420" s="55">
        <v>1.5398635004459018E-4</v>
      </c>
      <c r="C3420" s="55">
        <v>1.9807025210207144E-3</v>
      </c>
    </row>
    <row r="3421" spans="1:3" x14ac:dyDescent="0.3">
      <c r="A3421" s="5">
        <v>3338</v>
      </c>
      <c r="B3421" s="55">
        <v>1.4270122333753845E-4</v>
      </c>
      <c r="C3421" s="55">
        <v>1.6079830801846451E-3</v>
      </c>
    </row>
    <row r="3422" spans="1:3" x14ac:dyDescent="0.3">
      <c r="A3422" s="5">
        <v>3339</v>
      </c>
      <c r="B3422" s="55">
        <v>1.3936325512048603E-4</v>
      </c>
      <c r="C3422" s="55">
        <v>1.7970218181222557E-3</v>
      </c>
    </row>
    <row r="3423" spans="1:3" x14ac:dyDescent="0.3">
      <c r="A3423" s="5">
        <v>3340</v>
      </c>
      <c r="B3423" s="55">
        <v>1.3047407205139119E-4</v>
      </c>
      <c r="C3423" s="55">
        <v>1.6394190028824001E-3</v>
      </c>
    </row>
    <row r="3424" spans="1:3" x14ac:dyDescent="0.3">
      <c r="A3424" s="5">
        <v>3341</v>
      </c>
      <c r="B3424" s="55">
        <v>1.4665915573264636E-4</v>
      </c>
      <c r="C3424" s="55">
        <v>1.9556298404784333E-3</v>
      </c>
    </row>
    <row r="3425" spans="1:3" x14ac:dyDescent="0.3">
      <c r="A3425" s="5">
        <v>3342</v>
      </c>
      <c r="B3425" s="55">
        <v>1.4389558956636313E-4</v>
      </c>
      <c r="C3425" s="55">
        <v>1.7556861570027923E-3</v>
      </c>
    </row>
    <row r="3426" spans="1:3" x14ac:dyDescent="0.3">
      <c r="A3426" s="5">
        <v>3343</v>
      </c>
      <c r="B3426" s="55">
        <v>1.3893936513243205E-4</v>
      </c>
      <c r="C3426" s="55">
        <v>1.4610972353571402E-3</v>
      </c>
    </row>
    <row r="3427" spans="1:3" x14ac:dyDescent="0.3">
      <c r="A3427" s="5">
        <v>3344</v>
      </c>
      <c r="B3427" s="55">
        <v>1.4846366289094249E-4</v>
      </c>
      <c r="C3427" s="55">
        <v>1.8458794452459462E-3</v>
      </c>
    </row>
    <row r="3428" spans="1:3" x14ac:dyDescent="0.3">
      <c r="A3428" s="5">
        <v>3345</v>
      </c>
      <c r="B3428" s="55">
        <v>1.2764324040703099E-4</v>
      </c>
      <c r="C3428" s="55">
        <v>1.776044038375404E-3</v>
      </c>
    </row>
    <row r="3429" spans="1:3" x14ac:dyDescent="0.3">
      <c r="A3429" s="5">
        <v>3346</v>
      </c>
      <c r="B3429" s="55">
        <v>1.4252715639213241E-4</v>
      </c>
      <c r="C3429" s="55">
        <v>1.606932825937647E-3</v>
      </c>
    </row>
    <row r="3430" spans="1:3" x14ac:dyDescent="0.3">
      <c r="A3430" s="5">
        <v>3347</v>
      </c>
      <c r="B3430" s="55">
        <v>1.3040435423399382E-4</v>
      </c>
      <c r="C3430" s="55">
        <v>1.5792110022654769E-3</v>
      </c>
    </row>
    <row r="3431" spans="1:3" x14ac:dyDescent="0.3">
      <c r="A3431" s="5">
        <v>3348</v>
      </c>
      <c r="B3431" s="55">
        <v>1.3273129363159856E-4</v>
      </c>
      <c r="C3431" s="55">
        <v>1.5174303775164555E-3</v>
      </c>
    </row>
    <row r="3432" spans="1:3" x14ac:dyDescent="0.3">
      <c r="A3432" s="5">
        <v>3349</v>
      </c>
      <c r="B3432" s="55">
        <v>1.3455189518454507E-4</v>
      </c>
      <c r="C3432" s="55">
        <v>1.5374398602997638E-3</v>
      </c>
    </row>
    <row r="3433" spans="1:3" x14ac:dyDescent="0.3">
      <c r="A3433" s="5">
        <v>3350</v>
      </c>
      <c r="B3433" s="55">
        <v>1.4649682362838904E-4</v>
      </c>
      <c r="C3433" s="55">
        <v>1.7948313252882859E-3</v>
      </c>
    </row>
    <row r="3434" spans="1:3" x14ac:dyDescent="0.3">
      <c r="A3434" s="5">
        <v>3351</v>
      </c>
      <c r="B3434" s="55">
        <v>1.5362994801870278E-4</v>
      </c>
      <c r="C3434" s="55">
        <v>1.8331058896099218E-3</v>
      </c>
    </row>
    <row r="3435" spans="1:3" x14ac:dyDescent="0.3">
      <c r="A3435" s="5">
        <v>3352</v>
      </c>
      <c r="B3435" s="55">
        <v>1.6422789701370325E-4</v>
      </c>
      <c r="C3435" s="55">
        <v>1.9933229483972844E-3</v>
      </c>
    </row>
    <row r="3436" spans="1:3" x14ac:dyDescent="0.3">
      <c r="A3436" s="5">
        <v>3353</v>
      </c>
      <c r="B3436" s="55">
        <v>1.3779059185795251E-4</v>
      </c>
      <c r="C3436" s="55">
        <v>1.7244191524029174E-3</v>
      </c>
    </row>
    <row r="3437" spans="1:3" x14ac:dyDescent="0.3">
      <c r="A3437" s="5">
        <v>3354</v>
      </c>
      <c r="B3437" s="55">
        <v>1.3847144487979339E-4</v>
      </c>
      <c r="C3437" s="55">
        <v>1.6884469174908703E-3</v>
      </c>
    </row>
    <row r="3438" spans="1:3" x14ac:dyDescent="0.3">
      <c r="A3438" s="5">
        <v>3355</v>
      </c>
      <c r="B3438" s="55">
        <v>1.4132571708098718E-4</v>
      </c>
      <c r="C3438" s="55">
        <v>1.6491568951361539E-3</v>
      </c>
    </row>
    <row r="3439" spans="1:3" x14ac:dyDescent="0.3">
      <c r="A3439" s="5">
        <v>3356</v>
      </c>
      <c r="B3439" s="55">
        <v>1.470246270930959E-4</v>
      </c>
      <c r="C3439" s="55">
        <v>2.0352441301783311E-3</v>
      </c>
    </row>
    <row r="3440" spans="1:3" x14ac:dyDescent="0.3">
      <c r="A3440" s="5">
        <v>3357</v>
      </c>
      <c r="B3440" s="55">
        <v>1.6153610594983066E-4</v>
      </c>
      <c r="C3440" s="55">
        <v>1.9139188487849142E-3</v>
      </c>
    </row>
    <row r="3441" spans="1:3" x14ac:dyDescent="0.3">
      <c r="A3441" s="5">
        <v>3358</v>
      </c>
      <c r="B3441" s="55">
        <v>1.2973350592071319E-4</v>
      </c>
      <c r="C3441" s="55">
        <v>1.4156033799323526E-3</v>
      </c>
    </row>
    <row r="3442" spans="1:3" x14ac:dyDescent="0.3">
      <c r="A3442" s="5">
        <v>3359</v>
      </c>
      <c r="B3442" s="55">
        <v>1.7262886075629429E-4</v>
      </c>
      <c r="C3442" s="55">
        <v>1.7859496745048504E-3</v>
      </c>
    </row>
    <row r="3443" spans="1:3" x14ac:dyDescent="0.3">
      <c r="A3443" s="5">
        <v>3360</v>
      </c>
      <c r="B3443" s="55">
        <v>1.5169448291247906E-4</v>
      </c>
      <c r="C3443" s="55">
        <v>1.8362423167825055E-3</v>
      </c>
    </row>
    <row r="3444" spans="1:3" x14ac:dyDescent="0.3">
      <c r="A3444" s="5">
        <v>3361</v>
      </c>
      <c r="B3444" s="55">
        <v>1.4700264498267485E-4</v>
      </c>
      <c r="C3444" s="55">
        <v>1.8897715162990462E-3</v>
      </c>
    </row>
    <row r="3445" spans="1:3" x14ac:dyDescent="0.3">
      <c r="A3445" s="5">
        <v>3362</v>
      </c>
      <c r="B3445" s="55">
        <v>1.794380138470079E-4</v>
      </c>
      <c r="C3445" s="55">
        <v>2.0879989816974306E-3</v>
      </c>
    </row>
    <row r="3446" spans="1:3" x14ac:dyDescent="0.3">
      <c r="A3446" s="5">
        <v>3363</v>
      </c>
      <c r="B3446" s="55">
        <v>1.6519598119043791E-4</v>
      </c>
      <c r="C3446" s="55">
        <v>2.0443274784351572E-3</v>
      </c>
    </row>
    <row r="3447" spans="1:3" x14ac:dyDescent="0.3">
      <c r="A3447" s="5">
        <v>3364</v>
      </c>
      <c r="B3447" s="55">
        <v>1.5078794340144853E-4</v>
      </c>
      <c r="C3447" s="55">
        <v>1.6935446908020154E-3</v>
      </c>
    </row>
    <row r="3448" spans="1:3" x14ac:dyDescent="0.3">
      <c r="A3448" s="5">
        <v>3365</v>
      </c>
      <c r="B3448" s="55">
        <v>1.5226731607243917E-4</v>
      </c>
      <c r="C3448" s="55">
        <v>1.7718702867945435E-3</v>
      </c>
    </row>
    <row r="3449" spans="1:3" x14ac:dyDescent="0.3">
      <c r="A3449" s="5">
        <v>3366</v>
      </c>
      <c r="B3449" s="55">
        <v>1.5318930011289306E-4</v>
      </c>
      <c r="C3449" s="55">
        <v>1.7607983983103197E-3</v>
      </c>
    </row>
    <row r="3450" spans="1:3" x14ac:dyDescent="0.3">
      <c r="A3450" s="5">
        <v>3367</v>
      </c>
      <c r="B3450" s="55">
        <v>1.6101097658101742E-4</v>
      </c>
      <c r="C3450" s="55">
        <v>2.0181378346710364E-3</v>
      </c>
    </row>
    <row r="3451" spans="1:3" x14ac:dyDescent="0.3">
      <c r="A3451" s="5">
        <v>3368</v>
      </c>
      <c r="B3451" s="55">
        <v>1.6541676560888598E-4</v>
      </c>
      <c r="C3451" s="55">
        <v>1.8029459371816546E-3</v>
      </c>
    </row>
    <row r="3452" spans="1:3" x14ac:dyDescent="0.3">
      <c r="A3452" s="5">
        <v>3369</v>
      </c>
      <c r="B3452" s="55">
        <v>1.6100787874396069E-4</v>
      </c>
      <c r="C3452" s="55">
        <v>1.93360987868976E-3</v>
      </c>
    </row>
    <row r="3453" spans="1:3" x14ac:dyDescent="0.3">
      <c r="A3453" s="5">
        <v>3370</v>
      </c>
      <c r="B3453" s="55">
        <v>1.4656100695440116E-4</v>
      </c>
      <c r="C3453" s="55">
        <v>1.8493472840818981E-3</v>
      </c>
    </row>
    <row r="3454" spans="1:3" x14ac:dyDescent="0.3">
      <c r="A3454" s="5">
        <v>3371</v>
      </c>
      <c r="B3454" s="55">
        <v>1.3673463888535712E-4</v>
      </c>
      <c r="C3454" s="55">
        <v>1.7137179583335007E-3</v>
      </c>
    </row>
    <row r="3455" spans="1:3" x14ac:dyDescent="0.3">
      <c r="A3455" s="5">
        <v>3372</v>
      </c>
      <c r="B3455" s="55">
        <v>1.5064407118680454E-4</v>
      </c>
      <c r="C3455" s="55">
        <v>1.9715474271707451E-3</v>
      </c>
    </row>
    <row r="3456" spans="1:3" x14ac:dyDescent="0.3">
      <c r="A3456" s="5">
        <v>3373</v>
      </c>
      <c r="B3456" s="55">
        <v>1.4678366482283648E-4</v>
      </c>
      <c r="C3456" s="55">
        <v>1.8212000166832791E-3</v>
      </c>
    </row>
    <row r="3457" spans="1:3" x14ac:dyDescent="0.3">
      <c r="A3457" s="5">
        <v>3374</v>
      </c>
      <c r="B3457" s="55">
        <v>1.5640339762327729E-4</v>
      </c>
      <c r="C3457" s="55">
        <v>1.7662866435759715E-3</v>
      </c>
    </row>
    <row r="3458" spans="1:3" x14ac:dyDescent="0.3">
      <c r="A3458" s="5">
        <v>3375</v>
      </c>
      <c r="B3458" s="55">
        <v>1.6986342068566303E-4</v>
      </c>
      <c r="C3458" s="55">
        <v>1.9445047736373195E-3</v>
      </c>
    </row>
    <row r="3459" spans="1:3" x14ac:dyDescent="0.3">
      <c r="A3459" s="5">
        <v>3376</v>
      </c>
      <c r="B3459" s="55">
        <v>1.6122725172497193E-4</v>
      </c>
      <c r="C3459" s="55">
        <v>1.7004083945209596E-3</v>
      </c>
    </row>
    <row r="3460" spans="1:3" x14ac:dyDescent="0.3">
      <c r="A3460" s="5">
        <v>3377</v>
      </c>
      <c r="B3460" s="55">
        <v>1.6054102359573007E-4</v>
      </c>
      <c r="C3460" s="55">
        <v>1.9177292804874108E-3</v>
      </c>
    </row>
    <row r="3461" spans="1:3" x14ac:dyDescent="0.3">
      <c r="A3461" s="5">
        <v>3378</v>
      </c>
      <c r="B3461" s="55">
        <v>1.3803848001952833E-4</v>
      </c>
      <c r="C3461" s="55">
        <v>1.6799988994065653E-3</v>
      </c>
    </row>
    <row r="3462" spans="1:3" x14ac:dyDescent="0.3">
      <c r="A3462" s="5">
        <v>3379</v>
      </c>
      <c r="B3462" s="55">
        <v>1.8872514091063501E-4</v>
      </c>
      <c r="C3462" s="55">
        <v>1.9462937284017371E-3</v>
      </c>
    </row>
    <row r="3463" spans="1:3" x14ac:dyDescent="0.3">
      <c r="A3463" s="5">
        <v>3380</v>
      </c>
      <c r="B3463" s="55">
        <v>1.6870450413611322E-4</v>
      </c>
      <c r="C3463" s="55">
        <v>1.9940349935317265E-3</v>
      </c>
    </row>
    <row r="3464" spans="1:3" x14ac:dyDescent="0.3">
      <c r="A3464" s="5">
        <v>3381</v>
      </c>
      <c r="B3464" s="55">
        <v>1.4443781884677714E-4</v>
      </c>
      <c r="C3464" s="55">
        <v>1.8159158803173177E-3</v>
      </c>
    </row>
    <row r="3465" spans="1:3" x14ac:dyDescent="0.3">
      <c r="A3465" s="5">
        <v>3382</v>
      </c>
      <c r="B3465" s="55">
        <v>1.6755652996668498E-4</v>
      </c>
      <c r="C3465" s="55">
        <v>2.0199127290936214E-3</v>
      </c>
    </row>
    <row r="3466" spans="1:3" x14ac:dyDescent="0.3">
      <c r="A3466" s="5">
        <v>3383</v>
      </c>
      <c r="B3466" s="55">
        <v>1.3379065850117457E-4</v>
      </c>
      <c r="C3466" s="55">
        <v>1.5350461254349137E-3</v>
      </c>
    </row>
    <row r="3467" spans="1:3" x14ac:dyDescent="0.3">
      <c r="A3467" s="5">
        <v>3384</v>
      </c>
      <c r="B3467" s="55">
        <v>1.5581393693834948E-4</v>
      </c>
      <c r="C3467" s="55">
        <v>1.8548369728940174E-3</v>
      </c>
    </row>
    <row r="3468" spans="1:3" x14ac:dyDescent="0.3">
      <c r="A3468" s="5">
        <v>3385</v>
      </c>
      <c r="B3468" s="55">
        <v>1.5024664421733249E-4</v>
      </c>
      <c r="C3468" s="55">
        <v>1.7218749011704308E-3</v>
      </c>
    </row>
    <row r="3469" spans="1:3" x14ac:dyDescent="0.3">
      <c r="A3469" s="5">
        <v>3386</v>
      </c>
      <c r="B3469" s="55">
        <v>1.5776135882943093E-4</v>
      </c>
      <c r="C3469" s="55">
        <v>1.9686968466795479E-3</v>
      </c>
    </row>
    <row r="3470" spans="1:3" x14ac:dyDescent="0.3">
      <c r="A3470" s="5">
        <v>3387</v>
      </c>
      <c r="B3470" s="55">
        <v>1.5644949904651884E-4</v>
      </c>
      <c r="C3470" s="55">
        <v>1.87448303176502E-3</v>
      </c>
    </row>
    <row r="3471" spans="1:3" x14ac:dyDescent="0.3">
      <c r="A3471" s="5">
        <v>3388</v>
      </c>
      <c r="B3471" s="55">
        <v>1.4002929998856124E-4</v>
      </c>
      <c r="C3471" s="55">
        <v>1.5302893182897869E-3</v>
      </c>
    </row>
    <row r="3472" spans="1:3" x14ac:dyDescent="0.3">
      <c r="A3472" s="5">
        <v>3389</v>
      </c>
      <c r="B3472" s="55">
        <v>1.7006531633019135E-4</v>
      </c>
      <c r="C3472" s="55">
        <v>2.1595465557334124E-3</v>
      </c>
    </row>
    <row r="3473" spans="1:3" x14ac:dyDescent="0.3">
      <c r="A3473" s="5">
        <v>3390</v>
      </c>
      <c r="B3473" s="55">
        <v>1.4413232528186871E-4</v>
      </c>
      <c r="C3473" s="55">
        <v>1.8376550184903088E-3</v>
      </c>
    </row>
    <row r="3474" spans="1:3" x14ac:dyDescent="0.3">
      <c r="A3474" s="5">
        <v>3391</v>
      </c>
      <c r="B3474" s="55">
        <v>1.5647129478048514E-4</v>
      </c>
      <c r="C3474" s="55">
        <v>1.6917784355400631E-3</v>
      </c>
    </row>
    <row r="3475" spans="1:3" x14ac:dyDescent="0.3">
      <c r="A3475" s="5">
        <v>3392</v>
      </c>
      <c r="B3475" s="55">
        <v>1.480919119776189E-4</v>
      </c>
      <c r="C3475" s="55">
        <v>1.8511222944553752E-3</v>
      </c>
    </row>
    <row r="3476" spans="1:3" x14ac:dyDescent="0.3">
      <c r="A3476" s="5">
        <v>3393</v>
      </c>
      <c r="B3476" s="55">
        <v>1.6509437939145251E-4</v>
      </c>
      <c r="C3476" s="55">
        <v>1.7411692709307209E-3</v>
      </c>
    </row>
    <row r="3477" spans="1:3" x14ac:dyDescent="0.3">
      <c r="A3477" s="5">
        <v>3394</v>
      </c>
      <c r="B3477" s="55">
        <v>1.6014423601401945E-4</v>
      </c>
      <c r="C3477" s="55">
        <v>2.0263285396698357E-3</v>
      </c>
    </row>
    <row r="3478" spans="1:3" x14ac:dyDescent="0.3">
      <c r="A3478" s="5">
        <v>3395</v>
      </c>
      <c r="B3478" s="55">
        <v>1.6303558138408211E-4</v>
      </c>
      <c r="C3478" s="55">
        <v>2.0458374384817301E-3</v>
      </c>
    </row>
    <row r="3479" spans="1:3" x14ac:dyDescent="0.3">
      <c r="A3479" s="5">
        <v>3396</v>
      </c>
      <c r="B3479" s="55">
        <v>1.3319677737679421E-4</v>
      </c>
      <c r="C3479" s="55">
        <v>1.6678757654052631E-3</v>
      </c>
    </row>
    <row r="3480" spans="1:3" x14ac:dyDescent="0.3">
      <c r="A3480" s="5">
        <v>3397</v>
      </c>
      <c r="B3480" s="55">
        <v>1.5102697189643493E-4</v>
      </c>
      <c r="C3480" s="55">
        <v>1.9547786922132757E-3</v>
      </c>
    </row>
    <row r="3481" spans="1:3" x14ac:dyDescent="0.3">
      <c r="A3481" s="5">
        <v>3398</v>
      </c>
      <c r="B3481" s="55">
        <v>1.6493186106264382E-4</v>
      </c>
      <c r="C3481" s="55">
        <v>1.930441741098664E-3</v>
      </c>
    </row>
    <row r="3482" spans="1:3" x14ac:dyDescent="0.3">
      <c r="A3482" s="5">
        <v>3399</v>
      </c>
      <c r="B3482" s="55">
        <v>1.5634484352326834E-4</v>
      </c>
      <c r="C3482" s="55">
        <v>1.9858492486944188E-3</v>
      </c>
    </row>
    <row r="3483" spans="1:3" x14ac:dyDescent="0.3">
      <c r="A3483" s="5">
        <v>3400</v>
      </c>
      <c r="B3483" s="55">
        <v>1.3689985706940777E-4</v>
      </c>
      <c r="C3483" s="55">
        <v>1.5627539883870743E-3</v>
      </c>
    </row>
    <row r="3484" spans="1:3" x14ac:dyDescent="0.3">
      <c r="A3484" s="5">
        <v>3401</v>
      </c>
      <c r="B3484" s="55">
        <v>1.4307359225858339E-4</v>
      </c>
      <c r="C3484" s="55">
        <v>1.8023977559139704E-3</v>
      </c>
    </row>
    <row r="3485" spans="1:3" x14ac:dyDescent="0.3">
      <c r="A3485" s="5">
        <v>3402</v>
      </c>
      <c r="B3485" s="55">
        <v>1.3575173481623678E-4</v>
      </c>
      <c r="C3485" s="55">
        <v>1.8225043291557538E-3</v>
      </c>
    </row>
    <row r="3486" spans="1:3" x14ac:dyDescent="0.3">
      <c r="A3486" s="5">
        <v>3403</v>
      </c>
      <c r="B3486" s="55">
        <v>1.4734452868864212E-4</v>
      </c>
      <c r="C3486" s="55">
        <v>1.6207420682891667E-3</v>
      </c>
    </row>
    <row r="3487" spans="1:3" x14ac:dyDescent="0.3">
      <c r="A3487" s="5">
        <v>3404</v>
      </c>
      <c r="B3487" s="55">
        <v>1.6093189510274153E-4</v>
      </c>
      <c r="C3487" s="55">
        <v>1.9796138107259576E-3</v>
      </c>
    </row>
    <row r="3488" spans="1:3" x14ac:dyDescent="0.3">
      <c r="A3488" s="5">
        <v>3405</v>
      </c>
      <c r="B3488" s="55">
        <v>1.5597560569873919E-4</v>
      </c>
      <c r="C3488" s="55">
        <v>2.0964555962118677E-3</v>
      </c>
    </row>
    <row r="3489" spans="1:3" x14ac:dyDescent="0.3">
      <c r="A3489" s="5">
        <v>3406</v>
      </c>
      <c r="B3489" s="55">
        <v>1.1873054537765667E-4</v>
      </c>
      <c r="C3489" s="55">
        <v>1.6003025129649748E-3</v>
      </c>
    </row>
    <row r="3490" spans="1:3" x14ac:dyDescent="0.3">
      <c r="A3490" s="5">
        <v>3407</v>
      </c>
      <c r="B3490" s="55">
        <v>1.2581051581842797E-4</v>
      </c>
      <c r="C3490" s="55">
        <v>1.5292803361521678E-3</v>
      </c>
    </row>
    <row r="3491" spans="1:3" x14ac:dyDescent="0.3">
      <c r="A3491" s="5">
        <v>3408</v>
      </c>
      <c r="B3491" s="55">
        <v>1.6767674695393565E-4</v>
      </c>
      <c r="C3491" s="55">
        <v>2.044060769490061E-3</v>
      </c>
    </row>
    <row r="3492" spans="1:3" x14ac:dyDescent="0.3">
      <c r="A3492" s="5">
        <v>3409</v>
      </c>
      <c r="B3492" s="55">
        <v>1.7809358305529758E-4</v>
      </c>
      <c r="C3492" s="55">
        <v>1.769894542431464E-3</v>
      </c>
    </row>
    <row r="3493" spans="1:3" x14ac:dyDescent="0.3">
      <c r="A3493" s="5">
        <v>3410</v>
      </c>
      <c r="B3493" s="55">
        <v>1.5807982016855789E-4</v>
      </c>
      <c r="C3493" s="55">
        <v>1.9528303296879697E-3</v>
      </c>
    </row>
    <row r="3494" spans="1:3" x14ac:dyDescent="0.3">
      <c r="A3494" s="5">
        <v>3411</v>
      </c>
      <c r="B3494" s="55">
        <v>1.3534355435629466E-4</v>
      </c>
      <c r="C3494" s="55">
        <v>1.8189201762314876E-3</v>
      </c>
    </row>
    <row r="3495" spans="1:3" x14ac:dyDescent="0.3">
      <c r="A3495" s="5">
        <v>3412</v>
      </c>
      <c r="B3495" s="55">
        <v>1.6807473495550706E-4</v>
      </c>
      <c r="C3495" s="55">
        <v>2.088142946689275E-3</v>
      </c>
    </row>
    <row r="3496" spans="1:3" x14ac:dyDescent="0.3">
      <c r="A3496" s="5">
        <v>3413</v>
      </c>
      <c r="B3496" s="55">
        <v>1.3990711899134481E-4</v>
      </c>
      <c r="C3496" s="55">
        <v>1.8013488010882625E-3</v>
      </c>
    </row>
    <row r="3497" spans="1:3" x14ac:dyDescent="0.3">
      <c r="A3497" s="5">
        <v>3414</v>
      </c>
      <c r="B3497" s="55">
        <v>1.6371515980064403E-4</v>
      </c>
      <c r="C3497" s="55">
        <v>1.7508140974700269E-3</v>
      </c>
    </row>
    <row r="3498" spans="1:3" x14ac:dyDescent="0.3">
      <c r="A3498" s="5">
        <v>3415</v>
      </c>
      <c r="B3498" s="55">
        <v>1.6948556483662984E-4</v>
      </c>
      <c r="C3498" s="55">
        <v>2.0033645927566477E-3</v>
      </c>
    </row>
    <row r="3499" spans="1:3" x14ac:dyDescent="0.3">
      <c r="A3499" s="5">
        <v>3416</v>
      </c>
      <c r="B3499" s="55">
        <v>1.6054212532368828E-4</v>
      </c>
      <c r="C3499" s="55">
        <v>1.7313201234393344E-3</v>
      </c>
    </row>
    <row r="3500" spans="1:3" x14ac:dyDescent="0.3">
      <c r="A3500" s="5">
        <v>3417</v>
      </c>
      <c r="B3500" s="55">
        <v>1.4112443334687839E-4</v>
      </c>
      <c r="C3500" s="55">
        <v>1.5903678567867139E-3</v>
      </c>
    </row>
    <row r="3501" spans="1:3" x14ac:dyDescent="0.3">
      <c r="A3501" s="5">
        <v>3418</v>
      </c>
      <c r="B3501" s="55">
        <v>1.7802950759002577E-4</v>
      </c>
      <c r="C3501" s="55">
        <v>2.0672682453755074E-3</v>
      </c>
    </row>
    <row r="3502" spans="1:3" x14ac:dyDescent="0.3">
      <c r="A3502" s="5">
        <v>3419</v>
      </c>
      <c r="B3502" s="55">
        <v>1.7007991495288514E-4</v>
      </c>
      <c r="C3502" s="55">
        <v>1.724861728971456E-3</v>
      </c>
    </row>
    <row r="3503" spans="1:3" x14ac:dyDescent="0.3">
      <c r="A3503" s="5">
        <v>3420</v>
      </c>
      <c r="B3503" s="55">
        <v>1.4276300596110185E-4</v>
      </c>
      <c r="C3503" s="55">
        <v>1.8182691903817045E-3</v>
      </c>
    </row>
    <row r="3504" spans="1:3" x14ac:dyDescent="0.3">
      <c r="A3504" s="5">
        <v>3421</v>
      </c>
      <c r="B3504" s="55">
        <v>1.6956127535323553E-4</v>
      </c>
      <c r="C3504" s="55">
        <v>1.8767238871944243E-3</v>
      </c>
    </row>
    <row r="3505" spans="1:3" x14ac:dyDescent="0.3">
      <c r="A3505" s="5">
        <v>3422</v>
      </c>
      <c r="B3505" s="55">
        <v>1.3298486337476402E-4</v>
      </c>
      <c r="C3505" s="55">
        <v>1.6405452608010144E-3</v>
      </c>
    </row>
    <row r="3506" spans="1:3" x14ac:dyDescent="0.3">
      <c r="A3506" s="5">
        <v>3423</v>
      </c>
      <c r="B3506" s="55">
        <v>1.4563102158789119E-4</v>
      </c>
      <c r="C3506" s="55">
        <v>1.9215240444993918E-3</v>
      </c>
    </row>
    <row r="3507" spans="1:3" x14ac:dyDescent="0.3">
      <c r="A3507" s="5">
        <v>3424</v>
      </c>
      <c r="B3507" s="55">
        <v>1.6022250205668763E-4</v>
      </c>
      <c r="C3507" s="55">
        <v>1.9024189734284033E-3</v>
      </c>
    </row>
    <row r="3508" spans="1:3" x14ac:dyDescent="0.3">
      <c r="A3508" s="5">
        <v>3425</v>
      </c>
      <c r="B3508" s="55">
        <v>1.7832480862925266E-4</v>
      </c>
      <c r="C3508" s="55">
        <v>1.9027982541707129E-3</v>
      </c>
    </row>
    <row r="3509" spans="1:3" x14ac:dyDescent="0.3">
      <c r="A3509" s="5">
        <v>3426</v>
      </c>
      <c r="B3509" s="55">
        <v>1.4216803306605095E-4</v>
      </c>
      <c r="C3509" s="55">
        <v>1.8451173132278897E-3</v>
      </c>
    </row>
    <row r="3510" spans="1:3" x14ac:dyDescent="0.3">
      <c r="A3510" s="5">
        <v>3427</v>
      </c>
      <c r="B3510" s="55">
        <v>1.4281488957159247E-4</v>
      </c>
      <c r="C3510" s="55">
        <v>1.6961260164001255E-3</v>
      </c>
    </row>
    <row r="3511" spans="1:3" x14ac:dyDescent="0.3">
      <c r="A3511" s="5">
        <v>3428</v>
      </c>
      <c r="B3511" s="55">
        <v>1.4313263275880471E-4</v>
      </c>
      <c r="C3511" s="55">
        <v>1.6703594590429156E-3</v>
      </c>
    </row>
    <row r="3512" spans="1:3" x14ac:dyDescent="0.3">
      <c r="A3512" s="5">
        <v>3429</v>
      </c>
      <c r="B3512" s="55">
        <v>1.3877910902529919E-4</v>
      </c>
      <c r="C3512" s="55">
        <v>1.6999466676001318E-3</v>
      </c>
    </row>
    <row r="3513" spans="1:3" x14ac:dyDescent="0.3">
      <c r="A3513" s="5">
        <v>3430</v>
      </c>
      <c r="B3513" s="55">
        <v>1.6717748910967151E-4</v>
      </c>
      <c r="C3513" s="55">
        <v>2.1498686680891926E-3</v>
      </c>
    </row>
    <row r="3514" spans="1:3" x14ac:dyDescent="0.3">
      <c r="A3514" s="5">
        <v>3431</v>
      </c>
      <c r="B3514" s="55">
        <v>1.7286957142961234E-4</v>
      </c>
      <c r="C3514" s="55">
        <v>2.2206024097053737E-3</v>
      </c>
    </row>
    <row r="3515" spans="1:3" x14ac:dyDescent="0.3">
      <c r="A3515" s="5">
        <v>3432</v>
      </c>
      <c r="B3515" s="55">
        <v>1.6879347170451481E-4</v>
      </c>
      <c r="C3515" s="55">
        <v>1.8387150200949844E-3</v>
      </c>
    </row>
    <row r="3516" spans="1:3" x14ac:dyDescent="0.3">
      <c r="A3516" s="5">
        <v>3433</v>
      </c>
      <c r="B3516" s="55">
        <v>1.7683371221384269E-4</v>
      </c>
      <c r="C3516" s="55">
        <v>2.0911249368242343E-3</v>
      </c>
    </row>
    <row r="3517" spans="1:3" x14ac:dyDescent="0.3">
      <c r="A3517" s="5">
        <v>3434</v>
      </c>
      <c r="B3517" s="55">
        <v>1.4839961494342307E-4</v>
      </c>
      <c r="C3517" s="55">
        <v>2.0331881558705951E-3</v>
      </c>
    </row>
    <row r="3518" spans="1:3" x14ac:dyDescent="0.3">
      <c r="A3518" s="5">
        <v>3435</v>
      </c>
      <c r="B3518" s="55">
        <v>1.3016775406014732E-4</v>
      </c>
      <c r="C3518" s="55">
        <v>1.530049188801259E-3</v>
      </c>
    </row>
    <row r="3519" spans="1:3" x14ac:dyDescent="0.3">
      <c r="A3519" s="5">
        <v>3436</v>
      </c>
      <c r="B3519" s="55">
        <v>1.8285234112988929E-4</v>
      </c>
      <c r="C3519" s="55">
        <v>1.9471363944984568E-3</v>
      </c>
    </row>
    <row r="3520" spans="1:3" x14ac:dyDescent="0.3">
      <c r="A3520" s="5">
        <v>3437</v>
      </c>
      <c r="B3520" s="55">
        <v>1.479302333293702E-4</v>
      </c>
      <c r="C3520" s="55">
        <v>1.8336238062410775E-3</v>
      </c>
    </row>
    <row r="3521" spans="1:3" x14ac:dyDescent="0.3">
      <c r="A3521" s="5">
        <v>3438</v>
      </c>
      <c r="B3521" s="55">
        <v>1.5354133992646232E-4</v>
      </c>
      <c r="C3521" s="55">
        <v>1.9690560247408234E-3</v>
      </c>
    </row>
    <row r="3522" spans="1:3" x14ac:dyDescent="0.3">
      <c r="A3522" s="5">
        <v>3439</v>
      </c>
      <c r="B3522" s="55">
        <v>1.7090429880336694E-4</v>
      </c>
      <c r="C3522" s="55">
        <v>2.0746603684499861E-3</v>
      </c>
    </row>
    <row r="3523" spans="1:3" x14ac:dyDescent="0.3">
      <c r="A3523" s="5">
        <v>3440</v>
      </c>
      <c r="B3523" s="55">
        <v>1.6252904685566314E-4</v>
      </c>
      <c r="C3523" s="55">
        <v>1.9377548907236444E-3</v>
      </c>
    </row>
    <row r="3524" spans="1:3" x14ac:dyDescent="0.3">
      <c r="A3524" s="5">
        <v>3441</v>
      </c>
      <c r="B3524" s="55">
        <v>1.4180543524453258E-4</v>
      </c>
      <c r="C3524" s="55">
        <v>1.9192189994973506E-3</v>
      </c>
    </row>
    <row r="3525" spans="1:3" x14ac:dyDescent="0.3">
      <c r="A3525" s="5">
        <v>3442</v>
      </c>
      <c r="B3525" s="55">
        <v>1.7831500856436879E-4</v>
      </c>
      <c r="C3525" s="55">
        <v>1.9991206426082887E-3</v>
      </c>
    </row>
    <row r="3526" spans="1:3" x14ac:dyDescent="0.3">
      <c r="A3526" s="5">
        <v>3443</v>
      </c>
      <c r="B3526" s="55">
        <v>1.4729692422823333E-4</v>
      </c>
      <c r="C3526" s="55">
        <v>1.8257771971777906E-3</v>
      </c>
    </row>
    <row r="3527" spans="1:3" x14ac:dyDescent="0.3">
      <c r="A3527" s="5">
        <v>3444</v>
      </c>
      <c r="B3527" s="55">
        <v>1.323758434756081E-4</v>
      </c>
      <c r="C3527" s="55">
        <v>1.4950760377996084E-3</v>
      </c>
    </row>
    <row r="3528" spans="1:3" x14ac:dyDescent="0.3">
      <c r="A3528" s="5">
        <v>3445</v>
      </c>
      <c r="B3528" s="55">
        <v>1.5952741311759123E-4</v>
      </c>
      <c r="C3528" s="55">
        <v>1.7949211371395487E-3</v>
      </c>
    </row>
    <row r="3529" spans="1:3" x14ac:dyDescent="0.3">
      <c r="A3529" s="5">
        <v>3446</v>
      </c>
      <c r="B3529" s="55">
        <v>1.4250773133548753E-4</v>
      </c>
      <c r="C3529" s="55">
        <v>1.7896454974705334E-3</v>
      </c>
    </row>
    <row r="3530" spans="1:3" x14ac:dyDescent="0.3">
      <c r="A3530" s="5">
        <v>3447</v>
      </c>
      <c r="B3530" s="55">
        <v>1.6035710782544494E-4</v>
      </c>
      <c r="C3530" s="55">
        <v>1.6538032419405569E-3</v>
      </c>
    </row>
    <row r="3531" spans="1:3" x14ac:dyDescent="0.3">
      <c r="A3531" s="5">
        <v>3448</v>
      </c>
      <c r="B3531" s="55">
        <v>1.6421103301606817E-4</v>
      </c>
      <c r="C3531" s="55">
        <v>1.9806875238214585E-3</v>
      </c>
    </row>
    <row r="3532" spans="1:3" x14ac:dyDescent="0.3">
      <c r="A3532" s="5">
        <v>3449</v>
      </c>
      <c r="B3532" s="55">
        <v>1.6572439070905608E-4</v>
      </c>
      <c r="C3532" s="55">
        <v>2.0858304544678539E-3</v>
      </c>
    </row>
    <row r="3533" spans="1:3" x14ac:dyDescent="0.3">
      <c r="A3533" s="5">
        <v>3450</v>
      </c>
      <c r="B3533" s="55">
        <v>1.6017778454835942E-4</v>
      </c>
      <c r="C3533" s="55">
        <v>1.8389960661090651E-3</v>
      </c>
    </row>
    <row r="3534" spans="1:3" x14ac:dyDescent="0.3">
      <c r="A3534" s="5">
        <v>3451</v>
      </c>
      <c r="B3534" s="55">
        <v>1.6884573173709107E-4</v>
      </c>
      <c r="C3534" s="55">
        <v>1.7835465862283751E-3</v>
      </c>
    </row>
    <row r="3535" spans="1:3" x14ac:dyDescent="0.3">
      <c r="A3535" s="5">
        <v>3452</v>
      </c>
      <c r="B3535" s="55">
        <v>1.6087880822191272E-4</v>
      </c>
      <c r="C3535" s="55">
        <v>1.9160367023276685E-3</v>
      </c>
    </row>
    <row r="3536" spans="1:3" x14ac:dyDescent="0.3">
      <c r="A3536" s="5">
        <v>3453</v>
      </c>
      <c r="B3536" s="55">
        <v>1.485000640577034E-4</v>
      </c>
      <c r="C3536" s="55">
        <v>1.8929672004582101E-3</v>
      </c>
    </row>
    <row r="3537" spans="1:3" x14ac:dyDescent="0.3">
      <c r="A3537" s="5">
        <v>3454</v>
      </c>
      <c r="B3537" s="55">
        <v>1.5049483702026529E-4</v>
      </c>
      <c r="C3537" s="55">
        <v>1.7815040750599899E-3</v>
      </c>
    </row>
    <row r="3538" spans="1:3" x14ac:dyDescent="0.3">
      <c r="A3538" s="5">
        <v>3455</v>
      </c>
      <c r="B3538" s="55">
        <v>1.2836456787852936E-4</v>
      </c>
      <c r="C3538" s="55">
        <v>1.474780279443582E-3</v>
      </c>
    </row>
    <row r="3539" spans="1:3" x14ac:dyDescent="0.3">
      <c r="A3539" s="5">
        <v>3456</v>
      </c>
      <c r="B3539" s="55">
        <v>1.3476711953897485E-4</v>
      </c>
      <c r="C3539" s="55">
        <v>1.7934626825246987E-3</v>
      </c>
    </row>
    <row r="3540" spans="1:3" x14ac:dyDescent="0.3">
      <c r="A3540" s="5">
        <v>3457</v>
      </c>
      <c r="B3540" s="55">
        <v>1.479532489599899E-4</v>
      </c>
      <c r="C3540" s="55">
        <v>1.8648932919320348E-3</v>
      </c>
    </row>
    <row r="3541" spans="1:3" x14ac:dyDescent="0.3">
      <c r="A3541" s="5">
        <v>3458</v>
      </c>
      <c r="B3541" s="55">
        <v>1.357382775949741E-4</v>
      </c>
      <c r="C3541" s="55">
        <v>1.5422547379916809E-3</v>
      </c>
    </row>
    <row r="3542" spans="1:3" x14ac:dyDescent="0.3">
      <c r="A3542" s="5">
        <v>3459</v>
      </c>
      <c r="B3542" s="55">
        <v>1.7370369939469227E-4</v>
      </c>
      <c r="C3542" s="55">
        <v>1.8592982401586047E-3</v>
      </c>
    </row>
    <row r="3543" spans="1:3" x14ac:dyDescent="0.3">
      <c r="A3543" s="5">
        <v>3460</v>
      </c>
      <c r="B3543" s="55">
        <v>1.5761901113534851E-4</v>
      </c>
      <c r="C3543" s="55">
        <v>1.7131894802835947E-3</v>
      </c>
    </row>
    <row r="3544" spans="1:3" x14ac:dyDescent="0.3">
      <c r="A3544" s="5">
        <v>3461</v>
      </c>
      <c r="B3544" s="55">
        <v>1.6632139725466618E-4</v>
      </c>
      <c r="C3544" s="55">
        <v>2.0547643936979307E-3</v>
      </c>
    </row>
    <row r="3545" spans="1:3" x14ac:dyDescent="0.3">
      <c r="A3545" s="5">
        <v>3462</v>
      </c>
      <c r="B3545" s="55">
        <v>1.4933127796179906E-4</v>
      </c>
      <c r="C3545" s="55">
        <v>1.813077299101788E-3</v>
      </c>
    </row>
    <row r="3546" spans="1:3" x14ac:dyDescent="0.3">
      <c r="A3546" s="5">
        <v>3463</v>
      </c>
      <c r="B3546" s="55">
        <v>1.5250677691329174E-4</v>
      </c>
      <c r="C3546" s="55">
        <v>1.8041580320237735E-3</v>
      </c>
    </row>
    <row r="3547" spans="1:3" x14ac:dyDescent="0.3">
      <c r="A3547" s="5">
        <v>3464</v>
      </c>
      <c r="B3547" s="55">
        <v>1.6543819380349285E-4</v>
      </c>
      <c r="C3547" s="55">
        <v>2.0832666424564013E-3</v>
      </c>
    </row>
    <row r="3548" spans="1:3" x14ac:dyDescent="0.3">
      <c r="A3548" s="5">
        <v>3465</v>
      </c>
      <c r="B3548" s="55">
        <v>1.8801177161610001E-4</v>
      </c>
      <c r="C3548" s="55">
        <v>1.8986250160841986E-3</v>
      </c>
    </row>
    <row r="3549" spans="1:3" x14ac:dyDescent="0.3">
      <c r="A3549" s="5">
        <v>3466</v>
      </c>
      <c r="B3549" s="55">
        <v>1.5307307571189058E-4</v>
      </c>
      <c r="C3549" s="55">
        <v>1.5973100804931083E-3</v>
      </c>
    </row>
    <row r="3550" spans="1:3" x14ac:dyDescent="0.3">
      <c r="A3550" s="5">
        <v>3467</v>
      </c>
      <c r="B3550" s="55">
        <v>1.7070243423149587E-4</v>
      </c>
      <c r="C3550" s="55">
        <v>2.0301186975087643E-3</v>
      </c>
    </row>
    <row r="3551" spans="1:3" x14ac:dyDescent="0.3">
      <c r="A3551" s="5">
        <v>3468</v>
      </c>
      <c r="B3551" s="55">
        <v>1.6478474277297777E-4</v>
      </c>
      <c r="C3551" s="55">
        <v>1.6840408512614198E-3</v>
      </c>
    </row>
    <row r="3552" spans="1:3" x14ac:dyDescent="0.3">
      <c r="A3552" s="5">
        <v>3469</v>
      </c>
      <c r="B3552" s="55">
        <v>1.7108894782436439E-4</v>
      </c>
      <c r="C3552" s="55">
        <v>1.8506491628675914E-3</v>
      </c>
    </row>
    <row r="3553" spans="1:3" x14ac:dyDescent="0.3">
      <c r="A3553" s="5">
        <v>3470</v>
      </c>
      <c r="B3553" s="55">
        <v>1.6561900393165558E-4</v>
      </c>
      <c r="C3553" s="55">
        <v>1.9884421321160763E-3</v>
      </c>
    </row>
    <row r="3554" spans="1:3" x14ac:dyDescent="0.3">
      <c r="A3554" s="5">
        <v>3471</v>
      </c>
      <c r="B3554" s="55">
        <v>1.5486447770881939E-4</v>
      </c>
      <c r="C3554" s="55">
        <v>1.8596037306803559E-3</v>
      </c>
    </row>
    <row r="3555" spans="1:3" x14ac:dyDescent="0.3">
      <c r="A3555" s="5">
        <v>3472</v>
      </c>
      <c r="B3555" s="55">
        <v>1.439281140485324E-4</v>
      </c>
      <c r="C3555" s="55">
        <v>1.8448834497917827E-3</v>
      </c>
    </row>
    <row r="3556" spans="1:3" x14ac:dyDescent="0.3">
      <c r="A3556" s="5">
        <v>3473</v>
      </c>
      <c r="B3556" s="55">
        <v>1.4620363574704276E-4</v>
      </c>
      <c r="C3556" s="55">
        <v>1.7922316103300697E-3</v>
      </c>
    </row>
    <row r="3557" spans="1:3" x14ac:dyDescent="0.3">
      <c r="A3557" s="5">
        <v>3474</v>
      </c>
      <c r="B3557" s="55">
        <v>1.511832778288203E-4</v>
      </c>
      <c r="C3557" s="55">
        <v>1.6555954800817549E-3</v>
      </c>
    </row>
    <row r="3558" spans="1:3" x14ac:dyDescent="0.3">
      <c r="A3558" s="5">
        <v>3475</v>
      </c>
      <c r="B3558" s="55">
        <v>1.593301646037331E-4</v>
      </c>
      <c r="C3558" s="55">
        <v>2.0296393300250864E-3</v>
      </c>
    </row>
    <row r="3559" spans="1:3" x14ac:dyDescent="0.3">
      <c r="A3559" s="5">
        <v>3476</v>
      </c>
      <c r="B3559" s="55">
        <v>1.5889348300491833E-4</v>
      </c>
      <c r="C3559" s="55">
        <v>1.8608813550751635E-3</v>
      </c>
    </row>
    <row r="3560" spans="1:3" x14ac:dyDescent="0.3">
      <c r="A3560" s="5">
        <v>3477</v>
      </c>
      <c r="B3560" s="55">
        <v>1.4634782977087618E-4</v>
      </c>
      <c r="C3560" s="55">
        <v>1.9004993040509781E-3</v>
      </c>
    </row>
    <row r="3561" spans="1:3" x14ac:dyDescent="0.3">
      <c r="A3561" s="5">
        <v>3478</v>
      </c>
      <c r="B3561" s="55">
        <v>1.5995084114970299E-4</v>
      </c>
      <c r="C3561" s="55">
        <v>1.689039923106689E-3</v>
      </c>
    </row>
    <row r="3562" spans="1:3" x14ac:dyDescent="0.3">
      <c r="A3562" s="5">
        <v>3479</v>
      </c>
      <c r="B3562" s="55">
        <v>1.8189739242295268E-4</v>
      </c>
      <c r="C3562" s="55">
        <v>2.2957600648488342E-3</v>
      </c>
    </row>
    <row r="3563" spans="1:3" x14ac:dyDescent="0.3">
      <c r="A3563" s="5">
        <v>3480</v>
      </c>
      <c r="B3563" s="55">
        <v>1.5561740849298589E-4</v>
      </c>
      <c r="C3563" s="55">
        <v>1.7013232230529275E-3</v>
      </c>
    </row>
    <row r="3564" spans="1:3" x14ac:dyDescent="0.3">
      <c r="A3564" s="5">
        <v>3481</v>
      </c>
      <c r="B3564" s="55">
        <v>1.5041367976820097E-4</v>
      </c>
      <c r="C3564" s="55">
        <v>1.8443465081037496E-3</v>
      </c>
    </row>
    <row r="3565" spans="1:3" x14ac:dyDescent="0.3">
      <c r="A3565" s="5">
        <v>3482</v>
      </c>
      <c r="B3565" s="55">
        <v>1.2756743851033471E-4</v>
      </c>
      <c r="C3565" s="55">
        <v>1.4097154806782767E-3</v>
      </c>
    </row>
    <row r="3566" spans="1:3" x14ac:dyDescent="0.3">
      <c r="A3566" s="5">
        <v>3483</v>
      </c>
      <c r="B3566" s="55">
        <v>1.5251251879221198E-4</v>
      </c>
      <c r="C3566" s="55">
        <v>1.8689570629649953E-3</v>
      </c>
    </row>
    <row r="3567" spans="1:3" x14ac:dyDescent="0.3">
      <c r="A3567" s="5">
        <v>3484</v>
      </c>
      <c r="B3567" s="55">
        <v>1.5362914684991281E-4</v>
      </c>
      <c r="C3567" s="55">
        <v>1.6081545053629445E-3</v>
      </c>
    </row>
    <row r="3568" spans="1:3" x14ac:dyDescent="0.3">
      <c r="A3568" s="5">
        <v>3485</v>
      </c>
      <c r="B3568" s="55">
        <v>1.5701035799614858E-4</v>
      </c>
      <c r="C3568" s="55">
        <v>1.9019237324015945E-3</v>
      </c>
    </row>
    <row r="3569" spans="1:3" x14ac:dyDescent="0.3">
      <c r="A3569" s="5">
        <v>3486</v>
      </c>
      <c r="B3569" s="55">
        <v>1.0849874348932698E-4</v>
      </c>
      <c r="C3569" s="55">
        <v>1.2928557423965497E-3</v>
      </c>
    </row>
    <row r="3570" spans="1:3" x14ac:dyDescent="0.3">
      <c r="A3570" s="5">
        <v>3487</v>
      </c>
      <c r="B3570" s="55">
        <v>1.3025419312811789E-4</v>
      </c>
      <c r="C3570" s="55">
        <v>1.6024176061891484E-3</v>
      </c>
    </row>
    <row r="3571" spans="1:3" x14ac:dyDescent="0.3">
      <c r="A3571" s="5">
        <v>3488</v>
      </c>
      <c r="B3571" s="55">
        <v>1.4044743899835883E-4</v>
      </c>
      <c r="C3571" s="55">
        <v>1.7949002886793867E-3</v>
      </c>
    </row>
    <row r="3572" spans="1:3" x14ac:dyDescent="0.3">
      <c r="A3572" s="5">
        <v>3489</v>
      </c>
      <c r="B3572" s="55">
        <v>2.1043043619669387E-4</v>
      </c>
      <c r="C3572" s="55">
        <v>2.1926272823337379E-3</v>
      </c>
    </row>
    <row r="3573" spans="1:3" x14ac:dyDescent="0.3">
      <c r="A3573" s="5">
        <v>3490</v>
      </c>
      <c r="B3573" s="55">
        <v>1.6056801528812465E-4</v>
      </c>
      <c r="C3573" s="55">
        <v>1.7308867951774394E-3</v>
      </c>
    </row>
    <row r="3574" spans="1:3" x14ac:dyDescent="0.3">
      <c r="A3574" s="5">
        <v>3491</v>
      </c>
      <c r="B3574" s="55">
        <v>1.4756994716024377E-4</v>
      </c>
      <c r="C3574" s="55">
        <v>1.6986389483894023E-3</v>
      </c>
    </row>
    <row r="3575" spans="1:3" x14ac:dyDescent="0.3">
      <c r="A3575" s="5">
        <v>3492</v>
      </c>
      <c r="B3575" s="55">
        <v>1.4374124733001714E-4</v>
      </c>
      <c r="C3575" s="55">
        <v>1.8138500281968581E-3</v>
      </c>
    </row>
    <row r="3576" spans="1:3" x14ac:dyDescent="0.3">
      <c r="A3576" s="5">
        <v>3493</v>
      </c>
      <c r="B3576" s="55">
        <v>1.6162341953410351E-4</v>
      </c>
      <c r="C3576" s="55">
        <v>1.5257388457779516E-3</v>
      </c>
    </row>
    <row r="3577" spans="1:3" x14ac:dyDescent="0.3">
      <c r="A3577" s="5">
        <v>3494</v>
      </c>
      <c r="B3577" s="55">
        <v>1.3486098288089675E-4</v>
      </c>
      <c r="C3577" s="55">
        <v>1.8234717611037212E-3</v>
      </c>
    </row>
    <row r="3578" spans="1:3" x14ac:dyDescent="0.3">
      <c r="A3578" s="5">
        <v>3495</v>
      </c>
      <c r="B3578" s="55">
        <v>1.501289068348491E-4</v>
      </c>
      <c r="C3578" s="55">
        <v>1.5858112020214667E-3</v>
      </c>
    </row>
    <row r="3579" spans="1:3" x14ac:dyDescent="0.3">
      <c r="A3579" s="5">
        <v>3496</v>
      </c>
      <c r="B3579" s="55">
        <v>1.5345546566262981E-4</v>
      </c>
      <c r="C3579" s="55">
        <v>1.8676191934749299E-3</v>
      </c>
    </row>
    <row r="3580" spans="1:3" x14ac:dyDescent="0.3">
      <c r="A3580" s="5">
        <v>3497</v>
      </c>
      <c r="B3580" s="55">
        <v>1.4062141690480856E-4</v>
      </c>
      <c r="C3580" s="55">
        <v>1.7563333341526785E-3</v>
      </c>
    </row>
    <row r="3581" spans="1:3" x14ac:dyDescent="0.3">
      <c r="A3581" s="5">
        <v>3498</v>
      </c>
      <c r="B3581" s="55">
        <v>1.6576685739859006E-4</v>
      </c>
      <c r="C3581" s="55">
        <v>1.9819793714548639E-3</v>
      </c>
    </row>
    <row r="3582" spans="1:3" x14ac:dyDescent="0.3">
      <c r="A3582" s="5">
        <v>3499</v>
      </c>
      <c r="B3582" s="55">
        <v>1.627797286806475E-4</v>
      </c>
      <c r="C3582" s="55">
        <v>2.0227688080775587E-3</v>
      </c>
    </row>
    <row r="3583" spans="1:3" x14ac:dyDescent="0.3">
      <c r="A3583" s="5">
        <v>3500</v>
      </c>
      <c r="B3583" s="55">
        <v>1.5149604204624432E-4</v>
      </c>
      <c r="C3583" s="55">
        <v>1.843979918702963E-3</v>
      </c>
    </row>
    <row r="3584" spans="1:3" x14ac:dyDescent="0.3">
      <c r="A3584" s="5">
        <v>3501</v>
      </c>
      <c r="B3584" s="55">
        <v>1.4398155101980813E-4</v>
      </c>
      <c r="C3584" s="55">
        <v>1.7533586702197547E-3</v>
      </c>
    </row>
    <row r="3585" spans="1:3" x14ac:dyDescent="0.3">
      <c r="A3585" s="5">
        <v>3502</v>
      </c>
      <c r="B3585" s="55">
        <v>1.413837244872484E-4</v>
      </c>
      <c r="C3585" s="55">
        <v>1.6223925737552862E-3</v>
      </c>
    </row>
    <row r="3586" spans="1:3" x14ac:dyDescent="0.3">
      <c r="A3586" s="5">
        <v>3503</v>
      </c>
      <c r="B3586" s="55">
        <v>1.4305178915051709E-4</v>
      </c>
      <c r="C3586" s="55">
        <v>1.6131604807586622E-3</v>
      </c>
    </row>
    <row r="3587" spans="1:3" x14ac:dyDescent="0.3">
      <c r="A3587" s="5">
        <v>3504</v>
      </c>
      <c r="B3587" s="55">
        <v>1.6408201792071419E-4</v>
      </c>
      <c r="C3587" s="55">
        <v>2.17624142518149E-3</v>
      </c>
    </row>
    <row r="3588" spans="1:3" x14ac:dyDescent="0.3">
      <c r="A3588" s="5">
        <v>3505</v>
      </c>
      <c r="B3588" s="55">
        <v>1.5735723003676655E-4</v>
      </c>
      <c r="C3588" s="55">
        <v>2.1686338880828339E-3</v>
      </c>
    </row>
    <row r="3589" spans="1:3" x14ac:dyDescent="0.3">
      <c r="A3589" s="5">
        <v>3506</v>
      </c>
      <c r="B3589" s="55">
        <v>1.4726550015814319E-4</v>
      </c>
      <c r="C3589" s="55">
        <v>1.6991463796686549E-3</v>
      </c>
    </row>
    <row r="3590" spans="1:3" x14ac:dyDescent="0.3">
      <c r="A3590" s="5">
        <v>3507</v>
      </c>
      <c r="B3590" s="55">
        <v>1.5460770172436375E-4</v>
      </c>
      <c r="C3590" s="55">
        <v>1.9219667115877831E-3</v>
      </c>
    </row>
    <row r="3591" spans="1:3" x14ac:dyDescent="0.3">
      <c r="A3591" s="5">
        <v>3508</v>
      </c>
      <c r="B3591" s="55">
        <v>1.6076707577537808E-4</v>
      </c>
      <c r="C3591" s="55">
        <v>1.9281734253284125E-3</v>
      </c>
    </row>
    <row r="3592" spans="1:3" x14ac:dyDescent="0.3">
      <c r="A3592" s="5">
        <v>3509</v>
      </c>
      <c r="B3592" s="55">
        <v>1.7488066868977793E-4</v>
      </c>
      <c r="C3592" s="55">
        <v>2.0828734798139319E-3</v>
      </c>
    </row>
    <row r="3593" spans="1:3" x14ac:dyDescent="0.3">
      <c r="A3593" s="5">
        <v>3510</v>
      </c>
      <c r="B3593" s="55">
        <v>1.196649314688195E-4</v>
      </c>
      <c r="C3593" s="55">
        <v>1.5093002675525345E-3</v>
      </c>
    </row>
    <row r="3594" spans="1:3" x14ac:dyDescent="0.3">
      <c r="A3594" s="5">
        <v>3511</v>
      </c>
      <c r="B3594" s="55">
        <v>1.4757833551921158E-4</v>
      </c>
      <c r="C3594" s="55">
        <v>1.6382605390989199E-3</v>
      </c>
    </row>
    <row r="3595" spans="1:3" x14ac:dyDescent="0.3">
      <c r="A3595" s="5">
        <v>3512</v>
      </c>
      <c r="B3595" s="55">
        <v>1.7546625056475418E-4</v>
      </c>
      <c r="C3595" s="55">
        <v>1.9738289451754062E-3</v>
      </c>
    </row>
    <row r="3596" spans="1:3" x14ac:dyDescent="0.3">
      <c r="A3596" s="5">
        <v>3513</v>
      </c>
      <c r="B3596" s="55">
        <v>1.4480723921315612E-4</v>
      </c>
      <c r="C3596" s="55">
        <v>1.7910337992381241E-3</v>
      </c>
    </row>
    <row r="3597" spans="1:3" x14ac:dyDescent="0.3">
      <c r="A3597" s="5">
        <v>3514</v>
      </c>
      <c r="B3597" s="55">
        <v>1.4104164800381067E-4</v>
      </c>
      <c r="C3597" s="55">
        <v>1.8091268684787276E-3</v>
      </c>
    </row>
    <row r="3598" spans="1:3" x14ac:dyDescent="0.3">
      <c r="A3598" s="5">
        <v>3515</v>
      </c>
      <c r="B3598" s="55">
        <v>1.310812883337451E-4</v>
      </c>
      <c r="C3598" s="55">
        <v>1.7883093628379581E-3</v>
      </c>
    </row>
    <row r="3599" spans="1:3" x14ac:dyDescent="0.3">
      <c r="A3599" s="5">
        <v>3516</v>
      </c>
      <c r="B3599" s="55">
        <v>1.5558870606099343E-4</v>
      </c>
      <c r="C3599" s="55">
        <v>1.8665978999999025E-3</v>
      </c>
    </row>
    <row r="3600" spans="1:3" x14ac:dyDescent="0.3">
      <c r="A3600" s="5">
        <v>3517</v>
      </c>
      <c r="B3600" s="55">
        <v>1.7230148016907453E-4</v>
      </c>
      <c r="C3600" s="55">
        <v>1.9192231269535653E-3</v>
      </c>
    </row>
    <row r="3601" spans="1:3" x14ac:dyDescent="0.3">
      <c r="A3601" s="5">
        <v>3518</v>
      </c>
      <c r="B3601" s="55">
        <v>1.4799351287155419E-4</v>
      </c>
      <c r="C3601" s="55">
        <v>1.9942490349128508E-3</v>
      </c>
    </row>
    <row r="3602" spans="1:3" x14ac:dyDescent="0.3">
      <c r="A3602" s="5">
        <v>3519</v>
      </c>
      <c r="B3602" s="55">
        <v>1.622217209467649E-4</v>
      </c>
      <c r="C3602" s="55">
        <v>1.7670162386855858E-3</v>
      </c>
    </row>
    <row r="3603" spans="1:3" x14ac:dyDescent="0.3">
      <c r="A3603" s="5">
        <v>3520</v>
      </c>
      <c r="B3603" s="55">
        <v>1.3225435464180727E-4</v>
      </c>
      <c r="C3603" s="55">
        <v>1.8430858904434451E-3</v>
      </c>
    </row>
    <row r="3604" spans="1:3" x14ac:dyDescent="0.3">
      <c r="A3604" s="5">
        <v>3521</v>
      </c>
      <c r="B3604" s="55">
        <v>1.4517028573141891E-4</v>
      </c>
      <c r="C3604" s="55">
        <v>1.8225187210759288E-3</v>
      </c>
    </row>
    <row r="3605" spans="1:3" x14ac:dyDescent="0.3">
      <c r="A3605" s="5">
        <v>3522</v>
      </c>
      <c r="B3605" s="55">
        <v>1.4561624502484438E-4</v>
      </c>
      <c r="C3605" s="55">
        <v>1.8649262709491007E-3</v>
      </c>
    </row>
    <row r="3606" spans="1:3" x14ac:dyDescent="0.3">
      <c r="A3606" s="5">
        <v>3523</v>
      </c>
      <c r="B3606" s="55">
        <v>1.3986090346218609E-4</v>
      </c>
      <c r="C3606" s="55">
        <v>1.486541796265757E-3</v>
      </c>
    </row>
    <row r="3607" spans="1:3" x14ac:dyDescent="0.3">
      <c r="A3607" s="5">
        <v>3524</v>
      </c>
      <c r="B3607" s="55">
        <v>1.4087730850632604E-4</v>
      </c>
      <c r="C3607" s="55">
        <v>1.7598071280812595E-3</v>
      </c>
    </row>
    <row r="3608" spans="1:3" x14ac:dyDescent="0.3">
      <c r="A3608" s="5">
        <v>3525</v>
      </c>
      <c r="B3608" s="55">
        <v>1.3660613440019722E-4</v>
      </c>
      <c r="C3608" s="55">
        <v>1.7771427149909527E-3</v>
      </c>
    </row>
    <row r="3609" spans="1:3" x14ac:dyDescent="0.3">
      <c r="A3609" s="5">
        <v>3526</v>
      </c>
      <c r="B3609" s="55">
        <v>1.5128402186443128E-4</v>
      </c>
      <c r="C3609" s="55">
        <v>1.824542885290604E-3</v>
      </c>
    </row>
    <row r="3610" spans="1:3" x14ac:dyDescent="0.3">
      <c r="A3610" s="5">
        <v>3527</v>
      </c>
      <c r="B3610" s="55">
        <v>1.6728164089218237E-4</v>
      </c>
      <c r="C3610" s="55">
        <v>2.0724572936053386E-3</v>
      </c>
    </row>
    <row r="3611" spans="1:3" x14ac:dyDescent="0.3">
      <c r="A3611" s="5">
        <v>3528</v>
      </c>
      <c r="B3611" s="55">
        <v>1.6146566046711534E-4</v>
      </c>
      <c r="C3611" s="55">
        <v>2.0485466256460268E-3</v>
      </c>
    </row>
    <row r="3612" spans="1:3" x14ac:dyDescent="0.3">
      <c r="A3612" s="5">
        <v>3529</v>
      </c>
      <c r="B3612" s="55">
        <v>1.3693374004356562E-4</v>
      </c>
      <c r="C3612" s="55">
        <v>1.7313899282424008E-3</v>
      </c>
    </row>
    <row r="3613" spans="1:3" x14ac:dyDescent="0.3">
      <c r="A3613" s="5">
        <v>3530</v>
      </c>
      <c r="B3613" s="55">
        <v>1.5602635846331835E-4</v>
      </c>
      <c r="C3613" s="55">
        <v>1.8991921546102368E-3</v>
      </c>
    </row>
    <row r="3614" spans="1:3" x14ac:dyDescent="0.3">
      <c r="A3614" s="5">
        <v>3531</v>
      </c>
      <c r="B3614" s="55">
        <v>1.3706063724787217E-4</v>
      </c>
      <c r="C3614" s="55">
        <v>1.744385903732808E-3</v>
      </c>
    </row>
    <row r="3615" spans="1:3" x14ac:dyDescent="0.3">
      <c r="A3615" s="5">
        <v>3532</v>
      </c>
      <c r="B3615" s="55">
        <v>1.4423224297527396E-4</v>
      </c>
      <c r="C3615" s="55">
        <v>1.7801239851799378E-3</v>
      </c>
    </row>
    <row r="3616" spans="1:3" x14ac:dyDescent="0.3">
      <c r="A3616" s="5">
        <v>3533</v>
      </c>
      <c r="B3616" s="55">
        <v>1.4153603252954649E-4</v>
      </c>
      <c r="C3616" s="55">
        <v>1.7485528544648622E-3</v>
      </c>
    </row>
    <row r="3617" spans="1:3" x14ac:dyDescent="0.3">
      <c r="A3617" s="5">
        <v>3534</v>
      </c>
      <c r="B3617" s="55">
        <v>1.6452156042655476E-4</v>
      </c>
      <c r="C3617" s="55">
        <v>1.5849735945683034E-3</v>
      </c>
    </row>
    <row r="3618" spans="1:3" x14ac:dyDescent="0.3">
      <c r="A3618" s="5">
        <v>3535</v>
      </c>
      <c r="B3618" s="55">
        <v>1.5891216342918266E-4</v>
      </c>
      <c r="C3618" s="55">
        <v>1.8343819452273089E-3</v>
      </c>
    </row>
    <row r="3619" spans="1:3" x14ac:dyDescent="0.3">
      <c r="A3619" s="5">
        <v>3536</v>
      </c>
      <c r="B3619" s="55">
        <v>1.4018496165939969E-4</v>
      </c>
      <c r="C3619" s="55">
        <v>1.8005290165421231E-3</v>
      </c>
    </row>
    <row r="3620" spans="1:3" x14ac:dyDescent="0.3">
      <c r="A3620" s="5">
        <v>3537</v>
      </c>
      <c r="B3620" s="55">
        <v>1.2664169737244525E-4</v>
      </c>
      <c r="C3620" s="55">
        <v>1.3777206871072986E-3</v>
      </c>
    </row>
    <row r="3621" spans="1:3" x14ac:dyDescent="0.3">
      <c r="A3621" s="5">
        <v>3538</v>
      </c>
      <c r="B3621" s="55">
        <v>1.5817761792023192E-4</v>
      </c>
      <c r="C3621" s="55">
        <v>1.8494335442476452E-3</v>
      </c>
    </row>
    <row r="3622" spans="1:3" x14ac:dyDescent="0.3">
      <c r="A3622" s="5">
        <v>3539</v>
      </c>
      <c r="B3622" s="55">
        <v>1.3844336062823325E-4</v>
      </c>
      <c r="C3622" s="55">
        <v>1.6857367324817475E-3</v>
      </c>
    </row>
    <row r="3623" spans="1:3" x14ac:dyDescent="0.3">
      <c r="A3623" s="5">
        <v>3540</v>
      </c>
      <c r="B3623" s="55">
        <v>1.6526883197275969E-4</v>
      </c>
      <c r="C3623" s="55">
        <v>1.8645960602133981E-3</v>
      </c>
    </row>
    <row r="3624" spans="1:3" x14ac:dyDescent="0.3">
      <c r="A3624" s="5">
        <v>3541</v>
      </c>
      <c r="B3624" s="55">
        <v>1.9106964071158016E-4</v>
      </c>
      <c r="C3624" s="55">
        <v>2.011761219632821E-3</v>
      </c>
    </row>
    <row r="3625" spans="1:3" x14ac:dyDescent="0.3">
      <c r="A3625" s="5">
        <v>3542</v>
      </c>
      <c r="B3625" s="55">
        <v>1.391064059709332E-4</v>
      </c>
      <c r="C3625" s="55">
        <v>1.7102088237396001E-3</v>
      </c>
    </row>
    <row r="3626" spans="1:3" x14ac:dyDescent="0.3">
      <c r="A3626" s="5">
        <v>3543</v>
      </c>
      <c r="B3626" s="55">
        <v>1.4349263784520179E-4</v>
      </c>
      <c r="C3626" s="55">
        <v>1.8206496602068056E-3</v>
      </c>
    </row>
    <row r="3627" spans="1:3" x14ac:dyDescent="0.3">
      <c r="A3627" s="5">
        <v>3544</v>
      </c>
      <c r="B3627" s="55">
        <v>1.6049647783909182E-4</v>
      </c>
      <c r="C3627" s="55">
        <v>1.9175140445045658E-3</v>
      </c>
    </row>
    <row r="3628" spans="1:3" x14ac:dyDescent="0.3">
      <c r="A3628" s="5">
        <v>3545</v>
      </c>
      <c r="B3628" s="55">
        <v>1.5674061829077957E-4</v>
      </c>
      <c r="C3628" s="55">
        <v>1.8953072007357344E-3</v>
      </c>
    </row>
    <row r="3629" spans="1:3" x14ac:dyDescent="0.3">
      <c r="A3629" s="5">
        <v>3546</v>
      </c>
      <c r="B3629" s="55">
        <v>1.5422453991721232E-4</v>
      </c>
      <c r="C3629" s="55">
        <v>1.921547200664793E-3</v>
      </c>
    </row>
    <row r="3630" spans="1:3" x14ac:dyDescent="0.3">
      <c r="A3630" s="5">
        <v>3547</v>
      </c>
      <c r="B3630" s="55">
        <v>1.476114699500171E-4</v>
      </c>
      <c r="C3630" s="55">
        <v>1.7470933918976791E-3</v>
      </c>
    </row>
    <row r="3631" spans="1:3" x14ac:dyDescent="0.3">
      <c r="A3631" s="5">
        <v>3548</v>
      </c>
      <c r="B3631" s="55">
        <v>1.4713465461018276E-4</v>
      </c>
      <c r="C3631" s="55">
        <v>1.9802008338100606E-3</v>
      </c>
    </row>
    <row r="3632" spans="1:3" x14ac:dyDescent="0.3">
      <c r="A3632" s="5">
        <v>3549</v>
      </c>
      <c r="B3632" s="55">
        <v>1.6578685095485247E-4</v>
      </c>
      <c r="C3632" s="55">
        <v>1.8856697979551425E-3</v>
      </c>
    </row>
    <row r="3633" spans="1:3" x14ac:dyDescent="0.3">
      <c r="A3633" s="5">
        <v>3550</v>
      </c>
      <c r="B3633" s="55">
        <v>1.275916531898251E-4</v>
      </c>
      <c r="C3633" s="55">
        <v>1.5513918600298597E-3</v>
      </c>
    </row>
    <row r="3634" spans="1:3" x14ac:dyDescent="0.3">
      <c r="A3634" s="5">
        <v>3551</v>
      </c>
      <c r="B3634" s="55">
        <v>1.503854197927044E-4</v>
      </c>
      <c r="C3634" s="55">
        <v>1.9557206119347162E-3</v>
      </c>
    </row>
    <row r="3635" spans="1:3" x14ac:dyDescent="0.3">
      <c r="A3635" s="5">
        <v>3552</v>
      </c>
      <c r="B3635" s="55">
        <v>1.4118704951479935E-4</v>
      </c>
      <c r="C3635" s="55">
        <v>1.8688831838992006E-3</v>
      </c>
    </row>
    <row r="3636" spans="1:3" x14ac:dyDescent="0.3">
      <c r="A3636" s="5">
        <v>3553</v>
      </c>
      <c r="B3636" s="55">
        <v>2.0629913202797971E-4</v>
      </c>
      <c r="C3636" s="55">
        <v>2.2869000601852887E-3</v>
      </c>
    </row>
    <row r="3637" spans="1:3" x14ac:dyDescent="0.3">
      <c r="A3637" s="5">
        <v>3554</v>
      </c>
      <c r="B3637" s="55">
        <v>1.6906413250266321E-4</v>
      </c>
      <c r="C3637" s="55">
        <v>1.9921444644392292E-3</v>
      </c>
    </row>
    <row r="3638" spans="1:3" x14ac:dyDescent="0.3">
      <c r="A3638" s="5">
        <v>3555</v>
      </c>
      <c r="B3638" s="55">
        <v>1.5122788012820483E-4</v>
      </c>
      <c r="C3638" s="55">
        <v>1.7996053759040719E-3</v>
      </c>
    </row>
    <row r="3639" spans="1:3" x14ac:dyDescent="0.3">
      <c r="A3639" s="5">
        <v>3556</v>
      </c>
      <c r="B3639" s="55">
        <v>1.5384754104738005E-4</v>
      </c>
      <c r="C3639" s="55">
        <v>1.8970010556923311E-3</v>
      </c>
    </row>
    <row r="3640" spans="1:3" x14ac:dyDescent="0.3">
      <c r="A3640" s="5">
        <v>3557</v>
      </c>
      <c r="B3640" s="55">
        <v>1.4944648312735032E-4</v>
      </c>
      <c r="C3640" s="55">
        <v>1.7397209544681642E-3</v>
      </c>
    </row>
    <row r="3641" spans="1:3" x14ac:dyDescent="0.3">
      <c r="A3641" s="5">
        <v>3558</v>
      </c>
      <c r="B3641" s="55">
        <v>1.4154129459046982E-4</v>
      </c>
      <c r="C3641" s="55">
        <v>1.8963479285234557E-3</v>
      </c>
    </row>
    <row r="3642" spans="1:3" x14ac:dyDescent="0.3">
      <c r="A3642" s="5">
        <v>3559</v>
      </c>
      <c r="B3642" s="55">
        <v>1.4840903642574548E-4</v>
      </c>
      <c r="C3642" s="55">
        <v>1.8093290606432328E-3</v>
      </c>
    </row>
    <row r="3643" spans="1:3" x14ac:dyDescent="0.3">
      <c r="A3643" s="5">
        <v>3560</v>
      </c>
      <c r="B3643" s="55">
        <v>1.4900458172535362E-4</v>
      </c>
      <c r="C3643" s="55">
        <v>1.6847135992100245E-3</v>
      </c>
    </row>
    <row r="3644" spans="1:3" x14ac:dyDescent="0.3">
      <c r="A3644" s="5">
        <v>3561</v>
      </c>
      <c r="B3644" s="55">
        <v>1.6190885247591752E-4</v>
      </c>
      <c r="C3644" s="55">
        <v>2.1508510718070552E-3</v>
      </c>
    </row>
    <row r="3645" spans="1:3" x14ac:dyDescent="0.3">
      <c r="A3645" s="5">
        <v>3562</v>
      </c>
      <c r="B3645" s="55">
        <v>1.3746109997143637E-4</v>
      </c>
      <c r="C3645" s="55">
        <v>1.7335193907710589E-3</v>
      </c>
    </row>
    <row r="3646" spans="1:3" x14ac:dyDescent="0.3">
      <c r="A3646" s="5">
        <v>3563</v>
      </c>
      <c r="B3646" s="55">
        <v>1.6079405448872554E-4</v>
      </c>
      <c r="C3646" s="55">
        <v>1.9772777513449025E-3</v>
      </c>
    </row>
    <row r="3647" spans="1:3" x14ac:dyDescent="0.3">
      <c r="A3647" s="5">
        <v>3564</v>
      </c>
      <c r="B3647" s="55">
        <v>1.7400475060975982E-4</v>
      </c>
      <c r="C3647" s="55">
        <v>1.8443872795565316E-3</v>
      </c>
    </row>
    <row r="3648" spans="1:3" x14ac:dyDescent="0.3">
      <c r="A3648" s="5">
        <v>3565</v>
      </c>
      <c r="B3648" s="55">
        <v>1.363608625160222E-4</v>
      </c>
      <c r="C3648" s="55">
        <v>1.5710358157181136E-3</v>
      </c>
    </row>
    <row r="3649" spans="1:3" x14ac:dyDescent="0.3">
      <c r="A3649" s="5">
        <v>3566</v>
      </c>
      <c r="B3649" s="55">
        <v>1.587342058587655E-4</v>
      </c>
      <c r="C3649" s="55">
        <v>2.1195292929822255E-3</v>
      </c>
    </row>
    <row r="3650" spans="1:3" x14ac:dyDescent="0.3">
      <c r="A3650" s="5">
        <v>3567</v>
      </c>
      <c r="B3650" s="55">
        <v>1.2216468048001291E-4</v>
      </c>
      <c r="C3650" s="55">
        <v>1.4066065598435636E-3</v>
      </c>
    </row>
    <row r="3651" spans="1:3" x14ac:dyDescent="0.3">
      <c r="A3651" s="5">
        <v>3568</v>
      </c>
      <c r="B3651" s="55">
        <v>1.4851871753881695E-4</v>
      </c>
      <c r="C3651" s="55">
        <v>1.6059406099901371E-3</v>
      </c>
    </row>
    <row r="3652" spans="1:3" x14ac:dyDescent="0.3">
      <c r="A3652" s="5">
        <v>3569</v>
      </c>
      <c r="B3652" s="55">
        <v>1.5782117599870247E-4</v>
      </c>
      <c r="C3652" s="55">
        <v>1.7003870734650954E-3</v>
      </c>
    </row>
    <row r="3653" spans="1:3" x14ac:dyDescent="0.3">
      <c r="A3653" s="5">
        <v>3570</v>
      </c>
      <c r="B3653" s="55">
        <v>1.4987298190670027E-4</v>
      </c>
      <c r="C3653" s="55">
        <v>1.7652249255934612E-3</v>
      </c>
    </row>
    <row r="3654" spans="1:3" x14ac:dyDescent="0.3">
      <c r="A3654" s="5">
        <v>3571</v>
      </c>
      <c r="B3654" s="55">
        <v>1.484003432583758E-4</v>
      </c>
      <c r="C3654" s="55">
        <v>1.5779093675387377E-3</v>
      </c>
    </row>
    <row r="3655" spans="1:3" x14ac:dyDescent="0.3">
      <c r="A3655" s="5">
        <v>3572</v>
      </c>
      <c r="B3655" s="55">
        <v>1.5319335710346587E-4</v>
      </c>
      <c r="C3655" s="55">
        <v>1.9897616442721708E-3</v>
      </c>
    </row>
    <row r="3656" spans="1:3" x14ac:dyDescent="0.3">
      <c r="A3656" s="5">
        <v>3573</v>
      </c>
      <c r="B3656" s="55">
        <v>1.5998960139768613E-4</v>
      </c>
      <c r="C3656" s="55">
        <v>1.9130746555334861E-3</v>
      </c>
    </row>
    <row r="3657" spans="1:3" x14ac:dyDescent="0.3">
      <c r="A3657" s="5">
        <v>3574</v>
      </c>
      <c r="B3657" s="55">
        <v>1.5918840930958598E-4</v>
      </c>
      <c r="C3657" s="55">
        <v>1.9327875273816859E-3</v>
      </c>
    </row>
    <row r="3658" spans="1:3" x14ac:dyDescent="0.3">
      <c r="A3658" s="5">
        <v>3575</v>
      </c>
      <c r="B3658" s="55">
        <v>1.3973595732380954E-4</v>
      </c>
      <c r="C3658" s="55">
        <v>1.8388205981375871E-3</v>
      </c>
    </row>
    <row r="3659" spans="1:3" x14ac:dyDescent="0.3">
      <c r="A3659" s="5">
        <v>3576</v>
      </c>
      <c r="B3659" s="55">
        <v>1.6589994667336386E-4</v>
      </c>
      <c r="C3659" s="55">
        <v>1.9449470664854032E-3</v>
      </c>
    </row>
    <row r="3660" spans="1:3" x14ac:dyDescent="0.3">
      <c r="A3660" s="5">
        <v>3577</v>
      </c>
      <c r="B3660" s="55">
        <v>1.796266104970423E-4</v>
      </c>
      <c r="C3660" s="55">
        <v>2.1037645679463598E-3</v>
      </c>
    </row>
    <row r="3661" spans="1:3" x14ac:dyDescent="0.3">
      <c r="A3661" s="5">
        <v>3578</v>
      </c>
      <c r="B3661" s="55">
        <v>1.9128473874273458E-4</v>
      </c>
      <c r="C3661" s="55">
        <v>1.9240137102209294E-3</v>
      </c>
    </row>
    <row r="3662" spans="1:3" x14ac:dyDescent="0.3">
      <c r="A3662" s="5">
        <v>3579</v>
      </c>
      <c r="B3662" s="55">
        <v>1.5130139510825211E-4</v>
      </c>
      <c r="C3662" s="55">
        <v>1.8080410424217307E-3</v>
      </c>
    </row>
    <row r="3663" spans="1:3" x14ac:dyDescent="0.3">
      <c r="A3663" s="5">
        <v>3580</v>
      </c>
      <c r="B3663" s="55">
        <v>1.6179401601132165E-4</v>
      </c>
      <c r="C3663" s="55">
        <v>1.9093498258260576E-3</v>
      </c>
    </row>
    <row r="3664" spans="1:3" x14ac:dyDescent="0.3">
      <c r="A3664" s="5">
        <v>3581</v>
      </c>
      <c r="B3664" s="55">
        <v>1.4688913416211887E-4</v>
      </c>
      <c r="C3664" s="55">
        <v>1.8039363106746667E-3</v>
      </c>
    </row>
    <row r="3665" spans="1:3" x14ac:dyDescent="0.3">
      <c r="A3665" s="5">
        <v>3582</v>
      </c>
      <c r="B3665" s="55">
        <v>1.4206299762759694E-4</v>
      </c>
      <c r="C3665" s="55">
        <v>1.7769031213335359E-3</v>
      </c>
    </row>
    <row r="3666" spans="1:3" x14ac:dyDescent="0.3">
      <c r="A3666" s="5">
        <v>3583</v>
      </c>
      <c r="B3666" s="55">
        <v>1.3285821448177305E-4</v>
      </c>
      <c r="C3666" s="55">
        <v>1.5182044382238977E-3</v>
      </c>
    </row>
    <row r="3667" spans="1:3" x14ac:dyDescent="0.3">
      <c r="A3667" s="5">
        <v>3584</v>
      </c>
      <c r="B3667" s="55">
        <v>1.3193905653090168E-4</v>
      </c>
      <c r="C3667" s="55">
        <v>1.5912852412907717E-3</v>
      </c>
    </row>
    <row r="3668" spans="1:3" x14ac:dyDescent="0.3">
      <c r="A3668" s="5">
        <v>3585</v>
      </c>
      <c r="B3668" s="55">
        <v>1.8763899800154318E-4</v>
      </c>
      <c r="C3668" s="55">
        <v>1.8217669929165435E-3</v>
      </c>
    </row>
    <row r="3669" spans="1:3" x14ac:dyDescent="0.3">
      <c r="A3669" s="5">
        <v>3586</v>
      </c>
      <c r="B3669" s="55">
        <v>1.8087641302908509E-4</v>
      </c>
      <c r="C3669" s="55">
        <v>1.9537741669435485E-3</v>
      </c>
    </row>
    <row r="3670" spans="1:3" x14ac:dyDescent="0.3">
      <c r="A3670" s="5">
        <v>3587</v>
      </c>
      <c r="B3670" s="55">
        <v>1.5933829353913335E-4</v>
      </c>
      <c r="C3670" s="55">
        <v>1.8893248127263861E-3</v>
      </c>
    </row>
    <row r="3671" spans="1:3" x14ac:dyDescent="0.3">
      <c r="A3671" s="5">
        <v>3588</v>
      </c>
      <c r="B3671" s="55">
        <v>1.3432673990630028E-4</v>
      </c>
      <c r="C3671" s="55">
        <v>1.7162938236943599E-3</v>
      </c>
    </row>
    <row r="3672" spans="1:3" x14ac:dyDescent="0.3">
      <c r="A3672" s="5">
        <v>3589</v>
      </c>
      <c r="B3672" s="55">
        <v>1.5992349591609521E-4</v>
      </c>
      <c r="C3672" s="55">
        <v>1.7550085418202876E-3</v>
      </c>
    </row>
    <row r="3673" spans="1:3" x14ac:dyDescent="0.3">
      <c r="A3673" s="5">
        <v>3590</v>
      </c>
      <c r="B3673" s="55">
        <v>1.4290523301928583E-4</v>
      </c>
      <c r="C3673" s="55">
        <v>1.486071952397934E-3</v>
      </c>
    </row>
    <row r="3674" spans="1:3" x14ac:dyDescent="0.3">
      <c r="A3674" s="5">
        <v>3591</v>
      </c>
      <c r="B3674" s="55">
        <v>1.4117236485319872E-4</v>
      </c>
      <c r="C3674" s="55">
        <v>1.6310946870246065E-3</v>
      </c>
    </row>
    <row r="3675" spans="1:3" x14ac:dyDescent="0.3">
      <c r="A3675" s="5">
        <v>3592</v>
      </c>
      <c r="B3675" s="55">
        <v>1.4603686688247267E-4</v>
      </c>
      <c r="C3675" s="55">
        <v>1.8408500525228309E-3</v>
      </c>
    </row>
    <row r="3676" spans="1:3" x14ac:dyDescent="0.3">
      <c r="A3676" s="5">
        <v>3593</v>
      </c>
      <c r="B3676" s="55">
        <v>1.3330758828499278E-4</v>
      </c>
      <c r="C3676" s="55">
        <v>1.5966873348423343E-3</v>
      </c>
    </row>
    <row r="3677" spans="1:3" x14ac:dyDescent="0.3">
      <c r="A3677" s="5">
        <v>3594</v>
      </c>
      <c r="B3677" s="55">
        <v>1.4003747656060915E-4</v>
      </c>
      <c r="C3677" s="55">
        <v>1.8086933065307735E-3</v>
      </c>
    </row>
    <row r="3678" spans="1:3" x14ac:dyDescent="0.3">
      <c r="A3678" s="5">
        <v>3595</v>
      </c>
      <c r="B3678" s="55">
        <v>1.5512150798577151E-4</v>
      </c>
      <c r="C3678" s="55">
        <v>1.8849917751031062E-3</v>
      </c>
    </row>
    <row r="3679" spans="1:3" x14ac:dyDescent="0.3">
      <c r="A3679" s="5">
        <v>3596</v>
      </c>
      <c r="B3679" s="55">
        <v>1.3518399845246023E-4</v>
      </c>
      <c r="C3679" s="55">
        <v>1.5085222136104518E-3</v>
      </c>
    </row>
    <row r="3680" spans="1:3" x14ac:dyDescent="0.3">
      <c r="A3680" s="5">
        <v>3597</v>
      </c>
      <c r="B3680" s="55">
        <v>1.3580773111823642E-4</v>
      </c>
      <c r="C3680" s="55">
        <v>1.5147252267639535E-3</v>
      </c>
    </row>
    <row r="3681" spans="1:3" x14ac:dyDescent="0.3">
      <c r="A3681" s="5">
        <v>3598</v>
      </c>
      <c r="B3681" s="55">
        <v>1.3373629608375205E-4</v>
      </c>
      <c r="C3681" s="55">
        <v>1.7540218211333227E-3</v>
      </c>
    </row>
    <row r="3682" spans="1:3" x14ac:dyDescent="0.3">
      <c r="A3682" s="5">
        <v>3599</v>
      </c>
      <c r="B3682" s="55">
        <v>1.4868480567057315E-4</v>
      </c>
      <c r="C3682" s="55">
        <v>1.9394159161489431E-3</v>
      </c>
    </row>
    <row r="3683" spans="1:3" x14ac:dyDescent="0.3">
      <c r="A3683" s="5">
        <v>3600</v>
      </c>
      <c r="B3683" s="55">
        <v>1.4247445657990753E-4</v>
      </c>
      <c r="C3683" s="55">
        <v>1.715583784949839E-3</v>
      </c>
    </row>
    <row r="3684" spans="1:3" x14ac:dyDescent="0.3">
      <c r="A3684" s="5">
        <v>3601</v>
      </c>
      <c r="B3684" s="55">
        <v>1.3516477008106089E-4</v>
      </c>
      <c r="C3684" s="55">
        <v>1.5250205918981654E-3</v>
      </c>
    </row>
    <row r="3685" spans="1:3" x14ac:dyDescent="0.3">
      <c r="A3685" s="5">
        <v>3602</v>
      </c>
      <c r="B3685" s="55">
        <v>1.5000066681399789E-4</v>
      </c>
      <c r="C3685" s="55">
        <v>1.8573986322479681E-3</v>
      </c>
    </row>
    <row r="3686" spans="1:3" x14ac:dyDescent="0.3">
      <c r="A3686" s="5">
        <v>3603</v>
      </c>
      <c r="B3686" s="55">
        <v>1.4597216491470783E-4</v>
      </c>
      <c r="C3686" s="55">
        <v>1.770553260123214E-3</v>
      </c>
    </row>
    <row r="3687" spans="1:3" x14ac:dyDescent="0.3">
      <c r="A3687" s="5">
        <v>3604</v>
      </c>
      <c r="B3687" s="55">
        <v>1.9231438733086442E-4</v>
      </c>
      <c r="C3687" s="55">
        <v>2.0265142617979649E-3</v>
      </c>
    </row>
    <row r="3688" spans="1:3" x14ac:dyDescent="0.3">
      <c r="A3688" s="5">
        <v>3605</v>
      </c>
      <c r="B3688" s="55">
        <v>1.4939892305046199E-4</v>
      </c>
      <c r="C3688" s="55">
        <v>1.8769803678419187E-3</v>
      </c>
    </row>
    <row r="3689" spans="1:3" x14ac:dyDescent="0.3">
      <c r="A3689" s="5">
        <v>3606</v>
      </c>
      <c r="B3689" s="55">
        <v>1.3927030082665627E-4</v>
      </c>
      <c r="C3689" s="55">
        <v>1.8739903802886023E-3</v>
      </c>
    </row>
    <row r="3690" spans="1:3" x14ac:dyDescent="0.3">
      <c r="A3690" s="5">
        <v>3607</v>
      </c>
      <c r="B3690" s="55">
        <v>1.2393201901584212E-4</v>
      </c>
      <c r="C3690" s="55">
        <v>1.4985338858249223E-3</v>
      </c>
    </row>
    <row r="3691" spans="1:3" x14ac:dyDescent="0.3">
      <c r="A3691" s="5">
        <v>3608</v>
      </c>
      <c r="B3691" s="55">
        <v>1.5247950202531605E-4</v>
      </c>
      <c r="C3691" s="55">
        <v>1.9537800398484319E-3</v>
      </c>
    </row>
    <row r="3692" spans="1:3" x14ac:dyDescent="0.3">
      <c r="A3692" s="5">
        <v>3609</v>
      </c>
      <c r="B3692" s="55">
        <v>1.380755976637244E-4</v>
      </c>
      <c r="C3692" s="55">
        <v>1.499127364592123E-3</v>
      </c>
    </row>
    <row r="3693" spans="1:3" x14ac:dyDescent="0.3">
      <c r="A3693" s="5">
        <v>3610</v>
      </c>
      <c r="B3693" s="55">
        <v>1.5596464165827729E-4</v>
      </c>
      <c r="C3693" s="55">
        <v>1.7412555611315786E-3</v>
      </c>
    </row>
    <row r="3694" spans="1:3" x14ac:dyDescent="0.3">
      <c r="A3694" s="5">
        <v>3611</v>
      </c>
      <c r="B3694" s="55">
        <v>1.4691095622821617E-4</v>
      </c>
      <c r="C3694" s="55">
        <v>1.8775796481527091E-3</v>
      </c>
    </row>
    <row r="3695" spans="1:3" x14ac:dyDescent="0.3">
      <c r="A3695" s="5">
        <v>3612</v>
      </c>
      <c r="B3695" s="55">
        <v>1.4421751266609806E-4</v>
      </c>
      <c r="C3695" s="55">
        <v>1.8074609713840865E-3</v>
      </c>
    </row>
    <row r="3696" spans="1:3" x14ac:dyDescent="0.3">
      <c r="A3696" s="5">
        <v>3613</v>
      </c>
      <c r="B3696" s="55">
        <v>1.4728449516520414E-4</v>
      </c>
      <c r="C3696" s="55">
        <v>1.8212613362813023E-3</v>
      </c>
    </row>
    <row r="3697" spans="1:3" x14ac:dyDescent="0.3">
      <c r="A3697" s="5">
        <v>3614</v>
      </c>
      <c r="B3697" s="55">
        <v>1.4258332590768569E-4</v>
      </c>
      <c r="C3697" s="55">
        <v>1.6852349724917558E-3</v>
      </c>
    </row>
    <row r="3698" spans="1:3" x14ac:dyDescent="0.3">
      <c r="A3698" s="5">
        <v>3615</v>
      </c>
      <c r="B3698" s="55">
        <v>1.7273987238158533E-4</v>
      </c>
      <c r="C3698" s="55">
        <v>2.0073925763791716E-3</v>
      </c>
    </row>
    <row r="3699" spans="1:3" x14ac:dyDescent="0.3">
      <c r="A3699" s="5">
        <v>3616</v>
      </c>
      <c r="B3699" s="55">
        <v>1.5392697503330399E-4</v>
      </c>
      <c r="C3699" s="55">
        <v>1.8725523186236275E-3</v>
      </c>
    </row>
    <row r="3700" spans="1:3" x14ac:dyDescent="0.3">
      <c r="A3700" s="5">
        <v>3617</v>
      </c>
      <c r="B3700" s="55">
        <v>1.4427775370028843E-4</v>
      </c>
      <c r="C3700" s="55">
        <v>1.9001608957190362E-3</v>
      </c>
    </row>
    <row r="3701" spans="1:3" x14ac:dyDescent="0.3">
      <c r="A3701" s="5">
        <v>3618</v>
      </c>
      <c r="B3701" s="55">
        <v>1.5954048130957402E-4</v>
      </c>
      <c r="C3701" s="55">
        <v>1.9316330516931152E-3</v>
      </c>
    </row>
    <row r="3702" spans="1:3" x14ac:dyDescent="0.3">
      <c r="A3702" s="5">
        <v>3619</v>
      </c>
      <c r="B3702" s="55">
        <v>1.4604455032730701E-4</v>
      </c>
      <c r="C3702" s="55">
        <v>1.7902153539601383E-3</v>
      </c>
    </row>
    <row r="3703" spans="1:3" x14ac:dyDescent="0.3">
      <c r="A3703" s="5">
        <v>3620</v>
      </c>
      <c r="B3703" s="55">
        <v>1.1860633885146755E-4</v>
      </c>
      <c r="C3703" s="55">
        <v>1.655186444684319E-3</v>
      </c>
    </row>
    <row r="3704" spans="1:3" x14ac:dyDescent="0.3">
      <c r="A3704" s="5">
        <v>3621</v>
      </c>
      <c r="B3704" s="55">
        <v>1.3661975224225383E-4</v>
      </c>
      <c r="C3704" s="55">
        <v>1.6779510091727333E-3</v>
      </c>
    </row>
    <row r="3705" spans="1:3" x14ac:dyDescent="0.3">
      <c r="A3705" s="5">
        <v>3622</v>
      </c>
      <c r="B3705" s="55">
        <v>1.5468411565965404E-4</v>
      </c>
      <c r="C3705" s="55">
        <v>1.9533645475253549E-3</v>
      </c>
    </row>
    <row r="3706" spans="1:3" x14ac:dyDescent="0.3">
      <c r="A3706" s="5">
        <v>3623</v>
      </c>
      <c r="B3706" s="55">
        <v>1.5751583323204421E-4</v>
      </c>
      <c r="C3706" s="55">
        <v>1.8556858144356211E-3</v>
      </c>
    </row>
    <row r="3707" spans="1:3" x14ac:dyDescent="0.3">
      <c r="A3707" s="5">
        <v>3624</v>
      </c>
      <c r="B3707" s="55">
        <v>1.481079544809657E-4</v>
      </c>
      <c r="C3707" s="55">
        <v>1.7233198416720208E-3</v>
      </c>
    </row>
    <row r="3708" spans="1:3" x14ac:dyDescent="0.3">
      <c r="A3708" s="5">
        <v>3625</v>
      </c>
      <c r="B3708" s="55">
        <v>1.3145448596146839E-4</v>
      </c>
      <c r="C3708" s="55">
        <v>1.5742321578521362E-3</v>
      </c>
    </row>
    <row r="3709" spans="1:3" x14ac:dyDescent="0.3">
      <c r="A3709" s="5">
        <v>3626</v>
      </c>
      <c r="B3709" s="55">
        <v>1.5208044557281421E-4</v>
      </c>
      <c r="C3709" s="55">
        <v>1.8712260154614411E-3</v>
      </c>
    </row>
    <row r="3710" spans="1:3" x14ac:dyDescent="0.3">
      <c r="A3710" s="5">
        <v>3627</v>
      </c>
      <c r="B3710" s="55">
        <v>1.8052312932701078E-4</v>
      </c>
      <c r="C3710" s="55">
        <v>1.9622141418250533E-3</v>
      </c>
    </row>
    <row r="3711" spans="1:3" x14ac:dyDescent="0.3">
      <c r="A3711" s="5">
        <v>3628</v>
      </c>
      <c r="B3711" s="55">
        <v>1.4203262191047713E-4</v>
      </c>
      <c r="C3711" s="55">
        <v>1.5074202474881612E-3</v>
      </c>
    </row>
    <row r="3712" spans="1:3" x14ac:dyDescent="0.3">
      <c r="A3712" s="5">
        <v>3629</v>
      </c>
      <c r="B3712" s="55">
        <v>1.594108754978816E-4</v>
      </c>
      <c r="C3712" s="55">
        <v>1.7250300293131585E-3</v>
      </c>
    </row>
    <row r="3713" spans="1:3" x14ac:dyDescent="0.3">
      <c r="A3713" s="5">
        <v>3630</v>
      </c>
      <c r="B3713" s="55">
        <v>1.329087398066875E-4</v>
      </c>
      <c r="C3713" s="55">
        <v>1.7911019891368985E-3</v>
      </c>
    </row>
    <row r="3714" spans="1:3" x14ac:dyDescent="0.3">
      <c r="A3714" s="5">
        <v>3631</v>
      </c>
      <c r="B3714" s="55">
        <v>1.8144523257221062E-4</v>
      </c>
      <c r="C3714" s="55">
        <v>2.1585432546318345E-3</v>
      </c>
    </row>
    <row r="3715" spans="1:3" x14ac:dyDescent="0.3">
      <c r="A3715" s="5">
        <v>3632</v>
      </c>
      <c r="B3715" s="55">
        <v>1.493863292917148E-4</v>
      </c>
      <c r="C3715" s="55">
        <v>1.7310241437585375E-3</v>
      </c>
    </row>
    <row r="3716" spans="1:3" x14ac:dyDescent="0.3">
      <c r="A3716" s="5">
        <v>3633</v>
      </c>
      <c r="B3716" s="55">
        <v>1.4321513583602109E-4</v>
      </c>
      <c r="C3716" s="55">
        <v>1.932151039294627E-3</v>
      </c>
    </row>
    <row r="3717" spans="1:3" x14ac:dyDescent="0.3">
      <c r="A3717" s="5">
        <v>3634</v>
      </c>
      <c r="B3717" s="55">
        <v>1.6703398752209128E-4</v>
      </c>
      <c r="C3717" s="55">
        <v>2.0619257463389898E-3</v>
      </c>
    </row>
    <row r="3718" spans="1:3" x14ac:dyDescent="0.3">
      <c r="A3718" s="5">
        <v>3635</v>
      </c>
      <c r="B3718" s="55">
        <v>1.3080515544360222E-4</v>
      </c>
      <c r="C3718" s="55">
        <v>1.7410411553979805E-3</v>
      </c>
    </row>
    <row r="3719" spans="1:3" x14ac:dyDescent="0.3">
      <c r="A3719" s="5">
        <v>3636</v>
      </c>
      <c r="B3719" s="55">
        <v>1.7042273989742969E-4</v>
      </c>
      <c r="C3719" s="55">
        <v>1.9629267560035035E-3</v>
      </c>
    </row>
    <row r="3720" spans="1:3" x14ac:dyDescent="0.3">
      <c r="A3720" s="5">
        <v>3637</v>
      </c>
      <c r="B3720" s="55">
        <v>1.5252862996117676E-4</v>
      </c>
      <c r="C3720" s="55">
        <v>1.9287401209957583E-3</v>
      </c>
    </row>
    <row r="3721" spans="1:3" x14ac:dyDescent="0.3">
      <c r="A3721" s="5">
        <v>3638</v>
      </c>
      <c r="B3721" s="55">
        <v>1.7868000301017324E-4</v>
      </c>
      <c r="C3721" s="55">
        <v>1.9945155100254833E-3</v>
      </c>
    </row>
    <row r="3722" spans="1:3" x14ac:dyDescent="0.3">
      <c r="A3722" s="5">
        <v>3639</v>
      </c>
      <c r="B3722" s="55">
        <v>1.4248424775948896E-4</v>
      </c>
      <c r="C3722" s="55">
        <v>1.8226161948000216E-3</v>
      </c>
    </row>
    <row r="3723" spans="1:3" x14ac:dyDescent="0.3">
      <c r="A3723" s="5">
        <v>3640</v>
      </c>
      <c r="B3723" s="55">
        <v>1.875352993821738E-4</v>
      </c>
      <c r="C3723" s="55">
        <v>2.0847591785399478E-3</v>
      </c>
    </row>
    <row r="3724" spans="1:3" x14ac:dyDescent="0.3">
      <c r="A3724" s="5">
        <v>3641</v>
      </c>
      <c r="B3724" s="55">
        <v>1.2796765493966551E-4</v>
      </c>
      <c r="C3724" s="55">
        <v>1.6631214488719748E-3</v>
      </c>
    </row>
    <row r="3725" spans="1:3" x14ac:dyDescent="0.3">
      <c r="A3725" s="5">
        <v>3642</v>
      </c>
      <c r="B3725" s="55">
        <v>1.4990916815074947E-4</v>
      </c>
      <c r="C3725" s="55">
        <v>1.7638460582659562E-3</v>
      </c>
    </row>
    <row r="3726" spans="1:3" x14ac:dyDescent="0.3">
      <c r="A3726" s="5">
        <v>3643</v>
      </c>
      <c r="B3726" s="55">
        <v>1.6322508585295725E-4</v>
      </c>
      <c r="C3726" s="55">
        <v>1.9957394254091214E-3</v>
      </c>
    </row>
    <row r="3727" spans="1:3" x14ac:dyDescent="0.3">
      <c r="A3727" s="5">
        <v>3644</v>
      </c>
      <c r="B3727" s="55">
        <v>1.7881025205001509E-4</v>
      </c>
      <c r="C3727" s="55">
        <v>2.2136534660316212E-3</v>
      </c>
    </row>
    <row r="3728" spans="1:3" x14ac:dyDescent="0.3">
      <c r="A3728" s="5">
        <v>3645</v>
      </c>
      <c r="B3728" s="55">
        <v>1.6001895390192763E-4</v>
      </c>
      <c r="C3728" s="55">
        <v>1.9002908685555591E-3</v>
      </c>
    </row>
    <row r="3729" spans="1:3" x14ac:dyDescent="0.3">
      <c r="A3729" s="5">
        <v>3646</v>
      </c>
      <c r="B3729" s="55">
        <v>1.513977753334297E-4</v>
      </c>
      <c r="C3729" s="55">
        <v>1.7034761009026109E-3</v>
      </c>
    </row>
    <row r="3730" spans="1:3" x14ac:dyDescent="0.3">
      <c r="A3730" s="5">
        <v>3647</v>
      </c>
      <c r="B3730" s="55">
        <v>1.5278417876223602E-4</v>
      </c>
      <c r="C3730" s="55">
        <v>1.9465876703173655E-3</v>
      </c>
    </row>
    <row r="3731" spans="1:3" x14ac:dyDescent="0.3">
      <c r="A3731" s="5">
        <v>3648</v>
      </c>
      <c r="B3731" s="55">
        <v>1.3509575227871822E-4</v>
      </c>
      <c r="C3731" s="55">
        <v>1.6235976935618283E-3</v>
      </c>
    </row>
    <row r="3732" spans="1:3" x14ac:dyDescent="0.3">
      <c r="A3732" s="5">
        <v>3649</v>
      </c>
      <c r="B3732" s="55">
        <v>1.4147095758184491E-4</v>
      </c>
      <c r="C3732" s="55">
        <v>1.7856393120419594E-3</v>
      </c>
    </row>
    <row r="3733" spans="1:3" x14ac:dyDescent="0.3">
      <c r="A3733" s="5">
        <v>3650</v>
      </c>
      <c r="B3733" s="55">
        <v>1.6133204362800559E-4</v>
      </c>
      <c r="C3733" s="55">
        <v>2.0507979827263647E-3</v>
      </c>
    </row>
    <row r="3734" spans="1:3" x14ac:dyDescent="0.3">
      <c r="A3734" s="5">
        <v>3651</v>
      </c>
      <c r="B3734" s="55">
        <v>1.588177966493341E-4</v>
      </c>
      <c r="C3734" s="55">
        <v>1.911406591566484E-3</v>
      </c>
    </row>
    <row r="3735" spans="1:3" x14ac:dyDescent="0.3">
      <c r="A3735" s="5">
        <v>3652</v>
      </c>
      <c r="B3735" s="55">
        <v>1.5411153190974318E-4</v>
      </c>
      <c r="C3735" s="55">
        <v>1.9014552942335466E-3</v>
      </c>
    </row>
    <row r="3736" spans="1:3" x14ac:dyDescent="0.3">
      <c r="A3736" s="5">
        <v>3653</v>
      </c>
      <c r="B3736" s="55">
        <v>1.6412450490519895E-4</v>
      </c>
      <c r="C3736" s="55">
        <v>1.9020615925301662E-3</v>
      </c>
    </row>
    <row r="3737" spans="1:3" x14ac:dyDescent="0.3">
      <c r="A3737" s="5">
        <v>3654</v>
      </c>
      <c r="B3737" s="55">
        <v>1.3772751077183786E-4</v>
      </c>
      <c r="C3737" s="55">
        <v>1.5468648784464903E-3</v>
      </c>
    </row>
    <row r="3738" spans="1:3" x14ac:dyDescent="0.3">
      <c r="A3738" s="5">
        <v>3655</v>
      </c>
      <c r="B3738" s="55">
        <v>1.6916448440892481E-4</v>
      </c>
      <c r="C3738" s="55">
        <v>1.946010390349417E-3</v>
      </c>
    </row>
    <row r="3739" spans="1:3" x14ac:dyDescent="0.3">
      <c r="A3739" s="5">
        <v>3656</v>
      </c>
      <c r="B3739" s="55">
        <v>1.571818085525787E-4</v>
      </c>
      <c r="C3739" s="55">
        <v>1.9372383824348706E-3</v>
      </c>
    </row>
    <row r="3740" spans="1:3" x14ac:dyDescent="0.3">
      <c r="A3740" s="5">
        <v>3657</v>
      </c>
      <c r="B3740" s="55">
        <v>1.5699174226841179E-4</v>
      </c>
      <c r="C3740" s="55">
        <v>1.6843591159014511E-3</v>
      </c>
    </row>
    <row r="3741" spans="1:3" x14ac:dyDescent="0.3">
      <c r="A3741" s="5">
        <v>3658</v>
      </c>
      <c r="B3741" s="55">
        <v>1.4465279490000378E-4</v>
      </c>
      <c r="C3741" s="55">
        <v>1.6824593891681412E-3</v>
      </c>
    </row>
    <row r="3742" spans="1:3" x14ac:dyDescent="0.3">
      <c r="A3742" s="5">
        <v>3659</v>
      </c>
      <c r="B3742" s="55">
        <v>1.46618588966699E-4</v>
      </c>
      <c r="C3742" s="55">
        <v>1.9188012038810548E-3</v>
      </c>
    </row>
    <row r="3743" spans="1:3" x14ac:dyDescent="0.3">
      <c r="A3743" s="5">
        <v>3660</v>
      </c>
      <c r="B3743" s="55">
        <v>1.6206104906173343E-4</v>
      </c>
      <c r="C3743" s="55">
        <v>1.9275127205106604E-3</v>
      </c>
    </row>
    <row r="3744" spans="1:3" x14ac:dyDescent="0.3">
      <c r="A3744" s="5">
        <v>3661</v>
      </c>
      <c r="B3744" s="55">
        <v>1.4621705537111717E-4</v>
      </c>
      <c r="C3744" s="55">
        <v>1.7816209426989814E-3</v>
      </c>
    </row>
    <row r="3745" spans="1:3" x14ac:dyDescent="0.3">
      <c r="A3745" s="5">
        <v>3662</v>
      </c>
      <c r="B3745" s="55">
        <v>1.5740916951424618E-4</v>
      </c>
      <c r="C3745" s="55">
        <v>2.0084103583442358E-3</v>
      </c>
    </row>
    <row r="3746" spans="1:3" x14ac:dyDescent="0.3">
      <c r="A3746" s="5">
        <v>3663</v>
      </c>
      <c r="B3746" s="55">
        <v>1.4999185854090372E-4</v>
      </c>
      <c r="C3746" s="55">
        <v>1.9019531686551461E-3</v>
      </c>
    </row>
    <row r="3747" spans="1:3" x14ac:dyDescent="0.3">
      <c r="A3747" s="5">
        <v>3664</v>
      </c>
      <c r="B3747" s="55">
        <v>1.3478519065654619E-4</v>
      </c>
      <c r="C3747" s="55">
        <v>1.6225503454555747E-3</v>
      </c>
    </row>
    <row r="3748" spans="1:3" x14ac:dyDescent="0.3">
      <c r="A3748" s="5">
        <v>3665</v>
      </c>
      <c r="B3748" s="55">
        <v>1.4329571889859827E-4</v>
      </c>
      <c r="C3748" s="55">
        <v>1.5797139590302072E-3</v>
      </c>
    </row>
    <row r="3749" spans="1:3" x14ac:dyDescent="0.3">
      <c r="A3749" s="5">
        <v>3666</v>
      </c>
      <c r="B3749" s="55">
        <v>1.3943649245817317E-4</v>
      </c>
      <c r="C3749" s="55">
        <v>1.7345277561691345E-3</v>
      </c>
    </row>
    <row r="3750" spans="1:3" x14ac:dyDescent="0.3">
      <c r="A3750" s="5">
        <v>3667</v>
      </c>
      <c r="B3750" s="55">
        <v>1.5026192271016365E-4</v>
      </c>
      <c r="C3750" s="55">
        <v>1.9197923566007429E-3</v>
      </c>
    </row>
    <row r="3751" spans="1:3" x14ac:dyDescent="0.3">
      <c r="A3751" s="5">
        <v>3668</v>
      </c>
      <c r="B3751" s="55">
        <v>1.4445706130197743E-4</v>
      </c>
      <c r="C3751" s="55">
        <v>2.0159234061892586E-3</v>
      </c>
    </row>
    <row r="3752" spans="1:3" x14ac:dyDescent="0.3">
      <c r="A3752" s="5">
        <v>3669</v>
      </c>
      <c r="B3752" s="55">
        <v>1.6660345909767904E-4</v>
      </c>
      <c r="C3752" s="55">
        <v>1.8815604736820671E-3</v>
      </c>
    </row>
    <row r="3753" spans="1:3" x14ac:dyDescent="0.3">
      <c r="A3753" s="5">
        <v>3670</v>
      </c>
      <c r="B3753" s="55">
        <v>1.4070806161466066E-4</v>
      </c>
      <c r="C3753" s="55">
        <v>1.5541865488874825E-3</v>
      </c>
    </row>
    <row r="3754" spans="1:3" x14ac:dyDescent="0.3">
      <c r="A3754" s="5">
        <v>3671</v>
      </c>
      <c r="B3754" s="55">
        <v>1.6576815570782516E-4</v>
      </c>
      <c r="C3754" s="55">
        <v>2.0057536919494516E-3</v>
      </c>
    </row>
    <row r="3755" spans="1:3" x14ac:dyDescent="0.3">
      <c r="A3755" s="5">
        <v>3672</v>
      </c>
      <c r="B3755" s="55">
        <v>1.5162906709161389E-4</v>
      </c>
      <c r="C3755" s="55">
        <v>1.6346213315795533E-3</v>
      </c>
    </row>
    <row r="3756" spans="1:3" x14ac:dyDescent="0.3">
      <c r="A3756" s="5">
        <v>3673</v>
      </c>
      <c r="B3756" s="55">
        <v>1.5192486235396968E-4</v>
      </c>
      <c r="C3756" s="55">
        <v>1.6445846443403731E-3</v>
      </c>
    </row>
    <row r="3757" spans="1:3" x14ac:dyDescent="0.3">
      <c r="A3757" s="5">
        <v>3674</v>
      </c>
      <c r="B3757" s="55">
        <v>1.6048130844215764E-4</v>
      </c>
      <c r="C3757" s="55">
        <v>1.9307666878966743E-3</v>
      </c>
    </row>
    <row r="3758" spans="1:3" x14ac:dyDescent="0.3">
      <c r="A3758" s="5">
        <v>3675</v>
      </c>
      <c r="B3758" s="55">
        <v>1.7455123826699441E-4</v>
      </c>
      <c r="C3758" s="55">
        <v>2.0334594378541532E-3</v>
      </c>
    </row>
    <row r="3759" spans="1:3" x14ac:dyDescent="0.3">
      <c r="A3759" s="5">
        <v>3676</v>
      </c>
      <c r="B3759" s="55">
        <v>1.7571272067208057E-4</v>
      </c>
      <c r="C3759" s="55">
        <v>1.9610388444177887E-3</v>
      </c>
    </row>
    <row r="3760" spans="1:3" x14ac:dyDescent="0.3">
      <c r="A3760" s="5">
        <v>3677</v>
      </c>
      <c r="B3760" s="55">
        <v>1.2454586498850378E-4</v>
      </c>
      <c r="C3760" s="55">
        <v>1.6386452027318066E-3</v>
      </c>
    </row>
    <row r="3761" spans="1:3" x14ac:dyDescent="0.3">
      <c r="A3761" s="5">
        <v>3678</v>
      </c>
      <c r="B3761" s="55">
        <v>1.3503601922044208E-4</v>
      </c>
      <c r="C3761" s="55">
        <v>1.8036428669613905E-3</v>
      </c>
    </row>
    <row r="3762" spans="1:3" x14ac:dyDescent="0.3">
      <c r="A3762" s="5">
        <v>3679</v>
      </c>
      <c r="B3762" s="55">
        <v>1.3742660686500026E-4</v>
      </c>
      <c r="C3762" s="55">
        <v>1.6390164643919898E-3</v>
      </c>
    </row>
    <row r="3763" spans="1:3" x14ac:dyDescent="0.3">
      <c r="A3763" s="5">
        <v>3680</v>
      </c>
      <c r="B3763" s="55">
        <v>1.5480398781782611E-4</v>
      </c>
      <c r="C3763" s="55">
        <v>1.7456260236362548E-3</v>
      </c>
    </row>
    <row r="3764" spans="1:3" x14ac:dyDescent="0.3">
      <c r="A3764" s="5">
        <v>3681</v>
      </c>
      <c r="B3764" s="55">
        <v>1.5031574148442907E-4</v>
      </c>
      <c r="C3764" s="55">
        <v>1.8458733390305264E-3</v>
      </c>
    </row>
    <row r="3765" spans="1:3" x14ac:dyDescent="0.3">
      <c r="A3765" s="5">
        <v>3682</v>
      </c>
      <c r="B3765" s="55">
        <v>1.6515414485143338E-4</v>
      </c>
      <c r="C3765" s="55">
        <v>2.0598114573337893E-3</v>
      </c>
    </row>
    <row r="3766" spans="1:3" x14ac:dyDescent="0.3">
      <c r="A3766" s="5">
        <v>3683</v>
      </c>
      <c r="B3766" s="55">
        <v>1.3285273236738731E-4</v>
      </c>
      <c r="C3766" s="55">
        <v>1.7219764359841193E-3</v>
      </c>
    </row>
    <row r="3767" spans="1:3" x14ac:dyDescent="0.3">
      <c r="A3767" s="5">
        <v>3684</v>
      </c>
      <c r="B3767" s="55">
        <v>1.5967942220205283E-4</v>
      </c>
      <c r="C3767" s="55">
        <v>1.7435821154654981E-3</v>
      </c>
    </row>
    <row r="3768" spans="1:3" x14ac:dyDescent="0.3">
      <c r="A3768" s="5">
        <v>3685</v>
      </c>
      <c r="B3768" s="55">
        <v>1.34080989446975E-4</v>
      </c>
      <c r="C3768" s="55">
        <v>1.6812893899615378E-3</v>
      </c>
    </row>
    <row r="3769" spans="1:3" x14ac:dyDescent="0.3">
      <c r="A3769" s="5">
        <v>3686</v>
      </c>
      <c r="B3769" s="55">
        <v>1.6069507693884568E-4</v>
      </c>
      <c r="C3769" s="55">
        <v>1.7615075567876317E-3</v>
      </c>
    </row>
    <row r="3770" spans="1:3" x14ac:dyDescent="0.3">
      <c r="A3770" s="5">
        <v>3687</v>
      </c>
      <c r="B3770" s="55">
        <v>1.2864912121783733E-4</v>
      </c>
      <c r="C3770" s="55">
        <v>1.5981589959079097E-3</v>
      </c>
    </row>
    <row r="3771" spans="1:3" x14ac:dyDescent="0.3">
      <c r="A3771" s="5">
        <v>3688</v>
      </c>
      <c r="B3771" s="55">
        <v>1.6471553511730725E-4</v>
      </c>
      <c r="C3771" s="55">
        <v>1.8380890605240894E-3</v>
      </c>
    </row>
    <row r="3772" spans="1:3" x14ac:dyDescent="0.3">
      <c r="A3772" s="5">
        <v>3689</v>
      </c>
      <c r="B3772" s="55">
        <v>1.4024626195324893E-4</v>
      </c>
      <c r="C3772" s="55">
        <v>1.8414895793735413E-3</v>
      </c>
    </row>
    <row r="3773" spans="1:3" x14ac:dyDescent="0.3">
      <c r="A3773" s="5">
        <v>3690</v>
      </c>
      <c r="B3773" s="55">
        <v>1.6195119694559505E-4</v>
      </c>
      <c r="C3773" s="55">
        <v>1.9635828790956615E-3</v>
      </c>
    </row>
    <row r="3774" spans="1:3" x14ac:dyDescent="0.3">
      <c r="A3774" s="5">
        <v>3691</v>
      </c>
      <c r="B3774" s="55">
        <v>1.4520809122964645E-4</v>
      </c>
      <c r="C3774" s="55">
        <v>1.8597512580882274E-3</v>
      </c>
    </row>
    <row r="3775" spans="1:3" x14ac:dyDescent="0.3">
      <c r="A3775" s="5">
        <v>3692</v>
      </c>
      <c r="B3775" s="55">
        <v>1.3850763897724303E-4</v>
      </c>
      <c r="C3775" s="55">
        <v>1.7663773686518135E-3</v>
      </c>
    </row>
    <row r="3776" spans="1:3" x14ac:dyDescent="0.3">
      <c r="A3776" s="5">
        <v>3693</v>
      </c>
      <c r="B3776" s="55">
        <v>1.5736798068643616E-4</v>
      </c>
      <c r="C3776" s="55">
        <v>1.8832647557267637E-3</v>
      </c>
    </row>
    <row r="3777" spans="1:3" x14ac:dyDescent="0.3">
      <c r="A3777" s="5">
        <v>3694</v>
      </c>
      <c r="B3777" s="55">
        <v>1.5007372077579698E-4</v>
      </c>
      <c r="C3777" s="55">
        <v>1.6531651312574709E-3</v>
      </c>
    </row>
    <row r="3778" spans="1:3" x14ac:dyDescent="0.3">
      <c r="A3778" s="5">
        <v>3695</v>
      </c>
      <c r="B3778" s="55">
        <v>1.3948311825405824E-4</v>
      </c>
      <c r="C3778" s="55">
        <v>1.6126639910123031E-3</v>
      </c>
    </row>
    <row r="3779" spans="1:3" x14ac:dyDescent="0.3">
      <c r="A3779" s="5">
        <v>3696</v>
      </c>
      <c r="B3779" s="55">
        <v>1.4079043559602194E-4</v>
      </c>
      <c r="C3779" s="55">
        <v>1.7575359553231036E-3</v>
      </c>
    </row>
    <row r="3780" spans="1:3" x14ac:dyDescent="0.3">
      <c r="A3780" s="5">
        <v>3697</v>
      </c>
      <c r="B3780" s="55">
        <v>1.8276109926180663E-4</v>
      </c>
      <c r="C3780" s="55">
        <v>2.1735519273624357E-3</v>
      </c>
    </row>
    <row r="3781" spans="1:3" x14ac:dyDescent="0.3">
      <c r="A3781" s="5">
        <v>3698</v>
      </c>
      <c r="B3781" s="55">
        <v>1.5464794445623389E-4</v>
      </c>
      <c r="C3781" s="55">
        <v>1.9346659157308077E-3</v>
      </c>
    </row>
    <row r="3782" spans="1:3" x14ac:dyDescent="0.3">
      <c r="A3782" s="5">
        <v>3699</v>
      </c>
      <c r="B3782" s="55">
        <v>1.5474252883712503E-4</v>
      </c>
      <c r="C3782" s="55">
        <v>1.7681729855879916E-3</v>
      </c>
    </row>
    <row r="3783" spans="1:3" x14ac:dyDescent="0.3">
      <c r="A3783" s="5">
        <v>3700</v>
      </c>
      <c r="B3783" s="55">
        <v>1.4506797433625827E-4</v>
      </c>
      <c r="C3783" s="55">
        <v>1.971388659945381E-3</v>
      </c>
    </row>
    <row r="3784" spans="1:3" x14ac:dyDescent="0.3">
      <c r="A3784" s="5">
        <v>3701</v>
      </c>
      <c r="B3784" s="55">
        <v>1.5822800043911771E-4</v>
      </c>
      <c r="C3784" s="55">
        <v>1.712928425019651E-3</v>
      </c>
    </row>
    <row r="3785" spans="1:3" x14ac:dyDescent="0.3">
      <c r="A3785" s="5">
        <v>3702</v>
      </c>
      <c r="B3785" s="55">
        <v>1.3342371430871209E-4</v>
      </c>
      <c r="C3785" s="55">
        <v>1.6151356150289093E-3</v>
      </c>
    </row>
    <row r="3786" spans="1:3" x14ac:dyDescent="0.3">
      <c r="A3786" s="5">
        <v>3703</v>
      </c>
      <c r="B3786" s="55">
        <v>1.3503654350470844E-4</v>
      </c>
      <c r="C3786" s="55">
        <v>1.6250327594843179E-3</v>
      </c>
    </row>
    <row r="3787" spans="1:3" x14ac:dyDescent="0.3">
      <c r="A3787" s="5">
        <v>3704</v>
      </c>
      <c r="B3787" s="55">
        <v>1.3854878941630075E-4</v>
      </c>
      <c r="C3787" s="55">
        <v>1.8964136594494798E-3</v>
      </c>
    </row>
    <row r="3788" spans="1:3" x14ac:dyDescent="0.3">
      <c r="A3788" s="5">
        <v>3705</v>
      </c>
      <c r="B3788" s="55">
        <v>1.6875186978012463E-4</v>
      </c>
      <c r="C3788" s="55">
        <v>1.9114308681284129E-3</v>
      </c>
    </row>
    <row r="3789" spans="1:3" x14ac:dyDescent="0.3">
      <c r="A3789" s="5">
        <v>3706</v>
      </c>
      <c r="B3789" s="55">
        <v>1.6310543078499194E-4</v>
      </c>
      <c r="C3789" s="55">
        <v>1.924028030261991E-3</v>
      </c>
    </row>
    <row r="3790" spans="1:3" x14ac:dyDescent="0.3">
      <c r="A3790" s="5">
        <v>3707</v>
      </c>
      <c r="B3790" s="55">
        <v>1.5198794027285133E-4</v>
      </c>
      <c r="C3790" s="55">
        <v>1.9636558350641996E-3</v>
      </c>
    </row>
    <row r="3791" spans="1:3" x14ac:dyDescent="0.3">
      <c r="A3791" s="5">
        <v>3708</v>
      </c>
      <c r="B3791" s="55">
        <v>1.4689982363808455E-4</v>
      </c>
      <c r="C3791" s="55">
        <v>1.6878516007820393E-3</v>
      </c>
    </row>
    <row r="3792" spans="1:3" x14ac:dyDescent="0.3">
      <c r="A3792" s="5">
        <v>3709</v>
      </c>
      <c r="B3792" s="55">
        <v>1.6490887072823969E-4</v>
      </c>
      <c r="C3792" s="55">
        <v>2.1035308586873891E-3</v>
      </c>
    </row>
    <row r="3793" spans="1:3" x14ac:dyDescent="0.3">
      <c r="A3793" s="5">
        <v>3710</v>
      </c>
      <c r="B3793" s="55">
        <v>1.6451613663961739E-4</v>
      </c>
      <c r="C3793" s="55">
        <v>1.9017544300288869E-3</v>
      </c>
    </row>
    <row r="3794" spans="1:3" x14ac:dyDescent="0.3">
      <c r="A3794" s="5">
        <v>3711</v>
      </c>
      <c r="B3794" s="55">
        <v>1.3218936147159141E-4</v>
      </c>
      <c r="C3794" s="55">
        <v>1.6889415022383876E-3</v>
      </c>
    </row>
    <row r="3795" spans="1:3" x14ac:dyDescent="0.3">
      <c r="A3795" s="5">
        <v>3712</v>
      </c>
      <c r="B3795" s="55">
        <v>1.5191436612947638E-4</v>
      </c>
      <c r="C3795" s="55">
        <v>1.7606503517057855E-3</v>
      </c>
    </row>
    <row r="3796" spans="1:3" x14ac:dyDescent="0.3">
      <c r="A3796" s="5">
        <v>3713</v>
      </c>
      <c r="B3796" s="55">
        <v>1.5155488869174384E-4</v>
      </c>
      <c r="C3796" s="55">
        <v>1.9105092371094019E-3</v>
      </c>
    </row>
    <row r="3797" spans="1:3" x14ac:dyDescent="0.3">
      <c r="A3797" s="5">
        <v>3714</v>
      </c>
      <c r="B3797" s="55">
        <v>1.5107501537458743E-4</v>
      </c>
      <c r="C3797" s="55">
        <v>1.6753316533790984E-3</v>
      </c>
    </row>
    <row r="3798" spans="1:3" x14ac:dyDescent="0.3">
      <c r="A3798" s="5">
        <v>3715</v>
      </c>
      <c r="B3798" s="55">
        <v>1.6384347748972882E-4</v>
      </c>
      <c r="C3798" s="55">
        <v>1.7953580140754109E-3</v>
      </c>
    </row>
    <row r="3799" spans="1:3" x14ac:dyDescent="0.3">
      <c r="A3799" s="5">
        <v>3716</v>
      </c>
      <c r="B3799" s="55">
        <v>1.8078851044230526E-4</v>
      </c>
      <c r="C3799" s="55">
        <v>1.8988300340559055E-3</v>
      </c>
    </row>
    <row r="3800" spans="1:3" x14ac:dyDescent="0.3">
      <c r="A3800" s="5">
        <v>3717</v>
      </c>
      <c r="B3800" s="55">
        <v>1.6564137556887028E-4</v>
      </c>
      <c r="C3800" s="55">
        <v>2.2141716966855331E-3</v>
      </c>
    </row>
    <row r="3801" spans="1:3" x14ac:dyDescent="0.3">
      <c r="A3801" s="5">
        <v>3718</v>
      </c>
      <c r="B3801" s="55">
        <v>1.2038678080621356E-4</v>
      </c>
      <c r="C3801" s="55">
        <v>1.6057380206629592E-3</v>
      </c>
    </row>
    <row r="3802" spans="1:3" x14ac:dyDescent="0.3">
      <c r="A3802" s="5">
        <v>3719</v>
      </c>
      <c r="B3802" s="55">
        <v>1.3165821735746145E-4</v>
      </c>
      <c r="C3802" s="55">
        <v>1.3885558951090644E-3</v>
      </c>
    </row>
    <row r="3803" spans="1:3" x14ac:dyDescent="0.3">
      <c r="A3803" s="5">
        <v>3720</v>
      </c>
      <c r="B3803" s="55">
        <v>1.6454166982337299E-4</v>
      </c>
      <c r="C3803" s="55">
        <v>1.8818027223288533E-3</v>
      </c>
    </row>
    <row r="3804" spans="1:3" x14ac:dyDescent="0.3">
      <c r="A3804" s="5">
        <v>3721</v>
      </c>
      <c r="B3804" s="55">
        <v>1.4531849487560281E-4</v>
      </c>
      <c r="C3804" s="55">
        <v>1.8683813832527259E-3</v>
      </c>
    </row>
    <row r="3805" spans="1:3" x14ac:dyDescent="0.3">
      <c r="A3805" s="5">
        <v>3722</v>
      </c>
      <c r="B3805" s="55">
        <v>1.3885764176406435E-4</v>
      </c>
      <c r="C3805" s="55">
        <v>1.5496840371952082E-3</v>
      </c>
    </row>
    <row r="3806" spans="1:3" x14ac:dyDescent="0.3">
      <c r="A3806" s="5">
        <v>3723</v>
      </c>
      <c r="B3806" s="55">
        <v>1.4815812022624044E-4</v>
      </c>
      <c r="C3806" s="55">
        <v>1.7088938859653993E-3</v>
      </c>
    </row>
    <row r="3807" spans="1:3" x14ac:dyDescent="0.3">
      <c r="A3807" s="5">
        <v>3724</v>
      </c>
      <c r="B3807" s="55">
        <v>1.5197729170616364E-4</v>
      </c>
      <c r="C3807" s="55">
        <v>1.6565947712693725E-3</v>
      </c>
    </row>
    <row r="3808" spans="1:3" x14ac:dyDescent="0.3">
      <c r="A3808" s="5">
        <v>3725</v>
      </c>
      <c r="B3808" s="55">
        <v>1.4746890684080781E-4</v>
      </c>
      <c r="C3808" s="55">
        <v>1.5542699511152016E-3</v>
      </c>
    </row>
    <row r="3809" spans="1:3" x14ac:dyDescent="0.3">
      <c r="A3809" s="5">
        <v>3726</v>
      </c>
      <c r="B3809" s="55">
        <v>1.592572350449864E-4</v>
      </c>
      <c r="C3809" s="55">
        <v>1.7820836736983743E-3</v>
      </c>
    </row>
    <row r="3810" spans="1:3" x14ac:dyDescent="0.3">
      <c r="A3810" s="5">
        <v>3727</v>
      </c>
      <c r="B3810" s="55">
        <v>1.6432938189349331E-4</v>
      </c>
      <c r="C3810" s="55">
        <v>1.8405101666803996E-3</v>
      </c>
    </row>
    <row r="3811" spans="1:3" x14ac:dyDescent="0.3">
      <c r="A3811" s="5">
        <v>3728</v>
      </c>
      <c r="B3811" s="55">
        <v>1.6608730358585175E-4</v>
      </c>
      <c r="C3811" s="55">
        <v>1.6761098498683795E-3</v>
      </c>
    </row>
    <row r="3812" spans="1:3" x14ac:dyDescent="0.3">
      <c r="A3812" s="5">
        <v>3729</v>
      </c>
      <c r="B3812" s="55">
        <v>1.5367915879774347E-4</v>
      </c>
      <c r="C3812" s="55">
        <v>1.7893347108905342E-3</v>
      </c>
    </row>
    <row r="3813" spans="1:3" x14ac:dyDescent="0.3">
      <c r="A3813" s="5">
        <v>3730</v>
      </c>
      <c r="B3813" s="55">
        <v>1.4860481081698681E-4</v>
      </c>
      <c r="C3813" s="55">
        <v>1.7216697786035309E-3</v>
      </c>
    </row>
    <row r="3814" spans="1:3" x14ac:dyDescent="0.3">
      <c r="A3814" s="5">
        <v>3731</v>
      </c>
      <c r="B3814" s="55">
        <v>1.4848322399510909E-4</v>
      </c>
      <c r="C3814" s="55">
        <v>1.8212539068448285E-3</v>
      </c>
    </row>
    <row r="3815" spans="1:3" x14ac:dyDescent="0.3">
      <c r="A3815" s="5">
        <v>3732</v>
      </c>
      <c r="B3815" s="55">
        <v>1.6388163470361283E-4</v>
      </c>
      <c r="C3815" s="55">
        <v>2.0868468511503709E-3</v>
      </c>
    </row>
    <row r="3816" spans="1:3" x14ac:dyDescent="0.3">
      <c r="A3816" s="5">
        <v>3733</v>
      </c>
      <c r="B3816" s="55">
        <v>1.6664850067325948E-4</v>
      </c>
      <c r="C3816" s="55">
        <v>1.8853471258963854E-3</v>
      </c>
    </row>
    <row r="3817" spans="1:3" x14ac:dyDescent="0.3">
      <c r="A3817" s="5">
        <v>3734</v>
      </c>
      <c r="B3817" s="55">
        <v>1.5454608682412101E-4</v>
      </c>
      <c r="C3817" s="55">
        <v>1.7348935171793637E-3</v>
      </c>
    </row>
    <row r="3818" spans="1:3" x14ac:dyDescent="0.3">
      <c r="A3818" s="5">
        <v>3735</v>
      </c>
      <c r="B3818" s="55">
        <v>1.2848091053251358E-4</v>
      </c>
      <c r="C3818" s="55">
        <v>1.5585493041990592E-3</v>
      </c>
    </row>
    <row r="3819" spans="1:3" x14ac:dyDescent="0.3">
      <c r="A3819" s="5">
        <v>3736</v>
      </c>
      <c r="B3819" s="55">
        <v>1.2987572370184495E-4</v>
      </c>
      <c r="C3819" s="55">
        <v>1.6881207739077402E-3</v>
      </c>
    </row>
    <row r="3820" spans="1:3" x14ac:dyDescent="0.3">
      <c r="A3820" s="5">
        <v>3737</v>
      </c>
      <c r="B3820" s="55">
        <v>1.5611514524086165E-4</v>
      </c>
      <c r="C3820" s="55">
        <v>1.9780239055280759E-3</v>
      </c>
    </row>
    <row r="3821" spans="1:3" x14ac:dyDescent="0.3">
      <c r="A3821" s="5">
        <v>3738</v>
      </c>
      <c r="B3821" s="55">
        <v>1.2702923813809149E-4</v>
      </c>
      <c r="C3821" s="55">
        <v>1.5187839954867415E-3</v>
      </c>
    </row>
    <row r="3822" spans="1:3" x14ac:dyDescent="0.3">
      <c r="A3822" s="5">
        <v>3739</v>
      </c>
      <c r="B3822" s="55">
        <v>1.6785383393212836E-4</v>
      </c>
      <c r="C3822" s="55">
        <v>1.9206914685001894E-3</v>
      </c>
    </row>
    <row r="3823" spans="1:3" x14ac:dyDescent="0.3">
      <c r="A3823" s="5">
        <v>3740</v>
      </c>
      <c r="B3823" s="55">
        <v>1.6573648404921468E-4</v>
      </c>
      <c r="C3823" s="55">
        <v>1.953677129927459E-3</v>
      </c>
    </row>
    <row r="3824" spans="1:3" x14ac:dyDescent="0.3">
      <c r="A3824" s="5">
        <v>3741</v>
      </c>
      <c r="B3824" s="55">
        <v>1.6356983906016593E-4</v>
      </c>
      <c r="C3824" s="55">
        <v>1.876070846814362E-3</v>
      </c>
    </row>
    <row r="3825" spans="1:3" x14ac:dyDescent="0.3">
      <c r="A3825" s="5">
        <v>3742</v>
      </c>
      <c r="B3825" s="55">
        <v>1.2374671548009514E-4</v>
      </c>
      <c r="C3825" s="55">
        <v>1.4964027699522625E-3</v>
      </c>
    </row>
    <row r="3826" spans="1:3" x14ac:dyDescent="0.3">
      <c r="A3826" s="5">
        <v>3743</v>
      </c>
      <c r="B3826" s="55">
        <v>1.7901680094413783E-4</v>
      </c>
      <c r="C3826" s="55">
        <v>2.0315016799051827E-3</v>
      </c>
    </row>
    <row r="3827" spans="1:3" x14ac:dyDescent="0.3">
      <c r="A3827" s="5">
        <v>3744</v>
      </c>
      <c r="B3827" s="55">
        <v>1.3549111764710398E-4</v>
      </c>
      <c r="C3827" s="55">
        <v>1.7974752993966392E-3</v>
      </c>
    </row>
    <row r="3828" spans="1:3" x14ac:dyDescent="0.3">
      <c r="A3828" s="5">
        <v>3745</v>
      </c>
      <c r="B3828" s="55">
        <v>1.5259477273769079E-4</v>
      </c>
      <c r="C3828" s="55">
        <v>1.7829860288948091E-3</v>
      </c>
    </row>
    <row r="3829" spans="1:3" x14ac:dyDescent="0.3">
      <c r="A3829" s="5">
        <v>3746</v>
      </c>
      <c r="B3829" s="55">
        <v>1.3069038211279224E-4</v>
      </c>
      <c r="C3829" s="55">
        <v>1.8126381554720735E-3</v>
      </c>
    </row>
    <row r="3830" spans="1:3" x14ac:dyDescent="0.3">
      <c r="A3830" s="5">
        <v>3747</v>
      </c>
      <c r="B3830" s="55">
        <v>1.6432899613354551E-4</v>
      </c>
      <c r="C3830" s="55">
        <v>1.8042809550418144E-3</v>
      </c>
    </row>
    <row r="3831" spans="1:3" x14ac:dyDescent="0.3">
      <c r="A3831" s="5">
        <v>3748</v>
      </c>
      <c r="B3831" s="55">
        <v>1.4920534956133947E-4</v>
      </c>
      <c r="C3831" s="55">
        <v>2.0422585726497921E-3</v>
      </c>
    </row>
    <row r="3832" spans="1:3" x14ac:dyDescent="0.3">
      <c r="A3832" s="5">
        <v>3749</v>
      </c>
      <c r="B3832" s="55">
        <v>1.2868132283564982E-4</v>
      </c>
      <c r="C3832" s="55">
        <v>1.535736281112991E-3</v>
      </c>
    </row>
    <row r="3833" spans="1:3" x14ac:dyDescent="0.3">
      <c r="A3833" s="5">
        <v>3750</v>
      </c>
      <c r="B3833" s="55">
        <v>1.4304811824529426E-4</v>
      </c>
      <c r="C3833" s="55">
        <v>1.8325030281314291E-3</v>
      </c>
    </row>
    <row r="3834" spans="1:3" x14ac:dyDescent="0.3">
      <c r="A3834" s="5">
        <v>3751</v>
      </c>
      <c r="B3834" s="55">
        <v>1.8037034386014203E-4</v>
      </c>
      <c r="C3834" s="55">
        <v>2.2485564499441276E-3</v>
      </c>
    </row>
    <row r="3835" spans="1:3" x14ac:dyDescent="0.3">
      <c r="A3835" s="5">
        <v>3752</v>
      </c>
      <c r="B3835" s="55">
        <v>1.4174311419163063E-4</v>
      </c>
      <c r="C3835" s="55">
        <v>1.7658064539652011E-3</v>
      </c>
    </row>
    <row r="3836" spans="1:3" x14ac:dyDescent="0.3">
      <c r="A3836" s="5">
        <v>3753</v>
      </c>
      <c r="B3836" s="55">
        <v>1.5735750074805219E-4</v>
      </c>
      <c r="C3836" s="55">
        <v>1.9204989751496037E-3</v>
      </c>
    </row>
    <row r="3837" spans="1:3" x14ac:dyDescent="0.3">
      <c r="A3837" s="5">
        <v>3754</v>
      </c>
      <c r="B3837" s="55">
        <v>1.3107197624087548E-4</v>
      </c>
      <c r="C3837" s="55">
        <v>1.7073039689473536E-3</v>
      </c>
    </row>
    <row r="3838" spans="1:3" x14ac:dyDescent="0.3">
      <c r="A3838" s="5">
        <v>3755</v>
      </c>
      <c r="B3838" s="55">
        <v>1.6148019090580536E-4</v>
      </c>
      <c r="C3838" s="55">
        <v>1.6611195893865207E-3</v>
      </c>
    </row>
    <row r="3839" spans="1:3" x14ac:dyDescent="0.3">
      <c r="A3839" s="5">
        <v>3756</v>
      </c>
      <c r="B3839" s="55">
        <v>1.674132268544235E-4</v>
      </c>
      <c r="C3839" s="55">
        <v>2.1387531236858183E-3</v>
      </c>
    </row>
    <row r="3840" spans="1:3" x14ac:dyDescent="0.3">
      <c r="A3840" s="5">
        <v>3757</v>
      </c>
      <c r="B3840" s="55">
        <v>1.5058622903377911E-4</v>
      </c>
      <c r="C3840" s="55">
        <v>1.9032794568739477E-3</v>
      </c>
    </row>
    <row r="3841" spans="1:3" x14ac:dyDescent="0.3">
      <c r="A3841" s="5">
        <v>3758</v>
      </c>
      <c r="B3841" s="55">
        <v>1.4921140298761648E-4</v>
      </c>
      <c r="C3841" s="55">
        <v>1.9254177180468973E-3</v>
      </c>
    </row>
    <row r="3842" spans="1:3" x14ac:dyDescent="0.3">
      <c r="A3842" s="5">
        <v>3759</v>
      </c>
      <c r="B3842" s="55">
        <v>1.7345889486692988E-4</v>
      </c>
      <c r="C3842" s="55">
        <v>1.7224747759370541E-3</v>
      </c>
    </row>
    <row r="3843" spans="1:3" x14ac:dyDescent="0.3">
      <c r="A3843" s="5">
        <v>3760</v>
      </c>
      <c r="B3843" s="55">
        <v>1.7595058313210447E-4</v>
      </c>
      <c r="C3843" s="55">
        <v>2.1060275354250041E-3</v>
      </c>
    </row>
    <row r="3844" spans="1:3" x14ac:dyDescent="0.3">
      <c r="A3844" s="5">
        <v>3761</v>
      </c>
      <c r="B3844" s="55">
        <v>1.9747626822985953E-4</v>
      </c>
      <c r="C3844" s="55">
        <v>2.3847219487596848E-3</v>
      </c>
    </row>
    <row r="3845" spans="1:3" x14ac:dyDescent="0.3">
      <c r="A3845" s="5">
        <v>3762</v>
      </c>
      <c r="B3845" s="55">
        <v>1.757018468446762E-4</v>
      </c>
      <c r="C3845" s="55">
        <v>1.9608267716226223E-3</v>
      </c>
    </row>
    <row r="3846" spans="1:3" x14ac:dyDescent="0.3">
      <c r="A3846" s="5">
        <v>3763</v>
      </c>
      <c r="B3846" s="55">
        <v>1.3520781855449042E-4</v>
      </c>
      <c r="C3846" s="55">
        <v>1.6814931579997641E-3</v>
      </c>
    </row>
    <row r="3847" spans="1:3" x14ac:dyDescent="0.3">
      <c r="A3847" s="5">
        <v>3764</v>
      </c>
      <c r="B3847" s="55">
        <v>1.5169179609590984E-4</v>
      </c>
      <c r="C3847" s="55">
        <v>1.7003770094137216E-3</v>
      </c>
    </row>
    <row r="3848" spans="1:3" x14ac:dyDescent="0.3">
      <c r="A3848" s="5">
        <v>3765</v>
      </c>
      <c r="B3848" s="55">
        <v>2.0013407440667646E-4</v>
      </c>
      <c r="C3848" s="55">
        <v>2.2776934628609973E-3</v>
      </c>
    </row>
    <row r="3849" spans="1:3" x14ac:dyDescent="0.3">
      <c r="A3849" s="5">
        <v>3766</v>
      </c>
      <c r="B3849" s="55">
        <v>1.4333671773242838E-4</v>
      </c>
      <c r="C3849" s="55">
        <v>1.8499123505018016E-3</v>
      </c>
    </row>
    <row r="3850" spans="1:3" x14ac:dyDescent="0.3">
      <c r="A3850" s="5">
        <v>3767</v>
      </c>
      <c r="B3850" s="55">
        <v>1.3597564848726471E-4</v>
      </c>
      <c r="C3850" s="55">
        <v>1.6553620424060484E-3</v>
      </c>
    </row>
    <row r="3851" spans="1:3" x14ac:dyDescent="0.3">
      <c r="A3851" s="5">
        <v>3768</v>
      </c>
      <c r="B3851" s="55">
        <v>1.3029592328850576E-4</v>
      </c>
      <c r="C3851" s="55">
        <v>1.7550090637800182E-3</v>
      </c>
    </row>
    <row r="3852" spans="1:3" x14ac:dyDescent="0.3">
      <c r="A3852" s="5">
        <v>3769</v>
      </c>
      <c r="B3852" s="55">
        <v>1.4741226133360764E-4</v>
      </c>
      <c r="C3852" s="55">
        <v>1.9311682873924055E-3</v>
      </c>
    </row>
    <row r="3853" spans="1:3" x14ac:dyDescent="0.3">
      <c r="A3853" s="5">
        <v>3770</v>
      </c>
      <c r="B3853" s="55">
        <v>1.7505124049311077E-4</v>
      </c>
      <c r="C3853" s="55">
        <v>1.9711612514481396E-3</v>
      </c>
    </row>
    <row r="3854" spans="1:3" x14ac:dyDescent="0.3">
      <c r="A3854" s="5">
        <v>3771</v>
      </c>
      <c r="B3854" s="55">
        <v>1.6895065481643479E-4</v>
      </c>
      <c r="C3854" s="55">
        <v>2.1702936407786057E-3</v>
      </c>
    </row>
    <row r="3855" spans="1:3" x14ac:dyDescent="0.3">
      <c r="A3855" s="5">
        <v>3772</v>
      </c>
      <c r="B3855" s="55">
        <v>1.7554818425075927E-4</v>
      </c>
      <c r="C3855" s="55">
        <v>1.9399781693964853E-3</v>
      </c>
    </row>
    <row r="3856" spans="1:3" x14ac:dyDescent="0.3">
      <c r="A3856" s="5">
        <v>3773</v>
      </c>
      <c r="B3856" s="55">
        <v>1.6603049712091166E-4</v>
      </c>
      <c r="C3856" s="55">
        <v>1.9447908634706477E-3</v>
      </c>
    </row>
    <row r="3857" spans="1:3" x14ac:dyDescent="0.3">
      <c r="A3857" s="5">
        <v>3774</v>
      </c>
      <c r="B3857" s="55">
        <v>1.6062139466031575E-4</v>
      </c>
      <c r="C3857" s="55">
        <v>1.9696116686414912E-3</v>
      </c>
    </row>
    <row r="3858" spans="1:3" x14ac:dyDescent="0.3">
      <c r="A3858" s="5">
        <v>3775</v>
      </c>
      <c r="B3858" s="55">
        <v>1.6865553567768643E-4</v>
      </c>
      <c r="C3858" s="55">
        <v>2.1849046322105158E-3</v>
      </c>
    </row>
    <row r="3859" spans="1:3" x14ac:dyDescent="0.3">
      <c r="A3859" s="5">
        <v>3776</v>
      </c>
      <c r="B3859" s="55">
        <v>1.4990058059162253E-4</v>
      </c>
      <c r="C3859" s="55">
        <v>1.6004062200306844E-3</v>
      </c>
    </row>
    <row r="3860" spans="1:3" x14ac:dyDescent="0.3">
      <c r="A3860" s="5">
        <v>3777</v>
      </c>
      <c r="B3860" s="55">
        <v>1.4970975319380945E-4</v>
      </c>
      <c r="C3860" s="55">
        <v>1.5761860111293958E-3</v>
      </c>
    </row>
    <row r="3861" spans="1:3" x14ac:dyDescent="0.3">
      <c r="A3861" s="5">
        <v>3778</v>
      </c>
      <c r="B3861" s="55">
        <v>1.3907654948442941E-4</v>
      </c>
      <c r="C3861" s="55">
        <v>1.5957575254508072E-3</v>
      </c>
    </row>
    <row r="3862" spans="1:3" x14ac:dyDescent="0.3">
      <c r="A3862" s="5">
        <v>3779</v>
      </c>
      <c r="B3862" s="55">
        <v>1.881752024732412E-4</v>
      </c>
      <c r="C3862" s="55">
        <v>2.0132244072044894E-3</v>
      </c>
    </row>
    <row r="3863" spans="1:3" x14ac:dyDescent="0.3">
      <c r="A3863" s="5">
        <v>3780</v>
      </c>
      <c r="B3863" s="55">
        <v>1.5028288307252391E-4</v>
      </c>
      <c r="C3863" s="55">
        <v>2.0054756745378766E-3</v>
      </c>
    </row>
    <row r="3864" spans="1:3" x14ac:dyDescent="0.3">
      <c r="A3864" s="5">
        <v>3781</v>
      </c>
      <c r="B3864" s="55">
        <v>1.545999094950597E-4</v>
      </c>
      <c r="C3864" s="55">
        <v>2.0060036031770718E-3</v>
      </c>
    </row>
    <row r="3865" spans="1:3" x14ac:dyDescent="0.3">
      <c r="A3865" s="5">
        <v>3782</v>
      </c>
      <c r="B3865" s="55">
        <v>1.6061437784847118E-4</v>
      </c>
      <c r="C3865" s="55">
        <v>2.0557389158377889E-3</v>
      </c>
    </row>
    <row r="3866" spans="1:3" x14ac:dyDescent="0.3">
      <c r="A3866" s="5">
        <v>3783</v>
      </c>
      <c r="B3866" s="55">
        <v>1.6308655663504454E-4</v>
      </c>
      <c r="C3866" s="55">
        <v>2.0901802689231174E-3</v>
      </c>
    </row>
    <row r="3867" spans="1:3" x14ac:dyDescent="0.3">
      <c r="A3867" s="5">
        <v>3784</v>
      </c>
      <c r="B3867" s="55">
        <v>1.4209186910894394E-4</v>
      </c>
      <c r="C3867" s="55">
        <v>1.8574071731364595E-3</v>
      </c>
    </row>
    <row r="3868" spans="1:3" x14ac:dyDescent="0.3">
      <c r="A3868" s="5">
        <v>3785</v>
      </c>
      <c r="B3868" s="55">
        <v>1.4167564857098955E-4</v>
      </c>
      <c r="C3868" s="55">
        <v>1.6263331954182011E-3</v>
      </c>
    </row>
    <row r="3869" spans="1:3" x14ac:dyDescent="0.3">
      <c r="A3869" s="5">
        <v>3786</v>
      </c>
      <c r="B3869" s="55">
        <v>1.4604297645794549E-4</v>
      </c>
      <c r="C3869" s="55">
        <v>1.7185985442681217E-3</v>
      </c>
    </row>
    <row r="3870" spans="1:3" x14ac:dyDescent="0.3">
      <c r="A3870" s="5">
        <v>3787</v>
      </c>
      <c r="B3870" s="55">
        <v>2.0325964286172258E-4</v>
      </c>
      <c r="C3870" s="55">
        <v>2.1264817309798586E-3</v>
      </c>
    </row>
    <row r="3871" spans="1:3" x14ac:dyDescent="0.3">
      <c r="A3871" s="5">
        <v>3788</v>
      </c>
      <c r="B3871" s="55">
        <v>1.7278169119617869E-4</v>
      </c>
      <c r="C3871" s="55">
        <v>1.8891368641858009E-3</v>
      </c>
    </row>
    <row r="3872" spans="1:3" x14ac:dyDescent="0.3">
      <c r="A3872" s="5">
        <v>3789</v>
      </c>
      <c r="B3872" s="55">
        <v>1.4561756716831233E-4</v>
      </c>
      <c r="C3872" s="55">
        <v>1.6382128767742431E-3</v>
      </c>
    </row>
    <row r="3873" spans="1:3" x14ac:dyDescent="0.3">
      <c r="A3873" s="5">
        <v>3790</v>
      </c>
      <c r="B3873" s="55">
        <v>1.4813097387041785E-4</v>
      </c>
      <c r="C3873" s="55">
        <v>1.9617992519438648E-3</v>
      </c>
    </row>
    <row r="3874" spans="1:3" x14ac:dyDescent="0.3">
      <c r="A3874" s="5">
        <v>3791</v>
      </c>
      <c r="B3874" s="55">
        <v>1.8273237119146744E-4</v>
      </c>
      <c r="C3874" s="55">
        <v>2.0312191546057344E-3</v>
      </c>
    </row>
    <row r="3875" spans="1:3" x14ac:dyDescent="0.3">
      <c r="A3875" s="5">
        <v>3792</v>
      </c>
      <c r="B3875" s="55">
        <v>1.7547910480111091E-4</v>
      </c>
      <c r="C3875" s="55">
        <v>2.1089738561704467E-3</v>
      </c>
    </row>
    <row r="3876" spans="1:3" x14ac:dyDescent="0.3">
      <c r="A3876" s="5">
        <v>3793</v>
      </c>
      <c r="B3876" s="55">
        <v>1.7892944967224357E-4</v>
      </c>
      <c r="C3876" s="55">
        <v>2.1538879797367723E-3</v>
      </c>
    </row>
    <row r="3877" spans="1:3" x14ac:dyDescent="0.3">
      <c r="A3877" s="5">
        <v>3794</v>
      </c>
      <c r="B3877" s="55">
        <v>1.364762211269904E-4</v>
      </c>
      <c r="C3877" s="55">
        <v>1.8012469495184717E-3</v>
      </c>
    </row>
    <row r="3878" spans="1:3" x14ac:dyDescent="0.3">
      <c r="A3878" s="5">
        <v>3795</v>
      </c>
      <c r="B3878" s="55">
        <v>1.6099870695631836E-4</v>
      </c>
      <c r="C3878" s="55">
        <v>1.8158333952029593E-3</v>
      </c>
    </row>
    <row r="3879" spans="1:3" x14ac:dyDescent="0.3">
      <c r="A3879" s="5">
        <v>3796</v>
      </c>
      <c r="B3879" s="55">
        <v>1.3891704519136775E-4</v>
      </c>
      <c r="C3879" s="55">
        <v>1.840205498057288E-3</v>
      </c>
    </row>
    <row r="3880" spans="1:3" x14ac:dyDescent="0.3">
      <c r="A3880" s="5">
        <v>3797</v>
      </c>
      <c r="B3880" s="55">
        <v>1.4621354184389781E-4</v>
      </c>
      <c r="C3880" s="55">
        <v>1.6849694726024616E-3</v>
      </c>
    </row>
    <row r="3881" spans="1:3" x14ac:dyDescent="0.3">
      <c r="A3881" s="5">
        <v>3798</v>
      </c>
      <c r="B3881" s="55">
        <v>1.6666660252709383E-4</v>
      </c>
      <c r="C3881" s="55">
        <v>2.0509850721261223E-3</v>
      </c>
    </row>
    <row r="3882" spans="1:3" x14ac:dyDescent="0.3">
      <c r="A3882" s="5">
        <v>3799</v>
      </c>
      <c r="B3882" s="55">
        <v>1.8115208636436503E-4</v>
      </c>
      <c r="C3882" s="55">
        <v>1.8566662564814523E-3</v>
      </c>
    </row>
    <row r="3883" spans="1:3" x14ac:dyDescent="0.3">
      <c r="A3883" s="5">
        <v>3800</v>
      </c>
      <c r="B3883" s="55">
        <v>1.5855673515625699E-4</v>
      </c>
      <c r="C3883" s="55">
        <v>1.8078278394136416E-3</v>
      </c>
    </row>
    <row r="3884" spans="1:3" x14ac:dyDescent="0.3">
      <c r="A3884" s="5">
        <v>3801</v>
      </c>
      <c r="B3884" s="55">
        <v>1.6979818992174809E-4</v>
      </c>
      <c r="C3884" s="55">
        <v>1.9534937681046074E-3</v>
      </c>
    </row>
    <row r="3885" spans="1:3" x14ac:dyDescent="0.3">
      <c r="A3885" s="5">
        <v>3802</v>
      </c>
      <c r="B3885" s="55">
        <v>1.3802594938489251E-4</v>
      </c>
      <c r="C3885" s="55">
        <v>1.8194297227397344E-3</v>
      </c>
    </row>
    <row r="3886" spans="1:3" x14ac:dyDescent="0.3">
      <c r="A3886" s="5">
        <v>3803</v>
      </c>
      <c r="B3886" s="55">
        <v>1.6378388057429648E-4</v>
      </c>
      <c r="C3886" s="55">
        <v>1.8823872685303636E-3</v>
      </c>
    </row>
    <row r="3887" spans="1:3" x14ac:dyDescent="0.3">
      <c r="A3887" s="5">
        <v>3804</v>
      </c>
      <c r="B3887" s="55">
        <v>1.6425407576779548E-4</v>
      </c>
      <c r="C3887" s="55">
        <v>1.9149126468277385E-3</v>
      </c>
    </row>
    <row r="3888" spans="1:3" x14ac:dyDescent="0.3">
      <c r="A3888" s="5">
        <v>3805</v>
      </c>
      <c r="B3888" s="55">
        <v>1.3152912420425411E-4</v>
      </c>
      <c r="C3888" s="55">
        <v>1.6884987221586557E-3</v>
      </c>
    </row>
    <row r="3889" spans="1:3" x14ac:dyDescent="0.3">
      <c r="A3889" s="5">
        <v>3806</v>
      </c>
      <c r="B3889" s="55">
        <v>1.8184973610758405E-4</v>
      </c>
      <c r="C3889" s="55">
        <v>2.230381442890725E-3</v>
      </c>
    </row>
    <row r="3890" spans="1:3" x14ac:dyDescent="0.3">
      <c r="A3890" s="5">
        <v>3807</v>
      </c>
      <c r="B3890" s="55">
        <v>1.6006273588648124E-4</v>
      </c>
      <c r="C3890" s="55">
        <v>2.0619948392972104E-3</v>
      </c>
    </row>
    <row r="3891" spans="1:3" x14ac:dyDescent="0.3">
      <c r="A3891" s="5">
        <v>3808</v>
      </c>
      <c r="B3891" s="55">
        <v>1.3414674340161216E-4</v>
      </c>
      <c r="C3891" s="55">
        <v>1.8682860115416531E-3</v>
      </c>
    </row>
    <row r="3892" spans="1:3" x14ac:dyDescent="0.3">
      <c r="A3892" s="5">
        <v>3809</v>
      </c>
      <c r="B3892" s="55">
        <v>1.5773820861982805E-4</v>
      </c>
      <c r="C3892" s="55">
        <v>1.9309935234749426E-3</v>
      </c>
    </row>
    <row r="3893" spans="1:3" x14ac:dyDescent="0.3">
      <c r="A3893" s="5">
        <v>3810</v>
      </c>
      <c r="B3893" s="55">
        <v>1.5123936238527959E-4</v>
      </c>
      <c r="C3893" s="55">
        <v>2.0068130496135148E-3</v>
      </c>
    </row>
    <row r="3894" spans="1:3" x14ac:dyDescent="0.3">
      <c r="A3894" s="5">
        <v>3811</v>
      </c>
      <c r="B3894" s="55">
        <v>1.3949642976819208E-4</v>
      </c>
      <c r="C3894" s="55">
        <v>1.5908191075951041E-3</v>
      </c>
    </row>
    <row r="3895" spans="1:3" x14ac:dyDescent="0.3">
      <c r="A3895" s="5">
        <v>3812</v>
      </c>
      <c r="B3895" s="55">
        <v>1.5678870103236084E-4</v>
      </c>
      <c r="C3895" s="55">
        <v>2.0108413165061015E-3</v>
      </c>
    </row>
    <row r="3896" spans="1:3" x14ac:dyDescent="0.3">
      <c r="A3896" s="5">
        <v>3813</v>
      </c>
      <c r="B3896" s="55">
        <v>1.3674796212259963E-4</v>
      </c>
      <c r="C3896" s="55">
        <v>1.8125223212332561E-3</v>
      </c>
    </row>
    <row r="3897" spans="1:3" x14ac:dyDescent="0.3">
      <c r="A3897" s="5">
        <v>3814</v>
      </c>
      <c r="B3897" s="55">
        <v>1.5312489272178694E-4</v>
      </c>
      <c r="C3897" s="55">
        <v>1.8050821773152516E-3</v>
      </c>
    </row>
    <row r="3898" spans="1:3" x14ac:dyDescent="0.3">
      <c r="A3898" s="5">
        <v>3815</v>
      </c>
      <c r="B3898" s="55">
        <v>1.4588674303437133E-4</v>
      </c>
      <c r="C3898" s="55">
        <v>1.8582118010434603E-3</v>
      </c>
    </row>
    <row r="3899" spans="1:3" x14ac:dyDescent="0.3">
      <c r="A3899" s="5">
        <v>3816</v>
      </c>
      <c r="B3899" s="55">
        <v>1.5516860911882676E-4</v>
      </c>
      <c r="C3899" s="55">
        <v>2.000475789980906E-3</v>
      </c>
    </row>
    <row r="3900" spans="1:3" x14ac:dyDescent="0.3">
      <c r="A3900" s="5">
        <v>3817</v>
      </c>
      <c r="B3900" s="55">
        <v>1.47542000053621E-4</v>
      </c>
      <c r="C3900" s="55">
        <v>1.8074813428030968E-3</v>
      </c>
    </row>
    <row r="3901" spans="1:3" x14ac:dyDescent="0.3">
      <c r="A3901" s="5">
        <v>3818</v>
      </c>
      <c r="B3901" s="55">
        <v>1.4939198846232568E-4</v>
      </c>
      <c r="C3901" s="55">
        <v>1.7866422496777285E-3</v>
      </c>
    </row>
    <row r="3902" spans="1:3" x14ac:dyDescent="0.3">
      <c r="A3902" s="5">
        <v>3819</v>
      </c>
      <c r="B3902" s="55">
        <v>1.4356123534433316E-4</v>
      </c>
      <c r="C3902" s="55">
        <v>1.6647812551098555E-3</v>
      </c>
    </row>
    <row r="3903" spans="1:3" x14ac:dyDescent="0.3">
      <c r="A3903" s="5">
        <v>3820</v>
      </c>
      <c r="B3903" s="55">
        <v>1.6232889854799734E-4</v>
      </c>
      <c r="C3903" s="55">
        <v>1.9374791267659295E-3</v>
      </c>
    </row>
    <row r="3904" spans="1:3" x14ac:dyDescent="0.3">
      <c r="A3904" s="5">
        <v>3821</v>
      </c>
      <c r="B3904" s="55">
        <v>1.4517415351068198E-4</v>
      </c>
      <c r="C3904" s="55">
        <v>1.81808872783714E-3</v>
      </c>
    </row>
    <row r="3905" spans="1:3" x14ac:dyDescent="0.3">
      <c r="A3905" s="5">
        <v>3822</v>
      </c>
      <c r="B3905" s="55">
        <v>1.366331750443581E-4</v>
      </c>
      <c r="C3905" s="55">
        <v>1.6263754962798195E-3</v>
      </c>
    </row>
    <row r="3906" spans="1:3" x14ac:dyDescent="0.3">
      <c r="A3906" s="5">
        <v>3823</v>
      </c>
      <c r="B3906" s="55">
        <v>1.2990974883516629E-4</v>
      </c>
      <c r="C3906" s="55">
        <v>1.6542421892537663E-3</v>
      </c>
    </row>
    <row r="3907" spans="1:3" x14ac:dyDescent="0.3">
      <c r="A3907" s="5">
        <v>3824</v>
      </c>
      <c r="B3907" s="55">
        <v>1.5968192930179923E-4</v>
      </c>
      <c r="C3907" s="55">
        <v>2.0382276125264364E-3</v>
      </c>
    </row>
    <row r="3908" spans="1:3" x14ac:dyDescent="0.3">
      <c r="A3908" s="5">
        <v>3825</v>
      </c>
      <c r="B3908" s="55">
        <v>1.538005431687218E-4</v>
      </c>
      <c r="C3908" s="55">
        <v>1.8763433115573523E-3</v>
      </c>
    </row>
    <row r="3909" spans="1:3" x14ac:dyDescent="0.3">
      <c r="A3909" s="5">
        <v>3826</v>
      </c>
      <c r="B3909" s="55">
        <v>1.6102085465493951E-4</v>
      </c>
      <c r="C3909" s="55">
        <v>1.8480464195005286E-3</v>
      </c>
    </row>
    <row r="3910" spans="1:3" x14ac:dyDescent="0.3">
      <c r="A3910" s="5">
        <v>3827</v>
      </c>
      <c r="B3910" s="55">
        <v>1.5819134997335115E-4</v>
      </c>
      <c r="C3910" s="55">
        <v>1.9905560459035467E-3</v>
      </c>
    </row>
    <row r="3911" spans="1:3" x14ac:dyDescent="0.3">
      <c r="A3911" s="5">
        <v>3828</v>
      </c>
      <c r="B3911" s="55">
        <v>1.4975986266570955E-4</v>
      </c>
      <c r="C3911" s="55">
        <v>2.0069448804108524E-3</v>
      </c>
    </row>
    <row r="3912" spans="1:3" x14ac:dyDescent="0.3">
      <c r="A3912" s="5">
        <v>3829</v>
      </c>
      <c r="B3912" s="55">
        <v>1.482145723042861E-4</v>
      </c>
      <c r="C3912" s="55">
        <v>1.7786349767990313E-3</v>
      </c>
    </row>
    <row r="3913" spans="1:3" x14ac:dyDescent="0.3">
      <c r="A3913" s="5">
        <v>3830</v>
      </c>
      <c r="B3913" s="55">
        <v>1.5329566770139489E-4</v>
      </c>
      <c r="C3913" s="55">
        <v>1.9466507424076472E-3</v>
      </c>
    </row>
    <row r="3914" spans="1:3" x14ac:dyDescent="0.3">
      <c r="A3914" s="5">
        <v>3831</v>
      </c>
      <c r="B3914" s="55">
        <v>1.5095102074691807E-4</v>
      </c>
      <c r="C3914" s="55">
        <v>1.8041766789887025E-3</v>
      </c>
    </row>
    <row r="3915" spans="1:3" x14ac:dyDescent="0.3">
      <c r="A3915" s="5">
        <v>3832</v>
      </c>
      <c r="B3915" s="55">
        <v>1.7363981192466615E-4</v>
      </c>
      <c r="C3915" s="55">
        <v>1.998514263291755E-3</v>
      </c>
    </row>
    <row r="3916" spans="1:3" x14ac:dyDescent="0.3">
      <c r="A3916" s="5">
        <v>3833</v>
      </c>
      <c r="B3916" s="55">
        <v>1.4174264611409055E-4</v>
      </c>
      <c r="C3916" s="55">
        <v>1.7101854898069031E-3</v>
      </c>
    </row>
    <row r="3917" spans="1:3" x14ac:dyDescent="0.3">
      <c r="A3917" s="5">
        <v>3834</v>
      </c>
      <c r="B3917" s="55">
        <v>1.6006551909799943E-4</v>
      </c>
      <c r="C3917" s="55">
        <v>1.9415776185941393E-3</v>
      </c>
    </row>
    <row r="3918" spans="1:3" x14ac:dyDescent="0.3">
      <c r="A3918" s="5">
        <v>3835</v>
      </c>
      <c r="B3918" s="55">
        <v>1.6236891660376273E-4</v>
      </c>
      <c r="C3918" s="55">
        <v>1.8933610242564325E-3</v>
      </c>
    </row>
    <row r="3919" spans="1:3" x14ac:dyDescent="0.3">
      <c r="A3919" s="5">
        <v>3836</v>
      </c>
      <c r="B3919" s="55">
        <v>1.4543730362034723E-4</v>
      </c>
      <c r="C3919" s="55">
        <v>1.6735134490151993E-3</v>
      </c>
    </row>
    <row r="3920" spans="1:3" x14ac:dyDescent="0.3">
      <c r="A3920" s="5">
        <v>3837</v>
      </c>
      <c r="B3920" s="55">
        <v>1.4380070553071352E-4</v>
      </c>
      <c r="C3920" s="55">
        <v>1.7126590042659475E-3</v>
      </c>
    </row>
    <row r="3921" spans="1:3" x14ac:dyDescent="0.3">
      <c r="A3921" s="5">
        <v>3838</v>
      </c>
      <c r="B3921" s="55">
        <v>1.4728198404994925E-4</v>
      </c>
      <c r="C3921" s="55">
        <v>1.9203685437715198E-3</v>
      </c>
    </row>
    <row r="3922" spans="1:3" x14ac:dyDescent="0.3">
      <c r="A3922" s="5">
        <v>3839</v>
      </c>
      <c r="B3922" s="55">
        <v>1.5699162816433369E-4</v>
      </c>
      <c r="C3922" s="55">
        <v>2.0599227694590408E-3</v>
      </c>
    </row>
    <row r="3923" spans="1:3" x14ac:dyDescent="0.3">
      <c r="A3923" s="5">
        <v>3840</v>
      </c>
      <c r="B3923" s="55">
        <v>1.9270634676892321E-4</v>
      </c>
      <c r="C3923" s="55">
        <v>2.0658123837082208E-3</v>
      </c>
    </row>
    <row r="3924" spans="1:3" x14ac:dyDescent="0.3">
      <c r="A3924" s="5">
        <v>3841</v>
      </c>
      <c r="B3924" s="55">
        <v>1.7313893796577803E-4</v>
      </c>
      <c r="C3924" s="55">
        <v>1.7594327432356349E-3</v>
      </c>
    </row>
    <row r="3925" spans="1:3" x14ac:dyDescent="0.3">
      <c r="A3925" s="5">
        <v>3842</v>
      </c>
      <c r="B3925" s="55">
        <v>1.670403714365912E-4</v>
      </c>
      <c r="C3925" s="55">
        <v>1.8047886661454915E-3</v>
      </c>
    </row>
    <row r="3926" spans="1:3" x14ac:dyDescent="0.3">
      <c r="A3926" s="5">
        <v>3843</v>
      </c>
      <c r="B3926" s="55">
        <v>1.4652502533680456E-4</v>
      </c>
      <c r="C3926" s="55">
        <v>1.9498662516596757E-3</v>
      </c>
    </row>
    <row r="3927" spans="1:3" x14ac:dyDescent="0.3">
      <c r="A3927" s="5">
        <v>3844</v>
      </c>
      <c r="B3927" s="55">
        <v>1.4943293079850594E-4</v>
      </c>
      <c r="C3927" s="55">
        <v>1.8166115299385211E-3</v>
      </c>
    </row>
    <row r="3928" spans="1:3" x14ac:dyDescent="0.3">
      <c r="A3928" s="5">
        <v>3845</v>
      </c>
      <c r="B3928" s="55">
        <v>1.8047075382816638E-4</v>
      </c>
      <c r="C3928" s="55">
        <v>2.1143055416539521E-3</v>
      </c>
    </row>
    <row r="3929" spans="1:3" x14ac:dyDescent="0.3">
      <c r="A3929" s="5">
        <v>3846</v>
      </c>
      <c r="B3929" s="55">
        <v>1.6445986724641763E-4</v>
      </c>
      <c r="C3929" s="55">
        <v>2.1576460861741911E-3</v>
      </c>
    </row>
    <row r="3930" spans="1:3" x14ac:dyDescent="0.3">
      <c r="A3930" s="5">
        <v>3847</v>
      </c>
      <c r="B3930" s="55">
        <v>1.6180044895682766E-4</v>
      </c>
      <c r="C3930" s="55">
        <v>1.6107977483251774E-3</v>
      </c>
    </row>
    <row r="3931" spans="1:3" x14ac:dyDescent="0.3">
      <c r="A3931" s="5">
        <v>3848</v>
      </c>
      <c r="B3931" s="55">
        <v>1.3503246348784065E-4</v>
      </c>
      <c r="C3931" s="55">
        <v>1.5674382183278465E-3</v>
      </c>
    </row>
    <row r="3932" spans="1:3" x14ac:dyDescent="0.3">
      <c r="A3932" s="5">
        <v>3849</v>
      </c>
      <c r="B3932" s="55">
        <v>1.5960387932200515E-4</v>
      </c>
      <c r="C3932" s="55">
        <v>1.8303270359984174E-3</v>
      </c>
    </row>
    <row r="3933" spans="1:3" x14ac:dyDescent="0.3">
      <c r="A3933" s="5">
        <v>3850</v>
      </c>
      <c r="B3933" s="55">
        <v>1.3731378357985884E-4</v>
      </c>
      <c r="C3933" s="55">
        <v>1.791506201913268E-3</v>
      </c>
    </row>
    <row r="3934" spans="1:3" x14ac:dyDescent="0.3">
      <c r="A3934" s="5">
        <v>3851</v>
      </c>
      <c r="B3934" s="55">
        <v>1.3464656375373102E-4</v>
      </c>
      <c r="C3934" s="55">
        <v>1.6208122104188929E-3</v>
      </c>
    </row>
    <row r="3935" spans="1:3" x14ac:dyDescent="0.3">
      <c r="A3935" s="5">
        <v>3852</v>
      </c>
      <c r="B3935" s="55">
        <v>1.5773249374681091E-4</v>
      </c>
      <c r="C3935" s="55">
        <v>1.9415737382291018E-3</v>
      </c>
    </row>
    <row r="3936" spans="1:3" x14ac:dyDescent="0.3">
      <c r="A3936" s="5">
        <v>3853</v>
      </c>
      <c r="B3936" s="55">
        <v>1.4255910052730477E-4</v>
      </c>
      <c r="C3936" s="55">
        <v>1.6695827899059561E-3</v>
      </c>
    </row>
    <row r="3937" spans="1:3" x14ac:dyDescent="0.3">
      <c r="A3937" s="5">
        <v>3854</v>
      </c>
      <c r="B3937" s="55">
        <v>1.343233621376733E-4</v>
      </c>
      <c r="C3937" s="55">
        <v>1.4808142042821869E-3</v>
      </c>
    </row>
    <row r="3938" spans="1:3" x14ac:dyDescent="0.3">
      <c r="A3938" s="5">
        <v>3855</v>
      </c>
      <c r="B3938" s="55">
        <v>1.5283003394288408E-4</v>
      </c>
      <c r="C3938" s="55">
        <v>1.9304805691047874E-3</v>
      </c>
    </row>
    <row r="3939" spans="1:3" x14ac:dyDescent="0.3">
      <c r="A3939" s="5">
        <v>3856</v>
      </c>
      <c r="B3939" s="55">
        <v>1.4588766370276211E-4</v>
      </c>
      <c r="C3939" s="55">
        <v>1.9128995347004324E-3</v>
      </c>
    </row>
    <row r="3940" spans="1:3" x14ac:dyDescent="0.3">
      <c r="A3940" s="5">
        <v>3857</v>
      </c>
      <c r="B3940" s="55">
        <v>1.4850002895672903E-4</v>
      </c>
      <c r="C3940" s="55">
        <v>1.992829389775577E-3</v>
      </c>
    </row>
    <row r="3941" spans="1:3" x14ac:dyDescent="0.3">
      <c r="A3941" s="5">
        <v>3858</v>
      </c>
      <c r="B3941" s="55">
        <v>1.569246407343815E-4</v>
      </c>
      <c r="C3941" s="55">
        <v>1.8618872850278613E-3</v>
      </c>
    </row>
    <row r="3942" spans="1:3" x14ac:dyDescent="0.3">
      <c r="A3942" s="5">
        <v>3859</v>
      </c>
      <c r="B3942" s="55">
        <v>1.536220852075588E-4</v>
      </c>
      <c r="C3942" s="55">
        <v>1.8315917008983171E-3</v>
      </c>
    </row>
    <row r="3943" spans="1:3" x14ac:dyDescent="0.3">
      <c r="A3943" s="5">
        <v>3860</v>
      </c>
      <c r="B3943" s="55">
        <v>1.6664712207454922E-4</v>
      </c>
      <c r="C3943" s="55">
        <v>2.1277311051383003E-3</v>
      </c>
    </row>
    <row r="3944" spans="1:3" x14ac:dyDescent="0.3">
      <c r="A3944" s="5">
        <v>3861</v>
      </c>
      <c r="B3944" s="55">
        <v>1.5620517257306112E-4</v>
      </c>
      <c r="C3944" s="55">
        <v>1.9647659001930905E-3</v>
      </c>
    </row>
    <row r="3945" spans="1:3" x14ac:dyDescent="0.3">
      <c r="A3945" s="5">
        <v>3862</v>
      </c>
      <c r="B3945" s="55">
        <v>1.3663883908105937E-4</v>
      </c>
      <c r="C3945" s="55">
        <v>1.7343925746956352E-3</v>
      </c>
    </row>
    <row r="3946" spans="1:3" x14ac:dyDescent="0.3">
      <c r="A3946" s="5">
        <v>3863</v>
      </c>
      <c r="B3946" s="55">
        <v>1.442682346891845E-4</v>
      </c>
      <c r="C3946" s="55">
        <v>1.9317508749646093E-3</v>
      </c>
    </row>
    <row r="3947" spans="1:3" x14ac:dyDescent="0.3">
      <c r="A3947" s="5">
        <v>3864</v>
      </c>
      <c r="B3947" s="55">
        <v>1.6546625313247024E-4</v>
      </c>
      <c r="C3947" s="55">
        <v>2.0822014137928291E-3</v>
      </c>
    </row>
    <row r="3948" spans="1:3" x14ac:dyDescent="0.3">
      <c r="A3948" s="5">
        <v>3865</v>
      </c>
      <c r="B3948" s="55">
        <v>1.6519854919122803E-4</v>
      </c>
      <c r="C3948" s="55">
        <v>1.8530629719542694E-3</v>
      </c>
    </row>
    <row r="3949" spans="1:3" x14ac:dyDescent="0.3">
      <c r="A3949" s="5">
        <v>3866</v>
      </c>
      <c r="B3949" s="55">
        <v>1.4526693853077988E-4</v>
      </c>
      <c r="C3949" s="55">
        <v>1.6044730080670363E-3</v>
      </c>
    </row>
    <row r="3950" spans="1:3" x14ac:dyDescent="0.3">
      <c r="A3950" s="5">
        <v>3867</v>
      </c>
      <c r="B3950" s="55">
        <v>1.4810620714205121E-4</v>
      </c>
      <c r="C3950" s="55">
        <v>1.6994236624712194E-3</v>
      </c>
    </row>
    <row r="3951" spans="1:3" x14ac:dyDescent="0.3">
      <c r="A3951" s="5">
        <v>3868</v>
      </c>
      <c r="B3951" s="55">
        <v>1.3506645734476312E-4</v>
      </c>
      <c r="C3951" s="55">
        <v>1.7058991292563113E-3</v>
      </c>
    </row>
    <row r="3952" spans="1:3" x14ac:dyDescent="0.3">
      <c r="A3952" s="5">
        <v>3869</v>
      </c>
      <c r="B3952" s="55">
        <v>1.9017584853959864E-4</v>
      </c>
      <c r="C3952" s="55">
        <v>1.9991404305843177E-3</v>
      </c>
    </row>
    <row r="3953" spans="1:3" x14ac:dyDescent="0.3">
      <c r="A3953" s="5">
        <v>3870</v>
      </c>
      <c r="B3953" s="55">
        <v>1.5846484965145041E-4</v>
      </c>
      <c r="C3953" s="55">
        <v>1.8876229362681653E-3</v>
      </c>
    </row>
    <row r="3954" spans="1:3" x14ac:dyDescent="0.3">
      <c r="A3954" s="5">
        <v>3871</v>
      </c>
      <c r="B3954" s="55">
        <v>1.5705578674277593E-4</v>
      </c>
      <c r="C3954" s="55">
        <v>1.8953179415125022E-3</v>
      </c>
    </row>
    <row r="3955" spans="1:3" x14ac:dyDescent="0.3">
      <c r="A3955" s="5">
        <v>3872</v>
      </c>
      <c r="B3955" s="55">
        <v>1.4184321858826669E-4</v>
      </c>
      <c r="C3955" s="55">
        <v>1.8303797692685788E-3</v>
      </c>
    </row>
    <row r="3956" spans="1:3" x14ac:dyDescent="0.3">
      <c r="A3956" s="5">
        <v>3873</v>
      </c>
      <c r="B3956" s="55">
        <v>1.8079483152226436E-4</v>
      </c>
      <c r="C3956" s="55">
        <v>1.8440722568946605E-3</v>
      </c>
    </row>
    <row r="3957" spans="1:3" x14ac:dyDescent="0.3">
      <c r="A3957" s="5">
        <v>3874</v>
      </c>
      <c r="B3957" s="55">
        <v>1.5853151791665545E-4</v>
      </c>
      <c r="C3957" s="55">
        <v>1.9126957336017996E-3</v>
      </c>
    </row>
    <row r="3958" spans="1:3" x14ac:dyDescent="0.3">
      <c r="A3958" s="5">
        <v>3875</v>
      </c>
      <c r="B3958" s="55">
        <v>1.4576918830117757E-4</v>
      </c>
      <c r="C3958" s="55">
        <v>1.6490806503351664E-3</v>
      </c>
    </row>
    <row r="3959" spans="1:3" x14ac:dyDescent="0.3">
      <c r="A3959" s="5">
        <v>3876</v>
      </c>
      <c r="B3959" s="55">
        <v>1.4398941967522433E-4</v>
      </c>
      <c r="C3959" s="55">
        <v>1.901744392239202E-3</v>
      </c>
    </row>
    <row r="3960" spans="1:3" x14ac:dyDescent="0.3">
      <c r="A3960" s="5">
        <v>3877</v>
      </c>
      <c r="B3960" s="55">
        <v>1.810817168047734E-4</v>
      </c>
      <c r="C3960" s="55">
        <v>2.0813684816049366E-3</v>
      </c>
    </row>
    <row r="3961" spans="1:3" x14ac:dyDescent="0.3">
      <c r="A3961" s="5">
        <v>3878</v>
      </c>
      <c r="B3961" s="55">
        <v>1.515783787520285E-4</v>
      </c>
      <c r="C3961" s="55">
        <v>2.05330142695671E-3</v>
      </c>
    </row>
    <row r="3962" spans="1:3" x14ac:dyDescent="0.3">
      <c r="A3962" s="5">
        <v>3879</v>
      </c>
      <c r="B3962" s="55">
        <v>1.6282347399829353E-4</v>
      </c>
      <c r="C3962" s="55">
        <v>1.9829464372442566E-3</v>
      </c>
    </row>
    <row r="3963" spans="1:3" x14ac:dyDescent="0.3">
      <c r="A3963" s="5">
        <v>3880</v>
      </c>
      <c r="B3963" s="55">
        <v>1.7613808557438235E-4</v>
      </c>
      <c r="C3963" s="55">
        <v>2.0966490005770002E-3</v>
      </c>
    </row>
    <row r="3964" spans="1:3" x14ac:dyDescent="0.3">
      <c r="A3964" s="5">
        <v>3881</v>
      </c>
      <c r="B3964" s="55">
        <v>1.6953430750876177E-4</v>
      </c>
      <c r="C3964" s="55">
        <v>2.0224996508212034E-3</v>
      </c>
    </row>
    <row r="3965" spans="1:3" x14ac:dyDescent="0.3">
      <c r="A3965" s="5">
        <v>3882</v>
      </c>
      <c r="B3965" s="55">
        <v>1.5134992646904035E-4</v>
      </c>
      <c r="C3965" s="55">
        <v>1.8667698514467086E-3</v>
      </c>
    </row>
    <row r="3966" spans="1:3" x14ac:dyDescent="0.3">
      <c r="A3966" s="5">
        <v>3883</v>
      </c>
      <c r="B3966" s="55">
        <v>1.6279690943777532E-4</v>
      </c>
      <c r="C3966" s="55">
        <v>2.1449508912620061E-3</v>
      </c>
    </row>
    <row r="3967" spans="1:3" x14ac:dyDescent="0.3">
      <c r="A3967" s="5">
        <v>3884</v>
      </c>
      <c r="B3967" s="55">
        <v>1.479553367837906E-4</v>
      </c>
      <c r="C3967" s="55">
        <v>1.9167109813676155E-3</v>
      </c>
    </row>
    <row r="3968" spans="1:3" x14ac:dyDescent="0.3">
      <c r="A3968" s="5">
        <v>3885</v>
      </c>
      <c r="B3968" s="55">
        <v>1.4228530596294579E-4</v>
      </c>
      <c r="C3968" s="55">
        <v>1.7895847187807139E-3</v>
      </c>
    </row>
    <row r="3969" spans="1:3" x14ac:dyDescent="0.3">
      <c r="A3969" s="5">
        <v>3886</v>
      </c>
      <c r="B3969" s="55">
        <v>1.567181823915169E-4</v>
      </c>
      <c r="C3969" s="55">
        <v>1.8946460603934396E-3</v>
      </c>
    </row>
    <row r="3970" spans="1:3" x14ac:dyDescent="0.3">
      <c r="A3970" s="5">
        <v>3887</v>
      </c>
      <c r="B3970" s="55">
        <v>1.5546192005676116E-4</v>
      </c>
      <c r="C3970" s="55">
        <v>1.8343194539336125E-3</v>
      </c>
    </row>
    <row r="3971" spans="1:3" x14ac:dyDescent="0.3">
      <c r="A3971" s="5">
        <v>3888</v>
      </c>
      <c r="B3971" s="55">
        <v>1.3123095160743502E-4</v>
      </c>
      <c r="C3971" s="55">
        <v>1.6701263136179223E-3</v>
      </c>
    </row>
    <row r="3972" spans="1:3" x14ac:dyDescent="0.3">
      <c r="A3972" s="5">
        <v>3889</v>
      </c>
      <c r="B3972" s="55">
        <v>1.2961364248318132E-4</v>
      </c>
      <c r="C3972" s="55">
        <v>1.7241696471956458E-3</v>
      </c>
    </row>
    <row r="3973" spans="1:3" x14ac:dyDescent="0.3">
      <c r="A3973" s="5">
        <v>3890</v>
      </c>
      <c r="B3973" s="55">
        <v>1.519912459781054E-4</v>
      </c>
      <c r="C3973" s="55">
        <v>1.6881724404772566E-3</v>
      </c>
    </row>
    <row r="3974" spans="1:3" x14ac:dyDescent="0.3">
      <c r="A3974" s="5">
        <v>3891</v>
      </c>
      <c r="B3974" s="55">
        <v>1.765481270046459E-4</v>
      </c>
      <c r="C3974" s="55">
        <v>2.0070324548986155E-3</v>
      </c>
    </row>
    <row r="3975" spans="1:3" x14ac:dyDescent="0.3">
      <c r="A3975" s="5">
        <v>3892</v>
      </c>
      <c r="B3975" s="55">
        <v>1.3458314851902981E-4</v>
      </c>
      <c r="C3975" s="55">
        <v>1.687990337731788E-3</v>
      </c>
    </row>
    <row r="3976" spans="1:3" x14ac:dyDescent="0.3">
      <c r="A3976" s="5">
        <v>3893</v>
      </c>
      <c r="B3976" s="55">
        <v>1.4856823842368717E-4</v>
      </c>
      <c r="C3976" s="55">
        <v>1.7061997685201005E-3</v>
      </c>
    </row>
    <row r="3977" spans="1:3" x14ac:dyDescent="0.3">
      <c r="A3977" s="5">
        <v>3894</v>
      </c>
      <c r="B3977" s="55">
        <v>1.379773161275202E-4</v>
      </c>
      <c r="C3977" s="55">
        <v>1.7262908772509697E-3</v>
      </c>
    </row>
    <row r="3978" spans="1:3" x14ac:dyDescent="0.3">
      <c r="A3978" s="5">
        <v>3895</v>
      </c>
      <c r="B3978" s="55">
        <v>1.4384541809539652E-4</v>
      </c>
      <c r="C3978" s="55">
        <v>1.926657486265537E-3</v>
      </c>
    </row>
    <row r="3979" spans="1:3" x14ac:dyDescent="0.3">
      <c r="A3979" s="5">
        <v>3896</v>
      </c>
      <c r="B3979" s="55">
        <v>1.6449837568445485E-4</v>
      </c>
      <c r="C3979" s="55">
        <v>1.7560225775395289E-3</v>
      </c>
    </row>
    <row r="3980" spans="1:3" x14ac:dyDescent="0.3">
      <c r="A3980" s="5">
        <v>3897</v>
      </c>
      <c r="B3980" s="55">
        <v>1.6311935273797377E-4</v>
      </c>
      <c r="C3980" s="55">
        <v>1.9491452828249896E-3</v>
      </c>
    </row>
    <row r="3981" spans="1:3" x14ac:dyDescent="0.3">
      <c r="A3981" s="5">
        <v>3898</v>
      </c>
      <c r="B3981" s="55">
        <v>1.4016543185232648E-4</v>
      </c>
      <c r="C3981" s="55">
        <v>1.8381888304551215E-3</v>
      </c>
    </row>
    <row r="3982" spans="1:3" x14ac:dyDescent="0.3">
      <c r="A3982" s="5">
        <v>3899</v>
      </c>
      <c r="B3982" s="55">
        <v>1.4611858424713875E-4</v>
      </c>
      <c r="C3982" s="55">
        <v>1.6963450410899393E-3</v>
      </c>
    </row>
    <row r="3983" spans="1:3" x14ac:dyDescent="0.3">
      <c r="A3983" s="5">
        <v>3900</v>
      </c>
      <c r="B3983" s="55">
        <v>1.73238150376227E-4</v>
      </c>
      <c r="C3983" s="55">
        <v>2.0179430604465218E-3</v>
      </c>
    </row>
    <row r="3984" spans="1:3" x14ac:dyDescent="0.3">
      <c r="A3984" s="5">
        <v>3901</v>
      </c>
      <c r="B3984" s="55">
        <v>1.66372073052387E-4</v>
      </c>
      <c r="C3984" s="55">
        <v>2.1764384110520806E-3</v>
      </c>
    </row>
    <row r="3985" spans="1:3" x14ac:dyDescent="0.3">
      <c r="A3985" s="5">
        <v>3902</v>
      </c>
      <c r="B3985" s="55">
        <v>1.9811243809992457E-4</v>
      </c>
      <c r="C3985" s="55">
        <v>2.2685028199689325E-3</v>
      </c>
    </row>
    <row r="3986" spans="1:3" x14ac:dyDescent="0.3">
      <c r="A3986" s="5">
        <v>3903</v>
      </c>
      <c r="B3986" s="55">
        <v>1.3798897610361246E-4</v>
      </c>
      <c r="C3986" s="55">
        <v>1.6684997515072914E-3</v>
      </c>
    </row>
    <row r="3987" spans="1:3" x14ac:dyDescent="0.3">
      <c r="A3987" s="5">
        <v>3904</v>
      </c>
      <c r="B3987" s="55">
        <v>1.5485988798538553E-4</v>
      </c>
      <c r="C3987" s="55">
        <v>1.742576286541336E-3</v>
      </c>
    </row>
    <row r="3988" spans="1:3" x14ac:dyDescent="0.3">
      <c r="A3988" s="5">
        <v>3905</v>
      </c>
      <c r="B3988" s="55">
        <v>1.6040732938175429E-4</v>
      </c>
      <c r="C3988" s="55">
        <v>1.770003657541588E-3</v>
      </c>
    </row>
    <row r="3989" spans="1:3" x14ac:dyDescent="0.3">
      <c r="A3989" s="5">
        <v>3906</v>
      </c>
      <c r="B3989" s="55">
        <v>1.4893112350041211E-4</v>
      </c>
      <c r="C3989" s="55">
        <v>1.9397998914567221E-3</v>
      </c>
    </row>
    <row r="3990" spans="1:3" x14ac:dyDescent="0.3">
      <c r="A3990" s="5">
        <v>3907</v>
      </c>
      <c r="B3990" s="55">
        <v>1.6064086441273579E-4</v>
      </c>
      <c r="C3990" s="55">
        <v>1.8191366659217299E-3</v>
      </c>
    </row>
    <row r="3991" spans="1:3" x14ac:dyDescent="0.3">
      <c r="A3991" s="5">
        <v>3908</v>
      </c>
      <c r="B3991" s="55">
        <v>1.5533074887512025E-4</v>
      </c>
      <c r="C3991" s="55">
        <v>2.0869839766573463E-3</v>
      </c>
    </row>
    <row r="3992" spans="1:3" x14ac:dyDescent="0.3">
      <c r="A3992" s="5">
        <v>3909</v>
      </c>
      <c r="B3992" s="55">
        <v>1.7168578445820763E-4</v>
      </c>
      <c r="C3992" s="55">
        <v>2.0312193525053738E-3</v>
      </c>
    </row>
    <row r="3993" spans="1:3" x14ac:dyDescent="0.3">
      <c r="A3993" s="5">
        <v>3910</v>
      </c>
      <c r="B3993" s="55">
        <v>1.6185345517458506E-4</v>
      </c>
      <c r="C3993" s="55">
        <v>2.1245463016462576E-3</v>
      </c>
    </row>
    <row r="3994" spans="1:3" x14ac:dyDescent="0.3">
      <c r="A3994" s="5">
        <v>3911</v>
      </c>
      <c r="B3994" s="55">
        <v>1.4835854373650766E-4</v>
      </c>
      <c r="C3994" s="55">
        <v>1.8746891474548774E-3</v>
      </c>
    </row>
    <row r="3995" spans="1:3" x14ac:dyDescent="0.3">
      <c r="A3995" s="5">
        <v>3912</v>
      </c>
      <c r="B3995" s="55">
        <v>1.6953428532183191E-4</v>
      </c>
      <c r="C3995" s="55">
        <v>1.9536524106508191E-3</v>
      </c>
    </row>
    <row r="3996" spans="1:3" x14ac:dyDescent="0.3">
      <c r="A3996" s="5">
        <v>3913</v>
      </c>
      <c r="B3996" s="55">
        <v>1.4904907599263341E-4</v>
      </c>
      <c r="C3996" s="55">
        <v>1.8377267534746024E-3</v>
      </c>
    </row>
    <row r="3997" spans="1:3" x14ac:dyDescent="0.3">
      <c r="A3997" s="5">
        <v>3914</v>
      </c>
      <c r="B3997" s="55">
        <v>1.5742242718786364E-4</v>
      </c>
      <c r="C3997" s="55">
        <v>1.9371598059181546E-3</v>
      </c>
    </row>
    <row r="3998" spans="1:3" x14ac:dyDescent="0.3">
      <c r="A3998" s="5">
        <v>3915</v>
      </c>
      <c r="B3998" s="55">
        <v>1.6989656456941853E-4</v>
      </c>
      <c r="C3998" s="55">
        <v>2.1855178216510598E-3</v>
      </c>
    </row>
    <row r="3999" spans="1:3" x14ac:dyDescent="0.3">
      <c r="A3999" s="5">
        <v>3916</v>
      </c>
      <c r="B3999" s="55">
        <v>1.6495536190521881E-4</v>
      </c>
      <c r="C3999" s="55">
        <v>1.9736892520430508E-3</v>
      </c>
    </row>
    <row r="4000" spans="1:3" x14ac:dyDescent="0.3">
      <c r="A4000" s="5">
        <v>3917</v>
      </c>
      <c r="B4000" s="55">
        <v>1.3246394989639603E-4</v>
      </c>
      <c r="C4000" s="55">
        <v>1.6858832959329106E-3</v>
      </c>
    </row>
    <row r="4001" spans="1:3" x14ac:dyDescent="0.3">
      <c r="A4001" s="5">
        <v>3918</v>
      </c>
      <c r="B4001" s="55">
        <v>1.6573981893320104E-4</v>
      </c>
      <c r="C4001" s="55">
        <v>2.0779578896787275E-3</v>
      </c>
    </row>
    <row r="4002" spans="1:3" x14ac:dyDescent="0.3">
      <c r="A4002" s="5">
        <v>3919</v>
      </c>
      <c r="B4002" s="55">
        <v>1.4512193177162411E-4</v>
      </c>
      <c r="C4002" s="55">
        <v>1.5648705801031926E-3</v>
      </c>
    </row>
    <row r="4003" spans="1:3" x14ac:dyDescent="0.3">
      <c r="A4003" s="5">
        <v>3920</v>
      </c>
      <c r="B4003" s="55">
        <v>1.7348671442896392E-4</v>
      </c>
      <c r="C4003" s="55">
        <v>2.1228918706240156E-3</v>
      </c>
    </row>
    <row r="4004" spans="1:3" x14ac:dyDescent="0.3">
      <c r="A4004" s="5">
        <v>3921</v>
      </c>
      <c r="B4004" s="55">
        <v>1.4146018888924489E-4</v>
      </c>
      <c r="C4004" s="55">
        <v>1.7641442120598623E-3</v>
      </c>
    </row>
    <row r="4005" spans="1:3" x14ac:dyDescent="0.3">
      <c r="A4005" s="5">
        <v>3922</v>
      </c>
      <c r="B4005" s="55">
        <v>1.5319151660399703E-4</v>
      </c>
      <c r="C4005" s="55">
        <v>2.0193465840088504E-3</v>
      </c>
    </row>
    <row r="4006" spans="1:3" x14ac:dyDescent="0.3">
      <c r="A4006" s="5">
        <v>3923</v>
      </c>
      <c r="B4006" s="55">
        <v>1.2397970182232945E-4</v>
      </c>
      <c r="C4006" s="55">
        <v>1.6871167380913205E-3</v>
      </c>
    </row>
    <row r="4007" spans="1:3" x14ac:dyDescent="0.3">
      <c r="A4007" s="5">
        <v>3924</v>
      </c>
      <c r="B4007" s="55">
        <v>1.2846811823140228E-4</v>
      </c>
      <c r="C4007" s="55">
        <v>1.5516077640328441E-3</v>
      </c>
    </row>
    <row r="4008" spans="1:3" x14ac:dyDescent="0.3">
      <c r="A4008" s="5">
        <v>3925</v>
      </c>
      <c r="B4008" s="55">
        <v>1.3528996116984077E-4</v>
      </c>
      <c r="C4008" s="55">
        <v>1.7606835859237094E-3</v>
      </c>
    </row>
    <row r="4009" spans="1:3" x14ac:dyDescent="0.3">
      <c r="A4009" s="5">
        <v>3926</v>
      </c>
      <c r="B4009" s="55">
        <v>1.3816340163107541E-4</v>
      </c>
      <c r="C4009" s="55">
        <v>1.555338765879434E-3</v>
      </c>
    </row>
    <row r="4010" spans="1:3" x14ac:dyDescent="0.3">
      <c r="A4010" s="5">
        <v>3927</v>
      </c>
      <c r="B4010" s="55">
        <v>1.2618271922801974E-4</v>
      </c>
      <c r="C4010" s="55">
        <v>1.6056135524325705E-3</v>
      </c>
    </row>
    <row r="4011" spans="1:3" x14ac:dyDescent="0.3">
      <c r="A4011" s="5">
        <v>3928</v>
      </c>
      <c r="B4011" s="55">
        <v>1.4891685296898594E-4</v>
      </c>
      <c r="C4011" s="55">
        <v>1.7404399567513013E-3</v>
      </c>
    </row>
    <row r="4012" spans="1:3" x14ac:dyDescent="0.3">
      <c r="A4012" s="5">
        <v>3929</v>
      </c>
      <c r="B4012" s="55">
        <v>1.3430269078677575E-4</v>
      </c>
      <c r="C4012" s="55">
        <v>1.6325681695350195E-3</v>
      </c>
    </row>
    <row r="4013" spans="1:3" x14ac:dyDescent="0.3">
      <c r="A4013" s="5">
        <v>3930</v>
      </c>
      <c r="B4013" s="55">
        <v>1.4262553258942323E-4</v>
      </c>
      <c r="C4013" s="55">
        <v>1.9018015124619184E-3</v>
      </c>
    </row>
    <row r="4014" spans="1:3" x14ac:dyDescent="0.3">
      <c r="A4014" s="5">
        <v>3931</v>
      </c>
      <c r="B4014" s="55">
        <v>1.5707431188419566E-4</v>
      </c>
      <c r="C4014" s="55">
        <v>1.7262022608907715E-3</v>
      </c>
    </row>
    <row r="4015" spans="1:3" x14ac:dyDescent="0.3">
      <c r="A4015" s="5">
        <v>3932</v>
      </c>
      <c r="B4015" s="55">
        <v>1.5658319285592786E-4</v>
      </c>
      <c r="C4015" s="55">
        <v>1.8432819412448128E-3</v>
      </c>
    </row>
    <row r="4016" spans="1:3" x14ac:dyDescent="0.3">
      <c r="A4016" s="5">
        <v>3933</v>
      </c>
      <c r="B4016" s="55">
        <v>1.4712467327700126E-4</v>
      </c>
      <c r="C4016" s="55">
        <v>1.897460891135951E-3</v>
      </c>
    </row>
    <row r="4017" spans="1:3" x14ac:dyDescent="0.3">
      <c r="A4017" s="5">
        <v>3934</v>
      </c>
      <c r="B4017" s="55">
        <v>1.5051973174068408E-4</v>
      </c>
      <c r="C4017" s="55">
        <v>1.8898114988207153E-3</v>
      </c>
    </row>
    <row r="4018" spans="1:3" x14ac:dyDescent="0.3">
      <c r="A4018" s="5">
        <v>3935</v>
      </c>
      <c r="B4018" s="55">
        <v>1.5997269857173361E-4</v>
      </c>
      <c r="C4018" s="55">
        <v>2.1346834908447512E-3</v>
      </c>
    </row>
    <row r="4019" spans="1:3" x14ac:dyDescent="0.3">
      <c r="A4019" s="5">
        <v>3936</v>
      </c>
      <c r="B4019" s="55">
        <v>1.2062065776164553E-4</v>
      </c>
      <c r="C4019" s="55">
        <v>1.6137634301890383E-3</v>
      </c>
    </row>
    <row r="4020" spans="1:3" x14ac:dyDescent="0.3">
      <c r="A4020" s="5">
        <v>3937</v>
      </c>
      <c r="B4020" s="55">
        <v>1.7162509954409946E-4</v>
      </c>
      <c r="C4020" s="55">
        <v>2.027906707399199E-3</v>
      </c>
    </row>
    <row r="4021" spans="1:3" x14ac:dyDescent="0.3">
      <c r="A4021" s="5">
        <v>3938</v>
      </c>
      <c r="B4021" s="55">
        <v>1.5527293704976862E-4</v>
      </c>
      <c r="C4021" s="55">
        <v>2.0154784753127928E-3</v>
      </c>
    </row>
    <row r="4022" spans="1:3" x14ac:dyDescent="0.3">
      <c r="A4022" s="5">
        <v>3939</v>
      </c>
      <c r="B4022" s="55">
        <v>1.5389991385007142E-4</v>
      </c>
      <c r="C4022" s="55">
        <v>1.7881483418921156E-3</v>
      </c>
    </row>
    <row r="4023" spans="1:3" x14ac:dyDescent="0.3">
      <c r="A4023" s="5">
        <v>3940</v>
      </c>
      <c r="B4023" s="55">
        <v>1.623707958424326E-4</v>
      </c>
      <c r="C4023" s="55">
        <v>1.9787432560219487E-3</v>
      </c>
    </row>
    <row r="4024" spans="1:3" x14ac:dyDescent="0.3">
      <c r="A4024" s="5">
        <v>3941</v>
      </c>
      <c r="B4024" s="55">
        <v>1.5249210404222864E-4</v>
      </c>
      <c r="C4024" s="55">
        <v>1.8852971457507851E-3</v>
      </c>
    </row>
    <row r="4025" spans="1:3" x14ac:dyDescent="0.3">
      <c r="A4025" s="5">
        <v>3942</v>
      </c>
      <c r="B4025" s="55">
        <v>1.215900939662353E-4</v>
      </c>
      <c r="C4025" s="55">
        <v>1.5140701481225389E-3</v>
      </c>
    </row>
    <row r="4026" spans="1:3" x14ac:dyDescent="0.3">
      <c r="A4026" s="5">
        <v>3943</v>
      </c>
      <c r="B4026" s="55">
        <v>1.467716507282834E-4</v>
      </c>
      <c r="C4026" s="55">
        <v>1.7949750049452515E-3</v>
      </c>
    </row>
    <row r="4027" spans="1:3" x14ac:dyDescent="0.3">
      <c r="A4027" s="5">
        <v>3944</v>
      </c>
      <c r="B4027" s="55">
        <v>1.5127613555638713E-4</v>
      </c>
      <c r="C4027" s="55">
        <v>1.98559064050943E-3</v>
      </c>
    </row>
    <row r="4028" spans="1:3" x14ac:dyDescent="0.3">
      <c r="A4028" s="5">
        <v>3945</v>
      </c>
      <c r="B4028" s="55">
        <v>1.4424205513040864E-4</v>
      </c>
      <c r="C4028" s="55">
        <v>1.957088693978138E-3</v>
      </c>
    </row>
    <row r="4029" spans="1:3" x14ac:dyDescent="0.3">
      <c r="A4029" s="5">
        <v>3946</v>
      </c>
      <c r="B4029" s="55">
        <v>1.5716177539788889E-4</v>
      </c>
      <c r="C4029" s="55">
        <v>1.9661698449065373E-3</v>
      </c>
    </row>
    <row r="4030" spans="1:3" x14ac:dyDescent="0.3">
      <c r="A4030" s="5">
        <v>3947</v>
      </c>
      <c r="B4030" s="55">
        <v>1.260301612067832E-4</v>
      </c>
      <c r="C4030" s="55">
        <v>1.6012334132609585E-3</v>
      </c>
    </row>
    <row r="4031" spans="1:3" x14ac:dyDescent="0.3">
      <c r="A4031" s="5">
        <v>3948</v>
      </c>
      <c r="B4031" s="55">
        <v>1.6657017157118318E-4</v>
      </c>
      <c r="C4031" s="55">
        <v>2.0357098921179482E-3</v>
      </c>
    </row>
    <row r="4032" spans="1:3" x14ac:dyDescent="0.3">
      <c r="A4032" s="5">
        <v>3949</v>
      </c>
      <c r="B4032" s="55">
        <v>1.5248034790740056E-4</v>
      </c>
      <c r="C4032" s="55">
        <v>1.6115946515663996E-3</v>
      </c>
    </row>
    <row r="4033" spans="1:3" x14ac:dyDescent="0.3">
      <c r="A4033" s="5">
        <v>3950</v>
      </c>
      <c r="B4033" s="55">
        <v>1.6182425709720082E-4</v>
      </c>
      <c r="C4033" s="55">
        <v>1.706503121524532E-3</v>
      </c>
    </row>
    <row r="4034" spans="1:3" x14ac:dyDescent="0.3">
      <c r="A4034" s="5">
        <v>3951</v>
      </c>
      <c r="B4034" s="55">
        <v>1.5381948851426932E-4</v>
      </c>
      <c r="C4034" s="55">
        <v>1.7144525899731205E-3</v>
      </c>
    </row>
    <row r="4035" spans="1:3" x14ac:dyDescent="0.3">
      <c r="A4035" s="5">
        <v>3952</v>
      </c>
      <c r="B4035" s="55">
        <v>1.4980078820458722E-4</v>
      </c>
      <c r="C4035" s="55">
        <v>1.955288935599596E-3</v>
      </c>
    </row>
    <row r="4036" spans="1:3" x14ac:dyDescent="0.3">
      <c r="A4036" s="5">
        <v>3953</v>
      </c>
      <c r="B4036" s="55">
        <v>1.4637532212000512E-4</v>
      </c>
      <c r="C4036" s="55">
        <v>2.027890534847177E-3</v>
      </c>
    </row>
    <row r="4037" spans="1:3" x14ac:dyDescent="0.3">
      <c r="A4037" s="5">
        <v>3954</v>
      </c>
      <c r="B4037" s="55">
        <v>1.6944722934405821E-4</v>
      </c>
      <c r="C4037" s="55">
        <v>2.0009133906924315E-3</v>
      </c>
    </row>
    <row r="4038" spans="1:3" x14ac:dyDescent="0.3">
      <c r="A4038" s="5">
        <v>3955</v>
      </c>
      <c r="B4038" s="55">
        <v>1.3683655214388331E-4</v>
      </c>
      <c r="C4038" s="55">
        <v>1.8070208714518515E-3</v>
      </c>
    </row>
    <row r="4039" spans="1:3" x14ac:dyDescent="0.3">
      <c r="A4039" s="5">
        <v>3956</v>
      </c>
      <c r="B4039" s="55">
        <v>1.4139653307379733E-4</v>
      </c>
      <c r="C4039" s="55">
        <v>1.6297361904792876E-3</v>
      </c>
    </row>
    <row r="4040" spans="1:3" x14ac:dyDescent="0.3">
      <c r="A4040" s="5">
        <v>3957</v>
      </c>
      <c r="B4040" s="55">
        <v>1.6644428886106419E-4</v>
      </c>
      <c r="C4040" s="55">
        <v>2.1168244264681241E-3</v>
      </c>
    </row>
    <row r="4041" spans="1:3" x14ac:dyDescent="0.3">
      <c r="A4041" s="5">
        <v>3958</v>
      </c>
      <c r="B4041" s="55">
        <v>1.8532913524765365E-4</v>
      </c>
      <c r="C4041" s="55">
        <v>2.1295344143621268E-3</v>
      </c>
    </row>
    <row r="4042" spans="1:3" x14ac:dyDescent="0.3">
      <c r="A4042" s="5">
        <v>3959</v>
      </c>
      <c r="B4042" s="55">
        <v>1.7055092768196209E-4</v>
      </c>
      <c r="C4042" s="55">
        <v>2.0485629800848109E-3</v>
      </c>
    </row>
    <row r="4043" spans="1:3" x14ac:dyDescent="0.3">
      <c r="A4043" s="5">
        <v>3960</v>
      </c>
      <c r="B4043" s="55">
        <v>1.4289619396844783E-4</v>
      </c>
      <c r="C4043" s="55">
        <v>2.0391546368806936E-3</v>
      </c>
    </row>
    <row r="4044" spans="1:3" x14ac:dyDescent="0.3">
      <c r="A4044" s="5">
        <v>3961</v>
      </c>
      <c r="B4044" s="55">
        <v>1.4320836652169158E-4</v>
      </c>
      <c r="C4044" s="55">
        <v>1.728648361689643E-3</v>
      </c>
    </row>
    <row r="4045" spans="1:3" x14ac:dyDescent="0.3">
      <c r="A4045" s="5">
        <v>3962</v>
      </c>
      <c r="B4045" s="55">
        <v>1.6788768883699138E-4</v>
      </c>
      <c r="C4045" s="55">
        <v>2.0809655303795894E-3</v>
      </c>
    </row>
    <row r="4046" spans="1:3" x14ac:dyDescent="0.3">
      <c r="A4046" s="5">
        <v>3963</v>
      </c>
      <c r="B4046" s="55">
        <v>1.2674865835204713E-4</v>
      </c>
      <c r="C4046" s="55">
        <v>1.617422551149121E-3</v>
      </c>
    </row>
    <row r="4047" spans="1:3" x14ac:dyDescent="0.3">
      <c r="A4047" s="5">
        <v>3964</v>
      </c>
      <c r="B4047" s="55">
        <v>1.5921446456393959E-4</v>
      </c>
      <c r="C4047" s="55">
        <v>1.903848523649756E-3</v>
      </c>
    </row>
    <row r="4048" spans="1:3" x14ac:dyDescent="0.3">
      <c r="A4048" s="5">
        <v>3965</v>
      </c>
      <c r="B4048" s="55">
        <v>1.3540333395627629E-4</v>
      </c>
      <c r="C4048" s="55">
        <v>1.9359033261793872E-3</v>
      </c>
    </row>
    <row r="4049" spans="1:3" x14ac:dyDescent="0.3">
      <c r="A4049" s="5">
        <v>3966</v>
      </c>
      <c r="B4049" s="55">
        <v>1.6520110670006363E-4</v>
      </c>
      <c r="C4049" s="55">
        <v>1.971952430685979E-3</v>
      </c>
    </row>
    <row r="4050" spans="1:3" x14ac:dyDescent="0.3">
      <c r="A4050" s="5">
        <v>3967</v>
      </c>
      <c r="B4050" s="55">
        <v>1.5820710397642317E-4</v>
      </c>
      <c r="C4050" s="55">
        <v>1.8523351343035809E-3</v>
      </c>
    </row>
    <row r="4051" spans="1:3" x14ac:dyDescent="0.3">
      <c r="A4051" s="5">
        <v>3968</v>
      </c>
      <c r="B4051" s="55">
        <v>1.4051469986827832E-4</v>
      </c>
      <c r="C4051" s="55">
        <v>1.7524463189415034E-3</v>
      </c>
    </row>
    <row r="4052" spans="1:3" x14ac:dyDescent="0.3">
      <c r="A4052" s="5">
        <v>3969</v>
      </c>
      <c r="B4052" s="55">
        <v>1.676408787180401E-4</v>
      </c>
      <c r="C4052" s="55">
        <v>1.7383265509424047E-3</v>
      </c>
    </row>
    <row r="4053" spans="1:3" x14ac:dyDescent="0.3">
      <c r="A4053" s="5">
        <v>3970</v>
      </c>
      <c r="B4053" s="55">
        <v>1.4806419469280766E-4</v>
      </c>
      <c r="C4053" s="55">
        <v>1.772112649071664E-3</v>
      </c>
    </row>
    <row r="4054" spans="1:3" x14ac:dyDescent="0.3">
      <c r="A4054" s="5">
        <v>3971</v>
      </c>
      <c r="B4054" s="55">
        <v>1.4734083617607858E-4</v>
      </c>
      <c r="C4054" s="55">
        <v>1.8027072324676289E-3</v>
      </c>
    </row>
    <row r="4055" spans="1:3" x14ac:dyDescent="0.3">
      <c r="A4055" s="5">
        <v>3972</v>
      </c>
      <c r="B4055" s="55">
        <v>1.5738919961877284E-4</v>
      </c>
      <c r="C4055" s="55">
        <v>1.93261008533136E-3</v>
      </c>
    </row>
    <row r="4056" spans="1:3" x14ac:dyDescent="0.3">
      <c r="A4056" s="5">
        <v>3973</v>
      </c>
      <c r="B4056" s="55">
        <v>1.5331382659692012E-4</v>
      </c>
      <c r="C4056" s="55">
        <v>1.8210699276244749E-3</v>
      </c>
    </row>
    <row r="4057" spans="1:3" x14ac:dyDescent="0.3">
      <c r="A4057" s="5">
        <v>3974</v>
      </c>
      <c r="B4057" s="55">
        <v>1.5229277889531277E-4</v>
      </c>
      <c r="C4057" s="55">
        <v>1.9388468174998533E-3</v>
      </c>
    </row>
    <row r="4058" spans="1:3" x14ac:dyDescent="0.3">
      <c r="A4058" s="5">
        <v>3975</v>
      </c>
      <c r="B4058" s="55">
        <v>1.8731719627013981E-4</v>
      </c>
      <c r="C4058" s="55">
        <v>2.2135562295159126E-3</v>
      </c>
    </row>
    <row r="4059" spans="1:3" x14ac:dyDescent="0.3">
      <c r="A4059" s="5">
        <v>3976</v>
      </c>
      <c r="B4059" s="55">
        <v>1.507512918509854E-4</v>
      </c>
      <c r="C4059" s="55">
        <v>1.7138311331027002E-3</v>
      </c>
    </row>
    <row r="4060" spans="1:3" x14ac:dyDescent="0.3">
      <c r="A4060" s="5">
        <v>3977</v>
      </c>
      <c r="B4060" s="55">
        <v>1.4692082297595934E-4</v>
      </c>
      <c r="C4060" s="55">
        <v>1.8192948648655765E-3</v>
      </c>
    </row>
    <row r="4061" spans="1:3" x14ac:dyDescent="0.3">
      <c r="A4061" s="5">
        <v>3978</v>
      </c>
      <c r="B4061" s="55">
        <v>1.5785702943209968E-4</v>
      </c>
      <c r="C4061" s="55">
        <v>1.8647211611631164E-3</v>
      </c>
    </row>
    <row r="4062" spans="1:3" x14ac:dyDescent="0.3">
      <c r="A4062" s="5">
        <v>3979</v>
      </c>
      <c r="B4062" s="55">
        <v>1.1428780683187202E-4</v>
      </c>
      <c r="C4062" s="55">
        <v>1.5588353489435589E-3</v>
      </c>
    </row>
    <row r="4063" spans="1:3" x14ac:dyDescent="0.3">
      <c r="A4063" s="5">
        <v>3980</v>
      </c>
      <c r="B4063" s="55">
        <v>1.7972004666247292E-4</v>
      </c>
      <c r="C4063" s="55">
        <v>2.1698405179287001E-3</v>
      </c>
    </row>
    <row r="4064" spans="1:3" x14ac:dyDescent="0.3">
      <c r="A4064" s="5">
        <v>3981</v>
      </c>
      <c r="B4064" s="55">
        <v>1.5494278644840397E-4</v>
      </c>
      <c r="C4064" s="55">
        <v>2.0807440779798117E-3</v>
      </c>
    </row>
    <row r="4065" spans="1:3" x14ac:dyDescent="0.3">
      <c r="A4065" s="5">
        <v>3982</v>
      </c>
      <c r="B4065" s="55">
        <v>1.5003422324380304E-4</v>
      </c>
      <c r="C4065" s="55">
        <v>1.6159846548570635E-3</v>
      </c>
    </row>
    <row r="4066" spans="1:3" x14ac:dyDescent="0.3">
      <c r="A4066" s="5">
        <v>3983</v>
      </c>
      <c r="B4066" s="55">
        <v>1.7200837105009573E-4</v>
      </c>
      <c r="C4066" s="55">
        <v>1.9978536584100049E-3</v>
      </c>
    </row>
    <row r="4067" spans="1:3" x14ac:dyDescent="0.3">
      <c r="A4067" s="5">
        <v>3984</v>
      </c>
      <c r="B4067" s="55">
        <v>1.3635480045787218E-4</v>
      </c>
      <c r="C4067" s="55">
        <v>1.861146493467324E-3</v>
      </c>
    </row>
    <row r="4068" spans="1:3" x14ac:dyDescent="0.3">
      <c r="A4068" s="5">
        <v>3985</v>
      </c>
      <c r="B4068" s="55">
        <v>1.3211963098952849E-4</v>
      </c>
      <c r="C4068" s="55">
        <v>1.7886854047504065E-3</v>
      </c>
    </row>
    <row r="4069" spans="1:3" x14ac:dyDescent="0.3">
      <c r="A4069" s="5">
        <v>3986</v>
      </c>
      <c r="B4069" s="55">
        <v>1.447962954645281E-4</v>
      </c>
      <c r="C4069" s="55">
        <v>1.6856625134705405E-3</v>
      </c>
    </row>
    <row r="4070" spans="1:3" x14ac:dyDescent="0.3">
      <c r="A4070" s="5">
        <v>3987</v>
      </c>
      <c r="B4070" s="55">
        <v>1.4447947739812443E-4</v>
      </c>
      <c r="C4070" s="55">
        <v>1.5197797990442934E-3</v>
      </c>
    </row>
    <row r="4071" spans="1:3" x14ac:dyDescent="0.3">
      <c r="A4071" s="5">
        <v>3988</v>
      </c>
      <c r="B4071" s="55">
        <v>1.3856479134665551E-4</v>
      </c>
      <c r="C4071" s="55">
        <v>1.808546324332084E-3</v>
      </c>
    </row>
    <row r="4072" spans="1:3" x14ac:dyDescent="0.3">
      <c r="A4072" s="5">
        <v>3989</v>
      </c>
      <c r="B4072" s="55">
        <v>1.5543935367810501E-4</v>
      </c>
      <c r="C4072" s="55">
        <v>1.8796125229555863E-3</v>
      </c>
    </row>
    <row r="4073" spans="1:3" x14ac:dyDescent="0.3">
      <c r="A4073" s="5">
        <v>3990</v>
      </c>
      <c r="B4073" s="55">
        <v>1.2554836536108924E-4</v>
      </c>
      <c r="C4073" s="55">
        <v>1.4837599698346469E-3</v>
      </c>
    </row>
    <row r="4074" spans="1:3" x14ac:dyDescent="0.3">
      <c r="A4074" s="5">
        <v>3991</v>
      </c>
      <c r="B4074" s="55">
        <v>1.7093572222909293E-4</v>
      </c>
      <c r="C4074" s="55">
        <v>1.9487696986793973E-3</v>
      </c>
    </row>
    <row r="4075" spans="1:3" x14ac:dyDescent="0.3">
      <c r="A4075" s="5">
        <v>3992</v>
      </c>
      <c r="B4075" s="55">
        <v>1.7791517556259656E-4</v>
      </c>
      <c r="C4075" s="55">
        <v>1.8481815144534149E-3</v>
      </c>
    </row>
    <row r="4076" spans="1:3" x14ac:dyDescent="0.3">
      <c r="A4076" s="5">
        <v>3993</v>
      </c>
      <c r="B4076" s="55">
        <v>1.4610958146401892E-4</v>
      </c>
      <c r="C4076" s="55">
        <v>1.7935330498053356E-3</v>
      </c>
    </row>
    <row r="4077" spans="1:3" x14ac:dyDescent="0.3">
      <c r="A4077" s="5">
        <v>3994</v>
      </c>
      <c r="B4077" s="55">
        <v>1.3735166021582479E-4</v>
      </c>
      <c r="C4077" s="55">
        <v>1.8156776825082556E-3</v>
      </c>
    </row>
    <row r="4078" spans="1:3" x14ac:dyDescent="0.3">
      <c r="A4078" s="5">
        <v>3995</v>
      </c>
      <c r="B4078" s="55">
        <v>1.7642311506231332E-4</v>
      </c>
      <c r="C4078" s="55">
        <v>2.2198194127699624E-3</v>
      </c>
    </row>
    <row r="4079" spans="1:3" x14ac:dyDescent="0.3">
      <c r="A4079" s="5">
        <v>3996</v>
      </c>
      <c r="B4079" s="55">
        <v>1.5827375441555854E-4</v>
      </c>
      <c r="C4079" s="55">
        <v>1.9636653510415733E-3</v>
      </c>
    </row>
    <row r="4080" spans="1:3" x14ac:dyDescent="0.3">
      <c r="A4080" s="5">
        <v>3997</v>
      </c>
      <c r="B4080" s="55">
        <v>1.427961885636067E-4</v>
      </c>
      <c r="C4080" s="55">
        <v>1.7771057054645322E-3</v>
      </c>
    </row>
    <row r="4081" spans="1:3" x14ac:dyDescent="0.3">
      <c r="A4081" s="5">
        <v>3998</v>
      </c>
      <c r="B4081" s="55">
        <v>1.50395425259406E-4</v>
      </c>
      <c r="C4081" s="55">
        <v>1.8982137722575105E-3</v>
      </c>
    </row>
    <row r="4082" spans="1:3" x14ac:dyDescent="0.3">
      <c r="A4082" s="5">
        <v>3999</v>
      </c>
      <c r="B4082" s="55">
        <v>1.5015984062048083E-4</v>
      </c>
      <c r="C4082" s="55">
        <v>1.8495602327448166E-3</v>
      </c>
    </row>
    <row r="4083" spans="1:3" x14ac:dyDescent="0.3">
      <c r="A4083" s="5">
        <v>4000</v>
      </c>
      <c r="B4083" s="55">
        <v>1.3119612784307107E-4</v>
      </c>
      <c r="C4083" s="55">
        <v>1.6683532011832201E-3</v>
      </c>
    </row>
    <row r="4084" spans="1:3" x14ac:dyDescent="0.3">
      <c r="A4084" s="5">
        <v>4001</v>
      </c>
      <c r="B4084" s="55">
        <v>1.6242386438070455E-4</v>
      </c>
      <c r="C4084" s="55">
        <v>2.0135088203148493E-3</v>
      </c>
    </row>
    <row r="4085" spans="1:3" x14ac:dyDescent="0.3">
      <c r="A4085" s="5">
        <v>4002</v>
      </c>
      <c r="B4085" s="55">
        <v>1.5107793889025163E-4</v>
      </c>
      <c r="C4085" s="55">
        <v>2.026455014997138E-3</v>
      </c>
    </row>
    <row r="4086" spans="1:3" x14ac:dyDescent="0.3">
      <c r="A4086" s="5">
        <v>4003</v>
      </c>
      <c r="B4086" s="55">
        <v>1.6209838080523869E-4</v>
      </c>
      <c r="C4086" s="55">
        <v>1.8944794459271454E-3</v>
      </c>
    </row>
    <row r="4087" spans="1:3" x14ac:dyDescent="0.3">
      <c r="A4087" s="5">
        <v>4004</v>
      </c>
      <c r="B4087" s="55">
        <v>1.4260196225565061E-4</v>
      </c>
      <c r="C4087" s="55">
        <v>1.9230391526269502E-3</v>
      </c>
    </row>
    <row r="4088" spans="1:3" x14ac:dyDescent="0.3">
      <c r="A4088" s="5">
        <v>4005</v>
      </c>
      <c r="B4088" s="55">
        <v>1.6242684752513828E-4</v>
      </c>
      <c r="C4088" s="55">
        <v>2.0191431246706984E-3</v>
      </c>
    </row>
    <row r="4089" spans="1:3" x14ac:dyDescent="0.3">
      <c r="A4089" s="5">
        <v>4006</v>
      </c>
      <c r="B4089" s="55">
        <v>1.6726753048683463E-4</v>
      </c>
      <c r="C4089" s="55">
        <v>1.9033000958261174E-3</v>
      </c>
    </row>
    <row r="4090" spans="1:3" x14ac:dyDescent="0.3">
      <c r="A4090" s="5">
        <v>4007</v>
      </c>
      <c r="B4090" s="55">
        <v>1.4165780141775164E-4</v>
      </c>
      <c r="C4090" s="55">
        <v>1.5727687032330863E-3</v>
      </c>
    </row>
    <row r="4091" spans="1:3" x14ac:dyDescent="0.3">
      <c r="A4091" s="5">
        <v>4008</v>
      </c>
      <c r="B4091" s="55">
        <v>1.6310504887567895E-4</v>
      </c>
      <c r="C4091" s="55">
        <v>1.9629219575151378E-3</v>
      </c>
    </row>
    <row r="4092" spans="1:3" x14ac:dyDescent="0.3">
      <c r="A4092" s="5">
        <v>4009</v>
      </c>
      <c r="B4092" s="55">
        <v>1.8785336550400684E-4</v>
      </c>
      <c r="C4092" s="55">
        <v>2.0583325814631254E-3</v>
      </c>
    </row>
    <row r="4093" spans="1:3" x14ac:dyDescent="0.3">
      <c r="A4093" s="5">
        <v>4010</v>
      </c>
      <c r="B4093" s="55">
        <v>1.4704703990678689E-4</v>
      </c>
      <c r="C4093" s="55">
        <v>1.8220723465134266E-3</v>
      </c>
    </row>
    <row r="4094" spans="1:3" x14ac:dyDescent="0.3">
      <c r="A4094" s="5">
        <v>4011</v>
      </c>
      <c r="B4094" s="55">
        <v>1.6201459869143205E-4</v>
      </c>
      <c r="C4094" s="55">
        <v>1.7441037320090412E-3</v>
      </c>
    </row>
    <row r="4095" spans="1:3" x14ac:dyDescent="0.3">
      <c r="A4095" s="5">
        <v>4012</v>
      </c>
      <c r="B4095" s="55">
        <v>1.5967954169418604E-4</v>
      </c>
      <c r="C4095" s="55">
        <v>1.982988802859601E-3</v>
      </c>
    </row>
    <row r="4096" spans="1:3" x14ac:dyDescent="0.3">
      <c r="A4096" s="5">
        <v>4013</v>
      </c>
      <c r="B4096" s="55">
        <v>1.2602530770951335E-4</v>
      </c>
      <c r="C4096" s="55">
        <v>1.547983584430595E-3</v>
      </c>
    </row>
    <row r="4097" spans="1:3" x14ac:dyDescent="0.3">
      <c r="A4097" s="5">
        <v>4014</v>
      </c>
      <c r="B4097" s="55">
        <v>1.8065850392073637E-4</v>
      </c>
      <c r="C4097" s="55">
        <v>1.9314670726550995E-3</v>
      </c>
    </row>
    <row r="4098" spans="1:3" x14ac:dyDescent="0.3">
      <c r="A4098" s="5">
        <v>4015</v>
      </c>
      <c r="B4098" s="55">
        <v>1.3414363472218375E-4</v>
      </c>
      <c r="C4098" s="55">
        <v>1.5259693752807707E-3</v>
      </c>
    </row>
    <row r="4099" spans="1:3" x14ac:dyDescent="0.3">
      <c r="A4099" s="5">
        <v>4016</v>
      </c>
      <c r="B4099" s="55">
        <v>1.5124928123191409E-4</v>
      </c>
      <c r="C4099" s="55">
        <v>1.9231930966263822E-3</v>
      </c>
    </row>
    <row r="4100" spans="1:3" x14ac:dyDescent="0.3">
      <c r="A4100" s="5">
        <v>4017</v>
      </c>
      <c r="B4100" s="55">
        <v>1.2607306737693445E-4</v>
      </c>
      <c r="C4100" s="55">
        <v>1.5057127524266654E-3</v>
      </c>
    </row>
    <row r="4101" spans="1:3" x14ac:dyDescent="0.3">
      <c r="A4101" s="5">
        <v>4018</v>
      </c>
      <c r="B4101" s="55">
        <v>1.4655991181433187E-4</v>
      </c>
      <c r="C4101" s="55">
        <v>1.7356640152652429E-3</v>
      </c>
    </row>
    <row r="4102" spans="1:3" x14ac:dyDescent="0.3">
      <c r="A4102" s="5">
        <v>4019</v>
      </c>
      <c r="B4102" s="55">
        <v>1.4700134371869994E-4</v>
      </c>
      <c r="C4102" s="55">
        <v>1.8397873630675934E-3</v>
      </c>
    </row>
    <row r="4103" spans="1:3" x14ac:dyDescent="0.3">
      <c r="A4103" s="5">
        <v>4020</v>
      </c>
      <c r="B4103" s="55">
        <v>1.61594386137509E-4</v>
      </c>
      <c r="C4103" s="55">
        <v>2.0241554638144514E-3</v>
      </c>
    </row>
    <row r="4104" spans="1:3" x14ac:dyDescent="0.3">
      <c r="A4104" s="5">
        <v>4021</v>
      </c>
      <c r="B4104" s="55">
        <v>1.5575425759760742E-4</v>
      </c>
      <c r="C4104" s="55">
        <v>1.9755012774364147E-3</v>
      </c>
    </row>
    <row r="4105" spans="1:3" x14ac:dyDescent="0.3">
      <c r="A4105" s="5">
        <v>4022</v>
      </c>
      <c r="B4105" s="55">
        <v>1.2784473129356417E-4</v>
      </c>
      <c r="C4105" s="55">
        <v>1.5026676057229326E-3</v>
      </c>
    </row>
    <row r="4106" spans="1:3" x14ac:dyDescent="0.3">
      <c r="A4106" s="5">
        <v>4023</v>
      </c>
      <c r="B4106" s="55">
        <v>1.550330554241333E-4</v>
      </c>
      <c r="C4106" s="55">
        <v>1.7864270627661299E-3</v>
      </c>
    </row>
    <row r="4107" spans="1:3" x14ac:dyDescent="0.3">
      <c r="A4107" s="5">
        <v>4024</v>
      </c>
      <c r="B4107" s="55">
        <v>1.3542825847298601E-4</v>
      </c>
      <c r="C4107" s="55">
        <v>1.8343319271565462E-3</v>
      </c>
    </row>
    <row r="4108" spans="1:3" x14ac:dyDescent="0.3">
      <c r="A4108" s="5">
        <v>4025</v>
      </c>
      <c r="B4108" s="55">
        <v>1.7205563404609311E-4</v>
      </c>
      <c r="C4108" s="55">
        <v>1.9589536205277687E-3</v>
      </c>
    </row>
    <row r="4109" spans="1:3" x14ac:dyDescent="0.3">
      <c r="A4109" s="5">
        <v>4026</v>
      </c>
      <c r="B4109" s="55">
        <v>1.5769305106667873E-4</v>
      </c>
      <c r="C4109" s="55">
        <v>1.9309306977167808E-3</v>
      </c>
    </row>
    <row r="4110" spans="1:3" x14ac:dyDescent="0.3">
      <c r="A4110" s="5">
        <v>4027</v>
      </c>
      <c r="B4110" s="55">
        <v>1.2753958847526822E-4</v>
      </c>
      <c r="C4110" s="55">
        <v>1.7256266903288569E-3</v>
      </c>
    </row>
    <row r="4111" spans="1:3" x14ac:dyDescent="0.3">
      <c r="A4111" s="5">
        <v>4028</v>
      </c>
      <c r="B4111" s="55">
        <v>1.6100716601073374E-4</v>
      </c>
      <c r="C4111" s="55">
        <v>1.9183888058838454E-3</v>
      </c>
    </row>
    <row r="4112" spans="1:3" x14ac:dyDescent="0.3">
      <c r="A4112" s="5">
        <v>4029</v>
      </c>
      <c r="B4112" s="55">
        <v>1.6844180604521383E-4</v>
      </c>
      <c r="C4112" s="55">
        <v>1.8789449989448277E-3</v>
      </c>
    </row>
    <row r="4113" spans="1:3" x14ac:dyDescent="0.3">
      <c r="A4113" s="5">
        <v>4030</v>
      </c>
      <c r="B4113" s="55">
        <v>1.7390154972687669E-4</v>
      </c>
      <c r="C4113" s="55">
        <v>2.0621593688376749E-3</v>
      </c>
    </row>
    <row r="4114" spans="1:3" x14ac:dyDescent="0.3">
      <c r="A4114" s="5">
        <v>4031</v>
      </c>
      <c r="B4114" s="55">
        <v>1.5450349021836745E-4</v>
      </c>
      <c r="C4114" s="55">
        <v>1.8744980253277367E-3</v>
      </c>
    </row>
    <row r="4115" spans="1:3" x14ac:dyDescent="0.3">
      <c r="A4115" s="5">
        <v>4032</v>
      </c>
      <c r="B4115" s="55">
        <v>1.4436833125412252E-4</v>
      </c>
      <c r="C4115" s="55">
        <v>1.8591432573875789E-3</v>
      </c>
    </row>
    <row r="4116" spans="1:3" x14ac:dyDescent="0.3">
      <c r="A4116" s="5">
        <v>4033</v>
      </c>
      <c r="B4116" s="55">
        <v>1.565848152346255E-4</v>
      </c>
      <c r="C4116" s="55">
        <v>1.6670866907750538E-3</v>
      </c>
    </row>
    <row r="4117" spans="1:3" x14ac:dyDescent="0.3">
      <c r="A4117" s="5">
        <v>4034</v>
      </c>
      <c r="B4117" s="55">
        <v>1.707476091729913E-4</v>
      </c>
      <c r="C4117" s="55">
        <v>1.7092255483036568E-3</v>
      </c>
    </row>
    <row r="4118" spans="1:3" x14ac:dyDescent="0.3">
      <c r="A4118" s="5">
        <v>4035</v>
      </c>
      <c r="B4118" s="55">
        <v>1.3868615998559683E-4</v>
      </c>
      <c r="C4118" s="55">
        <v>1.7651419354314027E-3</v>
      </c>
    </row>
    <row r="4119" spans="1:3" x14ac:dyDescent="0.3">
      <c r="A4119" s="5">
        <v>4036</v>
      </c>
      <c r="B4119" s="55">
        <v>1.3143615736772193E-4</v>
      </c>
      <c r="C4119" s="55">
        <v>1.4501611930616081E-3</v>
      </c>
    </row>
    <row r="4120" spans="1:3" x14ac:dyDescent="0.3">
      <c r="A4120" s="5">
        <v>4037</v>
      </c>
      <c r="B4120" s="55">
        <v>1.6039857623959463E-4</v>
      </c>
      <c r="C4120" s="55">
        <v>2.0841455138348574E-3</v>
      </c>
    </row>
    <row r="4121" spans="1:3" x14ac:dyDescent="0.3">
      <c r="A4121" s="5">
        <v>4038</v>
      </c>
      <c r="B4121" s="55">
        <v>1.6518054737116092E-4</v>
      </c>
      <c r="C4121" s="55">
        <v>2.0983562364245167E-3</v>
      </c>
    </row>
    <row r="4122" spans="1:3" x14ac:dyDescent="0.3">
      <c r="A4122" s="5">
        <v>4039</v>
      </c>
      <c r="B4122" s="55">
        <v>1.6419993123427732E-4</v>
      </c>
      <c r="C4122" s="55">
        <v>2.0251648799428585E-3</v>
      </c>
    </row>
    <row r="4123" spans="1:3" x14ac:dyDescent="0.3">
      <c r="A4123" s="5">
        <v>4040</v>
      </c>
      <c r="B4123" s="55">
        <v>1.3564779380993545E-4</v>
      </c>
      <c r="C4123" s="55">
        <v>1.6706060010281726E-3</v>
      </c>
    </row>
    <row r="4124" spans="1:3" x14ac:dyDescent="0.3">
      <c r="A4124" s="5">
        <v>4041</v>
      </c>
      <c r="B4124" s="55">
        <v>1.4185057574958151E-4</v>
      </c>
      <c r="C4124" s="55">
        <v>1.816569312075831E-3</v>
      </c>
    </row>
    <row r="4125" spans="1:3" x14ac:dyDescent="0.3">
      <c r="A4125" s="5">
        <v>4042</v>
      </c>
      <c r="B4125" s="55">
        <v>1.6623109732526373E-4</v>
      </c>
      <c r="C4125" s="55">
        <v>2.1816772956250712E-3</v>
      </c>
    </row>
    <row r="4126" spans="1:3" x14ac:dyDescent="0.3">
      <c r="A4126" s="5">
        <v>4043</v>
      </c>
      <c r="B4126" s="55">
        <v>1.3898054932164798E-4</v>
      </c>
      <c r="C4126" s="55">
        <v>1.8333713507373765E-3</v>
      </c>
    </row>
    <row r="4127" spans="1:3" x14ac:dyDescent="0.3">
      <c r="A4127" s="5">
        <v>4044</v>
      </c>
      <c r="B4127" s="55">
        <v>1.4556386298244714E-4</v>
      </c>
      <c r="C4127" s="55">
        <v>1.7519033451037444E-3</v>
      </c>
    </row>
    <row r="4128" spans="1:3" x14ac:dyDescent="0.3">
      <c r="A4128" s="5">
        <v>4045</v>
      </c>
      <c r="B4128" s="55">
        <v>1.5250036649137243E-4</v>
      </c>
      <c r="C4128" s="55">
        <v>1.8337162353531554E-3</v>
      </c>
    </row>
    <row r="4129" spans="1:3" x14ac:dyDescent="0.3">
      <c r="A4129" s="5">
        <v>4046</v>
      </c>
      <c r="B4129" s="55">
        <v>1.544775077739641E-4</v>
      </c>
      <c r="C4129" s="55">
        <v>1.8885208405740386E-3</v>
      </c>
    </row>
    <row r="4130" spans="1:3" x14ac:dyDescent="0.3">
      <c r="A4130" s="5">
        <v>4047</v>
      </c>
      <c r="B4130" s="55">
        <v>1.7233806354066474E-4</v>
      </c>
      <c r="C4130" s="55">
        <v>1.688053672728354E-3</v>
      </c>
    </row>
    <row r="4131" spans="1:3" x14ac:dyDescent="0.3">
      <c r="A4131" s="5">
        <v>4048</v>
      </c>
      <c r="B4131" s="55">
        <v>1.3350085238834642E-4</v>
      </c>
      <c r="C4131" s="55">
        <v>1.7582317658827017E-3</v>
      </c>
    </row>
    <row r="4132" spans="1:3" x14ac:dyDescent="0.3">
      <c r="A4132" s="5">
        <v>4049</v>
      </c>
      <c r="B4132" s="55">
        <v>1.3016173036579714E-4</v>
      </c>
      <c r="C4132" s="55">
        <v>1.7612893603730672E-3</v>
      </c>
    </row>
    <row r="4133" spans="1:3" x14ac:dyDescent="0.3">
      <c r="A4133" s="5">
        <v>4050</v>
      </c>
      <c r="B4133" s="55">
        <v>1.4624776469814732E-4</v>
      </c>
      <c r="C4133" s="55">
        <v>1.8189108446693524E-3</v>
      </c>
    </row>
    <row r="4134" spans="1:3" x14ac:dyDescent="0.3">
      <c r="A4134" s="5">
        <v>4051</v>
      </c>
      <c r="B4134" s="55">
        <v>1.4589597404919823E-4</v>
      </c>
      <c r="C4134" s="55">
        <v>1.6752090888507525E-3</v>
      </c>
    </row>
    <row r="4135" spans="1:3" x14ac:dyDescent="0.3">
      <c r="A4135" s="5">
        <v>4052</v>
      </c>
      <c r="B4135" s="55">
        <v>1.6469136082710741E-4</v>
      </c>
      <c r="C4135" s="55">
        <v>1.8598751672043794E-3</v>
      </c>
    </row>
    <row r="4136" spans="1:3" x14ac:dyDescent="0.3">
      <c r="A4136" s="5">
        <v>4053</v>
      </c>
      <c r="B4136" s="55">
        <v>1.4754748209965467E-4</v>
      </c>
      <c r="C4136" s="55">
        <v>1.6138349572034664E-3</v>
      </c>
    </row>
    <row r="4137" spans="1:3" x14ac:dyDescent="0.3">
      <c r="A4137" s="5">
        <v>4054</v>
      </c>
      <c r="B4137" s="55">
        <v>1.4926302113723902E-4</v>
      </c>
      <c r="C4137" s="55">
        <v>1.9162833991331109E-3</v>
      </c>
    </row>
    <row r="4138" spans="1:3" x14ac:dyDescent="0.3">
      <c r="A4138" s="5">
        <v>4055</v>
      </c>
      <c r="B4138" s="55">
        <v>1.5954212935797272E-4</v>
      </c>
      <c r="C4138" s="55">
        <v>2.1198940447438009E-3</v>
      </c>
    </row>
    <row r="4139" spans="1:3" x14ac:dyDescent="0.3">
      <c r="A4139" s="5">
        <v>4056</v>
      </c>
      <c r="B4139" s="55">
        <v>1.6638840008303667E-4</v>
      </c>
      <c r="C4139" s="55">
        <v>1.9954524590221766E-3</v>
      </c>
    </row>
    <row r="4140" spans="1:3" x14ac:dyDescent="0.3">
      <c r="A4140" s="5">
        <v>4057</v>
      </c>
      <c r="B4140" s="55">
        <v>1.5958610429086159E-4</v>
      </c>
      <c r="C4140" s="55">
        <v>2.1763453860052678E-3</v>
      </c>
    </row>
    <row r="4141" spans="1:3" x14ac:dyDescent="0.3">
      <c r="A4141" s="5">
        <v>4058</v>
      </c>
      <c r="B4141" s="55">
        <v>1.5407119102324937E-4</v>
      </c>
      <c r="C4141" s="55">
        <v>1.6993682942777657E-3</v>
      </c>
    </row>
    <row r="4142" spans="1:3" x14ac:dyDescent="0.3">
      <c r="A4142" s="5">
        <v>4059</v>
      </c>
      <c r="B4142" s="55">
        <v>1.4881996701023926E-4</v>
      </c>
      <c r="C4142" s="55">
        <v>1.8938277172302188E-3</v>
      </c>
    </row>
    <row r="4143" spans="1:3" x14ac:dyDescent="0.3">
      <c r="A4143" s="5">
        <v>4060</v>
      </c>
      <c r="B4143" s="55">
        <v>1.4037652376794224E-4</v>
      </c>
      <c r="C4143" s="55">
        <v>1.514700309624961E-3</v>
      </c>
    </row>
    <row r="4144" spans="1:3" x14ac:dyDescent="0.3">
      <c r="A4144" s="5">
        <v>4061</v>
      </c>
      <c r="B4144" s="55">
        <v>1.323388056776082E-4</v>
      </c>
      <c r="C4144" s="55">
        <v>1.5260800747502038E-3</v>
      </c>
    </row>
    <row r="4145" spans="1:3" x14ac:dyDescent="0.3">
      <c r="A4145" s="5">
        <v>4062</v>
      </c>
      <c r="B4145" s="55">
        <v>1.5165170299032799E-4</v>
      </c>
      <c r="C4145" s="55">
        <v>1.5745271165944464E-3</v>
      </c>
    </row>
    <row r="4146" spans="1:3" x14ac:dyDescent="0.3">
      <c r="A4146" s="5">
        <v>4063</v>
      </c>
      <c r="B4146" s="55">
        <v>1.4306571307078037E-4</v>
      </c>
      <c r="C4146" s="55">
        <v>1.9020983683303351E-3</v>
      </c>
    </row>
    <row r="4147" spans="1:3" x14ac:dyDescent="0.3">
      <c r="A4147" s="5">
        <v>4064</v>
      </c>
      <c r="B4147" s="55">
        <v>1.6316068786685902E-4</v>
      </c>
      <c r="C4147" s="55">
        <v>2.0642546151541136E-3</v>
      </c>
    </row>
    <row r="4148" spans="1:3" x14ac:dyDescent="0.3">
      <c r="A4148" s="5">
        <v>4065</v>
      </c>
      <c r="B4148" s="55">
        <v>1.200553927890495E-4</v>
      </c>
      <c r="C4148" s="55">
        <v>1.4920675517879466E-3</v>
      </c>
    </row>
    <row r="4149" spans="1:3" x14ac:dyDescent="0.3">
      <c r="A4149" s="5">
        <v>4066</v>
      </c>
      <c r="B4149" s="55">
        <v>1.6102954883895245E-4</v>
      </c>
      <c r="C4149" s="55">
        <v>2.0456068655887016E-3</v>
      </c>
    </row>
    <row r="4150" spans="1:3" x14ac:dyDescent="0.3">
      <c r="A4150" s="5">
        <v>4067</v>
      </c>
      <c r="B4150" s="55">
        <v>1.6378747745923522E-4</v>
      </c>
      <c r="C4150" s="55">
        <v>1.9791273306219654E-3</v>
      </c>
    </row>
    <row r="4151" spans="1:3" x14ac:dyDescent="0.3">
      <c r="A4151" s="5">
        <v>4068</v>
      </c>
      <c r="B4151" s="55">
        <v>1.5017808300197197E-4</v>
      </c>
      <c r="C4151" s="55">
        <v>1.7985526672802525E-3</v>
      </c>
    </row>
    <row r="4152" spans="1:3" x14ac:dyDescent="0.3">
      <c r="A4152" s="5">
        <v>4069</v>
      </c>
      <c r="B4152" s="55">
        <v>1.5739062180540907E-4</v>
      </c>
      <c r="C4152" s="55">
        <v>2.052430214110819E-3</v>
      </c>
    </row>
    <row r="4153" spans="1:3" x14ac:dyDescent="0.3">
      <c r="A4153" s="5">
        <v>4070</v>
      </c>
      <c r="B4153" s="55">
        <v>1.5171110851662422E-4</v>
      </c>
      <c r="C4153" s="55">
        <v>1.6683703853497087E-3</v>
      </c>
    </row>
    <row r="4154" spans="1:3" x14ac:dyDescent="0.3">
      <c r="A4154" s="5">
        <v>4071</v>
      </c>
      <c r="B4154" s="55">
        <v>1.3759865658117979E-4</v>
      </c>
      <c r="C4154" s="55">
        <v>1.6751579123405187E-3</v>
      </c>
    </row>
    <row r="4155" spans="1:3" x14ac:dyDescent="0.3">
      <c r="A4155" s="5">
        <v>4072</v>
      </c>
      <c r="B4155" s="55">
        <v>1.5275955599816472E-4</v>
      </c>
      <c r="C4155" s="55">
        <v>2.050167305904104E-3</v>
      </c>
    </row>
    <row r="4156" spans="1:3" x14ac:dyDescent="0.3">
      <c r="A4156" s="5">
        <v>4073</v>
      </c>
      <c r="B4156" s="55">
        <v>1.2308834006625062E-4</v>
      </c>
      <c r="C4156" s="55">
        <v>1.4973499176308414E-3</v>
      </c>
    </row>
    <row r="4157" spans="1:3" x14ac:dyDescent="0.3">
      <c r="A4157" s="5">
        <v>4074</v>
      </c>
      <c r="B4157" s="55">
        <v>1.6489939268665837E-4</v>
      </c>
      <c r="C4157" s="55">
        <v>2.0214992992196338E-3</v>
      </c>
    </row>
    <row r="4158" spans="1:3" x14ac:dyDescent="0.3">
      <c r="A4158" s="5">
        <v>4075</v>
      </c>
      <c r="B4158" s="55">
        <v>1.3650061808844594E-4</v>
      </c>
      <c r="C4158" s="55">
        <v>1.7569039100312658E-3</v>
      </c>
    </row>
    <row r="4159" spans="1:3" x14ac:dyDescent="0.3">
      <c r="A4159" s="5">
        <v>4076</v>
      </c>
      <c r="B4159" s="55">
        <v>1.3347048326743969E-4</v>
      </c>
      <c r="C4159" s="55">
        <v>1.6276113554286656E-3</v>
      </c>
    </row>
    <row r="4160" spans="1:3" x14ac:dyDescent="0.3">
      <c r="A4160" s="5">
        <v>4077</v>
      </c>
      <c r="B4160" s="55">
        <v>1.5009632870155101E-4</v>
      </c>
      <c r="C4160" s="55">
        <v>1.6927872108646082E-3</v>
      </c>
    </row>
    <row r="4161" spans="1:3" x14ac:dyDescent="0.3">
      <c r="A4161" s="5">
        <v>4078</v>
      </c>
      <c r="B4161" s="55">
        <v>1.4061411210125553E-4</v>
      </c>
      <c r="C4161" s="55">
        <v>1.7983645299264827E-3</v>
      </c>
    </row>
    <row r="4162" spans="1:3" x14ac:dyDescent="0.3">
      <c r="A4162" s="5">
        <v>4079</v>
      </c>
      <c r="B4162" s="55">
        <v>1.5305681394322244E-4</v>
      </c>
      <c r="C4162" s="55">
        <v>1.6322856752666705E-3</v>
      </c>
    </row>
    <row r="4163" spans="1:3" x14ac:dyDescent="0.3">
      <c r="A4163" s="5">
        <v>4080</v>
      </c>
      <c r="B4163" s="55">
        <v>1.5563951915938891E-4</v>
      </c>
      <c r="C4163" s="55">
        <v>1.9006801127955364E-3</v>
      </c>
    </row>
    <row r="4164" spans="1:3" x14ac:dyDescent="0.3">
      <c r="A4164" s="5">
        <v>4081</v>
      </c>
      <c r="B4164" s="55">
        <v>1.5387920189046799E-4</v>
      </c>
      <c r="C4164" s="55">
        <v>1.7355723770486923E-3</v>
      </c>
    </row>
    <row r="4165" spans="1:3" x14ac:dyDescent="0.3">
      <c r="A4165" s="5">
        <v>4082</v>
      </c>
      <c r="B4165" s="55">
        <v>1.8792861627998751E-4</v>
      </c>
      <c r="C4165" s="55">
        <v>2.0021977488409734E-3</v>
      </c>
    </row>
    <row r="4166" spans="1:3" x14ac:dyDescent="0.3">
      <c r="A4166" s="5">
        <v>4083</v>
      </c>
      <c r="B4166" s="55">
        <v>1.5424695029349559E-4</v>
      </c>
      <c r="C4166" s="55">
        <v>1.7951953642818756E-3</v>
      </c>
    </row>
    <row r="4167" spans="1:3" x14ac:dyDescent="0.3">
      <c r="A4167" s="5">
        <v>4084</v>
      </c>
      <c r="B4167" s="55">
        <v>1.4753296945619739E-4</v>
      </c>
      <c r="C4167" s="55">
        <v>1.7312348760635113E-3</v>
      </c>
    </row>
    <row r="4168" spans="1:3" x14ac:dyDescent="0.3">
      <c r="A4168" s="5">
        <v>4085</v>
      </c>
      <c r="B4168" s="55">
        <v>1.5491491355041866E-4</v>
      </c>
      <c r="C4168" s="55">
        <v>2.0419752384742322E-3</v>
      </c>
    </row>
    <row r="4169" spans="1:3" x14ac:dyDescent="0.3">
      <c r="A4169" s="5">
        <v>4086</v>
      </c>
      <c r="B4169" s="55">
        <v>1.6763768562737602E-4</v>
      </c>
      <c r="C4169" s="55">
        <v>1.977809320694357E-3</v>
      </c>
    </row>
    <row r="4170" spans="1:3" x14ac:dyDescent="0.3">
      <c r="A4170" s="5">
        <v>4087</v>
      </c>
      <c r="B4170" s="55">
        <v>1.3435092137781688E-4</v>
      </c>
      <c r="C4170" s="55">
        <v>1.587657152953474E-3</v>
      </c>
    </row>
    <row r="4171" spans="1:3" x14ac:dyDescent="0.3">
      <c r="A4171" s="5">
        <v>4088</v>
      </c>
      <c r="B4171" s="55">
        <v>1.4163676600331394E-4</v>
      </c>
      <c r="C4171" s="55">
        <v>1.6486066585523081E-3</v>
      </c>
    </row>
    <row r="4172" spans="1:3" x14ac:dyDescent="0.3">
      <c r="A4172" s="5">
        <v>4089</v>
      </c>
      <c r="B4172" s="55">
        <v>1.574607400780313E-4</v>
      </c>
      <c r="C4172" s="55">
        <v>1.865429524592439E-3</v>
      </c>
    </row>
    <row r="4173" spans="1:3" x14ac:dyDescent="0.3">
      <c r="A4173" s="5">
        <v>4090</v>
      </c>
      <c r="B4173" s="55">
        <v>1.543524495130573E-4</v>
      </c>
      <c r="C4173" s="55">
        <v>1.8777928996632158E-3</v>
      </c>
    </row>
    <row r="4174" spans="1:3" x14ac:dyDescent="0.3">
      <c r="A4174" s="5">
        <v>4091</v>
      </c>
      <c r="B4174" s="55">
        <v>1.8280671593524388E-4</v>
      </c>
      <c r="C4174" s="55">
        <v>1.8558497904703941E-3</v>
      </c>
    </row>
    <row r="4175" spans="1:3" x14ac:dyDescent="0.3">
      <c r="A4175" s="5">
        <v>4092</v>
      </c>
      <c r="B4175" s="55">
        <v>1.739768599833136E-4</v>
      </c>
      <c r="C4175" s="55">
        <v>1.7946382099329487E-3</v>
      </c>
    </row>
    <row r="4176" spans="1:3" x14ac:dyDescent="0.3">
      <c r="A4176" s="5">
        <v>4093</v>
      </c>
      <c r="B4176" s="55">
        <v>1.7397448736772693E-4</v>
      </c>
      <c r="C4176" s="55">
        <v>1.753991605719458E-3</v>
      </c>
    </row>
    <row r="4177" spans="1:3" x14ac:dyDescent="0.3">
      <c r="A4177" s="5">
        <v>4094</v>
      </c>
      <c r="B4177" s="55">
        <v>1.4121405679227858E-4</v>
      </c>
      <c r="C4177" s="55">
        <v>1.6266589620060551E-3</v>
      </c>
    </row>
    <row r="4178" spans="1:3" x14ac:dyDescent="0.3">
      <c r="A4178" s="5">
        <v>4095</v>
      </c>
      <c r="B4178" s="55">
        <v>1.3884603858148141E-4</v>
      </c>
      <c r="C4178" s="55">
        <v>1.9198261675117114E-3</v>
      </c>
    </row>
    <row r="4179" spans="1:3" x14ac:dyDescent="0.3">
      <c r="A4179" s="5">
        <v>4096</v>
      </c>
      <c r="B4179" s="55">
        <v>1.4857335992869505E-4</v>
      </c>
      <c r="C4179" s="55">
        <v>1.8691171148208189E-3</v>
      </c>
    </row>
    <row r="4180" spans="1:3" x14ac:dyDescent="0.3">
      <c r="A4180" s="5">
        <v>4097</v>
      </c>
      <c r="B4180" s="55">
        <v>1.5686477652399432E-4</v>
      </c>
      <c r="C4180" s="55">
        <v>1.7860530964657541E-3</v>
      </c>
    </row>
    <row r="4181" spans="1:3" x14ac:dyDescent="0.3">
      <c r="A4181" s="5">
        <v>4098</v>
      </c>
      <c r="B4181" s="55">
        <v>1.5938386235177276E-4</v>
      </c>
      <c r="C4181" s="55">
        <v>2.0155143281701399E-3</v>
      </c>
    </row>
    <row r="4182" spans="1:3" x14ac:dyDescent="0.3">
      <c r="A4182" s="5">
        <v>4099</v>
      </c>
      <c r="B4182" s="55">
        <v>1.4805510914753115E-4</v>
      </c>
      <c r="C4182" s="55">
        <v>1.8198808433974873E-3</v>
      </c>
    </row>
    <row r="4183" spans="1:3" x14ac:dyDescent="0.3">
      <c r="A4183" s="5">
        <v>4100</v>
      </c>
      <c r="B4183" s="55">
        <v>1.6198891464132899E-4</v>
      </c>
      <c r="C4183" s="55">
        <v>2.0225236720137767E-3</v>
      </c>
    </row>
    <row r="4184" spans="1:3" x14ac:dyDescent="0.3">
      <c r="A4184" s="5">
        <v>4101</v>
      </c>
      <c r="B4184" s="55">
        <v>1.4451956552909747E-4</v>
      </c>
      <c r="C4184" s="55">
        <v>1.9271942769869921E-3</v>
      </c>
    </row>
    <row r="4185" spans="1:3" x14ac:dyDescent="0.3">
      <c r="A4185" s="5">
        <v>4102</v>
      </c>
      <c r="B4185" s="55">
        <v>1.289023119287781E-4</v>
      </c>
      <c r="C4185" s="55">
        <v>1.5567604000953415E-3</v>
      </c>
    </row>
    <row r="4186" spans="1:3" x14ac:dyDescent="0.3">
      <c r="A4186" s="5">
        <v>4103</v>
      </c>
      <c r="B4186" s="55">
        <v>1.5402797148880102E-4</v>
      </c>
      <c r="C4186" s="55">
        <v>1.9703970911367267E-3</v>
      </c>
    </row>
    <row r="4187" spans="1:3" x14ac:dyDescent="0.3">
      <c r="A4187" s="5">
        <v>4104</v>
      </c>
      <c r="B4187" s="55">
        <v>1.5856509087429539E-4</v>
      </c>
      <c r="C4187" s="55">
        <v>1.908889153161395E-3</v>
      </c>
    </row>
    <row r="4188" spans="1:3" x14ac:dyDescent="0.3">
      <c r="A4188" s="5">
        <v>4105</v>
      </c>
      <c r="B4188" s="55">
        <v>1.5210651734203057E-4</v>
      </c>
      <c r="C4188" s="55">
        <v>1.9147134535025838E-3</v>
      </c>
    </row>
    <row r="4189" spans="1:3" x14ac:dyDescent="0.3">
      <c r="A4189" s="5">
        <v>4106</v>
      </c>
      <c r="B4189" s="55">
        <v>1.3184349513109761E-4</v>
      </c>
      <c r="C4189" s="55">
        <v>1.608938413864131E-3</v>
      </c>
    </row>
    <row r="4190" spans="1:3" x14ac:dyDescent="0.3">
      <c r="A4190" s="5">
        <v>4107</v>
      </c>
      <c r="B4190" s="55">
        <v>1.8224831544400607E-4</v>
      </c>
      <c r="C4190" s="55">
        <v>2.2485142658844985E-3</v>
      </c>
    </row>
    <row r="4191" spans="1:3" x14ac:dyDescent="0.3">
      <c r="A4191" s="5">
        <v>4108</v>
      </c>
      <c r="B4191" s="55">
        <v>1.5493265892773704E-4</v>
      </c>
      <c r="C4191" s="55">
        <v>1.9157044069566423E-3</v>
      </c>
    </row>
    <row r="4192" spans="1:3" x14ac:dyDescent="0.3">
      <c r="A4192" s="5">
        <v>4109</v>
      </c>
      <c r="B4192" s="55">
        <v>1.542667467466211E-4</v>
      </c>
      <c r="C4192" s="55">
        <v>1.8700557915482896E-3</v>
      </c>
    </row>
    <row r="4193" spans="1:3" x14ac:dyDescent="0.3">
      <c r="A4193" s="5">
        <v>4110</v>
      </c>
      <c r="B4193" s="55">
        <v>1.6342549587576669E-4</v>
      </c>
      <c r="C4193" s="55">
        <v>1.7005991945792239E-3</v>
      </c>
    </row>
    <row r="4194" spans="1:3" x14ac:dyDescent="0.3">
      <c r="A4194" s="5">
        <v>4111</v>
      </c>
      <c r="B4194" s="55">
        <v>1.6020217318279682E-4</v>
      </c>
      <c r="C4194" s="55">
        <v>1.7872634089485448E-3</v>
      </c>
    </row>
    <row r="4195" spans="1:3" x14ac:dyDescent="0.3">
      <c r="A4195" s="5">
        <v>4112</v>
      </c>
      <c r="B4195" s="55">
        <v>1.6397236737589354E-4</v>
      </c>
      <c r="C4195" s="55">
        <v>1.8824865059102005E-3</v>
      </c>
    </row>
    <row r="4196" spans="1:3" x14ac:dyDescent="0.3">
      <c r="A4196" s="5">
        <v>4113</v>
      </c>
      <c r="B4196" s="55">
        <v>1.7254978249201512E-4</v>
      </c>
      <c r="C4196" s="55">
        <v>2.2182294414485478E-3</v>
      </c>
    </row>
    <row r="4197" spans="1:3" x14ac:dyDescent="0.3">
      <c r="A4197" s="5">
        <v>4114</v>
      </c>
      <c r="B4197" s="55">
        <v>1.4620822516509907E-4</v>
      </c>
      <c r="C4197" s="55">
        <v>1.9225673619828307E-3</v>
      </c>
    </row>
    <row r="4198" spans="1:3" x14ac:dyDescent="0.3">
      <c r="A4198" s="5">
        <v>4115</v>
      </c>
      <c r="B4198" s="55">
        <v>1.3936420337532141E-4</v>
      </c>
      <c r="C4198" s="55">
        <v>1.7780209914011868E-3</v>
      </c>
    </row>
    <row r="4199" spans="1:3" x14ac:dyDescent="0.3">
      <c r="A4199" s="5">
        <v>4116</v>
      </c>
      <c r="B4199" s="55">
        <v>1.3635629647400959E-4</v>
      </c>
      <c r="C4199" s="55">
        <v>1.7410331821487673E-3</v>
      </c>
    </row>
    <row r="4200" spans="1:3" x14ac:dyDescent="0.3">
      <c r="A4200" s="5">
        <v>4117</v>
      </c>
      <c r="B4200" s="55">
        <v>1.861860946278766E-4</v>
      </c>
      <c r="C4200" s="55">
        <v>1.9491232819807594E-3</v>
      </c>
    </row>
    <row r="4201" spans="1:3" x14ac:dyDescent="0.3">
      <c r="A4201" s="5">
        <v>4118</v>
      </c>
      <c r="B4201" s="55">
        <v>1.5209945489257152E-4</v>
      </c>
      <c r="C4201" s="55">
        <v>1.8295242929585146E-3</v>
      </c>
    </row>
    <row r="4202" spans="1:3" x14ac:dyDescent="0.3">
      <c r="A4202" s="5">
        <v>4119</v>
      </c>
      <c r="B4202" s="55">
        <v>1.684998446668466E-4</v>
      </c>
      <c r="C4202" s="55">
        <v>1.8662535782886368E-3</v>
      </c>
    </row>
    <row r="4203" spans="1:3" x14ac:dyDescent="0.3">
      <c r="A4203" s="5">
        <v>4120</v>
      </c>
      <c r="B4203" s="55">
        <v>1.7318672046576081E-4</v>
      </c>
      <c r="C4203" s="55">
        <v>1.8848363610049778E-3</v>
      </c>
    </row>
    <row r="4204" spans="1:3" x14ac:dyDescent="0.3">
      <c r="A4204" s="5">
        <v>4121</v>
      </c>
      <c r="B4204" s="55">
        <v>1.2387802149277713E-4</v>
      </c>
      <c r="C4204" s="55">
        <v>1.5975223030421017E-3</v>
      </c>
    </row>
    <row r="4205" spans="1:3" x14ac:dyDescent="0.3">
      <c r="A4205" s="5">
        <v>4122</v>
      </c>
      <c r="B4205" s="55">
        <v>1.2978252068626702E-4</v>
      </c>
      <c r="C4205" s="55">
        <v>1.7291721724664538E-3</v>
      </c>
    </row>
    <row r="4206" spans="1:3" x14ac:dyDescent="0.3">
      <c r="A4206" s="5">
        <v>4123</v>
      </c>
      <c r="B4206" s="55">
        <v>1.492309656055712E-4</v>
      </c>
      <c r="C4206" s="55">
        <v>1.9126432818061413E-3</v>
      </c>
    </row>
    <row r="4207" spans="1:3" x14ac:dyDescent="0.3">
      <c r="A4207" s="5">
        <v>4124</v>
      </c>
      <c r="B4207" s="55">
        <v>1.9113797387646992E-4</v>
      </c>
      <c r="C4207" s="55">
        <v>2.1209275942406301E-3</v>
      </c>
    </row>
    <row r="4208" spans="1:3" x14ac:dyDescent="0.3">
      <c r="A4208" s="5">
        <v>4125</v>
      </c>
      <c r="B4208" s="55">
        <v>1.8318362757291533E-4</v>
      </c>
      <c r="C4208" s="55">
        <v>2.1654071009279525E-3</v>
      </c>
    </row>
    <row r="4209" spans="1:3" x14ac:dyDescent="0.3">
      <c r="A4209" s="5">
        <v>4126</v>
      </c>
      <c r="B4209" s="55">
        <v>1.3476035877308957E-4</v>
      </c>
      <c r="C4209" s="55">
        <v>1.8312441423138884E-3</v>
      </c>
    </row>
    <row r="4210" spans="1:3" x14ac:dyDescent="0.3">
      <c r="A4210" s="5">
        <v>4127</v>
      </c>
      <c r="B4210" s="55">
        <v>1.5018683364370053E-4</v>
      </c>
      <c r="C4210" s="55">
        <v>1.6439152413623736E-3</v>
      </c>
    </row>
    <row r="4211" spans="1:3" x14ac:dyDescent="0.3">
      <c r="A4211" s="5">
        <v>4128</v>
      </c>
      <c r="B4211" s="55">
        <v>1.5925396915316588E-4</v>
      </c>
      <c r="C4211" s="55">
        <v>1.878383226194068E-3</v>
      </c>
    </row>
    <row r="4212" spans="1:3" x14ac:dyDescent="0.3">
      <c r="A4212" s="5">
        <v>4129</v>
      </c>
      <c r="B4212" s="55">
        <v>1.7587675134183363E-4</v>
      </c>
      <c r="C4212" s="55">
        <v>1.9781397597244572E-3</v>
      </c>
    </row>
    <row r="4213" spans="1:3" x14ac:dyDescent="0.3">
      <c r="A4213" s="5">
        <v>4130</v>
      </c>
      <c r="B4213" s="55">
        <v>1.5147565387998755E-4</v>
      </c>
      <c r="C4213" s="55">
        <v>1.7900089731715104E-3</v>
      </c>
    </row>
    <row r="4214" spans="1:3" x14ac:dyDescent="0.3">
      <c r="A4214" s="5">
        <v>4131</v>
      </c>
      <c r="B4214" s="55">
        <v>1.6526804449499993E-4</v>
      </c>
      <c r="C4214" s="55">
        <v>1.9055529355172926E-3</v>
      </c>
    </row>
    <row r="4215" spans="1:3" x14ac:dyDescent="0.3">
      <c r="A4215" s="5">
        <v>4132</v>
      </c>
      <c r="B4215" s="55">
        <v>1.7603497412484621E-4</v>
      </c>
      <c r="C4215" s="55">
        <v>2.0196055543002475E-3</v>
      </c>
    </row>
    <row r="4216" spans="1:3" x14ac:dyDescent="0.3">
      <c r="A4216" s="5">
        <v>4133</v>
      </c>
      <c r="B4216" s="55">
        <v>1.430292215364668E-4</v>
      </c>
      <c r="C4216" s="55">
        <v>1.7657247535647071E-3</v>
      </c>
    </row>
    <row r="4217" spans="1:3" x14ac:dyDescent="0.3">
      <c r="A4217" s="5">
        <v>4134</v>
      </c>
      <c r="B4217" s="55">
        <v>1.5870974276738404E-4</v>
      </c>
      <c r="C4217" s="55">
        <v>1.8081756949710666E-3</v>
      </c>
    </row>
    <row r="4218" spans="1:3" x14ac:dyDescent="0.3">
      <c r="A4218" s="5">
        <v>4135</v>
      </c>
      <c r="B4218" s="55">
        <v>1.526196063108546E-4</v>
      </c>
      <c r="C4218" s="55">
        <v>1.7728857036457899E-3</v>
      </c>
    </row>
    <row r="4219" spans="1:3" x14ac:dyDescent="0.3">
      <c r="A4219" s="5">
        <v>4136</v>
      </c>
      <c r="B4219" s="55">
        <v>1.5290569070206466E-4</v>
      </c>
      <c r="C4219" s="55">
        <v>1.9426718326623848E-3</v>
      </c>
    </row>
    <row r="4220" spans="1:3" x14ac:dyDescent="0.3">
      <c r="A4220" s="5">
        <v>4137</v>
      </c>
      <c r="B4220" s="55">
        <v>1.540169280284619E-4</v>
      </c>
      <c r="C4220" s="55">
        <v>1.8998563683906321E-3</v>
      </c>
    </row>
    <row r="4221" spans="1:3" x14ac:dyDescent="0.3">
      <c r="A4221" s="5">
        <v>4138</v>
      </c>
      <c r="B4221" s="55">
        <v>1.6448365527205365E-4</v>
      </c>
      <c r="C4221" s="55">
        <v>1.9980563099136904E-3</v>
      </c>
    </row>
    <row r="4222" spans="1:3" x14ac:dyDescent="0.3">
      <c r="A4222" s="5">
        <v>4139</v>
      </c>
      <c r="B4222" s="55">
        <v>1.5992755784359459E-4</v>
      </c>
      <c r="C4222" s="55">
        <v>1.8390484581333429E-3</v>
      </c>
    </row>
    <row r="4223" spans="1:3" x14ac:dyDescent="0.3">
      <c r="A4223" s="5">
        <v>4140</v>
      </c>
      <c r="B4223" s="55">
        <v>1.6662086438374026E-4</v>
      </c>
      <c r="C4223" s="55">
        <v>2.0089998746803841E-3</v>
      </c>
    </row>
    <row r="4224" spans="1:3" x14ac:dyDescent="0.3">
      <c r="A4224" s="5">
        <v>4141</v>
      </c>
      <c r="B4224" s="55">
        <v>1.5022964344489113E-4</v>
      </c>
      <c r="C4224" s="55">
        <v>1.7276156908752989E-3</v>
      </c>
    </row>
    <row r="4225" spans="1:3" x14ac:dyDescent="0.3">
      <c r="A4225" s="5">
        <v>4142</v>
      </c>
      <c r="B4225" s="55">
        <v>1.5080254602585128E-4</v>
      </c>
      <c r="C4225" s="55">
        <v>2.0071697835966447E-3</v>
      </c>
    </row>
    <row r="4226" spans="1:3" x14ac:dyDescent="0.3">
      <c r="A4226" s="5">
        <v>4143</v>
      </c>
      <c r="B4226" s="55">
        <v>1.5881327776284479E-4</v>
      </c>
      <c r="C4226" s="55">
        <v>2.0009026347465892E-3</v>
      </c>
    </row>
    <row r="4227" spans="1:3" x14ac:dyDescent="0.3">
      <c r="A4227" s="5">
        <v>4144</v>
      </c>
      <c r="B4227" s="55">
        <v>1.5239826625345373E-4</v>
      </c>
      <c r="C4227" s="55">
        <v>1.8166222929681993E-3</v>
      </c>
    </row>
    <row r="4228" spans="1:3" x14ac:dyDescent="0.3">
      <c r="A4228" s="5">
        <v>4145</v>
      </c>
      <c r="B4228" s="55">
        <v>1.3952658695049153E-4</v>
      </c>
      <c r="C4228" s="55">
        <v>1.6380722191374655E-3</v>
      </c>
    </row>
    <row r="4229" spans="1:3" x14ac:dyDescent="0.3">
      <c r="A4229" s="5">
        <v>4146</v>
      </c>
      <c r="B4229" s="55">
        <v>1.8726747361867731E-4</v>
      </c>
      <c r="C4229" s="55">
        <v>1.9618765798659617E-3</v>
      </c>
    </row>
    <row r="4230" spans="1:3" x14ac:dyDescent="0.3">
      <c r="A4230" s="5">
        <v>4147</v>
      </c>
      <c r="B4230" s="55">
        <v>1.5134134630627135E-4</v>
      </c>
      <c r="C4230" s="55">
        <v>1.9714889902220627E-3</v>
      </c>
    </row>
    <row r="4231" spans="1:3" x14ac:dyDescent="0.3">
      <c r="A4231" s="5">
        <v>4148</v>
      </c>
      <c r="B4231" s="55">
        <v>1.6252078992324588E-4</v>
      </c>
      <c r="C4231" s="55">
        <v>1.7888872098113348E-3</v>
      </c>
    </row>
    <row r="4232" spans="1:3" x14ac:dyDescent="0.3">
      <c r="A4232" s="5">
        <v>4149</v>
      </c>
      <c r="B4232" s="55">
        <v>1.6820837909487955E-4</v>
      </c>
      <c r="C4232" s="55">
        <v>1.7742107549355661E-3</v>
      </c>
    </row>
    <row r="4233" spans="1:3" x14ac:dyDescent="0.3">
      <c r="A4233" s="5">
        <v>4150</v>
      </c>
      <c r="B4233" s="55">
        <v>1.4684691985483047E-4</v>
      </c>
      <c r="C4233" s="55">
        <v>1.6634094948556714E-3</v>
      </c>
    </row>
    <row r="4234" spans="1:3" x14ac:dyDescent="0.3">
      <c r="A4234" s="5">
        <v>4151</v>
      </c>
      <c r="B4234" s="55">
        <v>1.7053011520316914E-4</v>
      </c>
      <c r="C4234" s="55">
        <v>2.2278892960224807E-3</v>
      </c>
    </row>
    <row r="4235" spans="1:3" x14ac:dyDescent="0.3">
      <c r="A4235" s="5">
        <v>4152</v>
      </c>
      <c r="B4235" s="55">
        <v>1.3613439561467231E-4</v>
      </c>
      <c r="C4235" s="55">
        <v>1.7963189872883616E-3</v>
      </c>
    </row>
    <row r="4236" spans="1:3" x14ac:dyDescent="0.3">
      <c r="A4236" s="5">
        <v>4153</v>
      </c>
      <c r="B4236" s="55">
        <v>1.5034815912391109E-4</v>
      </c>
      <c r="C4236" s="55">
        <v>1.7645616205020354E-3</v>
      </c>
    </row>
    <row r="4237" spans="1:3" x14ac:dyDescent="0.3">
      <c r="A4237" s="5">
        <v>4154</v>
      </c>
      <c r="B4237" s="55">
        <v>1.4601526796666179E-4</v>
      </c>
      <c r="C4237" s="55">
        <v>1.8969928504127093E-3</v>
      </c>
    </row>
    <row r="4238" spans="1:3" x14ac:dyDescent="0.3">
      <c r="A4238" s="5">
        <v>4155</v>
      </c>
      <c r="B4238" s="55">
        <v>1.4417692338738279E-4</v>
      </c>
      <c r="C4238" s="55">
        <v>1.8257110526334708E-3</v>
      </c>
    </row>
    <row r="4239" spans="1:3" x14ac:dyDescent="0.3">
      <c r="A4239" s="5">
        <v>4156</v>
      </c>
      <c r="B4239" s="55">
        <v>1.499898509461365E-4</v>
      </c>
      <c r="C4239" s="55">
        <v>1.9950384859785475E-3</v>
      </c>
    </row>
    <row r="4240" spans="1:3" x14ac:dyDescent="0.3">
      <c r="A4240" s="5">
        <v>4157</v>
      </c>
      <c r="B4240" s="55">
        <v>1.5191594160094432E-4</v>
      </c>
      <c r="C4240" s="55">
        <v>1.7544112788840372E-3</v>
      </c>
    </row>
    <row r="4241" spans="1:3" x14ac:dyDescent="0.3">
      <c r="A4241" s="5">
        <v>4158</v>
      </c>
      <c r="B4241" s="55">
        <v>1.499326413654148E-4</v>
      </c>
      <c r="C4241" s="55">
        <v>2.0151500385103588E-3</v>
      </c>
    </row>
    <row r="4242" spans="1:3" x14ac:dyDescent="0.3">
      <c r="A4242" s="5">
        <v>4159</v>
      </c>
      <c r="B4242" s="55">
        <v>1.4734268376216615E-4</v>
      </c>
      <c r="C4242" s="55">
        <v>1.9227141505208253E-3</v>
      </c>
    </row>
    <row r="4243" spans="1:3" x14ac:dyDescent="0.3">
      <c r="A4243" s="5">
        <v>4160</v>
      </c>
      <c r="B4243" s="55">
        <v>1.8571314896853567E-4</v>
      </c>
      <c r="C4243" s="55">
        <v>1.9983310325934161E-3</v>
      </c>
    </row>
    <row r="4244" spans="1:3" x14ac:dyDescent="0.3">
      <c r="A4244" s="5">
        <v>4161</v>
      </c>
      <c r="B4244" s="55">
        <v>1.4795799849381323E-4</v>
      </c>
      <c r="C4244" s="55">
        <v>1.6758520676453388E-3</v>
      </c>
    </row>
    <row r="4245" spans="1:3" x14ac:dyDescent="0.3">
      <c r="A4245" s="5">
        <v>4162</v>
      </c>
      <c r="B4245" s="55">
        <v>1.3731632343739775E-4</v>
      </c>
      <c r="C4245" s="55">
        <v>1.765223391662894E-3</v>
      </c>
    </row>
    <row r="4246" spans="1:3" x14ac:dyDescent="0.3">
      <c r="A4246" s="5">
        <v>4163</v>
      </c>
      <c r="B4246" s="55">
        <v>1.3010000394648625E-4</v>
      </c>
      <c r="C4246" s="55">
        <v>1.7489430621174305E-3</v>
      </c>
    </row>
    <row r="4247" spans="1:3" x14ac:dyDescent="0.3">
      <c r="A4247" s="5">
        <v>4164</v>
      </c>
      <c r="B4247" s="55">
        <v>1.4339607259167348E-4</v>
      </c>
      <c r="C4247" s="55">
        <v>1.6709603614002097E-3</v>
      </c>
    </row>
    <row r="4248" spans="1:3" x14ac:dyDescent="0.3">
      <c r="A4248" s="5">
        <v>4165</v>
      </c>
      <c r="B4248" s="55">
        <v>1.664144614970954E-4</v>
      </c>
      <c r="C4248" s="55">
        <v>2.1078439165824812E-3</v>
      </c>
    </row>
    <row r="4249" spans="1:3" x14ac:dyDescent="0.3">
      <c r="A4249" s="5">
        <v>4166</v>
      </c>
      <c r="B4249" s="55">
        <v>1.5325332033294594E-4</v>
      </c>
      <c r="C4249" s="55">
        <v>2.0401508843129984E-3</v>
      </c>
    </row>
    <row r="4250" spans="1:3" x14ac:dyDescent="0.3">
      <c r="A4250" s="5">
        <v>4167</v>
      </c>
      <c r="B4250" s="55">
        <v>1.7526110872932883E-4</v>
      </c>
      <c r="C4250" s="55">
        <v>2.1384115263289229E-3</v>
      </c>
    </row>
    <row r="4251" spans="1:3" x14ac:dyDescent="0.3">
      <c r="A4251" s="5">
        <v>4168</v>
      </c>
      <c r="B4251" s="55">
        <v>1.243133118874722E-4</v>
      </c>
      <c r="C4251" s="55">
        <v>1.4457914630358836E-3</v>
      </c>
    </row>
    <row r="4252" spans="1:3" x14ac:dyDescent="0.3">
      <c r="A4252" s="5">
        <v>4169</v>
      </c>
      <c r="B4252" s="55">
        <v>1.3648083648839929E-4</v>
      </c>
      <c r="C4252" s="55">
        <v>1.7631594205573164E-3</v>
      </c>
    </row>
    <row r="4253" spans="1:3" x14ac:dyDescent="0.3">
      <c r="A4253" s="5">
        <v>4170</v>
      </c>
      <c r="B4253" s="55">
        <v>1.6074982455652607E-4</v>
      </c>
      <c r="C4253" s="55">
        <v>1.8274091449851254E-3</v>
      </c>
    </row>
    <row r="4254" spans="1:3" x14ac:dyDescent="0.3">
      <c r="A4254" s="5">
        <v>4171</v>
      </c>
      <c r="B4254" s="55">
        <v>1.6446244115708814E-4</v>
      </c>
      <c r="C4254" s="55">
        <v>2.0780115515635633E-3</v>
      </c>
    </row>
    <row r="4255" spans="1:3" x14ac:dyDescent="0.3">
      <c r="A4255" s="5">
        <v>4172</v>
      </c>
      <c r="B4255" s="55">
        <v>1.7713862809651411E-4</v>
      </c>
      <c r="C4255" s="55">
        <v>2.1081852874540717E-3</v>
      </c>
    </row>
    <row r="4256" spans="1:3" x14ac:dyDescent="0.3">
      <c r="A4256" s="5">
        <v>4173</v>
      </c>
      <c r="B4256" s="55">
        <v>1.4429573212595552E-4</v>
      </c>
      <c r="C4256" s="55">
        <v>1.6696485228158797E-3</v>
      </c>
    </row>
    <row r="4257" spans="1:3" x14ac:dyDescent="0.3">
      <c r="A4257" s="5">
        <v>4174</v>
      </c>
      <c r="B4257" s="55">
        <v>1.387582863486892E-4</v>
      </c>
      <c r="C4257" s="55">
        <v>1.6487632042470656E-3</v>
      </c>
    </row>
    <row r="4258" spans="1:3" x14ac:dyDescent="0.3">
      <c r="A4258" s="5">
        <v>4175</v>
      </c>
      <c r="B4258" s="55">
        <v>1.3261501799042378E-4</v>
      </c>
      <c r="C4258" s="55">
        <v>1.6970051290215685E-3</v>
      </c>
    </row>
    <row r="4259" spans="1:3" x14ac:dyDescent="0.3">
      <c r="A4259" s="5">
        <v>4176</v>
      </c>
      <c r="B4259" s="55">
        <v>1.5506717443741332E-4</v>
      </c>
      <c r="C4259" s="55">
        <v>1.7539790518810664E-3</v>
      </c>
    </row>
    <row r="4260" spans="1:3" x14ac:dyDescent="0.3">
      <c r="A4260" s="5">
        <v>4177</v>
      </c>
      <c r="B4260" s="55">
        <v>1.8193753366297841E-4</v>
      </c>
      <c r="C4260" s="55">
        <v>2.1750639836860697E-3</v>
      </c>
    </row>
    <row r="4261" spans="1:3" x14ac:dyDescent="0.3">
      <c r="A4261" s="5">
        <v>4178</v>
      </c>
      <c r="B4261" s="55">
        <v>1.3947161540138852E-4</v>
      </c>
      <c r="C4261" s="55">
        <v>1.7980848288552201E-3</v>
      </c>
    </row>
    <row r="4262" spans="1:3" x14ac:dyDescent="0.3">
      <c r="A4262" s="5">
        <v>4179</v>
      </c>
      <c r="B4262" s="55">
        <v>1.3761643775489859E-4</v>
      </c>
      <c r="C4262" s="55">
        <v>1.5276473736721772E-3</v>
      </c>
    </row>
    <row r="4263" spans="1:3" x14ac:dyDescent="0.3">
      <c r="A4263" s="5">
        <v>4180</v>
      </c>
      <c r="B4263" s="55">
        <v>1.5335731830148292E-4</v>
      </c>
      <c r="C4263" s="55">
        <v>2.0071830515130131E-3</v>
      </c>
    </row>
    <row r="4264" spans="1:3" x14ac:dyDescent="0.3">
      <c r="A4264" s="5">
        <v>4181</v>
      </c>
      <c r="B4264" s="55">
        <v>1.4204835771586128E-4</v>
      </c>
      <c r="C4264" s="55">
        <v>1.7360161470488E-3</v>
      </c>
    </row>
    <row r="4265" spans="1:3" x14ac:dyDescent="0.3">
      <c r="A4265" s="5">
        <v>4182</v>
      </c>
      <c r="B4265" s="55">
        <v>1.6181735842869547E-4</v>
      </c>
      <c r="C4265" s="55">
        <v>2.0172709887732753E-3</v>
      </c>
    </row>
    <row r="4266" spans="1:3" x14ac:dyDescent="0.3">
      <c r="A4266" s="5">
        <v>4183</v>
      </c>
      <c r="B4266" s="55">
        <v>1.6237808172042293E-4</v>
      </c>
      <c r="C4266" s="55">
        <v>1.8619388392991864E-3</v>
      </c>
    </row>
    <row r="4267" spans="1:3" x14ac:dyDescent="0.3">
      <c r="A4267" s="5">
        <v>4184</v>
      </c>
      <c r="B4267" s="55">
        <v>1.4931987886413061E-4</v>
      </c>
      <c r="C4267" s="55">
        <v>1.899523517480744E-3</v>
      </c>
    </row>
    <row r="4268" spans="1:3" x14ac:dyDescent="0.3">
      <c r="A4268" s="5">
        <v>4185</v>
      </c>
      <c r="B4268" s="55">
        <v>1.422191770702452E-4</v>
      </c>
      <c r="C4268" s="55">
        <v>1.8614018791542348E-3</v>
      </c>
    </row>
    <row r="4269" spans="1:3" x14ac:dyDescent="0.3">
      <c r="A4269" s="5">
        <v>4186</v>
      </c>
      <c r="B4269" s="55">
        <v>1.399968656895481E-4</v>
      </c>
      <c r="C4269" s="55">
        <v>1.8058009515763908E-3</v>
      </c>
    </row>
    <row r="4270" spans="1:3" x14ac:dyDescent="0.3">
      <c r="A4270" s="5">
        <v>4187</v>
      </c>
      <c r="B4270" s="55">
        <v>1.261298160469467E-4</v>
      </c>
      <c r="C4270" s="55">
        <v>1.6515077226586239E-3</v>
      </c>
    </row>
    <row r="4271" spans="1:3" x14ac:dyDescent="0.3">
      <c r="A4271" s="5">
        <v>4188</v>
      </c>
      <c r="B4271" s="55">
        <v>1.5131234422554259E-4</v>
      </c>
      <c r="C4271" s="55">
        <v>1.8222764037738085E-3</v>
      </c>
    </row>
    <row r="4272" spans="1:3" x14ac:dyDescent="0.3">
      <c r="A4272" s="5">
        <v>4189</v>
      </c>
      <c r="B4272" s="55">
        <v>1.6648101727997341E-4</v>
      </c>
      <c r="C4272" s="55">
        <v>1.95293150660453E-3</v>
      </c>
    </row>
    <row r="4273" spans="1:3" x14ac:dyDescent="0.3">
      <c r="A4273" s="5">
        <v>4190</v>
      </c>
      <c r="B4273" s="55">
        <v>1.5042858052003794E-4</v>
      </c>
      <c r="C4273" s="55">
        <v>1.8065080679053752E-3</v>
      </c>
    </row>
    <row r="4274" spans="1:3" x14ac:dyDescent="0.3">
      <c r="A4274" s="5">
        <v>4191</v>
      </c>
      <c r="B4274" s="55">
        <v>1.4593176519325603E-4</v>
      </c>
      <c r="C4274" s="55">
        <v>1.8366119158232449E-3</v>
      </c>
    </row>
    <row r="4275" spans="1:3" x14ac:dyDescent="0.3">
      <c r="A4275" s="5">
        <v>4192</v>
      </c>
      <c r="B4275" s="55">
        <v>1.821995501234459E-4</v>
      </c>
      <c r="C4275" s="55">
        <v>1.8143849490570429E-3</v>
      </c>
    </row>
    <row r="4276" spans="1:3" x14ac:dyDescent="0.3">
      <c r="A4276" s="5">
        <v>4193</v>
      </c>
      <c r="B4276" s="55">
        <v>1.3117221251239381E-4</v>
      </c>
      <c r="C4276" s="55">
        <v>1.6705322085758913E-3</v>
      </c>
    </row>
    <row r="4277" spans="1:3" x14ac:dyDescent="0.3">
      <c r="A4277" s="5">
        <v>4194</v>
      </c>
      <c r="B4277" s="55">
        <v>1.3689940564766377E-4</v>
      </c>
      <c r="C4277" s="55">
        <v>1.5515361764257855E-3</v>
      </c>
    </row>
    <row r="4278" spans="1:3" x14ac:dyDescent="0.3">
      <c r="A4278" s="5">
        <v>4195</v>
      </c>
      <c r="B4278" s="55">
        <v>1.5413879333783955E-4</v>
      </c>
      <c r="C4278" s="55">
        <v>1.8590491654471057E-3</v>
      </c>
    </row>
    <row r="4279" spans="1:3" x14ac:dyDescent="0.3">
      <c r="A4279" s="5">
        <v>4196</v>
      </c>
      <c r="B4279" s="55">
        <v>1.514305404556334E-4</v>
      </c>
      <c r="C4279" s="55">
        <v>1.8981308814602002E-3</v>
      </c>
    </row>
    <row r="4280" spans="1:3" x14ac:dyDescent="0.3">
      <c r="A4280" s="5">
        <v>4197</v>
      </c>
      <c r="B4280" s="55">
        <v>1.5330782504363144E-4</v>
      </c>
      <c r="C4280" s="55">
        <v>1.9136664629828468E-3</v>
      </c>
    </row>
    <row r="4281" spans="1:3" x14ac:dyDescent="0.3">
      <c r="A4281" s="5">
        <v>4198</v>
      </c>
      <c r="B4281" s="55">
        <v>1.6072631307339149E-4</v>
      </c>
      <c r="C4281" s="55">
        <v>1.9493025907077702E-3</v>
      </c>
    </row>
    <row r="4282" spans="1:3" x14ac:dyDescent="0.3">
      <c r="A4282" s="5">
        <v>4199</v>
      </c>
      <c r="B4282" s="55">
        <v>1.2683438436806332E-4</v>
      </c>
      <c r="C4282" s="55">
        <v>1.5277958496125936E-3</v>
      </c>
    </row>
    <row r="4283" spans="1:3" x14ac:dyDescent="0.3">
      <c r="A4283" s="5">
        <v>4200</v>
      </c>
      <c r="B4283" s="55">
        <v>1.463806505050887E-4</v>
      </c>
      <c r="C4283" s="55">
        <v>1.9957811100188767E-3</v>
      </c>
    </row>
    <row r="4284" spans="1:3" x14ac:dyDescent="0.3">
      <c r="A4284" s="5">
        <v>4201</v>
      </c>
      <c r="B4284" s="55">
        <v>1.7517337027816475E-4</v>
      </c>
      <c r="C4284" s="55">
        <v>2.0683211360620103E-3</v>
      </c>
    </row>
    <row r="4285" spans="1:3" x14ac:dyDescent="0.3">
      <c r="A4285" s="5">
        <v>4202</v>
      </c>
      <c r="B4285" s="55">
        <v>1.4351640776964113E-4</v>
      </c>
      <c r="C4285" s="55">
        <v>1.5440997711385599E-3</v>
      </c>
    </row>
    <row r="4286" spans="1:3" x14ac:dyDescent="0.3">
      <c r="A4286" s="5">
        <v>4203</v>
      </c>
      <c r="B4286" s="55">
        <v>1.3665808294820574E-4</v>
      </c>
      <c r="C4286" s="55">
        <v>1.8166498493766717E-3</v>
      </c>
    </row>
    <row r="4287" spans="1:3" x14ac:dyDescent="0.3">
      <c r="A4287" s="5">
        <v>4204</v>
      </c>
      <c r="B4287" s="55">
        <v>1.4144725375423654E-4</v>
      </c>
      <c r="C4287" s="55">
        <v>1.6961930990057391E-3</v>
      </c>
    </row>
    <row r="4288" spans="1:3" x14ac:dyDescent="0.3">
      <c r="A4288" s="5">
        <v>4205</v>
      </c>
      <c r="B4288" s="55">
        <v>1.4620364953264097E-4</v>
      </c>
      <c r="C4288" s="55">
        <v>2.0257593839726998E-3</v>
      </c>
    </row>
    <row r="4289" spans="1:3" x14ac:dyDescent="0.3">
      <c r="A4289" s="5">
        <v>4206</v>
      </c>
      <c r="B4289" s="55">
        <v>1.5265941207330468E-4</v>
      </c>
      <c r="C4289" s="55">
        <v>1.8377983682715769E-3</v>
      </c>
    </row>
    <row r="4290" spans="1:3" x14ac:dyDescent="0.3">
      <c r="A4290" s="5">
        <v>4207</v>
      </c>
      <c r="B4290" s="55">
        <v>1.6164745731971119E-4</v>
      </c>
      <c r="C4290" s="55">
        <v>1.9639130903623203E-3</v>
      </c>
    </row>
    <row r="4291" spans="1:3" x14ac:dyDescent="0.3">
      <c r="A4291" s="5">
        <v>4208</v>
      </c>
      <c r="B4291" s="55">
        <v>1.3577338040774559E-4</v>
      </c>
      <c r="C4291" s="55">
        <v>1.6049852515038292E-3</v>
      </c>
    </row>
    <row r="4292" spans="1:3" x14ac:dyDescent="0.3">
      <c r="A4292" s="5">
        <v>4209</v>
      </c>
      <c r="B4292" s="55">
        <v>1.7000621505668177E-4</v>
      </c>
      <c r="C4292" s="55">
        <v>1.8339175498308694E-3</v>
      </c>
    </row>
    <row r="4293" spans="1:3" x14ac:dyDescent="0.3">
      <c r="A4293" s="5">
        <v>4210</v>
      </c>
      <c r="B4293" s="55">
        <v>1.646878713920784E-4</v>
      </c>
      <c r="C4293" s="55">
        <v>2.0732771776086267E-3</v>
      </c>
    </row>
    <row r="4294" spans="1:3" x14ac:dyDescent="0.3">
      <c r="A4294" s="5">
        <v>4211</v>
      </c>
      <c r="B4294" s="55">
        <v>1.6971354606303045E-4</v>
      </c>
      <c r="C4294" s="55">
        <v>1.6317138696545716E-3</v>
      </c>
    </row>
    <row r="4295" spans="1:3" x14ac:dyDescent="0.3">
      <c r="A4295" s="5">
        <v>4212</v>
      </c>
      <c r="B4295" s="55">
        <v>1.5225492286678022E-4</v>
      </c>
      <c r="C4295" s="55">
        <v>1.8368048511143188E-3</v>
      </c>
    </row>
    <row r="4296" spans="1:3" x14ac:dyDescent="0.3">
      <c r="A4296" s="5">
        <v>4213</v>
      </c>
      <c r="B4296" s="55">
        <v>1.6592063290090899E-4</v>
      </c>
      <c r="C4296" s="55">
        <v>1.8290831908819008E-3</v>
      </c>
    </row>
    <row r="4297" spans="1:3" x14ac:dyDescent="0.3">
      <c r="A4297" s="5">
        <v>4214</v>
      </c>
      <c r="B4297" s="55">
        <v>1.5043933986160477E-4</v>
      </c>
      <c r="C4297" s="55">
        <v>1.6603407491151999E-3</v>
      </c>
    </row>
    <row r="4298" spans="1:3" x14ac:dyDescent="0.3">
      <c r="A4298" s="5">
        <v>4215</v>
      </c>
      <c r="B4298" s="55">
        <v>1.4994746445534516E-4</v>
      </c>
      <c r="C4298" s="55">
        <v>2.028249531712413E-3</v>
      </c>
    </row>
    <row r="4299" spans="1:3" x14ac:dyDescent="0.3">
      <c r="A4299" s="5">
        <v>4216</v>
      </c>
      <c r="B4299" s="55">
        <v>1.6982893902805691E-4</v>
      </c>
      <c r="C4299" s="55">
        <v>1.9843183633588878E-3</v>
      </c>
    </row>
    <row r="4300" spans="1:3" x14ac:dyDescent="0.3">
      <c r="A4300" s="5">
        <v>4217</v>
      </c>
      <c r="B4300" s="55">
        <v>1.9427187213352681E-4</v>
      </c>
      <c r="C4300" s="55">
        <v>2.0586763207422996E-3</v>
      </c>
    </row>
    <row r="4301" spans="1:3" x14ac:dyDescent="0.3">
      <c r="A4301" s="5">
        <v>4218</v>
      </c>
      <c r="B4301" s="55">
        <v>1.6852143777276024E-4</v>
      </c>
      <c r="C4301" s="55">
        <v>1.9063693101865169E-3</v>
      </c>
    </row>
    <row r="4302" spans="1:3" x14ac:dyDescent="0.3">
      <c r="A4302" s="5">
        <v>4219</v>
      </c>
      <c r="B4302" s="55">
        <v>1.6361888025017226E-4</v>
      </c>
      <c r="C4302" s="55">
        <v>2.0607736189066812E-3</v>
      </c>
    </row>
    <row r="4303" spans="1:3" x14ac:dyDescent="0.3">
      <c r="A4303" s="5">
        <v>4220</v>
      </c>
      <c r="B4303" s="55">
        <v>1.4391326207531546E-4</v>
      </c>
      <c r="C4303" s="55">
        <v>1.5510788978387302E-3</v>
      </c>
    </row>
    <row r="4304" spans="1:3" x14ac:dyDescent="0.3">
      <c r="A4304" s="5">
        <v>4221</v>
      </c>
      <c r="B4304" s="55">
        <v>1.6317803495290043E-4</v>
      </c>
      <c r="C4304" s="55">
        <v>1.7957928546092137E-3</v>
      </c>
    </row>
    <row r="4305" spans="1:3" x14ac:dyDescent="0.3">
      <c r="A4305" s="5">
        <v>4222</v>
      </c>
      <c r="B4305" s="55">
        <v>1.6327034332440352E-4</v>
      </c>
      <c r="C4305" s="55">
        <v>1.7915269872638712E-3</v>
      </c>
    </row>
    <row r="4306" spans="1:3" x14ac:dyDescent="0.3">
      <c r="A4306" s="5">
        <v>4223</v>
      </c>
      <c r="B4306" s="55">
        <v>1.3178693147341357E-4</v>
      </c>
      <c r="C4306" s="55">
        <v>1.5294199050911975E-3</v>
      </c>
    </row>
    <row r="4307" spans="1:3" x14ac:dyDescent="0.3">
      <c r="A4307" s="5">
        <v>4224</v>
      </c>
      <c r="B4307" s="55">
        <v>1.5359913130717767E-4</v>
      </c>
      <c r="C4307" s="55">
        <v>1.8868929456323032E-3</v>
      </c>
    </row>
    <row r="4308" spans="1:3" x14ac:dyDescent="0.3">
      <c r="A4308" s="5">
        <v>4225</v>
      </c>
      <c r="B4308" s="55">
        <v>1.2964804380380179E-4</v>
      </c>
      <c r="C4308" s="55">
        <v>1.6908723291020069E-3</v>
      </c>
    </row>
    <row r="4309" spans="1:3" x14ac:dyDescent="0.3">
      <c r="A4309" s="5">
        <v>4226</v>
      </c>
      <c r="B4309" s="55">
        <v>1.4721559027164969E-4</v>
      </c>
      <c r="C4309" s="55">
        <v>1.9220935495226177E-3</v>
      </c>
    </row>
    <row r="4310" spans="1:3" x14ac:dyDescent="0.3">
      <c r="A4310" s="5">
        <v>4227</v>
      </c>
      <c r="B4310" s="55">
        <v>1.4758527569059084E-4</v>
      </c>
      <c r="C4310" s="55">
        <v>1.956673029436562E-3</v>
      </c>
    </row>
    <row r="4311" spans="1:3" x14ac:dyDescent="0.3">
      <c r="A4311" s="5">
        <v>4228</v>
      </c>
      <c r="B4311" s="55">
        <v>1.5595532142609973E-4</v>
      </c>
      <c r="C4311" s="55">
        <v>1.7720307911063223E-3</v>
      </c>
    </row>
    <row r="4312" spans="1:3" x14ac:dyDescent="0.3">
      <c r="A4312" s="5">
        <v>4229</v>
      </c>
      <c r="B4312" s="55">
        <v>1.7053043949372563E-4</v>
      </c>
      <c r="C4312" s="55">
        <v>1.9090217668748662E-3</v>
      </c>
    </row>
    <row r="4313" spans="1:3" x14ac:dyDescent="0.3">
      <c r="A4313" s="5">
        <v>4230</v>
      </c>
      <c r="B4313" s="55">
        <v>1.3395889665124134E-4</v>
      </c>
      <c r="C4313" s="55">
        <v>1.7268418597003899E-3</v>
      </c>
    </row>
    <row r="4314" spans="1:3" x14ac:dyDescent="0.3">
      <c r="A4314" s="5">
        <v>4231</v>
      </c>
      <c r="B4314" s="55">
        <v>1.5549431453769358E-4</v>
      </c>
      <c r="C4314" s="55">
        <v>1.8490651373022859E-3</v>
      </c>
    </row>
    <row r="4315" spans="1:3" x14ac:dyDescent="0.3">
      <c r="A4315" s="5">
        <v>4232</v>
      </c>
      <c r="B4315" s="55">
        <v>1.4654098956238867E-4</v>
      </c>
      <c r="C4315" s="55">
        <v>1.7265389956690918E-3</v>
      </c>
    </row>
    <row r="4316" spans="1:3" x14ac:dyDescent="0.3">
      <c r="A4316" s="5">
        <v>4233</v>
      </c>
      <c r="B4316" s="55">
        <v>1.5936866880659635E-4</v>
      </c>
      <c r="C4316" s="55">
        <v>2.0503761159482888E-3</v>
      </c>
    </row>
    <row r="4317" spans="1:3" x14ac:dyDescent="0.3">
      <c r="A4317" s="5">
        <v>4234</v>
      </c>
      <c r="B4317" s="55">
        <v>1.7676694149404001E-4</v>
      </c>
      <c r="C4317" s="55">
        <v>2.1008528120042814E-3</v>
      </c>
    </row>
    <row r="4318" spans="1:3" x14ac:dyDescent="0.3">
      <c r="A4318" s="5">
        <v>4235</v>
      </c>
      <c r="B4318" s="55">
        <v>1.5312783890249559E-4</v>
      </c>
      <c r="C4318" s="55">
        <v>1.798143343988105E-3</v>
      </c>
    </row>
    <row r="4319" spans="1:3" x14ac:dyDescent="0.3">
      <c r="A4319" s="5">
        <v>4236</v>
      </c>
      <c r="B4319" s="55">
        <v>1.7087074496607846E-4</v>
      </c>
      <c r="C4319" s="55">
        <v>1.8659842347475402E-3</v>
      </c>
    </row>
    <row r="4320" spans="1:3" x14ac:dyDescent="0.3">
      <c r="A4320" s="5">
        <v>4237</v>
      </c>
      <c r="B4320" s="55">
        <v>1.6266989638830277E-4</v>
      </c>
      <c r="C4320" s="55">
        <v>1.9939163176456776E-3</v>
      </c>
    </row>
    <row r="4321" spans="1:3" x14ac:dyDescent="0.3">
      <c r="A4321" s="5">
        <v>4238</v>
      </c>
      <c r="B4321" s="55">
        <v>1.4261455611570947E-4</v>
      </c>
      <c r="C4321" s="55">
        <v>1.6368634297366125E-3</v>
      </c>
    </row>
    <row r="4322" spans="1:3" x14ac:dyDescent="0.3">
      <c r="A4322" s="5">
        <v>4239</v>
      </c>
      <c r="B4322" s="55">
        <v>1.4510851461775785E-4</v>
      </c>
      <c r="C4322" s="55">
        <v>1.6817267242868253E-3</v>
      </c>
    </row>
    <row r="4323" spans="1:3" x14ac:dyDescent="0.3">
      <c r="A4323" s="5">
        <v>4240</v>
      </c>
      <c r="B4323" s="55">
        <v>1.4719381654462434E-4</v>
      </c>
      <c r="C4323" s="55">
        <v>1.6896048897147413E-3</v>
      </c>
    </row>
    <row r="4324" spans="1:3" x14ac:dyDescent="0.3">
      <c r="A4324" s="5">
        <v>4241</v>
      </c>
      <c r="B4324" s="55">
        <v>1.345102051596771E-4</v>
      </c>
      <c r="C4324" s="55">
        <v>1.6611621244525629E-3</v>
      </c>
    </row>
    <row r="4325" spans="1:3" x14ac:dyDescent="0.3">
      <c r="A4325" s="5">
        <v>4242</v>
      </c>
      <c r="B4325" s="55">
        <v>1.3618047039263488E-4</v>
      </c>
      <c r="C4325" s="55">
        <v>1.6035143569779705E-3</v>
      </c>
    </row>
    <row r="4326" spans="1:3" x14ac:dyDescent="0.3">
      <c r="A4326" s="5">
        <v>4243</v>
      </c>
      <c r="B4326" s="55">
        <v>1.472252238942162E-4</v>
      </c>
      <c r="C4326" s="55">
        <v>1.7436240505970498E-3</v>
      </c>
    </row>
    <row r="4327" spans="1:3" x14ac:dyDescent="0.3">
      <c r="A4327" s="5">
        <v>4244</v>
      </c>
      <c r="B4327" s="55">
        <v>1.5073578920979429E-4</v>
      </c>
      <c r="C4327" s="55">
        <v>2.0307548014240565E-3</v>
      </c>
    </row>
    <row r="4328" spans="1:3" x14ac:dyDescent="0.3">
      <c r="A4328" s="5">
        <v>4245</v>
      </c>
      <c r="B4328" s="55">
        <v>1.5978278287728697E-4</v>
      </c>
      <c r="C4328" s="55">
        <v>1.8679676539734974E-3</v>
      </c>
    </row>
    <row r="4329" spans="1:3" x14ac:dyDescent="0.3">
      <c r="A4329" s="5">
        <v>4246</v>
      </c>
      <c r="B4329" s="55">
        <v>1.6409797618466721E-4</v>
      </c>
      <c r="C4329" s="55">
        <v>2.1665692449921465E-3</v>
      </c>
    </row>
    <row r="4330" spans="1:3" x14ac:dyDescent="0.3">
      <c r="A4330" s="5">
        <v>4247</v>
      </c>
      <c r="B4330" s="55">
        <v>1.2018398312756686E-4</v>
      </c>
      <c r="C4330" s="55">
        <v>1.4901720301929602E-3</v>
      </c>
    </row>
    <row r="4331" spans="1:3" x14ac:dyDescent="0.3">
      <c r="A4331" s="5">
        <v>4248</v>
      </c>
      <c r="B4331" s="55">
        <v>1.3208362040007337E-4</v>
      </c>
      <c r="C4331" s="55">
        <v>1.6790156064510331E-3</v>
      </c>
    </row>
    <row r="4332" spans="1:3" x14ac:dyDescent="0.3">
      <c r="A4332" s="5">
        <v>4249</v>
      </c>
      <c r="B4332" s="55">
        <v>1.6176021298444927E-4</v>
      </c>
      <c r="C4332" s="55">
        <v>1.9347524406024988E-3</v>
      </c>
    </row>
    <row r="4333" spans="1:3" x14ac:dyDescent="0.3">
      <c r="A4333" s="5">
        <v>4250</v>
      </c>
      <c r="B4333" s="55">
        <v>1.3211569433344765E-4</v>
      </c>
      <c r="C4333" s="55">
        <v>1.6619514203441333E-3</v>
      </c>
    </row>
    <row r="4334" spans="1:3" x14ac:dyDescent="0.3">
      <c r="A4334" s="5">
        <v>4251</v>
      </c>
      <c r="B4334" s="55">
        <v>1.5422868947231313E-4</v>
      </c>
      <c r="C4334" s="55">
        <v>2.0734176670062984E-3</v>
      </c>
    </row>
    <row r="4335" spans="1:3" x14ac:dyDescent="0.3">
      <c r="A4335" s="5">
        <v>4252</v>
      </c>
      <c r="B4335" s="55">
        <v>1.3473795508301439E-4</v>
      </c>
      <c r="C4335" s="55">
        <v>1.7443861653634826E-3</v>
      </c>
    </row>
    <row r="4336" spans="1:3" x14ac:dyDescent="0.3">
      <c r="A4336" s="5">
        <v>4253</v>
      </c>
      <c r="B4336" s="55">
        <v>1.5408085315112252E-4</v>
      </c>
      <c r="C4336" s="55">
        <v>1.6910170910069294E-3</v>
      </c>
    </row>
    <row r="4337" spans="1:3" x14ac:dyDescent="0.3">
      <c r="A4337" s="5">
        <v>4254</v>
      </c>
      <c r="B4337" s="55">
        <v>1.7279875548318143E-4</v>
      </c>
      <c r="C4337" s="55">
        <v>2.2117310347253422E-3</v>
      </c>
    </row>
    <row r="4338" spans="1:3" x14ac:dyDescent="0.3">
      <c r="A4338" s="5">
        <v>4255</v>
      </c>
      <c r="B4338" s="55">
        <v>1.751947673361827E-4</v>
      </c>
      <c r="C4338" s="55">
        <v>1.8534111968097041E-3</v>
      </c>
    </row>
    <row r="4339" spans="1:3" x14ac:dyDescent="0.3">
      <c r="A4339" s="5">
        <v>4256</v>
      </c>
      <c r="B4339" s="55">
        <v>1.221049411496695E-4</v>
      </c>
      <c r="C4339" s="55">
        <v>1.8150118054539039E-3</v>
      </c>
    </row>
    <row r="4340" spans="1:3" x14ac:dyDescent="0.3">
      <c r="A4340" s="5">
        <v>4257</v>
      </c>
      <c r="B4340" s="55">
        <v>1.4268644520610473E-4</v>
      </c>
      <c r="C4340" s="55">
        <v>2.0346391546834765E-3</v>
      </c>
    </row>
    <row r="4341" spans="1:3" x14ac:dyDescent="0.3">
      <c r="A4341" s="5">
        <v>4258</v>
      </c>
      <c r="B4341" s="55">
        <v>1.4425084910738874E-4</v>
      </c>
      <c r="C4341" s="55">
        <v>1.8176356562527741E-3</v>
      </c>
    </row>
    <row r="4342" spans="1:3" x14ac:dyDescent="0.3">
      <c r="A4342" s="5">
        <v>4259</v>
      </c>
      <c r="B4342" s="55">
        <v>1.6998354752508819E-4</v>
      </c>
      <c r="C4342" s="55">
        <v>1.7861911161413566E-3</v>
      </c>
    </row>
    <row r="4343" spans="1:3" x14ac:dyDescent="0.3">
      <c r="A4343" s="5">
        <v>4260</v>
      </c>
      <c r="B4343" s="55">
        <v>1.5660694499452867E-4</v>
      </c>
      <c r="C4343" s="55">
        <v>2.1090054669674328E-3</v>
      </c>
    </row>
    <row r="4344" spans="1:3" x14ac:dyDescent="0.3">
      <c r="A4344" s="5">
        <v>4261</v>
      </c>
      <c r="B4344" s="55">
        <v>1.8371807550965219E-4</v>
      </c>
      <c r="C4344" s="55">
        <v>2.0346455192637915E-3</v>
      </c>
    </row>
    <row r="4345" spans="1:3" x14ac:dyDescent="0.3">
      <c r="A4345" s="5">
        <v>4262</v>
      </c>
      <c r="B4345" s="55">
        <v>1.6123185709134174E-4</v>
      </c>
      <c r="C4345" s="55">
        <v>2.0923901911883884E-3</v>
      </c>
    </row>
    <row r="4346" spans="1:3" x14ac:dyDescent="0.3">
      <c r="A4346" s="5">
        <v>4263</v>
      </c>
      <c r="B4346" s="55">
        <v>1.6640059853458187E-4</v>
      </c>
      <c r="C4346" s="55">
        <v>1.8857267430282894E-3</v>
      </c>
    </row>
    <row r="4347" spans="1:3" x14ac:dyDescent="0.3">
      <c r="A4347" s="5">
        <v>4264</v>
      </c>
      <c r="B4347" s="55">
        <v>1.5953582075628399E-4</v>
      </c>
      <c r="C4347" s="55">
        <v>1.8187296474555686E-3</v>
      </c>
    </row>
    <row r="4348" spans="1:3" x14ac:dyDescent="0.3">
      <c r="A4348" s="5">
        <v>4265</v>
      </c>
      <c r="B4348" s="55">
        <v>1.3851478165568374E-4</v>
      </c>
      <c r="C4348" s="55">
        <v>1.6875463092024074E-3</v>
      </c>
    </row>
    <row r="4349" spans="1:3" x14ac:dyDescent="0.3">
      <c r="A4349" s="5">
        <v>4266</v>
      </c>
      <c r="B4349" s="55">
        <v>1.4032594939062128E-4</v>
      </c>
      <c r="C4349" s="55">
        <v>1.8315512822303156E-3</v>
      </c>
    </row>
    <row r="4350" spans="1:3" x14ac:dyDescent="0.3">
      <c r="A4350" s="5">
        <v>4267</v>
      </c>
      <c r="B4350" s="55">
        <v>1.5365875724448981E-4</v>
      </c>
      <c r="C4350" s="55">
        <v>1.8807260797912746E-3</v>
      </c>
    </row>
    <row r="4351" spans="1:3" x14ac:dyDescent="0.3">
      <c r="A4351" s="5">
        <v>4268</v>
      </c>
      <c r="B4351" s="55">
        <v>1.3977055419574957E-4</v>
      </c>
      <c r="C4351" s="55">
        <v>1.9013127110417008E-3</v>
      </c>
    </row>
    <row r="4352" spans="1:3" x14ac:dyDescent="0.3">
      <c r="A4352" s="5">
        <v>4269</v>
      </c>
      <c r="B4352" s="55">
        <v>1.4615141915124219E-4</v>
      </c>
      <c r="C4352" s="55">
        <v>1.7719915755777165E-3</v>
      </c>
    </row>
    <row r="4353" spans="1:3" x14ac:dyDescent="0.3">
      <c r="A4353" s="5">
        <v>4270</v>
      </c>
      <c r="B4353" s="55">
        <v>1.4863015773492795E-4</v>
      </c>
      <c r="C4353" s="55">
        <v>1.6629463024017631E-3</v>
      </c>
    </row>
    <row r="4354" spans="1:3" x14ac:dyDescent="0.3">
      <c r="A4354" s="5">
        <v>4271</v>
      </c>
      <c r="B4354" s="55">
        <v>1.8892652018052711E-4</v>
      </c>
      <c r="C4354" s="55">
        <v>2.2949629920783446E-3</v>
      </c>
    </row>
    <row r="4355" spans="1:3" x14ac:dyDescent="0.3">
      <c r="A4355" s="5">
        <v>4272</v>
      </c>
      <c r="B4355" s="55">
        <v>1.498237324622046E-4</v>
      </c>
      <c r="C4355" s="55">
        <v>1.9723515052465948E-3</v>
      </c>
    </row>
    <row r="4356" spans="1:3" x14ac:dyDescent="0.3">
      <c r="A4356" s="5">
        <v>4273</v>
      </c>
      <c r="B4356" s="55">
        <v>1.5819464549119487E-4</v>
      </c>
      <c r="C4356" s="55">
        <v>2.0625313475076709E-3</v>
      </c>
    </row>
    <row r="4357" spans="1:3" x14ac:dyDescent="0.3">
      <c r="A4357" s="5">
        <v>4274</v>
      </c>
      <c r="B4357" s="55">
        <v>1.4680398549791289E-4</v>
      </c>
      <c r="C4357" s="55">
        <v>1.6085450209927003E-3</v>
      </c>
    </row>
    <row r="4358" spans="1:3" x14ac:dyDescent="0.3">
      <c r="A4358" s="5">
        <v>4275</v>
      </c>
      <c r="B4358" s="55">
        <v>1.6533611846021245E-4</v>
      </c>
      <c r="C4358" s="55">
        <v>2.013690459702744E-3</v>
      </c>
    </row>
    <row r="4359" spans="1:3" x14ac:dyDescent="0.3">
      <c r="A4359" s="5">
        <v>4276</v>
      </c>
      <c r="B4359" s="55">
        <v>1.8191868334674295E-4</v>
      </c>
      <c r="C4359" s="55">
        <v>1.9111917521638592E-3</v>
      </c>
    </row>
    <row r="4360" spans="1:3" x14ac:dyDescent="0.3">
      <c r="A4360" s="5">
        <v>4277</v>
      </c>
      <c r="B4360" s="55">
        <v>1.5885594230576077E-4</v>
      </c>
      <c r="C4360" s="55">
        <v>2.1943839799801888E-3</v>
      </c>
    </row>
    <row r="4361" spans="1:3" x14ac:dyDescent="0.3">
      <c r="A4361" s="5">
        <v>4278</v>
      </c>
      <c r="B4361" s="55">
        <v>1.5420413707037278E-4</v>
      </c>
      <c r="C4361" s="55">
        <v>1.7679497796102613E-3</v>
      </c>
    </row>
    <row r="4362" spans="1:3" x14ac:dyDescent="0.3">
      <c r="A4362" s="5">
        <v>4279</v>
      </c>
      <c r="B4362" s="55">
        <v>1.4871770972605533E-4</v>
      </c>
      <c r="C4362" s="55">
        <v>1.6381844763772399E-3</v>
      </c>
    </row>
    <row r="4363" spans="1:3" x14ac:dyDescent="0.3">
      <c r="A4363" s="5">
        <v>4280</v>
      </c>
      <c r="B4363" s="55">
        <v>1.4137032145030928E-4</v>
      </c>
      <c r="C4363" s="55">
        <v>1.5205762602529906E-3</v>
      </c>
    </row>
    <row r="4364" spans="1:3" x14ac:dyDescent="0.3">
      <c r="A4364" s="5">
        <v>4281</v>
      </c>
      <c r="B4364" s="55">
        <v>1.4938299316167203E-4</v>
      </c>
      <c r="C4364" s="55">
        <v>1.8959910659073231E-3</v>
      </c>
    </row>
    <row r="4365" spans="1:3" x14ac:dyDescent="0.3">
      <c r="A4365" s="5">
        <v>4282</v>
      </c>
      <c r="B4365" s="55">
        <v>1.6230252662107552E-4</v>
      </c>
      <c r="C4365" s="55">
        <v>1.678790683653448E-3</v>
      </c>
    </row>
    <row r="4366" spans="1:3" x14ac:dyDescent="0.3">
      <c r="A4366" s="5">
        <v>4283</v>
      </c>
      <c r="B4366" s="55">
        <v>1.5779195085220953E-4</v>
      </c>
      <c r="C4366" s="55">
        <v>1.7470270394823104E-3</v>
      </c>
    </row>
    <row r="4367" spans="1:3" x14ac:dyDescent="0.3">
      <c r="A4367" s="5">
        <v>4284</v>
      </c>
      <c r="B4367" s="55">
        <v>1.7940953489460821E-4</v>
      </c>
      <c r="C4367" s="55">
        <v>2.1043799763240637E-3</v>
      </c>
    </row>
    <row r="4368" spans="1:3" x14ac:dyDescent="0.3">
      <c r="A4368" s="5">
        <v>4285</v>
      </c>
      <c r="B4368" s="55">
        <v>1.5897904115568437E-4</v>
      </c>
      <c r="C4368" s="55">
        <v>1.8191198589184428E-3</v>
      </c>
    </row>
    <row r="4369" spans="1:3" x14ac:dyDescent="0.3">
      <c r="A4369" s="5">
        <v>4286</v>
      </c>
      <c r="B4369" s="55">
        <v>1.4938076590773378E-4</v>
      </c>
      <c r="C4369" s="55">
        <v>2.043672370095226E-3</v>
      </c>
    </row>
    <row r="4370" spans="1:3" x14ac:dyDescent="0.3">
      <c r="A4370" s="5">
        <v>4287</v>
      </c>
      <c r="B4370" s="55">
        <v>1.4450970747699926E-4</v>
      </c>
      <c r="C4370" s="55">
        <v>1.6820714232682471E-3</v>
      </c>
    </row>
    <row r="4371" spans="1:3" x14ac:dyDescent="0.3">
      <c r="A4371" s="5">
        <v>4288</v>
      </c>
      <c r="B4371" s="55">
        <v>1.5627252380147609E-4</v>
      </c>
      <c r="C4371" s="55">
        <v>1.9850430155000272E-3</v>
      </c>
    </row>
    <row r="4372" spans="1:3" x14ac:dyDescent="0.3">
      <c r="A4372" s="5">
        <v>4289</v>
      </c>
      <c r="B4372" s="55">
        <v>1.3624084470220254E-4</v>
      </c>
      <c r="C4372" s="55">
        <v>1.6563034057913437E-3</v>
      </c>
    </row>
    <row r="4373" spans="1:3" x14ac:dyDescent="0.3">
      <c r="A4373" s="5">
        <v>4290</v>
      </c>
      <c r="B4373" s="55">
        <v>1.507495616620184E-4</v>
      </c>
      <c r="C4373" s="55">
        <v>2.0539687108186966E-3</v>
      </c>
    </row>
    <row r="4374" spans="1:3" x14ac:dyDescent="0.3">
      <c r="A4374" s="5">
        <v>4291</v>
      </c>
      <c r="B4374" s="55">
        <v>1.8817454716747801E-4</v>
      </c>
      <c r="C4374" s="55">
        <v>2.1152384934711109E-3</v>
      </c>
    </row>
    <row r="4375" spans="1:3" x14ac:dyDescent="0.3">
      <c r="A4375" s="5">
        <v>4292</v>
      </c>
      <c r="B4375" s="55">
        <v>1.3452648566182818E-4</v>
      </c>
      <c r="C4375" s="55">
        <v>1.6419949107176804E-3</v>
      </c>
    </row>
    <row r="4376" spans="1:3" x14ac:dyDescent="0.3">
      <c r="A4376" s="5">
        <v>4293</v>
      </c>
      <c r="B4376" s="55">
        <v>1.8058915702429408E-4</v>
      </c>
      <c r="C4376" s="55">
        <v>2.042981812704737E-3</v>
      </c>
    </row>
    <row r="4377" spans="1:3" x14ac:dyDescent="0.3">
      <c r="A4377" s="5">
        <v>4294</v>
      </c>
      <c r="B4377" s="55">
        <v>1.4256479510040679E-4</v>
      </c>
      <c r="C4377" s="55">
        <v>1.7721662656004339E-3</v>
      </c>
    </row>
    <row r="4378" spans="1:3" x14ac:dyDescent="0.3">
      <c r="A4378" s="5">
        <v>4295</v>
      </c>
      <c r="B4378" s="55">
        <v>1.6161582967851867E-4</v>
      </c>
      <c r="C4378" s="55">
        <v>2.0730811191197536E-3</v>
      </c>
    </row>
    <row r="4379" spans="1:3" x14ac:dyDescent="0.3">
      <c r="A4379" s="5">
        <v>4296</v>
      </c>
      <c r="B4379" s="55">
        <v>1.3807170611384646E-4</v>
      </c>
      <c r="C4379" s="55">
        <v>1.8302879446963419E-3</v>
      </c>
    </row>
    <row r="4380" spans="1:3" x14ac:dyDescent="0.3">
      <c r="A4380" s="5">
        <v>4297</v>
      </c>
      <c r="B4380" s="55">
        <v>1.3618580642836174E-4</v>
      </c>
      <c r="C4380" s="55">
        <v>1.6644656748104111E-3</v>
      </c>
    </row>
    <row r="4381" spans="1:3" x14ac:dyDescent="0.3">
      <c r="A4381" s="5">
        <v>4298</v>
      </c>
      <c r="B4381" s="55">
        <v>1.4405754685160597E-4</v>
      </c>
      <c r="C4381" s="55">
        <v>1.7601626256651124E-3</v>
      </c>
    </row>
    <row r="4382" spans="1:3" x14ac:dyDescent="0.3">
      <c r="A4382" s="5">
        <v>4299</v>
      </c>
      <c r="B4382" s="55">
        <v>1.4510804845977986E-4</v>
      </c>
      <c r="C4382" s="55">
        <v>1.669746233202284E-3</v>
      </c>
    </row>
    <row r="4383" spans="1:3" x14ac:dyDescent="0.3">
      <c r="A4383" s="5">
        <v>4300</v>
      </c>
      <c r="B4383" s="55">
        <v>1.6572154147437296E-4</v>
      </c>
      <c r="C4383" s="55">
        <v>1.9849981394559806E-3</v>
      </c>
    </row>
    <row r="4384" spans="1:3" x14ac:dyDescent="0.3">
      <c r="A4384" s="5">
        <v>4301</v>
      </c>
      <c r="B4384" s="55">
        <v>1.4039185892562086E-4</v>
      </c>
      <c r="C4384" s="55">
        <v>1.881057181421963E-3</v>
      </c>
    </row>
    <row r="4385" spans="1:3" x14ac:dyDescent="0.3">
      <c r="A4385" s="5">
        <v>4302</v>
      </c>
      <c r="B4385" s="55">
        <v>1.4599072225634444E-4</v>
      </c>
      <c r="C4385" s="55">
        <v>1.889459339464923E-3</v>
      </c>
    </row>
    <row r="4386" spans="1:3" x14ac:dyDescent="0.3">
      <c r="A4386" s="5">
        <v>4303</v>
      </c>
      <c r="B4386" s="55">
        <v>1.5118026191425781E-4</v>
      </c>
      <c r="C4386" s="55">
        <v>1.6792496748347849E-3</v>
      </c>
    </row>
    <row r="4387" spans="1:3" x14ac:dyDescent="0.3">
      <c r="A4387" s="5">
        <v>4304</v>
      </c>
      <c r="B4387" s="55">
        <v>1.5396297323714146E-4</v>
      </c>
      <c r="C4387" s="55">
        <v>1.9145127554636415E-3</v>
      </c>
    </row>
    <row r="4388" spans="1:3" x14ac:dyDescent="0.3">
      <c r="A4388" s="5">
        <v>4305</v>
      </c>
      <c r="B4388" s="55">
        <v>1.499552433523275E-4</v>
      </c>
      <c r="C4388" s="55">
        <v>1.9773251708978612E-3</v>
      </c>
    </row>
    <row r="4389" spans="1:3" x14ac:dyDescent="0.3">
      <c r="A4389" s="5">
        <v>4306</v>
      </c>
      <c r="B4389" s="55">
        <v>1.5815269805455196E-4</v>
      </c>
      <c r="C4389" s="55">
        <v>1.9105681338795926E-3</v>
      </c>
    </row>
    <row r="4390" spans="1:3" x14ac:dyDescent="0.3">
      <c r="A4390" s="5">
        <v>4307</v>
      </c>
      <c r="B4390" s="55">
        <v>1.5050633645140489E-4</v>
      </c>
      <c r="C4390" s="55">
        <v>1.854445880995204E-3</v>
      </c>
    </row>
    <row r="4391" spans="1:3" x14ac:dyDescent="0.3">
      <c r="A4391" s="5">
        <v>4308</v>
      </c>
      <c r="B4391" s="55">
        <v>1.4590766568597276E-4</v>
      </c>
      <c r="C4391" s="55">
        <v>1.6846107025027658E-3</v>
      </c>
    </row>
    <row r="4392" spans="1:3" x14ac:dyDescent="0.3">
      <c r="A4392" s="5">
        <v>4309</v>
      </c>
      <c r="B4392" s="55">
        <v>1.3340512075033921E-4</v>
      </c>
      <c r="C4392" s="55">
        <v>1.8125980521807533E-3</v>
      </c>
    </row>
    <row r="4393" spans="1:3" x14ac:dyDescent="0.3">
      <c r="A4393" s="5">
        <v>4310</v>
      </c>
      <c r="B4393" s="55">
        <v>1.4758048407583841E-4</v>
      </c>
      <c r="C4393" s="55">
        <v>1.7949454611992117E-3</v>
      </c>
    </row>
    <row r="4394" spans="1:3" x14ac:dyDescent="0.3">
      <c r="A4394" s="5">
        <v>4311</v>
      </c>
      <c r="B4394" s="55">
        <v>1.4771369213833013E-4</v>
      </c>
      <c r="C4394" s="55">
        <v>2.0075228000596733E-3</v>
      </c>
    </row>
    <row r="4395" spans="1:3" x14ac:dyDescent="0.3">
      <c r="A4395" s="5">
        <v>4312</v>
      </c>
      <c r="B4395" s="55">
        <v>1.4220929690448634E-4</v>
      </c>
      <c r="C4395" s="55">
        <v>1.7291986978948625E-3</v>
      </c>
    </row>
    <row r="4396" spans="1:3" x14ac:dyDescent="0.3">
      <c r="A4396" s="5">
        <v>4313</v>
      </c>
      <c r="B4396" s="55">
        <v>1.4800886493232334E-4</v>
      </c>
      <c r="C4396" s="55">
        <v>1.7286915128033209E-3</v>
      </c>
    </row>
    <row r="4397" spans="1:3" x14ac:dyDescent="0.3">
      <c r="A4397" s="5">
        <v>4314</v>
      </c>
      <c r="B4397" s="55">
        <v>2.0326640701715491E-4</v>
      </c>
      <c r="C4397" s="55">
        <v>2.4431472382170981E-3</v>
      </c>
    </row>
    <row r="4398" spans="1:3" x14ac:dyDescent="0.3">
      <c r="A4398" s="5">
        <v>4315</v>
      </c>
      <c r="B4398" s="55">
        <v>1.3170372373899538E-4</v>
      </c>
      <c r="C4398" s="55">
        <v>1.6810149393003866E-3</v>
      </c>
    </row>
    <row r="4399" spans="1:3" x14ac:dyDescent="0.3">
      <c r="A4399" s="5">
        <v>4316</v>
      </c>
      <c r="B4399" s="55">
        <v>1.5429503978900991E-4</v>
      </c>
      <c r="C4399" s="55">
        <v>1.5698502783346399E-3</v>
      </c>
    </row>
    <row r="4400" spans="1:3" x14ac:dyDescent="0.3">
      <c r="A4400" s="5">
        <v>4317</v>
      </c>
      <c r="B4400" s="55">
        <v>1.5767294259385188E-4</v>
      </c>
      <c r="C4400" s="55">
        <v>1.6409895711982565E-3</v>
      </c>
    </row>
    <row r="4401" spans="1:3" x14ac:dyDescent="0.3">
      <c r="A4401" s="5">
        <v>4318</v>
      </c>
      <c r="B4401" s="55">
        <v>1.4242650557106453E-4</v>
      </c>
      <c r="C4401" s="55">
        <v>1.5955408051670039E-3</v>
      </c>
    </row>
    <row r="4402" spans="1:3" x14ac:dyDescent="0.3">
      <c r="A4402" s="5">
        <v>4319</v>
      </c>
      <c r="B4402" s="55">
        <v>1.6098612678982786E-4</v>
      </c>
      <c r="C4402" s="55">
        <v>1.9282017477589301E-3</v>
      </c>
    </row>
    <row r="4403" spans="1:3" x14ac:dyDescent="0.3">
      <c r="A4403" s="5">
        <v>4320</v>
      </c>
      <c r="B4403" s="55">
        <v>1.196301164038946E-4</v>
      </c>
      <c r="C4403" s="55">
        <v>1.656945120232632E-3</v>
      </c>
    </row>
    <row r="4404" spans="1:3" x14ac:dyDescent="0.3">
      <c r="A4404" s="5">
        <v>4321</v>
      </c>
      <c r="B4404" s="55">
        <v>1.5010309867487674E-4</v>
      </c>
      <c r="C4404" s="55">
        <v>1.8451147544476891E-3</v>
      </c>
    </row>
    <row r="4405" spans="1:3" x14ac:dyDescent="0.3">
      <c r="A4405" s="5">
        <v>4322</v>
      </c>
      <c r="B4405" s="55">
        <v>1.4948625449280029E-4</v>
      </c>
      <c r="C4405" s="55">
        <v>1.9520392674045198E-3</v>
      </c>
    </row>
    <row r="4406" spans="1:3" x14ac:dyDescent="0.3">
      <c r="A4406" s="5">
        <v>4323</v>
      </c>
      <c r="B4406" s="55">
        <v>1.3421552867625618E-4</v>
      </c>
      <c r="C4406" s="55">
        <v>1.7371843963008939E-3</v>
      </c>
    </row>
    <row r="4407" spans="1:3" x14ac:dyDescent="0.3">
      <c r="A4407" s="5">
        <v>4324</v>
      </c>
      <c r="B4407" s="55">
        <v>1.5176790391294647E-4</v>
      </c>
      <c r="C4407" s="55">
        <v>2.0729999364547816E-3</v>
      </c>
    </row>
    <row r="4408" spans="1:3" x14ac:dyDescent="0.3">
      <c r="A4408" s="5">
        <v>4325</v>
      </c>
      <c r="B4408" s="55">
        <v>1.5817676678463267E-4</v>
      </c>
      <c r="C4408" s="55">
        <v>1.8411757825864156E-3</v>
      </c>
    </row>
    <row r="4409" spans="1:3" x14ac:dyDescent="0.3">
      <c r="A4409" s="5">
        <v>4326</v>
      </c>
      <c r="B4409" s="55">
        <v>1.413658468871775E-4</v>
      </c>
      <c r="C4409" s="55">
        <v>1.9208176562521629E-3</v>
      </c>
    </row>
    <row r="4410" spans="1:3" x14ac:dyDescent="0.3">
      <c r="A4410" s="5">
        <v>4327</v>
      </c>
      <c r="B4410" s="55">
        <v>1.5956345133784884E-4</v>
      </c>
      <c r="C4410" s="55">
        <v>2.0387845424241885E-3</v>
      </c>
    </row>
    <row r="4411" spans="1:3" x14ac:dyDescent="0.3">
      <c r="A4411" s="5">
        <v>4328</v>
      </c>
      <c r="B4411" s="55">
        <v>1.5305588846966311E-4</v>
      </c>
      <c r="C4411" s="55">
        <v>1.9976498421253831E-3</v>
      </c>
    </row>
    <row r="4412" spans="1:3" x14ac:dyDescent="0.3">
      <c r="A4412" s="5">
        <v>4329</v>
      </c>
      <c r="B4412" s="55">
        <v>1.3038319467197822E-4</v>
      </c>
      <c r="C4412" s="55">
        <v>1.6669490666198544E-3</v>
      </c>
    </row>
    <row r="4413" spans="1:3" x14ac:dyDescent="0.3">
      <c r="A4413" s="5">
        <v>4330</v>
      </c>
      <c r="B4413" s="55">
        <v>1.4644429528611107E-4</v>
      </c>
      <c r="C4413" s="55">
        <v>1.9342443507956331E-3</v>
      </c>
    </row>
    <row r="4414" spans="1:3" x14ac:dyDescent="0.3">
      <c r="A4414" s="5">
        <v>4331</v>
      </c>
      <c r="B4414" s="55">
        <v>1.7093794607318552E-4</v>
      </c>
      <c r="C4414" s="55">
        <v>2.1696374111909167E-3</v>
      </c>
    </row>
    <row r="4415" spans="1:3" x14ac:dyDescent="0.3">
      <c r="A4415" s="5">
        <v>4332</v>
      </c>
      <c r="B4415" s="55">
        <v>1.6917143211986414E-4</v>
      </c>
      <c r="C4415" s="55">
        <v>1.9668003569595048E-3</v>
      </c>
    </row>
    <row r="4416" spans="1:3" x14ac:dyDescent="0.3">
      <c r="A4416" s="5">
        <v>4333</v>
      </c>
      <c r="B4416" s="55">
        <v>1.4814121364094496E-4</v>
      </c>
      <c r="C4416" s="55">
        <v>1.8690718995952663E-3</v>
      </c>
    </row>
    <row r="4417" spans="1:3" x14ac:dyDescent="0.3">
      <c r="A4417" s="5">
        <v>4334</v>
      </c>
      <c r="B4417" s="55">
        <v>1.5105289813338433E-4</v>
      </c>
      <c r="C4417" s="55">
        <v>1.8906713727758347E-3</v>
      </c>
    </row>
    <row r="4418" spans="1:3" x14ac:dyDescent="0.3">
      <c r="A4418" s="5">
        <v>4335</v>
      </c>
      <c r="B4418" s="55">
        <v>1.6908054965753309E-4</v>
      </c>
      <c r="C4418" s="55">
        <v>1.7819431534108067E-3</v>
      </c>
    </row>
    <row r="4419" spans="1:3" x14ac:dyDescent="0.3">
      <c r="A4419" s="5">
        <v>4336</v>
      </c>
      <c r="B4419" s="55">
        <v>1.3754315502656836E-4</v>
      </c>
      <c r="C4419" s="55">
        <v>1.7917331599620473E-3</v>
      </c>
    </row>
    <row r="4420" spans="1:3" x14ac:dyDescent="0.3">
      <c r="A4420" s="5">
        <v>4337</v>
      </c>
      <c r="B4420" s="55">
        <v>1.6759390824870975E-4</v>
      </c>
      <c r="C4420" s="55">
        <v>1.8225759061197091E-3</v>
      </c>
    </row>
    <row r="4421" spans="1:3" x14ac:dyDescent="0.3">
      <c r="A4421" s="5">
        <v>4338</v>
      </c>
      <c r="B4421" s="55">
        <v>1.6280427127471415E-4</v>
      </c>
      <c r="C4421" s="55">
        <v>1.9451024304144311E-3</v>
      </c>
    </row>
    <row r="4422" spans="1:3" x14ac:dyDescent="0.3">
      <c r="A4422" s="5">
        <v>4339</v>
      </c>
      <c r="B4422" s="55">
        <v>1.4943452712069694E-4</v>
      </c>
      <c r="C4422" s="55">
        <v>1.7740780842572573E-3</v>
      </c>
    </row>
    <row r="4423" spans="1:3" x14ac:dyDescent="0.3">
      <c r="A4423" s="5">
        <v>4340</v>
      </c>
      <c r="B4423" s="55">
        <v>1.4762079792393556E-4</v>
      </c>
      <c r="C4423" s="55">
        <v>1.7020502799718483E-3</v>
      </c>
    </row>
    <row r="4424" spans="1:3" x14ac:dyDescent="0.3">
      <c r="A4424" s="5">
        <v>4341</v>
      </c>
      <c r="B4424" s="55">
        <v>1.5236631836281481E-4</v>
      </c>
      <c r="C4424" s="55">
        <v>1.9326490788609074E-3</v>
      </c>
    </row>
    <row r="4425" spans="1:3" x14ac:dyDescent="0.3">
      <c r="A4425" s="5">
        <v>4342</v>
      </c>
      <c r="B4425" s="55">
        <v>1.538279383145389E-4</v>
      </c>
      <c r="C4425" s="55">
        <v>1.6684030742010493E-3</v>
      </c>
    </row>
    <row r="4426" spans="1:3" x14ac:dyDescent="0.3">
      <c r="A4426" s="5">
        <v>4343</v>
      </c>
      <c r="B4426" s="55">
        <v>1.478601275508974E-4</v>
      </c>
      <c r="C4426" s="55">
        <v>1.6028384212625811E-3</v>
      </c>
    </row>
    <row r="4427" spans="1:3" x14ac:dyDescent="0.3">
      <c r="A4427" s="5">
        <v>4344</v>
      </c>
      <c r="B4427" s="55">
        <v>1.6201662289924541E-4</v>
      </c>
      <c r="C4427" s="55">
        <v>1.7909625249654614E-3</v>
      </c>
    </row>
    <row r="4428" spans="1:3" x14ac:dyDescent="0.3">
      <c r="A4428" s="5">
        <v>4345</v>
      </c>
      <c r="B4428" s="55">
        <v>1.553937971590321E-4</v>
      </c>
      <c r="C4428" s="55">
        <v>1.8502101461218667E-3</v>
      </c>
    </row>
    <row r="4429" spans="1:3" x14ac:dyDescent="0.3">
      <c r="A4429" s="5">
        <v>4346</v>
      </c>
      <c r="B4429" s="55">
        <v>1.5467953057084706E-4</v>
      </c>
      <c r="C4429" s="55">
        <v>2.1231927540898542E-3</v>
      </c>
    </row>
    <row r="4430" spans="1:3" x14ac:dyDescent="0.3">
      <c r="A4430" s="5">
        <v>4347</v>
      </c>
      <c r="B4430" s="55">
        <v>1.4207959880682566E-4</v>
      </c>
      <c r="C4430" s="55">
        <v>1.7232668219921395E-3</v>
      </c>
    </row>
    <row r="4431" spans="1:3" x14ac:dyDescent="0.3">
      <c r="A4431" s="5">
        <v>4348</v>
      </c>
      <c r="B4431" s="55">
        <v>1.6740216743175773E-4</v>
      </c>
      <c r="C4431" s="55">
        <v>2.1636866455765104E-3</v>
      </c>
    </row>
    <row r="4432" spans="1:3" x14ac:dyDescent="0.3">
      <c r="A4432" s="5">
        <v>4349</v>
      </c>
      <c r="B4432" s="55">
        <v>1.3362146108513554E-4</v>
      </c>
      <c r="C4432" s="55">
        <v>1.6773502934799899E-3</v>
      </c>
    </row>
    <row r="4433" spans="1:3" x14ac:dyDescent="0.3">
      <c r="A4433" s="5">
        <v>4350</v>
      </c>
      <c r="B4433" s="55">
        <v>1.6783171634310852E-4</v>
      </c>
      <c r="C4433" s="55">
        <v>1.8510781600781737E-3</v>
      </c>
    </row>
    <row r="4434" spans="1:3" x14ac:dyDescent="0.3">
      <c r="A4434" s="5">
        <v>4351</v>
      </c>
      <c r="B4434" s="55">
        <v>1.3107357980580425E-4</v>
      </c>
      <c r="C4434" s="55">
        <v>1.5026492695182272E-3</v>
      </c>
    </row>
    <row r="4435" spans="1:3" x14ac:dyDescent="0.3">
      <c r="A4435" s="5">
        <v>4352</v>
      </c>
      <c r="B4435" s="55">
        <v>1.5980260571972038E-4</v>
      </c>
      <c r="C4435" s="55">
        <v>1.8312975292229916E-3</v>
      </c>
    </row>
    <row r="4436" spans="1:3" x14ac:dyDescent="0.3">
      <c r="A4436" s="5">
        <v>4353</v>
      </c>
      <c r="B4436" s="55">
        <v>1.6267335163617233E-4</v>
      </c>
      <c r="C4436" s="55">
        <v>1.9260178834610605E-3</v>
      </c>
    </row>
    <row r="4437" spans="1:3" x14ac:dyDescent="0.3">
      <c r="A4437" s="5">
        <v>4354</v>
      </c>
      <c r="B4437" s="55">
        <v>1.4522083329724929E-4</v>
      </c>
      <c r="C4437" s="55">
        <v>1.7753052117092626E-3</v>
      </c>
    </row>
    <row r="4438" spans="1:3" x14ac:dyDescent="0.3">
      <c r="A4438" s="5">
        <v>4355</v>
      </c>
      <c r="B4438" s="55">
        <v>1.5553353840333701E-4</v>
      </c>
      <c r="C4438" s="55">
        <v>1.9738342399424273E-3</v>
      </c>
    </row>
    <row r="4439" spans="1:3" x14ac:dyDescent="0.3">
      <c r="A4439" s="5">
        <v>4356</v>
      </c>
      <c r="B4439" s="55">
        <v>1.5585621349575651E-4</v>
      </c>
      <c r="C4439" s="55">
        <v>1.7674241883590329E-3</v>
      </c>
    </row>
    <row r="4440" spans="1:3" x14ac:dyDescent="0.3">
      <c r="A4440" s="5">
        <v>4357</v>
      </c>
      <c r="B4440" s="55">
        <v>1.3176641439140472E-4</v>
      </c>
      <c r="C4440" s="55">
        <v>1.4860908688701002E-3</v>
      </c>
    </row>
    <row r="4441" spans="1:3" x14ac:dyDescent="0.3">
      <c r="A4441" s="5">
        <v>4358</v>
      </c>
      <c r="B4441" s="55">
        <v>1.8053938283966537E-4</v>
      </c>
      <c r="C4441" s="55">
        <v>1.9519473820655442E-3</v>
      </c>
    </row>
    <row r="4442" spans="1:3" x14ac:dyDescent="0.3">
      <c r="A4442" s="5">
        <v>4359</v>
      </c>
      <c r="B4442" s="55">
        <v>1.4795665387607053E-4</v>
      </c>
      <c r="C4442" s="55">
        <v>1.908511742205613E-3</v>
      </c>
    </row>
    <row r="4443" spans="1:3" x14ac:dyDescent="0.3">
      <c r="A4443" s="5">
        <v>4360</v>
      </c>
      <c r="B4443" s="55">
        <v>1.2850401388362828E-4</v>
      </c>
      <c r="C4443" s="55">
        <v>1.6300156177587474E-3</v>
      </c>
    </row>
    <row r="4444" spans="1:3" x14ac:dyDescent="0.3">
      <c r="A4444" s="5">
        <v>4361</v>
      </c>
      <c r="B4444" s="55">
        <v>1.5815353797547264E-4</v>
      </c>
      <c r="C4444" s="55">
        <v>1.9585194537262438E-3</v>
      </c>
    </row>
    <row r="4445" spans="1:3" x14ac:dyDescent="0.3">
      <c r="A4445" s="5">
        <v>4362</v>
      </c>
      <c r="B4445" s="55">
        <v>1.3970567352537759E-4</v>
      </c>
      <c r="C4445" s="55">
        <v>1.5025290362090577E-3</v>
      </c>
    </row>
    <row r="4446" spans="1:3" x14ac:dyDescent="0.3">
      <c r="A4446" s="5">
        <v>4363</v>
      </c>
      <c r="B4446" s="55">
        <v>1.4908499806219033E-4</v>
      </c>
      <c r="C4446" s="55">
        <v>1.8611803965169027E-3</v>
      </c>
    </row>
    <row r="4447" spans="1:3" x14ac:dyDescent="0.3">
      <c r="A4447" s="5">
        <v>4364</v>
      </c>
      <c r="B4447" s="55">
        <v>1.2588374669960867E-4</v>
      </c>
      <c r="C4447" s="55">
        <v>1.6204783722986035E-3</v>
      </c>
    </row>
    <row r="4448" spans="1:3" x14ac:dyDescent="0.3">
      <c r="A4448" s="5">
        <v>4365</v>
      </c>
      <c r="B4448" s="55">
        <v>1.7352838167831357E-4</v>
      </c>
      <c r="C4448" s="55">
        <v>2.1826084291245999E-3</v>
      </c>
    </row>
    <row r="4449" spans="1:3" x14ac:dyDescent="0.3">
      <c r="A4449" s="5">
        <v>4366</v>
      </c>
      <c r="B4449" s="55">
        <v>1.3560449665590675E-4</v>
      </c>
      <c r="C4449" s="55">
        <v>1.6211716780411823E-3</v>
      </c>
    </row>
    <row r="4450" spans="1:3" x14ac:dyDescent="0.3">
      <c r="A4450" s="5">
        <v>4367</v>
      </c>
      <c r="B4450" s="55">
        <v>1.7143175880912523E-4</v>
      </c>
      <c r="C4450" s="55">
        <v>2.221445365136829E-3</v>
      </c>
    </row>
    <row r="4451" spans="1:3" x14ac:dyDescent="0.3">
      <c r="A4451" s="5">
        <v>4368</v>
      </c>
      <c r="B4451" s="55">
        <v>1.494308407036221E-4</v>
      </c>
      <c r="C4451" s="55">
        <v>1.939306430121118E-3</v>
      </c>
    </row>
    <row r="4452" spans="1:3" x14ac:dyDescent="0.3">
      <c r="A4452" s="5">
        <v>4369</v>
      </c>
      <c r="B4452" s="55">
        <v>1.5411160987974904E-4</v>
      </c>
      <c r="C4452" s="55">
        <v>1.7696418671354955E-3</v>
      </c>
    </row>
    <row r="4453" spans="1:3" x14ac:dyDescent="0.3">
      <c r="A4453" s="5">
        <v>4370</v>
      </c>
      <c r="B4453" s="55">
        <v>1.6439249909669607E-4</v>
      </c>
      <c r="C4453" s="55">
        <v>1.9656466555108376E-3</v>
      </c>
    </row>
    <row r="4454" spans="1:3" x14ac:dyDescent="0.3">
      <c r="A4454" s="5">
        <v>4371</v>
      </c>
      <c r="B4454" s="55">
        <v>1.6580735051552716E-4</v>
      </c>
      <c r="C4454" s="55">
        <v>2.0310950747110079E-3</v>
      </c>
    </row>
    <row r="4455" spans="1:3" x14ac:dyDescent="0.3">
      <c r="A4455" s="5">
        <v>4372</v>
      </c>
      <c r="B4455" s="55">
        <v>1.4914798504558297E-4</v>
      </c>
      <c r="C4455" s="55">
        <v>1.6766751132634571E-3</v>
      </c>
    </row>
    <row r="4456" spans="1:3" x14ac:dyDescent="0.3">
      <c r="A4456" s="5">
        <v>4373</v>
      </c>
      <c r="B4456" s="55">
        <v>1.5293431794423154E-4</v>
      </c>
      <c r="C4456" s="55">
        <v>1.7634924800967076E-3</v>
      </c>
    </row>
    <row r="4457" spans="1:3" x14ac:dyDescent="0.3">
      <c r="A4457" s="5">
        <v>4374</v>
      </c>
      <c r="B4457" s="55">
        <v>1.8859466225024793E-4</v>
      </c>
      <c r="C4457" s="55">
        <v>2.0053306522434537E-3</v>
      </c>
    </row>
    <row r="4458" spans="1:3" x14ac:dyDescent="0.3">
      <c r="A4458" s="5">
        <v>4375</v>
      </c>
      <c r="B4458" s="55">
        <v>1.4103474622088937E-4</v>
      </c>
      <c r="C4458" s="55">
        <v>1.7551583383718283E-3</v>
      </c>
    </row>
    <row r="4459" spans="1:3" x14ac:dyDescent="0.3">
      <c r="A4459" s="5">
        <v>4376</v>
      </c>
      <c r="B4459" s="55">
        <v>1.151690375752932E-4</v>
      </c>
      <c r="C4459" s="55">
        <v>1.2719005554310617E-3</v>
      </c>
    </row>
    <row r="4460" spans="1:3" x14ac:dyDescent="0.3">
      <c r="A4460" s="5">
        <v>4377</v>
      </c>
      <c r="B4460" s="55">
        <v>1.5549656590797638E-4</v>
      </c>
      <c r="C4460" s="55">
        <v>2.0016423247357718E-3</v>
      </c>
    </row>
    <row r="4461" spans="1:3" x14ac:dyDescent="0.3">
      <c r="A4461" s="5">
        <v>4378</v>
      </c>
      <c r="B4461" s="55">
        <v>1.5403882874824381E-4</v>
      </c>
      <c r="C4461" s="55">
        <v>1.7857180572326498E-3</v>
      </c>
    </row>
    <row r="4462" spans="1:3" x14ac:dyDescent="0.3">
      <c r="A4462" s="5">
        <v>4379</v>
      </c>
      <c r="B4462" s="55">
        <v>1.5899502280267407E-4</v>
      </c>
      <c r="C4462" s="55">
        <v>1.935335735893211E-3</v>
      </c>
    </row>
    <row r="4463" spans="1:3" x14ac:dyDescent="0.3">
      <c r="A4463" s="5">
        <v>4380</v>
      </c>
      <c r="B4463" s="55">
        <v>1.496121185679458E-4</v>
      </c>
      <c r="C4463" s="55">
        <v>1.5379203298620551E-3</v>
      </c>
    </row>
    <row r="4464" spans="1:3" x14ac:dyDescent="0.3">
      <c r="A4464" s="5">
        <v>4381</v>
      </c>
      <c r="B4464" s="55">
        <v>1.6980959622419928E-4</v>
      </c>
      <c r="C4464" s="55">
        <v>2.0443838954523068E-3</v>
      </c>
    </row>
    <row r="4465" spans="1:3" x14ac:dyDescent="0.3">
      <c r="A4465" s="5">
        <v>4382</v>
      </c>
      <c r="B4465" s="55">
        <v>1.5492582468095852E-4</v>
      </c>
      <c r="C4465" s="55">
        <v>1.7097585886332448E-3</v>
      </c>
    </row>
    <row r="4466" spans="1:3" x14ac:dyDescent="0.3">
      <c r="A4466" s="5">
        <v>4383</v>
      </c>
      <c r="B4466" s="55">
        <v>1.3671723572630394E-4</v>
      </c>
      <c r="C4466" s="55">
        <v>1.6917336110525564E-3</v>
      </c>
    </row>
    <row r="4467" spans="1:3" x14ac:dyDescent="0.3">
      <c r="A4467" s="5">
        <v>4384</v>
      </c>
      <c r="B4467" s="55">
        <v>1.4471301946769168E-4</v>
      </c>
      <c r="C4467" s="55">
        <v>1.5458449272178446E-3</v>
      </c>
    </row>
    <row r="4468" spans="1:3" x14ac:dyDescent="0.3">
      <c r="A4468" s="5">
        <v>4385</v>
      </c>
      <c r="B4468" s="55">
        <v>1.6529937409672248E-4</v>
      </c>
      <c r="C4468" s="55">
        <v>1.8263156280669917E-3</v>
      </c>
    </row>
    <row r="4469" spans="1:3" x14ac:dyDescent="0.3">
      <c r="A4469" s="5">
        <v>4386</v>
      </c>
      <c r="B4469" s="55">
        <v>1.5381050635780409E-4</v>
      </c>
      <c r="C4469" s="55">
        <v>1.8546445368494619E-3</v>
      </c>
    </row>
    <row r="4470" spans="1:3" x14ac:dyDescent="0.3">
      <c r="A4470" s="5">
        <v>4387</v>
      </c>
      <c r="B4470" s="55">
        <v>1.3651979172117856E-4</v>
      </c>
      <c r="C4470" s="55">
        <v>1.4265201833282845E-3</v>
      </c>
    </row>
    <row r="4471" spans="1:3" x14ac:dyDescent="0.3">
      <c r="A4471" s="5">
        <v>4388</v>
      </c>
      <c r="B4471" s="55">
        <v>1.6007285225722536E-4</v>
      </c>
      <c r="C4471" s="55">
        <v>2.1294801963217054E-3</v>
      </c>
    </row>
    <row r="4472" spans="1:3" x14ac:dyDescent="0.3">
      <c r="A4472" s="5">
        <v>4389</v>
      </c>
      <c r="B4472" s="55">
        <v>1.4893334244554397E-4</v>
      </c>
      <c r="C4472" s="55">
        <v>1.5748079944638261E-3</v>
      </c>
    </row>
    <row r="4473" spans="1:3" x14ac:dyDescent="0.3">
      <c r="A4473" s="5">
        <v>4390</v>
      </c>
      <c r="B4473" s="55">
        <v>1.3528594932422485E-4</v>
      </c>
      <c r="C4473" s="55">
        <v>1.6413379360565542E-3</v>
      </c>
    </row>
    <row r="4474" spans="1:3" x14ac:dyDescent="0.3">
      <c r="A4474" s="5">
        <v>4391</v>
      </c>
      <c r="B4474" s="55">
        <v>1.5074520385600142E-4</v>
      </c>
      <c r="C4474" s="55">
        <v>1.9155127467378134E-3</v>
      </c>
    </row>
    <row r="4475" spans="1:3" x14ac:dyDescent="0.3">
      <c r="A4475" s="5">
        <v>4392</v>
      </c>
      <c r="B4475" s="55">
        <v>1.5700237869811247E-4</v>
      </c>
      <c r="C4475" s="55">
        <v>1.7387705254993423E-3</v>
      </c>
    </row>
    <row r="4476" spans="1:3" x14ac:dyDescent="0.3">
      <c r="A4476" s="5">
        <v>4393</v>
      </c>
      <c r="B4476" s="55">
        <v>1.5452268030848319E-4</v>
      </c>
      <c r="C4476" s="55">
        <v>1.9008066687465079E-3</v>
      </c>
    </row>
    <row r="4477" spans="1:3" x14ac:dyDescent="0.3">
      <c r="A4477" s="5">
        <v>4394</v>
      </c>
      <c r="B4477" s="55">
        <v>1.4847239347038515E-4</v>
      </c>
      <c r="C4477" s="55">
        <v>1.6760879939208969E-3</v>
      </c>
    </row>
    <row r="4478" spans="1:3" x14ac:dyDescent="0.3">
      <c r="A4478" s="5">
        <v>4395</v>
      </c>
      <c r="B4478" s="55">
        <v>1.5259535188886212E-4</v>
      </c>
      <c r="C4478" s="55">
        <v>1.6541265394829064E-3</v>
      </c>
    </row>
    <row r="4479" spans="1:3" x14ac:dyDescent="0.3">
      <c r="A4479" s="5">
        <v>4396</v>
      </c>
      <c r="B4479" s="55">
        <v>1.6848382736864693E-4</v>
      </c>
      <c r="C4479" s="55">
        <v>1.9062172671578904E-3</v>
      </c>
    </row>
    <row r="4480" spans="1:3" x14ac:dyDescent="0.3">
      <c r="A4480" s="5">
        <v>4397</v>
      </c>
      <c r="B4480" s="55">
        <v>1.4961879390036826E-4</v>
      </c>
      <c r="C4480" s="55">
        <v>1.9875125585140322E-3</v>
      </c>
    </row>
    <row r="4481" spans="1:3" x14ac:dyDescent="0.3">
      <c r="A4481" s="5">
        <v>4398</v>
      </c>
      <c r="B4481" s="55">
        <v>1.7220877425811189E-4</v>
      </c>
      <c r="C4481" s="55">
        <v>2.0693120783218709E-3</v>
      </c>
    </row>
    <row r="4482" spans="1:3" x14ac:dyDescent="0.3">
      <c r="A4482" s="5">
        <v>4399</v>
      </c>
      <c r="B4482" s="55">
        <v>1.7192643738222528E-4</v>
      </c>
      <c r="C4482" s="55">
        <v>2.0683217055705531E-3</v>
      </c>
    </row>
    <row r="4483" spans="1:3" x14ac:dyDescent="0.3">
      <c r="A4483" s="5">
        <v>4400</v>
      </c>
      <c r="B4483" s="55">
        <v>1.3869002556861202E-4</v>
      </c>
      <c r="C4483" s="55">
        <v>1.7376781517440931E-3</v>
      </c>
    </row>
    <row r="4484" spans="1:3" x14ac:dyDescent="0.3">
      <c r="A4484" s="5">
        <v>4401</v>
      </c>
      <c r="B4484" s="55">
        <v>1.6635966046476866E-4</v>
      </c>
      <c r="C4484" s="55">
        <v>1.9653144637393144E-3</v>
      </c>
    </row>
    <row r="4485" spans="1:3" x14ac:dyDescent="0.3">
      <c r="A4485" s="5">
        <v>4402</v>
      </c>
      <c r="B4485" s="55">
        <v>1.6060263494821979E-4</v>
      </c>
      <c r="C4485" s="55">
        <v>1.9654236342434035E-3</v>
      </c>
    </row>
    <row r="4486" spans="1:3" x14ac:dyDescent="0.3">
      <c r="A4486" s="5">
        <v>4403</v>
      </c>
      <c r="B4486" s="55">
        <v>1.5175843723734311E-4</v>
      </c>
      <c r="C4486" s="55">
        <v>1.8116083573764005E-3</v>
      </c>
    </row>
    <row r="4487" spans="1:3" x14ac:dyDescent="0.3">
      <c r="A4487" s="5">
        <v>4404</v>
      </c>
      <c r="B4487" s="55">
        <v>1.4797244763344077E-4</v>
      </c>
      <c r="C4487" s="55">
        <v>1.6561457430059343E-3</v>
      </c>
    </row>
    <row r="4488" spans="1:3" x14ac:dyDescent="0.3">
      <c r="A4488" s="5">
        <v>4405</v>
      </c>
      <c r="B4488" s="55">
        <v>1.523461743666267E-4</v>
      </c>
      <c r="C4488" s="55">
        <v>1.7849090012631128E-3</v>
      </c>
    </row>
    <row r="4489" spans="1:3" x14ac:dyDescent="0.3">
      <c r="A4489" s="5">
        <v>4406</v>
      </c>
      <c r="B4489" s="55">
        <v>1.4264984995145816E-4</v>
      </c>
      <c r="C4489" s="55">
        <v>1.6865376500017541E-3</v>
      </c>
    </row>
    <row r="4490" spans="1:3" x14ac:dyDescent="0.3">
      <c r="A4490" s="5">
        <v>4407</v>
      </c>
      <c r="B4490" s="55">
        <v>1.5110508521231947E-4</v>
      </c>
      <c r="C4490" s="55">
        <v>1.9447895459775027E-3</v>
      </c>
    </row>
    <row r="4491" spans="1:3" x14ac:dyDescent="0.3">
      <c r="A4491" s="5">
        <v>4408</v>
      </c>
      <c r="B4491" s="55">
        <v>1.3286303888872809E-4</v>
      </c>
      <c r="C4491" s="55">
        <v>1.6701421545953379E-3</v>
      </c>
    </row>
    <row r="4492" spans="1:3" x14ac:dyDescent="0.3">
      <c r="A4492" s="5">
        <v>4409</v>
      </c>
      <c r="B4492" s="55">
        <v>1.6806246764383315E-4</v>
      </c>
      <c r="C4492" s="55">
        <v>1.9787431416335099E-3</v>
      </c>
    </row>
    <row r="4493" spans="1:3" x14ac:dyDescent="0.3">
      <c r="A4493" s="5">
        <v>4410</v>
      </c>
      <c r="B4493" s="55">
        <v>2.0406804917205129E-4</v>
      </c>
      <c r="C4493" s="55">
        <v>2.1365775040697861E-3</v>
      </c>
    </row>
    <row r="4494" spans="1:3" x14ac:dyDescent="0.3">
      <c r="A4494" s="5">
        <v>4411</v>
      </c>
      <c r="B4494" s="55">
        <v>1.7830517427391284E-4</v>
      </c>
      <c r="C4494" s="55">
        <v>2.1668645228570941E-3</v>
      </c>
    </row>
    <row r="4495" spans="1:3" x14ac:dyDescent="0.3">
      <c r="A4495" s="5">
        <v>4412</v>
      </c>
      <c r="B4495" s="55">
        <v>1.5997912545324673E-4</v>
      </c>
      <c r="C4495" s="55">
        <v>1.9871138456350867E-3</v>
      </c>
    </row>
    <row r="4496" spans="1:3" x14ac:dyDescent="0.3">
      <c r="A4496" s="5">
        <v>4413</v>
      </c>
      <c r="B4496" s="55">
        <v>1.5194351895624834E-4</v>
      </c>
      <c r="C4496" s="55">
        <v>1.8153713808704112E-3</v>
      </c>
    </row>
    <row r="4497" spans="1:3" x14ac:dyDescent="0.3">
      <c r="A4497" s="5">
        <v>4414</v>
      </c>
      <c r="B4497" s="55">
        <v>1.1352784837453119E-4</v>
      </c>
      <c r="C4497" s="55">
        <v>1.4975976733828825E-3</v>
      </c>
    </row>
    <row r="4498" spans="1:3" x14ac:dyDescent="0.3">
      <c r="A4498" s="5">
        <v>4415</v>
      </c>
      <c r="B4498" s="55">
        <v>1.7063523474095436E-4</v>
      </c>
      <c r="C4498" s="55">
        <v>2.1676243995265875E-3</v>
      </c>
    </row>
    <row r="4499" spans="1:3" x14ac:dyDescent="0.3">
      <c r="A4499" s="5">
        <v>4416</v>
      </c>
      <c r="B4499" s="55">
        <v>1.8712394474898177E-4</v>
      </c>
      <c r="C4499" s="55">
        <v>2.0809910505328847E-3</v>
      </c>
    </row>
    <row r="4500" spans="1:3" x14ac:dyDescent="0.3">
      <c r="A4500" s="5">
        <v>4417</v>
      </c>
      <c r="B4500" s="55">
        <v>1.2529369933642734E-4</v>
      </c>
      <c r="C4500" s="55">
        <v>1.7671672429267818E-3</v>
      </c>
    </row>
    <row r="4501" spans="1:3" x14ac:dyDescent="0.3">
      <c r="A4501" s="5">
        <v>4418</v>
      </c>
      <c r="B4501" s="55">
        <v>1.7331370316509584E-4</v>
      </c>
      <c r="C4501" s="55">
        <v>1.8587350179583967E-3</v>
      </c>
    </row>
    <row r="4502" spans="1:3" x14ac:dyDescent="0.3">
      <c r="A4502" s="5">
        <v>4419</v>
      </c>
      <c r="B4502" s="55">
        <v>1.5249974477317678E-4</v>
      </c>
      <c r="C4502" s="55">
        <v>1.7736813550602931E-3</v>
      </c>
    </row>
    <row r="4503" spans="1:3" x14ac:dyDescent="0.3">
      <c r="A4503" s="5">
        <v>4420</v>
      </c>
      <c r="B4503" s="55">
        <v>1.4354566132630171E-4</v>
      </c>
      <c r="C4503" s="55">
        <v>1.9512761141557554E-3</v>
      </c>
    </row>
    <row r="4504" spans="1:3" x14ac:dyDescent="0.3">
      <c r="A4504" s="5">
        <v>4421</v>
      </c>
      <c r="B4504" s="55">
        <v>1.8613210387175035E-4</v>
      </c>
      <c r="C4504" s="55">
        <v>1.9794960858324118E-3</v>
      </c>
    </row>
    <row r="4505" spans="1:3" x14ac:dyDescent="0.3">
      <c r="A4505" s="5">
        <v>4422</v>
      </c>
      <c r="B4505" s="55">
        <v>1.3675406508009461E-4</v>
      </c>
      <c r="C4505" s="55">
        <v>1.6931410841075922E-3</v>
      </c>
    </row>
    <row r="4506" spans="1:3" x14ac:dyDescent="0.3">
      <c r="A4506" s="5">
        <v>4423</v>
      </c>
      <c r="B4506" s="55">
        <v>1.5440574974297664E-4</v>
      </c>
      <c r="C4506" s="55">
        <v>1.7255973064727878E-3</v>
      </c>
    </row>
    <row r="4507" spans="1:3" x14ac:dyDescent="0.3">
      <c r="A4507" s="5">
        <v>4424</v>
      </c>
      <c r="B4507" s="55">
        <v>1.5009533287157228E-4</v>
      </c>
      <c r="C4507" s="55">
        <v>2.0316208587449701E-3</v>
      </c>
    </row>
    <row r="4508" spans="1:3" x14ac:dyDescent="0.3">
      <c r="A4508" s="5">
        <v>4425</v>
      </c>
      <c r="B4508" s="55">
        <v>1.5545503591097508E-4</v>
      </c>
      <c r="C4508" s="55">
        <v>1.8263766802246221E-3</v>
      </c>
    </row>
    <row r="4509" spans="1:3" x14ac:dyDescent="0.3">
      <c r="A4509" s="5">
        <v>4426</v>
      </c>
      <c r="B4509" s="55">
        <v>1.6398562314811005E-4</v>
      </c>
      <c r="C4509" s="55">
        <v>1.9412064026829389E-3</v>
      </c>
    </row>
    <row r="4510" spans="1:3" x14ac:dyDescent="0.3">
      <c r="A4510" s="5">
        <v>4427</v>
      </c>
      <c r="B4510" s="55">
        <v>1.4867430478013525E-4</v>
      </c>
      <c r="C4510" s="55">
        <v>1.8486454678403725E-3</v>
      </c>
    </row>
    <row r="4511" spans="1:3" x14ac:dyDescent="0.3">
      <c r="A4511" s="5">
        <v>4428</v>
      </c>
      <c r="B4511" s="55">
        <v>1.6016147508405126E-4</v>
      </c>
      <c r="C4511" s="55">
        <v>1.6780068087563649E-3</v>
      </c>
    </row>
    <row r="4512" spans="1:3" x14ac:dyDescent="0.3">
      <c r="A4512" s="5">
        <v>4429</v>
      </c>
      <c r="B4512" s="55">
        <v>1.6222619281950663E-4</v>
      </c>
      <c r="C4512" s="55">
        <v>1.9879655702452256E-3</v>
      </c>
    </row>
    <row r="4513" spans="1:3" x14ac:dyDescent="0.3">
      <c r="A4513" s="5">
        <v>4430</v>
      </c>
      <c r="B4513" s="55">
        <v>1.3797681085952527E-4</v>
      </c>
      <c r="C4513" s="55">
        <v>1.602569205887595E-3</v>
      </c>
    </row>
    <row r="4514" spans="1:3" x14ac:dyDescent="0.3">
      <c r="A4514" s="5">
        <v>4431</v>
      </c>
      <c r="B4514" s="55">
        <v>1.7045988231928984E-4</v>
      </c>
      <c r="C4514" s="55">
        <v>1.8280468916851854E-3</v>
      </c>
    </row>
    <row r="4515" spans="1:3" x14ac:dyDescent="0.3">
      <c r="A4515" s="5">
        <v>4432</v>
      </c>
      <c r="B4515" s="55">
        <v>1.301345005060011E-4</v>
      </c>
      <c r="C4515" s="55">
        <v>1.616041852882062E-3</v>
      </c>
    </row>
    <row r="4516" spans="1:3" x14ac:dyDescent="0.3">
      <c r="A4516" s="5">
        <v>4433</v>
      </c>
      <c r="B4516" s="55">
        <v>1.5990901178249942E-4</v>
      </c>
      <c r="C4516" s="55">
        <v>1.9349846634427988E-3</v>
      </c>
    </row>
    <row r="4517" spans="1:3" x14ac:dyDescent="0.3">
      <c r="A4517" s="5">
        <v>4434</v>
      </c>
      <c r="B4517" s="55">
        <v>1.5004879967943084E-4</v>
      </c>
      <c r="C4517" s="55">
        <v>1.6230417823387769E-3</v>
      </c>
    </row>
    <row r="4518" spans="1:3" x14ac:dyDescent="0.3">
      <c r="A4518" s="5">
        <v>4435</v>
      </c>
      <c r="B4518" s="55">
        <v>1.5520255667151686E-4</v>
      </c>
      <c r="C4518" s="55">
        <v>2.0068160955604613E-3</v>
      </c>
    </row>
    <row r="4519" spans="1:3" x14ac:dyDescent="0.3">
      <c r="A4519" s="5">
        <v>4436</v>
      </c>
      <c r="B4519" s="55">
        <v>1.285080016644736E-4</v>
      </c>
      <c r="C4519" s="55">
        <v>1.4972635031532124E-3</v>
      </c>
    </row>
    <row r="4520" spans="1:3" x14ac:dyDescent="0.3">
      <c r="A4520" s="5">
        <v>4437</v>
      </c>
      <c r="B4520" s="55">
        <v>1.4752602384717205E-4</v>
      </c>
      <c r="C4520" s="55">
        <v>1.8513172058519072E-3</v>
      </c>
    </row>
    <row r="4521" spans="1:3" x14ac:dyDescent="0.3">
      <c r="A4521" s="5">
        <v>4438</v>
      </c>
      <c r="B4521" s="55">
        <v>1.681888930773954E-4</v>
      </c>
      <c r="C4521" s="55">
        <v>2.0509529957270498E-3</v>
      </c>
    </row>
    <row r="4522" spans="1:3" x14ac:dyDescent="0.3">
      <c r="A4522" s="5">
        <v>4439</v>
      </c>
      <c r="B4522" s="55">
        <v>1.5839597868137596E-4</v>
      </c>
      <c r="C4522" s="55">
        <v>1.9031533590229337E-3</v>
      </c>
    </row>
    <row r="4523" spans="1:3" x14ac:dyDescent="0.3">
      <c r="A4523" s="5">
        <v>4440</v>
      </c>
      <c r="B4523" s="55">
        <v>1.2794628238015288E-4</v>
      </c>
      <c r="C4523" s="55">
        <v>1.5908212469975102E-3</v>
      </c>
    </row>
    <row r="4524" spans="1:3" x14ac:dyDescent="0.3">
      <c r="A4524" s="5">
        <v>4441</v>
      </c>
      <c r="B4524" s="55">
        <v>1.8569647466190535E-4</v>
      </c>
      <c r="C4524" s="55">
        <v>2.1249170101213266E-3</v>
      </c>
    </row>
    <row r="4525" spans="1:3" x14ac:dyDescent="0.3">
      <c r="A4525" s="5">
        <v>4442</v>
      </c>
      <c r="B4525" s="55">
        <v>1.5367120805506672E-4</v>
      </c>
      <c r="C4525" s="55">
        <v>1.8519197121488859E-3</v>
      </c>
    </row>
    <row r="4526" spans="1:3" x14ac:dyDescent="0.3">
      <c r="A4526" s="5">
        <v>4443</v>
      </c>
      <c r="B4526" s="55">
        <v>1.609138704336827E-4</v>
      </c>
      <c r="C4526" s="55">
        <v>2.106269038903616E-3</v>
      </c>
    </row>
    <row r="4527" spans="1:3" x14ac:dyDescent="0.3">
      <c r="A4527" s="5">
        <v>4444</v>
      </c>
      <c r="B4527" s="55">
        <v>1.505911763160133E-4</v>
      </c>
      <c r="C4527" s="55">
        <v>1.7882376317042226E-3</v>
      </c>
    </row>
    <row r="4528" spans="1:3" x14ac:dyDescent="0.3">
      <c r="A4528" s="5">
        <v>4445</v>
      </c>
      <c r="B4528" s="55">
        <v>1.8412364671706666E-4</v>
      </c>
      <c r="C4528" s="55">
        <v>1.9478961337964582E-3</v>
      </c>
    </row>
    <row r="4529" spans="1:3" x14ac:dyDescent="0.3">
      <c r="A4529" s="5">
        <v>4446</v>
      </c>
      <c r="B4529" s="55">
        <v>1.427603882379551E-4</v>
      </c>
      <c r="C4529" s="55">
        <v>1.6353630748059682E-3</v>
      </c>
    </row>
    <row r="4530" spans="1:3" x14ac:dyDescent="0.3">
      <c r="A4530" s="5">
        <v>4447</v>
      </c>
      <c r="B4530" s="55">
        <v>1.5168002033944807E-4</v>
      </c>
      <c r="C4530" s="55">
        <v>1.7265036837561824E-3</v>
      </c>
    </row>
    <row r="4531" spans="1:3" x14ac:dyDescent="0.3">
      <c r="A4531" s="5">
        <v>4448</v>
      </c>
      <c r="B4531" s="55">
        <v>1.491176568817369E-4</v>
      </c>
      <c r="C4531" s="55">
        <v>1.9421397066078303E-3</v>
      </c>
    </row>
    <row r="4532" spans="1:3" x14ac:dyDescent="0.3">
      <c r="A4532" s="5">
        <v>4449</v>
      </c>
      <c r="B4532" s="55">
        <v>1.8051591155687866E-4</v>
      </c>
      <c r="C4532" s="55">
        <v>2.1654727061928385E-3</v>
      </c>
    </row>
    <row r="4533" spans="1:3" x14ac:dyDescent="0.3">
      <c r="A4533" s="5">
        <v>4450</v>
      </c>
      <c r="B4533" s="55">
        <v>1.5786457241067712E-4</v>
      </c>
      <c r="C4533" s="55">
        <v>1.9538207957894172E-3</v>
      </c>
    </row>
    <row r="4534" spans="1:3" x14ac:dyDescent="0.3">
      <c r="A4534" s="5">
        <v>4451</v>
      </c>
      <c r="B4534" s="55">
        <v>1.620579384103113E-4</v>
      </c>
      <c r="C4534" s="55">
        <v>1.9151694832585319E-3</v>
      </c>
    </row>
    <row r="4535" spans="1:3" x14ac:dyDescent="0.3">
      <c r="A4535" s="5">
        <v>4452</v>
      </c>
      <c r="B4535" s="55">
        <v>1.3244332123049288E-4</v>
      </c>
      <c r="C4535" s="55">
        <v>1.7432882812788235E-3</v>
      </c>
    </row>
    <row r="4536" spans="1:3" x14ac:dyDescent="0.3">
      <c r="A4536" s="5">
        <v>4453</v>
      </c>
      <c r="B4536" s="55">
        <v>1.6185116362438937E-4</v>
      </c>
      <c r="C4536" s="55">
        <v>2.1497771455684261E-3</v>
      </c>
    </row>
    <row r="4537" spans="1:3" x14ac:dyDescent="0.3">
      <c r="A4537" s="5">
        <v>4454</v>
      </c>
      <c r="B4537" s="55">
        <v>1.406094671109638E-4</v>
      </c>
      <c r="C4537" s="55">
        <v>1.8713629481141199E-3</v>
      </c>
    </row>
    <row r="4538" spans="1:3" x14ac:dyDescent="0.3">
      <c r="A4538" s="5">
        <v>4455</v>
      </c>
      <c r="B4538" s="55">
        <v>1.3720514366826245E-4</v>
      </c>
      <c r="C4538" s="55">
        <v>1.6442205313839443E-3</v>
      </c>
    </row>
    <row r="4539" spans="1:3" x14ac:dyDescent="0.3">
      <c r="A4539" s="5">
        <v>4456</v>
      </c>
      <c r="B4539" s="55">
        <v>1.3398369344329791E-4</v>
      </c>
      <c r="C4539" s="55">
        <v>1.6587429993227144E-3</v>
      </c>
    </row>
    <row r="4540" spans="1:3" x14ac:dyDescent="0.3">
      <c r="A4540" s="5">
        <v>4457</v>
      </c>
      <c r="B4540" s="55">
        <v>1.4666731216088632E-4</v>
      </c>
      <c r="C4540" s="55">
        <v>2.0342394228609981E-3</v>
      </c>
    </row>
    <row r="4541" spans="1:3" x14ac:dyDescent="0.3">
      <c r="A4541" s="5">
        <v>4458</v>
      </c>
      <c r="B4541" s="55">
        <v>1.5188845844002697E-4</v>
      </c>
      <c r="C4541" s="55">
        <v>1.950668717495367E-3</v>
      </c>
    </row>
    <row r="4542" spans="1:3" x14ac:dyDescent="0.3">
      <c r="A4542" s="5">
        <v>4459</v>
      </c>
      <c r="B4542" s="55">
        <v>1.4099860430544128E-4</v>
      </c>
      <c r="C4542" s="55">
        <v>1.8235510937684688E-3</v>
      </c>
    </row>
    <row r="4543" spans="1:3" x14ac:dyDescent="0.3">
      <c r="A4543" s="5">
        <v>4460</v>
      </c>
      <c r="B4543" s="55">
        <v>1.5341052374068267E-4</v>
      </c>
      <c r="C4543" s="55">
        <v>2.0283019559150569E-3</v>
      </c>
    </row>
    <row r="4544" spans="1:3" x14ac:dyDescent="0.3">
      <c r="A4544" s="5">
        <v>4461</v>
      </c>
      <c r="B4544" s="55">
        <v>1.7606944132594207E-4</v>
      </c>
      <c r="C4544" s="55">
        <v>1.6926643661187477E-3</v>
      </c>
    </row>
    <row r="4545" spans="1:3" x14ac:dyDescent="0.3">
      <c r="A4545" s="5">
        <v>4462</v>
      </c>
      <c r="B4545" s="55">
        <v>1.5249749662396399E-4</v>
      </c>
      <c r="C4545" s="55">
        <v>1.7932074303620446E-3</v>
      </c>
    </row>
    <row r="4546" spans="1:3" x14ac:dyDescent="0.3">
      <c r="A4546" s="5">
        <v>4463</v>
      </c>
      <c r="B4546" s="55">
        <v>1.7799332180204098E-4</v>
      </c>
      <c r="C4546" s="55">
        <v>2.0016780544533409E-3</v>
      </c>
    </row>
    <row r="4547" spans="1:3" x14ac:dyDescent="0.3">
      <c r="A4547" s="5">
        <v>4464</v>
      </c>
      <c r="B4547" s="55">
        <v>1.6759387940555465E-4</v>
      </c>
      <c r="C4547" s="55">
        <v>2.179048912798495E-3</v>
      </c>
    </row>
    <row r="4548" spans="1:3" x14ac:dyDescent="0.3">
      <c r="A4548" s="5">
        <v>4465</v>
      </c>
      <c r="B4548" s="55">
        <v>1.4519328522213424E-4</v>
      </c>
      <c r="C4548" s="55">
        <v>1.9817475021733015E-3</v>
      </c>
    </row>
    <row r="4549" spans="1:3" x14ac:dyDescent="0.3">
      <c r="A4549" s="5">
        <v>4466</v>
      </c>
      <c r="B4549" s="55">
        <v>1.7098023842268914E-4</v>
      </c>
      <c r="C4549" s="55">
        <v>1.9248241047798858E-3</v>
      </c>
    </row>
    <row r="4550" spans="1:3" x14ac:dyDescent="0.3">
      <c r="A4550" s="5">
        <v>4467</v>
      </c>
      <c r="B4550" s="55">
        <v>1.3669971361503105E-4</v>
      </c>
      <c r="C4550" s="55">
        <v>1.8312205964560596E-3</v>
      </c>
    </row>
    <row r="4551" spans="1:3" x14ac:dyDescent="0.3">
      <c r="A4551" s="5">
        <v>4468</v>
      </c>
      <c r="B4551" s="55">
        <v>1.5013959936096589E-4</v>
      </c>
      <c r="C4551" s="55">
        <v>1.9916933298199609E-3</v>
      </c>
    </row>
    <row r="4552" spans="1:3" x14ac:dyDescent="0.3">
      <c r="A4552" s="5">
        <v>4469</v>
      </c>
      <c r="B4552" s="55">
        <v>1.5895959207394035E-4</v>
      </c>
      <c r="C4552" s="55">
        <v>2.03191342081922E-3</v>
      </c>
    </row>
    <row r="4553" spans="1:3" x14ac:dyDescent="0.3">
      <c r="A4553" s="5">
        <v>4470</v>
      </c>
      <c r="B4553" s="55">
        <v>1.468017010494571E-4</v>
      </c>
      <c r="C4553" s="55">
        <v>1.948128493048351E-3</v>
      </c>
    </row>
    <row r="4554" spans="1:3" x14ac:dyDescent="0.3">
      <c r="A4554" s="5">
        <v>4471</v>
      </c>
      <c r="B4554" s="55">
        <v>1.4026043016657631E-4</v>
      </c>
      <c r="C4554" s="55">
        <v>1.9610596525319189E-3</v>
      </c>
    </row>
    <row r="4555" spans="1:3" x14ac:dyDescent="0.3">
      <c r="A4555" s="5">
        <v>4472</v>
      </c>
      <c r="B4555" s="55">
        <v>1.8402577184640438E-4</v>
      </c>
      <c r="C4555" s="55">
        <v>2.1548673962247093E-3</v>
      </c>
    </row>
    <row r="4556" spans="1:3" x14ac:dyDescent="0.3">
      <c r="A4556" s="5">
        <v>4473</v>
      </c>
      <c r="B4556" s="55">
        <v>1.3703038815324051E-4</v>
      </c>
      <c r="C4556" s="55">
        <v>1.5777548271126249E-3</v>
      </c>
    </row>
    <row r="4557" spans="1:3" x14ac:dyDescent="0.3">
      <c r="A4557" s="5">
        <v>4474</v>
      </c>
      <c r="B4557" s="55">
        <v>1.7233787066965549E-4</v>
      </c>
      <c r="C4557" s="55">
        <v>1.8470313834077579E-3</v>
      </c>
    </row>
    <row r="4558" spans="1:3" x14ac:dyDescent="0.3">
      <c r="A4558" s="5">
        <v>4475</v>
      </c>
      <c r="B4558" s="55">
        <v>1.4912434238938485E-4</v>
      </c>
      <c r="C4558" s="55">
        <v>1.8379657314965226E-3</v>
      </c>
    </row>
    <row r="4559" spans="1:3" x14ac:dyDescent="0.3">
      <c r="A4559" s="5">
        <v>4476</v>
      </c>
      <c r="B4559" s="55">
        <v>1.527029710787391E-4</v>
      </c>
      <c r="C4559" s="55">
        <v>1.759907816939462E-3</v>
      </c>
    </row>
    <row r="4560" spans="1:3" x14ac:dyDescent="0.3">
      <c r="A4560" s="5">
        <v>4477</v>
      </c>
      <c r="B4560" s="55">
        <v>1.4525135405321952E-4</v>
      </c>
      <c r="C4560" s="55">
        <v>1.8548674158742706E-3</v>
      </c>
    </row>
    <row r="4561" spans="1:3" x14ac:dyDescent="0.3">
      <c r="A4561" s="5">
        <v>4478</v>
      </c>
      <c r="B4561" s="55">
        <v>1.532410511887578E-4</v>
      </c>
      <c r="C4561" s="55">
        <v>1.7505695960004914E-3</v>
      </c>
    </row>
    <row r="4562" spans="1:3" x14ac:dyDescent="0.3">
      <c r="A4562" s="5">
        <v>4479</v>
      </c>
      <c r="B4562" s="55">
        <v>1.3892100992231977E-4</v>
      </c>
      <c r="C4562" s="55">
        <v>1.6825660060893575E-3</v>
      </c>
    </row>
    <row r="4563" spans="1:3" x14ac:dyDescent="0.3">
      <c r="A4563" s="5">
        <v>4480</v>
      </c>
      <c r="B4563" s="55">
        <v>1.5985055681628265E-4</v>
      </c>
      <c r="C4563" s="55">
        <v>1.7699293746378229E-3</v>
      </c>
    </row>
    <row r="4564" spans="1:3" x14ac:dyDescent="0.3">
      <c r="A4564" s="5">
        <v>4481</v>
      </c>
      <c r="B4564" s="55">
        <v>1.5363812143083546E-4</v>
      </c>
      <c r="C4564" s="55">
        <v>1.5893657706606088E-3</v>
      </c>
    </row>
    <row r="4565" spans="1:3" x14ac:dyDescent="0.3">
      <c r="A4565" s="5">
        <v>4482</v>
      </c>
      <c r="B4565" s="55">
        <v>1.4941431972998349E-4</v>
      </c>
      <c r="C4565" s="55">
        <v>1.8951666500408584E-3</v>
      </c>
    </row>
    <row r="4566" spans="1:3" x14ac:dyDescent="0.3">
      <c r="A4566" s="5">
        <v>4483</v>
      </c>
      <c r="B4566" s="55">
        <v>1.4579226720696939E-4</v>
      </c>
      <c r="C4566" s="55">
        <v>1.9366281842058562E-3</v>
      </c>
    </row>
    <row r="4567" spans="1:3" x14ac:dyDescent="0.3">
      <c r="A4567" s="5">
        <v>4484</v>
      </c>
      <c r="B4567" s="55">
        <v>1.5278970451452277E-4</v>
      </c>
      <c r="C4567" s="55">
        <v>1.8531883039040473E-3</v>
      </c>
    </row>
    <row r="4568" spans="1:3" x14ac:dyDescent="0.3">
      <c r="A4568" s="5">
        <v>4485</v>
      </c>
      <c r="B4568" s="55">
        <v>1.3831782202918555E-4</v>
      </c>
      <c r="C4568" s="55">
        <v>1.5629719063626022E-3</v>
      </c>
    </row>
    <row r="4569" spans="1:3" x14ac:dyDescent="0.3">
      <c r="A4569" s="5">
        <v>4486</v>
      </c>
      <c r="B4569" s="55">
        <v>1.4281399496584324E-4</v>
      </c>
      <c r="C4569" s="55">
        <v>1.8379509035677587E-3</v>
      </c>
    </row>
    <row r="4570" spans="1:3" x14ac:dyDescent="0.3">
      <c r="A4570" s="5">
        <v>4487</v>
      </c>
      <c r="B4570" s="55">
        <v>1.6285098964252139E-4</v>
      </c>
      <c r="C4570" s="55">
        <v>1.8629215350075871E-3</v>
      </c>
    </row>
    <row r="4571" spans="1:3" x14ac:dyDescent="0.3">
      <c r="A4571" s="5">
        <v>4488</v>
      </c>
      <c r="B4571" s="55">
        <v>1.5127420230898547E-4</v>
      </c>
      <c r="C4571" s="55">
        <v>1.5335812506591768E-3</v>
      </c>
    </row>
    <row r="4572" spans="1:3" x14ac:dyDescent="0.3">
      <c r="A4572" s="5">
        <v>4489</v>
      </c>
      <c r="B4572" s="55">
        <v>1.5925930180962509E-4</v>
      </c>
      <c r="C4572" s="55">
        <v>1.8781555159768828E-3</v>
      </c>
    </row>
    <row r="4573" spans="1:3" x14ac:dyDescent="0.3">
      <c r="A4573" s="5">
        <v>4490</v>
      </c>
      <c r="B4573" s="55">
        <v>1.6030073923236417E-4</v>
      </c>
      <c r="C4573" s="55">
        <v>1.9681255760478486E-3</v>
      </c>
    </row>
    <row r="4574" spans="1:3" x14ac:dyDescent="0.3">
      <c r="A4574" s="5">
        <v>4491</v>
      </c>
      <c r="B4574" s="55">
        <v>1.2912452391004224E-4</v>
      </c>
      <c r="C4574" s="55">
        <v>1.4394769289048891E-3</v>
      </c>
    </row>
    <row r="4575" spans="1:3" x14ac:dyDescent="0.3">
      <c r="A4575" s="5">
        <v>4492</v>
      </c>
      <c r="B4575" s="55">
        <v>1.6096201680660576E-4</v>
      </c>
      <c r="C4575" s="55">
        <v>1.9154539898989789E-3</v>
      </c>
    </row>
    <row r="4576" spans="1:3" x14ac:dyDescent="0.3">
      <c r="A4576" s="5">
        <v>4493</v>
      </c>
      <c r="B4576" s="55">
        <v>1.715780791165042E-4</v>
      </c>
      <c r="C4576" s="55">
        <v>1.7227265770581642E-3</v>
      </c>
    </row>
    <row r="4577" spans="1:3" x14ac:dyDescent="0.3">
      <c r="A4577" s="5">
        <v>4494</v>
      </c>
      <c r="B4577" s="55">
        <v>1.3888422920048312E-4</v>
      </c>
      <c r="C4577" s="55">
        <v>1.6365202615805771E-3</v>
      </c>
    </row>
    <row r="4578" spans="1:3" x14ac:dyDescent="0.3">
      <c r="A4578" s="5">
        <v>4495</v>
      </c>
      <c r="B4578" s="55">
        <v>1.5376818283072895E-4</v>
      </c>
      <c r="C4578" s="55">
        <v>1.8899813525026701E-3</v>
      </c>
    </row>
    <row r="4579" spans="1:3" x14ac:dyDescent="0.3">
      <c r="A4579" s="5">
        <v>4496</v>
      </c>
      <c r="B4579" s="55">
        <v>1.678952696201447E-4</v>
      </c>
      <c r="C4579" s="55">
        <v>2.0980539150563626E-3</v>
      </c>
    </row>
    <row r="4580" spans="1:3" x14ac:dyDescent="0.3">
      <c r="A4580" s="5">
        <v>4497</v>
      </c>
      <c r="B4580" s="55">
        <v>1.2065968172498182E-4</v>
      </c>
      <c r="C4580" s="55">
        <v>1.768637295318373E-3</v>
      </c>
    </row>
    <row r="4581" spans="1:3" x14ac:dyDescent="0.3">
      <c r="A4581" s="5">
        <v>4498</v>
      </c>
      <c r="B4581" s="55">
        <v>1.4817272210062497E-4</v>
      </c>
      <c r="C4581" s="55">
        <v>2.0015930843762519E-3</v>
      </c>
    </row>
    <row r="4582" spans="1:3" x14ac:dyDescent="0.3">
      <c r="A4582" s="5">
        <v>4499</v>
      </c>
      <c r="B4582" s="55">
        <v>1.4717270654595059E-4</v>
      </c>
      <c r="C4582" s="55">
        <v>1.5266257075448803E-3</v>
      </c>
    </row>
    <row r="4583" spans="1:3" x14ac:dyDescent="0.3">
      <c r="A4583" s="5">
        <v>4500</v>
      </c>
      <c r="B4583" s="55">
        <v>1.6653350350242702E-4</v>
      </c>
      <c r="C4583" s="55">
        <v>1.9805585294158327E-3</v>
      </c>
    </row>
    <row r="4584" spans="1:3" x14ac:dyDescent="0.3">
      <c r="A4584" s="5">
        <v>4501</v>
      </c>
      <c r="B4584" s="55">
        <v>1.2582861063258736E-4</v>
      </c>
      <c r="C4584" s="55">
        <v>1.6356165890516108E-3</v>
      </c>
    </row>
    <row r="4585" spans="1:3" x14ac:dyDescent="0.3">
      <c r="A4585" s="5">
        <v>4502</v>
      </c>
      <c r="B4585" s="55">
        <v>1.8776741985346651E-4</v>
      </c>
      <c r="C4585" s="55">
        <v>2.1312288493205095E-3</v>
      </c>
    </row>
    <row r="4586" spans="1:3" x14ac:dyDescent="0.3">
      <c r="A4586" s="5">
        <v>4503</v>
      </c>
      <c r="B4586" s="55">
        <v>1.3700555036228216E-4</v>
      </c>
      <c r="C4586" s="55">
        <v>1.8525948880711279E-3</v>
      </c>
    </row>
    <row r="4587" spans="1:3" x14ac:dyDescent="0.3">
      <c r="A4587" s="5">
        <v>4504</v>
      </c>
      <c r="B4587" s="55">
        <v>1.5573825719353743E-4</v>
      </c>
      <c r="C4587" s="55">
        <v>1.9137615266985341E-3</v>
      </c>
    </row>
    <row r="4588" spans="1:3" x14ac:dyDescent="0.3">
      <c r="A4588" s="5">
        <v>4505</v>
      </c>
      <c r="B4588" s="55">
        <v>1.4791421974785378E-4</v>
      </c>
      <c r="C4588" s="55">
        <v>1.8300913686940254E-3</v>
      </c>
    </row>
    <row r="4589" spans="1:3" x14ac:dyDescent="0.3">
      <c r="A4589" s="5">
        <v>4506</v>
      </c>
      <c r="B4589" s="55">
        <v>1.3045926663092568E-4</v>
      </c>
      <c r="C4589" s="55">
        <v>1.8160534545374034E-3</v>
      </c>
    </row>
    <row r="4590" spans="1:3" x14ac:dyDescent="0.3">
      <c r="A4590" s="5">
        <v>4507</v>
      </c>
      <c r="B4590" s="55">
        <v>1.3834483411092981E-4</v>
      </c>
      <c r="C4590" s="55">
        <v>1.84403353819635E-3</v>
      </c>
    </row>
    <row r="4591" spans="1:3" x14ac:dyDescent="0.3">
      <c r="A4591" s="5">
        <v>4508</v>
      </c>
      <c r="B4591" s="55">
        <v>1.3399245442069415E-4</v>
      </c>
      <c r="C4591" s="55">
        <v>1.5627432036200669E-3</v>
      </c>
    </row>
    <row r="4592" spans="1:3" x14ac:dyDescent="0.3">
      <c r="A4592" s="5">
        <v>4509</v>
      </c>
      <c r="B4592" s="55">
        <v>1.3292324790754938E-4</v>
      </c>
      <c r="C4592" s="55">
        <v>1.714663629246985E-3</v>
      </c>
    </row>
    <row r="4593" spans="1:3" x14ac:dyDescent="0.3">
      <c r="A4593" s="5">
        <v>4510</v>
      </c>
      <c r="B4593" s="55">
        <v>1.3806412625386779E-4</v>
      </c>
      <c r="C4593" s="55">
        <v>1.6212775300729703E-3</v>
      </c>
    </row>
    <row r="4594" spans="1:3" x14ac:dyDescent="0.3">
      <c r="A4594" s="5">
        <v>4511</v>
      </c>
      <c r="B4594" s="55">
        <v>1.4875801835627267E-4</v>
      </c>
      <c r="C4594" s="55">
        <v>1.8670598023505067E-3</v>
      </c>
    </row>
    <row r="4595" spans="1:3" x14ac:dyDescent="0.3">
      <c r="A4595" s="5">
        <v>4512</v>
      </c>
      <c r="B4595" s="55">
        <v>1.4561263810661075E-4</v>
      </c>
      <c r="C4595" s="55">
        <v>1.7839852512357471E-3</v>
      </c>
    </row>
    <row r="4596" spans="1:3" x14ac:dyDescent="0.3">
      <c r="A4596" s="5">
        <v>4513</v>
      </c>
      <c r="B4596" s="55">
        <v>1.5191016358011368E-4</v>
      </c>
      <c r="C4596" s="55">
        <v>1.7557829037049232E-3</v>
      </c>
    </row>
    <row r="4597" spans="1:3" x14ac:dyDescent="0.3">
      <c r="A4597" s="5">
        <v>4514</v>
      </c>
      <c r="B4597" s="55">
        <v>1.3519137680415624E-4</v>
      </c>
      <c r="C4597" s="55">
        <v>1.7359421080430078E-3</v>
      </c>
    </row>
    <row r="4598" spans="1:3" x14ac:dyDescent="0.3">
      <c r="A4598" s="5">
        <v>4515</v>
      </c>
      <c r="B4598" s="55">
        <v>1.5485935418684514E-4</v>
      </c>
      <c r="C4598" s="55">
        <v>2.0191640061453481E-3</v>
      </c>
    </row>
    <row r="4599" spans="1:3" x14ac:dyDescent="0.3">
      <c r="A4599" s="5">
        <v>4516</v>
      </c>
      <c r="B4599" s="55">
        <v>1.5837691358133537E-4</v>
      </c>
      <c r="C4599" s="55">
        <v>1.8856283204034604E-3</v>
      </c>
    </row>
    <row r="4600" spans="1:3" x14ac:dyDescent="0.3">
      <c r="A4600" s="5">
        <v>4517</v>
      </c>
      <c r="B4600" s="55">
        <v>1.395181982816363E-4</v>
      </c>
      <c r="C4600" s="55">
        <v>1.6024051702042633E-3</v>
      </c>
    </row>
    <row r="4601" spans="1:3" x14ac:dyDescent="0.3">
      <c r="A4601" s="5">
        <v>4518</v>
      </c>
      <c r="B4601" s="55">
        <v>1.6665910763104502E-4</v>
      </c>
      <c r="C4601" s="55">
        <v>2.006536400271691E-3</v>
      </c>
    </row>
    <row r="4602" spans="1:3" x14ac:dyDescent="0.3">
      <c r="A4602" s="5">
        <v>4519</v>
      </c>
      <c r="B4602" s="55">
        <v>1.6073418795862793E-4</v>
      </c>
      <c r="C4602" s="55">
        <v>1.9600779820708601E-3</v>
      </c>
    </row>
    <row r="4603" spans="1:3" x14ac:dyDescent="0.3">
      <c r="A4603" s="5">
        <v>4520</v>
      </c>
      <c r="B4603" s="55">
        <v>1.4946747019357355E-4</v>
      </c>
      <c r="C4603" s="55">
        <v>1.741516500058746E-3</v>
      </c>
    </row>
    <row r="4604" spans="1:3" x14ac:dyDescent="0.3">
      <c r="A4604" s="5">
        <v>4521</v>
      </c>
      <c r="B4604" s="55">
        <v>1.6445443796324824E-4</v>
      </c>
      <c r="C4604" s="55">
        <v>1.8970579049085116E-3</v>
      </c>
    </row>
    <row r="4605" spans="1:3" x14ac:dyDescent="0.3">
      <c r="A4605" s="5">
        <v>4522</v>
      </c>
      <c r="B4605" s="55">
        <v>1.4322842380097808E-4</v>
      </c>
      <c r="C4605" s="55">
        <v>1.6679476733986809E-3</v>
      </c>
    </row>
    <row r="4606" spans="1:3" x14ac:dyDescent="0.3">
      <c r="A4606" s="5">
        <v>4523</v>
      </c>
      <c r="B4606" s="55">
        <v>1.433063342612198E-4</v>
      </c>
      <c r="C4606" s="55">
        <v>1.8572117144446765E-3</v>
      </c>
    </row>
    <row r="4607" spans="1:3" x14ac:dyDescent="0.3">
      <c r="A4607" s="5">
        <v>4524</v>
      </c>
      <c r="B4607" s="55">
        <v>1.6429655765208702E-4</v>
      </c>
      <c r="C4607" s="55">
        <v>1.7965688947593045E-3</v>
      </c>
    </row>
    <row r="4608" spans="1:3" x14ac:dyDescent="0.3">
      <c r="A4608" s="5">
        <v>4525</v>
      </c>
      <c r="B4608" s="55">
        <v>1.5961908449396248E-4</v>
      </c>
      <c r="C4608" s="55">
        <v>1.9003435659274092E-3</v>
      </c>
    </row>
    <row r="4609" spans="1:3" x14ac:dyDescent="0.3">
      <c r="A4609" s="5">
        <v>4526</v>
      </c>
      <c r="B4609" s="55">
        <v>1.5979360599006868E-4</v>
      </c>
      <c r="C4609" s="55">
        <v>1.9648937432690848E-3</v>
      </c>
    </row>
    <row r="4610" spans="1:3" x14ac:dyDescent="0.3">
      <c r="A4610" s="5">
        <v>4527</v>
      </c>
      <c r="B4610" s="55">
        <v>1.5549896972723718E-4</v>
      </c>
      <c r="C4610" s="55">
        <v>1.9127324203984774E-3</v>
      </c>
    </row>
    <row r="4611" spans="1:3" x14ac:dyDescent="0.3">
      <c r="A4611" s="5">
        <v>4528</v>
      </c>
      <c r="B4611" s="55">
        <v>1.3539709825647256E-4</v>
      </c>
      <c r="C4611" s="55">
        <v>1.5090533320748971E-3</v>
      </c>
    </row>
    <row r="4612" spans="1:3" x14ac:dyDescent="0.3">
      <c r="A4612" s="5">
        <v>4529</v>
      </c>
      <c r="B4612" s="55">
        <v>1.4475514266401094E-4</v>
      </c>
      <c r="C4612" s="55">
        <v>1.7058822655745358E-3</v>
      </c>
    </row>
    <row r="4613" spans="1:3" x14ac:dyDescent="0.3">
      <c r="A4613" s="5">
        <v>4530</v>
      </c>
      <c r="B4613" s="55">
        <v>1.5119995663754856E-4</v>
      </c>
      <c r="C4613" s="55">
        <v>1.8687411910698947E-3</v>
      </c>
    </row>
    <row r="4614" spans="1:3" x14ac:dyDescent="0.3">
      <c r="A4614" s="5">
        <v>4531</v>
      </c>
      <c r="B4614" s="55">
        <v>1.523617136714976E-4</v>
      </c>
      <c r="C4614" s="55">
        <v>2.0517262592255766E-3</v>
      </c>
    </row>
    <row r="4615" spans="1:3" x14ac:dyDescent="0.3">
      <c r="A4615" s="5">
        <v>4532</v>
      </c>
      <c r="B4615" s="55">
        <v>1.5747493431673989E-4</v>
      </c>
      <c r="C4615" s="55">
        <v>1.8978424854098948E-3</v>
      </c>
    </row>
    <row r="4616" spans="1:3" x14ac:dyDescent="0.3">
      <c r="A4616" s="5">
        <v>4533</v>
      </c>
      <c r="B4616" s="55">
        <v>1.5171020838855245E-4</v>
      </c>
      <c r="C4616" s="55">
        <v>1.7902740551012553E-3</v>
      </c>
    </row>
    <row r="4617" spans="1:3" x14ac:dyDescent="0.3">
      <c r="A4617" s="5">
        <v>4534</v>
      </c>
      <c r="B4617" s="55">
        <v>1.5436347820718026E-4</v>
      </c>
      <c r="C4617" s="55">
        <v>1.7950130195863129E-3</v>
      </c>
    </row>
    <row r="4618" spans="1:3" x14ac:dyDescent="0.3">
      <c r="A4618" s="5">
        <v>4535</v>
      </c>
      <c r="B4618" s="55">
        <v>1.6265870452979926E-4</v>
      </c>
      <c r="C4618" s="55">
        <v>1.7527795494330356E-3</v>
      </c>
    </row>
    <row r="4619" spans="1:3" x14ac:dyDescent="0.3">
      <c r="A4619" s="5">
        <v>4536</v>
      </c>
      <c r="B4619" s="55">
        <v>1.4141051861523205E-4</v>
      </c>
      <c r="C4619" s="55">
        <v>1.752470678359549E-3</v>
      </c>
    </row>
    <row r="4620" spans="1:3" x14ac:dyDescent="0.3">
      <c r="A4620" s="5">
        <v>4537</v>
      </c>
      <c r="B4620" s="55">
        <v>1.2192766272922862E-4</v>
      </c>
      <c r="C4620" s="55">
        <v>1.5169214729327588E-3</v>
      </c>
    </row>
    <row r="4621" spans="1:3" x14ac:dyDescent="0.3">
      <c r="A4621" s="5">
        <v>4538</v>
      </c>
      <c r="B4621" s="55">
        <v>1.5657907623759247E-4</v>
      </c>
      <c r="C4621" s="55">
        <v>1.931456575006434E-3</v>
      </c>
    </row>
    <row r="4622" spans="1:3" x14ac:dyDescent="0.3">
      <c r="A4622" s="5">
        <v>4539</v>
      </c>
      <c r="B4622" s="55">
        <v>1.3176495689257194E-4</v>
      </c>
      <c r="C4622" s="55">
        <v>1.4899322956035961E-3</v>
      </c>
    </row>
    <row r="4623" spans="1:3" x14ac:dyDescent="0.3">
      <c r="A4623" s="5">
        <v>4540</v>
      </c>
      <c r="B4623" s="55">
        <v>1.4111261412319784E-4</v>
      </c>
      <c r="C4623" s="55">
        <v>1.8850164067626708E-3</v>
      </c>
    </row>
    <row r="4624" spans="1:3" x14ac:dyDescent="0.3">
      <c r="A4624" s="5">
        <v>4541</v>
      </c>
      <c r="B4624" s="55">
        <v>1.3618703068785641E-4</v>
      </c>
      <c r="C4624" s="55">
        <v>1.899881916310247E-3</v>
      </c>
    </row>
    <row r="4625" spans="1:3" x14ac:dyDescent="0.3">
      <c r="A4625" s="5">
        <v>4542</v>
      </c>
      <c r="B4625" s="55">
        <v>1.469335496501701E-4</v>
      </c>
      <c r="C4625" s="55">
        <v>1.6434656212425416E-3</v>
      </c>
    </row>
    <row r="4626" spans="1:3" x14ac:dyDescent="0.3">
      <c r="A4626" s="5">
        <v>4543</v>
      </c>
      <c r="B4626" s="55">
        <v>1.4750717094550293E-4</v>
      </c>
      <c r="C4626" s="55">
        <v>1.8093854647232076E-3</v>
      </c>
    </row>
    <row r="4627" spans="1:3" x14ac:dyDescent="0.3">
      <c r="A4627" s="5">
        <v>4544</v>
      </c>
      <c r="B4627" s="55">
        <v>1.3871892436267532E-4</v>
      </c>
      <c r="C4627" s="55">
        <v>1.7293152465678386E-3</v>
      </c>
    </row>
    <row r="4628" spans="1:3" x14ac:dyDescent="0.3">
      <c r="A4628" s="5">
        <v>4545</v>
      </c>
      <c r="B4628" s="55">
        <v>1.4176362860103973E-4</v>
      </c>
      <c r="C4628" s="55">
        <v>1.5158999500065027E-3</v>
      </c>
    </row>
    <row r="4629" spans="1:3" x14ac:dyDescent="0.3">
      <c r="A4629" s="5">
        <v>4546</v>
      </c>
      <c r="B4629" s="55">
        <v>1.7253432274137284E-4</v>
      </c>
      <c r="C4629" s="55">
        <v>2.0231335379273384E-3</v>
      </c>
    </row>
    <row r="4630" spans="1:3" x14ac:dyDescent="0.3">
      <c r="A4630" s="5">
        <v>4547</v>
      </c>
      <c r="B4630" s="55">
        <v>1.5711973246701071E-4</v>
      </c>
      <c r="C4630" s="55">
        <v>1.9541294845956294E-3</v>
      </c>
    </row>
    <row r="4631" spans="1:3" x14ac:dyDescent="0.3">
      <c r="A4631" s="5">
        <v>4548</v>
      </c>
      <c r="B4631" s="55">
        <v>1.575745271505983E-4</v>
      </c>
      <c r="C4631" s="55">
        <v>1.9264974970477865E-3</v>
      </c>
    </row>
    <row r="4632" spans="1:3" x14ac:dyDescent="0.3">
      <c r="A4632" s="5">
        <v>4549</v>
      </c>
      <c r="B4632" s="55">
        <v>1.1709999632751195E-4</v>
      </c>
      <c r="C4632" s="55">
        <v>1.4577314444320537E-3</v>
      </c>
    </row>
    <row r="4633" spans="1:3" x14ac:dyDescent="0.3">
      <c r="A4633" s="5">
        <v>4550</v>
      </c>
      <c r="B4633" s="55">
        <v>1.7094729846655734E-4</v>
      </c>
      <c r="C4633" s="55">
        <v>1.9393502776653311E-3</v>
      </c>
    </row>
    <row r="4634" spans="1:3" x14ac:dyDescent="0.3">
      <c r="A4634" s="5">
        <v>4551</v>
      </c>
      <c r="B4634" s="55">
        <v>1.4839468370993271E-4</v>
      </c>
      <c r="C4634" s="55">
        <v>1.8811720253848014E-3</v>
      </c>
    </row>
    <row r="4635" spans="1:3" x14ac:dyDescent="0.3">
      <c r="A4635" s="5">
        <v>4552</v>
      </c>
      <c r="B4635" s="55">
        <v>1.7227016807845456E-4</v>
      </c>
      <c r="C4635" s="55">
        <v>1.9980685218316881E-3</v>
      </c>
    </row>
    <row r="4636" spans="1:3" x14ac:dyDescent="0.3">
      <c r="A4636" s="5">
        <v>4553</v>
      </c>
      <c r="B4636" s="55">
        <v>1.717226291341112E-4</v>
      </c>
      <c r="C4636" s="55">
        <v>2.0309958983897717E-3</v>
      </c>
    </row>
    <row r="4637" spans="1:3" x14ac:dyDescent="0.3">
      <c r="A4637" s="5">
        <v>4554</v>
      </c>
      <c r="B4637" s="55">
        <v>1.5544889116622914E-4</v>
      </c>
      <c r="C4637" s="55">
        <v>1.855496460483882E-3</v>
      </c>
    </row>
    <row r="4638" spans="1:3" x14ac:dyDescent="0.3">
      <c r="A4638" s="5">
        <v>4555</v>
      </c>
      <c r="B4638" s="55">
        <v>1.8903887941134175E-4</v>
      </c>
      <c r="C4638" s="55">
        <v>1.7705988887547991E-3</v>
      </c>
    </row>
    <row r="4639" spans="1:3" x14ac:dyDescent="0.3">
      <c r="A4639" s="5">
        <v>4556</v>
      </c>
      <c r="B4639" s="55">
        <v>1.8612340133639007E-4</v>
      </c>
      <c r="C4639" s="55">
        <v>2.1182087699531862E-3</v>
      </c>
    </row>
    <row r="4640" spans="1:3" x14ac:dyDescent="0.3">
      <c r="A4640" s="5">
        <v>4557</v>
      </c>
      <c r="B4640" s="55">
        <v>1.7301247573276249E-4</v>
      </c>
      <c r="C4640" s="55">
        <v>2.2003236851560418E-3</v>
      </c>
    </row>
    <row r="4641" spans="1:3" x14ac:dyDescent="0.3">
      <c r="A4641" s="5">
        <v>4558</v>
      </c>
      <c r="B4641" s="55">
        <v>1.5418416787452523E-4</v>
      </c>
      <c r="C4641" s="55">
        <v>1.6201392207552715E-3</v>
      </c>
    </row>
    <row r="4642" spans="1:3" x14ac:dyDescent="0.3">
      <c r="A4642" s="5">
        <v>4559</v>
      </c>
      <c r="B4642" s="55">
        <v>1.3576670349581309E-4</v>
      </c>
      <c r="C4642" s="55">
        <v>1.7022247814153289E-3</v>
      </c>
    </row>
    <row r="4643" spans="1:3" x14ac:dyDescent="0.3">
      <c r="A4643" s="5">
        <v>4560</v>
      </c>
      <c r="B4643" s="55">
        <v>1.48900612077076E-4</v>
      </c>
      <c r="C4643" s="55">
        <v>1.8534684120762445E-3</v>
      </c>
    </row>
    <row r="4644" spans="1:3" x14ac:dyDescent="0.3">
      <c r="A4644" s="5">
        <v>4561</v>
      </c>
      <c r="B4644" s="55">
        <v>1.5035720954401414E-4</v>
      </c>
      <c r="C4644" s="55">
        <v>1.8848185369095608E-3</v>
      </c>
    </row>
    <row r="4645" spans="1:3" x14ac:dyDescent="0.3">
      <c r="A4645" s="5">
        <v>4562</v>
      </c>
      <c r="B4645" s="55">
        <v>1.256628276342265E-4</v>
      </c>
      <c r="C4645" s="55">
        <v>1.5499997300026677E-3</v>
      </c>
    </row>
    <row r="4646" spans="1:3" x14ac:dyDescent="0.3">
      <c r="A4646" s="5">
        <v>4563</v>
      </c>
      <c r="B4646" s="55">
        <v>1.6555103904737173E-4</v>
      </c>
      <c r="C4646" s="55">
        <v>2.0866025316666767E-3</v>
      </c>
    </row>
    <row r="4647" spans="1:3" x14ac:dyDescent="0.3">
      <c r="A4647" s="5">
        <v>4564</v>
      </c>
      <c r="B4647" s="55">
        <v>1.4593918121411155E-4</v>
      </c>
      <c r="C4647" s="55">
        <v>1.7113930489655101E-3</v>
      </c>
    </row>
    <row r="4648" spans="1:3" x14ac:dyDescent="0.3">
      <c r="A4648" s="5">
        <v>4565</v>
      </c>
      <c r="B4648" s="55">
        <v>1.4126745942818458E-4</v>
      </c>
      <c r="C4648" s="55">
        <v>1.7374384465414444E-3</v>
      </c>
    </row>
    <row r="4649" spans="1:3" x14ac:dyDescent="0.3">
      <c r="A4649" s="5">
        <v>4566</v>
      </c>
      <c r="B4649" s="55">
        <v>1.4237854706372296E-4</v>
      </c>
      <c r="C4649" s="55">
        <v>1.8642033541490873E-3</v>
      </c>
    </row>
    <row r="4650" spans="1:3" x14ac:dyDescent="0.3">
      <c r="A4650" s="5">
        <v>4567</v>
      </c>
      <c r="B4650" s="55">
        <v>1.4300087606432577E-4</v>
      </c>
      <c r="C4650" s="55">
        <v>1.7025772345213323E-3</v>
      </c>
    </row>
    <row r="4651" spans="1:3" x14ac:dyDescent="0.3">
      <c r="A4651" s="5">
        <v>4568</v>
      </c>
      <c r="B4651" s="55">
        <v>1.8155851763448675E-4</v>
      </c>
      <c r="C4651" s="55">
        <v>1.9790512561968991E-3</v>
      </c>
    </row>
    <row r="4652" spans="1:3" x14ac:dyDescent="0.3">
      <c r="A4652" s="5">
        <v>4569</v>
      </c>
      <c r="B4652" s="55">
        <v>1.4061847684116582E-4</v>
      </c>
      <c r="C4652" s="55">
        <v>1.8617677116329187E-3</v>
      </c>
    </row>
    <row r="4653" spans="1:3" x14ac:dyDescent="0.3">
      <c r="A4653" s="5">
        <v>4570</v>
      </c>
      <c r="B4653" s="55">
        <v>1.4376097394792943E-4</v>
      </c>
      <c r="C4653" s="55">
        <v>1.7398878387412705E-3</v>
      </c>
    </row>
    <row r="4654" spans="1:3" x14ac:dyDescent="0.3">
      <c r="A4654" s="5">
        <v>4571</v>
      </c>
      <c r="B4654" s="55">
        <v>1.6680153761700257E-4</v>
      </c>
      <c r="C4654" s="55">
        <v>1.7950090067789316E-3</v>
      </c>
    </row>
    <row r="4655" spans="1:3" x14ac:dyDescent="0.3">
      <c r="A4655" s="5">
        <v>4572</v>
      </c>
      <c r="B4655" s="55">
        <v>1.9140546709240679E-4</v>
      </c>
      <c r="C4655" s="55">
        <v>2.0644129657975321E-3</v>
      </c>
    </row>
    <row r="4656" spans="1:3" x14ac:dyDescent="0.3">
      <c r="A4656" s="5">
        <v>4573</v>
      </c>
      <c r="B4656" s="55">
        <v>1.4347801143633492E-4</v>
      </c>
      <c r="C4656" s="55">
        <v>1.5617216761045665E-3</v>
      </c>
    </row>
    <row r="4657" spans="1:3" x14ac:dyDescent="0.3">
      <c r="A4657" s="5">
        <v>4574</v>
      </c>
      <c r="B4657" s="55">
        <v>1.3981632200485081E-4</v>
      </c>
      <c r="C4657" s="55">
        <v>1.7211356341719868E-3</v>
      </c>
    </row>
    <row r="4658" spans="1:3" x14ac:dyDescent="0.3">
      <c r="A4658" s="5">
        <v>4575</v>
      </c>
      <c r="B4658" s="55">
        <v>1.6001798562551475E-4</v>
      </c>
      <c r="C4658" s="55">
        <v>1.8609279105016949E-3</v>
      </c>
    </row>
    <row r="4659" spans="1:3" x14ac:dyDescent="0.3">
      <c r="A4659" s="5">
        <v>4576</v>
      </c>
      <c r="B4659" s="55">
        <v>1.4990886533236604E-4</v>
      </c>
      <c r="C4659" s="55">
        <v>1.8515408588165797E-3</v>
      </c>
    </row>
    <row r="4660" spans="1:3" x14ac:dyDescent="0.3">
      <c r="A4660" s="5">
        <v>4577</v>
      </c>
      <c r="B4660" s="55">
        <v>1.4344758958693572E-4</v>
      </c>
      <c r="C4660" s="55">
        <v>1.6158936206260546E-3</v>
      </c>
    </row>
    <row r="4661" spans="1:3" x14ac:dyDescent="0.3">
      <c r="A4661" s="5">
        <v>4578</v>
      </c>
      <c r="B4661" s="55">
        <v>1.5962237461205546E-4</v>
      </c>
      <c r="C4661" s="55">
        <v>2.0943409672398157E-3</v>
      </c>
    </row>
    <row r="4662" spans="1:3" x14ac:dyDescent="0.3">
      <c r="A4662" s="5">
        <v>4579</v>
      </c>
      <c r="B4662" s="55">
        <v>1.4134349083540725E-4</v>
      </c>
      <c r="C4662" s="55">
        <v>1.7728378200031359E-3</v>
      </c>
    </row>
    <row r="4663" spans="1:3" x14ac:dyDescent="0.3">
      <c r="A4663" s="5">
        <v>4580</v>
      </c>
      <c r="B4663" s="55">
        <v>1.5073696324653695E-4</v>
      </c>
      <c r="C4663" s="55">
        <v>1.6237665213459061E-3</v>
      </c>
    </row>
    <row r="4664" spans="1:3" x14ac:dyDescent="0.3">
      <c r="A4664" s="5">
        <v>4581</v>
      </c>
      <c r="B4664" s="55">
        <v>1.3845537222671194E-4</v>
      </c>
      <c r="C4664" s="55">
        <v>1.8804749382191387E-3</v>
      </c>
    </row>
    <row r="4665" spans="1:3" x14ac:dyDescent="0.3">
      <c r="A4665" s="5">
        <v>4582</v>
      </c>
      <c r="B4665" s="55">
        <v>1.4558498196537754E-4</v>
      </c>
      <c r="C4665" s="55">
        <v>1.8707363842471688E-3</v>
      </c>
    </row>
    <row r="4666" spans="1:3" x14ac:dyDescent="0.3">
      <c r="A4666" s="5">
        <v>4583</v>
      </c>
      <c r="B4666" s="55">
        <v>1.7664401877006289E-4</v>
      </c>
      <c r="C4666" s="55">
        <v>1.9434322748094882E-3</v>
      </c>
    </row>
    <row r="4667" spans="1:3" x14ac:dyDescent="0.3">
      <c r="A4667" s="5">
        <v>4584</v>
      </c>
      <c r="B4667" s="55">
        <v>1.4653857702443093E-4</v>
      </c>
      <c r="C4667" s="55">
        <v>1.8602309595909161E-3</v>
      </c>
    </row>
    <row r="4668" spans="1:3" x14ac:dyDescent="0.3">
      <c r="A4668" s="5">
        <v>4585</v>
      </c>
      <c r="B4668" s="55">
        <v>1.7829100035122747E-4</v>
      </c>
      <c r="C4668" s="55">
        <v>2.2184689053103934E-3</v>
      </c>
    </row>
    <row r="4669" spans="1:3" x14ac:dyDescent="0.3">
      <c r="A4669" s="5">
        <v>4586</v>
      </c>
      <c r="B4669" s="55">
        <v>1.7001679982463645E-4</v>
      </c>
      <c r="C4669" s="55">
        <v>2.1508278437377716E-3</v>
      </c>
    </row>
    <row r="4670" spans="1:3" x14ac:dyDescent="0.3">
      <c r="A4670" s="5">
        <v>4587</v>
      </c>
      <c r="B4670" s="55">
        <v>1.5370880545267037E-4</v>
      </c>
      <c r="C4670" s="55">
        <v>1.827491562472967E-3</v>
      </c>
    </row>
    <row r="4671" spans="1:3" x14ac:dyDescent="0.3">
      <c r="A4671" s="5">
        <v>4588</v>
      </c>
      <c r="B4671" s="55">
        <v>1.3730476864224082E-4</v>
      </c>
      <c r="C4671" s="55">
        <v>1.6707833443548501E-3</v>
      </c>
    </row>
    <row r="4672" spans="1:3" x14ac:dyDescent="0.3">
      <c r="A4672" s="5">
        <v>4589</v>
      </c>
      <c r="B4672" s="55">
        <v>1.3336275959630311E-4</v>
      </c>
      <c r="C4672" s="55">
        <v>1.5282441445417902E-3</v>
      </c>
    </row>
    <row r="4673" spans="1:3" x14ac:dyDescent="0.3">
      <c r="A4673" s="5">
        <v>4590</v>
      </c>
      <c r="B4673" s="55">
        <v>1.3256663996430627E-4</v>
      </c>
      <c r="C4673" s="55">
        <v>1.6869008120133236E-3</v>
      </c>
    </row>
    <row r="4674" spans="1:3" x14ac:dyDescent="0.3">
      <c r="A4674" s="5">
        <v>4591</v>
      </c>
      <c r="B4674" s="55">
        <v>1.4169504025774319E-4</v>
      </c>
      <c r="C4674" s="55">
        <v>1.7297850598752991E-3</v>
      </c>
    </row>
    <row r="4675" spans="1:3" x14ac:dyDescent="0.3">
      <c r="A4675" s="5">
        <v>4592</v>
      </c>
      <c r="B4675" s="55">
        <v>1.6036357020054518E-4</v>
      </c>
      <c r="C4675" s="55">
        <v>1.9379832427961485E-3</v>
      </c>
    </row>
    <row r="4676" spans="1:3" x14ac:dyDescent="0.3">
      <c r="A4676" s="5">
        <v>4593</v>
      </c>
      <c r="B4676" s="55">
        <v>1.4072115966793085E-4</v>
      </c>
      <c r="C4676" s="55">
        <v>1.8927575268484333E-3</v>
      </c>
    </row>
    <row r="4677" spans="1:3" x14ac:dyDescent="0.3">
      <c r="A4677" s="5">
        <v>4594</v>
      </c>
      <c r="B4677" s="55">
        <v>1.7318331094860843E-4</v>
      </c>
      <c r="C4677" s="55">
        <v>2.052051952871543E-3</v>
      </c>
    </row>
    <row r="4678" spans="1:3" x14ac:dyDescent="0.3">
      <c r="A4678" s="5">
        <v>4595</v>
      </c>
      <c r="B4678" s="55">
        <v>1.4449982861522152E-4</v>
      </c>
      <c r="C4678" s="55">
        <v>1.5178798182207056E-3</v>
      </c>
    </row>
    <row r="4679" spans="1:3" x14ac:dyDescent="0.3">
      <c r="A4679" s="5">
        <v>4596</v>
      </c>
      <c r="B4679" s="55">
        <v>1.5923224637607398E-4</v>
      </c>
      <c r="C4679" s="55">
        <v>2.0283969788773776E-3</v>
      </c>
    </row>
    <row r="4680" spans="1:3" x14ac:dyDescent="0.3">
      <c r="A4680" s="5">
        <v>4597</v>
      </c>
      <c r="B4680" s="55">
        <v>1.3831400393653274E-4</v>
      </c>
      <c r="C4680" s="55">
        <v>1.9148789343568192E-3</v>
      </c>
    </row>
    <row r="4681" spans="1:3" x14ac:dyDescent="0.3">
      <c r="A4681" s="5">
        <v>4598</v>
      </c>
      <c r="B4681" s="55">
        <v>1.2645761454687911E-4</v>
      </c>
      <c r="C4681" s="55">
        <v>1.5637263055197565E-3</v>
      </c>
    </row>
    <row r="4682" spans="1:3" x14ac:dyDescent="0.3">
      <c r="A4682" s="5">
        <v>4599</v>
      </c>
      <c r="B4682" s="55">
        <v>1.4576501847150385E-4</v>
      </c>
      <c r="C4682" s="55">
        <v>1.8535399680501394E-3</v>
      </c>
    </row>
    <row r="4683" spans="1:3" x14ac:dyDescent="0.3">
      <c r="A4683" s="5">
        <v>4600</v>
      </c>
      <c r="B4683" s="55">
        <v>1.4289723432577836E-4</v>
      </c>
      <c r="C4683" s="55">
        <v>1.8209969117659653E-3</v>
      </c>
    </row>
    <row r="4684" spans="1:3" x14ac:dyDescent="0.3">
      <c r="A4684" s="5">
        <v>4601</v>
      </c>
      <c r="B4684" s="55">
        <v>1.6697124769373564E-4</v>
      </c>
      <c r="C4684" s="55">
        <v>2.1442959774752323E-3</v>
      </c>
    </row>
    <row r="4685" spans="1:3" x14ac:dyDescent="0.3">
      <c r="A4685" s="5">
        <v>4602</v>
      </c>
      <c r="B4685" s="55">
        <v>1.4133214212571293E-4</v>
      </c>
      <c r="C4685" s="55">
        <v>1.8561923975152683E-3</v>
      </c>
    </row>
    <row r="4686" spans="1:3" x14ac:dyDescent="0.3">
      <c r="A4686" s="5">
        <v>4603</v>
      </c>
      <c r="B4686" s="55">
        <v>1.3352124800978374E-4</v>
      </c>
      <c r="C4686" s="55">
        <v>1.7320642244234542E-3</v>
      </c>
    </row>
    <row r="4687" spans="1:3" x14ac:dyDescent="0.3">
      <c r="A4687" s="5">
        <v>4604</v>
      </c>
      <c r="B4687" s="55">
        <v>1.6978599190532485E-4</v>
      </c>
      <c r="C4687" s="55">
        <v>1.8492010611803028E-3</v>
      </c>
    </row>
    <row r="4688" spans="1:3" x14ac:dyDescent="0.3">
      <c r="A4688" s="5">
        <v>4605</v>
      </c>
      <c r="B4688" s="55">
        <v>1.7247547514246639E-4</v>
      </c>
      <c r="C4688" s="55">
        <v>2.1280662126473282E-3</v>
      </c>
    </row>
    <row r="4689" spans="1:3" x14ac:dyDescent="0.3">
      <c r="A4689" s="5">
        <v>4606</v>
      </c>
      <c r="B4689" s="55">
        <v>1.5655222159630667E-4</v>
      </c>
      <c r="C4689" s="55">
        <v>1.9891083107199605E-3</v>
      </c>
    </row>
    <row r="4690" spans="1:3" x14ac:dyDescent="0.3">
      <c r="A4690" s="5">
        <v>4607</v>
      </c>
      <c r="B4690" s="55">
        <v>1.661211040759338E-4</v>
      </c>
      <c r="C4690" s="55">
        <v>1.8865501616822948E-3</v>
      </c>
    </row>
    <row r="4691" spans="1:3" x14ac:dyDescent="0.3">
      <c r="A4691" s="5">
        <v>4608</v>
      </c>
      <c r="B4691" s="55">
        <v>1.9910541682063173E-4</v>
      </c>
      <c r="C4691" s="55">
        <v>2.1961768533155556E-3</v>
      </c>
    </row>
    <row r="4692" spans="1:3" x14ac:dyDescent="0.3">
      <c r="A4692" s="5">
        <v>4609</v>
      </c>
      <c r="B4692" s="55">
        <v>1.4448116635708264E-4</v>
      </c>
      <c r="C4692" s="55">
        <v>1.7003573880453218E-3</v>
      </c>
    </row>
    <row r="4693" spans="1:3" x14ac:dyDescent="0.3">
      <c r="A4693" s="5">
        <v>4610</v>
      </c>
      <c r="B4693" s="55">
        <v>1.4387825826233633E-4</v>
      </c>
      <c r="C4693" s="55">
        <v>1.6688765553801721E-3</v>
      </c>
    </row>
    <row r="4694" spans="1:3" x14ac:dyDescent="0.3">
      <c r="A4694" s="5">
        <v>4611</v>
      </c>
      <c r="B4694" s="55">
        <v>1.5244472892705666E-4</v>
      </c>
      <c r="C4694" s="55">
        <v>1.9282599331277303E-3</v>
      </c>
    </row>
    <row r="4695" spans="1:3" x14ac:dyDescent="0.3">
      <c r="A4695" s="5">
        <v>4612</v>
      </c>
      <c r="B4695" s="55">
        <v>1.4774541862483875E-4</v>
      </c>
      <c r="C4695" s="55">
        <v>1.798950058115681E-3</v>
      </c>
    </row>
    <row r="4696" spans="1:3" x14ac:dyDescent="0.3">
      <c r="A4696" s="5">
        <v>4613</v>
      </c>
      <c r="B4696" s="55">
        <v>1.5173027942022913E-4</v>
      </c>
      <c r="C4696" s="55">
        <v>1.7363550042402527E-3</v>
      </c>
    </row>
    <row r="4697" spans="1:3" x14ac:dyDescent="0.3">
      <c r="A4697" s="5">
        <v>4614</v>
      </c>
      <c r="B4697" s="55">
        <v>1.5383429928919967E-4</v>
      </c>
      <c r="C4697" s="55">
        <v>1.9940701495480126E-3</v>
      </c>
    </row>
    <row r="4698" spans="1:3" x14ac:dyDescent="0.3">
      <c r="A4698" s="5">
        <v>4615</v>
      </c>
      <c r="B4698" s="55">
        <v>1.5143125263049762E-4</v>
      </c>
      <c r="C4698" s="55">
        <v>1.9645268037334451E-3</v>
      </c>
    </row>
    <row r="4699" spans="1:3" x14ac:dyDescent="0.3">
      <c r="A4699" s="5">
        <v>4616</v>
      </c>
      <c r="B4699" s="55">
        <v>1.6159311091736326E-4</v>
      </c>
      <c r="C4699" s="55">
        <v>1.7196798710547099E-3</v>
      </c>
    </row>
    <row r="4700" spans="1:3" x14ac:dyDescent="0.3">
      <c r="A4700" s="5">
        <v>4617</v>
      </c>
      <c r="B4700" s="55">
        <v>1.4859904495103768E-4</v>
      </c>
      <c r="C4700" s="55">
        <v>1.6602397444676052E-3</v>
      </c>
    </row>
    <row r="4701" spans="1:3" x14ac:dyDescent="0.3">
      <c r="A4701" s="5">
        <v>4618</v>
      </c>
      <c r="B4701" s="55">
        <v>1.3814445675534027E-4</v>
      </c>
      <c r="C4701" s="55">
        <v>1.7083060288070309E-3</v>
      </c>
    </row>
    <row r="4702" spans="1:3" x14ac:dyDescent="0.3">
      <c r="A4702" s="5">
        <v>4619</v>
      </c>
      <c r="B4702" s="55">
        <v>1.5119625573349892E-4</v>
      </c>
      <c r="C4702" s="55">
        <v>1.7996967270100881E-3</v>
      </c>
    </row>
    <row r="4703" spans="1:3" x14ac:dyDescent="0.3">
      <c r="A4703" s="5">
        <v>4620</v>
      </c>
      <c r="B4703" s="55">
        <v>1.6171356781490405E-4</v>
      </c>
      <c r="C4703" s="55">
        <v>1.9507790145133041E-3</v>
      </c>
    </row>
    <row r="4704" spans="1:3" x14ac:dyDescent="0.3">
      <c r="A4704" s="5">
        <v>4621</v>
      </c>
      <c r="B4704" s="55">
        <v>1.7492822895690978E-4</v>
      </c>
      <c r="C4704" s="55">
        <v>1.7897028377736274E-3</v>
      </c>
    </row>
    <row r="4705" spans="1:3" x14ac:dyDescent="0.3">
      <c r="A4705" s="5">
        <v>4622</v>
      </c>
      <c r="B4705" s="55">
        <v>1.4507810442387426E-4</v>
      </c>
      <c r="C4705" s="55">
        <v>1.9136335027440078E-3</v>
      </c>
    </row>
    <row r="4706" spans="1:3" x14ac:dyDescent="0.3">
      <c r="A4706" s="5">
        <v>4623</v>
      </c>
      <c r="B4706" s="55">
        <v>1.245638747119482E-4</v>
      </c>
      <c r="C4706" s="55">
        <v>1.5543561161353429E-3</v>
      </c>
    </row>
    <row r="4707" spans="1:3" x14ac:dyDescent="0.3">
      <c r="A4707" s="5">
        <v>4624</v>
      </c>
      <c r="B4707" s="55">
        <v>1.6682241090095127E-4</v>
      </c>
      <c r="C4707" s="55">
        <v>1.9886254867683517E-3</v>
      </c>
    </row>
    <row r="4708" spans="1:3" x14ac:dyDescent="0.3">
      <c r="A4708" s="5">
        <v>4625</v>
      </c>
      <c r="B4708" s="55">
        <v>1.2926195373456678E-4</v>
      </c>
      <c r="C4708" s="55">
        <v>1.6783980258438004E-3</v>
      </c>
    </row>
    <row r="4709" spans="1:3" x14ac:dyDescent="0.3">
      <c r="A4709" s="5">
        <v>4626</v>
      </c>
      <c r="B4709" s="55">
        <v>1.4984889740642218E-4</v>
      </c>
      <c r="C4709" s="55">
        <v>1.8490812408141271E-3</v>
      </c>
    </row>
    <row r="4710" spans="1:3" x14ac:dyDescent="0.3">
      <c r="A4710" s="5">
        <v>4627</v>
      </c>
      <c r="B4710" s="55">
        <v>1.591254665119612E-4</v>
      </c>
      <c r="C4710" s="55">
        <v>1.8749804130764555E-3</v>
      </c>
    </row>
    <row r="4711" spans="1:3" x14ac:dyDescent="0.3">
      <c r="A4711" s="5">
        <v>4628</v>
      </c>
      <c r="B4711" s="55">
        <v>1.559317894822897E-4</v>
      </c>
      <c r="C4711" s="55">
        <v>1.9187521843701022E-3</v>
      </c>
    </row>
    <row r="4712" spans="1:3" x14ac:dyDescent="0.3">
      <c r="A4712" s="5">
        <v>4629</v>
      </c>
      <c r="B4712" s="55">
        <v>1.6413817394801472E-4</v>
      </c>
      <c r="C4712" s="55">
        <v>1.9712293057588836E-3</v>
      </c>
    </row>
    <row r="4713" spans="1:3" x14ac:dyDescent="0.3">
      <c r="A4713" s="5">
        <v>4630</v>
      </c>
      <c r="B4713" s="55">
        <v>1.3304633938528897E-4</v>
      </c>
      <c r="C4713" s="55">
        <v>1.6736175012483719E-3</v>
      </c>
    </row>
    <row r="4714" spans="1:3" x14ac:dyDescent="0.3">
      <c r="A4714" s="5">
        <v>4631</v>
      </c>
      <c r="B4714" s="55">
        <v>1.3878325083631568E-4</v>
      </c>
      <c r="C4714" s="55">
        <v>1.6483608530361248E-3</v>
      </c>
    </row>
    <row r="4715" spans="1:3" x14ac:dyDescent="0.3">
      <c r="A4715" s="5">
        <v>4632</v>
      </c>
      <c r="B4715" s="55">
        <v>1.595146872905371E-4</v>
      </c>
      <c r="C4715" s="55">
        <v>1.9176224665994647E-3</v>
      </c>
    </row>
    <row r="4716" spans="1:3" x14ac:dyDescent="0.3">
      <c r="A4716" s="5">
        <v>4633</v>
      </c>
      <c r="B4716" s="55">
        <v>1.3660924973403748E-4</v>
      </c>
      <c r="C4716" s="55">
        <v>1.6671059865489034E-3</v>
      </c>
    </row>
    <row r="4717" spans="1:3" x14ac:dyDescent="0.3">
      <c r="A4717" s="5">
        <v>4634</v>
      </c>
      <c r="B4717" s="55">
        <v>1.6786728337657948E-4</v>
      </c>
      <c r="C4717" s="55">
        <v>1.9038226152115491E-3</v>
      </c>
    </row>
    <row r="4718" spans="1:3" x14ac:dyDescent="0.3">
      <c r="A4718" s="5">
        <v>4635</v>
      </c>
      <c r="B4718" s="55">
        <v>1.4664871981699373E-4</v>
      </c>
      <c r="C4718" s="55">
        <v>1.7177370925504742E-3</v>
      </c>
    </row>
    <row r="4719" spans="1:3" x14ac:dyDescent="0.3">
      <c r="A4719" s="5">
        <v>4636</v>
      </c>
      <c r="B4719" s="55">
        <v>1.6552182016609741E-4</v>
      </c>
      <c r="C4719" s="55">
        <v>1.8462113015375193E-3</v>
      </c>
    </row>
    <row r="4720" spans="1:3" x14ac:dyDescent="0.3">
      <c r="A4720" s="5">
        <v>4637</v>
      </c>
      <c r="B4720" s="55">
        <v>1.590685566461144E-4</v>
      </c>
      <c r="C4720" s="55">
        <v>1.9905373627818208E-3</v>
      </c>
    </row>
    <row r="4721" spans="1:3" x14ac:dyDescent="0.3">
      <c r="A4721" s="5">
        <v>4638</v>
      </c>
      <c r="B4721" s="55">
        <v>1.6662300661452931E-4</v>
      </c>
      <c r="C4721" s="55">
        <v>2.0763929770249608E-3</v>
      </c>
    </row>
    <row r="4722" spans="1:3" x14ac:dyDescent="0.3">
      <c r="A4722" s="5">
        <v>4639</v>
      </c>
      <c r="B4722" s="55">
        <v>1.5569981234050666E-4</v>
      </c>
      <c r="C4722" s="55">
        <v>1.669709084924167E-3</v>
      </c>
    </row>
    <row r="4723" spans="1:3" x14ac:dyDescent="0.3">
      <c r="A4723" s="5">
        <v>4640</v>
      </c>
      <c r="B4723" s="55">
        <v>1.6469446930526368E-4</v>
      </c>
      <c r="C4723" s="55">
        <v>1.9465528575830047E-3</v>
      </c>
    </row>
    <row r="4724" spans="1:3" x14ac:dyDescent="0.3">
      <c r="A4724" s="5">
        <v>4641</v>
      </c>
      <c r="B4724" s="55">
        <v>1.5066165134919974E-4</v>
      </c>
      <c r="C4724" s="55">
        <v>2.0108081334449112E-3</v>
      </c>
    </row>
    <row r="4725" spans="1:3" x14ac:dyDescent="0.3">
      <c r="A4725" s="5">
        <v>4642</v>
      </c>
      <c r="B4725" s="55">
        <v>1.4072016266842015E-4</v>
      </c>
      <c r="C4725" s="55">
        <v>1.7023726154142855E-3</v>
      </c>
    </row>
    <row r="4726" spans="1:3" x14ac:dyDescent="0.3">
      <c r="A4726" s="5">
        <v>4643</v>
      </c>
      <c r="B4726" s="55">
        <v>1.603235811247381E-4</v>
      </c>
      <c r="C4726" s="55">
        <v>1.8902613930940912E-3</v>
      </c>
    </row>
    <row r="4727" spans="1:3" x14ac:dyDescent="0.3">
      <c r="A4727" s="5">
        <v>4644</v>
      </c>
      <c r="B4727" s="55">
        <v>1.5906266325122978E-4</v>
      </c>
      <c r="C4727" s="55">
        <v>1.7617746630713533E-3</v>
      </c>
    </row>
    <row r="4728" spans="1:3" x14ac:dyDescent="0.3">
      <c r="A4728" s="5">
        <v>4645</v>
      </c>
      <c r="B4728" s="55">
        <v>1.6564548021481368E-4</v>
      </c>
      <c r="C4728" s="55">
        <v>1.9112635166335238E-3</v>
      </c>
    </row>
    <row r="4729" spans="1:3" x14ac:dyDescent="0.3">
      <c r="A4729" s="5">
        <v>4646</v>
      </c>
      <c r="B4729" s="55">
        <v>1.9151413886884928E-4</v>
      </c>
      <c r="C4729" s="55">
        <v>2.2275592667970337E-3</v>
      </c>
    </row>
    <row r="4730" spans="1:3" x14ac:dyDescent="0.3">
      <c r="A4730" s="5">
        <v>4647</v>
      </c>
      <c r="B4730" s="55">
        <v>1.4335314187840733E-4</v>
      </c>
      <c r="C4730" s="55">
        <v>1.817385413958956E-3</v>
      </c>
    </row>
    <row r="4731" spans="1:3" x14ac:dyDescent="0.3">
      <c r="A4731" s="5">
        <v>4648</v>
      </c>
      <c r="B4731" s="55">
        <v>1.4060228967974095E-4</v>
      </c>
      <c r="C4731" s="55">
        <v>1.8138436344095411E-3</v>
      </c>
    </row>
    <row r="4732" spans="1:3" x14ac:dyDescent="0.3">
      <c r="A4732" s="5">
        <v>4649</v>
      </c>
      <c r="B4732" s="55">
        <v>1.6094878568419146E-4</v>
      </c>
      <c r="C4732" s="55">
        <v>1.7593148060211069E-3</v>
      </c>
    </row>
    <row r="4733" spans="1:3" x14ac:dyDescent="0.3">
      <c r="A4733" s="5">
        <v>4650</v>
      </c>
      <c r="B4733" s="55">
        <v>1.7132945282962553E-4</v>
      </c>
      <c r="C4733" s="55">
        <v>1.9739572578921852E-3</v>
      </c>
    </row>
    <row r="4734" spans="1:3" x14ac:dyDescent="0.3">
      <c r="A4734" s="5">
        <v>4651</v>
      </c>
      <c r="B4734" s="55">
        <v>1.4319506923942646E-4</v>
      </c>
      <c r="C4734" s="55">
        <v>1.8411131937129677E-3</v>
      </c>
    </row>
    <row r="4735" spans="1:3" x14ac:dyDescent="0.3">
      <c r="A4735" s="5">
        <v>4652</v>
      </c>
      <c r="B4735" s="55">
        <v>1.6573836595146666E-4</v>
      </c>
      <c r="C4735" s="55">
        <v>2.060531846858644E-3</v>
      </c>
    </row>
    <row r="4736" spans="1:3" x14ac:dyDescent="0.3">
      <c r="A4736" s="5">
        <v>4653</v>
      </c>
      <c r="B4736" s="55">
        <v>1.7781375754161101E-4</v>
      </c>
      <c r="C4736" s="55">
        <v>2.0937794612596638E-3</v>
      </c>
    </row>
    <row r="4737" spans="1:3" x14ac:dyDescent="0.3">
      <c r="A4737" s="5">
        <v>4654</v>
      </c>
      <c r="B4737" s="55">
        <v>1.4793042690610004E-4</v>
      </c>
      <c r="C4737" s="55">
        <v>1.6512363891977723E-3</v>
      </c>
    </row>
    <row r="4738" spans="1:3" x14ac:dyDescent="0.3">
      <c r="A4738" s="5">
        <v>4655</v>
      </c>
      <c r="B4738" s="55">
        <v>1.3649469964476679E-4</v>
      </c>
      <c r="C4738" s="55">
        <v>1.6752219325337858E-3</v>
      </c>
    </row>
    <row r="4739" spans="1:3" x14ac:dyDescent="0.3">
      <c r="A4739" s="5">
        <v>4656</v>
      </c>
      <c r="B4739" s="55">
        <v>1.825870792790627E-4</v>
      </c>
      <c r="C4739" s="55">
        <v>2.2118854141235196E-3</v>
      </c>
    </row>
    <row r="4740" spans="1:3" x14ac:dyDescent="0.3">
      <c r="A4740" s="5">
        <v>4657</v>
      </c>
      <c r="B4740" s="55">
        <v>1.3331546319910094E-4</v>
      </c>
      <c r="C4740" s="55">
        <v>1.6340022741103465E-3</v>
      </c>
    </row>
    <row r="4741" spans="1:3" x14ac:dyDescent="0.3">
      <c r="A4741" s="5">
        <v>4658</v>
      </c>
      <c r="B4741" s="55">
        <v>1.5604138480133049E-4</v>
      </c>
      <c r="C4741" s="55">
        <v>1.7886109269911888E-3</v>
      </c>
    </row>
    <row r="4742" spans="1:3" x14ac:dyDescent="0.3">
      <c r="A4742" s="5">
        <v>4659</v>
      </c>
      <c r="B4742" s="55">
        <v>1.6105527973258834E-4</v>
      </c>
      <c r="C4742" s="55">
        <v>1.9692389682802606E-3</v>
      </c>
    </row>
    <row r="4743" spans="1:3" x14ac:dyDescent="0.3">
      <c r="A4743" s="5">
        <v>4660</v>
      </c>
      <c r="B4743" s="55">
        <v>1.4101753064569867E-4</v>
      </c>
      <c r="C4743" s="55">
        <v>1.8315537342478668E-3</v>
      </c>
    </row>
    <row r="4744" spans="1:3" x14ac:dyDescent="0.3">
      <c r="A4744" s="5">
        <v>4661</v>
      </c>
      <c r="B4744" s="55">
        <v>1.4239220448073581E-4</v>
      </c>
      <c r="C4744" s="55">
        <v>1.790110719343316E-3</v>
      </c>
    </row>
    <row r="4745" spans="1:3" x14ac:dyDescent="0.3">
      <c r="A4745" s="5">
        <v>4662</v>
      </c>
      <c r="B4745" s="55">
        <v>1.4598553578207556E-4</v>
      </c>
      <c r="C4745" s="55">
        <v>1.6871690431656155E-3</v>
      </c>
    </row>
    <row r="4746" spans="1:3" x14ac:dyDescent="0.3">
      <c r="A4746" s="5">
        <v>4663</v>
      </c>
      <c r="B4746" s="55">
        <v>1.3880929991466924E-4</v>
      </c>
      <c r="C4746" s="55">
        <v>1.5444091367592873E-3</v>
      </c>
    </row>
    <row r="4747" spans="1:3" x14ac:dyDescent="0.3">
      <c r="A4747" s="5">
        <v>4664</v>
      </c>
      <c r="B4747" s="55">
        <v>1.6031591654796964E-4</v>
      </c>
      <c r="C4747" s="55">
        <v>1.9305280934373203E-3</v>
      </c>
    </row>
    <row r="4748" spans="1:3" x14ac:dyDescent="0.3">
      <c r="A4748" s="5">
        <v>4665</v>
      </c>
      <c r="B4748" s="55">
        <v>1.6753507617210805E-4</v>
      </c>
      <c r="C4748" s="55">
        <v>2.0550011755382644E-3</v>
      </c>
    </row>
    <row r="4749" spans="1:3" x14ac:dyDescent="0.3">
      <c r="A4749" s="5">
        <v>4666</v>
      </c>
      <c r="B4749" s="55">
        <v>1.5758924338667431E-4</v>
      </c>
      <c r="C4749" s="55">
        <v>1.9033311819854691E-3</v>
      </c>
    </row>
    <row r="4750" spans="1:3" x14ac:dyDescent="0.3">
      <c r="A4750" s="5">
        <v>4667</v>
      </c>
      <c r="B4750" s="55">
        <v>1.3927967933292465E-4</v>
      </c>
      <c r="C4750" s="55">
        <v>1.7113631646901429E-3</v>
      </c>
    </row>
    <row r="4751" spans="1:3" x14ac:dyDescent="0.3">
      <c r="A4751" s="5">
        <v>4668</v>
      </c>
      <c r="B4751" s="55">
        <v>1.6386028315701451E-4</v>
      </c>
      <c r="C4751" s="55">
        <v>2.0232968317668602E-3</v>
      </c>
    </row>
    <row r="4752" spans="1:3" x14ac:dyDescent="0.3">
      <c r="A4752" s="5">
        <v>4669</v>
      </c>
      <c r="B4752" s="55">
        <v>1.3810886666065458E-4</v>
      </c>
      <c r="C4752" s="55">
        <v>1.6783492130294398E-3</v>
      </c>
    </row>
    <row r="4753" spans="1:3" x14ac:dyDescent="0.3">
      <c r="A4753" s="5">
        <v>4670</v>
      </c>
      <c r="B4753" s="55">
        <v>1.4197111407292939E-4</v>
      </c>
      <c r="C4753" s="55">
        <v>1.7932489316533919E-3</v>
      </c>
    </row>
    <row r="4754" spans="1:3" x14ac:dyDescent="0.3">
      <c r="A4754" s="5">
        <v>4671</v>
      </c>
      <c r="B4754" s="55">
        <v>1.2172198680479457E-4</v>
      </c>
      <c r="C4754" s="55">
        <v>1.6150542410277365E-3</v>
      </c>
    </row>
    <row r="4755" spans="1:3" x14ac:dyDescent="0.3">
      <c r="A4755" s="5">
        <v>4672</v>
      </c>
      <c r="B4755" s="55">
        <v>1.5575600696899838E-4</v>
      </c>
      <c r="C4755" s="55">
        <v>2.0492710741072122E-3</v>
      </c>
    </row>
    <row r="4756" spans="1:3" x14ac:dyDescent="0.3">
      <c r="A4756" s="5">
        <v>4673</v>
      </c>
      <c r="B4756" s="55">
        <v>1.6134371487499066E-4</v>
      </c>
      <c r="C4756" s="55">
        <v>1.7118885629276348E-3</v>
      </c>
    </row>
    <row r="4757" spans="1:3" x14ac:dyDescent="0.3">
      <c r="A4757" s="5">
        <v>4674</v>
      </c>
      <c r="B4757" s="55">
        <v>1.5204781634665135E-4</v>
      </c>
      <c r="C4757" s="55">
        <v>1.9070618109970799E-3</v>
      </c>
    </row>
    <row r="4758" spans="1:3" x14ac:dyDescent="0.3">
      <c r="A4758" s="5">
        <v>4675</v>
      </c>
      <c r="B4758" s="55">
        <v>1.5708711752955191E-4</v>
      </c>
      <c r="C4758" s="55">
        <v>1.8058089809630832E-3</v>
      </c>
    </row>
    <row r="4759" spans="1:3" x14ac:dyDescent="0.3">
      <c r="A4759" s="5">
        <v>4676</v>
      </c>
      <c r="B4759" s="55">
        <v>1.3710010034575368E-4</v>
      </c>
      <c r="C4759" s="55">
        <v>1.660473398324272E-3</v>
      </c>
    </row>
    <row r="4760" spans="1:3" x14ac:dyDescent="0.3">
      <c r="A4760" s="5">
        <v>4677</v>
      </c>
      <c r="B4760" s="55">
        <v>1.4863259926150524E-4</v>
      </c>
      <c r="C4760" s="55">
        <v>1.8787422355401337E-3</v>
      </c>
    </row>
    <row r="4761" spans="1:3" x14ac:dyDescent="0.3">
      <c r="A4761" s="5">
        <v>4678</v>
      </c>
      <c r="B4761" s="55">
        <v>1.3549943671839455E-4</v>
      </c>
      <c r="C4761" s="55">
        <v>1.5782378286286281E-3</v>
      </c>
    </row>
    <row r="4762" spans="1:3" x14ac:dyDescent="0.3">
      <c r="A4762" s="5">
        <v>4679</v>
      </c>
      <c r="B4762" s="55">
        <v>1.7269003183344856E-4</v>
      </c>
      <c r="C4762" s="55">
        <v>2.0103623675747561E-3</v>
      </c>
    </row>
    <row r="4763" spans="1:3" x14ac:dyDescent="0.3">
      <c r="A4763" s="5">
        <v>4680</v>
      </c>
      <c r="B4763" s="55">
        <v>1.5316738406392146E-4</v>
      </c>
      <c r="C4763" s="55">
        <v>1.8950341590158524E-3</v>
      </c>
    </row>
    <row r="4764" spans="1:3" x14ac:dyDescent="0.3">
      <c r="A4764" s="5">
        <v>4681</v>
      </c>
      <c r="B4764" s="55">
        <v>1.691168177577987E-4</v>
      </c>
      <c r="C4764" s="55">
        <v>1.7562440222642238E-3</v>
      </c>
    </row>
    <row r="4765" spans="1:3" x14ac:dyDescent="0.3">
      <c r="A4765" s="5">
        <v>4682</v>
      </c>
      <c r="B4765" s="55">
        <v>1.6472783750709984E-4</v>
      </c>
      <c r="C4765" s="55">
        <v>1.9820213886122253E-3</v>
      </c>
    </row>
    <row r="4766" spans="1:3" x14ac:dyDescent="0.3">
      <c r="A4766" s="5">
        <v>4683</v>
      </c>
      <c r="B4766" s="55">
        <v>1.456033657964545E-4</v>
      </c>
      <c r="C4766" s="55">
        <v>1.847948084062512E-3</v>
      </c>
    </row>
    <row r="4767" spans="1:3" x14ac:dyDescent="0.3">
      <c r="A4767" s="5">
        <v>4684</v>
      </c>
      <c r="B4767" s="55">
        <v>1.4424219119023519E-4</v>
      </c>
      <c r="C4767" s="55">
        <v>1.776823914344617E-3</v>
      </c>
    </row>
    <row r="4768" spans="1:3" x14ac:dyDescent="0.3">
      <c r="A4768" s="5">
        <v>4685</v>
      </c>
      <c r="B4768" s="55">
        <v>1.1852582184046707E-4</v>
      </c>
      <c r="C4768" s="55">
        <v>1.4452154630751985E-3</v>
      </c>
    </row>
    <row r="4769" spans="1:3" x14ac:dyDescent="0.3">
      <c r="A4769" s="5">
        <v>4686</v>
      </c>
      <c r="B4769" s="55">
        <v>1.7371286372257116E-4</v>
      </c>
      <c r="C4769" s="55">
        <v>2.0169650590705149E-3</v>
      </c>
    </row>
    <row r="4770" spans="1:3" x14ac:dyDescent="0.3">
      <c r="A4770" s="5">
        <v>4687</v>
      </c>
      <c r="B4770" s="55">
        <v>1.2246704326125807E-4</v>
      </c>
      <c r="C4770" s="55">
        <v>1.5817954622051179E-3</v>
      </c>
    </row>
    <row r="4771" spans="1:3" x14ac:dyDescent="0.3">
      <c r="A4771" s="5">
        <v>4688</v>
      </c>
      <c r="B4771" s="55">
        <v>1.3325626518923198E-4</v>
      </c>
      <c r="C4771" s="55">
        <v>1.7033534220389467E-3</v>
      </c>
    </row>
    <row r="4772" spans="1:3" x14ac:dyDescent="0.3">
      <c r="A4772" s="5">
        <v>4689</v>
      </c>
      <c r="B4772" s="55">
        <v>1.3670410473643832E-4</v>
      </c>
      <c r="C4772" s="55">
        <v>1.7488962449795349E-3</v>
      </c>
    </row>
    <row r="4773" spans="1:3" x14ac:dyDescent="0.3">
      <c r="A4773" s="5">
        <v>4690</v>
      </c>
      <c r="B4773" s="55">
        <v>1.3343976560495265E-4</v>
      </c>
      <c r="C4773" s="55">
        <v>1.7320571119241361E-3</v>
      </c>
    </row>
    <row r="4774" spans="1:3" x14ac:dyDescent="0.3">
      <c r="A4774" s="5">
        <v>4691</v>
      </c>
      <c r="B4774" s="55">
        <v>1.7051965022001726E-4</v>
      </c>
      <c r="C4774" s="55">
        <v>1.8991381321654334E-3</v>
      </c>
    </row>
    <row r="4775" spans="1:3" x14ac:dyDescent="0.3">
      <c r="A4775" s="5">
        <v>4692</v>
      </c>
      <c r="B4775" s="55">
        <v>1.6627474292393168E-4</v>
      </c>
      <c r="C4775" s="55">
        <v>1.8455233518736296E-3</v>
      </c>
    </row>
    <row r="4776" spans="1:3" x14ac:dyDescent="0.3">
      <c r="A4776" s="5">
        <v>4693</v>
      </c>
      <c r="B4776" s="55">
        <v>1.5952049606350038E-4</v>
      </c>
      <c r="C4776" s="55">
        <v>1.9568226275139197E-3</v>
      </c>
    </row>
    <row r="4777" spans="1:3" x14ac:dyDescent="0.3">
      <c r="A4777" s="5">
        <v>4694</v>
      </c>
      <c r="B4777" s="55">
        <v>1.417820212773404E-4</v>
      </c>
      <c r="C4777" s="55">
        <v>1.5452106873284478E-3</v>
      </c>
    </row>
    <row r="4778" spans="1:3" x14ac:dyDescent="0.3">
      <c r="A4778" s="5">
        <v>4695</v>
      </c>
      <c r="B4778" s="55">
        <v>1.4819696520142222E-4</v>
      </c>
      <c r="C4778" s="55">
        <v>1.5870210867085001E-3</v>
      </c>
    </row>
    <row r="4779" spans="1:3" x14ac:dyDescent="0.3">
      <c r="A4779" s="5">
        <v>4696</v>
      </c>
      <c r="B4779" s="55">
        <v>1.522149489118095E-4</v>
      </c>
      <c r="C4779" s="55">
        <v>1.780914818009366E-3</v>
      </c>
    </row>
    <row r="4780" spans="1:3" x14ac:dyDescent="0.3">
      <c r="A4780" s="5">
        <v>4697</v>
      </c>
      <c r="B4780" s="55">
        <v>1.5965627711982399E-4</v>
      </c>
      <c r="C4780" s="55">
        <v>1.9471963703435709E-3</v>
      </c>
    </row>
    <row r="4781" spans="1:3" x14ac:dyDescent="0.3">
      <c r="A4781" s="5">
        <v>4698</v>
      </c>
      <c r="B4781" s="55">
        <v>1.5846979385763683E-4</v>
      </c>
      <c r="C4781" s="55">
        <v>1.9199154613345818E-3</v>
      </c>
    </row>
    <row r="4782" spans="1:3" x14ac:dyDescent="0.3">
      <c r="A4782" s="5">
        <v>4699</v>
      </c>
      <c r="B4782" s="55">
        <v>1.3257065506359065E-4</v>
      </c>
      <c r="C4782" s="55">
        <v>1.5766085488570268E-3</v>
      </c>
    </row>
    <row r="4783" spans="1:3" x14ac:dyDescent="0.3">
      <c r="A4783" s="5">
        <v>4700</v>
      </c>
      <c r="B4783" s="55">
        <v>1.5556779029068138E-4</v>
      </c>
      <c r="C4783" s="55">
        <v>1.722453058684561E-3</v>
      </c>
    </row>
    <row r="4784" spans="1:3" x14ac:dyDescent="0.3">
      <c r="A4784" s="5">
        <v>4701</v>
      </c>
      <c r="B4784" s="55">
        <v>1.5708063158131603E-4</v>
      </c>
      <c r="C4784" s="55">
        <v>1.9957569351325339E-3</v>
      </c>
    </row>
    <row r="4785" spans="1:3" x14ac:dyDescent="0.3">
      <c r="A4785" s="5">
        <v>4702</v>
      </c>
      <c r="B4785" s="55">
        <v>1.6388634172561362E-4</v>
      </c>
      <c r="C4785" s="55">
        <v>2.0037224710083667E-3</v>
      </c>
    </row>
    <row r="4786" spans="1:3" x14ac:dyDescent="0.3">
      <c r="A4786" s="5">
        <v>4703</v>
      </c>
      <c r="B4786" s="55">
        <v>1.6838285063387406E-4</v>
      </c>
      <c r="C4786" s="55">
        <v>1.7406094309078885E-3</v>
      </c>
    </row>
    <row r="4787" spans="1:3" x14ac:dyDescent="0.3">
      <c r="A4787" s="5">
        <v>4704</v>
      </c>
      <c r="B4787" s="55">
        <v>1.8084292385597765E-4</v>
      </c>
      <c r="C4787" s="55">
        <v>1.923584750812037E-3</v>
      </c>
    </row>
    <row r="4788" spans="1:3" x14ac:dyDescent="0.3">
      <c r="A4788" s="5">
        <v>4705</v>
      </c>
      <c r="B4788" s="55">
        <v>1.4807387454497743E-4</v>
      </c>
      <c r="C4788" s="55">
        <v>1.9331447526671128E-3</v>
      </c>
    </row>
    <row r="4789" spans="1:3" x14ac:dyDescent="0.3">
      <c r="A4789" s="5">
        <v>4706</v>
      </c>
      <c r="B4789" s="55">
        <v>1.6228774912018266E-4</v>
      </c>
      <c r="C4789" s="55">
        <v>1.8587033824540168E-3</v>
      </c>
    </row>
    <row r="4790" spans="1:3" x14ac:dyDescent="0.3">
      <c r="A4790" s="5">
        <v>4707</v>
      </c>
      <c r="B4790" s="55">
        <v>1.3173619082302459E-4</v>
      </c>
      <c r="C4790" s="55">
        <v>1.7572505863781907E-3</v>
      </c>
    </row>
    <row r="4791" spans="1:3" x14ac:dyDescent="0.3">
      <c r="A4791" s="5">
        <v>4708</v>
      </c>
      <c r="B4791" s="55">
        <v>1.4886192225919398E-4</v>
      </c>
      <c r="C4791" s="55">
        <v>1.8973707416140349E-3</v>
      </c>
    </row>
    <row r="4792" spans="1:3" x14ac:dyDescent="0.3">
      <c r="A4792" s="5">
        <v>4709</v>
      </c>
      <c r="B4792" s="55">
        <v>1.8179353935678138E-4</v>
      </c>
      <c r="C4792" s="55">
        <v>2.1513108937950224E-3</v>
      </c>
    </row>
    <row r="4793" spans="1:3" x14ac:dyDescent="0.3">
      <c r="A4793" s="5">
        <v>4710</v>
      </c>
      <c r="B4793" s="55">
        <v>1.1977530810068597E-4</v>
      </c>
      <c r="C4793" s="55">
        <v>1.5930664630829242E-3</v>
      </c>
    </row>
    <row r="4794" spans="1:3" x14ac:dyDescent="0.3">
      <c r="A4794" s="5">
        <v>4711</v>
      </c>
      <c r="B4794" s="55">
        <v>1.37955386704048E-4</v>
      </c>
      <c r="C4794" s="55">
        <v>1.5952117436391017E-3</v>
      </c>
    </row>
    <row r="4795" spans="1:3" x14ac:dyDescent="0.3">
      <c r="A4795" s="5">
        <v>4712</v>
      </c>
      <c r="B4795" s="55">
        <v>1.4256838657293638E-4</v>
      </c>
      <c r="C4795" s="55">
        <v>1.622893177103231E-3</v>
      </c>
    </row>
    <row r="4796" spans="1:3" x14ac:dyDescent="0.3">
      <c r="A4796" s="5">
        <v>4713</v>
      </c>
      <c r="B4796" s="55">
        <v>1.4676101567158225E-4</v>
      </c>
      <c r="C4796" s="55">
        <v>1.9168585316910675E-3</v>
      </c>
    </row>
    <row r="4797" spans="1:3" x14ac:dyDescent="0.3">
      <c r="A4797" s="5">
        <v>4714</v>
      </c>
      <c r="B4797" s="55">
        <v>1.405382535378696E-4</v>
      </c>
      <c r="C4797" s="55">
        <v>1.6464040717094584E-3</v>
      </c>
    </row>
    <row r="4798" spans="1:3" x14ac:dyDescent="0.3">
      <c r="A4798" s="5">
        <v>4715</v>
      </c>
      <c r="B4798" s="55">
        <v>1.7892949518152405E-4</v>
      </c>
      <c r="C4798" s="55">
        <v>2.085787556202404E-3</v>
      </c>
    </row>
    <row r="4799" spans="1:3" x14ac:dyDescent="0.3">
      <c r="A4799" s="5">
        <v>4716</v>
      </c>
      <c r="B4799" s="55">
        <v>2.0642855264775794E-4</v>
      </c>
      <c r="C4799" s="55">
        <v>2.112495637228574E-3</v>
      </c>
    </row>
    <row r="4800" spans="1:3" x14ac:dyDescent="0.3">
      <c r="A4800" s="5">
        <v>4717</v>
      </c>
      <c r="B4800" s="55">
        <v>1.4188384514138234E-4</v>
      </c>
      <c r="C4800" s="55">
        <v>1.3734716770666903E-3</v>
      </c>
    </row>
    <row r="4801" spans="1:3" x14ac:dyDescent="0.3">
      <c r="A4801" s="5">
        <v>4718</v>
      </c>
      <c r="B4801" s="55">
        <v>1.5597972462760913E-4</v>
      </c>
      <c r="C4801" s="55">
        <v>1.9036545252850913E-3</v>
      </c>
    </row>
    <row r="4802" spans="1:3" x14ac:dyDescent="0.3">
      <c r="A4802" s="5">
        <v>4719</v>
      </c>
      <c r="B4802" s="55">
        <v>1.5367786734154373E-4</v>
      </c>
      <c r="C4802" s="55">
        <v>1.8475076705968116E-3</v>
      </c>
    </row>
    <row r="4803" spans="1:3" x14ac:dyDescent="0.3">
      <c r="A4803" s="5">
        <v>4720</v>
      </c>
      <c r="B4803" s="55">
        <v>1.3962121079542995E-4</v>
      </c>
      <c r="C4803" s="55">
        <v>1.7591544563979409E-3</v>
      </c>
    </row>
    <row r="4804" spans="1:3" x14ac:dyDescent="0.3">
      <c r="A4804" s="5">
        <v>4721</v>
      </c>
      <c r="B4804" s="55">
        <v>1.5825394844570882E-4</v>
      </c>
      <c r="C4804" s="55">
        <v>1.7373707427387132E-3</v>
      </c>
    </row>
    <row r="4805" spans="1:3" x14ac:dyDescent="0.3">
      <c r="A4805" s="5">
        <v>4722</v>
      </c>
      <c r="B4805" s="55">
        <v>1.4941739318672371E-4</v>
      </c>
      <c r="C4805" s="55">
        <v>1.6694998431412255E-3</v>
      </c>
    </row>
    <row r="4806" spans="1:3" x14ac:dyDescent="0.3">
      <c r="A4806" s="5">
        <v>4723</v>
      </c>
      <c r="B4806" s="55">
        <v>1.2651240695209722E-4</v>
      </c>
      <c r="C4806" s="55">
        <v>1.5739538323067096E-3</v>
      </c>
    </row>
    <row r="4807" spans="1:3" x14ac:dyDescent="0.3">
      <c r="A4807" s="5">
        <v>4724</v>
      </c>
      <c r="B4807" s="55">
        <v>1.647865305822117E-4</v>
      </c>
      <c r="C4807" s="55">
        <v>1.8692325062027401E-3</v>
      </c>
    </row>
    <row r="4808" spans="1:3" x14ac:dyDescent="0.3">
      <c r="A4808" s="5">
        <v>4725</v>
      </c>
      <c r="B4808" s="55">
        <v>1.538867219222506E-4</v>
      </c>
      <c r="C4808" s="55">
        <v>1.9022983562414204E-3</v>
      </c>
    </row>
    <row r="4809" spans="1:3" x14ac:dyDescent="0.3">
      <c r="A4809" s="5">
        <v>4726</v>
      </c>
      <c r="B4809" s="55">
        <v>1.5338003274111526E-4</v>
      </c>
      <c r="C4809" s="55">
        <v>1.7594566163451275E-3</v>
      </c>
    </row>
    <row r="4810" spans="1:3" x14ac:dyDescent="0.3">
      <c r="A4810" s="5">
        <v>4727</v>
      </c>
      <c r="B4810" s="55">
        <v>1.3729968888905302E-4</v>
      </c>
      <c r="C4810" s="55">
        <v>1.5530868582955407E-3</v>
      </c>
    </row>
    <row r="4811" spans="1:3" x14ac:dyDescent="0.3">
      <c r="A4811" s="5">
        <v>4728</v>
      </c>
      <c r="B4811" s="55">
        <v>1.4630212484165476E-4</v>
      </c>
      <c r="C4811" s="55">
        <v>1.7865817877127433E-3</v>
      </c>
    </row>
    <row r="4812" spans="1:3" x14ac:dyDescent="0.3">
      <c r="A4812" s="5">
        <v>4729</v>
      </c>
      <c r="B4812" s="55">
        <v>1.620351273962399E-4</v>
      </c>
      <c r="C4812" s="55">
        <v>1.8068741555755578E-3</v>
      </c>
    </row>
    <row r="4813" spans="1:3" x14ac:dyDescent="0.3">
      <c r="A4813" s="5">
        <v>4730</v>
      </c>
      <c r="B4813" s="55">
        <v>1.600663807989724E-4</v>
      </c>
      <c r="C4813" s="55">
        <v>1.933294771150797E-3</v>
      </c>
    </row>
    <row r="4814" spans="1:3" x14ac:dyDescent="0.3">
      <c r="A4814" s="5">
        <v>4731</v>
      </c>
      <c r="B4814" s="55">
        <v>1.5866292207887507E-4</v>
      </c>
      <c r="C4814" s="55">
        <v>1.9254882206688547E-3</v>
      </c>
    </row>
    <row r="4815" spans="1:3" x14ac:dyDescent="0.3">
      <c r="A4815" s="5">
        <v>4732</v>
      </c>
      <c r="B4815" s="55">
        <v>1.6017565460079531E-4</v>
      </c>
      <c r="C4815" s="55">
        <v>2.0233623990609183E-3</v>
      </c>
    </row>
    <row r="4816" spans="1:3" x14ac:dyDescent="0.3">
      <c r="A4816" s="5">
        <v>4733</v>
      </c>
      <c r="B4816" s="55">
        <v>1.5798892060550884E-4</v>
      </c>
      <c r="C4816" s="55">
        <v>2.0397151539248638E-3</v>
      </c>
    </row>
    <row r="4817" spans="1:3" x14ac:dyDescent="0.3">
      <c r="A4817" s="5">
        <v>4734</v>
      </c>
      <c r="B4817" s="55">
        <v>1.535112590565963E-4</v>
      </c>
      <c r="C4817" s="55">
        <v>1.7744116699929973E-3</v>
      </c>
    </row>
    <row r="4818" spans="1:3" x14ac:dyDescent="0.3">
      <c r="A4818" s="5">
        <v>4735</v>
      </c>
      <c r="B4818" s="55">
        <v>1.8967702837386591E-4</v>
      </c>
      <c r="C4818" s="55">
        <v>2.1424793314000919E-3</v>
      </c>
    </row>
    <row r="4819" spans="1:3" x14ac:dyDescent="0.3">
      <c r="A4819" s="5">
        <v>4736</v>
      </c>
      <c r="B4819" s="55">
        <v>1.603945975034446E-4</v>
      </c>
      <c r="C4819" s="55">
        <v>1.9877802461806962E-3</v>
      </c>
    </row>
    <row r="4820" spans="1:3" x14ac:dyDescent="0.3">
      <c r="A4820" s="5">
        <v>4737</v>
      </c>
      <c r="B4820" s="55">
        <v>1.144894989482362E-4</v>
      </c>
      <c r="C4820" s="55">
        <v>1.615738546415153E-3</v>
      </c>
    </row>
    <row r="4821" spans="1:3" x14ac:dyDescent="0.3">
      <c r="A4821" s="5">
        <v>4738</v>
      </c>
      <c r="B4821" s="55">
        <v>1.6922443815243693E-4</v>
      </c>
      <c r="C4821" s="55">
        <v>1.9065708826266341E-3</v>
      </c>
    </row>
    <row r="4822" spans="1:3" x14ac:dyDescent="0.3">
      <c r="A4822" s="5">
        <v>4739</v>
      </c>
      <c r="B4822" s="55">
        <v>1.5867887946116921E-4</v>
      </c>
      <c r="C4822" s="55">
        <v>1.9658949978857954E-3</v>
      </c>
    </row>
    <row r="4823" spans="1:3" x14ac:dyDescent="0.3">
      <c r="A4823" s="5">
        <v>4740</v>
      </c>
      <c r="B4823" s="55">
        <v>1.408423045308507E-4</v>
      </c>
      <c r="C4823" s="55">
        <v>1.6175441075794896E-3</v>
      </c>
    </row>
    <row r="4824" spans="1:3" x14ac:dyDescent="0.3">
      <c r="A4824" s="5">
        <v>4741</v>
      </c>
      <c r="B4824" s="55">
        <v>1.4112200114305064E-4</v>
      </c>
      <c r="C4824" s="55">
        <v>1.8609484442763415E-3</v>
      </c>
    </row>
    <row r="4825" spans="1:3" x14ac:dyDescent="0.3">
      <c r="A4825" s="5">
        <v>4742</v>
      </c>
      <c r="B4825" s="55">
        <v>1.5074784331189133E-4</v>
      </c>
      <c r="C4825" s="55">
        <v>1.7256394393730108E-3</v>
      </c>
    </row>
    <row r="4826" spans="1:3" x14ac:dyDescent="0.3">
      <c r="A4826" s="5">
        <v>4743</v>
      </c>
      <c r="B4826" s="55">
        <v>1.8565701345335981E-4</v>
      </c>
      <c r="C4826" s="55">
        <v>2.1872630727899703E-3</v>
      </c>
    </row>
    <row r="4827" spans="1:3" x14ac:dyDescent="0.3">
      <c r="A4827" s="5">
        <v>4744</v>
      </c>
      <c r="B4827" s="55">
        <v>1.5348256834107362E-4</v>
      </c>
      <c r="C4827" s="55">
        <v>1.9221321818544742E-3</v>
      </c>
    </row>
    <row r="4828" spans="1:3" x14ac:dyDescent="0.3">
      <c r="A4828" s="5">
        <v>4745</v>
      </c>
      <c r="B4828" s="55">
        <v>1.3400946441098207E-4</v>
      </c>
      <c r="C4828" s="55">
        <v>1.7419651430105436E-3</v>
      </c>
    </row>
    <row r="4829" spans="1:3" x14ac:dyDescent="0.3">
      <c r="A4829" s="5">
        <v>4746</v>
      </c>
      <c r="B4829" s="55">
        <v>1.4764127984031136E-4</v>
      </c>
      <c r="C4829" s="55">
        <v>1.7573834272276909E-3</v>
      </c>
    </row>
    <row r="4830" spans="1:3" x14ac:dyDescent="0.3">
      <c r="A4830" s="5">
        <v>4747</v>
      </c>
      <c r="B4830" s="55">
        <v>1.4411921965316415E-4</v>
      </c>
      <c r="C4830" s="55">
        <v>1.6825267802545614E-3</v>
      </c>
    </row>
    <row r="4831" spans="1:3" x14ac:dyDescent="0.3">
      <c r="A4831" s="5">
        <v>4748</v>
      </c>
      <c r="B4831" s="55">
        <v>1.5598196620192925E-4</v>
      </c>
      <c r="C4831" s="55">
        <v>1.8511987799480346E-3</v>
      </c>
    </row>
    <row r="4832" spans="1:3" x14ac:dyDescent="0.3">
      <c r="A4832" s="5">
        <v>4749</v>
      </c>
      <c r="B4832" s="55">
        <v>1.6149051952434303E-4</v>
      </c>
      <c r="C4832" s="55">
        <v>1.887366163542083E-3</v>
      </c>
    </row>
    <row r="4833" spans="1:3" x14ac:dyDescent="0.3">
      <c r="A4833" s="5">
        <v>4750</v>
      </c>
      <c r="B4833" s="55">
        <v>1.5148984792866287E-4</v>
      </c>
      <c r="C4833" s="55">
        <v>1.7027073965636263E-3</v>
      </c>
    </row>
    <row r="4834" spans="1:3" x14ac:dyDescent="0.3">
      <c r="A4834" s="5">
        <v>4751</v>
      </c>
      <c r="B4834" s="55">
        <v>1.5135492319426835E-4</v>
      </c>
      <c r="C4834" s="55">
        <v>2.0044990334076619E-3</v>
      </c>
    </row>
    <row r="4835" spans="1:3" x14ac:dyDescent="0.3">
      <c r="A4835" s="5">
        <v>4752</v>
      </c>
      <c r="B4835" s="55">
        <v>1.8707141459009649E-4</v>
      </c>
      <c r="C4835" s="55">
        <v>2.0657523486493916E-3</v>
      </c>
    </row>
    <row r="4836" spans="1:3" x14ac:dyDescent="0.3">
      <c r="A4836" s="5">
        <v>4753</v>
      </c>
      <c r="B4836" s="55">
        <v>1.3967919250633824E-4</v>
      </c>
      <c r="C4836" s="55">
        <v>1.8034361828606048E-3</v>
      </c>
    </row>
    <row r="4837" spans="1:3" x14ac:dyDescent="0.3">
      <c r="A4837" s="5">
        <v>4754</v>
      </c>
      <c r="B4837" s="55">
        <v>1.3671301679545042E-4</v>
      </c>
      <c r="C4837" s="55">
        <v>1.6420816721117184E-3</v>
      </c>
    </row>
    <row r="4838" spans="1:3" x14ac:dyDescent="0.3">
      <c r="A4838" s="5">
        <v>4755</v>
      </c>
      <c r="B4838" s="55">
        <v>1.5686199077389294E-4</v>
      </c>
      <c r="C4838" s="55">
        <v>1.8691974566719021E-3</v>
      </c>
    </row>
    <row r="4839" spans="1:3" x14ac:dyDescent="0.3">
      <c r="A4839" s="5">
        <v>4756</v>
      </c>
      <c r="B4839" s="55">
        <v>1.5981176766437049E-4</v>
      </c>
      <c r="C4839" s="55">
        <v>2.0340740820679109E-3</v>
      </c>
    </row>
    <row r="4840" spans="1:3" x14ac:dyDescent="0.3">
      <c r="A4840" s="5">
        <v>4757</v>
      </c>
      <c r="B4840" s="55">
        <v>1.4640702009319662E-4</v>
      </c>
      <c r="C4840" s="55">
        <v>1.9461261602586356E-3</v>
      </c>
    </row>
    <row r="4841" spans="1:3" x14ac:dyDescent="0.3">
      <c r="A4841" s="5">
        <v>4758</v>
      </c>
      <c r="B4841" s="55">
        <v>1.3529298479959988E-4</v>
      </c>
      <c r="C4841" s="55">
        <v>1.8715720012338261E-3</v>
      </c>
    </row>
    <row r="4842" spans="1:3" x14ac:dyDescent="0.3">
      <c r="A4842" s="5">
        <v>4759</v>
      </c>
      <c r="B4842" s="55">
        <v>1.4599073241827076E-4</v>
      </c>
      <c r="C4842" s="55">
        <v>1.637039070589391E-3</v>
      </c>
    </row>
    <row r="4843" spans="1:3" x14ac:dyDescent="0.3">
      <c r="A4843" s="5">
        <v>4760</v>
      </c>
      <c r="B4843" s="55">
        <v>1.3897719795813923E-4</v>
      </c>
      <c r="C4843" s="55">
        <v>1.8393610726561973E-3</v>
      </c>
    </row>
    <row r="4844" spans="1:3" x14ac:dyDescent="0.3">
      <c r="A4844" s="5">
        <v>4761</v>
      </c>
      <c r="B4844" s="55">
        <v>1.591706746313818E-4</v>
      </c>
      <c r="C4844" s="55">
        <v>1.7793469917466028E-3</v>
      </c>
    </row>
    <row r="4845" spans="1:3" x14ac:dyDescent="0.3">
      <c r="A4845" s="5">
        <v>4762</v>
      </c>
      <c r="B4845" s="55">
        <v>1.5888725302586933E-4</v>
      </c>
      <c r="C4845" s="55">
        <v>1.6635163956832352E-3</v>
      </c>
    </row>
    <row r="4846" spans="1:3" x14ac:dyDescent="0.3">
      <c r="A4846" s="5">
        <v>4763</v>
      </c>
      <c r="B4846" s="55">
        <v>1.7799136729984829E-4</v>
      </c>
      <c r="C4846" s="55">
        <v>1.9045673215765885E-3</v>
      </c>
    </row>
    <row r="4847" spans="1:3" x14ac:dyDescent="0.3">
      <c r="A4847" s="5">
        <v>4764</v>
      </c>
      <c r="B4847" s="55">
        <v>1.5757735332520796E-4</v>
      </c>
      <c r="C4847" s="55">
        <v>1.8822223994175106E-3</v>
      </c>
    </row>
    <row r="4848" spans="1:3" x14ac:dyDescent="0.3">
      <c r="A4848" s="5">
        <v>4765</v>
      </c>
      <c r="B4848" s="55">
        <v>1.591336235957264E-4</v>
      </c>
      <c r="C4848" s="55">
        <v>1.9241910965118634E-3</v>
      </c>
    </row>
    <row r="4849" spans="1:3" x14ac:dyDescent="0.3">
      <c r="A4849" s="5">
        <v>4766</v>
      </c>
      <c r="B4849" s="55">
        <v>1.4637704337461488E-4</v>
      </c>
      <c r="C4849" s="55">
        <v>1.9123998038555977E-3</v>
      </c>
    </row>
    <row r="4850" spans="1:3" x14ac:dyDescent="0.3">
      <c r="A4850" s="5">
        <v>4767</v>
      </c>
      <c r="B4850" s="55">
        <v>1.6798762219507964E-4</v>
      </c>
      <c r="C4850" s="55">
        <v>1.9884898407224651E-3</v>
      </c>
    </row>
    <row r="4851" spans="1:3" x14ac:dyDescent="0.3">
      <c r="A4851" s="5">
        <v>4768</v>
      </c>
      <c r="B4851" s="55">
        <v>1.3673666401563828E-4</v>
      </c>
      <c r="C4851" s="55">
        <v>1.6812710793415876E-3</v>
      </c>
    </row>
    <row r="4852" spans="1:3" x14ac:dyDescent="0.3">
      <c r="A4852" s="5">
        <v>4769</v>
      </c>
      <c r="B4852" s="55">
        <v>1.4655788670257439E-4</v>
      </c>
      <c r="C4852" s="55">
        <v>1.7236231497567672E-3</v>
      </c>
    </row>
    <row r="4853" spans="1:3" x14ac:dyDescent="0.3">
      <c r="A4853" s="5">
        <v>4770</v>
      </c>
      <c r="B4853" s="55">
        <v>1.3594895142766489E-4</v>
      </c>
      <c r="C4853" s="55">
        <v>1.8958178629199173E-3</v>
      </c>
    </row>
    <row r="4854" spans="1:3" x14ac:dyDescent="0.3">
      <c r="A4854" s="5">
        <v>4771</v>
      </c>
      <c r="B4854" s="55">
        <v>1.6202498845896545E-4</v>
      </c>
      <c r="C4854" s="55">
        <v>1.9151110024686298E-3</v>
      </c>
    </row>
    <row r="4855" spans="1:3" x14ac:dyDescent="0.3">
      <c r="A4855" s="5">
        <v>4772</v>
      </c>
      <c r="B4855" s="55">
        <v>1.5021820597369408E-4</v>
      </c>
      <c r="C4855" s="55">
        <v>1.6368047454969237E-3</v>
      </c>
    </row>
    <row r="4856" spans="1:3" x14ac:dyDescent="0.3">
      <c r="A4856" s="5">
        <v>4773</v>
      </c>
      <c r="B4856" s="55">
        <v>1.6963748022767478E-4</v>
      </c>
      <c r="C4856" s="55">
        <v>2.0057119062860044E-3</v>
      </c>
    </row>
    <row r="4857" spans="1:3" x14ac:dyDescent="0.3">
      <c r="A4857" s="5">
        <v>4774</v>
      </c>
      <c r="B4857" s="55">
        <v>1.6267895931338692E-4</v>
      </c>
      <c r="C4857" s="55">
        <v>1.6070837920491485E-3</v>
      </c>
    </row>
    <row r="4858" spans="1:3" x14ac:dyDescent="0.3">
      <c r="A4858" s="5">
        <v>4775</v>
      </c>
      <c r="B4858" s="55">
        <v>1.4547690026836305E-4</v>
      </c>
      <c r="C4858" s="55">
        <v>1.7158986728700028E-3</v>
      </c>
    </row>
    <row r="4859" spans="1:3" x14ac:dyDescent="0.3">
      <c r="A4859" s="5">
        <v>4776</v>
      </c>
      <c r="B4859" s="55">
        <v>1.6121531456299846E-4</v>
      </c>
      <c r="C4859" s="55">
        <v>1.8818806524785016E-3</v>
      </c>
    </row>
    <row r="4860" spans="1:3" x14ac:dyDescent="0.3">
      <c r="A4860" s="5">
        <v>4777</v>
      </c>
      <c r="B4860" s="55">
        <v>1.4701088038433278E-4</v>
      </c>
      <c r="C4860" s="55">
        <v>1.8132020353217833E-3</v>
      </c>
    </row>
    <row r="4861" spans="1:3" x14ac:dyDescent="0.3">
      <c r="A4861" s="5">
        <v>4778</v>
      </c>
      <c r="B4861" s="55">
        <v>1.4823306373938432E-4</v>
      </c>
      <c r="C4861" s="55">
        <v>2.0611672725521931E-3</v>
      </c>
    </row>
    <row r="4862" spans="1:3" x14ac:dyDescent="0.3">
      <c r="A4862" s="5">
        <v>4779</v>
      </c>
      <c r="B4862" s="55">
        <v>1.3733235479771653E-4</v>
      </c>
      <c r="C4862" s="55">
        <v>1.6478323967026075E-3</v>
      </c>
    </row>
    <row r="4863" spans="1:3" x14ac:dyDescent="0.3">
      <c r="A4863" s="5">
        <v>4780</v>
      </c>
      <c r="B4863" s="55">
        <v>1.2938126513562418E-4</v>
      </c>
      <c r="C4863" s="55">
        <v>1.6821567228199022E-3</v>
      </c>
    </row>
    <row r="4864" spans="1:3" x14ac:dyDescent="0.3">
      <c r="A4864" s="5">
        <v>4781</v>
      </c>
      <c r="B4864" s="55">
        <v>1.671567103326848E-4</v>
      </c>
      <c r="C4864" s="55">
        <v>1.7506011527773624E-3</v>
      </c>
    </row>
    <row r="4865" spans="1:3" x14ac:dyDescent="0.3">
      <c r="A4865" s="5">
        <v>4782</v>
      </c>
      <c r="B4865" s="55">
        <v>1.2323545708533063E-4</v>
      </c>
      <c r="C4865" s="55">
        <v>1.5892041778926792E-3</v>
      </c>
    </row>
    <row r="4866" spans="1:3" x14ac:dyDescent="0.3">
      <c r="A4866" s="5">
        <v>4783</v>
      </c>
      <c r="B4866" s="55">
        <v>1.6514100421608879E-4</v>
      </c>
      <c r="C4866" s="55">
        <v>2.1179977770903213E-3</v>
      </c>
    </row>
    <row r="4867" spans="1:3" x14ac:dyDescent="0.3">
      <c r="A4867" s="5">
        <v>4784</v>
      </c>
      <c r="B4867" s="55">
        <v>1.7760525166289742E-4</v>
      </c>
      <c r="C4867" s="55">
        <v>2.0665634316015162E-3</v>
      </c>
    </row>
    <row r="4868" spans="1:3" x14ac:dyDescent="0.3">
      <c r="A4868" s="5">
        <v>4785</v>
      </c>
      <c r="B4868" s="55">
        <v>1.4532672341475162E-4</v>
      </c>
      <c r="C4868" s="55">
        <v>1.6946170813760472E-3</v>
      </c>
    </row>
    <row r="4869" spans="1:3" x14ac:dyDescent="0.3">
      <c r="A4869" s="5">
        <v>4786</v>
      </c>
      <c r="B4869" s="55">
        <v>1.444171782296572E-4</v>
      </c>
      <c r="C4869" s="55">
        <v>1.8335572998189761E-3</v>
      </c>
    </row>
    <row r="4870" spans="1:3" x14ac:dyDescent="0.3">
      <c r="A4870" s="5">
        <v>4787</v>
      </c>
      <c r="B4870" s="55">
        <v>1.8342144737333268E-4</v>
      </c>
      <c r="C4870" s="55">
        <v>1.9467082429677157E-3</v>
      </c>
    </row>
    <row r="4871" spans="1:3" x14ac:dyDescent="0.3">
      <c r="A4871" s="5">
        <v>4788</v>
      </c>
      <c r="B4871" s="55">
        <v>1.3887348482237869E-4</v>
      </c>
      <c r="C4871" s="55">
        <v>1.7042976886836334E-3</v>
      </c>
    </row>
    <row r="4872" spans="1:3" x14ac:dyDescent="0.3">
      <c r="A4872" s="5">
        <v>4789</v>
      </c>
      <c r="B4872" s="55">
        <v>1.4443253374852794E-4</v>
      </c>
      <c r="C4872" s="55">
        <v>1.7617703206530418E-3</v>
      </c>
    </row>
    <row r="4873" spans="1:3" x14ac:dyDescent="0.3">
      <c r="A4873" s="5">
        <v>4790</v>
      </c>
      <c r="B4873" s="55">
        <v>1.584546962521356E-4</v>
      </c>
      <c r="C4873" s="55">
        <v>2.0814180813805644E-3</v>
      </c>
    </row>
    <row r="4874" spans="1:3" x14ac:dyDescent="0.3">
      <c r="A4874" s="5">
        <v>4791</v>
      </c>
      <c r="B4874" s="55">
        <v>1.7443669688213046E-4</v>
      </c>
      <c r="C4874" s="55">
        <v>1.8456382963585166E-3</v>
      </c>
    </row>
    <row r="4875" spans="1:3" x14ac:dyDescent="0.3">
      <c r="A4875" s="5">
        <v>4792</v>
      </c>
      <c r="B4875" s="55">
        <v>1.6599583834222574E-4</v>
      </c>
      <c r="C4875" s="55">
        <v>2.2264293267181528E-3</v>
      </c>
    </row>
    <row r="4876" spans="1:3" x14ac:dyDescent="0.3">
      <c r="A4876" s="5">
        <v>4793</v>
      </c>
      <c r="B4876" s="55">
        <v>1.8089255883093947E-4</v>
      </c>
      <c r="C4876" s="55">
        <v>2.2667869324172947E-3</v>
      </c>
    </row>
    <row r="4877" spans="1:3" x14ac:dyDescent="0.3">
      <c r="A4877" s="5">
        <v>4794</v>
      </c>
      <c r="B4877" s="55">
        <v>1.3954364068788705E-4</v>
      </c>
      <c r="C4877" s="55">
        <v>1.7158420639475402E-3</v>
      </c>
    </row>
    <row r="4878" spans="1:3" x14ac:dyDescent="0.3">
      <c r="A4878" s="5">
        <v>4795</v>
      </c>
      <c r="B4878" s="55">
        <v>1.7429048169255226E-4</v>
      </c>
      <c r="C4878" s="55">
        <v>2.2206238879541465E-3</v>
      </c>
    </row>
    <row r="4879" spans="1:3" x14ac:dyDescent="0.3">
      <c r="A4879" s="5">
        <v>4796</v>
      </c>
      <c r="B4879" s="55">
        <v>1.3506866746265545E-4</v>
      </c>
      <c r="C4879" s="55">
        <v>1.7340803657690453E-3</v>
      </c>
    </row>
    <row r="4880" spans="1:3" x14ac:dyDescent="0.3">
      <c r="A4880" s="5">
        <v>4797</v>
      </c>
      <c r="B4880" s="55">
        <v>1.5326232603271405E-4</v>
      </c>
      <c r="C4880" s="55">
        <v>1.9340374173786147E-3</v>
      </c>
    </row>
    <row r="4881" spans="1:3" x14ac:dyDescent="0.3">
      <c r="A4881" s="5">
        <v>4798</v>
      </c>
      <c r="B4881" s="55">
        <v>1.5632347010099618E-4</v>
      </c>
      <c r="C4881" s="55">
        <v>1.9556707941375717E-3</v>
      </c>
    </row>
    <row r="4882" spans="1:3" x14ac:dyDescent="0.3">
      <c r="A4882" s="5">
        <v>4799</v>
      </c>
      <c r="B4882" s="55">
        <v>1.4461486331095083E-4</v>
      </c>
      <c r="C4882" s="55">
        <v>1.6374622132357948E-3</v>
      </c>
    </row>
    <row r="4883" spans="1:3" x14ac:dyDescent="0.3">
      <c r="A4883" s="5">
        <v>4800</v>
      </c>
      <c r="B4883" s="55">
        <v>1.631174203797776E-4</v>
      </c>
      <c r="C4883" s="55">
        <v>1.8627728541781524E-3</v>
      </c>
    </row>
    <row r="4884" spans="1:3" x14ac:dyDescent="0.3">
      <c r="A4884" s="5">
        <v>4801</v>
      </c>
      <c r="B4884" s="55">
        <v>1.6550598844390687E-4</v>
      </c>
      <c r="C4884" s="55">
        <v>2.1712005083923832E-3</v>
      </c>
    </row>
    <row r="4885" spans="1:3" x14ac:dyDescent="0.3">
      <c r="A4885" s="5">
        <v>4802</v>
      </c>
      <c r="B4885" s="55">
        <v>1.2630207492260963E-4</v>
      </c>
      <c r="C4885" s="55">
        <v>1.5413959357437796E-3</v>
      </c>
    </row>
    <row r="4886" spans="1:3" x14ac:dyDescent="0.3">
      <c r="A4886" s="5">
        <v>4803</v>
      </c>
      <c r="B4886" s="55">
        <v>1.5635789720432676E-4</v>
      </c>
      <c r="C4886" s="55">
        <v>1.9799264675276571E-3</v>
      </c>
    </row>
    <row r="4887" spans="1:3" x14ac:dyDescent="0.3">
      <c r="A4887" s="5">
        <v>4804</v>
      </c>
      <c r="B4887" s="55">
        <v>1.5005598812147948E-4</v>
      </c>
      <c r="C4887" s="55">
        <v>1.9443992924804347E-3</v>
      </c>
    </row>
    <row r="4888" spans="1:3" x14ac:dyDescent="0.3">
      <c r="A4888" s="5">
        <v>4805</v>
      </c>
      <c r="B4888" s="55">
        <v>1.5104314190569131E-4</v>
      </c>
      <c r="C4888" s="55">
        <v>1.6702250168449853E-3</v>
      </c>
    </row>
    <row r="4889" spans="1:3" x14ac:dyDescent="0.3">
      <c r="A4889" s="5">
        <v>4806</v>
      </c>
      <c r="B4889" s="55">
        <v>1.2504982034803848E-4</v>
      </c>
      <c r="C4889" s="55">
        <v>1.5800357629589907E-3</v>
      </c>
    </row>
    <row r="4890" spans="1:3" x14ac:dyDescent="0.3">
      <c r="A4890" s="5">
        <v>4807</v>
      </c>
      <c r="B4890" s="55">
        <v>1.6795037464704618E-4</v>
      </c>
      <c r="C4890" s="55">
        <v>2.0114696618305969E-3</v>
      </c>
    </row>
    <row r="4891" spans="1:3" x14ac:dyDescent="0.3">
      <c r="A4891" s="5">
        <v>4808</v>
      </c>
      <c r="B4891" s="55">
        <v>1.3817138534948949E-4</v>
      </c>
      <c r="C4891" s="55">
        <v>1.7787432356455965E-3</v>
      </c>
    </row>
    <row r="4892" spans="1:3" x14ac:dyDescent="0.3">
      <c r="A4892" s="5">
        <v>4809</v>
      </c>
      <c r="B4892" s="55">
        <v>1.4629930159056818E-4</v>
      </c>
      <c r="C4892" s="55">
        <v>1.8372300338165607E-3</v>
      </c>
    </row>
    <row r="4893" spans="1:3" x14ac:dyDescent="0.3">
      <c r="A4893" s="5">
        <v>4810</v>
      </c>
      <c r="B4893" s="55">
        <v>1.6745627716900611E-4</v>
      </c>
      <c r="C4893" s="55">
        <v>2.2167606709981432E-3</v>
      </c>
    </row>
    <row r="4894" spans="1:3" x14ac:dyDescent="0.3">
      <c r="A4894" s="5">
        <v>4811</v>
      </c>
      <c r="B4894" s="55">
        <v>1.4492498134176235E-4</v>
      </c>
      <c r="C4894" s="55">
        <v>1.8626105454254008E-3</v>
      </c>
    </row>
    <row r="4895" spans="1:3" x14ac:dyDescent="0.3">
      <c r="A4895" s="5">
        <v>4812</v>
      </c>
      <c r="B4895" s="55">
        <v>1.5845956108959995E-4</v>
      </c>
      <c r="C4895" s="55">
        <v>1.9311080514227048E-3</v>
      </c>
    </row>
    <row r="4896" spans="1:3" x14ac:dyDescent="0.3">
      <c r="A4896" s="5">
        <v>4813</v>
      </c>
      <c r="B4896" s="55">
        <v>1.3481014075553504E-4</v>
      </c>
      <c r="C4896" s="55">
        <v>1.4183067567709227E-3</v>
      </c>
    </row>
    <row r="4897" spans="1:3" x14ac:dyDescent="0.3">
      <c r="A4897" s="5">
        <v>4814</v>
      </c>
      <c r="B4897" s="55">
        <v>1.5077369524564427E-4</v>
      </c>
      <c r="C4897" s="55">
        <v>1.8494752344367725E-3</v>
      </c>
    </row>
    <row r="4898" spans="1:3" x14ac:dyDescent="0.3">
      <c r="A4898" s="5">
        <v>4815</v>
      </c>
      <c r="B4898" s="55">
        <v>1.816832427440965E-4</v>
      </c>
      <c r="C4898" s="55">
        <v>1.9962731811016166E-3</v>
      </c>
    </row>
    <row r="4899" spans="1:3" x14ac:dyDescent="0.3">
      <c r="A4899" s="5">
        <v>4816</v>
      </c>
      <c r="B4899" s="55">
        <v>1.4056514403941361E-4</v>
      </c>
      <c r="C4899" s="55">
        <v>1.7288125500351127E-3</v>
      </c>
    </row>
    <row r="4900" spans="1:3" x14ac:dyDescent="0.3">
      <c r="A4900" s="5">
        <v>4817</v>
      </c>
      <c r="B4900" s="55">
        <v>1.5084667981736012E-4</v>
      </c>
      <c r="C4900" s="55">
        <v>2.1174991051974294E-3</v>
      </c>
    </row>
    <row r="4901" spans="1:3" x14ac:dyDescent="0.3">
      <c r="A4901" s="5">
        <v>4818</v>
      </c>
      <c r="B4901" s="55">
        <v>1.5041225217728895E-4</v>
      </c>
      <c r="C4901" s="55">
        <v>1.8831212079489727E-3</v>
      </c>
    </row>
    <row r="4902" spans="1:3" x14ac:dyDescent="0.3">
      <c r="A4902" s="5">
        <v>4819</v>
      </c>
      <c r="B4902" s="55">
        <v>1.3095991119620214E-4</v>
      </c>
      <c r="C4902" s="55">
        <v>1.7527146709620249E-3</v>
      </c>
    </row>
    <row r="4903" spans="1:3" x14ac:dyDescent="0.3">
      <c r="A4903" s="5">
        <v>4820</v>
      </c>
      <c r="B4903" s="55">
        <v>1.4647356299992369E-4</v>
      </c>
      <c r="C4903" s="55">
        <v>1.845508043059997E-3</v>
      </c>
    </row>
    <row r="4904" spans="1:3" x14ac:dyDescent="0.3">
      <c r="A4904" s="5">
        <v>4821</v>
      </c>
      <c r="B4904" s="55">
        <v>1.4847492029485771E-4</v>
      </c>
      <c r="C4904" s="55">
        <v>1.9780578310049967E-3</v>
      </c>
    </row>
    <row r="4905" spans="1:3" x14ac:dyDescent="0.3">
      <c r="A4905" s="5">
        <v>4822</v>
      </c>
      <c r="B4905" s="55">
        <v>1.4550561607853672E-4</v>
      </c>
      <c r="C4905" s="55">
        <v>1.8494254062136489E-3</v>
      </c>
    </row>
    <row r="4906" spans="1:3" x14ac:dyDescent="0.3">
      <c r="A4906" s="5">
        <v>4823</v>
      </c>
      <c r="B4906" s="55">
        <v>1.6454870743398957E-4</v>
      </c>
      <c r="C4906" s="55">
        <v>1.7327953015485573E-3</v>
      </c>
    </row>
    <row r="4907" spans="1:3" x14ac:dyDescent="0.3">
      <c r="A4907" s="5">
        <v>4824</v>
      </c>
      <c r="B4907" s="55">
        <v>1.6185550570094149E-4</v>
      </c>
      <c r="C4907" s="55">
        <v>2.0108633212812233E-3</v>
      </c>
    </row>
    <row r="4908" spans="1:3" x14ac:dyDescent="0.3">
      <c r="A4908" s="5">
        <v>4825</v>
      </c>
      <c r="B4908" s="55">
        <v>1.2602403115767412E-4</v>
      </c>
      <c r="C4908" s="55">
        <v>1.6210705894513205E-3</v>
      </c>
    </row>
    <row r="4909" spans="1:3" x14ac:dyDescent="0.3">
      <c r="A4909" s="5">
        <v>4826</v>
      </c>
      <c r="B4909" s="55">
        <v>1.3508306631841564E-4</v>
      </c>
      <c r="C4909" s="55">
        <v>1.6894283450033746E-3</v>
      </c>
    </row>
    <row r="4910" spans="1:3" x14ac:dyDescent="0.3">
      <c r="A4910" s="5">
        <v>4827</v>
      </c>
      <c r="B4910" s="55">
        <v>1.4168500875537561E-4</v>
      </c>
      <c r="C4910" s="55">
        <v>1.5673054264477091E-3</v>
      </c>
    </row>
    <row r="4911" spans="1:3" x14ac:dyDescent="0.3">
      <c r="A4911" s="5">
        <v>4828</v>
      </c>
      <c r="B4911" s="55">
        <v>1.5333142517219651E-4</v>
      </c>
      <c r="C4911" s="55">
        <v>1.937586796255933E-3</v>
      </c>
    </row>
    <row r="4912" spans="1:3" x14ac:dyDescent="0.3">
      <c r="A4912" s="5">
        <v>4829</v>
      </c>
      <c r="B4912" s="55">
        <v>1.3641120737613465E-4</v>
      </c>
      <c r="C4912" s="55">
        <v>1.504274101082537E-3</v>
      </c>
    </row>
    <row r="4913" spans="1:3" x14ac:dyDescent="0.3">
      <c r="A4913" s="5">
        <v>4830</v>
      </c>
      <c r="B4913" s="55">
        <v>1.2949590675657782E-4</v>
      </c>
      <c r="C4913" s="55">
        <v>1.4297733993551443E-3</v>
      </c>
    </row>
    <row r="4914" spans="1:3" x14ac:dyDescent="0.3">
      <c r="A4914" s="5">
        <v>4831</v>
      </c>
      <c r="B4914" s="55">
        <v>1.6802000961120504E-4</v>
      </c>
      <c r="C4914" s="55">
        <v>2.0555780848105936E-3</v>
      </c>
    </row>
    <row r="4915" spans="1:3" x14ac:dyDescent="0.3">
      <c r="A4915" s="5">
        <v>4832</v>
      </c>
      <c r="B4915" s="55">
        <v>1.5829061450205704E-4</v>
      </c>
      <c r="C4915" s="55">
        <v>1.9778558558981576E-3</v>
      </c>
    </row>
    <row r="4916" spans="1:3" x14ac:dyDescent="0.3">
      <c r="A4916" s="5">
        <v>4833</v>
      </c>
      <c r="B4916" s="55">
        <v>1.605674707155403E-4</v>
      </c>
      <c r="C4916" s="55">
        <v>2.0491367419111801E-3</v>
      </c>
    </row>
    <row r="4917" spans="1:3" x14ac:dyDescent="0.3">
      <c r="A4917" s="5">
        <v>4834</v>
      </c>
      <c r="B4917" s="55">
        <v>1.6133317173455981E-4</v>
      </c>
      <c r="C4917" s="55">
        <v>1.9129604675369241E-3</v>
      </c>
    </row>
    <row r="4918" spans="1:3" x14ac:dyDescent="0.3">
      <c r="A4918" s="5">
        <v>4835</v>
      </c>
      <c r="B4918" s="55">
        <v>1.4040150016261511E-4</v>
      </c>
      <c r="C4918" s="55">
        <v>1.7592024478138221E-3</v>
      </c>
    </row>
    <row r="4919" spans="1:3" x14ac:dyDescent="0.3">
      <c r="A4919" s="5">
        <v>4836</v>
      </c>
      <c r="B4919" s="55">
        <v>1.6764259706820851E-4</v>
      </c>
      <c r="C4919" s="55">
        <v>1.6891086793196907E-3</v>
      </c>
    </row>
    <row r="4920" spans="1:3" x14ac:dyDescent="0.3">
      <c r="A4920" s="5">
        <v>4837</v>
      </c>
      <c r="B4920" s="55">
        <v>1.5767212625935245E-4</v>
      </c>
      <c r="C4920" s="55">
        <v>1.8733364336660763E-3</v>
      </c>
    </row>
    <row r="4921" spans="1:3" x14ac:dyDescent="0.3">
      <c r="A4921" s="5">
        <v>4838</v>
      </c>
      <c r="B4921" s="55">
        <v>1.7323977816395303E-4</v>
      </c>
      <c r="C4921" s="55">
        <v>1.8348692177447619E-3</v>
      </c>
    </row>
    <row r="4922" spans="1:3" x14ac:dyDescent="0.3">
      <c r="A4922" s="5">
        <v>4839</v>
      </c>
      <c r="B4922" s="55">
        <v>1.5091258444722898E-4</v>
      </c>
      <c r="C4922" s="55">
        <v>1.6056752236761969E-3</v>
      </c>
    </row>
    <row r="4923" spans="1:3" x14ac:dyDescent="0.3">
      <c r="A4923" s="5">
        <v>4840</v>
      </c>
      <c r="B4923" s="55">
        <v>1.4109798772545223E-4</v>
      </c>
      <c r="C4923" s="55">
        <v>1.7343237235437491E-3</v>
      </c>
    </row>
    <row r="4924" spans="1:3" x14ac:dyDescent="0.3">
      <c r="A4924" s="5">
        <v>4841</v>
      </c>
      <c r="B4924" s="55">
        <v>1.944032953809786E-4</v>
      </c>
      <c r="C4924" s="55">
        <v>2.2515399608233318E-3</v>
      </c>
    </row>
    <row r="4925" spans="1:3" x14ac:dyDescent="0.3">
      <c r="A4925" s="5">
        <v>4842</v>
      </c>
      <c r="B4925" s="55">
        <v>1.5785215269844551E-4</v>
      </c>
      <c r="C4925" s="55">
        <v>2.126112686874878E-3</v>
      </c>
    </row>
    <row r="4926" spans="1:3" x14ac:dyDescent="0.3">
      <c r="A4926" s="5">
        <v>4843</v>
      </c>
      <c r="B4926" s="55">
        <v>1.4842201895736253E-4</v>
      </c>
      <c r="C4926" s="55">
        <v>1.8979323205750159E-3</v>
      </c>
    </row>
    <row r="4927" spans="1:3" x14ac:dyDescent="0.3">
      <c r="A4927" s="5">
        <v>4844</v>
      </c>
      <c r="B4927" s="55">
        <v>1.2634742158391189E-4</v>
      </c>
      <c r="C4927" s="55">
        <v>1.554287152815753E-3</v>
      </c>
    </row>
    <row r="4928" spans="1:3" x14ac:dyDescent="0.3">
      <c r="A4928" s="5">
        <v>4845</v>
      </c>
      <c r="B4928" s="55">
        <v>1.3053033101044194E-4</v>
      </c>
      <c r="C4928" s="55">
        <v>1.7018311627163098E-3</v>
      </c>
    </row>
    <row r="4929" spans="1:3" x14ac:dyDescent="0.3">
      <c r="A4929" s="5">
        <v>4846</v>
      </c>
      <c r="B4929" s="55">
        <v>1.4844491519399805E-4</v>
      </c>
      <c r="C4929" s="55">
        <v>1.8389615304586441E-3</v>
      </c>
    </row>
    <row r="4930" spans="1:3" x14ac:dyDescent="0.3">
      <c r="A4930" s="5">
        <v>4847</v>
      </c>
      <c r="B4930" s="55">
        <v>1.3737050412354236E-4</v>
      </c>
      <c r="C4930" s="55">
        <v>1.8368499477894164E-3</v>
      </c>
    </row>
    <row r="4931" spans="1:3" x14ac:dyDescent="0.3">
      <c r="A4931" s="5">
        <v>4848</v>
      </c>
      <c r="B4931" s="55">
        <v>1.421773452526933E-4</v>
      </c>
      <c r="C4931" s="55">
        <v>1.6062524700470957E-3</v>
      </c>
    </row>
    <row r="4932" spans="1:3" x14ac:dyDescent="0.3">
      <c r="A4932" s="5">
        <v>4849</v>
      </c>
      <c r="B4932" s="55">
        <v>1.3303410264975534E-4</v>
      </c>
      <c r="C4932" s="55">
        <v>1.6155654459156822E-3</v>
      </c>
    </row>
    <row r="4933" spans="1:3" x14ac:dyDescent="0.3">
      <c r="A4933" s="5">
        <v>4850</v>
      </c>
      <c r="B4933" s="55">
        <v>1.5331492275141194E-4</v>
      </c>
      <c r="C4933" s="55">
        <v>2.0267916063381863E-3</v>
      </c>
    </row>
    <row r="4934" spans="1:3" x14ac:dyDescent="0.3">
      <c r="A4934" s="5">
        <v>4851</v>
      </c>
      <c r="B4934" s="55">
        <v>1.790854771376355E-4</v>
      </c>
      <c r="C4934" s="55">
        <v>1.9029767161776205E-3</v>
      </c>
    </row>
    <row r="4935" spans="1:3" x14ac:dyDescent="0.3">
      <c r="A4935" s="5">
        <v>4852</v>
      </c>
      <c r="B4935" s="55">
        <v>1.3934783489862184E-4</v>
      </c>
      <c r="C4935" s="55">
        <v>1.432506849705204E-3</v>
      </c>
    </row>
    <row r="4936" spans="1:3" x14ac:dyDescent="0.3">
      <c r="A4936" s="5">
        <v>4853</v>
      </c>
      <c r="B4936" s="55">
        <v>1.4275765693124183E-4</v>
      </c>
      <c r="C4936" s="55">
        <v>1.5300548577779965E-3</v>
      </c>
    </row>
    <row r="4937" spans="1:3" x14ac:dyDescent="0.3">
      <c r="A4937" s="5">
        <v>4854</v>
      </c>
      <c r="B4937" s="55">
        <v>1.1736373962064046E-4</v>
      </c>
      <c r="C4937" s="55">
        <v>1.5012451957791639E-3</v>
      </c>
    </row>
    <row r="4938" spans="1:3" x14ac:dyDescent="0.3">
      <c r="A4938" s="5">
        <v>4855</v>
      </c>
      <c r="B4938" s="55">
        <v>1.5834216349093215E-4</v>
      </c>
      <c r="C4938" s="55">
        <v>1.8365470239380139E-3</v>
      </c>
    </row>
    <row r="4939" spans="1:3" x14ac:dyDescent="0.3">
      <c r="A4939" s="5">
        <v>4856</v>
      </c>
      <c r="B4939" s="55">
        <v>1.4577245582550612E-4</v>
      </c>
      <c r="C4939" s="55">
        <v>1.748308411073259E-3</v>
      </c>
    </row>
    <row r="4940" spans="1:3" x14ac:dyDescent="0.3">
      <c r="A4940" s="5">
        <v>4857</v>
      </c>
      <c r="B4940" s="55">
        <v>1.4590153953958809E-4</v>
      </c>
      <c r="C4940" s="55">
        <v>2.021705939336634E-3</v>
      </c>
    </row>
    <row r="4941" spans="1:3" x14ac:dyDescent="0.3">
      <c r="A4941" s="5">
        <v>4858</v>
      </c>
      <c r="B4941" s="55">
        <v>1.3921187012202931E-4</v>
      </c>
      <c r="C4941" s="55">
        <v>1.7917332534760531E-3</v>
      </c>
    </row>
    <row r="4942" spans="1:3" x14ac:dyDescent="0.3">
      <c r="A4942" s="5">
        <v>4859</v>
      </c>
      <c r="B4942" s="55">
        <v>1.3254142459170234E-4</v>
      </c>
      <c r="C4942" s="55">
        <v>1.6593670509233785E-3</v>
      </c>
    </row>
    <row r="4943" spans="1:3" x14ac:dyDescent="0.3">
      <c r="A4943" s="5">
        <v>4860</v>
      </c>
      <c r="B4943" s="55">
        <v>1.5916840226494892E-4</v>
      </c>
      <c r="C4943" s="55">
        <v>1.7024321460984047E-3</v>
      </c>
    </row>
    <row r="4944" spans="1:3" x14ac:dyDescent="0.3">
      <c r="A4944" s="5">
        <v>4861</v>
      </c>
      <c r="B4944" s="55">
        <v>1.6476894978026925E-4</v>
      </c>
      <c r="C4944" s="55">
        <v>1.9356595935905248E-3</v>
      </c>
    </row>
    <row r="4945" spans="1:3" x14ac:dyDescent="0.3">
      <c r="A4945" s="5">
        <v>4862</v>
      </c>
      <c r="B4945" s="55">
        <v>1.4668845513135599E-4</v>
      </c>
      <c r="C4945" s="55">
        <v>1.6542296659907954E-3</v>
      </c>
    </row>
    <row r="4946" spans="1:3" x14ac:dyDescent="0.3">
      <c r="A4946" s="5">
        <v>4863</v>
      </c>
      <c r="B4946" s="55">
        <v>1.4751866603626777E-4</v>
      </c>
      <c r="C4946" s="55">
        <v>1.5970849889178453E-3</v>
      </c>
    </row>
    <row r="4947" spans="1:3" x14ac:dyDescent="0.3">
      <c r="A4947" s="5">
        <v>4864</v>
      </c>
      <c r="B4947" s="55">
        <v>1.2707589141153095E-4</v>
      </c>
      <c r="C4947" s="55">
        <v>1.4999773328485469E-3</v>
      </c>
    </row>
    <row r="4948" spans="1:3" x14ac:dyDescent="0.3">
      <c r="A4948" s="5">
        <v>4865</v>
      </c>
      <c r="B4948" s="55">
        <v>1.8173260279891003E-4</v>
      </c>
      <c r="C4948" s="55">
        <v>2.0676566923471073E-3</v>
      </c>
    </row>
    <row r="4949" spans="1:3" x14ac:dyDescent="0.3">
      <c r="A4949" s="5">
        <v>4866</v>
      </c>
      <c r="B4949" s="55">
        <v>1.2451447161630891E-4</v>
      </c>
      <c r="C4949" s="55">
        <v>1.7366116988809886E-3</v>
      </c>
    </row>
    <row r="4950" spans="1:3" x14ac:dyDescent="0.3">
      <c r="A4950" s="5">
        <v>4867</v>
      </c>
      <c r="B4950" s="55">
        <v>1.2932029292518914E-4</v>
      </c>
      <c r="C4950" s="55">
        <v>1.6219486032076399E-3</v>
      </c>
    </row>
    <row r="4951" spans="1:3" x14ac:dyDescent="0.3">
      <c r="A4951" s="5">
        <v>4868</v>
      </c>
      <c r="B4951" s="55">
        <v>1.563838793243198E-4</v>
      </c>
      <c r="C4951" s="55">
        <v>1.7732405937754686E-3</v>
      </c>
    </row>
    <row r="4952" spans="1:3" x14ac:dyDescent="0.3">
      <c r="A4952" s="5">
        <v>4869</v>
      </c>
      <c r="B4952" s="55">
        <v>1.2850302250536519E-4</v>
      </c>
      <c r="C4952" s="55">
        <v>1.4763561318368141E-3</v>
      </c>
    </row>
    <row r="4953" spans="1:3" x14ac:dyDescent="0.3">
      <c r="A4953" s="5">
        <v>4870</v>
      </c>
      <c r="B4953" s="55">
        <v>1.7803943988953648E-4</v>
      </c>
      <c r="C4953" s="55">
        <v>1.8653734385140292E-3</v>
      </c>
    </row>
    <row r="4954" spans="1:3" x14ac:dyDescent="0.3">
      <c r="A4954" s="5">
        <v>4871</v>
      </c>
      <c r="B4954" s="55">
        <v>1.3035201772238552E-4</v>
      </c>
      <c r="C4954" s="55">
        <v>1.6756154786040079E-3</v>
      </c>
    </row>
    <row r="4955" spans="1:3" x14ac:dyDescent="0.3">
      <c r="A4955" s="5">
        <v>4872</v>
      </c>
      <c r="B4955" s="55">
        <v>1.5512532368668972E-4</v>
      </c>
      <c r="C4955" s="55">
        <v>1.9210667874043957E-3</v>
      </c>
    </row>
    <row r="4956" spans="1:3" x14ac:dyDescent="0.3">
      <c r="A4956" s="5">
        <v>4873</v>
      </c>
      <c r="B4956" s="55">
        <v>1.3981659559628089E-4</v>
      </c>
      <c r="C4956" s="55">
        <v>1.7381857847716987E-3</v>
      </c>
    </row>
    <row r="4957" spans="1:3" x14ac:dyDescent="0.3">
      <c r="A4957" s="5">
        <v>4874</v>
      </c>
      <c r="B4957" s="55">
        <v>1.5983205089024032E-4</v>
      </c>
      <c r="C4957" s="55">
        <v>1.7707377122633985E-3</v>
      </c>
    </row>
    <row r="4958" spans="1:3" x14ac:dyDescent="0.3">
      <c r="A4958" s="5">
        <v>4875</v>
      </c>
      <c r="B4958" s="55">
        <v>1.5681930285275242E-4</v>
      </c>
      <c r="C4958" s="55">
        <v>1.853185417912374E-3</v>
      </c>
    </row>
    <row r="4959" spans="1:3" x14ac:dyDescent="0.3">
      <c r="A4959" s="5">
        <v>4876</v>
      </c>
      <c r="B4959" s="55">
        <v>1.4238459100690356E-4</v>
      </c>
      <c r="C4959" s="55">
        <v>1.7864088734768045E-3</v>
      </c>
    </row>
    <row r="4960" spans="1:3" x14ac:dyDescent="0.3">
      <c r="A4960" s="5">
        <v>4877</v>
      </c>
      <c r="B4960" s="55">
        <v>1.6435662938300998E-4</v>
      </c>
      <c r="C4960" s="55">
        <v>1.9195113952575487E-3</v>
      </c>
    </row>
    <row r="4961" spans="1:3" x14ac:dyDescent="0.3">
      <c r="A4961" s="5">
        <v>4878</v>
      </c>
      <c r="B4961" s="55">
        <v>1.5011151235401154E-4</v>
      </c>
      <c r="C4961" s="55">
        <v>1.5615129359462553E-3</v>
      </c>
    </row>
    <row r="4962" spans="1:3" x14ac:dyDescent="0.3">
      <c r="A4962" s="5">
        <v>4879</v>
      </c>
      <c r="B4962" s="55">
        <v>1.3334296913762968E-4</v>
      </c>
      <c r="C4962" s="55">
        <v>1.5474553850883413E-3</v>
      </c>
    </row>
    <row r="4963" spans="1:3" x14ac:dyDescent="0.3">
      <c r="A4963" s="5">
        <v>4880</v>
      </c>
      <c r="B4963" s="55">
        <v>1.5602508922923637E-4</v>
      </c>
      <c r="C4963" s="55">
        <v>2.0825354037283866E-3</v>
      </c>
    </row>
    <row r="4964" spans="1:3" x14ac:dyDescent="0.3">
      <c r="A4964" s="5">
        <v>4881</v>
      </c>
      <c r="B4964" s="55">
        <v>1.5337682960077855E-4</v>
      </c>
      <c r="C4964" s="55">
        <v>1.7691091864678213E-3</v>
      </c>
    </row>
    <row r="4965" spans="1:3" x14ac:dyDescent="0.3">
      <c r="A4965" s="5">
        <v>4882</v>
      </c>
      <c r="B4965" s="55">
        <v>1.462952913078049E-4</v>
      </c>
      <c r="C4965" s="55">
        <v>1.6413593017743401E-3</v>
      </c>
    </row>
    <row r="4966" spans="1:3" x14ac:dyDescent="0.3">
      <c r="A4966" s="5">
        <v>4883</v>
      </c>
      <c r="B4966" s="55">
        <v>1.3902721887228584E-4</v>
      </c>
      <c r="C4966" s="55">
        <v>1.5796521182732627E-3</v>
      </c>
    </row>
    <row r="4967" spans="1:3" x14ac:dyDescent="0.3">
      <c r="A4967" s="5">
        <v>4884</v>
      </c>
      <c r="B4967" s="55">
        <v>1.28335497602872E-4</v>
      </c>
      <c r="C4967" s="55">
        <v>1.7145332790011534E-3</v>
      </c>
    </row>
    <row r="4968" spans="1:3" x14ac:dyDescent="0.3">
      <c r="A4968" s="5">
        <v>4885</v>
      </c>
      <c r="B4968" s="55">
        <v>1.6770303385586674E-4</v>
      </c>
      <c r="C4968" s="55">
        <v>2.01890848637139E-3</v>
      </c>
    </row>
    <row r="4969" spans="1:3" x14ac:dyDescent="0.3">
      <c r="A4969" s="5">
        <v>4886</v>
      </c>
      <c r="B4969" s="55">
        <v>1.5178243093075735E-4</v>
      </c>
      <c r="C4969" s="55">
        <v>2.0819751918840505E-3</v>
      </c>
    </row>
    <row r="4970" spans="1:3" x14ac:dyDescent="0.3">
      <c r="A4970" s="5">
        <v>4887</v>
      </c>
      <c r="B4970" s="55">
        <v>1.2718779321670306E-4</v>
      </c>
      <c r="C4970" s="55">
        <v>1.4734401937660571E-3</v>
      </c>
    </row>
    <row r="4971" spans="1:3" x14ac:dyDescent="0.3">
      <c r="A4971" s="5">
        <v>4888</v>
      </c>
      <c r="B4971" s="55">
        <v>1.7463975645467462E-4</v>
      </c>
      <c r="C4971" s="55">
        <v>1.9016058015006508E-3</v>
      </c>
    </row>
    <row r="4972" spans="1:3" x14ac:dyDescent="0.3">
      <c r="A4972" s="5">
        <v>4889</v>
      </c>
      <c r="B4972" s="55">
        <v>1.3220032314687822E-4</v>
      </c>
      <c r="C4972" s="55">
        <v>1.5605846155798426E-3</v>
      </c>
    </row>
    <row r="4973" spans="1:3" x14ac:dyDescent="0.3">
      <c r="A4973" s="5">
        <v>4890</v>
      </c>
      <c r="B4973" s="55">
        <v>1.3855764098694856E-4</v>
      </c>
      <c r="C4973" s="55">
        <v>1.5519297850588791E-3</v>
      </c>
    </row>
    <row r="4974" spans="1:3" x14ac:dyDescent="0.3">
      <c r="A4974" s="5">
        <v>4891</v>
      </c>
      <c r="B4974" s="55">
        <v>1.4359622771899425E-4</v>
      </c>
      <c r="C4974" s="55">
        <v>1.5779125739205796E-3</v>
      </c>
    </row>
    <row r="4975" spans="1:3" x14ac:dyDescent="0.3">
      <c r="A4975" s="5">
        <v>4892</v>
      </c>
      <c r="B4975" s="55">
        <v>1.3750841142119106E-4</v>
      </c>
      <c r="C4975" s="55">
        <v>1.7931346625993478E-3</v>
      </c>
    </row>
    <row r="4976" spans="1:3" x14ac:dyDescent="0.3">
      <c r="A4976" s="5">
        <v>4893</v>
      </c>
      <c r="B4976" s="55">
        <v>1.6289404864190262E-4</v>
      </c>
      <c r="C4976" s="55">
        <v>1.9778954698212291E-3</v>
      </c>
    </row>
    <row r="4977" spans="1:3" x14ac:dyDescent="0.3">
      <c r="A4977" s="5">
        <v>4894</v>
      </c>
      <c r="B4977" s="55">
        <v>1.3889010932148738E-4</v>
      </c>
      <c r="C4977" s="55">
        <v>1.6390054118836581E-3</v>
      </c>
    </row>
    <row r="4978" spans="1:3" x14ac:dyDescent="0.3">
      <c r="A4978" s="5">
        <v>4895</v>
      </c>
      <c r="B4978" s="55">
        <v>1.4394469068328258E-4</v>
      </c>
      <c r="C4978" s="55">
        <v>1.850806902451665E-3</v>
      </c>
    </row>
    <row r="4979" spans="1:3" x14ac:dyDescent="0.3">
      <c r="A4979" s="5">
        <v>4896</v>
      </c>
      <c r="B4979" s="55">
        <v>1.557557640142755E-4</v>
      </c>
      <c r="C4979" s="55">
        <v>1.6764594027010925E-3</v>
      </c>
    </row>
    <row r="4980" spans="1:3" x14ac:dyDescent="0.3">
      <c r="A4980" s="5">
        <v>4897</v>
      </c>
      <c r="B4980" s="55">
        <v>1.6022831092795138E-4</v>
      </c>
      <c r="C4980" s="55">
        <v>2.0481947109621157E-3</v>
      </c>
    </row>
    <row r="4981" spans="1:3" x14ac:dyDescent="0.3">
      <c r="A4981" s="5">
        <v>4898</v>
      </c>
      <c r="B4981" s="55">
        <v>1.6438327491440988E-4</v>
      </c>
      <c r="C4981" s="55">
        <v>1.8494051940195651E-3</v>
      </c>
    </row>
    <row r="4982" spans="1:3" x14ac:dyDescent="0.3">
      <c r="A4982" s="5">
        <v>4899</v>
      </c>
      <c r="B4982" s="55">
        <v>1.3288018785479361E-4</v>
      </c>
      <c r="C4982" s="55">
        <v>1.6515312679523818E-3</v>
      </c>
    </row>
    <row r="4983" spans="1:3" x14ac:dyDescent="0.3">
      <c r="A4983" s="5">
        <v>4900</v>
      </c>
      <c r="B4983" s="55">
        <v>1.4507964301578929E-4</v>
      </c>
      <c r="C4983" s="55">
        <v>1.7829281950265464E-3</v>
      </c>
    </row>
    <row r="4984" spans="1:3" x14ac:dyDescent="0.3">
      <c r="A4984" s="5">
        <v>4901</v>
      </c>
      <c r="B4984" s="55">
        <v>1.497093985881089E-4</v>
      </c>
      <c r="C4984" s="55">
        <v>1.9365246306175302E-3</v>
      </c>
    </row>
    <row r="4985" spans="1:3" x14ac:dyDescent="0.3">
      <c r="A4985" s="5">
        <v>4902</v>
      </c>
      <c r="B4985" s="55">
        <v>1.4563119322725339E-4</v>
      </c>
      <c r="C4985" s="55">
        <v>1.5179875729426867E-3</v>
      </c>
    </row>
    <row r="4986" spans="1:3" x14ac:dyDescent="0.3">
      <c r="A4986" s="5">
        <v>4903</v>
      </c>
      <c r="B4986" s="55">
        <v>1.6560497971040305E-4</v>
      </c>
      <c r="C4986" s="55">
        <v>1.9542613619532513E-3</v>
      </c>
    </row>
    <row r="4987" spans="1:3" x14ac:dyDescent="0.3">
      <c r="A4987" s="5">
        <v>4904</v>
      </c>
      <c r="B4987" s="55">
        <v>1.4279775275701328E-4</v>
      </c>
      <c r="C4987" s="55">
        <v>1.7589165575218704E-3</v>
      </c>
    </row>
    <row r="4988" spans="1:3" x14ac:dyDescent="0.3">
      <c r="A4988" s="5">
        <v>4905</v>
      </c>
      <c r="B4988" s="55">
        <v>1.672323457245346E-4</v>
      </c>
      <c r="C4988" s="55">
        <v>1.9918199223592828E-3</v>
      </c>
    </row>
    <row r="4989" spans="1:3" x14ac:dyDescent="0.3">
      <c r="A4989" s="5">
        <v>4906</v>
      </c>
      <c r="B4989" s="55">
        <v>1.7759422444887704E-4</v>
      </c>
      <c r="C4989" s="55">
        <v>2.1663431834611914E-3</v>
      </c>
    </row>
    <row r="4990" spans="1:3" x14ac:dyDescent="0.3">
      <c r="A4990" s="5">
        <v>4907</v>
      </c>
      <c r="B4990" s="55">
        <v>1.4965999254977551E-4</v>
      </c>
      <c r="C4990" s="55">
        <v>1.8889176428243939E-3</v>
      </c>
    </row>
    <row r="4991" spans="1:3" x14ac:dyDescent="0.3">
      <c r="A4991" s="5">
        <v>4908</v>
      </c>
      <c r="B4991" s="55">
        <v>1.4358825130349496E-4</v>
      </c>
      <c r="C4991" s="55">
        <v>1.8870000630513109E-3</v>
      </c>
    </row>
    <row r="4992" spans="1:3" x14ac:dyDescent="0.3">
      <c r="A4992" s="5">
        <v>4909</v>
      </c>
      <c r="B4992" s="55">
        <v>1.3288385665060474E-4</v>
      </c>
      <c r="C4992" s="55">
        <v>1.5849518348407927E-3</v>
      </c>
    </row>
    <row r="4993" spans="1:3" x14ac:dyDescent="0.3">
      <c r="A4993" s="5">
        <v>4910</v>
      </c>
      <c r="B4993" s="55">
        <v>1.6136963581011283E-4</v>
      </c>
      <c r="C4993" s="55">
        <v>2.0532617395565556E-3</v>
      </c>
    </row>
    <row r="4994" spans="1:3" x14ac:dyDescent="0.3">
      <c r="A4994" s="5">
        <v>4911</v>
      </c>
      <c r="B4994" s="55">
        <v>1.2121654375813654E-4</v>
      </c>
      <c r="C4994" s="55">
        <v>1.4343896181970566E-3</v>
      </c>
    </row>
    <row r="4995" spans="1:3" x14ac:dyDescent="0.3">
      <c r="A4995" s="5">
        <v>4912</v>
      </c>
      <c r="B4995" s="55">
        <v>1.5921077560757287E-4</v>
      </c>
      <c r="C4995" s="55">
        <v>1.9307566443693717E-3</v>
      </c>
    </row>
    <row r="4996" spans="1:3" x14ac:dyDescent="0.3">
      <c r="A4996" s="5">
        <v>4913</v>
      </c>
      <c r="B4996" s="55">
        <v>1.5490991093899533E-4</v>
      </c>
      <c r="C4996" s="55">
        <v>1.9834950981867253E-3</v>
      </c>
    </row>
    <row r="4997" spans="1:3" x14ac:dyDescent="0.3">
      <c r="A4997" s="5">
        <v>4914</v>
      </c>
      <c r="B4997" s="55">
        <v>1.3366443470462137E-4</v>
      </c>
      <c r="C4997" s="55">
        <v>1.5186320694823047E-3</v>
      </c>
    </row>
    <row r="4998" spans="1:3" x14ac:dyDescent="0.3">
      <c r="A4998" s="5">
        <v>4915</v>
      </c>
      <c r="B4998" s="55">
        <v>1.4224623176731902E-4</v>
      </c>
      <c r="C4998" s="55">
        <v>1.6294580601645501E-3</v>
      </c>
    </row>
    <row r="4999" spans="1:3" x14ac:dyDescent="0.3">
      <c r="A4999" s="5">
        <v>4916</v>
      </c>
      <c r="B4999" s="55">
        <v>1.3772169527321342E-4</v>
      </c>
      <c r="C4999" s="55">
        <v>1.6528332605716027E-3</v>
      </c>
    </row>
    <row r="5000" spans="1:3" x14ac:dyDescent="0.3">
      <c r="A5000" s="5">
        <v>4917</v>
      </c>
      <c r="B5000" s="55">
        <v>1.4714340234458259E-4</v>
      </c>
      <c r="C5000" s="55">
        <v>1.9247048806785311E-3</v>
      </c>
    </row>
    <row r="5001" spans="1:3" x14ac:dyDescent="0.3">
      <c r="A5001" s="5">
        <v>4918</v>
      </c>
      <c r="B5001" s="55">
        <v>1.3992902857751791E-4</v>
      </c>
      <c r="C5001" s="55">
        <v>1.96157381666954E-3</v>
      </c>
    </row>
    <row r="5002" spans="1:3" x14ac:dyDescent="0.3">
      <c r="A5002" s="5">
        <v>4919</v>
      </c>
      <c r="B5002" s="55">
        <v>1.5486052497829051E-4</v>
      </c>
      <c r="C5002" s="55">
        <v>1.7801023144742977E-3</v>
      </c>
    </row>
    <row r="5003" spans="1:3" x14ac:dyDescent="0.3">
      <c r="A5003" s="5">
        <v>4920</v>
      </c>
      <c r="B5003" s="55">
        <v>1.4729652773106476E-4</v>
      </c>
      <c r="C5003" s="55">
        <v>1.5438206937778756E-3</v>
      </c>
    </row>
    <row r="5004" spans="1:3" x14ac:dyDescent="0.3">
      <c r="A5004" s="5">
        <v>4921</v>
      </c>
      <c r="B5004" s="55">
        <v>1.3748683295429349E-4</v>
      </c>
      <c r="C5004" s="55">
        <v>1.6665565073423758E-3</v>
      </c>
    </row>
    <row r="5005" spans="1:3" x14ac:dyDescent="0.3">
      <c r="A5005" s="5">
        <v>4922</v>
      </c>
      <c r="B5005" s="55">
        <v>1.4124308519209813E-4</v>
      </c>
      <c r="C5005" s="55">
        <v>1.6985098547701093E-3</v>
      </c>
    </row>
    <row r="5006" spans="1:3" x14ac:dyDescent="0.3">
      <c r="A5006" s="5">
        <v>4923</v>
      </c>
      <c r="B5006" s="55">
        <v>1.4198751498618566E-4</v>
      </c>
      <c r="C5006" s="55">
        <v>1.6235151936090505E-3</v>
      </c>
    </row>
    <row r="5007" spans="1:3" x14ac:dyDescent="0.3">
      <c r="A5007" s="5">
        <v>4924</v>
      </c>
      <c r="B5007" s="55">
        <v>1.4110404291860459E-4</v>
      </c>
      <c r="C5007" s="55">
        <v>1.7432313458398427E-3</v>
      </c>
    </row>
    <row r="5008" spans="1:3" x14ac:dyDescent="0.3">
      <c r="A5008" s="5">
        <v>4925</v>
      </c>
      <c r="B5008" s="55">
        <v>1.6845009248309841E-4</v>
      </c>
      <c r="C5008" s="55">
        <v>1.951395127478087E-3</v>
      </c>
    </row>
    <row r="5009" spans="1:3" x14ac:dyDescent="0.3">
      <c r="A5009" s="5">
        <v>4926</v>
      </c>
      <c r="B5009" s="55">
        <v>1.5813452492278714E-4</v>
      </c>
      <c r="C5009" s="55">
        <v>1.8707964822552931E-3</v>
      </c>
    </row>
    <row r="5010" spans="1:3" x14ac:dyDescent="0.3">
      <c r="A5010" s="5">
        <v>4927</v>
      </c>
      <c r="B5010" s="55">
        <v>1.5462250816649907E-4</v>
      </c>
      <c r="C5010" s="55">
        <v>1.8763941501709592E-3</v>
      </c>
    </row>
    <row r="5011" spans="1:3" x14ac:dyDescent="0.3">
      <c r="A5011" s="5">
        <v>4928</v>
      </c>
      <c r="B5011" s="55">
        <v>1.4443907820601304E-4</v>
      </c>
      <c r="C5011" s="55">
        <v>1.6827528604892298E-3</v>
      </c>
    </row>
    <row r="5012" spans="1:3" x14ac:dyDescent="0.3">
      <c r="A5012" s="5">
        <v>4929</v>
      </c>
      <c r="B5012" s="55">
        <v>1.3228364555014548E-4</v>
      </c>
      <c r="C5012" s="55">
        <v>1.565102695947297E-3</v>
      </c>
    </row>
    <row r="5013" spans="1:3" x14ac:dyDescent="0.3">
      <c r="A5013" s="5">
        <v>4930</v>
      </c>
      <c r="B5013" s="55">
        <v>1.5984337041363716E-4</v>
      </c>
      <c r="C5013" s="55">
        <v>1.7531022335074565E-3</v>
      </c>
    </row>
    <row r="5014" spans="1:3" x14ac:dyDescent="0.3">
      <c r="A5014" s="5">
        <v>4931</v>
      </c>
      <c r="B5014" s="55">
        <v>1.6047489529701734E-4</v>
      </c>
      <c r="C5014" s="55">
        <v>2.0580721900472806E-3</v>
      </c>
    </row>
    <row r="5015" spans="1:3" x14ac:dyDescent="0.3">
      <c r="A5015" s="5">
        <v>4932</v>
      </c>
      <c r="B5015" s="55">
        <v>1.6279691038208476E-4</v>
      </c>
      <c r="C5015" s="55">
        <v>1.9187170200457304E-3</v>
      </c>
    </row>
    <row r="5016" spans="1:3" x14ac:dyDescent="0.3">
      <c r="A5016" s="5">
        <v>4933</v>
      </c>
      <c r="B5016" s="55">
        <v>1.6089358429283946E-4</v>
      </c>
      <c r="C5016" s="55">
        <v>1.6464187584244222E-3</v>
      </c>
    </row>
    <row r="5017" spans="1:3" x14ac:dyDescent="0.3">
      <c r="A5017" s="5">
        <v>4934</v>
      </c>
      <c r="B5017" s="55">
        <v>1.3799162322087396E-4</v>
      </c>
      <c r="C5017" s="55">
        <v>1.6421700112547008E-3</v>
      </c>
    </row>
    <row r="5018" spans="1:3" x14ac:dyDescent="0.3">
      <c r="A5018" s="5">
        <v>4935</v>
      </c>
      <c r="B5018" s="55">
        <v>1.580818609036628E-4</v>
      </c>
      <c r="C5018" s="55">
        <v>1.8132748516874995E-3</v>
      </c>
    </row>
    <row r="5019" spans="1:3" x14ac:dyDescent="0.3">
      <c r="A5019" s="5">
        <v>4936</v>
      </c>
      <c r="B5019" s="55">
        <v>1.2110982667337055E-4</v>
      </c>
      <c r="C5019" s="55">
        <v>1.5755972950426968E-3</v>
      </c>
    </row>
    <row r="5020" spans="1:3" x14ac:dyDescent="0.3">
      <c r="A5020" s="5">
        <v>4937</v>
      </c>
      <c r="B5020" s="55">
        <v>1.2971950310533599E-4</v>
      </c>
      <c r="C5020" s="55">
        <v>1.5880797414529113E-3</v>
      </c>
    </row>
    <row r="5021" spans="1:3" x14ac:dyDescent="0.3">
      <c r="A5021" s="5">
        <v>4938</v>
      </c>
      <c r="B5021" s="55">
        <v>1.541054180617418E-4</v>
      </c>
      <c r="C5021" s="55">
        <v>1.7734811172030588E-3</v>
      </c>
    </row>
    <row r="5022" spans="1:3" x14ac:dyDescent="0.3">
      <c r="A5022" s="5">
        <v>4939</v>
      </c>
      <c r="B5022" s="55">
        <v>1.5571239451644337E-4</v>
      </c>
      <c r="C5022" s="55">
        <v>1.8647864810290493E-3</v>
      </c>
    </row>
    <row r="5023" spans="1:3" x14ac:dyDescent="0.3">
      <c r="A5023" s="5">
        <v>4940</v>
      </c>
      <c r="B5023" s="55">
        <v>1.5001373419299153E-4</v>
      </c>
      <c r="C5023" s="55">
        <v>1.6353356716174358E-3</v>
      </c>
    </row>
    <row r="5024" spans="1:3" x14ac:dyDescent="0.3">
      <c r="A5024" s="5">
        <v>4941</v>
      </c>
      <c r="B5024" s="55">
        <v>1.7771654199997693E-4</v>
      </c>
      <c r="C5024" s="55">
        <v>2.166852950449767E-3</v>
      </c>
    </row>
    <row r="5025" spans="1:3" x14ac:dyDescent="0.3">
      <c r="A5025" s="5">
        <v>4942</v>
      </c>
      <c r="B5025" s="55">
        <v>1.5296538571807743E-4</v>
      </c>
      <c r="C5025" s="55">
        <v>2.0214029737151782E-3</v>
      </c>
    </row>
    <row r="5026" spans="1:3" x14ac:dyDescent="0.3">
      <c r="A5026" s="5">
        <v>4943</v>
      </c>
      <c r="B5026" s="55">
        <v>1.495275643176654E-4</v>
      </c>
      <c r="C5026" s="55">
        <v>1.883354386932006E-3</v>
      </c>
    </row>
    <row r="5027" spans="1:3" x14ac:dyDescent="0.3">
      <c r="A5027" s="5">
        <v>4944</v>
      </c>
      <c r="B5027" s="55">
        <v>1.3725963367264252E-4</v>
      </c>
      <c r="C5027" s="55">
        <v>1.8011252528134329E-3</v>
      </c>
    </row>
    <row r="5028" spans="1:3" x14ac:dyDescent="0.3">
      <c r="A5028" s="5">
        <v>4945</v>
      </c>
      <c r="B5028" s="55">
        <v>1.7095656714283773E-4</v>
      </c>
      <c r="C5028" s="55">
        <v>2.1586069286126872E-3</v>
      </c>
    </row>
    <row r="5029" spans="1:3" x14ac:dyDescent="0.3">
      <c r="A5029" s="5">
        <v>4946</v>
      </c>
      <c r="B5029" s="55">
        <v>1.4901271370921124E-4</v>
      </c>
      <c r="C5029" s="55">
        <v>1.6211584763120852E-3</v>
      </c>
    </row>
    <row r="5030" spans="1:3" x14ac:dyDescent="0.3">
      <c r="A5030" s="5">
        <v>4947</v>
      </c>
      <c r="B5030" s="55">
        <v>1.2439264565114163E-4</v>
      </c>
      <c r="C5030" s="55">
        <v>1.515029953524727E-3</v>
      </c>
    </row>
    <row r="5031" spans="1:3" x14ac:dyDescent="0.3">
      <c r="A5031" s="5">
        <v>4948</v>
      </c>
      <c r="B5031" s="55">
        <v>1.5625596060601669E-4</v>
      </c>
      <c r="C5031" s="55">
        <v>1.9982254820027187E-3</v>
      </c>
    </row>
    <row r="5032" spans="1:3" x14ac:dyDescent="0.3">
      <c r="A5032" s="5">
        <v>4949</v>
      </c>
      <c r="B5032" s="55">
        <v>1.4504174925876719E-4</v>
      </c>
      <c r="C5032" s="55">
        <v>1.654517628457344E-3</v>
      </c>
    </row>
    <row r="5033" spans="1:3" x14ac:dyDescent="0.3">
      <c r="A5033" s="5">
        <v>4950</v>
      </c>
      <c r="B5033" s="55">
        <v>1.5371500563224403E-4</v>
      </c>
      <c r="C5033" s="55">
        <v>1.8692559182739738E-3</v>
      </c>
    </row>
    <row r="5034" spans="1:3" x14ac:dyDescent="0.3">
      <c r="A5034" s="5">
        <v>4951</v>
      </c>
      <c r="B5034" s="55">
        <v>1.8100886995958725E-4</v>
      </c>
      <c r="C5034" s="55">
        <v>2.3150576515225145E-3</v>
      </c>
    </row>
    <row r="5035" spans="1:3" x14ac:dyDescent="0.3">
      <c r="A5035" s="5">
        <v>4952</v>
      </c>
      <c r="B5035" s="55">
        <v>1.476805845634069E-4</v>
      </c>
      <c r="C5035" s="55">
        <v>1.5609424784516737E-3</v>
      </c>
    </row>
    <row r="5036" spans="1:3" x14ac:dyDescent="0.3">
      <c r="A5036" s="5">
        <v>4953</v>
      </c>
      <c r="B5036" s="55">
        <v>1.5079921611183518E-4</v>
      </c>
      <c r="C5036" s="55">
        <v>1.7302222995754272E-3</v>
      </c>
    </row>
    <row r="5037" spans="1:3" x14ac:dyDescent="0.3">
      <c r="A5037" s="5">
        <v>4954</v>
      </c>
      <c r="B5037" s="55">
        <v>1.6661257739758397E-4</v>
      </c>
      <c r="C5037" s="55">
        <v>1.8696573140403205E-3</v>
      </c>
    </row>
    <row r="5038" spans="1:3" x14ac:dyDescent="0.3">
      <c r="A5038" s="5">
        <v>4955</v>
      </c>
      <c r="B5038" s="55">
        <v>1.5679756513913541E-4</v>
      </c>
      <c r="C5038" s="55">
        <v>1.6874433965501678E-3</v>
      </c>
    </row>
    <row r="5039" spans="1:3" x14ac:dyDescent="0.3">
      <c r="A5039" s="5">
        <v>4956</v>
      </c>
      <c r="B5039" s="55">
        <v>1.52840283703249E-4</v>
      </c>
      <c r="C5039" s="55">
        <v>2.0245857751928749E-3</v>
      </c>
    </row>
    <row r="5040" spans="1:3" x14ac:dyDescent="0.3">
      <c r="A5040" s="5">
        <v>4957</v>
      </c>
      <c r="B5040" s="55">
        <v>1.5850754063357351E-4</v>
      </c>
      <c r="C5040" s="55">
        <v>1.8600080504807715E-3</v>
      </c>
    </row>
    <row r="5041" spans="1:3" x14ac:dyDescent="0.3">
      <c r="A5041" s="5">
        <v>4958</v>
      </c>
      <c r="B5041" s="55">
        <v>1.4645278168521061E-4</v>
      </c>
      <c r="C5041" s="55">
        <v>1.8396615821527915E-3</v>
      </c>
    </row>
    <row r="5042" spans="1:3" x14ac:dyDescent="0.3">
      <c r="A5042" s="5">
        <v>4959</v>
      </c>
      <c r="B5042" s="55">
        <v>1.6388444452249029E-4</v>
      </c>
      <c r="C5042" s="55">
        <v>1.7543594077672254E-3</v>
      </c>
    </row>
    <row r="5043" spans="1:3" x14ac:dyDescent="0.3">
      <c r="A5043" s="5">
        <v>4960</v>
      </c>
      <c r="B5043" s="55">
        <v>1.6241748154080323E-4</v>
      </c>
      <c r="C5043" s="55">
        <v>1.8451671028885267E-3</v>
      </c>
    </row>
    <row r="5044" spans="1:3" x14ac:dyDescent="0.3">
      <c r="A5044" s="5">
        <v>4961</v>
      </c>
      <c r="B5044" s="55">
        <v>1.3860215224989857E-4</v>
      </c>
      <c r="C5044" s="55">
        <v>1.5477659318635338E-3</v>
      </c>
    </row>
    <row r="5045" spans="1:3" x14ac:dyDescent="0.3">
      <c r="A5045" s="5">
        <v>4962</v>
      </c>
      <c r="B5045" s="55">
        <v>1.2677547627105041E-4</v>
      </c>
      <c r="C5045" s="55">
        <v>1.7615965890504083E-3</v>
      </c>
    </row>
    <row r="5046" spans="1:3" x14ac:dyDescent="0.3">
      <c r="A5046" s="5">
        <v>4963</v>
      </c>
      <c r="B5046" s="55">
        <v>1.5969476944843942E-4</v>
      </c>
      <c r="C5046" s="55">
        <v>1.8942791702391696E-3</v>
      </c>
    </row>
    <row r="5047" spans="1:3" x14ac:dyDescent="0.3">
      <c r="A5047" s="5">
        <v>4964</v>
      </c>
      <c r="B5047" s="55">
        <v>1.5217796887534028E-4</v>
      </c>
      <c r="C5047" s="55">
        <v>1.969436704328616E-3</v>
      </c>
    </row>
    <row r="5048" spans="1:3" x14ac:dyDescent="0.3">
      <c r="A5048" s="5">
        <v>4965</v>
      </c>
      <c r="B5048" s="55">
        <v>1.5632662408248784E-4</v>
      </c>
      <c r="C5048" s="55">
        <v>1.6837634880062363E-3</v>
      </c>
    </row>
    <row r="5049" spans="1:3" x14ac:dyDescent="0.3">
      <c r="A5049" s="5">
        <v>4966</v>
      </c>
      <c r="B5049" s="55">
        <v>1.4035579675178225E-4</v>
      </c>
      <c r="C5049" s="55">
        <v>1.5952368757781779E-3</v>
      </c>
    </row>
    <row r="5050" spans="1:3" x14ac:dyDescent="0.3">
      <c r="A5050" s="5">
        <v>4967</v>
      </c>
      <c r="B5050" s="55">
        <v>1.6505266798221051E-4</v>
      </c>
      <c r="C5050" s="55">
        <v>1.9385816179970474E-3</v>
      </c>
    </row>
    <row r="5051" spans="1:3" x14ac:dyDescent="0.3">
      <c r="A5051" s="5">
        <v>4968</v>
      </c>
      <c r="B5051" s="55">
        <v>1.4769116962584739E-4</v>
      </c>
      <c r="C5051" s="55">
        <v>1.7928368278363241E-3</v>
      </c>
    </row>
    <row r="5052" spans="1:3" x14ac:dyDescent="0.3">
      <c r="A5052" s="5">
        <v>4969</v>
      </c>
      <c r="B5052" s="55">
        <v>1.5365626480684708E-4</v>
      </c>
      <c r="C5052" s="55">
        <v>1.8130796480979022E-3</v>
      </c>
    </row>
    <row r="5053" spans="1:3" x14ac:dyDescent="0.3">
      <c r="A5053" s="5">
        <v>4970</v>
      </c>
      <c r="B5053" s="55">
        <v>1.4272915021705239E-4</v>
      </c>
      <c r="C5053" s="55">
        <v>1.6841940996354893E-3</v>
      </c>
    </row>
    <row r="5054" spans="1:3" x14ac:dyDescent="0.3">
      <c r="A5054" s="5">
        <v>4971</v>
      </c>
      <c r="B5054" s="55">
        <v>1.4299306199788196E-4</v>
      </c>
      <c r="C5054" s="55">
        <v>1.4745477352370682E-3</v>
      </c>
    </row>
    <row r="5055" spans="1:3" x14ac:dyDescent="0.3">
      <c r="A5055" s="5">
        <v>4972</v>
      </c>
      <c r="B5055" s="55">
        <v>1.5236401343268042E-4</v>
      </c>
      <c r="C5055" s="55">
        <v>1.7332186523431286E-3</v>
      </c>
    </row>
    <row r="5056" spans="1:3" x14ac:dyDescent="0.3">
      <c r="A5056" s="5">
        <v>4973</v>
      </c>
      <c r="B5056" s="55">
        <v>1.8729597703676429E-4</v>
      </c>
      <c r="C5056" s="55">
        <v>1.9217220872799862E-3</v>
      </c>
    </row>
    <row r="5057" spans="1:3" x14ac:dyDescent="0.3">
      <c r="A5057" s="5">
        <v>4974</v>
      </c>
      <c r="B5057" s="55">
        <v>1.2587597377222113E-4</v>
      </c>
      <c r="C5057" s="55">
        <v>1.5009163734160864E-3</v>
      </c>
    </row>
    <row r="5058" spans="1:3" x14ac:dyDescent="0.3">
      <c r="A5058" s="5">
        <v>4975</v>
      </c>
      <c r="B5058" s="55">
        <v>1.6406869053005069E-4</v>
      </c>
      <c r="C5058" s="55">
        <v>2.1652155603143017E-3</v>
      </c>
    </row>
    <row r="5059" spans="1:3" x14ac:dyDescent="0.3">
      <c r="A5059" s="5">
        <v>4976</v>
      </c>
      <c r="B5059" s="55">
        <v>1.5779312356866467E-4</v>
      </c>
      <c r="C5059" s="55">
        <v>1.848049907147261E-3</v>
      </c>
    </row>
    <row r="5060" spans="1:3" x14ac:dyDescent="0.3">
      <c r="A5060" s="5">
        <v>4977</v>
      </c>
      <c r="B5060" s="55">
        <v>1.3694974844227336E-4</v>
      </c>
      <c r="C5060" s="55">
        <v>1.6108647635162615E-3</v>
      </c>
    </row>
    <row r="5061" spans="1:3" x14ac:dyDescent="0.3">
      <c r="A5061" s="5">
        <v>4978</v>
      </c>
      <c r="B5061" s="55">
        <v>1.6377231949673903E-4</v>
      </c>
      <c r="C5061" s="55">
        <v>1.8455846645325923E-3</v>
      </c>
    </row>
    <row r="5062" spans="1:3" x14ac:dyDescent="0.3">
      <c r="A5062" s="5">
        <v>4979</v>
      </c>
      <c r="B5062" s="55">
        <v>1.5419774394373939E-4</v>
      </c>
      <c r="C5062" s="55">
        <v>1.8029550009389741E-3</v>
      </c>
    </row>
    <row r="5063" spans="1:3" x14ac:dyDescent="0.3">
      <c r="A5063" s="5">
        <v>4980</v>
      </c>
      <c r="B5063" s="55">
        <v>1.4663635905644439E-4</v>
      </c>
      <c r="C5063" s="55">
        <v>1.6759167953588616E-3</v>
      </c>
    </row>
    <row r="5064" spans="1:3" x14ac:dyDescent="0.3">
      <c r="A5064" s="5">
        <v>4981</v>
      </c>
      <c r="B5064" s="55">
        <v>1.7246306114442078E-4</v>
      </c>
      <c r="C5064" s="55">
        <v>1.9243482447560967E-3</v>
      </c>
    </row>
    <row r="5065" spans="1:3" x14ac:dyDescent="0.3">
      <c r="A5065" s="5">
        <v>4982</v>
      </c>
      <c r="B5065" s="55">
        <v>1.610187454103087E-4</v>
      </c>
      <c r="C5065" s="55">
        <v>2.1109430770778793E-3</v>
      </c>
    </row>
    <row r="5066" spans="1:3" x14ac:dyDescent="0.3">
      <c r="A5066" s="5">
        <v>4983</v>
      </c>
      <c r="B5066" s="55">
        <v>1.5495550246008271E-4</v>
      </c>
      <c r="C5066" s="55">
        <v>1.7118482870478173E-3</v>
      </c>
    </row>
    <row r="5067" spans="1:3" x14ac:dyDescent="0.3">
      <c r="A5067" s="5">
        <v>4984</v>
      </c>
      <c r="B5067" s="55">
        <v>1.8158561798817821E-4</v>
      </c>
      <c r="C5067" s="55">
        <v>2.1848413657697815E-3</v>
      </c>
    </row>
    <row r="5068" spans="1:3" x14ac:dyDescent="0.3">
      <c r="A5068" s="5">
        <v>4985</v>
      </c>
      <c r="B5068" s="55">
        <v>1.6591800128493381E-4</v>
      </c>
      <c r="C5068" s="55">
        <v>1.8143561989131913E-3</v>
      </c>
    </row>
    <row r="5069" spans="1:3" x14ac:dyDescent="0.3">
      <c r="A5069" s="5">
        <v>4986</v>
      </c>
      <c r="B5069" s="55">
        <v>1.2913491980997939E-4</v>
      </c>
      <c r="C5069" s="55">
        <v>1.4871157410954821E-3</v>
      </c>
    </row>
    <row r="5070" spans="1:3" x14ac:dyDescent="0.3">
      <c r="A5070" s="5">
        <v>4987</v>
      </c>
      <c r="B5070" s="55">
        <v>1.4318834819786096E-4</v>
      </c>
      <c r="C5070" s="55">
        <v>1.8329585983908683E-3</v>
      </c>
    </row>
    <row r="5071" spans="1:3" x14ac:dyDescent="0.3">
      <c r="A5071" s="5">
        <v>4988</v>
      </c>
      <c r="B5071" s="55">
        <v>1.3191780477769496E-4</v>
      </c>
      <c r="C5071" s="55">
        <v>1.4532955286678034E-3</v>
      </c>
    </row>
    <row r="5072" spans="1:3" x14ac:dyDescent="0.3">
      <c r="A5072" s="5">
        <v>4989</v>
      </c>
      <c r="B5072" s="55">
        <v>1.6438756635906611E-4</v>
      </c>
      <c r="C5072" s="55">
        <v>1.9587653122029947E-3</v>
      </c>
    </row>
    <row r="5073" spans="1:3" x14ac:dyDescent="0.3">
      <c r="A5073" s="5">
        <v>4990</v>
      </c>
      <c r="B5073" s="55">
        <v>1.4304644696039046E-4</v>
      </c>
      <c r="C5073" s="55">
        <v>1.6595409669118125E-3</v>
      </c>
    </row>
    <row r="5074" spans="1:3" x14ac:dyDescent="0.3">
      <c r="A5074" s="5">
        <v>4991</v>
      </c>
      <c r="B5074" s="55">
        <v>1.5646787688907153E-4</v>
      </c>
      <c r="C5074" s="55">
        <v>1.8865416732764648E-3</v>
      </c>
    </row>
    <row r="5075" spans="1:3" x14ac:dyDescent="0.3">
      <c r="A5075" s="5">
        <v>4992</v>
      </c>
      <c r="B5075" s="55">
        <v>1.582053198798663E-4</v>
      </c>
      <c r="C5075" s="55">
        <v>1.9525156963481189E-3</v>
      </c>
    </row>
    <row r="5076" spans="1:3" x14ac:dyDescent="0.3">
      <c r="A5076" s="5">
        <v>4993</v>
      </c>
      <c r="B5076" s="55">
        <v>1.4979847384924546E-4</v>
      </c>
      <c r="C5076" s="55">
        <v>1.931011419671569E-3</v>
      </c>
    </row>
    <row r="5077" spans="1:3" x14ac:dyDescent="0.3">
      <c r="A5077" s="5">
        <v>4994</v>
      </c>
      <c r="B5077" s="55">
        <v>1.2491617955651948E-4</v>
      </c>
      <c r="C5077" s="55">
        <v>1.4697246181710022E-3</v>
      </c>
    </row>
    <row r="5078" spans="1:3" x14ac:dyDescent="0.3">
      <c r="A5078" s="5">
        <v>4995</v>
      </c>
      <c r="B5078" s="55">
        <v>1.3290427514673131E-4</v>
      </c>
      <c r="C5078" s="55">
        <v>1.5961301320862533E-3</v>
      </c>
    </row>
    <row r="5079" spans="1:3" x14ac:dyDescent="0.3">
      <c r="A5079" s="5">
        <v>4996</v>
      </c>
      <c r="B5079" s="55">
        <v>1.3662035218531778E-4</v>
      </c>
      <c r="C5079" s="55">
        <v>1.8495290106036279E-3</v>
      </c>
    </row>
    <row r="5080" spans="1:3" x14ac:dyDescent="0.3">
      <c r="A5080" s="5">
        <v>4997</v>
      </c>
      <c r="B5080" s="55">
        <v>1.3955537128886137E-4</v>
      </c>
      <c r="C5080" s="55">
        <v>1.9054763501740882E-3</v>
      </c>
    </row>
    <row r="5081" spans="1:3" x14ac:dyDescent="0.3">
      <c r="A5081" s="5">
        <v>4998</v>
      </c>
      <c r="B5081" s="55">
        <v>1.6065220626364696E-4</v>
      </c>
      <c r="C5081" s="55">
        <v>2.0291513845065588E-3</v>
      </c>
    </row>
    <row r="5082" spans="1:3" x14ac:dyDescent="0.3">
      <c r="A5082" s="5">
        <v>4999</v>
      </c>
      <c r="B5082" s="55">
        <v>1.5349413085888341E-4</v>
      </c>
      <c r="C5082" s="55">
        <v>1.752666832133254E-3</v>
      </c>
    </row>
    <row r="5083" spans="1:3" x14ac:dyDescent="0.3">
      <c r="A5083" s="5">
        <v>5000</v>
      </c>
      <c r="B5083" s="55">
        <v>1.5187809929199922E-4</v>
      </c>
      <c r="C5083" s="55">
        <v>1.9386083490967388E-3</v>
      </c>
    </row>
    <row r="5084" spans="1:3" x14ac:dyDescent="0.3">
      <c r="A5084" s="5">
        <v>5001</v>
      </c>
      <c r="B5084" s="55">
        <v>1.4848930880300933E-4</v>
      </c>
      <c r="C5084" s="55">
        <v>1.6785872170362345E-3</v>
      </c>
    </row>
    <row r="5085" spans="1:3" x14ac:dyDescent="0.3">
      <c r="A5085" s="5">
        <v>5002</v>
      </c>
      <c r="B5085" s="55">
        <v>1.3948117350035631E-4</v>
      </c>
      <c r="C5085" s="55">
        <v>1.6692563541486714E-3</v>
      </c>
    </row>
    <row r="5086" spans="1:3" x14ac:dyDescent="0.3">
      <c r="A5086" s="5">
        <v>5003</v>
      </c>
      <c r="B5086" s="55">
        <v>1.5717710093472896E-4</v>
      </c>
      <c r="C5086" s="55">
        <v>1.9256250440374423E-3</v>
      </c>
    </row>
    <row r="5087" spans="1:3" x14ac:dyDescent="0.3">
      <c r="A5087" s="5">
        <v>5004</v>
      </c>
      <c r="B5087" s="55">
        <v>1.7994265719904209E-4</v>
      </c>
      <c r="C5087" s="55">
        <v>1.9915932647115385E-3</v>
      </c>
    </row>
    <row r="5088" spans="1:3" x14ac:dyDescent="0.3">
      <c r="A5088" s="5">
        <v>5005</v>
      </c>
      <c r="B5088" s="55">
        <v>1.3657393206639517E-4</v>
      </c>
      <c r="C5088" s="55">
        <v>1.6444810974099574E-3</v>
      </c>
    </row>
    <row r="5089" spans="1:3" x14ac:dyDescent="0.3">
      <c r="A5089" s="5">
        <v>5006</v>
      </c>
      <c r="B5089" s="55">
        <v>1.6700888957608333E-4</v>
      </c>
      <c r="C5089" s="55">
        <v>1.9765376120157723E-3</v>
      </c>
    </row>
    <row r="5090" spans="1:3" x14ac:dyDescent="0.3">
      <c r="A5090" s="5">
        <v>5007</v>
      </c>
      <c r="B5090" s="55">
        <v>1.4859738371482769E-4</v>
      </c>
      <c r="C5090" s="55">
        <v>1.8850101009882153E-3</v>
      </c>
    </row>
    <row r="5091" spans="1:3" x14ac:dyDescent="0.3">
      <c r="A5091" s="5">
        <v>5008</v>
      </c>
      <c r="B5091" s="55">
        <v>1.3312987748909143E-4</v>
      </c>
      <c r="C5091" s="55">
        <v>1.7246526829787598E-3</v>
      </c>
    </row>
    <row r="5092" spans="1:3" x14ac:dyDescent="0.3">
      <c r="A5092" s="5">
        <v>5009</v>
      </c>
      <c r="B5092" s="55">
        <v>1.4516031608668506E-4</v>
      </c>
      <c r="C5092" s="55">
        <v>1.8054937485931777E-3</v>
      </c>
    </row>
    <row r="5093" spans="1:3" x14ac:dyDescent="0.3">
      <c r="A5093" s="5">
        <v>5010</v>
      </c>
      <c r="B5093" s="55">
        <v>1.4391635187746481E-4</v>
      </c>
      <c r="C5093" s="55">
        <v>1.9302776058619153E-3</v>
      </c>
    </row>
    <row r="5094" spans="1:3" x14ac:dyDescent="0.3">
      <c r="A5094" s="5">
        <v>5011</v>
      </c>
      <c r="B5094" s="55">
        <v>1.5359798681540928E-4</v>
      </c>
      <c r="C5094" s="55">
        <v>1.7473348812823575E-3</v>
      </c>
    </row>
    <row r="5095" spans="1:3" x14ac:dyDescent="0.3">
      <c r="A5095" s="5">
        <v>5012</v>
      </c>
      <c r="B5095" s="55">
        <v>1.4799173901943426E-4</v>
      </c>
      <c r="C5095" s="55">
        <v>1.8915423198564447E-3</v>
      </c>
    </row>
    <row r="5096" spans="1:3" x14ac:dyDescent="0.3">
      <c r="A5096" s="5">
        <v>5013</v>
      </c>
      <c r="B5096" s="55">
        <v>1.4880914018458678E-4</v>
      </c>
      <c r="C5096" s="55">
        <v>1.9178736277745175E-3</v>
      </c>
    </row>
    <row r="5097" spans="1:3" x14ac:dyDescent="0.3">
      <c r="A5097" s="5">
        <v>5014</v>
      </c>
      <c r="B5097" s="55">
        <v>1.4622681543725605E-4</v>
      </c>
      <c r="C5097" s="55">
        <v>2.0213650188541077E-3</v>
      </c>
    </row>
    <row r="5098" spans="1:3" x14ac:dyDescent="0.3">
      <c r="A5098" s="5">
        <v>5015</v>
      </c>
      <c r="B5098" s="55">
        <v>1.801466538846469E-4</v>
      </c>
      <c r="C5098" s="55">
        <v>2.1399761131941845E-3</v>
      </c>
    </row>
    <row r="5099" spans="1:3" x14ac:dyDescent="0.3">
      <c r="A5099" s="5">
        <v>5016</v>
      </c>
      <c r="B5099" s="55">
        <v>1.6112998417957942E-4</v>
      </c>
      <c r="C5099" s="55">
        <v>1.9561562967847163E-3</v>
      </c>
    </row>
    <row r="5100" spans="1:3" x14ac:dyDescent="0.3">
      <c r="A5100" s="5">
        <v>5017</v>
      </c>
      <c r="B5100" s="55">
        <v>1.3018627798376612E-4</v>
      </c>
      <c r="C5100" s="55">
        <v>1.6022494192196913E-3</v>
      </c>
    </row>
    <row r="5101" spans="1:3" x14ac:dyDescent="0.3">
      <c r="A5101" s="5">
        <v>5018</v>
      </c>
      <c r="B5101" s="55">
        <v>1.2963829843211402E-4</v>
      </c>
      <c r="C5101" s="55">
        <v>1.5895454976212367E-3</v>
      </c>
    </row>
    <row r="5102" spans="1:3" x14ac:dyDescent="0.3">
      <c r="A5102" s="5">
        <v>5019</v>
      </c>
      <c r="B5102" s="55">
        <v>1.4713878709686083E-4</v>
      </c>
      <c r="C5102" s="55">
        <v>1.8284312525543738E-3</v>
      </c>
    </row>
    <row r="5103" spans="1:3" x14ac:dyDescent="0.3">
      <c r="A5103" s="5">
        <v>5020</v>
      </c>
      <c r="B5103" s="55">
        <v>1.6127823607690384E-4</v>
      </c>
      <c r="C5103" s="55">
        <v>1.8004944575686584E-3</v>
      </c>
    </row>
    <row r="5104" spans="1:3" x14ac:dyDescent="0.3">
      <c r="A5104" s="5">
        <v>5021</v>
      </c>
      <c r="B5104" s="55">
        <v>1.500311779914678E-4</v>
      </c>
      <c r="C5104" s="55">
        <v>1.9288740287419478E-3</v>
      </c>
    </row>
    <row r="5105" spans="1:3" x14ac:dyDescent="0.3">
      <c r="A5105" s="5">
        <v>5022</v>
      </c>
      <c r="B5105" s="55">
        <v>1.5100266678129835E-4</v>
      </c>
      <c r="C5105" s="55">
        <v>1.7527387307181546E-3</v>
      </c>
    </row>
    <row r="5106" spans="1:3" x14ac:dyDescent="0.3">
      <c r="A5106" s="5">
        <v>5023</v>
      </c>
      <c r="B5106" s="55">
        <v>1.6026394493980179E-4</v>
      </c>
      <c r="C5106" s="55">
        <v>1.988363458287045E-3</v>
      </c>
    </row>
    <row r="5107" spans="1:3" x14ac:dyDescent="0.3">
      <c r="A5107" s="5">
        <v>5024</v>
      </c>
      <c r="B5107" s="55">
        <v>1.3549104680651096E-4</v>
      </c>
      <c r="C5107" s="55">
        <v>1.7250498929226436E-3</v>
      </c>
    </row>
    <row r="5108" spans="1:3" x14ac:dyDescent="0.3">
      <c r="A5108" s="5">
        <v>5025</v>
      </c>
      <c r="B5108" s="55">
        <v>1.4269684459600172E-4</v>
      </c>
      <c r="C5108" s="55">
        <v>1.6200159656576836E-3</v>
      </c>
    </row>
    <row r="5109" spans="1:3" x14ac:dyDescent="0.3">
      <c r="A5109" s="5">
        <v>5026</v>
      </c>
      <c r="B5109" s="55">
        <v>1.6676010022162742E-4</v>
      </c>
      <c r="C5109" s="55">
        <v>1.8941257422725889E-3</v>
      </c>
    </row>
    <row r="5110" spans="1:3" x14ac:dyDescent="0.3">
      <c r="A5110" s="5">
        <v>5027</v>
      </c>
      <c r="B5110" s="55">
        <v>1.4996291476536742E-4</v>
      </c>
      <c r="C5110" s="55">
        <v>1.8713379929599604E-3</v>
      </c>
    </row>
    <row r="5111" spans="1:3" x14ac:dyDescent="0.3">
      <c r="A5111" s="5">
        <v>5028</v>
      </c>
      <c r="B5111" s="55">
        <v>1.5718078536060368E-4</v>
      </c>
      <c r="C5111" s="55">
        <v>1.8568438158162608E-3</v>
      </c>
    </row>
    <row r="5112" spans="1:3" x14ac:dyDescent="0.3">
      <c r="A5112" s="5">
        <v>5029</v>
      </c>
      <c r="B5112" s="55">
        <v>1.5757639114128932E-4</v>
      </c>
      <c r="C5112" s="55">
        <v>1.7138018819387721E-3</v>
      </c>
    </row>
    <row r="5113" spans="1:3" x14ac:dyDescent="0.3">
      <c r="A5113" s="5">
        <v>5030</v>
      </c>
      <c r="B5113" s="55">
        <v>1.3844395518741433E-4</v>
      </c>
      <c r="C5113" s="55">
        <v>1.9291653253416246E-3</v>
      </c>
    </row>
    <row r="5114" spans="1:3" x14ac:dyDescent="0.3">
      <c r="A5114" s="5">
        <v>5031</v>
      </c>
      <c r="B5114" s="55">
        <v>1.5961267945020679E-4</v>
      </c>
      <c r="C5114" s="55">
        <v>1.8768806976958048E-3</v>
      </c>
    </row>
    <row r="5115" spans="1:3" x14ac:dyDescent="0.3">
      <c r="A5115" s="5">
        <v>5032</v>
      </c>
      <c r="B5115" s="55">
        <v>1.5172415443214996E-4</v>
      </c>
      <c r="C5115" s="55">
        <v>1.7958056521907362E-3</v>
      </c>
    </row>
    <row r="5116" spans="1:3" x14ac:dyDescent="0.3">
      <c r="A5116" s="5">
        <v>5033</v>
      </c>
      <c r="B5116" s="55">
        <v>1.6749838324141967E-4</v>
      </c>
      <c r="C5116" s="55">
        <v>1.9760270515823907E-3</v>
      </c>
    </row>
    <row r="5117" spans="1:3" x14ac:dyDescent="0.3">
      <c r="A5117" s="5">
        <v>5034</v>
      </c>
      <c r="B5117" s="55">
        <v>1.523650680915309E-4</v>
      </c>
      <c r="C5117" s="55">
        <v>1.9036418714838187E-3</v>
      </c>
    </row>
    <row r="5118" spans="1:3" x14ac:dyDescent="0.3">
      <c r="A5118" s="5">
        <v>5035</v>
      </c>
      <c r="B5118" s="55">
        <v>1.7801965054467026E-4</v>
      </c>
      <c r="C5118" s="55">
        <v>1.9632049284877243E-3</v>
      </c>
    </row>
    <row r="5119" spans="1:3" x14ac:dyDescent="0.3">
      <c r="A5119" s="5">
        <v>5036</v>
      </c>
      <c r="B5119" s="55">
        <v>1.4123353563550993E-4</v>
      </c>
      <c r="C5119" s="55">
        <v>1.9127766956016333E-3</v>
      </c>
    </row>
    <row r="5120" spans="1:3" x14ac:dyDescent="0.3">
      <c r="A5120" s="5">
        <v>5037</v>
      </c>
      <c r="B5120" s="55">
        <v>1.4092224746085606E-4</v>
      </c>
      <c r="C5120" s="55">
        <v>1.573435836983424E-3</v>
      </c>
    </row>
    <row r="5121" spans="1:3" x14ac:dyDescent="0.3">
      <c r="A5121" s="5">
        <v>5038</v>
      </c>
      <c r="B5121" s="55">
        <v>1.3986367235287295E-4</v>
      </c>
      <c r="C5121" s="55">
        <v>1.5648675043777704E-3</v>
      </c>
    </row>
    <row r="5122" spans="1:3" x14ac:dyDescent="0.3">
      <c r="A5122" s="5">
        <v>5039</v>
      </c>
      <c r="B5122" s="55">
        <v>1.5198700478915859E-4</v>
      </c>
      <c r="C5122" s="55">
        <v>1.8741969766832229E-3</v>
      </c>
    </row>
    <row r="5123" spans="1:3" x14ac:dyDescent="0.3">
      <c r="A5123" s="5">
        <v>5040</v>
      </c>
      <c r="B5123" s="55">
        <v>1.8195971707526227E-4</v>
      </c>
      <c r="C5123" s="55">
        <v>1.9289036403210289E-3</v>
      </c>
    </row>
    <row r="5124" spans="1:3" x14ac:dyDescent="0.3">
      <c r="A5124" s="5">
        <v>5041</v>
      </c>
      <c r="B5124" s="55">
        <v>1.4100221080124944E-4</v>
      </c>
      <c r="C5124" s="55">
        <v>1.7407692648500842E-3</v>
      </c>
    </row>
    <row r="5125" spans="1:3" x14ac:dyDescent="0.3">
      <c r="A5125" s="5">
        <v>5042</v>
      </c>
      <c r="B5125" s="55">
        <v>1.69712879379201E-4</v>
      </c>
      <c r="C5125" s="55">
        <v>2.0521783949020477E-3</v>
      </c>
    </row>
    <row r="5126" spans="1:3" x14ac:dyDescent="0.3">
      <c r="A5126" s="5">
        <v>5043</v>
      </c>
      <c r="B5126" s="55">
        <v>2.08179690328039E-4</v>
      </c>
      <c r="C5126" s="55">
        <v>2.4187223095467987E-3</v>
      </c>
    </row>
    <row r="5127" spans="1:3" x14ac:dyDescent="0.3">
      <c r="A5127" s="5">
        <v>5044</v>
      </c>
      <c r="B5127" s="55">
        <v>1.5679908296131501E-4</v>
      </c>
      <c r="C5127" s="55">
        <v>1.8705683806123905E-3</v>
      </c>
    </row>
    <row r="5128" spans="1:3" x14ac:dyDescent="0.3">
      <c r="A5128" s="5">
        <v>5045</v>
      </c>
      <c r="B5128" s="55">
        <v>1.3893325743638557E-4</v>
      </c>
      <c r="C5128" s="55">
        <v>1.4667538968805723E-3</v>
      </c>
    </row>
    <row r="5129" spans="1:3" x14ac:dyDescent="0.3">
      <c r="A5129" s="5">
        <v>5046</v>
      </c>
      <c r="B5129" s="55">
        <v>1.5511067882352698E-4</v>
      </c>
      <c r="C5129" s="55">
        <v>1.9960884457253386E-3</v>
      </c>
    </row>
    <row r="5130" spans="1:3" x14ac:dyDescent="0.3">
      <c r="A5130" s="5">
        <v>5047</v>
      </c>
      <c r="B5130" s="55">
        <v>1.7806226535831517E-4</v>
      </c>
      <c r="C5130" s="55">
        <v>2.0657210538240511E-3</v>
      </c>
    </row>
    <row r="5131" spans="1:3" x14ac:dyDescent="0.3">
      <c r="A5131" s="5">
        <v>5048</v>
      </c>
      <c r="B5131" s="55">
        <v>1.5249755351212559E-4</v>
      </c>
      <c r="C5131" s="55">
        <v>1.8750112676997647E-3</v>
      </c>
    </row>
    <row r="5132" spans="1:3" x14ac:dyDescent="0.3">
      <c r="A5132" s="5">
        <v>5049</v>
      </c>
      <c r="B5132" s="55">
        <v>1.4046758016676125E-4</v>
      </c>
      <c r="C5132" s="55">
        <v>1.6663514407330518E-3</v>
      </c>
    </row>
    <row r="5133" spans="1:3" x14ac:dyDescent="0.3">
      <c r="A5133" s="5">
        <v>5050</v>
      </c>
      <c r="B5133" s="55">
        <v>1.4533844254777337E-4</v>
      </c>
      <c r="C5133" s="55">
        <v>1.5868601199695472E-3</v>
      </c>
    </row>
    <row r="5134" spans="1:3" x14ac:dyDescent="0.3">
      <c r="A5134" s="5">
        <v>5051</v>
      </c>
      <c r="B5134" s="55">
        <v>1.5692429195510117E-4</v>
      </c>
      <c r="C5134" s="55">
        <v>2.0164458178350774E-3</v>
      </c>
    </row>
    <row r="5135" spans="1:3" x14ac:dyDescent="0.3">
      <c r="A5135" s="5">
        <v>5052</v>
      </c>
      <c r="B5135" s="55">
        <v>1.4111647946503297E-4</v>
      </c>
      <c r="C5135" s="55">
        <v>1.6123769308139121E-3</v>
      </c>
    </row>
    <row r="5136" spans="1:3" x14ac:dyDescent="0.3">
      <c r="A5136" s="5">
        <v>5053</v>
      </c>
      <c r="B5136" s="55">
        <v>1.4957685593217798E-4</v>
      </c>
      <c r="C5136" s="55">
        <v>1.6063795273046075E-3</v>
      </c>
    </row>
    <row r="5137" spans="1:3" x14ac:dyDescent="0.3">
      <c r="A5137" s="5">
        <v>5054</v>
      </c>
      <c r="B5137" s="55">
        <v>1.6523283401650136E-4</v>
      </c>
      <c r="C5137" s="55">
        <v>2.1479354620140244E-3</v>
      </c>
    </row>
    <row r="5138" spans="1:3" x14ac:dyDescent="0.3">
      <c r="A5138" s="5">
        <v>5055</v>
      </c>
      <c r="B5138" s="55">
        <v>1.5781805812805478E-4</v>
      </c>
      <c r="C5138" s="55">
        <v>1.9942209397848885E-3</v>
      </c>
    </row>
    <row r="5139" spans="1:3" x14ac:dyDescent="0.3">
      <c r="A5139" s="5">
        <v>5056</v>
      </c>
      <c r="B5139" s="55">
        <v>1.3652486879682892E-4</v>
      </c>
      <c r="C5139" s="55">
        <v>1.7398588229753514E-3</v>
      </c>
    </row>
    <row r="5140" spans="1:3" x14ac:dyDescent="0.3">
      <c r="A5140" s="5">
        <v>5057</v>
      </c>
      <c r="B5140" s="55">
        <v>1.4690502640918912E-4</v>
      </c>
      <c r="C5140" s="55">
        <v>1.6024762789565745E-3</v>
      </c>
    </row>
    <row r="5141" spans="1:3" x14ac:dyDescent="0.3">
      <c r="A5141" s="5">
        <v>5058</v>
      </c>
      <c r="B5141" s="55">
        <v>1.5098089466269641E-4</v>
      </c>
      <c r="C5141" s="55">
        <v>1.8539245811918584E-3</v>
      </c>
    </row>
    <row r="5142" spans="1:3" x14ac:dyDescent="0.3">
      <c r="A5142" s="5">
        <v>5059</v>
      </c>
      <c r="B5142" s="55">
        <v>1.50747639535758E-4</v>
      </c>
      <c r="C5142" s="55">
        <v>1.8420420156660009E-3</v>
      </c>
    </row>
    <row r="5143" spans="1:3" x14ac:dyDescent="0.3">
      <c r="A5143" s="5">
        <v>5060</v>
      </c>
      <c r="B5143" s="55">
        <v>1.5938794616629788E-4</v>
      </c>
      <c r="C5143" s="55">
        <v>1.8003653704832048E-3</v>
      </c>
    </row>
    <row r="5144" spans="1:3" x14ac:dyDescent="0.3">
      <c r="A5144" s="5">
        <v>5061</v>
      </c>
      <c r="B5144" s="55">
        <v>1.3639965747226602E-4</v>
      </c>
      <c r="C5144" s="55">
        <v>1.6610285753471453E-3</v>
      </c>
    </row>
    <row r="5145" spans="1:3" x14ac:dyDescent="0.3">
      <c r="A5145" s="5">
        <v>5062</v>
      </c>
      <c r="B5145" s="55">
        <v>1.450601951442969E-4</v>
      </c>
      <c r="C5145" s="55">
        <v>1.7571418905075382E-3</v>
      </c>
    </row>
    <row r="5146" spans="1:3" x14ac:dyDescent="0.3">
      <c r="A5146" s="5">
        <v>5063</v>
      </c>
      <c r="B5146" s="55">
        <v>1.9974938570806628E-4</v>
      </c>
      <c r="C5146" s="55">
        <v>2.1737749374204397E-3</v>
      </c>
    </row>
    <row r="5147" spans="1:3" x14ac:dyDescent="0.3">
      <c r="A5147" s="5">
        <v>5064</v>
      </c>
      <c r="B5147" s="55">
        <v>1.2389020486628584E-4</v>
      </c>
      <c r="C5147" s="55">
        <v>1.3667285966373578E-3</v>
      </c>
    </row>
    <row r="5148" spans="1:3" x14ac:dyDescent="0.3">
      <c r="A5148" s="5">
        <v>5065</v>
      </c>
      <c r="B5148" s="55">
        <v>1.5288721996629387E-4</v>
      </c>
      <c r="C5148" s="55">
        <v>1.7468005000581628E-3</v>
      </c>
    </row>
    <row r="5149" spans="1:3" x14ac:dyDescent="0.3">
      <c r="A5149" s="5">
        <v>5066</v>
      </c>
      <c r="B5149" s="55">
        <v>1.5944553825077436E-4</v>
      </c>
      <c r="C5149" s="55">
        <v>1.7803210114360932E-3</v>
      </c>
    </row>
    <row r="5150" spans="1:3" x14ac:dyDescent="0.3">
      <c r="A5150" s="5">
        <v>5067</v>
      </c>
      <c r="B5150" s="55">
        <v>1.5888892257857261E-4</v>
      </c>
      <c r="C5150" s="55">
        <v>1.8872898671050786E-3</v>
      </c>
    </row>
    <row r="5151" spans="1:3" x14ac:dyDescent="0.3">
      <c r="A5151" s="5">
        <v>5068</v>
      </c>
      <c r="B5151" s="55">
        <v>1.7599400275924036E-4</v>
      </c>
      <c r="C5151" s="55">
        <v>2.0799271644138997E-3</v>
      </c>
    </row>
    <row r="5152" spans="1:3" x14ac:dyDescent="0.3">
      <c r="A5152" s="5">
        <v>5069</v>
      </c>
      <c r="B5152" s="55">
        <v>1.5046164800856576E-4</v>
      </c>
      <c r="C5152" s="55">
        <v>1.7330220547937516E-3</v>
      </c>
    </row>
    <row r="5153" spans="1:3" x14ac:dyDescent="0.3">
      <c r="A5153" s="5">
        <v>5070</v>
      </c>
      <c r="B5153" s="55">
        <v>1.7489965863062311E-4</v>
      </c>
      <c r="C5153" s="55">
        <v>2.0564452933541813E-3</v>
      </c>
    </row>
    <row r="5154" spans="1:3" x14ac:dyDescent="0.3">
      <c r="A5154" s="5">
        <v>5071</v>
      </c>
      <c r="B5154" s="55">
        <v>1.5277560782613555E-4</v>
      </c>
      <c r="C5154" s="55">
        <v>1.8837511805147381E-3</v>
      </c>
    </row>
    <row r="5155" spans="1:3" x14ac:dyDescent="0.3">
      <c r="A5155" s="5">
        <v>5072</v>
      </c>
      <c r="B5155" s="55">
        <v>1.4213901739529243E-4</v>
      </c>
      <c r="C5155" s="55">
        <v>1.9151849404970681E-3</v>
      </c>
    </row>
    <row r="5156" spans="1:3" x14ac:dyDescent="0.3">
      <c r="A5156" s="5">
        <v>5073</v>
      </c>
      <c r="B5156" s="55">
        <v>1.4136038059485697E-4</v>
      </c>
      <c r="C5156" s="55">
        <v>1.7190827944652111E-3</v>
      </c>
    </row>
    <row r="5157" spans="1:3" x14ac:dyDescent="0.3">
      <c r="A5157" s="5">
        <v>5074</v>
      </c>
      <c r="B5157" s="55">
        <v>1.1057012308851711E-4</v>
      </c>
      <c r="C5157" s="55">
        <v>1.4808970421477594E-3</v>
      </c>
    </row>
    <row r="5158" spans="1:3" x14ac:dyDescent="0.3">
      <c r="A5158" s="5">
        <v>5075</v>
      </c>
      <c r="B5158" s="55">
        <v>1.5258175155576193E-4</v>
      </c>
      <c r="C5158" s="55">
        <v>1.7403729137378126E-3</v>
      </c>
    </row>
    <row r="5159" spans="1:3" x14ac:dyDescent="0.3">
      <c r="A5159" s="5">
        <v>5076</v>
      </c>
      <c r="B5159" s="55">
        <v>1.6352374580935682E-4</v>
      </c>
      <c r="C5159" s="55">
        <v>1.9463537573116804E-3</v>
      </c>
    </row>
    <row r="5160" spans="1:3" x14ac:dyDescent="0.3">
      <c r="A5160" s="5">
        <v>5077</v>
      </c>
      <c r="B5160" s="55">
        <v>1.5877526950774891E-4</v>
      </c>
      <c r="C5160" s="55">
        <v>1.8376858596868533E-3</v>
      </c>
    </row>
    <row r="5161" spans="1:3" x14ac:dyDescent="0.3">
      <c r="A5161" s="5">
        <v>5078</v>
      </c>
      <c r="B5161" s="55">
        <v>1.2786913983753634E-4</v>
      </c>
      <c r="C5161" s="55">
        <v>1.4808794150733128E-3</v>
      </c>
    </row>
    <row r="5162" spans="1:3" x14ac:dyDescent="0.3">
      <c r="A5162" s="5">
        <v>5079</v>
      </c>
      <c r="B5162" s="55">
        <v>1.5234846627867717E-4</v>
      </c>
      <c r="C5162" s="55">
        <v>1.9070709320741445E-3</v>
      </c>
    </row>
    <row r="5163" spans="1:3" x14ac:dyDescent="0.3">
      <c r="A5163" s="5">
        <v>5080</v>
      </c>
      <c r="B5163" s="55">
        <v>1.7369705603708198E-4</v>
      </c>
      <c r="C5163" s="55">
        <v>1.8587539622888507E-3</v>
      </c>
    </row>
    <row r="5164" spans="1:3" x14ac:dyDescent="0.3">
      <c r="A5164" s="5">
        <v>5081</v>
      </c>
      <c r="B5164" s="55">
        <v>1.5923124855890872E-4</v>
      </c>
      <c r="C5164" s="55">
        <v>1.6574428122531316E-3</v>
      </c>
    </row>
    <row r="5165" spans="1:3" x14ac:dyDescent="0.3">
      <c r="A5165" s="5">
        <v>5082</v>
      </c>
      <c r="B5165" s="55">
        <v>1.6770415295878758E-4</v>
      </c>
      <c r="C5165" s="55">
        <v>1.7923606951618276E-3</v>
      </c>
    </row>
    <row r="5166" spans="1:3" x14ac:dyDescent="0.3">
      <c r="A5166" s="5">
        <v>5083</v>
      </c>
      <c r="B5166" s="55">
        <v>1.4976607432572563E-4</v>
      </c>
      <c r="C5166" s="55">
        <v>1.6754847878611549E-3</v>
      </c>
    </row>
    <row r="5167" spans="1:3" x14ac:dyDescent="0.3">
      <c r="A5167" s="5">
        <v>5084</v>
      </c>
      <c r="B5167" s="55">
        <v>1.3807113250268946E-4</v>
      </c>
      <c r="C5167" s="55">
        <v>1.9204877409255E-3</v>
      </c>
    </row>
    <row r="5168" spans="1:3" x14ac:dyDescent="0.3">
      <c r="A5168" s="5">
        <v>5085</v>
      </c>
      <c r="B5168" s="55">
        <v>1.4002501787251895E-4</v>
      </c>
      <c r="C5168" s="55">
        <v>1.8788246050902657E-3</v>
      </c>
    </row>
    <row r="5169" spans="1:3" x14ac:dyDescent="0.3">
      <c r="A5169" s="5">
        <v>5086</v>
      </c>
      <c r="B5169" s="55">
        <v>1.5965765304485233E-4</v>
      </c>
      <c r="C5169" s="55">
        <v>2.0499913063270112E-3</v>
      </c>
    </row>
    <row r="5170" spans="1:3" x14ac:dyDescent="0.3">
      <c r="A5170" s="5">
        <v>5087</v>
      </c>
      <c r="B5170" s="55">
        <v>1.6745823709411631E-4</v>
      </c>
      <c r="C5170" s="55">
        <v>2.0608174876317474E-3</v>
      </c>
    </row>
    <row r="5171" spans="1:3" x14ac:dyDescent="0.3">
      <c r="A5171" s="5">
        <v>5088</v>
      </c>
      <c r="B5171" s="55">
        <v>1.6477134478593838E-4</v>
      </c>
      <c r="C5171" s="55">
        <v>1.9583008586755856E-3</v>
      </c>
    </row>
    <row r="5172" spans="1:3" x14ac:dyDescent="0.3">
      <c r="A5172" s="5">
        <v>5089</v>
      </c>
      <c r="B5172" s="55">
        <v>1.838949903634003E-4</v>
      </c>
      <c r="C5172" s="55">
        <v>2.0780551120600406E-3</v>
      </c>
    </row>
    <row r="5173" spans="1:3" x14ac:dyDescent="0.3">
      <c r="A5173" s="5">
        <v>5090</v>
      </c>
      <c r="B5173" s="55">
        <v>1.4467048608843611E-4</v>
      </c>
      <c r="C5173" s="55">
        <v>1.6837066987550017E-3</v>
      </c>
    </row>
    <row r="5174" spans="1:3" x14ac:dyDescent="0.3">
      <c r="A5174" s="5">
        <v>5091</v>
      </c>
      <c r="B5174" s="55">
        <v>1.5332959176076751E-4</v>
      </c>
      <c r="C5174" s="55">
        <v>1.8277499284800964E-3</v>
      </c>
    </row>
    <row r="5175" spans="1:3" x14ac:dyDescent="0.3">
      <c r="A5175" s="5">
        <v>5092</v>
      </c>
      <c r="B5175" s="55">
        <v>1.2698009275244917E-4</v>
      </c>
      <c r="C5175" s="55">
        <v>1.65820645943293E-3</v>
      </c>
    </row>
    <row r="5176" spans="1:3" x14ac:dyDescent="0.3">
      <c r="A5176" s="5">
        <v>5093</v>
      </c>
      <c r="B5176" s="55">
        <v>1.320573874921695E-4</v>
      </c>
      <c r="C5176" s="55">
        <v>1.4830553100691052E-3</v>
      </c>
    </row>
    <row r="5177" spans="1:3" x14ac:dyDescent="0.3">
      <c r="A5177" s="5">
        <v>5094</v>
      </c>
      <c r="B5177" s="55">
        <v>1.4717641501283589E-4</v>
      </c>
      <c r="C5177" s="55">
        <v>1.9728756570666518E-3</v>
      </c>
    </row>
    <row r="5178" spans="1:3" x14ac:dyDescent="0.3">
      <c r="A5178" s="5">
        <v>5095</v>
      </c>
      <c r="B5178" s="55">
        <v>1.573493395360989E-4</v>
      </c>
      <c r="C5178" s="55">
        <v>1.65802724898354E-3</v>
      </c>
    </row>
    <row r="5179" spans="1:3" x14ac:dyDescent="0.3">
      <c r="A5179" s="5">
        <v>5096</v>
      </c>
      <c r="B5179" s="55">
        <v>1.5737631510238966E-4</v>
      </c>
      <c r="C5179" s="55">
        <v>1.7518297026169044E-3</v>
      </c>
    </row>
    <row r="5180" spans="1:3" x14ac:dyDescent="0.3">
      <c r="A5180" s="5">
        <v>5097</v>
      </c>
      <c r="B5180" s="55">
        <v>1.5549034185736006E-4</v>
      </c>
      <c r="C5180" s="55">
        <v>1.7538193354210817E-3</v>
      </c>
    </row>
    <row r="5181" spans="1:3" x14ac:dyDescent="0.3">
      <c r="A5181" s="5">
        <v>5098</v>
      </c>
      <c r="B5181" s="55">
        <v>1.3972704926282114E-4</v>
      </c>
      <c r="C5181" s="55">
        <v>1.6847676362208878E-3</v>
      </c>
    </row>
    <row r="5182" spans="1:3" x14ac:dyDescent="0.3">
      <c r="A5182" s="5">
        <v>5099</v>
      </c>
      <c r="B5182" s="55">
        <v>1.4507545535399641E-4</v>
      </c>
      <c r="C5182" s="55">
        <v>1.682436408276468E-3</v>
      </c>
    </row>
    <row r="5183" spans="1:3" x14ac:dyDescent="0.3">
      <c r="A5183" s="5">
        <v>5100</v>
      </c>
      <c r="B5183" s="55">
        <v>1.6542434508780225E-4</v>
      </c>
      <c r="C5183" s="55">
        <v>1.9417576177903429E-3</v>
      </c>
    </row>
    <row r="5184" spans="1:3" x14ac:dyDescent="0.3">
      <c r="A5184" s="5">
        <v>5101</v>
      </c>
      <c r="B5184" s="55">
        <v>1.5338814623727778E-4</v>
      </c>
      <c r="C5184" s="55">
        <v>1.9550965536219243E-3</v>
      </c>
    </row>
    <row r="5185" spans="1:3" x14ac:dyDescent="0.3">
      <c r="A5185" s="5">
        <v>5102</v>
      </c>
      <c r="B5185" s="55">
        <v>1.4101057528550991E-4</v>
      </c>
      <c r="C5185" s="55">
        <v>1.6763313209911944E-3</v>
      </c>
    </row>
    <row r="5186" spans="1:3" x14ac:dyDescent="0.3">
      <c r="A5186" s="5">
        <v>5103</v>
      </c>
      <c r="B5186" s="55">
        <v>1.7470755577930484E-4</v>
      </c>
      <c r="C5186" s="55">
        <v>1.996635489812648E-3</v>
      </c>
    </row>
    <row r="5187" spans="1:3" x14ac:dyDescent="0.3">
      <c r="A5187" s="5">
        <v>5104</v>
      </c>
      <c r="B5187" s="55">
        <v>1.3842736874287228E-4</v>
      </c>
      <c r="C5187" s="55">
        <v>1.8035344629058487E-3</v>
      </c>
    </row>
    <row r="5188" spans="1:3" x14ac:dyDescent="0.3">
      <c r="A5188" s="5">
        <v>5105</v>
      </c>
      <c r="B5188" s="55">
        <v>1.4909541356963296E-4</v>
      </c>
      <c r="C5188" s="55">
        <v>2.0436835822723728E-3</v>
      </c>
    </row>
    <row r="5189" spans="1:3" x14ac:dyDescent="0.3">
      <c r="A5189" s="5">
        <v>5106</v>
      </c>
      <c r="B5189" s="55">
        <v>1.4243997438747688E-4</v>
      </c>
      <c r="C5189" s="55">
        <v>1.8310941083747895E-3</v>
      </c>
    </row>
    <row r="5190" spans="1:3" x14ac:dyDescent="0.3">
      <c r="A5190" s="5">
        <v>5107</v>
      </c>
      <c r="B5190" s="55">
        <v>1.5567016386283338E-4</v>
      </c>
      <c r="C5190" s="55">
        <v>1.9547426540443016E-3</v>
      </c>
    </row>
    <row r="5191" spans="1:3" x14ac:dyDescent="0.3">
      <c r="A5191" s="5">
        <v>5108</v>
      </c>
      <c r="B5191" s="55">
        <v>1.5884843548605144E-4</v>
      </c>
      <c r="C5191" s="55">
        <v>1.9133323815228585E-3</v>
      </c>
    </row>
    <row r="5192" spans="1:3" x14ac:dyDescent="0.3">
      <c r="A5192" s="5">
        <v>5109</v>
      </c>
      <c r="B5192" s="55">
        <v>1.2265762673771671E-4</v>
      </c>
      <c r="C5192" s="55">
        <v>1.419806736369475E-3</v>
      </c>
    </row>
    <row r="5193" spans="1:3" x14ac:dyDescent="0.3">
      <c r="A5193" s="5">
        <v>5110</v>
      </c>
      <c r="B5193" s="55">
        <v>1.6866405660314549E-4</v>
      </c>
      <c r="C5193" s="55">
        <v>2.0309170713059366E-3</v>
      </c>
    </row>
    <row r="5194" spans="1:3" x14ac:dyDescent="0.3">
      <c r="A5194" s="5">
        <v>5111</v>
      </c>
      <c r="B5194" s="55">
        <v>1.1641011383379592E-4</v>
      </c>
      <c r="C5194" s="55">
        <v>1.2606552184972024E-3</v>
      </c>
    </row>
    <row r="5195" spans="1:3" x14ac:dyDescent="0.3">
      <c r="A5195" s="5">
        <v>5112</v>
      </c>
      <c r="B5195" s="55">
        <v>1.3849280909287293E-4</v>
      </c>
      <c r="C5195" s="55">
        <v>1.5998130403132172E-3</v>
      </c>
    </row>
    <row r="5196" spans="1:3" x14ac:dyDescent="0.3">
      <c r="A5196" s="5">
        <v>5113</v>
      </c>
      <c r="B5196" s="55">
        <v>1.6104548755837986E-4</v>
      </c>
      <c r="C5196" s="55">
        <v>2.0035996134368525E-3</v>
      </c>
    </row>
    <row r="5197" spans="1:3" x14ac:dyDescent="0.3">
      <c r="A5197" s="5">
        <v>5114</v>
      </c>
      <c r="B5197" s="55">
        <v>1.4330465365426743E-4</v>
      </c>
      <c r="C5197" s="55">
        <v>1.7735326494276024E-3</v>
      </c>
    </row>
    <row r="5198" spans="1:3" x14ac:dyDescent="0.3">
      <c r="A5198" s="5">
        <v>5115</v>
      </c>
      <c r="B5198" s="55">
        <v>1.2259216357515479E-4</v>
      </c>
      <c r="C5198" s="55">
        <v>1.8084530773522559E-3</v>
      </c>
    </row>
    <row r="5199" spans="1:3" x14ac:dyDescent="0.3">
      <c r="A5199" s="5">
        <v>5116</v>
      </c>
      <c r="B5199" s="55">
        <v>1.3790181257159652E-4</v>
      </c>
      <c r="C5199" s="55">
        <v>1.8320393418261021E-3</v>
      </c>
    </row>
    <row r="5200" spans="1:3" x14ac:dyDescent="0.3">
      <c r="A5200" s="5">
        <v>5117</v>
      </c>
      <c r="B5200" s="55">
        <v>1.8303953368238723E-4</v>
      </c>
      <c r="C5200" s="55">
        <v>1.9359827771482849E-3</v>
      </c>
    </row>
    <row r="5201" spans="1:3" x14ac:dyDescent="0.3">
      <c r="A5201" s="5">
        <v>5118</v>
      </c>
      <c r="B5201" s="55">
        <v>1.5730732340789265E-4</v>
      </c>
      <c r="C5201" s="55">
        <v>1.7113436364895207E-3</v>
      </c>
    </row>
    <row r="5202" spans="1:3" x14ac:dyDescent="0.3">
      <c r="A5202" s="5">
        <v>5119</v>
      </c>
      <c r="B5202" s="55">
        <v>1.436779180707993E-4</v>
      </c>
      <c r="C5202" s="55">
        <v>1.8150581431047E-3</v>
      </c>
    </row>
    <row r="5203" spans="1:3" x14ac:dyDescent="0.3">
      <c r="A5203" s="5">
        <v>5120</v>
      </c>
      <c r="B5203" s="55">
        <v>1.3432776048220762E-4</v>
      </c>
      <c r="C5203" s="55">
        <v>1.6753520659515411E-3</v>
      </c>
    </row>
    <row r="5204" spans="1:3" x14ac:dyDescent="0.3">
      <c r="A5204" s="5">
        <v>5121</v>
      </c>
      <c r="B5204" s="55">
        <v>1.3414071905276691E-4</v>
      </c>
      <c r="C5204" s="55">
        <v>1.5304172954735456E-3</v>
      </c>
    </row>
    <row r="5205" spans="1:3" x14ac:dyDescent="0.3">
      <c r="A5205" s="5">
        <v>5122</v>
      </c>
      <c r="B5205" s="55">
        <v>1.38255396400495E-4</v>
      </c>
      <c r="C5205" s="55">
        <v>1.8309361191191419E-3</v>
      </c>
    </row>
    <row r="5206" spans="1:3" x14ac:dyDescent="0.3">
      <c r="A5206" s="5">
        <v>5123</v>
      </c>
      <c r="B5206" s="55">
        <v>1.3956621963886483E-4</v>
      </c>
      <c r="C5206" s="55">
        <v>1.6256941546260164E-3</v>
      </c>
    </row>
    <row r="5207" spans="1:3" x14ac:dyDescent="0.3">
      <c r="A5207" s="5">
        <v>5124</v>
      </c>
      <c r="B5207" s="55">
        <v>1.7300922702503436E-4</v>
      </c>
      <c r="C5207" s="55">
        <v>1.9110526002469751E-3</v>
      </c>
    </row>
    <row r="5208" spans="1:3" x14ac:dyDescent="0.3">
      <c r="A5208" s="5">
        <v>5125</v>
      </c>
      <c r="B5208" s="55">
        <v>1.8830290318511066E-4</v>
      </c>
      <c r="C5208" s="55">
        <v>1.9859370854258219E-3</v>
      </c>
    </row>
    <row r="5209" spans="1:3" x14ac:dyDescent="0.3">
      <c r="A5209" s="5">
        <v>5126</v>
      </c>
      <c r="B5209" s="55">
        <v>1.5292418358250245E-4</v>
      </c>
      <c r="C5209" s="55">
        <v>2.0262939330485436E-3</v>
      </c>
    </row>
    <row r="5210" spans="1:3" x14ac:dyDescent="0.3">
      <c r="A5210" s="5">
        <v>5127</v>
      </c>
      <c r="B5210" s="55">
        <v>1.4235601414838524E-4</v>
      </c>
      <c r="C5210" s="55">
        <v>1.8409273244059993E-3</v>
      </c>
    </row>
    <row r="5211" spans="1:3" x14ac:dyDescent="0.3">
      <c r="A5211" s="5">
        <v>5128</v>
      </c>
      <c r="B5211" s="55">
        <v>1.9570218886577688E-4</v>
      </c>
      <c r="C5211" s="55">
        <v>2.3256723680169225E-3</v>
      </c>
    </row>
    <row r="5212" spans="1:3" x14ac:dyDescent="0.3">
      <c r="A5212" s="5">
        <v>5129</v>
      </c>
      <c r="B5212" s="55">
        <v>1.4917417497437829E-4</v>
      </c>
      <c r="C5212" s="55">
        <v>2.009525066109112E-3</v>
      </c>
    </row>
    <row r="5213" spans="1:3" x14ac:dyDescent="0.3">
      <c r="A5213" s="5">
        <v>5130</v>
      </c>
      <c r="B5213" s="55">
        <v>1.4455748596396673E-4</v>
      </c>
      <c r="C5213" s="55">
        <v>1.6172935120312107E-3</v>
      </c>
    </row>
    <row r="5214" spans="1:3" x14ac:dyDescent="0.3">
      <c r="A5214" s="5">
        <v>5131</v>
      </c>
      <c r="B5214" s="55">
        <v>1.4868823122602323E-4</v>
      </c>
      <c r="C5214" s="55">
        <v>1.7459961877489059E-3</v>
      </c>
    </row>
    <row r="5215" spans="1:3" x14ac:dyDescent="0.3">
      <c r="A5215" s="5">
        <v>5132</v>
      </c>
      <c r="B5215" s="55">
        <v>1.6727547151521867E-4</v>
      </c>
      <c r="C5215" s="55">
        <v>1.9169480879749025E-3</v>
      </c>
    </row>
    <row r="5216" spans="1:3" x14ac:dyDescent="0.3">
      <c r="A5216" s="5">
        <v>5133</v>
      </c>
      <c r="B5216" s="55">
        <v>1.3157485149054783E-4</v>
      </c>
      <c r="C5216" s="55">
        <v>1.6222018838779513E-3</v>
      </c>
    </row>
    <row r="5217" spans="1:3" x14ac:dyDescent="0.3">
      <c r="A5217" s="5">
        <v>5134</v>
      </c>
      <c r="B5217" s="55">
        <v>1.4377659774439353E-4</v>
      </c>
      <c r="C5217" s="55">
        <v>1.7273351057693945E-3</v>
      </c>
    </row>
    <row r="5218" spans="1:3" x14ac:dyDescent="0.3">
      <c r="A5218" s="5">
        <v>5135</v>
      </c>
      <c r="B5218" s="55">
        <v>1.4471290204890418E-4</v>
      </c>
      <c r="C5218" s="55">
        <v>1.7777473990664085E-3</v>
      </c>
    </row>
    <row r="5219" spans="1:3" x14ac:dyDescent="0.3">
      <c r="A5219" s="5">
        <v>5136</v>
      </c>
      <c r="B5219" s="55">
        <v>1.4549565525812726E-4</v>
      </c>
      <c r="C5219" s="55">
        <v>1.5889112178262474E-3</v>
      </c>
    </row>
    <row r="5220" spans="1:3" x14ac:dyDescent="0.3">
      <c r="A5220" s="5">
        <v>5137</v>
      </c>
      <c r="B5220" s="55">
        <v>1.3960899479241947E-4</v>
      </c>
      <c r="C5220" s="55">
        <v>1.706017806106967E-3</v>
      </c>
    </row>
    <row r="5221" spans="1:3" x14ac:dyDescent="0.3">
      <c r="A5221" s="5">
        <v>5138</v>
      </c>
      <c r="B5221" s="55">
        <v>1.580809226135025E-4</v>
      </c>
      <c r="C5221" s="55">
        <v>2.1066795244953172E-3</v>
      </c>
    </row>
    <row r="5222" spans="1:3" x14ac:dyDescent="0.3">
      <c r="A5222" s="5">
        <v>5139</v>
      </c>
      <c r="B5222" s="55">
        <v>1.5561818376359034E-4</v>
      </c>
      <c r="C5222" s="55">
        <v>1.8579890712951612E-3</v>
      </c>
    </row>
    <row r="5223" spans="1:3" x14ac:dyDescent="0.3">
      <c r="A5223" s="5">
        <v>5140</v>
      </c>
      <c r="B5223" s="55">
        <v>1.5949639097764869E-4</v>
      </c>
      <c r="C5223" s="55">
        <v>1.8591959802774622E-3</v>
      </c>
    </row>
    <row r="5224" spans="1:3" x14ac:dyDescent="0.3">
      <c r="A5224" s="5">
        <v>5141</v>
      </c>
      <c r="B5224" s="55">
        <v>1.383763098245307E-4</v>
      </c>
      <c r="C5224" s="55">
        <v>1.6760100562787344E-3</v>
      </c>
    </row>
    <row r="5225" spans="1:3" x14ac:dyDescent="0.3">
      <c r="A5225" s="5">
        <v>5142</v>
      </c>
      <c r="B5225" s="55">
        <v>1.8459418683704819E-4</v>
      </c>
      <c r="C5225" s="55">
        <v>2.1701729250171828E-3</v>
      </c>
    </row>
    <row r="5226" spans="1:3" x14ac:dyDescent="0.3">
      <c r="A5226" s="5">
        <v>5143</v>
      </c>
      <c r="B5226" s="55">
        <v>1.5002644718384422E-4</v>
      </c>
      <c r="C5226" s="55">
        <v>2.0357608099504654E-3</v>
      </c>
    </row>
    <row r="5227" spans="1:3" x14ac:dyDescent="0.3">
      <c r="A5227" s="5">
        <v>5144</v>
      </c>
      <c r="B5227" s="55">
        <v>1.4237706278666249E-4</v>
      </c>
      <c r="C5227" s="55">
        <v>1.7933324688589952E-3</v>
      </c>
    </row>
    <row r="5228" spans="1:3" x14ac:dyDescent="0.3">
      <c r="A5228" s="5">
        <v>5145</v>
      </c>
      <c r="B5228" s="55">
        <v>1.6883379208629102E-4</v>
      </c>
      <c r="C5228" s="55">
        <v>2.0550491252102256E-3</v>
      </c>
    </row>
    <row r="5229" spans="1:3" x14ac:dyDescent="0.3">
      <c r="A5229" s="5">
        <v>5146</v>
      </c>
      <c r="B5229" s="55">
        <v>1.6161736205998122E-4</v>
      </c>
      <c r="C5229" s="55">
        <v>1.8913519169482639E-3</v>
      </c>
    </row>
    <row r="5230" spans="1:3" x14ac:dyDescent="0.3">
      <c r="A5230" s="5">
        <v>5147</v>
      </c>
      <c r="B5230" s="55">
        <v>1.6037765191473065E-4</v>
      </c>
      <c r="C5230" s="55">
        <v>1.8039123142181907E-3</v>
      </c>
    </row>
    <row r="5231" spans="1:3" x14ac:dyDescent="0.3">
      <c r="A5231" s="5">
        <v>5148</v>
      </c>
      <c r="B5231" s="55">
        <v>1.5384074579115819E-4</v>
      </c>
      <c r="C5231" s="55">
        <v>2.0943627946074616E-3</v>
      </c>
    </row>
    <row r="5232" spans="1:3" x14ac:dyDescent="0.3">
      <c r="A5232" s="5">
        <v>5149</v>
      </c>
      <c r="B5232" s="55">
        <v>1.2150395627977136E-4</v>
      </c>
      <c r="C5232" s="55">
        <v>1.6663602737557845E-3</v>
      </c>
    </row>
    <row r="5233" spans="1:3" x14ac:dyDescent="0.3">
      <c r="A5233" s="5">
        <v>5150</v>
      </c>
      <c r="B5233" s="55">
        <v>1.665523857787784E-4</v>
      </c>
      <c r="C5233" s="55">
        <v>2.0456005781294083E-3</v>
      </c>
    </row>
    <row r="5234" spans="1:3" x14ac:dyDescent="0.3">
      <c r="A5234" s="5">
        <v>5151</v>
      </c>
      <c r="B5234" s="55">
        <v>1.4979472838322217E-4</v>
      </c>
      <c r="C5234" s="55">
        <v>1.7136108946311684E-3</v>
      </c>
    </row>
    <row r="5235" spans="1:3" x14ac:dyDescent="0.3">
      <c r="A5235" s="5">
        <v>5152</v>
      </c>
      <c r="B5235" s="55">
        <v>1.8107039131222741E-4</v>
      </c>
      <c r="C5235" s="55">
        <v>2.1461634061302483E-3</v>
      </c>
    </row>
    <row r="5236" spans="1:3" x14ac:dyDescent="0.3">
      <c r="A5236" s="5">
        <v>5153</v>
      </c>
      <c r="B5236" s="55">
        <v>1.207519249293927E-4</v>
      </c>
      <c r="C5236" s="55">
        <v>1.5926194944042239E-3</v>
      </c>
    </row>
    <row r="5237" spans="1:3" x14ac:dyDescent="0.3">
      <c r="A5237" s="5">
        <v>5154</v>
      </c>
      <c r="B5237" s="55">
        <v>1.5610976540605075E-4</v>
      </c>
      <c r="C5237" s="55">
        <v>1.9687662626920056E-3</v>
      </c>
    </row>
    <row r="5238" spans="1:3" x14ac:dyDescent="0.3">
      <c r="A5238" s="5">
        <v>5155</v>
      </c>
      <c r="B5238" s="55">
        <v>1.5691500863770059E-4</v>
      </c>
      <c r="C5238" s="55">
        <v>1.9406844016557868E-3</v>
      </c>
    </row>
    <row r="5239" spans="1:3" x14ac:dyDescent="0.3">
      <c r="A5239" s="5">
        <v>5156</v>
      </c>
      <c r="B5239" s="55">
        <v>1.3868271271950727E-4</v>
      </c>
      <c r="C5239" s="55">
        <v>1.8172964613606762E-3</v>
      </c>
    </row>
    <row r="5240" spans="1:3" x14ac:dyDescent="0.3">
      <c r="A5240" s="5">
        <v>5157</v>
      </c>
      <c r="B5240" s="55">
        <v>1.4875769419166339E-4</v>
      </c>
      <c r="C5240" s="55">
        <v>1.9403791364138469E-3</v>
      </c>
    </row>
    <row r="5241" spans="1:3" x14ac:dyDescent="0.3">
      <c r="A5241" s="5">
        <v>5158</v>
      </c>
      <c r="B5241" s="55">
        <v>1.5632106924499297E-4</v>
      </c>
      <c r="C5241" s="55">
        <v>1.7827447908842532E-3</v>
      </c>
    </row>
    <row r="5242" spans="1:3" x14ac:dyDescent="0.3">
      <c r="A5242" s="5">
        <v>5159</v>
      </c>
      <c r="B5242" s="55">
        <v>1.6198728953131694E-4</v>
      </c>
      <c r="C5242" s="55">
        <v>1.8693444959165715E-3</v>
      </c>
    </row>
    <row r="5243" spans="1:3" x14ac:dyDescent="0.3">
      <c r="A5243" s="5">
        <v>5160</v>
      </c>
      <c r="B5243" s="55">
        <v>1.576397383945499E-4</v>
      </c>
      <c r="C5243" s="55">
        <v>1.6596931368984447E-3</v>
      </c>
    </row>
    <row r="5244" spans="1:3" x14ac:dyDescent="0.3">
      <c r="A5244" s="5">
        <v>5161</v>
      </c>
      <c r="B5244" s="55">
        <v>1.4746416439024126E-4</v>
      </c>
      <c r="C5244" s="55">
        <v>1.8851778110812738E-3</v>
      </c>
    </row>
    <row r="5245" spans="1:3" x14ac:dyDescent="0.3">
      <c r="A5245" s="5">
        <v>5162</v>
      </c>
      <c r="B5245" s="55">
        <v>1.4918218619963287E-4</v>
      </c>
      <c r="C5245" s="55">
        <v>1.9827424892436387E-3</v>
      </c>
    </row>
    <row r="5246" spans="1:3" x14ac:dyDescent="0.3">
      <c r="A5246" s="5">
        <v>5163</v>
      </c>
      <c r="B5246" s="55">
        <v>1.4557856227911839E-4</v>
      </c>
      <c r="C5246" s="55">
        <v>1.8718992856271671E-3</v>
      </c>
    </row>
    <row r="5247" spans="1:3" x14ac:dyDescent="0.3">
      <c r="A5247" s="5">
        <v>5164</v>
      </c>
      <c r="B5247" s="55">
        <v>1.6331681494123992E-4</v>
      </c>
      <c r="C5247" s="55">
        <v>1.7444454121912287E-3</v>
      </c>
    </row>
    <row r="5248" spans="1:3" x14ac:dyDescent="0.3">
      <c r="A5248" s="5">
        <v>5165</v>
      </c>
      <c r="B5248" s="55">
        <v>1.5039280111523199E-4</v>
      </c>
      <c r="C5248" s="55">
        <v>1.6681233406891801E-3</v>
      </c>
    </row>
    <row r="5249" spans="1:3" x14ac:dyDescent="0.3">
      <c r="A5249" s="5">
        <v>5166</v>
      </c>
      <c r="B5249" s="55">
        <v>1.710224395180091E-4</v>
      </c>
      <c r="C5249" s="55">
        <v>1.8968022036225396E-3</v>
      </c>
    </row>
    <row r="5250" spans="1:3" x14ac:dyDescent="0.3">
      <c r="A5250" s="5">
        <v>5167</v>
      </c>
      <c r="B5250" s="55">
        <v>1.353127014379021E-4</v>
      </c>
      <c r="C5250" s="55">
        <v>1.6606283384201109E-3</v>
      </c>
    </row>
    <row r="5251" spans="1:3" x14ac:dyDescent="0.3">
      <c r="A5251" s="5">
        <v>5168</v>
      </c>
      <c r="B5251" s="55">
        <v>1.4922178156879468E-4</v>
      </c>
      <c r="C5251" s="55">
        <v>1.944310440019409E-3</v>
      </c>
    </row>
    <row r="5252" spans="1:3" x14ac:dyDescent="0.3">
      <c r="A5252" s="5">
        <v>5169</v>
      </c>
      <c r="B5252" s="55">
        <v>1.4955822248913892E-4</v>
      </c>
      <c r="C5252" s="55">
        <v>1.8434987763603825E-3</v>
      </c>
    </row>
    <row r="5253" spans="1:3" x14ac:dyDescent="0.3">
      <c r="A5253" s="5">
        <v>5170</v>
      </c>
      <c r="B5253" s="55">
        <v>1.643414844877098E-4</v>
      </c>
      <c r="C5253" s="55">
        <v>2.0043311894889482E-3</v>
      </c>
    </row>
    <row r="5254" spans="1:3" x14ac:dyDescent="0.3">
      <c r="A5254" s="5">
        <v>5171</v>
      </c>
      <c r="B5254" s="55">
        <v>1.3611272230676532E-4</v>
      </c>
      <c r="C5254" s="55">
        <v>1.5932463444585767E-3</v>
      </c>
    </row>
    <row r="5255" spans="1:3" x14ac:dyDescent="0.3">
      <c r="A5255" s="5">
        <v>5172</v>
      </c>
      <c r="B5255" s="55">
        <v>1.4250557337977312E-4</v>
      </c>
      <c r="C5255" s="55">
        <v>1.7568506180952322E-3</v>
      </c>
    </row>
    <row r="5256" spans="1:3" x14ac:dyDescent="0.3">
      <c r="A5256" s="5">
        <v>5173</v>
      </c>
      <c r="B5256" s="55">
        <v>1.6740325590531839E-4</v>
      </c>
      <c r="C5256" s="55">
        <v>2.0150318977969423E-3</v>
      </c>
    </row>
    <row r="5257" spans="1:3" x14ac:dyDescent="0.3">
      <c r="A5257" s="5">
        <v>5174</v>
      </c>
      <c r="B5257" s="55">
        <v>1.7117320116055333E-4</v>
      </c>
      <c r="C5257" s="55">
        <v>1.9558974819868405E-3</v>
      </c>
    </row>
    <row r="5258" spans="1:3" x14ac:dyDescent="0.3">
      <c r="A5258" s="5">
        <v>5175</v>
      </c>
      <c r="B5258" s="55">
        <v>1.5823679486583726E-4</v>
      </c>
      <c r="C5258" s="55">
        <v>1.7475752319937232E-3</v>
      </c>
    </row>
    <row r="5259" spans="1:3" x14ac:dyDescent="0.3">
      <c r="A5259" s="5">
        <v>5176</v>
      </c>
      <c r="B5259" s="55">
        <v>1.8727024855925804E-4</v>
      </c>
      <c r="C5259" s="55">
        <v>2.3803103335384187E-3</v>
      </c>
    </row>
    <row r="5260" spans="1:3" x14ac:dyDescent="0.3">
      <c r="A5260" s="5">
        <v>5177</v>
      </c>
      <c r="B5260" s="55">
        <v>1.4720417036164047E-4</v>
      </c>
      <c r="C5260" s="55">
        <v>1.9980406834553583E-3</v>
      </c>
    </row>
    <row r="5261" spans="1:3" x14ac:dyDescent="0.3">
      <c r="A5261" s="5">
        <v>5178</v>
      </c>
      <c r="B5261" s="55">
        <v>1.5072151993614452E-4</v>
      </c>
      <c r="C5261" s="55">
        <v>1.9321197993719592E-3</v>
      </c>
    </row>
    <row r="5262" spans="1:3" x14ac:dyDescent="0.3">
      <c r="A5262" s="5">
        <v>5179</v>
      </c>
      <c r="B5262" s="55">
        <v>1.4895398254522545E-4</v>
      </c>
      <c r="C5262" s="55">
        <v>1.9725063555652263E-3</v>
      </c>
    </row>
    <row r="5263" spans="1:3" x14ac:dyDescent="0.3">
      <c r="A5263" s="5">
        <v>5180</v>
      </c>
      <c r="B5263" s="55">
        <v>1.6432337252744527E-4</v>
      </c>
      <c r="C5263" s="55">
        <v>2.0508710228439157E-3</v>
      </c>
    </row>
    <row r="5264" spans="1:3" x14ac:dyDescent="0.3">
      <c r="A5264" s="5">
        <v>5181</v>
      </c>
      <c r="B5264" s="55">
        <v>1.3433818693825067E-4</v>
      </c>
      <c r="C5264" s="55">
        <v>1.5256176197423281E-3</v>
      </c>
    </row>
    <row r="5265" spans="1:3" x14ac:dyDescent="0.3">
      <c r="A5265" s="5">
        <v>5182</v>
      </c>
      <c r="B5265" s="55">
        <v>1.4338017504025565E-4</v>
      </c>
      <c r="C5265" s="55">
        <v>1.7085150000653465E-3</v>
      </c>
    </row>
    <row r="5266" spans="1:3" x14ac:dyDescent="0.3">
      <c r="A5266" s="5">
        <v>5183</v>
      </c>
      <c r="B5266" s="55">
        <v>1.6782977763267967E-4</v>
      </c>
      <c r="C5266" s="55">
        <v>1.9733527928588249E-3</v>
      </c>
    </row>
    <row r="5267" spans="1:3" x14ac:dyDescent="0.3">
      <c r="A5267" s="5">
        <v>5184</v>
      </c>
      <c r="B5267" s="55">
        <v>1.605149182476521E-4</v>
      </c>
      <c r="C5267" s="55">
        <v>1.7305661407880214E-3</v>
      </c>
    </row>
    <row r="5268" spans="1:3" x14ac:dyDescent="0.3">
      <c r="A5268" s="5">
        <v>5185</v>
      </c>
      <c r="B5268" s="55">
        <v>1.642799532140727E-4</v>
      </c>
      <c r="C5268" s="55">
        <v>2.1424079092523169E-3</v>
      </c>
    </row>
    <row r="5269" spans="1:3" x14ac:dyDescent="0.3">
      <c r="A5269" s="5">
        <v>5186</v>
      </c>
      <c r="B5269" s="55">
        <v>1.2707852593477404E-4</v>
      </c>
      <c r="C5269" s="55">
        <v>1.6483250850557601E-3</v>
      </c>
    </row>
    <row r="5270" spans="1:3" x14ac:dyDescent="0.3">
      <c r="A5270" s="5">
        <v>5187</v>
      </c>
      <c r="B5270" s="55">
        <v>1.7392600411211012E-4</v>
      </c>
      <c r="C5270" s="55">
        <v>2.1497077686855391E-3</v>
      </c>
    </row>
    <row r="5271" spans="1:3" x14ac:dyDescent="0.3">
      <c r="A5271" s="5">
        <v>5188</v>
      </c>
      <c r="B5271" s="55">
        <v>1.5377541269834036E-4</v>
      </c>
      <c r="C5271" s="55">
        <v>1.9932679811709127E-3</v>
      </c>
    </row>
    <row r="5272" spans="1:3" x14ac:dyDescent="0.3">
      <c r="A5272" s="5">
        <v>5189</v>
      </c>
      <c r="B5272" s="55">
        <v>1.3098825040388696E-4</v>
      </c>
      <c r="C5272" s="55">
        <v>1.692802733961319E-3</v>
      </c>
    </row>
    <row r="5273" spans="1:3" x14ac:dyDescent="0.3">
      <c r="A5273" s="5">
        <v>5190</v>
      </c>
      <c r="B5273" s="55">
        <v>1.404446837943132E-4</v>
      </c>
      <c r="C5273" s="55">
        <v>1.7928380050377837E-3</v>
      </c>
    </row>
    <row r="5274" spans="1:3" x14ac:dyDescent="0.3">
      <c r="A5274" s="5">
        <v>5191</v>
      </c>
      <c r="B5274" s="55">
        <v>1.1885252792738694E-4</v>
      </c>
      <c r="C5274" s="55">
        <v>1.5959834574878393E-3</v>
      </c>
    </row>
    <row r="5275" spans="1:3" x14ac:dyDescent="0.3">
      <c r="A5275" s="5">
        <v>5192</v>
      </c>
      <c r="B5275" s="55">
        <v>1.3974578227545661E-4</v>
      </c>
      <c r="C5275" s="55">
        <v>1.7502765377635794E-3</v>
      </c>
    </row>
    <row r="5276" spans="1:3" x14ac:dyDescent="0.3">
      <c r="A5276" s="5">
        <v>5193</v>
      </c>
      <c r="B5276" s="55">
        <v>1.4143955080651751E-4</v>
      </c>
      <c r="C5276" s="55">
        <v>1.7725127783131964E-3</v>
      </c>
    </row>
    <row r="5277" spans="1:3" x14ac:dyDescent="0.3">
      <c r="A5277" s="5">
        <v>5194</v>
      </c>
      <c r="B5277" s="55">
        <v>1.6531924942175103E-4</v>
      </c>
      <c r="C5277" s="55">
        <v>1.8665426026551659E-3</v>
      </c>
    </row>
    <row r="5278" spans="1:3" x14ac:dyDescent="0.3">
      <c r="A5278" s="5">
        <v>5195</v>
      </c>
      <c r="B5278" s="55">
        <v>1.5954336300913873E-4</v>
      </c>
      <c r="C5278" s="55">
        <v>2.0020915931976378E-3</v>
      </c>
    </row>
    <row r="5279" spans="1:3" x14ac:dyDescent="0.3">
      <c r="A5279" s="5">
        <v>5196</v>
      </c>
      <c r="B5279" s="55">
        <v>1.5393138398385478E-4</v>
      </c>
      <c r="C5279" s="55">
        <v>1.833111298410837E-3</v>
      </c>
    </row>
    <row r="5280" spans="1:3" x14ac:dyDescent="0.3">
      <c r="A5280" s="5">
        <v>5197</v>
      </c>
      <c r="B5280" s="55">
        <v>1.3493963224273832E-4</v>
      </c>
      <c r="C5280" s="55">
        <v>1.5804081639121386E-3</v>
      </c>
    </row>
    <row r="5281" spans="1:3" x14ac:dyDescent="0.3">
      <c r="A5281" s="5">
        <v>5198</v>
      </c>
      <c r="B5281" s="55">
        <v>1.5055967129015555E-4</v>
      </c>
      <c r="C5281" s="55">
        <v>1.8383252824580672E-3</v>
      </c>
    </row>
    <row r="5282" spans="1:3" x14ac:dyDescent="0.3">
      <c r="A5282" s="5">
        <v>5199</v>
      </c>
      <c r="B5282" s="55">
        <v>1.7094147058758385E-4</v>
      </c>
      <c r="C5282" s="55">
        <v>2.0553296329709706E-3</v>
      </c>
    </row>
    <row r="5283" spans="1:3" x14ac:dyDescent="0.3">
      <c r="A5283" s="5">
        <v>5200</v>
      </c>
      <c r="B5283" s="55">
        <v>1.4445335005100767E-4</v>
      </c>
      <c r="C5283" s="55">
        <v>1.6521214712520186E-3</v>
      </c>
    </row>
    <row r="5284" spans="1:3" x14ac:dyDescent="0.3">
      <c r="A5284" s="5">
        <v>5201</v>
      </c>
      <c r="B5284" s="55">
        <v>1.5272221709517698E-4</v>
      </c>
      <c r="C5284" s="55">
        <v>1.779803280249098E-3</v>
      </c>
    </row>
    <row r="5285" spans="1:3" x14ac:dyDescent="0.3">
      <c r="A5285" s="5">
        <v>5202</v>
      </c>
      <c r="B5285" s="55">
        <v>1.7404561386380346E-4</v>
      </c>
      <c r="C5285" s="55">
        <v>2.161189724395459E-3</v>
      </c>
    </row>
    <row r="5286" spans="1:3" x14ac:dyDescent="0.3">
      <c r="A5286" s="5">
        <v>5203</v>
      </c>
      <c r="B5286" s="55">
        <v>1.5006979135186136E-4</v>
      </c>
      <c r="C5286" s="55">
        <v>1.7414086927679995E-3</v>
      </c>
    </row>
    <row r="5287" spans="1:3" x14ac:dyDescent="0.3">
      <c r="A5287" s="5">
        <v>5204</v>
      </c>
      <c r="B5287" s="55">
        <v>1.4764579131610611E-4</v>
      </c>
      <c r="C5287" s="55">
        <v>1.7870583405325299E-3</v>
      </c>
    </row>
    <row r="5288" spans="1:3" x14ac:dyDescent="0.3">
      <c r="A5288" s="5">
        <v>5205</v>
      </c>
      <c r="B5288" s="55">
        <v>1.4202116485360336E-4</v>
      </c>
      <c r="C5288" s="55">
        <v>1.4764631923966788E-3</v>
      </c>
    </row>
    <row r="5289" spans="1:3" x14ac:dyDescent="0.3">
      <c r="A5289" s="5">
        <v>5206</v>
      </c>
      <c r="B5289" s="55">
        <v>1.5555252597249453E-4</v>
      </c>
      <c r="C5289" s="55">
        <v>1.9299618574598239E-3</v>
      </c>
    </row>
    <row r="5290" spans="1:3" x14ac:dyDescent="0.3">
      <c r="A5290" s="5">
        <v>5207</v>
      </c>
      <c r="B5290" s="55">
        <v>1.5256892786818667E-4</v>
      </c>
      <c r="C5290" s="55">
        <v>1.7071039524894675E-3</v>
      </c>
    </row>
    <row r="5291" spans="1:3" x14ac:dyDescent="0.3">
      <c r="A5291" s="5">
        <v>5208</v>
      </c>
      <c r="B5291" s="55">
        <v>1.3802498480709359E-4</v>
      </c>
      <c r="C5291" s="55">
        <v>1.7712954252683945E-3</v>
      </c>
    </row>
    <row r="5292" spans="1:3" x14ac:dyDescent="0.3">
      <c r="A5292" s="5">
        <v>5209</v>
      </c>
      <c r="B5292" s="55">
        <v>1.5778649316439461E-4</v>
      </c>
      <c r="C5292" s="55">
        <v>1.6920870262911649E-3</v>
      </c>
    </row>
    <row r="5293" spans="1:3" x14ac:dyDescent="0.3">
      <c r="A5293" s="5">
        <v>5210</v>
      </c>
      <c r="B5293" s="55">
        <v>1.4858822899770625E-4</v>
      </c>
      <c r="C5293" s="55">
        <v>1.8131078600545961E-3</v>
      </c>
    </row>
    <row r="5294" spans="1:3" x14ac:dyDescent="0.3">
      <c r="A5294" s="5">
        <v>5211</v>
      </c>
      <c r="B5294" s="55">
        <v>1.5091238817081093E-4</v>
      </c>
      <c r="C5294" s="55">
        <v>1.9647496199061238E-3</v>
      </c>
    </row>
    <row r="5295" spans="1:3" x14ac:dyDescent="0.3">
      <c r="A5295" s="5">
        <v>5212</v>
      </c>
      <c r="B5295" s="55">
        <v>1.321027642330154E-4</v>
      </c>
      <c r="C5295" s="55">
        <v>1.6429447619147246E-3</v>
      </c>
    </row>
    <row r="5296" spans="1:3" x14ac:dyDescent="0.3">
      <c r="A5296" s="5">
        <v>5213</v>
      </c>
      <c r="B5296" s="55">
        <v>1.5840112340878416E-4</v>
      </c>
      <c r="C5296" s="55">
        <v>1.9145080503757709E-3</v>
      </c>
    </row>
    <row r="5297" spans="1:3" x14ac:dyDescent="0.3">
      <c r="A5297" s="5">
        <v>5214</v>
      </c>
      <c r="B5297" s="55">
        <v>1.333445448109623E-4</v>
      </c>
      <c r="C5297" s="55">
        <v>1.7205822502096044E-3</v>
      </c>
    </row>
    <row r="5298" spans="1:3" x14ac:dyDescent="0.3">
      <c r="A5298" s="5">
        <v>5215</v>
      </c>
      <c r="B5298" s="55">
        <v>1.4004790807524808E-4</v>
      </c>
      <c r="C5298" s="55">
        <v>1.5619726906559678E-3</v>
      </c>
    </row>
    <row r="5299" spans="1:3" x14ac:dyDescent="0.3">
      <c r="A5299" s="5">
        <v>5216</v>
      </c>
      <c r="B5299" s="55">
        <v>1.3679860336654053E-4</v>
      </c>
      <c r="C5299" s="55">
        <v>1.6072299832145863E-3</v>
      </c>
    </row>
    <row r="5300" spans="1:3" x14ac:dyDescent="0.3">
      <c r="A5300" s="5">
        <v>5217</v>
      </c>
      <c r="B5300" s="55">
        <v>1.5928333077315E-4</v>
      </c>
      <c r="C5300" s="55">
        <v>1.7978318876915797E-3</v>
      </c>
    </row>
    <row r="5301" spans="1:3" x14ac:dyDescent="0.3">
      <c r="A5301" s="5">
        <v>5218</v>
      </c>
      <c r="B5301" s="55">
        <v>1.5956070934604026E-4</v>
      </c>
      <c r="C5301" s="55">
        <v>1.7984535793686973E-3</v>
      </c>
    </row>
    <row r="5302" spans="1:3" x14ac:dyDescent="0.3">
      <c r="A5302" s="5">
        <v>5219</v>
      </c>
      <c r="B5302" s="55">
        <v>1.294196629040154E-4</v>
      </c>
      <c r="C5302" s="55">
        <v>1.6576507632136465E-3</v>
      </c>
    </row>
    <row r="5303" spans="1:3" x14ac:dyDescent="0.3">
      <c r="A5303" s="5">
        <v>5220</v>
      </c>
      <c r="B5303" s="55">
        <v>1.3717539309042307E-4</v>
      </c>
      <c r="C5303" s="55">
        <v>1.7244551260827878E-3</v>
      </c>
    </row>
    <row r="5304" spans="1:3" x14ac:dyDescent="0.3">
      <c r="A5304" s="5">
        <v>5221</v>
      </c>
      <c r="B5304" s="55">
        <v>1.6522159044001804E-4</v>
      </c>
      <c r="C5304" s="55">
        <v>2.0210749244056131E-3</v>
      </c>
    </row>
    <row r="5305" spans="1:3" x14ac:dyDescent="0.3">
      <c r="A5305" s="5">
        <v>5222</v>
      </c>
      <c r="B5305" s="55">
        <v>1.4540747962082487E-4</v>
      </c>
      <c r="C5305" s="55">
        <v>1.8255079746102997E-3</v>
      </c>
    </row>
    <row r="5306" spans="1:3" x14ac:dyDescent="0.3">
      <c r="A5306" s="5">
        <v>5223</v>
      </c>
      <c r="B5306" s="55">
        <v>1.7433462611838533E-4</v>
      </c>
      <c r="C5306" s="55">
        <v>1.9678232546603345E-3</v>
      </c>
    </row>
    <row r="5307" spans="1:3" x14ac:dyDescent="0.3">
      <c r="A5307" s="5">
        <v>5224</v>
      </c>
      <c r="B5307" s="55">
        <v>1.744270212755959E-4</v>
      </c>
      <c r="C5307" s="55">
        <v>1.9622104459896491E-3</v>
      </c>
    </row>
    <row r="5308" spans="1:3" x14ac:dyDescent="0.3">
      <c r="A5308" s="5">
        <v>5225</v>
      </c>
      <c r="B5308" s="55">
        <v>1.5507099253212034E-4</v>
      </c>
      <c r="C5308" s="55">
        <v>1.917151361841236E-3</v>
      </c>
    </row>
    <row r="5309" spans="1:3" x14ac:dyDescent="0.3">
      <c r="A5309" s="5">
        <v>5226</v>
      </c>
      <c r="B5309" s="55">
        <v>1.4709826091241976E-4</v>
      </c>
      <c r="C5309" s="55">
        <v>1.8892990693817164E-3</v>
      </c>
    </row>
    <row r="5310" spans="1:3" x14ac:dyDescent="0.3">
      <c r="A5310" s="5">
        <v>5227</v>
      </c>
      <c r="B5310" s="55">
        <v>1.5958578007108397E-4</v>
      </c>
      <c r="C5310" s="55">
        <v>1.8604928139615963E-3</v>
      </c>
    </row>
    <row r="5311" spans="1:3" x14ac:dyDescent="0.3">
      <c r="A5311" s="5">
        <v>5228</v>
      </c>
      <c r="B5311" s="55">
        <v>1.4766314222162659E-4</v>
      </c>
      <c r="C5311" s="55">
        <v>1.9199524058941175E-3</v>
      </c>
    </row>
    <row r="5312" spans="1:3" x14ac:dyDescent="0.3">
      <c r="A5312" s="5">
        <v>5229</v>
      </c>
      <c r="B5312" s="55">
        <v>1.3061033133387852E-4</v>
      </c>
      <c r="C5312" s="55">
        <v>1.7707230925298187E-3</v>
      </c>
    </row>
    <row r="5313" spans="1:3" x14ac:dyDescent="0.3">
      <c r="A5313" s="5">
        <v>5230</v>
      </c>
      <c r="B5313" s="55">
        <v>1.6791336171213765E-4</v>
      </c>
      <c r="C5313" s="55">
        <v>1.9840798304166202E-3</v>
      </c>
    </row>
    <row r="5314" spans="1:3" x14ac:dyDescent="0.3">
      <c r="A5314" s="5">
        <v>5231</v>
      </c>
      <c r="B5314" s="55">
        <v>1.6074738993971974E-4</v>
      </c>
      <c r="C5314" s="55">
        <v>1.9435061748630505E-3</v>
      </c>
    </row>
    <row r="5315" spans="1:3" x14ac:dyDescent="0.3">
      <c r="A5315" s="5">
        <v>5232</v>
      </c>
      <c r="B5315" s="55">
        <v>1.3753526227400949E-4</v>
      </c>
      <c r="C5315" s="55">
        <v>1.8725342103320928E-3</v>
      </c>
    </row>
    <row r="5316" spans="1:3" x14ac:dyDescent="0.3">
      <c r="A5316" s="5">
        <v>5233</v>
      </c>
      <c r="B5316" s="55">
        <v>1.6452233399332457E-4</v>
      </c>
      <c r="C5316" s="55">
        <v>1.9593490042241544E-3</v>
      </c>
    </row>
    <row r="5317" spans="1:3" x14ac:dyDescent="0.3">
      <c r="A5317" s="5">
        <v>5234</v>
      </c>
      <c r="B5317" s="55">
        <v>1.5563324120470187E-4</v>
      </c>
      <c r="C5317" s="55">
        <v>1.878286589390034E-3</v>
      </c>
    </row>
    <row r="5318" spans="1:3" x14ac:dyDescent="0.3">
      <c r="A5318" s="5">
        <v>5235</v>
      </c>
      <c r="B5318" s="55">
        <v>1.3143242838597376E-4</v>
      </c>
      <c r="C5318" s="55">
        <v>1.4396703057041483E-3</v>
      </c>
    </row>
    <row r="5319" spans="1:3" x14ac:dyDescent="0.3">
      <c r="A5319" s="5">
        <v>5236</v>
      </c>
      <c r="B5319" s="55">
        <v>1.4664679891242664E-4</v>
      </c>
      <c r="C5319" s="55">
        <v>2.0424271400226852E-3</v>
      </c>
    </row>
    <row r="5320" spans="1:3" x14ac:dyDescent="0.3">
      <c r="A5320" s="5">
        <v>5237</v>
      </c>
      <c r="B5320" s="55">
        <v>1.8864607857609401E-4</v>
      </c>
      <c r="C5320" s="55">
        <v>1.9884906340045766E-3</v>
      </c>
    </row>
    <row r="5321" spans="1:3" x14ac:dyDescent="0.3">
      <c r="A5321" s="5">
        <v>5238</v>
      </c>
      <c r="B5321" s="55">
        <v>1.6201946676669266E-4</v>
      </c>
      <c r="C5321" s="55">
        <v>1.8108843465815103E-3</v>
      </c>
    </row>
    <row r="5322" spans="1:3" x14ac:dyDescent="0.3">
      <c r="A5322" s="5">
        <v>5239</v>
      </c>
      <c r="B5322" s="55">
        <v>1.3735791111969028E-4</v>
      </c>
      <c r="C5322" s="55">
        <v>1.5698342641615268E-3</v>
      </c>
    </row>
    <row r="5323" spans="1:3" x14ac:dyDescent="0.3">
      <c r="A5323" s="5">
        <v>5240</v>
      </c>
      <c r="B5323" s="55">
        <v>1.6890088527664825E-4</v>
      </c>
      <c r="C5323" s="55">
        <v>1.9937199429688225E-3</v>
      </c>
    </row>
    <row r="5324" spans="1:3" x14ac:dyDescent="0.3">
      <c r="A5324" s="5">
        <v>5241</v>
      </c>
      <c r="B5324" s="55">
        <v>1.5313692678094407E-4</v>
      </c>
      <c r="C5324" s="55">
        <v>1.8786969358333863E-3</v>
      </c>
    </row>
    <row r="5325" spans="1:3" x14ac:dyDescent="0.3">
      <c r="A5325" s="5">
        <v>5242</v>
      </c>
      <c r="B5325" s="55">
        <v>1.3427212992478716E-4</v>
      </c>
      <c r="C5325" s="55">
        <v>1.7772276065680524E-3</v>
      </c>
    </row>
    <row r="5326" spans="1:3" x14ac:dyDescent="0.3">
      <c r="A5326" s="5">
        <v>5243</v>
      </c>
      <c r="B5326" s="55">
        <v>1.5565046513867629E-4</v>
      </c>
      <c r="C5326" s="55">
        <v>1.6221775253647006E-3</v>
      </c>
    </row>
    <row r="5327" spans="1:3" x14ac:dyDescent="0.3">
      <c r="A5327" s="5">
        <v>5244</v>
      </c>
      <c r="B5327" s="55">
        <v>1.5672631361242088E-4</v>
      </c>
      <c r="C5327" s="55">
        <v>1.834226581284076E-3</v>
      </c>
    </row>
    <row r="5328" spans="1:3" x14ac:dyDescent="0.3">
      <c r="A5328" s="5">
        <v>5245</v>
      </c>
      <c r="B5328" s="55">
        <v>1.3403276808752413E-4</v>
      </c>
      <c r="C5328" s="55">
        <v>1.5174078321299536E-3</v>
      </c>
    </row>
    <row r="5329" spans="1:3" x14ac:dyDescent="0.3">
      <c r="A5329" s="5">
        <v>5246</v>
      </c>
      <c r="B5329" s="55">
        <v>1.5925911513992594E-4</v>
      </c>
      <c r="C5329" s="55">
        <v>1.7947438097058431E-3</v>
      </c>
    </row>
    <row r="5330" spans="1:3" x14ac:dyDescent="0.3">
      <c r="A5330" s="5">
        <v>5247</v>
      </c>
      <c r="B5330" s="55">
        <v>1.435899171643016E-4</v>
      </c>
      <c r="C5330" s="55">
        <v>1.8290254617851153E-3</v>
      </c>
    </row>
    <row r="5331" spans="1:3" x14ac:dyDescent="0.3">
      <c r="A5331" s="5">
        <v>5248</v>
      </c>
      <c r="B5331" s="55">
        <v>2.0605516019303873E-4</v>
      </c>
      <c r="C5331" s="55">
        <v>1.9793907854132719E-3</v>
      </c>
    </row>
    <row r="5332" spans="1:3" x14ac:dyDescent="0.3">
      <c r="A5332" s="5">
        <v>5249</v>
      </c>
      <c r="B5332" s="55">
        <v>1.5018176733467929E-4</v>
      </c>
      <c r="C5332" s="55">
        <v>1.9020200439449277E-3</v>
      </c>
    </row>
    <row r="5333" spans="1:3" x14ac:dyDescent="0.3">
      <c r="A5333" s="5">
        <v>5250</v>
      </c>
      <c r="B5333" s="55">
        <v>1.5171446870484257E-4</v>
      </c>
      <c r="C5333" s="55">
        <v>1.8038427449123702E-3</v>
      </c>
    </row>
    <row r="5334" spans="1:3" x14ac:dyDescent="0.3">
      <c r="A5334" s="5">
        <v>5251</v>
      </c>
      <c r="B5334" s="55">
        <v>1.6261695887071883E-4</v>
      </c>
      <c r="C5334" s="55">
        <v>1.991905828069743E-3</v>
      </c>
    </row>
    <row r="5335" spans="1:3" x14ac:dyDescent="0.3">
      <c r="A5335" s="5">
        <v>5252</v>
      </c>
      <c r="B5335" s="55">
        <v>1.4523285840699332E-4</v>
      </c>
      <c r="C5335" s="55">
        <v>1.7908949256289343E-3</v>
      </c>
    </row>
    <row r="5336" spans="1:3" x14ac:dyDescent="0.3">
      <c r="A5336" s="5">
        <v>5253</v>
      </c>
      <c r="B5336" s="55">
        <v>1.552626272176864E-4</v>
      </c>
      <c r="C5336" s="55">
        <v>1.9827745486732298E-3</v>
      </c>
    </row>
    <row r="5337" spans="1:3" x14ac:dyDescent="0.3">
      <c r="A5337" s="5">
        <v>5254</v>
      </c>
      <c r="B5337" s="55">
        <v>1.3832845547476222E-4</v>
      </c>
      <c r="C5337" s="55">
        <v>1.8843202596902672E-3</v>
      </c>
    </row>
    <row r="5338" spans="1:3" x14ac:dyDescent="0.3">
      <c r="A5338" s="5">
        <v>5255</v>
      </c>
      <c r="B5338" s="55">
        <v>1.3408257404895406E-4</v>
      </c>
      <c r="C5338" s="55">
        <v>1.8467326083227084E-3</v>
      </c>
    </row>
    <row r="5339" spans="1:3" x14ac:dyDescent="0.3">
      <c r="A5339" s="5">
        <v>5256</v>
      </c>
      <c r="B5339" s="55">
        <v>1.6241149724450379E-4</v>
      </c>
      <c r="C5339" s="55">
        <v>1.8625416524857934E-3</v>
      </c>
    </row>
    <row r="5340" spans="1:3" x14ac:dyDescent="0.3">
      <c r="A5340" s="5">
        <v>5257</v>
      </c>
      <c r="B5340" s="55">
        <v>1.4835220718188989E-4</v>
      </c>
      <c r="C5340" s="55">
        <v>1.7591553492693232E-3</v>
      </c>
    </row>
    <row r="5341" spans="1:3" x14ac:dyDescent="0.3">
      <c r="A5341" s="5">
        <v>5258</v>
      </c>
      <c r="B5341" s="55">
        <v>1.4475907367080313E-4</v>
      </c>
      <c r="C5341" s="55">
        <v>1.7842547861179336E-3</v>
      </c>
    </row>
    <row r="5342" spans="1:3" x14ac:dyDescent="0.3">
      <c r="A5342" s="5">
        <v>5259</v>
      </c>
      <c r="B5342" s="55">
        <v>1.4999608985300777E-4</v>
      </c>
      <c r="C5342" s="55">
        <v>1.8341631745078346E-3</v>
      </c>
    </row>
    <row r="5343" spans="1:3" x14ac:dyDescent="0.3">
      <c r="A5343" s="5">
        <v>5260</v>
      </c>
      <c r="B5343" s="55">
        <v>1.7921155161353239E-4</v>
      </c>
      <c r="C5343" s="55">
        <v>1.9823366443216966E-3</v>
      </c>
    </row>
    <row r="5344" spans="1:3" x14ac:dyDescent="0.3">
      <c r="A5344" s="5">
        <v>5261</v>
      </c>
      <c r="B5344" s="55">
        <v>1.5400714683919467E-4</v>
      </c>
      <c r="C5344" s="55">
        <v>1.9413119603366902E-3</v>
      </c>
    </row>
    <row r="5345" spans="1:3" x14ac:dyDescent="0.3">
      <c r="A5345" s="5">
        <v>5262</v>
      </c>
      <c r="B5345" s="55">
        <v>1.5189697421761015E-4</v>
      </c>
      <c r="C5345" s="55">
        <v>1.7493797066924256E-3</v>
      </c>
    </row>
    <row r="5346" spans="1:3" x14ac:dyDescent="0.3">
      <c r="A5346" s="5">
        <v>5263</v>
      </c>
      <c r="B5346" s="55">
        <v>1.4769171830259867E-4</v>
      </c>
      <c r="C5346" s="55">
        <v>1.9109137188462301E-3</v>
      </c>
    </row>
    <row r="5347" spans="1:3" x14ac:dyDescent="0.3">
      <c r="A5347" s="5">
        <v>5264</v>
      </c>
      <c r="B5347" s="55">
        <v>1.480711691569834E-4</v>
      </c>
      <c r="C5347" s="55">
        <v>1.7559845249945404E-3</v>
      </c>
    </row>
    <row r="5348" spans="1:3" x14ac:dyDescent="0.3">
      <c r="A5348" s="5">
        <v>5265</v>
      </c>
      <c r="B5348" s="55">
        <v>1.616491635256338E-4</v>
      </c>
      <c r="C5348" s="55">
        <v>1.7974892867989214E-3</v>
      </c>
    </row>
    <row r="5349" spans="1:3" x14ac:dyDescent="0.3">
      <c r="A5349" s="5">
        <v>5266</v>
      </c>
      <c r="B5349" s="55">
        <v>1.6853723384772468E-4</v>
      </c>
      <c r="C5349" s="55">
        <v>2.2115945510527615E-3</v>
      </c>
    </row>
    <row r="5350" spans="1:3" x14ac:dyDescent="0.3">
      <c r="A5350" s="5">
        <v>5267</v>
      </c>
      <c r="B5350" s="55">
        <v>1.5404529058152627E-4</v>
      </c>
      <c r="C5350" s="55">
        <v>1.7090042741061608E-3</v>
      </c>
    </row>
    <row r="5351" spans="1:3" x14ac:dyDescent="0.3">
      <c r="A5351" s="5">
        <v>5268</v>
      </c>
      <c r="B5351" s="55">
        <v>1.4005155426249596E-4</v>
      </c>
      <c r="C5351" s="55">
        <v>1.832094839017868E-3</v>
      </c>
    </row>
    <row r="5352" spans="1:3" x14ac:dyDescent="0.3">
      <c r="A5352" s="5">
        <v>5269</v>
      </c>
      <c r="B5352" s="55">
        <v>1.3827758495429414E-4</v>
      </c>
      <c r="C5352" s="55">
        <v>1.4514950745010597E-3</v>
      </c>
    </row>
    <row r="5353" spans="1:3" x14ac:dyDescent="0.3">
      <c r="A5353" s="5">
        <v>5270</v>
      </c>
      <c r="B5353" s="55">
        <v>1.5327283439484039E-4</v>
      </c>
      <c r="C5353" s="55">
        <v>1.7120967820437494E-3</v>
      </c>
    </row>
    <row r="5354" spans="1:3" x14ac:dyDescent="0.3">
      <c r="A5354" s="5">
        <v>5271</v>
      </c>
      <c r="B5354" s="55">
        <v>1.2476921256255032E-4</v>
      </c>
      <c r="C5354" s="55">
        <v>1.6549574761881094E-3</v>
      </c>
    </row>
    <row r="5355" spans="1:3" x14ac:dyDescent="0.3">
      <c r="A5355" s="5">
        <v>5272</v>
      </c>
      <c r="B5355" s="55">
        <v>1.3483595118841431E-4</v>
      </c>
      <c r="C5355" s="55">
        <v>1.8373688892735539E-3</v>
      </c>
    </row>
    <row r="5356" spans="1:3" x14ac:dyDescent="0.3">
      <c r="A5356" s="5">
        <v>5273</v>
      </c>
      <c r="B5356" s="55">
        <v>1.4150658415942104E-4</v>
      </c>
      <c r="C5356" s="55">
        <v>1.776967513657923E-3</v>
      </c>
    </row>
    <row r="5357" spans="1:3" x14ac:dyDescent="0.3">
      <c r="A5357" s="5">
        <v>5274</v>
      </c>
      <c r="B5357" s="55">
        <v>1.1826477168650475E-4</v>
      </c>
      <c r="C5357" s="55">
        <v>1.3843030983859887E-3</v>
      </c>
    </row>
    <row r="5358" spans="1:3" x14ac:dyDescent="0.3">
      <c r="A5358" s="5">
        <v>5275</v>
      </c>
      <c r="B5358" s="55">
        <v>1.4032745881299886E-4</v>
      </c>
      <c r="C5358" s="55">
        <v>1.6828048371290063E-3</v>
      </c>
    </row>
    <row r="5359" spans="1:3" x14ac:dyDescent="0.3">
      <c r="A5359" s="5">
        <v>5276</v>
      </c>
      <c r="B5359" s="55">
        <v>1.7439872434035788E-4</v>
      </c>
      <c r="C5359" s="55">
        <v>1.782704156508686E-3</v>
      </c>
    </row>
    <row r="5360" spans="1:3" x14ac:dyDescent="0.3">
      <c r="A5360" s="5">
        <v>5277</v>
      </c>
      <c r="B5360" s="55">
        <v>1.6305573870616867E-4</v>
      </c>
      <c r="C5360" s="55">
        <v>1.9955660360573132E-3</v>
      </c>
    </row>
    <row r="5361" spans="1:3" x14ac:dyDescent="0.3">
      <c r="A5361" s="5">
        <v>5278</v>
      </c>
      <c r="B5361" s="55">
        <v>1.6421529638334452E-4</v>
      </c>
      <c r="C5361" s="55">
        <v>2.0213125766192453E-3</v>
      </c>
    </row>
    <row r="5362" spans="1:3" x14ac:dyDescent="0.3">
      <c r="A5362" s="5">
        <v>5279</v>
      </c>
      <c r="B5362" s="55">
        <v>1.7855211910859534E-4</v>
      </c>
      <c r="C5362" s="55">
        <v>2.1273273068354976E-3</v>
      </c>
    </row>
    <row r="5363" spans="1:3" x14ac:dyDescent="0.3">
      <c r="A5363" s="5">
        <v>5280</v>
      </c>
      <c r="B5363" s="55">
        <v>1.4975360323371014E-4</v>
      </c>
      <c r="C5363" s="55">
        <v>1.7498234505198668E-3</v>
      </c>
    </row>
    <row r="5364" spans="1:3" x14ac:dyDescent="0.3">
      <c r="A5364" s="5">
        <v>5281</v>
      </c>
      <c r="B5364" s="55">
        <v>1.6207556345067048E-4</v>
      </c>
      <c r="C5364" s="55">
        <v>1.7438692834485735E-3</v>
      </c>
    </row>
    <row r="5365" spans="1:3" x14ac:dyDescent="0.3">
      <c r="A5365" s="5">
        <v>5282</v>
      </c>
      <c r="B5365" s="55">
        <v>1.5860766614288221E-4</v>
      </c>
      <c r="C5365" s="55">
        <v>1.919878428425731E-3</v>
      </c>
    </row>
    <row r="5366" spans="1:3" x14ac:dyDescent="0.3">
      <c r="A5366" s="5">
        <v>5283</v>
      </c>
      <c r="B5366" s="55">
        <v>1.2825940393385572E-4</v>
      </c>
      <c r="C5366" s="55">
        <v>1.6770403326136466E-3</v>
      </c>
    </row>
    <row r="5367" spans="1:3" x14ac:dyDescent="0.3">
      <c r="A5367" s="5">
        <v>5284</v>
      </c>
      <c r="B5367" s="55">
        <v>1.5559195642058906E-4</v>
      </c>
      <c r="C5367" s="55">
        <v>1.8459743588303977E-3</v>
      </c>
    </row>
    <row r="5368" spans="1:3" x14ac:dyDescent="0.3">
      <c r="A5368" s="5">
        <v>5285</v>
      </c>
      <c r="B5368" s="55">
        <v>1.5139126745121072E-4</v>
      </c>
      <c r="C5368" s="55">
        <v>1.7646270402143663E-3</v>
      </c>
    </row>
    <row r="5369" spans="1:3" x14ac:dyDescent="0.3">
      <c r="A5369" s="5">
        <v>5286</v>
      </c>
      <c r="B5369" s="55">
        <v>1.3225741486063572E-4</v>
      </c>
      <c r="C5369" s="55">
        <v>1.7358872680516277E-3</v>
      </c>
    </row>
    <row r="5370" spans="1:3" x14ac:dyDescent="0.3">
      <c r="A5370" s="5">
        <v>5287</v>
      </c>
      <c r="B5370" s="55">
        <v>1.6324053785470778E-4</v>
      </c>
      <c r="C5370" s="55">
        <v>1.8940638186473603E-3</v>
      </c>
    </row>
    <row r="5371" spans="1:3" x14ac:dyDescent="0.3">
      <c r="A5371" s="5">
        <v>5288</v>
      </c>
      <c r="B5371" s="55">
        <v>1.4430597894602186E-4</v>
      </c>
      <c r="C5371" s="55">
        <v>1.6794658063012647E-3</v>
      </c>
    </row>
    <row r="5372" spans="1:3" x14ac:dyDescent="0.3">
      <c r="A5372" s="5">
        <v>5289</v>
      </c>
      <c r="B5372" s="55">
        <v>1.565081069417246E-4</v>
      </c>
      <c r="C5372" s="55">
        <v>1.8815463074362518E-3</v>
      </c>
    </row>
    <row r="5373" spans="1:3" x14ac:dyDescent="0.3">
      <c r="A5373" s="5">
        <v>5290</v>
      </c>
      <c r="B5373" s="55">
        <v>1.6221662354715276E-4</v>
      </c>
      <c r="C5373" s="55">
        <v>1.962484514579233E-3</v>
      </c>
    </row>
    <row r="5374" spans="1:3" x14ac:dyDescent="0.3">
      <c r="A5374" s="5">
        <v>5291</v>
      </c>
      <c r="B5374" s="55">
        <v>1.6519472617657297E-4</v>
      </c>
      <c r="C5374" s="55">
        <v>1.935185869691555E-3</v>
      </c>
    </row>
    <row r="5375" spans="1:3" x14ac:dyDescent="0.3">
      <c r="A5375" s="5">
        <v>5292</v>
      </c>
      <c r="B5375" s="55">
        <v>1.6182876029930142E-4</v>
      </c>
      <c r="C5375" s="55">
        <v>1.8911708043562628E-3</v>
      </c>
    </row>
    <row r="5376" spans="1:3" x14ac:dyDescent="0.3">
      <c r="A5376" s="5">
        <v>5293</v>
      </c>
      <c r="B5376" s="55">
        <v>1.7314347314336919E-4</v>
      </c>
      <c r="C5376" s="55">
        <v>1.7297601154455788E-3</v>
      </c>
    </row>
    <row r="5377" spans="1:3" x14ac:dyDescent="0.3">
      <c r="A5377" s="5">
        <v>5294</v>
      </c>
      <c r="B5377" s="55">
        <v>1.2903390630938097E-4</v>
      </c>
      <c r="C5377" s="55">
        <v>1.649616804853845E-3</v>
      </c>
    </row>
    <row r="5378" spans="1:3" x14ac:dyDescent="0.3">
      <c r="A5378" s="5">
        <v>5295</v>
      </c>
      <c r="B5378" s="55">
        <v>1.5680548777624427E-4</v>
      </c>
      <c r="C5378" s="55">
        <v>1.891321431715861E-3</v>
      </c>
    </row>
    <row r="5379" spans="1:3" x14ac:dyDescent="0.3">
      <c r="A5379" s="5">
        <v>5296</v>
      </c>
      <c r="B5379" s="55">
        <v>1.5903333964716558E-4</v>
      </c>
      <c r="C5379" s="55">
        <v>1.9670554960981154E-3</v>
      </c>
    </row>
    <row r="5380" spans="1:3" x14ac:dyDescent="0.3">
      <c r="A5380" s="5">
        <v>5297</v>
      </c>
      <c r="B5380" s="55">
        <v>1.4311916071953123E-4</v>
      </c>
      <c r="C5380" s="55">
        <v>1.8419531738298499E-3</v>
      </c>
    </row>
    <row r="5381" spans="1:3" x14ac:dyDescent="0.3">
      <c r="A5381" s="5">
        <v>5298</v>
      </c>
      <c r="B5381" s="55">
        <v>1.670440729480058E-4</v>
      </c>
      <c r="C5381" s="55">
        <v>2.0680211322356141E-3</v>
      </c>
    </row>
    <row r="5382" spans="1:3" x14ac:dyDescent="0.3">
      <c r="A5382" s="5">
        <v>5299</v>
      </c>
      <c r="B5382" s="55">
        <v>1.696721592891595E-4</v>
      </c>
      <c r="C5382" s="55">
        <v>1.8400259658426055E-3</v>
      </c>
    </row>
    <row r="5383" spans="1:3" x14ac:dyDescent="0.3">
      <c r="A5383" s="5">
        <v>5300</v>
      </c>
      <c r="B5383" s="55">
        <v>1.4012487030848887E-4</v>
      </c>
      <c r="C5383" s="55">
        <v>1.6301793696419185E-3</v>
      </c>
    </row>
    <row r="5384" spans="1:3" x14ac:dyDescent="0.3">
      <c r="A5384" s="5">
        <v>5301</v>
      </c>
      <c r="B5384" s="55">
        <v>1.6613984896023874E-4</v>
      </c>
      <c r="C5384" s="55">
        <v>1.8221738831453978E-3</v>
      </c>
    </row>
    <row r="5385" spans="1:3" x14ac:dyDescent="0.3">
      <c r="A5385" s="5">
        <v>5302</v>
      </c>
      <c r="B5385" s="55">
        <v>1.8567925295962477E-4</v>
      </c>
      <c r="C5385" s="55">
        <v>1.95255660684022E-3</v>
      </c>
    </row>
    <row r="5386" spans="1:3" x14ac:dyDescent="0.3">
      <c r="A5386" s="5">
        <v>5303</v>
      </c>
      <c r="B5386" s="55">
        <v>1.732669830033724E-4</v>
      </c>
      <c r="C5386" s="55">
        <v>1.9364694574203832E-3</v>
      </c>
    </row>
    <row r="5387" spans="1:3" x14ac:dyDescent="0.3">
      <c r="A5387" s="5">
        <v>5304</v>
      </c>
      <c r="B5387" s="55">
        <v>1.5996980801706112E-4</v>
      </c>
      <c r="C5387" s="55">
        <v>2.0257028806265963E-3</v>
      </c>
    </row>
    <row r="5388" spans="1:3" x14ac:dyDescent="0.3">
      <c r="A5388" s="5">
        <v>5305</v>
      </c>
      <c r="B5388" s="55">
        <v>1.5612582941772885E-4</v>
      </c>
      <c r="C5388" s="55">
        <v>1.7098285579123442E-3</v>
      </c>
    </row>
    <row r="5389" spans="1:3" x14ac:dyDescent="0.3">
      <c r="A5389" s="5">
        <v>5306</v>
      </c>
      <c r="B5389" s="55">
        <v>1.5426914134810852E-4</v>
      </c>
      <c r="C5389" s="55">
        <v>2.0838258165114393E-3</v>
      </c>
    </row>
    <row r="5390" spans="1:3" x14ac:dyDescent="0.3">
      <c r="A5390" s="5">
        <v>5307</v>
      </c>
      <c r="B5390" s="55">
        <v>1.4534007621396782E-4</v>
      </c>
      <c r="C5390" s="55">
        <v>1.8335578821766132E-3</v>
      </c>
    </row>
    <row r="5391" spans="1:3" x14ac:dyDescent="0.3">
      <c r="A5391" s="5">
        <v>5308</v>
      </c>
      <c r="B5391" s="55">
        <v>1.211320877140487E-4</v>
      </c>
      <c r="C5391" s="55">
        <v>1.4153940461937261E-3</v>
      </c>
    </row>
    <row r="5392" spans="1:3" x14ac:dyDescent="0.3">
      <c r="A5392" s="5">
        <v>5309</v>
      </c>
      <c r="B5392" s="55">
        <v>1.5887243716738607E-4</v>
      </c>
      <c r="C5392" s="55">
        <v>1.8701945594004567E-3</v>
      </c>
    </row>
    <row r="5393" spans="1:3" x14ac:dyDescent="0.3">
      <c r="A5393" s="5">
        <v>5310</v>
      </c>
      <c r="B5393" s="55">
        <v>1.8744975652348997E-4</v>
      </c>
      <c r="C5393" s="55">
        <v>2.1602386806633313E-3</v>
      </c>
    </row>
    <row r="5394" spans="1:3" x14ac:dyDescent="0.3">
      <c r="A5394" s="5">
        <v>5311</v>
      </c>
      <c r="B5394" s="55">
        <v>1.4191726204354114E-4</v>
      </c>
      <c r="C5394" s="55">
        <v>1.7904010871737095E-3</v>
      </c>
    </row>
    <row r="5395" spans="1:3" x14ac:dyDescent="0.3">
      <c r="A5395" s="5">
        <v>5312</v>
      </c>
      <c r="B5395" s="55">
        <v>1.6711253755273398E-4</v>
      </c>
      <c r="C5395" s="55">
        <v>2.1025027483947507E-3</v>
      </c>
    </row>
    <row r="5396" spans="1:3" x14ac:dyDescent="0.3">
      <c r="A5396" s="5">
        <v>5313</v>
      </c>
      <c r="B5396" s="55">
        <v>1.5012091969728207E-4</v>
      </c>
      <c r="C5396" s="55">
        <v>1.7732418166082422E-3</v>
      </c>
    </row>
    <row r="5397" spans="1:3" x14ac:dyDescent="0.3">
      <c r="A5397" s="5">
        <v>5314</v>
      </c>
      <c r="B5397" s="55">
        <v>1.4587761960789081E-4</v>
      </c>
      <c r="C5397" s="55">
        <v>1.9593696117069675E-3</v>
      </c>
    </row>
    <row r="5398" spans="1:3" x14ac:dyDescent="0.3">
      <c r="A5398" s="5">
        <v>5315</v>
      </c>
      <c r="B5398" s="55">
        <v>1.4292825391241004E-4</v>
      </c>
      <c r="C5398" s="55">
        <v>1.6404997380345416E-3</v>
      </c>
    </row>
    <row r="5399" spans="1:3" x14ac:dyDescent="0.3">
      <c r="A5399" s="5">
        <v>5316</v>
      </c>
      <c r="B5399" s="55">
        <v>1.5840448051850358E-4</v>
      </c>
      <c r="C5399" s="55">
        <v>1.9104932213424919E-3</v>
      </c>
    </row>
    <row r="5400" spans="1:3" x14ac:dyDescent="0.3">
      <c r="A5400" s="5">
        <v>5317</v>
      </c>
      <c r="B5400" s="55">
        <v>1.2889934289136821E-4</v>
      </c>
      <c r="C5400" s="55">
        <v>1.6121314261862204E-3</v>
      </c>
    </row>
    <row r="5401" spans="1:3" x14ac:dyDescent="0.3">
      <c r="A5401" s="5">
        <v>5318</v>
      </c>
      <c r="B5401" s="55">
        <v>1.5068942573652521E-4</v>
      </c>
      <c r="C5401" s="55">
        <v>1.9268417964548826E-3</v>
      </c>
    </row>
    <row r="5402" spans="1:3" x14ac:dyDescent="0.3">
      <c r="A5402" s="5">
        <v>5319</v>
      </c>
      <c r="B5402" s="55">
        <v>1.5943948769089317E-4</v>
      </c>
      <c r="C5402" s="55">
        <v>1.6957492126158484E-3</v>
      </c>
    </row>
    <row r="5403" spans="1:3" x14ac:dyDescent="0.3">
      <c r="A5403" s="5">
        <v>5320</v>
      </c>
      <c r="B5403" s="55">
        <v>1.3165424496086782E-4</v>
      </c>
      <c r="C5403" s="55">
        <v>1.7566012800693787E-3</v>
      </c>
    </row>
    <row r="5404" spans="1:3" x14ac:dyDescent="0.3">
      <c r="A5404" s="5">
        <v>5321</v>
      </c>
      <c r="B5404" s="55">
        <v>1.2988275648719017E-4</v>
      </c>
      <c r="C5404" s="55">
        <v>1.6417641882969494E-3</v>
      </c>
    </row>
    <row r="5405" spans="1:3" x14ac:dyDescent="0.3">
      <c r="A5405" s="5">
        <v>5322</v>
      </c>
      <c r="B5405" s="55">
        <v>1.4773310668013653E-4</v>
      </c>
      <c r="C5405" s="55">
        <v>1.8246586559778743E-3</v>
      </c>
    </row>
    <row r="5406" spans="1:3" x14ac:dyDescent="0.3">
      <c r="A5406" s="5">
        <v>5323</v>
      </c>
      <c r="B5406" s="55">
        <v>1.4173691139781442E-4</v>
      </c>
      <c r="C5406" s="55">
        <v>1.7174095975315757E-3</v>
      </c>
    </row>
    <row r="5407" spans="1:3" x14ac:dyDescent="0.3">
      <c r="A5407" s="5">
        <v>5324</v>
      </c>
      <c r="B5407" s="55">
        <v>1.8228006264429003E-4</v>
      </c>
      <c r="C5407" s="55">
        <v>2.1013893405335323E-3</v>
      </c>
    </row>
    <row r="5408" spans="1:3" x14ac:dyDescent="0.3">
      <c r="A5408" s="5">
        <v>5325</v>
      </c>
      <c r="B5408" s="55">
        <v>1.5271730348907883E-4</v>
      </c>
      <c r="C5408" s="55">
        <v>1.5915527964101045E-3</v>
      </c>
    </row>
    <row r="5409" spans="1:3" x14ac:dyDescent="0.3">
      <c r="A5409" s="5">
        <v>5326</v>
      </c>
      <c r="B5409" s="55">
        <v>1.6068774994907261E-4</v>
      </c>
      <c r="C5409" s="55">
        <v>2.1431657913015801E-3</v>
      </c>
    </row>
    <row r="5410" spans="1:3" x14ac:dyDescent="0.3">
      <c r="A5410" s="5">
        <v>5327</v>
      </c>
      <c r="B5410" s="55">
        <v>1.5983279784209032E-4</v>
      </c>
      <c r="C5410" s="55">
        <v>2.1020631402128499E-3</v>
      </c>
    </row>
    <row r="5411" spans="1:3" x14ac:dyDescent="0.3">
      <c r="A5411" s="5">
        <v>5328</v>
      </c>
      <c r="B5411" s="55">
        <v>1.5763755208605355E-4</v>
      </c>
      <c r="C5411" s="55">
        <v>2.0458130613556381E-3</v>
      </c>
    </row>
    <row r="5412" spans="1:3" x14ac:dyDescent="0.3">
      <c r="A5412" s="5">
        <v>5329</v>
      </c>
      <c r="B5412" s="55">
        <v>1.3528746246999616E-4</v>
      </c>
      <c r="C5412" s="55">
        <v>1.7911654113106352E-3</v>
      </c>
    </row>
    <row r="5413" spans="1:3" x14ac:dyDescent="0.3">
      <c r="A5413" s="5">
        <v>5330</v>
      </c>
      <c r="B5413" s="55">
        <v>1.4901395224578741E-4</v>
      </c>
      <c r="C5413" s="55">
        <v>1.8827829741425801E-3</v>
      </c>
    </row>
    <row r="5414" spans="1:3" x14ac:dyDescent="0.3">
      <c r="A5414" s="5">
        <v>5331</v>
      </c>
      <c r="B5414" s="55">
        <v>1.5060787528748374E-4</v>
      </c>
      <c r="C5414" s="55">
        <v>1.9787005450682101E-3</v>
      </c>
    </row>
    <row r="5415" spans="1:3" x14ac:dyDescent="0.3">
      <c r="A5415" s="5">
        <v>5332</v>
      </c>
      <c r="B5415" s="55">
        <v>1.419857306538092E-4</v>
      </c>
      <c r="C5415" s="55">
        <v>1.7715013647197808E-3</v>
      </c>
    </row>
    <row r="5416" spans="1:3" x14ac:dyDescent="0.3">
      <c r="A5416" s="5">
        <v>5333</v>
      </c>
      <c r="B5416" s="55">
        <v>1.4989221888273051E-4</v>
      </c>
      <c r="C5416" s="55">
        <v>1.9651869349118765E-3</v>
      </c>
    </row>
    <row r="5417" spans="1:3" x14ac:dyDescent="0.3">
      <c r="A5417" s="5">
        <v>5334</v>
      </c>
      <c r="B5417" s="55">
        <v>1.6567022301733838E-4</v>
      </c>
      <c r="C5417" s="55">
        <v>1.8970620325448292E-3</v>
      </c>
    </row>
    <row r="5418" spans="1:3" x14ac:dyDescent="0.3">
      <c r="A5418" s="5">
        <v>5335</v>
      </c>
      <c r="B5418" s="55">
        <v>1.673866526112357E-4</v>
      </c>
      <c r="C5418" s="55">
        <v>1.7821646801690295E-3</v>
      </c>
    </row>
    <row r="5419" spans="1:3" x14ac:dyDescent="0.3">
      <c r="A5419" s="5">
        <v>5336</v>
      </c>
      <c r="B5419" s="55">
        <v>1.121675638177617E-4</v>
      </c>
      <c r="C5419" s="55">
        <v>1.3003507816961831E-3</v>
      </c>
    </row>
    <row r="5420" spans="1:3" x14ac:dyDescent="0.3">
      <c r="A5420" s="5">
        <v>5337</v>
      </c>
      <c r="B5420" s="55">
        <v>1.4819149836918226E-4</v>
      </c>
      <c r="C5420" s="55">
        <v>1.8067125288049851E-3</v>
      </c>
    </row>
    <row r="5421" spans="1:3" x14ac:dyDescent="0.3">
      <c r="A5421" s="5">
        <v>5338</v>
      </c>
      <c r="B5421" s="55">
        <v>1.7764349498134899E-4</v>
      </c>
      <c r="C5421" s="55">
        <v>1.9536815687648318E-3</v>
      </c>
    </row>
    <row r="5422" spans="1:3" x14ac:dyDescent="0.3">
      <c r="A5422" s="5">
        <v>5339</v>
      </c>
      <c r="B5422" s="55">
        <v>1.5518139928007925E-4</v>
      </c>
      <c r="C5422" s="55">
        <v>1.7840973982748999E-3</v>
      </c>
    </row>
    <row r="5423" spans="1:3" x14ac:dyDescent="0.3">
      <c r="A5423" s="5">
        <v>5340</v>
      </c>
      <c r="B5423" s="55">
        <v>1.6648220551182519E-4</v>
      </c>
      <c r="C5423" s="55">
        <v>2.0367725488882405E-3</v>
      </c>
    </row>
    <row r="5424" spans="1:3" x14ac:dyDescent="0.3">
      <c r="A5424" s="5">
        <v>5341</v>
      </c>
      <c r="B5424" s="55">
        <v>1.6589330457651106E-4</v>
      </c>
      <c r="C5424" s="55">
        <v>2.0861123987732147E-3</v>
      </c>
    </row>
    <row r="5425" spans="1:3" x14ac:dyDescent="0.3">
      <c r="A5425" s="5">
        <v>5342</v>
      </c>
      <c r="B5425" s="55">
        <v>1.5277219773482281E-4</v>
      </c>
      <c r="C5425" s="55">
        <v>1.9251942488196303E-3</v>
      </c>
    </row>
    <row r="5426" spans="1:3" x14ac:dyDescent="0.3">
      <c r="A5426" s="5">
        <v>5343</v>
      </c>
      <c r="B5426" s="55">
        <v>1.5840587469924977E-4</v>
      </c>
      <c r="C5426" s="55">
        <v>1.8067048865206912E-3</v>
      </c>
    </row>
    <row r="5427" spans="1:3" x14ac:dyDescent="0.3">
      <c r="A5427" s="5">
        <v>5344</v>
      </c>
      <c r="B5427" s="55">
        <v>1.6294962976627717E-4</v>
      </c>
      <c r="C5427" s="55">
        <v>1.9064570637132908E-3</v>
      </c>
    </row>
    <row r="5428" spans="1:3" x14ac:dyDescent="0.3">
      <c r="A5428" s="5">
        <v>5345</v>
      </c>
      <c r="B5428" s="55">
        <v>1.6534243140197438E-4</v>
      </c>
      <c r="C5428" s="55">
        <v>2.0584429549208813E-3</v>
      </c>
    </row>
    <row r="5429" spans="1:3" x14ac:dyDescent="0.3">
      <c r="A5429" s="5">
        <v>5346</v>
      </c>
      <c r="B5429" s="55">
        <v>1.3464459083097863E-4</v>
      </c>
      <c r="C5429" s="55">
        <v>1.6170016730654047E-3</v>
      </c>
    </row>
    <row r="5430" spans="1:3" x14ac:dyDescent="0.3">
      <c r="A5430" s="5">
        <v>5347</v>
      </c>
      <c r="B5430" s="55">
        <v>1.6786787485956108E-4</v>
      </c>
      <c r="C5430" s="55">
        <v>2.0140152445619753E-3</v>
      </c>
    </row>
    <row r="5431" spans="1:3" x14ac:dyDescent="0.3">
      <c r="A5431" s="5">
        <v>5348</v>
      </c>
      <c r="B5431" s="55">
        <v>1.5499507170596471E-4</v>
      </c>
      <c r="C5431" s="55">
        <v>1.9384780751195204E-3</v>
      </c>
    </row>
    <row r="5432" spans="1:3" x14ac:dyDescent="0.3">
      <c r="A5432" s="5">
        <v>5349</v>
      </c>
      <c r="B5432" s="55">
        <v>1.3743347540445773E-4</v>
      </c>
      <c r="C5432" s="55">
        <v>1.8715686006920711E-3</v>
      </c>
    </row>
    <row r="5433" spans="1:3" x14ac:dyDescent="0.3">
      <c r="A5433" s="5">
        <v>5350</v>
      </c>
      <c r="B5433" s="55">
        <v>1.4322842160883323E-4</v>
      </c>
      <c r="C5433" s="55">
        <v>1.4485550013938098E-3</v>
      </c>
    </row>
    <row r="5434" spans="1:3" x14ac:dyDescent="0.3">
      <c r="A5434" s="5">
        <v>5351</v>
      </c>
      <c r="B5434" s="55">
        <v>1.2838919716881989E-4</v>
      </c>
      <c r="C5434" s="55">
        <v>1.5343032725080488E-3</v>
      </c>
    </row>
    <row r="5435" spans="1:3" x14ac:dyDescent="0.3">
      <c r="A5435" s="5">
        <v>5352</v>
      </c>
      <c r="B5435" s="55">
        <v>1.7037900389827045E-4</v>
      </c>
      <c r="C5435" s="55">
        <v>1.7488010491135048E-3</v>
      </c>
    </row>
    <row r="5436" spans="1:3" x14ac:dyDescent="0.3">
      <c r="A5436" s="5">
        <v>5353</v>
      </c>
      <c r="B5436" s="55">
        <v>1.4771960434564795E-4</v>
      </c>
      <c r="C5436" s="55">
        <v>1.8377687929951843E-3</v>
      </c>
    </row>
    <row r="5437" spans="1:3" x14ac:dyDescent="0.3">
      <c r="A5437" s="5">
        <v>5354</v>
      </c>
      <c r="B5437" s="55">
        <v>1.3592414951872696E-4</v>
      </c>
      <c r="C5437" s="55">
        <v>1.4887319329778069E-3</v>
      </c>
    </row>
    <row r="5438" spans="1:3" x14ac:dyDescent="0.3">
      <c r="A5438" s="5">
        <v>5355</v>
      </c>
      <c r="B5438" s="55">
        <v>1.5861219158407638E-4</v>
      </c>
      <c r="C5438" s="55">
        <v>1.7553665316308591E-3</v>
      </c>
    </row>
    <row r="5439" spans="1:3" x14ac:dyDescent="0.3">
      <c r="A5439" s="5">
        <v>5356</v>
      </c>
      <c r="B5439" s="55">
        <v>1.828235304566185E-4</v>
      </c>
      <c r="C5439" s="55">
        <v>2.2281790592340051E-3</v>
      </c>
    </row>
    <row r="5440" spans="1:3" x14ac:dyDescent="0.3">
      <c r="A5440" s="5">
        <v>5357</v>
      </c>
      <c r="B5440" s="55">
        <v>1.3503845222082012E-4</v>
      </c>
      <c r="C5440" s="55">
        <v>1.6104767880123351E-3</v>
      </c>
    </row>
    <row r="5441" spans="1:3" x14ac:dyDescent="0.3">
      <c r="A5441" s="5">
        <v>5358</v>
      </c>
      <c r="B5441" s="55">
        <v>1.444877438301312E-4</v>
      </c>
      <c r="C5441" s="55">
        <v>1.7582917171359198E-3</v>
      </c>
    </row>
    <row r="5442" spans="1:3" x14ac:dyDescent="0.3">
      <c r="A5442" s="5">
        <v>5359</v>
      </c>
      <c r="B5442" s="55">
        <v>1.4605439875812158E-4</v>
      </c>
      <c r="C5442" s="55">
        <v>1.893881131402288E-3</v>
      </c>
    </row>
    <row r="5443" spans="1:3" x14ac:dyDescent="0.3">
      <c r="A5443" s="5">
        <v>5360</v>
      </c>
      <c r="B5443" s="55">
        <v>1.465422736931509E-4</v>
      </c>
      <c r="C5443" s="55">
        <v>1.9320946664062335E-3</v>
      </c>
    </row>
    <row r="5444" spans="1:3" x14ac:dyDescent="0.3">
      <c r="A5444" s="5">
        <v>5361</v>
      </c>
      <c r="B5444" s="55">
        <v>1.3414810787185287E-4</v>
      </c>
      <c r="C5444" s="55">
        <v>1.5958719645780778E-3</v>
      </c>
    </row>
    <row r="5445" spans="1:3" x14ac:dyDescent="0.3">
      <c r="A5445" s="5">
        <v>5362</v>
      </c>
      <c r="B5445" s="55">
        <v>1.4925401007321934E-4</v>
      </c>
      <c r="C5445" s="55">
        <v>2.0057229454613643E-3</v>
      </c>
    </row>
    <row r="5446" spans="1:3" x14ac:dyDescent="0.3">
      <c r="A5446" s="5">
        <v>5363</v>
      </c>
      <c r="B5446" s="55">
        <v>1.7045537293548552E-4</v>
      </c>
      <c r="C5446" s="55">
        <v>1.6633793338209054E-3</v>
      </c>
    </row>
    <row r="5447" spans="1:3" x14ac:dyDescent="0.3">
      <c r="A5447" s="5">
        <v>5364</v>
      </c>
      <c r="B5447" s="55">
        <v>1.2860248199313514E-4</v>
      </c>
      <c r="C5447" s="55">
        <v>1.6518343388914371E-3</v>
      </c>
    </row>
    <row r="5448" spans="1:3" x14ac:dyDescent="0.3">
      <c r="A5448" s="5">
        <v>5365</v>
      </c>
      <c r="B5448" s="55">
        <v>1.6621607775195758E-4</v>
      </c>
      <c r="C5448" s="55">
        <v>2.0415820416847595E-3</v>
      </c>
    </row>
    <row r="5449" spans="1:3" x14ac:dyDescent="0.3">
      <c r="A5449" s="5">
        <v>5366</v>
      </c>
      <c r="B5449" s="55">
        <v>1.4321079333657228E-4</v>
      </c>
      <c r="C5449" s="55">
        <v>1.7002087559576315E-3</v>
      </c>
    </row>
    <row r="5450" spans="1:3" x14ac:dyDescent="0.3">
      <c r="A5450" s="5">
        <v>5367</v>
      </c>
      <c r="B5450" s="55">
        <v>1.2651046348981866E-4</v>
      </c>
      <c r="C5450" s="55">
        <v>1.7754368191213344E-3</v>
      </c>
    </row>
    <row r="5451" spans="1:3" x14ac:dyDescent="0.3">
      <c r="A5451" s="5">
        <v>5368</v>
      </c>
      <c r="B5451" s="55">
        <v>1.4864395873835848E-4</v>
      </c>
      <c r="C5451" s="55">
        <v>1.7174438495831989E-3</v>
      </c>
    </row>
    <row r="5452" spans="1:3" x14ac:dyDescent="0.3">
      <c r="A5452" s="5">
        <v>5369</v>
      </c>
      <c r="B5452" s="55">
        <v>1.6612826765279745E-4</v>
      </c>
      <c r="C5452" s="55">
        <v>1.7251810343336825E-3</v>
      </c>
    </row>
    <row r="5453" spans="1:3" x14ac:dyDescent="0.3">
      <c r="A5453" s="5">
        <v>5370</v>
      </c>
      <c r="B5453" s="55">
        <v>1.4448723098652106E-4</v>
      </c>
      <c r="C5453" s="55">
        <v>1.7195144985008431E-3</v>
      </c>
    </row>
    <row r="5454" spans="1:3" x14ac:dyDescent="0.3">
      <c r="A5454" s="5">
        <v>5371</v>
      </c>
      <c r="B5454" s="55">
        <v>1.3556636826217062E-4</v>
      </c>
      <c r="C5454" s="55">
        <v>1.7755318740779874E-3</v>
      </c>
    </row>
    <row r="5455" spans="1:3" x14ac:dyDescent="0.3">
      <c r="A5455" s="5">
        <v>5372</v>
      </c>
      <c r="B5455" s="55">
        <v>1.2549057497999766E-4</v>
      </c>
      <c r="C5455" s="55">
        <v>1.5556002671292661E-3</v>
      </c>
    </row>
    <row r="5456" spans="1:3" x14ac:dyDescent="0.3">
      <c r="A5456" s="5">
        <v>5373</v>
      </c>
      <c r="B5456" s="55">
        <v>1.6394025354435072E-4</v>
      </c>
      <c r="C5456" s="55">
        <v>1.8464338686589058E-3</v>
      </c>
    </row>
    <row r="5457" spans="1:3" x14ac:dyDescent="0.3">
      <c r="A5457" s="5">
        <v>5374</v>
      </c>
      <c r="B5457" s="55">
        <v>1.581011961641199E-4</v>
      </c>
      <c r="C5457" s="55">
        <v>1.8506950163537641E-3</v>
      </c>
    </row>
    <row r="5458" spans="1:3" x14ac:dyDescent="0.3">
      <c r="A5458" s="5">
        <v>5375</v>
      </c>
      <c r="B5458" s="55">
        <v>1.5268485111103572E-4</v>
      </c>
      <c r="C5458" s="55">
        <v>1.7819861243540884E-3</v>
      </c>
    </row>
    <row r="5459" spans="1:3" x14ac:dyDescent="0.3">
      <c r="A5459" s="5">
        <v>5376</v>
      </c>
      <c r="B5459" s="55">
        <v>1.4808511654940972E-4</v>
      </c>
      <c r="C5459" s="55">
        <v>1.8356152473754503E-3</v>
      </c>
    </row>
    <row r="5460" spans="1:3" x14ac:dyDescent="0.3">
      <c r="A5460" s="5">
        <v>5377</v>
      </c>
      <c r="B5460" s="55">
        <v>1.6762137522165137E-4</v>
      </c>
      <c r="C5460" s="55">
        <v>2.0162428955281747E-3</v>
      </c>
    </row>
    <row r="5461" spans="1:3" x14ac:dyDescent="0.3">
      <c r="A5461" s="5">
        <v>5378</v>
      </c>
      <c r="B5461" s="55">
        <v>1.6329608979169939E-4</v>
      </c>
      <c r="C5461" s="55">
        <v>2.0489196882953965E-3</v>
      </c>
    </row>
    <row r="5462" spans="1:3" x14ac:dyDescent="0.3">
      <c r="A5462" s="5">
        <v>5379</v>
      </c>
      <c r="B5462" s="55">
        <v>1.3407843647599544E-4</v>
      </c>
      <c r="C5462" s="55">
        <v>1.6850427433487015E-3</v>
      </c>
    </row>
    <row r="5463" spans="1:3" x14ac:dyDescent="0.3">
      <c r="A5463" s="5">
        <v>5380</v>
      </c>
      <c r="B5463" s="55">
        <v>1.4567306591130487E-4</v>
      </c>
      <c r="C5463" s="55">
        <v>1.7897563652559739E-3</v>
      </c>
    </row>
    <row r="5464" spans="1:3" x14ac:dyDescent="0.3">
      <c r="A5464" s="5">
        <v>5381</v>
      </c>
      <c r="B5464" s="55">
        <v>1.2869980185900378E-4</v>
      </c>
      <c r="C5464" s="55">
        <v>1.6586923458073095E-3</v>
      </c>
    </row>
    <row r="5465" spans="1:3" x14ac:dyDescent="0.3">
      <c r="A5465" s="5">
        <v>5382</v>
      </c>
      <c r="B5465" s="55">
        <v>1.3583673858344193E-4</v>
      </c>
      <c r="C5465" s="55">
        <v>1.6466444445892632E-3</v>
      </c>
    </row>
    <row r="5466" spans="1:3" x14ac:dyDescent="0.3">
      <c r="A5466" s="5">
        <v>5383</v>
      </c>
      <c r="B5466" s="55">
        <v>1.6896385785257554E-4</v>
      </c>
      <c r="C5466" s="55">
        <v>2.0584309764201821E-3</v>
      </c>
    </row>
    <row r="5467" spans="1:3" x14ac:dyDescent="0.3">
      <c r="A5467" s="5">
        <v>5384</v>
      </c>
      <c r="B5467" s="55">
        <v>1.4065332871358581E-4</v>
      </c>
      <c r="C5467" s="55">
        <v>1.6130184157249004E-3</v>
      </c>
    </row>
    <row r="5468" spans="1:3" x14ac:dyDescent="0.3">
      <c r="A5468" s="5">
        <v>5385</v>
      </c>
      <c r="B5468" s="55">
        <v>1.4865144989720982E-4</v>
      </c>
      <c r="C5468" s="55">
        <v>1.7821055216774141E-3</v>
      </c>
    </row>
    <row r="5469" spans="1:3" x14ac:dyDescent="0.3">
      <c r="A5469" s="5">
        <v>5386</v>
      </c>
      <c r="B5469" s="55">
        <v>1.6268265339373846E-4</v>
      </c>
      <c r="C5469" s="55">
        <v>1.947029371615748E-3</v>
      </c>
    </row>
    <row r="5470" spans="1:3" x14ac:dyDescent="0.3">
      <c r="A5470" s="5">
        <v>5387</v>
      </c>
      <c r="B5470" s="55">
        <v>2.0315923160360943E-4</v>
      </c>
      <c r="C5470" s="55">
        <v>2.2138835002485247E-3</v>
      </c>
    </row>
    <row r="5471" spans="1:3" x14ac:dyDescent="0.3">
      <c r="A5471" s="5">
        <v>5388</v>
      </c>
      <c r="B5471" s="55">
        <v>1.5013241397185693E-4</v>
      </c>
      <c r="C5471" s="55">
        <v>1.7395113388301883E-3</v>
      </c>
    </row>
    <row r="5472" spans="1:3" x14ac:dyDescent="0.3">
      <c r="A5472" s="5">
        <v>5389</v>
      </c>
      <c r="B5472" s="55">
        <v>1.6019124778729609E-4</v>
      </c>
      <c r="C5472" s="55">
        <v>1.8269786033239357E-3</v>
      </c>
    </row>
    <row r="5473" spans="1:3" x14ac:dyDescent="0.3">
      <c r="A5473" s="5">
        <v>5390</v>
      </c>
      <c r="B5473" s="55">
        <v>1.5274863237704688E-4</v>
      </c>
      <c r="C5473" s="55">
        <v>1.9412484036132756E-3</v>
      </c>
    </row>
    <row r="5474" spans="1:3" x14ac:dyDescent="0.3">
      <c r="A5474" s="5">
        <v>5391</v>
      </c>
      <c r="B5474" s="55">
        <v>1.4124879961873609E-4</v>
      </c>
      <c r="C5474" s="55">
        <v>1.7986138240314031E-3</v>
      </c>
    </row>
    <row r="5475" spans="1:3" x14ac:dyDescent="0.3">
      <c r="A5475" s="5">
        <v>5392</v>
      </c>
      <c r="B5475" s="55">
        <v>1.5501791001102749E-4</v>
      </c>
      <c r="C5475" s="55">
        <v>1.692375916105699E-3</v>
      </c>
    </row>
    <row r="5476" spans="1:3" x14ac:dyDescent="0.3">
      <c r="A5476" s="5">
        <v>5393</v>
      </c>
      <c r="B5476" s="55">
        <v>1.6061136102170416E-4</v>
      </c>
      <c r="C5476" s="55">
        <v>1.7683659975382959E-3</v>
      </c>
    </row>
    <row r="5477" spans="1:3" x14ac:dyDescent="0.3">
      <c r="A5477" s="5">
        <v>5394</v>
      </c>
      <c r="B5477" s="55">
        <v>1.4596687092225866E-4</v>
      </c>
      <c r="C5477" s="55">
        <v>1.7874537886206569E-3</v>
      </c>
    </row>
    <row r="5478" spans="1:3" x14ac:dyDescent="0.3">
      <c r="A5478" s="5">
        <v>5395</v>
      </c>
      <c r="B5478" s="55">
        <v>1.9794645680713198E-4</v>
      </c>
      <c r="C5478" s="55">
        <v>2.2812278835674191E-3</v>
      </c>
    </row>
    <row r="5479" spans="1:3" x14ac:dyDescent="0.3">
      <c r="A5479" s="5">
        <v>5396</v>
      </c>
      <c r="B5479" s="55">
        <v>1.4562149038464125E-4</v>
      </c>
      <c r="C5479" s="55">
        <v>1.7887233422028915E-3</v>
      </c>
    </row>
    <row r="5480" spans="1:3" x14ac:dyDescent="0.3">
      <c r="A5480" s="5">
        <v>5397</v>
      </c>
      <c r="B5480" s="55">
        <v>1.7048081164812315E-4</v>
      </c>
      <c r="C5480" s="55">
        <v>2.0182113294826796E-3</v>
      </c>
    </row>
    <row r="5481" spans="1:3" x14ac:dyDescent="0.3">
      <c r="A5481" s="5">
        <v>5398</v>
      </c>
      <c r="B5481" s="55">
        <v>1.2815769888831793E-4</v>
      </c>
      <c r="C5481" s="55">
        <v>1.6670666573563775E-3</v>
      </c>
    </row>
    <row r="5482" spans="1:3" x14ac:dyDescent="0.3">
      <c r="A5482" s="5">
        <v>5399</v>
      </c>
      <c r="B5482" s="55">
        <v>1.8249685970889645E-4</v>
      </c>
      <c r="C5482" s="55">
        <v>2.0965852102692219E-3</v>
      </c>
    </row>
    <row r="5483" spans="1:3" x14ac:dyDescent="0.3">
      <c r="A5483" s="5">
        <v>5400</v>
      </c>
      <c r="B5483" s="55">
        <v>1.8627114704998434E-4</v>
      </c>
      <c r="C5483" s="55">
        <v>1.8819618674517208E-3</v>
      </c>
    </row>
    <row r="5484" spans="1:3" x14ac:dyDescent="0.3">
      <c r="A5484" s="5">
        <v>5401</v>
      </c>
      <c r="B5484" s="55">
        <v>1.5022197725773304E-4</v>
      </c>
      <c r="C5484" s="55">
        <v>1.812452706288736E-3</v>
      </c>
    </row>
    <row r="5485" spans="1:3" x14ac:dyDescent="0.3">
      <c r="A5485" s="5">
        <v>5402</v>
      </c>
      <c r="B5485" s="55">
        <v>1.6051216246765112E-4</v>
      </c>
      <c r="C5485" s="55">
        <v>1.8993119163284221E-3</v>
      </c>
    </row>
    <row r="5486" spans="1:3" x14ac:dyDescent="0.3">
      <c r="A5486" s="5">
        <v>5403</v>
      </c>
      <c r="B5486" s="55">
        <v>1.5258959686550899E-4</v>
      </c>
      <c r="C5486" s="55">
        <v>1.8661225638409488E-3</v>
      </c>
    </row>
    <row r="5487" spans="1:3" x14ac:dyDescent="0.3">
      <c r="A5487" s="5">
        <v>5404</v>
      </c>
      <c r="B5487" s="55">
        <v>1.4712844099081513E-4</v>
      </c>
      <c r="C5487" s="55">
        <v>1.7938921832372058E-3</v>
      </c>
    </row>
    <row r="5488" spans="1:3" x14ac:dyDescent="0.3">
      <c r="A5488" s="5">
        <v>5405</v>
      </c>
      <c r="B5488" s="55">
        <v>1.83990050989253E-4</v>
      </c>
      <c r="C5488" s="55">
        <v>1.9502727391578563E-3</v>
      </c>
    </row>
    <row r="5489" spans="1:3" x14ac:dyDescent="0.3">
      <c r="A5489" s="5">
        <v>5406</v>
      </c>
      <c r="B5489" s="55">
        <v>1.5818119414405237E-4</v>
      </c>
      <c r="C5489" s="55">
        <v>2.0230079980848672E-3</v>
      </c>
    </row>
    <row r="5490" spans="1:3" x14ac:dyDescent="0.3">
      <c r="A5490" s="5">
        <v>5407</v>
      </c>
      <c r="B5490" s="55">
        <v>1.3282370006715281E-4</v>
      </c>
      <c r="C5490" s="55">
        <v>1.7072518511251759E-3</v>
      </c>
    </row>
    <row r="5491" spans="1:3" x14ac:dyDescent="0.3">
      <c r="A5491" s="5">
        <v>5408</v>
      </c>
      <c r="B5491" s="55">
        <v>1.8443860099312512E-4</v>
      </c>
      <c r="C5491" s="55">
        <v>2.1523425426723105E-3</v>
      </c>
    </row>
    <row r="5492" spans="1:3" x14ac:dyDescent="0.3">
      <c r="A5492" s="5">
        <v>5409</v>
      </c>
      <c r="B5492" s="55">
        <v>1.3493641104804635E-4</v>
      </c>
      <c r="C5492" s="55">
        <v>1.5915959856824739E-3</v>
      </c>
    </row>
    <row r="5493" spans="1:3" x14ac:dyDescent="0.3">
      <c r="A5493" s="5">
        <v>5410</v>
      </c>
      <c r="B5493" s="55">
        <v>1.4842989272859284E-4</v>
      </c>
      <c r="C5493" s="55">
        <v>1.6521942362521086E-3</v>
      </c>
    </row>
    <row r="5494" spans="1:3" x14ac:dyDescent="0.3">
      <c r="A5494" s="5">
        <v>5411</v>
      </c>
      <c r="B5494" s="55">
        <v>1.5413224372501995E-4</v>
      </c>
      <c r="C5494" s="55">
        <v>1.9018304242276781E-3</v>
      </c>
    </row>
    <row r="5495" spans="1:3" x14ac:dyDescent="0.3">
      <c r="A5495" s="5">
        <v>5412</v>
      </c>
      <c r="B5495" s="55">
        <v>1.4654035173709766E-4</v>
      </c>
      <c r="C5495" s="55">
        <v>1.6858257712207333E-3</v>
      </c>
    </row>
    <row r="5496" spans="1:3" x14ac:dyDescent="0.3">
      <c r="A5496" s="5">
        <v>5413</v>
      </c>
      <c r="B5496" s="55">
        <v>1.5322612221172659E-4</v>
      </c>
      <c r="C5496" s="55">
        <v>2.0016691700022256E-3</v>
      </c>
    </row>
    <row r="5497" spans="1:3" x14ac:dyDescent="0.3">
      <c r="A5497" s="5">
        <v>5414</v>
      </c>
      <c r="B5497" s="55">
        <v>1.6494132966037562E-4</v>
      </c>
      <c r="C5497" s="55">
        <v>1.820374847851724E-3</v>
      </c>
    </row>
    <row r="5498" spans="1:3" x14ac:dyDescent="0.3">
      <c r="A5498" s="5">
        <v>5415</v>
      </c>
      <c r="B5498" s="55">
        <v>1.6758865347073053E-4</v>
      </c>
      <c r="C5498" s="55">
        <v>1.8119617077166517E-3</v>
      </c>
    </row>
    <row r="5499" spans="1:3" x14ac:dyDescent="0.3">
      <c r="A5499" s="5">
        <v>5416</v>
      </c>
      <c r="B5499" s="55">
        <v>1.3474258260415191E-4</v>
      </c>
      <c r="C5499" s="55">
        <v>1.7878428617641201E-3</v>
      </c>
    </row>
    <row r="5500" spans="1:3" x14ac:dyDescent="0.3">
      <c r="A5500" s="5">
        <v>5417</v>
      </c>
      <c r="B5500" s="55">
        <v>1.637800769147192E-4</v>
      </c>
      <c r="C5500" s="55">
        <v>2.0149187268745034E-3</v>
      </c>
    </row>
    <row r="5501" spans="1:3" x14ac:dyDescent="0.3">
      <c r="A5501" s="5">
        <v>5418</v>
      </c>
      <c r="B5501" s="55">
        <v>1.6572852262863337E-4</v>
      </c>
      <c r="C5501" s="55">
        <v>1.8906985909140461E-3</v>
      </c>
    </row>
    <row r="5502" spans="1:3" x14ac:dyDescent="0.3">
      <c r="A5502" s="5">
        <v>5419</v>
      </c>
      <c r="B5502" s="55">
        <v>1.5340595752592185E-4</v>
      </c>
      <c r="C5502" s="55">
        <v>1.8473312384562251E-3</v>
      </c>
    </row>
    <row r="5503" spans="1:3" x14ac:dyDescent="0.3">
      <c r="A5503" s="5">
        <v>5420</v>
      </c>
      <c r="B5503" s="55">
        <v>1.7164682653064288E-4</v>
      </c>
      <c r="C5503" s="55">
        <v>1.8243737637399279E-3</v>
      </c>
    </row>
    <row r="5504" spans="1:3" x14ac:dyDescent="0.3">
      <c r="A5504" s="5">
        <v>5421</v>
      </c>
      <c r="B5504" s="55">
        <v>1.2696974733100068E-4</v>
      </c>
      <c r="C5504" s="55">
        <v>1.4421292618768482E-3</v>
      </c>
    </row>
    <row r="5505" spans="1:3" x14ac:dyDescent="0.3">
      <c r="A5505" s="5">
        <v>5422</v>
      </c>
      <c r="B5505" s="55">
        <v>1.4827885716218648E-4</v>
      </c>
      <c r="C5505" s="55">
        <v>1.7865305573861261E-3</v>
      </c>
    </row>
    <row r="5506" spans="1:3" x14ac:dyDescent="0.3">
      <c r="A5506" s="5">
        <v>5423</v>
      </c>
      <c r="B5506" s="55">
        <v>1.5639232780760329E-4</v>
      </c>
      <c r="C5506" s="55">
        <v>1.8620530831418886E-3</v>
      </c>
    </row>
    <row r="5507" spans="1:3" x14ac:dyDescent="0.3">
      <c r="A5507" s="5">
        <v>5424</v>
      </c>
      <c r="B5507" s="55">
        <v>1.5396948677852686E-4</v>
      </c>
      <c r="C5507" s="55">
        <v>2.0994493872808417E-3</v>
      </c>
    </row>
    <row r="5508" spans="1:3" x14ac:dyDescent="0.3">
      <c r="A5508" s="5">
        <v>5425</v>
      </c>
      <c r="B5508" s="55">
        <v>1.5511652108958466E-4</v>
      </c>
      <c r="C5508" s="55">
        <v>1.8622124063801273E-3</v>
      </c>
    </row>
    <row r="5509" spans="1:3" x14ac:dyDescent="0.3">
      <c r="A5509" s="5">
        <v>5426</v>
      </c>
      <c r="B5509" s="55">
        <v>1.6182756333909875E-4</v>
      </c>
      <c r="C5509" s="55">
        <v>2.0328934962770403E-3</v>
      </c>
    </row>
    <row r="5510" spans="1:3" x14ac:dyDescent="0.3">
      <c r="A5510" s="5">
        <v>5427</v>
      </c>
      <c r="B5510" s="55">
        <v>1.587459452609022E-4</v>
      </c>
      <c r="C5510" s="55">
        <v>1.8620061573938495E-3</v>
      </c>
    </row>
    <row r="5511" spans="1:3" x14ac:dyDescent="0.3">
      <c r="A5511" s="5">
        <v>5428</v>
      </c>
      <c r="B5511" s="55">
        <v>1.5321420413921602E-4</v>
      </c>
      <c r="C5511" s="55">
        <v>1.7974531329611721E-3</v>
      </c>
    </row>
    <row r="5512" spans="1:3" x14ac:dyDescent="0.3">
      <c r="A5512" s="5">
        <v>5429</v>
      </c>
      <c r="B5512" s="55">
        <v>1.3135980518388728E-4</v>
      </c>
      <c r="C5512" s="55">
        <v>1.7867706016821108E-3</v>
      </c>
    </row>
    <row r="5513" spans="1:3" x14ac:dyDescent="0.3">
      <c r="A5513" s="5">
        <v>5430</v>
      </c>
      <c r="B5513" s="55">
        <v>1.6550972862932833E-4</v>
      </c>
      <c r="C5513" s="55">
        <v>2.0704564067819623E-3</v>
      </c>
    </row>
    <row r="5514" spans="1:3" x14ac:dyDescent="0.3">
      <c r="A5514" s="5">
        <v>5431</v>
      </c>
      <c r="B5514" s="55">
        <v>1.4807046165578552E-4</v>
      </c>
      <c r="C5514" s="55">
        <v>1.7092563081337376E-3</v>
      </c>
    </row>
    <row r="5515" spans="1:3" x14ac:dyDescent="0.3">
      <c r="A5515" s="5">
        <v>5432</v>
      </c>
      <c r="B5515" s="55">
        <v>1.4796478917856022E-4</v>
      </c>
      <c r="C5515" s="55">
        <v>1.691107711682149E-3</v>
      </c>
    </row>
    <row r="5516" spans="1:3" x14ac:dyDescent="0.3">
      <c r="A5516" s="5">
        <v>5433</v>
      </c>
      <c r="B5516" s="55">
        <v>1.3816774246205532E-4</v>
      </c>
      <c r="C5516" s="55">
        <v>1.6495984750898413E-3</v>
      </c>
    </row>
    <row r="5517" spans="1:3" x14ac:dyDescent="0.3">
      <c r="A5517" s="5">
        <v>5434</v>
      </c>
      <c r="B5517" s="55">
        <v>1.3989648845507977E-4</v>
      </c>
      <c r="C5517" s="55">
        <v>1.7722893220715951E-3</v>
      </c>
    </row>
    <row r="5518" spans="1:3" x14ac:dyDescent="0.3">
      <c r="A5518" s="5">
        <v>5435</v>
      </c>
      <c r="B5518" s="55">
        <v>1.4787224013590463E-4</v>
      </c>
      <c r="C5518" s="55">
        <v>1.5925824349683365E-3</v>
      </c>
    </row>
    <row r="5519" spans="1:3" x14ac:dyDescent="0.3">
      <c r="A5519" s="5">
        <v>5436</v>
      </c>
      <c r="B5519" s="55">
        <v>1.7167863419037315E-4</v>
      </c>
      <c r="C5519" s="55">
        <v>1.8061096347091676E-3</v>
      </c>
    </row>
    <row r="5520" spans="1:3" x14ac:dyDescent="0.3">
      <c r="A5520" s="5">
        <v>5437</v>
      </c>
      <c r="B5520" s="55">
        <v>1.2414789206144838E-4</v>
      </c>
      <c r="C5520" s="55">
        <v>1.6133900618269471E-3</v>
      </c>
    </row>
    <row r="5521" spans="1:3" x14ac:dyDescent="0.3">
      <c r="A5521" s="5">
        <v>5438</v>
      </c>
      <c r="B5521" s="55">
        <v>1.3809622839310086E-4</v>
      </c>
      <c r="C5521" s="55">
        <v>1.7216614242786031E-3</v>
      </c>
    </row>
    <row r="5522" spans="1:3" x14ac:dyDescent="0.3">
      <c r="A5522" s="5">
        <v>5439</v>
      </c>
      <c r="B5522" s="55">
        <v>1.5178556377018341E-4</v>
      </c>
      <c r="C5522" s="55">
        <v>1.8872959602114722E-3</v>
      </c>
    </row>
    <row r="5523" spans="1:3" x14ac:dyDescent="0.3">
      <c r="A5523" s="5">
        <v>5440</v>
      </c>
      <c r="B5523" s="55">
        <v>1.4136909949192568E-4</v>
      </c>
      <c r="C5523" s="55">
        <v>1.8207088908239735E-3</v>
      </c>
    </row>
    <row r="5524" spans="1:3" x14ac:dyDescent="0.3">
      <c r="A5524" s="5">
        <v>5441</v>
      </c>
      <c r="B5524" s="55">
        <v>1.5321112762053528E-4</v>
      </c>
      <c r="C5524" s="55">
        <v>1.7100485016090844E-3</v>
      </c>
    </row>
    <row r="5525" spans="1:3" x14ac:dyDescent="0.3">
      <c r="A5525" s="5">
        <v>5442</v>
      </c>
      <c r="B5525" s="55">
        <v>1.5338766723756622E-4</v>
      </c>
      <c r="C5525" s="55">
        <v>1.941630717702819E-3</v>
      </c>
    </row>
    <row r="5526" spans="1:3" x14ac:dyDescent="0.3">
      <c r="A5526" s="5">
        <v>5443</v>
      </c>
      <c r="B5526" s="55">
        <v>1.3531492258706614E-4</v>
      </c>
      <c r="C5526" s="55">
        <v>1.7240049774724325E-3</v>
      </c>
    </row>
    <row r="5527" spans="1:3" x14ac:dyDescent="0.3">
      <c r="A5527" s="5">
        <v>5444</v>
      </c>
      <c r="B5527" s="55">
        <v>1.6562100289574798E-4</v>
      </c>
      <c r="C5527" s="55">
        <v>2.0410235549198977E-3</v>
      </c>
    </row>
    <row r="5528" spans="1:3" x14ac:dyDescent="0.3">
      <c r="A5528" s="5">
        <v>5445</v>
      </c>
      <c r="B5528" s="55">
        <v>1.4310012241137908E-4</v>
      </c>
      <c r="C5528" s="55">
        <v>1.6988988972695862E-3</v>
      </c>
    </row>
    <row r="5529" spans="1:3" x14ac:dyDescent="0.3">
      <c r="A5529" s="5">
        <v>5446</v>
      </c>
      <c r="B5529" s="55">
        <v>1.266508447349439E-4</v>
      </c>
      <c r="C5529" s="55">
        <v>1.6495407996123248E-3</v>
      </c>
    </row>
    <row r="5530" spans="1:3" x14ac:dyDescent="0.3">
      <c r="A5530" s="5">
        <v>5447</v>
      </c>
      <c r="B5530" s="55">
        <v>1.3515187586798382E-4</v>
      </c>
      <c r="C5530" s="55">
        <v>1.57598027229721E-3</v>
      </c>
    </row>
    <row r="5531" spans="1:3" x14ac:dyDescent="0.3">
      <c r="A5531" s="5">
        <v>5448</v>
      </c>
      <c r="B5531" s="55">
        <v>1.5915968501192701E-4</v>
      </c>
      <c r="C5531" s="55">
        <v>1.8814922902806615E-3</v>
      </c>
    </row>
    <row r="5532" spans="1:3" x14ac:dyDescent="0.3">
      <c r="A5532" s="5">
        <v>5449</v>
      </c>
      <c r="B5532" s="55">
        <v>1.5778623608090603E-4</v>
      </c>
      <c r="C5532" s="55">
        <v>1.9150421158893388E-3</v>
      </c>
    </row>
    <row r="5533" spans="1:3" x14ac:dyDescent="0.3">
      <c r="A5533" s="5">
        <v>5450</v>
      </c>
      <c r="B5533" s="55">
        <v>1.4853483645614962E-4</v>
      </c>
      <c r="C5533" s="55">
        <v>1.8107205984886944E-3</v>
      </c>
    </row>
    <row r="5534" spans="1:3" x14ac:dyDescent="0.3">
      <c r="A5534" s="5">
        <v>5451</v>
      </c>
      <c r="B5534" s="55">
        <v>1.578592052978461E-4</v>
      </c>
      <c r="C5534" s="55">
        <v>1.6776906908447155E-3</v>
      </c>
    </row>
    <row r="5535" spans="1:3" x14ac:dyDescent="0.3">
      <c r="A5535" s="5">
        <v>5452</v>
      </c>
      <c r="B5535" s="55">
        <v>1.4094266412438894E-4</v>
      </c>
      <c r="C5535" s="55">
        <v>1.8978501023022565E-3</v>
      </c>
    </row>
    <row r="5536" spans="1:3" x14ac:dyDescent="0.3">
      <c r="A5536" s="5">
        <v>5453</v>
      </c>
      <c r="B5536" s="55">
        <v>1.553446348870559E-4</v>
      </c>
      <c r="C5536" s="55">
        <v>1.8787355002541325E-3</v>
      </c>
    </row>
    <row r="5537" spans="1:3" x14ac:dyDescent="0.3">
      <c r="A5537" s="5">
        <v>5454</v>
      </c>
      <c r="B5537" s="55">
        <v>1.8252287359759434E-4</v>
      </c>
      <c r="C5537" s="55">
        <v>2.1812560244726109E-3</v>
      </c>
    </row>
    <row r="5538" spans="1:3" x14ac:dyDescent="0.3">
      <c r="A5538" s="5">
        <v>5455</v>
      </c>
      <c r="B5538" s="55">
        <v>1.5548470008175239E-4</v>
      </c>
      <c r="C5538" s="55">
        <v>1.6969078448111582E-3</v>
      </c>
    </row>
    <row r="5539" spans="1:3" x14ac:dyDescent="0.3">
      <c r="A5539" s="5">
        <v>5456</v>
      </c>
      <c r="B5539" s="55">
        <v>1.3683366531110243E-4</v>
      </c>
      <c r="C5539" s="55">
        <v>1.9595190149443503E-3</v>
      </c>
    </row>
    <row r="5540" spans="1:3" x14ac:dyDescent="0.3">
      <c r="A5540" s="5">
        <v>5457</v>
      </c>
      <c r="B5540" s="55">
        <v>1.399153485815665E-4</v>
      </c>
      <c r="C5540" s="55">
        <v>1.8199368845960343E-3</v>
      </c>
    </row>
    <row r="5541" spans="1:3" x14ac:dyDescent="0.3">
      <c r="A5541" s="5">
        <v>5458</v>
      </c>
      <c r="B5541" s="55">
        <v>1.7270549885036788E-4</v>
      </c>
      <c r="C5541" s="55">
        <v>1.8768890884497309E-3</v>
      </c>
    </row>
    <row r="5542" spans="1:3" x14ac:dyDescent="0.3">
      <c r="A5542" s="5">
        <v>5459</v>
      </c>
      <c r="B5542" s="55">
        <v>1.5121480199343929E-4</v>
      </c>
      <c r="C5542" s="55">
        <v>1.8253147589157208E-3</v>
      </c>
    </row>
    <row r="5543" spans="1:3" x14ac:dyDescent="0.3">
      <c r="A5543" s="5">
        <v>5460</v>
      </c>
      <c r="B5543" s="55">
        <v>1.4455366871019123E-4</v>
      </c>
      <c r="C5543" s="55">
        <v>1.8450840558165158E-3</v>
      </c>
    </row>
    <row r="5544" spans="1:3" x14ac:dyDescent="0.3">
      <c r="A5544" s="5">
        <v>5461</v>
      </c>
      <c r="B5544" s="55">
        <v>1.6587055298865279E-4</v>
      </c>
      <c r="C5544" s="55">
        <v>1.994571310763988E-3</v>
      </c>
    </row>
    <row r="5545" spans="1:3" x14ac:dyDescent="0.3">
      <c r="A5545" s="5">
        <v>5462</v>
      </c>
      <c r="B5545" s="55">
        <v>1.5386239928742007E-4</v>
      </c>
      <c r="C5545" s="55">
        <v>2.0338957913638286E-3</v>
      </c>
    </row>
    <row r="5546" spans="1:3" x14ac:dyDescent="0.3">
      <c r="A5546" s="5">
        <v>5463</v>
      </c>
      <c r="B5546" s="55">
        <v>1.3056012879829592E-4</v>
      </c>
      <c r="C5546" s="55">
        <v>1.6237919397261668E-3</v>
      </c>
    </row>
    <row r="5547" spans="1:3" x14ac:dyDescent="0.3">
      <c r="A5547" s="5">
        <v>5464</v>
      </c>
      <c r="B5547" s="55">
        <v>1.8318041663111854E-4</v>
      </c>
      <c r="C5547" s="55">
        <v>2.028788379571711E-3</v>
      </c>
    </row>
    <row r="5548" spans="1:3" x14ac:dyDescent="0.3">
      <c r="A5548" s="5">
        <v>5465</v>
      </c>
      <c r="B5548" s="55">
        <v>1.258677257704317E-4</v>
      </c>
      <c r="C5548" s="55">
        <v>1.4177493283509908E-3</v>
      </c>
    </row>
    <row r="5549" spans="1:3" x14ac:dyDescent="0.3">
      <c r="A5549" s="5">
        <v>5466</v>
      </c>
      <c r="B5549" s="55">
        <v>1.5547847320965404E-4</v>
      </c>
      <c r="C5549" s="55">
        <v>1.7863062392079916E-3</v>
      </c>
    </row>
    <row r="5550" spans="1:3" x14ac:dyDescent="0.3">
      <c r="A5550" s="5">
        <v>5467</v>
      </c>
      <c r="B5550" s="55">
        <v>1.4393627369111534E-4</v>
      </c>
      <c r="C5550" s="55">
        <v>1.7878278622824536E-3</v>
      </c>
    </row>
    <row r="5551" spans="1:3" x14ac:dyDescent="0.3">
      <c r="A5551" s="5">
        <v>5468</v>
      </c>
      <c r="B5551" s="55">
        <v>1.3921830230804224E-4</v>
      </c>
      <c r="C5551" s="55">
        <v>1.6795657605675699E-3</v>
      </c>
    </row>
    <row r="5552" spans="1:3" x14ac:dyDescent="0.3">
      <c r="A5552" s="5">
        <v>5469</v>
      </c>
      <c r="B5552" s="55">
        <v>1.4169143618832732E-4</v>
      </c>
      <c r="C5552" s="55">
        <v>1.6890779922736753E-3</v>
      </c>
    </row>
    <row r="5553" spans="1:3" x14ac:dyDescent="0.3">
      <c r="A5553" s="5">
        <v>5470</v>
      </c>
      <c r="B5553" s="55">
        <v>1.5486572277175791E-4</v>
      </c>
      <c r="C5553" s="55">
        <v>1.8747928940166254E-3</v>
      </c>
    </row>
    <row r="5554" spans="1:3" x14ac:dyDescent="0.3">
      <c r="A5554" s="5">
        <v>5471</v>
      </c>
      <c r="B5554" s="55">
        <v>1.3641701856039078E-4</v>
      </c>
      <c r="C5554" s="55">
        <v>1.643650993822307E-3</v>
      </c>
    </row>
    <row r="5555" spans="1:3" x14ac:dyDescent="0.3">
      <c r="A5555" s="5">
        <v>5472</v>
      </c>
      <c r="B5555" s="55">
        <v>1.6581349009907423E-4</v>
      </c>
      <c r="C5555" s="55">
        <v>1.7464158720948903E-3</v>
      </c>
    </row>
    <row r="5556" spans="1:3" x14ac:dyDescent="0.3">
      <c r="A5556" s="5">
        <v>5473</v>
      </c>
      <c r="B5556" s="55">
        <v>1.3695206190116925E-4</v>
      </c>
      <c r="C5556" s="55">
        <v>1.6835879767655481E-3</v>
      </c>
    </row>
    <row r="5557" spans="1:3" x14ac:dyDescent="0.3">
      <c r="A5557" s="5">
        <v>5474</v>
      </c>
      <c r="B5557" s="55">
        <v>1.5458268217292387E-4</v>
      </c>
      <c r="C5557" s="55">
        <v>1.7945827463198341E-3</v>
      </c>
    </row>
    <row r="5558" spans="1:3" x14ac:dyDescent="0.3">
      <c r="A5558" s="5">
        <v>5475</v>
      </c>
      <c r="B5558" s="55">
        <v>1.603140808057773E-4</v>
      </c>
      <c r="C5558" s="55">
        <v>1.868487758916588E-3</v>
      </c>
    </row>
    <row r="5559" spans="1:3" x14ac:dyDescent="0.3">
      <c r="A5559" s="5">
        <v>5476</v>
      </c>
      <c r="B5559" s="55">
        <v>1.5432272214991924E-4</v>
      </c>
      <c r="C5559" s="55">
        <v>1.9753940085132067E-3</v>
      </c>
    </row>
    <row r="5560" spans="1:3" x14ac:dyDescent="0.3">
      <c r="A5560" s="5">
        <v>5477</v>
      </c>
      <c r="B5560" s="55">
        <v>1.99674939293651E-4</v>
      </c>
      <c r="C5560" s="55">
        <v>2.390919290551683E-3</v>
      </c>
    </row>
    <row r="5561" spans="1:3" x14ac:dyDescent="0.3">
      <c r="A5561" s="5">
        <v>5478</v>
      </c>
      <c r="B5561" s="55">
        <v>1.5500482841870712E-4</v>
      </c>
      <c r="C5561" s="55">
        <v>1.9332386170614335E-3</v>
      </c>
    </row>
    <row r="5562" spans="1:3" x14ac:dyDescent="0.3">
      <c r="A5562" s="5">
        <v>5479</v>
      </c>
      <c r="B5562" s="55">
        <v>1.6239895999439988E-4</v>
      </c>
      <c r="C5562" s="55">
        <v>1.9802421612794014E-3</v>
      </c>
    </row>
    <row r="5563" spans="1:3" x14ac:dyDescent="0.3">
      <c r="A5563" s="5">
        <v>5480</v>
      </c>
      <c r="B5563" s="55">
        <v>1.5069598331833838E-4</v>
      </c>
      <c r="C5563" s="55">
        <v>1.9385361554069872E-3</v>
      </c>
    </row>
    <row r="5564" spans="1:3" x14ac:dyDescent="0.3">
      <c r="A5564" s="5">
        <v>5481</v>
      </c>
      <c r="B5564" s="55">
        <v>1.3419099426974744E-4</v>
      </c>
      <c r="C5564" s="55">
        <v>1.704721046614019E-3</v>
      </c>
    </row>
    <row r="5565" spans="1:3" x14ac:dyDescent="0.3">
      <c r="A5565" s="5">
        <v>5482</v>
      </c>
      <c r="B5565" s="55">
        <v>1.5840492480672684E-4</v>
      </c>
      <c r="C5565" s="55">
        <v>1.9227223972625826E-3</v>
      </c>
    </row>
    <row r="5566" spans="1:3" x14ac:dyDescent="0.3">
      <c r="A5566" s="5">
        <v>5483</v>
      </c>
      <c r="B5566" s="55">
        <v>1.5770987835302876E-4</v>
      </c>
      <c r="C5566" s="55">
        <v>1.642325487306337E-3</v>
      </c>
    </row>
    <row r="5567" spans="1:3" x14ac:dyDescent="0.3">
      <c r="A5567" s="5">
        <v>5484</v>
      </c>
      <c r="B5567" s="55">
        <v>1.5114796530920862E-4</v>
      </c>
      <c r="C5567" s="55">
        <v>1.5641022844638719E-3</v>
      </c>
    </row>
    <row r="5568" spans="1:3" x14ac:dyDescent="0.3">
      <c r="A5568" s="5">
        <v>5485</v>
      </c>
      <c r="B5568" s="55">
        <v>1.4595165919274695E-4</v>
      </c>
      <c r="C5568" s="55">
        <v>1.6483579840795904E-3</v>
      </c>
    </row>
    <row r="5569" spans="1:3" x14ac:dyDescent="0.3">
      <c r="A5569" s="5">
        <v>5486</v>
      </c>
      <c r="B5569" s="55">
        <v>1.6569241674583164E-4</v>
      </c>
      <c r="C5569" s="55">
        <v>2.128268640685591E-3</v>
      </c>
    </row>
    <row r="5570" spans="1:3" x14ac:dyDescent="0.3">
      <c r="A5570" s="5">
        <v>5487</v>
      </c>
      <c r="B5570" s="55">
        <v>1.5542912185978564E-4</v>
      </c>
      <c r="C5570" s="55">
        <v>1.7954424045692225E-3</v>
      </c>
    </row>
    <row r="5571" spans="1:3" x14ac:dyDescent="0.3">
      <c r="A5571" s="5">
        <v>5488</v>
      </c>
      <c r="B5571" s="55">
        <v>1.5566746271096301E-4</v>
      </c>
      <c r="C5571" s="55">
        <v>1.6878279728386768E-3</v>
      </c>
    </row>
    <row r="5572" spans="1:3" x14ac:dyDescent="0.3">
      <c r="A5572" s="5">
        <v>5489</v>
      </c>
      <c r="B5572" s="55">
        <v>1.3447082184506247E-4</v>
      </c>
      <c r="C5572" s="55">
        <v>1.7088976302147385E-3</v>
      </c>
    </row>
    <row r="5573" spans="1:3" x14ac:dyDescent="0.3">
      <c r="A5573" s="5">
        <v>5490</v>
      </c>
      <c r="B5573" s="55">
        <v>1.6496197437236657E-4</v>
      </c>
      <c r="C5573" s="55">
        <v>1.8936973308065206E-3</v>
      </c>
    </row>
    <row r="5574" spans="1:3" x14ac:dyDescent="0.3">
      <c r="A5574" s="5">
        <v>5491</v>
      </c>
      <c r="B5574" s="55">
        <v>1.5716488887944398E-4</v>
      </c>
      <c r="C5574" s="55">
        <v>1.8091935572576295E-3</v>
      </c>
    </row>
    <row r="5575" spans="1:3" x14ac:dyDescent="0.3">
      <c r="A5575" s="5">
        <v>5492</v>
      </c>
      <c r="B5575" s="55">
        <v>1.7248300956773576E-4</v>
      </c>
      <c r="C5575" s="55">
        <v>1.9681914813377841E-3</v>
      </c>
    </row>
    <row r="5576" spans="1:3" x14ac:dyDescent="0.3">
      <c r="A5576" s="5">
        <v>5493</v>
      </c>
      <c r="B5576" s="55">
        <v>1.4419110058488347E-4</v>
      </c>
      <c r="C5576" s="55">
        <v>1.5157898710602944E-3</v>
      </c>
    </row>
    <row r="5577" spans="1:3" x14ac:dyDescent="0.3">
      <c r="A5577" s="5">
        <v>5494</v>
      </c>
      <c r="B5577" s="55">
        <v>1.6442590015713286E-4</v>
      </c>
      <c r="C5577" s="55">
        <v>2.0331151312735266E-3</v>
      </c>
    </row>
    <row r="5578" spans="1:3" x14ac:dyDescent="0.3">
      <c r="A5578" s="5">
        <v>5495</v>
      </c>
      <c r="B5578" s="55">
        <v>1.5338591847720198E-4</v>
      </c>
      <c r="C5578" s="55">
        <v>1.9038993032265234E-3</v>
      </c>
    </row>
    <row r="5579" spans="1:3" x14ac:dyDescent="0.3">
      <c r="A5579" s="5">
        <v>5496</v>
      </c>
      <c r="B5579" s="55">
        <v>1.281643670838677E-4</v>
      </c>
      <c r="C5579" s="55">
        <v>1.7773913585195911E-3</v>
      </c>
    </row>
    <row r="5580" spans="1:3" x14ac:dyDescent="0.3">
      <c r="A5580" s="5">
        <v>5497</v>
      </c>
      <c r="B5580" s="55">
        <v>1.2623196306322515E-4</v>
      </c>
      <c r="C5580" s="55">
        <v>1.6003597636927403E-3</v>
      </c>
    </row>
    <row r="5581" spans="1:3" x14ac:dyDescent="0.3">
      <c r="A5581" s="5">
        <v>5498</v>
      </c>
      <c r="B5581" s="55">
        <v>1.3753705736290132E-4</v>
      </c>
      <c r="C5581" s="55">
        <v>1.5729853791229152E-3</v>
      </c>
    </row>
    <row r="5582" spans="1:3" x14ac:dyDescent="0.3">
      <c r="A5582" s="5">
        <v>5499</v>
      </c>
      <c r="B5582" s="55">
        <v>1.6122903194101183E-4</v>
      </c>
      <c r="C5582" s="55">
        <v>1.852351176104332E-3</v>
      </c>
    </row>
    <row r="5583" spans="1:3" x14ac:dyDescent="0.3">
      <c r="A5583" s="5">
        <v>5500</v>
      </c>
      <c r="B5583" s="55">
        <v>1.6391146450171108E-4</v>
      </c>
      <c r="C5583" s="55">
        <v>2.0560828482469578E-3</v>
      </c>
    </row>
    <row r="5584" spans="1:3" x14ac:dyDescent="0.3">
      <c r="A5584" s="5">
        <v>5501</v>
      </c>
      <c r="B5584" s="55">
        <v>1.497082913431398E-4</v>
      </c>
      <c r="C5584" s="55">
        <v>1.7324903050542015E-3</v>
      </c>
    </row>
    <row r="5585" spans="1:3" x14ac:dyDescent="0.3">
      <c r="A5585" s="5">
        <v>5502</v>
      </c>
      <c r="B5585" s="55">
        <v>1.3404278279835236E-4</v>
      </c>
      <c r="C5585" s="55">
        <v>1.5631591030213345E-3</v>
      </c>
    </row>
    <row r="5586" spans="1:3" x14ac:dyDescent="0.3">
      <c r="A5586" s="5">
        <v>5503</v>
      </c>
      <c r="B5586" s="55">
        <v>1.6710499698802572E-4</v>
      </c>
      <c r="C5586" s="55">
        <v>2.0065310358885055E-3</v>
      </c>
    </row>
    <row r="5587" spans="1:3" x14ac:dyDescent="0.3">
      <c r="A5587" s="5">
        <v>5504</v>
      </c>
      <c r="B5587" s="55">
        <v>1.4616066411334895E-4</v>
      </c>
      <c r="C5587" s="55">
        <v>1.4958192482160621E-3</v>
      </c>
    </row>
    <row r="5588" spans="1:3" x14ac:dyDescent="0.3">
      <c r="A5588" s="5">
        <v>5505</v>
      </c>
      <c r="B5588" s="55">
        <v>1.5367537316128367E-4</v>
      </c>
      <c r="C5588" s="55">
        <v>1.9883857028198683E-3</v>
      </c>
    </row>
    <row r="5589" spans="1:3" x14ac:dyDescent="0.3">
      <c r="A5589" s="5">
        <v>5506</v>
      </c>
      <c r="B5589" s="55">
        <v>1.4641618656690647E-4</v>
      </c>
      <c r="C5589" s="55">
        <v>1.7608497102176565E-3</v>
      </c>
    </row>
    <row r="5590" spans="1:3" x14ac:dyDescent="0.3">
      <c r="A5590" s="5">
        <v>5507</v>
      </c>
      <c r="B5590" s="55">
        <v>1.4226247930213692E-4</v>
      </c>
      <c r="C5590" s="55">
        <v>1.7905220367299601E-3</v>
      </c>
    </row>
    <row r="5591" spans="1:3" x14ac:dyDescent="0.3">
      <c r="A5591" s="5">
        <v>5508</v>
      </c>
      <c r="B5591" s="55">
        <v>1.5131563593581246E-4</v>
      </c>
      <c r="C5591" s="55">
        <v>1.9136233070887599E-3</v>
      </c>
    </row>
    <row r="5592" spans="1:3" x14ac:dyDescent="0.3">
      <c r="A5592" s="5">
        <v>5509</v>
      </c>
      <c r="B5592" s="55">
        <v>1.6478460884242202E-4</v>
      </c>
      <c r="C5592" s="55">
        <v>1.7869244706964667E-3</v>
      </c>
    </row>
    <row r="5593" spans="1:3" x14ac:dyDescent="0.3">
      <c r="A5593" s="5">
        <v>5510</v>
      </c>
      <c r="B5593" s="55">
        <v>1.7368902376520376E-4</v>
      </c>
      <c r="C5593" s="55">
        <v>2.056283630757974E-3</v>
      </c>
    </row>
    <row r="5594" spans="1:3" x14ac:dyDescent="0.3">
      <c r="A5594" s="5">
        <v>5511</v>
      </c>
      <c r="B5594" s="55">
        <v>1.5921407411154334E-4</v>
      </c>
      <c r="C5594" s="55">
        <v>1.9069295158363625E-3</v>
      </c>
    </row>
    <row r="5595" spans="1:3" x14ac:dyDescent="0.3">
      <c r="A5595" s="5">
        <v>5512</v>
      </c>
      <c r="B5595" s="55">
        <v>1.4757100257076536E-4</v>
      </c>
      <c r="C5595" s="55">
        <v>1.6415054167433977E-3</v>
      </c>
    </row>
    <row r="5596" spans="1:3" x14ac:dyDescent="0.3">
      <c r="A5596" s="5">
        <v>5513</v>
      </c>
      <c r="B5596" s="55">
        <v>1.3411928398077773E-4</v>
      </c>
      <c r="C5596" s="55">
        <v>1.5323615075594893E-3</v>
      </c>
    </row>
    <row r="5597" spans="1:3" x14ac:dyDescent="0.3">
      <c r="A5597" s="5">
        <v>5514</v>
      </c>
      <c r="B5597" s="55">
        <v>1.5600112712693987E-4</v>
      </c>
      <c r="C5597" s="55">
        <v>1.8731967040972759E-3</v>
      </c>
    </row>
    <row r="5598" spans="1:3" x14ac:dyDescent="0.3">
      <c r="A5598" s="5">
        <v>5515</v>
      </c>
      <c r="B5598" s="55">
        <v>1.7484849225855617E-4</v>
      </c>
      <c r="C5598" s="55">
        <v>1.8900218471102619E-3</v>
      </c>
    </row>
    <row r="5599" spans="1:3" x14ac:dyDescent="0.3">
      <c r="A5599" s="5">
        <v>5516</v>
      </c>
      <c r="B5599" s="55">
        <v>1.5869948754218061E-4</v>
      </c>
      <c r="C5599" s="55">
        <v>1.6817368426895506E-3</v>
      </c>
    </row>
    <row r="5600" spans="1:3" x14ac:dyDescent="0.3">
      <c r="A5600" s="5">
        <v>5517</v>
      </c>
      <c r="B5600" s="55">
        <v>1.6000835643398262E-4</v>
      </c>
      <c r="C5600" s="55">
        <v>1.9425360626433258E-3</v>
      </c>
    </row>
    <row r="5601" spans="1:3" x14ac:dyDescent="0.3">
      <c r="A5601" s="5">
        <v>5518</v>
      </c>
      <c r="B5601" s="55">
        <v>1.3214420017626142E-4</v>
      </c>
      <c r="C5601" s="55">
        <v>1.5867900144717246E-3</v>
      </c>
    </row>
    <row r="5602" spans="1:3" x14ac:dyDescent="0.3">
      <c r="A5602" s="5">
        <v>5519</v>
      </c>
      <c r="B5602" s="55">
        <v>1.658027217821642E-4</v>
      </c>
      <c r="C5602" s="55">
        <v>1.9835707200702704E-3</v>
      </c>
    </row>
    <row r="5603" spans="1:3" x14ac:dyDescent="0.3">
      <c r="A5603" s="5">
        <v>5520</v>
      </c>
      <c r="B5603" s="55">
        <v>1.5481991959731108E-4</v>
      </c>
      <c r="C5603" s="55">
        <v>1.9759439044379074E-3</v>
      </c>
    </row>
    <row r="5604" spans="1:3" x14ac:dyDescent="0.3">
      <c r="A5604" s="5">
        <v>5521</v>
      </c>
      <c r="B5604" s="55">
        <v>1.6523914306203658E-4</v>
      </c>
      <c r="C5604" s="55">
        <v>1.9946304085752759E-3</v>
      </c>
    </row>
    <row r="5605" spans="1:3" x14ac:dyDescent="0.3">
      <c r="A5605" s="5">
        <v>5522</v>
      </c>
      <c r="B5605" s="55">
        <v>1.4167800262756736E-4</v>
      </c>
      <c r="C5605" s="55">
        <v>1.772586621367688E-3</v>
      </c>
    </row>
    <row r="5606" spans="1:3" x14ac:dyDescent="0.3">
      <c r="A5606" s="5">
        <v>5523</v>
      </c>
      <c r="B5606" s="55">
        <v>1.4475523702359131E-4</v>
      </c>
      <c r="C5606" s="55">
        <v>1.8268026151661847E-3</v>
      </c>
    </row>
    <row r="5607" spans="1:3" x14ac:dyDescent="0.3">
      <c r="A5607" s="5">
        <v>5524</v>
      </c>
      <c r="B5607" s="55">
        <v>1.7908129537272564E-4</v>
      </c>
      <c r="C5607" s="55">
        <v>2.2229738734468722E-3</v>
      </c>
    </row>
    <row r="5608" spans="1:3" x14ac:dyDescent="0.3">
      <c r="A5608" s="5">
        <v>5525</v>
      </c>
      <c r="B5608" s="55">
        <v>1.9428675940173345E-4</v>
      </c>
      <c r="C5608" s="55">
        <v>2.2936512708596028E-3</v>
      </c>
    </row>
    <row r="5609" spans="1:3" x14ac:dyDescent="0.3">
      <c r="A5609" s="5">
        <v>5526</v>
      </c>
      <c r="B5609" s="55">
        <v>1.5736558384321406E-4</v>
      </c>
      <c r="C5609" s="55">
        <v>1.9206586059438454E-3</v>
      </c>
    </row>
    <row r="5610" spans="1:3" x14ac:dyDescent="0.3">
      <c r="A5610" s="5">
        <v>5527</v>
      </c>
      <c r="B5610" s="55">
        <v>1.6434326946142627E-4</v>
      </c>
      <c r="C5610" s="55">
        <v>1.7270273827548455E-3</v>
      </c>
    </row>
    <row r="5611" spans="1:3" x14ac:dyDescent="0.3">
      <c r="A5611" s="5">
        <v>5528</v>
      </c>
      <c r="B5611" s="55">
        <v>1.7122593280747238E-4</v>
      </c>
      <c r="C5611" s="55">
        <v>1.9064286024315714E-3</v>
      </c>
    </row>
    <row r="5612" spans="1:3" x14ac:dyDescent="0.3">
      <c r="A5612" s="5">
        <v>5529</v>
      </c>
      <c r="B5612" s="55">
        <v>1.4182131568830168E-4</v>
      </c>
      <c r="C5612" s="55">
        <v>1.7875356903881733E-3</v>
      </c>
    </row>
    <row r="5613" spans="1:3" x14ac:dyDescent="0.3">
      <c r="A5613" s="5">
        <v>5530</v>
      </c>
      <c r="B5613" s="55">
        <v>1.3966313287181955E-4</v>
      </c>
      <c r="C5613" s="55">
        <v>1.8954708750233782E-3</v>
      </c>
    </row>
    <row r="5614" spans="1:3" x14ac:dyDescent="0.3">
      <c r="A5614" s="5">
        <v>5531</v>
      </c>
      <c r="B5614" s="55">
        <v>1.804340617883574E-4</v>
      </c>
      <c r="C5614" s="55">
        <v>2.145340539949402E-3</v>
      </c>
    </row>
    <row r="5615" spans="1:3" x14ac:dyDescent="0.3">
      <c r="A5615" s="5">
        <v>5532</v>
      </c>
      <c r="B5615" s="55">
        <v>1.3504354475345917E-4</v>
      </c>
      <c r="C5615" s="55">
        <v>1.7924106566117833E-3</v>
      </c>
    </row>
    <row r="5616" spans="1:3" x14ac:dyDescent="0.3">
      <c r="A5616" s="5">
        <v>5533</v>
      </c>
      <c r="B5616" s="55">
        <v>1.6690528397105811E-4</v>
      </c>
      <c r="C5616" s="55">
        <v>1.9924742113353478E-3</v>
      </c>
    </row>
    <row r="5617" spans="1:3" x14ac:dyDescent="0.3">
      <c r="A5617" s="5">
        <v>5534</v>
      </c>
      <c r="B5617" s="55">
        <v>1.3423464200831815E-4</v>
      </c>
      <c r="C5617" s="55">
        <v>1.5934925504697921E-3</v>
      </c>
    </row>
    <row r="5618" spans="1:3" x14ac:dyDescent="0.3">
      <c r="A5618" s="5">
        <v>5535</v>
      </c>
      <c r="B5618" s="55">
        <v>1.6305306977757055E-4</v>
      </c>
      <c r="C5618" s="55">
        <v>1.7762069930678942E-3</v>
      </c>
    </row>
    <row r="5619" spans="1:3" x14ac:dyDescent="0.3">
      <c r="A5619" s="5">
        <v>5536</v>
      </c>
      <c r="B5619" s="55">
        <v>1.6100832030937839E-4</v>
      </c>
      <c r="C5619" s="55">
        <v>1.933030912609863E-3</v>
      </c>
    </row>
    <row r="5620" spans="1:3" x14ac:dyDescent="0.3">
      <c r="A5620" s="5">
        <v>5537</v>
      </c>
      <c r="B5620" s="55">
        <v>1.6557949989328704E-4</v>
      </c>
      <c r="C5620" s="55">
        <v>1.9056586575997806E-3</v>
      </c>
    </row>
    <row r="5621" spans="1:3" x14ac:dyDescent="0.3">
      <c r="A5621" s="5">
        <v>5538</v>
      </c>
      <c r="B5621" s="55">
        <v>1.3124501086592385E-4</v>
      </c>
      <c r="C5621" s="55">
        <v>1.6919683175069095E-3</v>
      </c>
    </row>
    <row r="5622" spans="1:3" x14ac:dyDescent="0.3">
      <c r="A5622" s="5">
        <v>5539</v>
      </c>
      <c r="B5622" s="55">
        <v>1.759719974109944E-4</v>
      </c>
      <c r="C5622" s="55">
        <v>2.0968721360172683E-3</v>
      </c>
    </row>
    <row r="5623" spans="1:3" x14ac:dyDescent="0.3">
      <c r="A5623" s="5">
        <v>5540</v>
      </c>
      <c r="B5623" s="55">
        <v>1.3343280787230321E-4</v>
      </c>
      <c r="C5623" s="55">
        <v>1.8796562575195391E-3</v>
      </c>
    </row>
    <row r="5624" spans="1:3" x14ac:dyDescent="0.3">
      <c r="A5624" s="5">
        <v>5541</v>
      </c>
      <c r="B5624" s="55">
        <v>1.4862460858130108E-4</v>
      </c>
      <c r="C5624" s="55">
        <v>1.6995230981156342E-3</v>
      </c>
    </row>
    <row r="5625" spans="1:3" x14ac:dyDescent="0.3">
      <c r="A5625" s="5">
        <v>5542</v>
      </c>
      <c r="B5625" s="55">
        <v>1.6730316213773482E-4</v>
      </c>
      <c r="C5625" s="55">
        <v>1.9617422523233981E-3</v>
      </c>
    </row>
    <row r="5626" spans="1:3" x14ac:dyDescent="0.3">
      <c r="A5626" s="5">
        <v>5543</v>
      </c>
      <c r="B5626" s="55">
        <v>1.3039863668312126E-4</v>
      </c>
      <c r="C5626" s="55">
        <v>1.8671573796547112E-3</v>
      </c>
    </row>
    <row r="5627" spans="1:3" x14ac:dyDescent="0.3">
      <c r="A5627" s="5">
        <v>5544</v>
      </c>
      <c r="B5627" s="55">
        <v>1.4654171022732016E-4</v>
      </c>
      <c r="C5627" s="55">
        <v>1.5323297735512105E-3</v>
      </c>
    </row>
    <row r="5628" spans="1:3" x14ac:dyDescent="0.3">
      <c r="A5628" s="5">
        <v>5545</v>
      </c>
      <c r="B5628" s="55">
        <v>1.6365909246634992E-4</v>
      </c>
      <c r="C5628" s="55">
        <v>2.0059900793721478E-3</v>
      </c>
    </row>
    <row r="5629" spans="1:3" x14ac:dyDescent="0.3">
      <c r="A5629" s="5">
        <v>5546</v>
      </c>
      <c r="B5629" s="55">
        <v>1.521430922207E-4</v>
      </c>
      <c r="C5629" s="55">
        <v>1.7574475385121182E-3</v>
      </c>
    </row>
    <row r="5630" spans="1:3" x14ac:dyDescent="0.3">
      <c r="A5630" s="5">
        <v>5547</v>
      </c>
      <c r="B5630" s="55">
        <v>1.6638784617746891E-4</v>
      </c>
      <c r="C5630" s="55">
        <v>2.0139907751659295E-3</v>
      </c>
    </row>
    <row r="5631" spans="1:3" x14ac:dyDescent="0.3">
      <c r="A5631" s="5">
        <v>5548</v>
      </c>
      <c r="B5631" s="55">
        <v>1.5910717115298192E-4</v>
      </c>
      <c r="C5631" s="55">
        <v>1.868219882906847E-3</v>
      </c>
    </row>
    <row r="5632" spans="1:3" x14ac:dyDescent="0.3">
      <c r="A5632" s="5">
        <v>5549</v>
      </c>
      <c r="B5632" s="55">
        <v>1.4174536119325026E-4</v>
      </c>
      <c r="C5632" s="55">
        <v>1.7589561349306857E-3</v>
      </c>
    </row>
    <row r="5633" spans="1:3" x14ac:dyDescent="0.3">
      <c r="A5633" s="5">
        <v>5550</v>
      </c>
      <c r="B5633" s="55">
        <v>1.5794470122644283E-4</v>
      </c>
      <c r="C5633" s="55">
        <v>1.8755490789929799E-3</v>
      </c>
    </row>
    <row r="5634" spans="1:3" x14ac:dyDescent="0.3">
      <c r="A5634" s="5">
        <v>5551</v>
      </c>
      <c r="B5634" s="55">
        <v>1.5548202113264574E-4</v>
      </c>
      <c r="C5634" s="55">
        <v>2.0620694924878991E-3</v>
      </c>
    </row>
    <row r="5635" spans="1:3" x14ac:dyDescent="0.3">
      <c r="A5635" s="5">
        <v>5552</v>
      </c>
      <c r="B5635" s="55">
        <v>1.4172592706289058E-4</v>
      </c>
      <c r="C5635" s="55">
        <v>1.6548288394236971E-3</v>
      </c>
    </row>
    <row r="5636" spans="1:3" x14ac:dyDescent="0.3">
      <c r="A5636" s="5">
        <v>5553</v>
      </c>
      <c r="B5636" s="55">
        <v>1.454115410815876E-4</v>
      </c>
      <c r="C5636" s="55">
        <v>1.9447488045585275E-3</v>
      </c>
    </row>
    <row r="5637" spans="1:3" x14ac:dyDescent="0.3">
      <c r="A5637" s="5">
        <v>5554</v>
      </c>
      <c r="B5637" s="55">
        <v>1.41446988653872E-4</v>
      </c>
      <c r="C5637" s="55">
        <v>1.753428162000113E-3</v>
      </c>
    </row>
    <row r="5638" spans="1:3" x14ac:dyDescent="0.3">
      <c r="A5638" s="5">
        <v>5555</v>
      </c>
      <c r="B5638" s="55">
        <v>1.786684478070264E-4</v>
      </c>
      <c r="C5638" s="55">
        <v>2.1583747317047148E-3</v>
      </c>
    </row>
    <row r="5639" spans="1:3" x14ac:dyDescent="0.3">
      <c r="A5639" s="5">
        <v>5556</v>
      </c>
      <c r="B5639" s="55">
        <v>1.6144532672768979E-4</v>
      </c>
      <c r="C5639" s="55">
        <v>2.0362116344941603E-3</v>
      </c>
    </row>
    <row r="5640" spans="1:3" x14ac:dyDescent="0.3">
      <c r="A5640" s="5">
        <v>5557</v>
      </c>
      <c r="B5640" s="55">
        <v>1.426818446940136E-4</v>
      </c>
      <c r="C5640" s="55">
        <v>1.7173690048080455E-3</v>
      </c>
    </row>
    <row r="5641" spans="1:3" x14ac:dyDescent="0.3">
      <c r="A5641" s="5">
        <v>5558</v>
      </c>
      <c r="B5641" s="55">
        <v>1.2922076341399794E-4</v>
      </c>
      <c r="C5641" s="55">
        <v>1.531208219751626E-3</v>
      </c>
    </row>
    <row r="5642" spans="1:3" x14ac:dyDescent="0.3">
      <c r="A5642" s="5">
        <v>5559</v>
      </c>
      <c r="B5642" s="55">
        <v>1.4168682318349449E-4</v>
      </c>
      <c r="C5642" s="55">
        <v>1.8064546332618543E-3</v>
      </c>
    </row>
    <row r="5643" spans="1:3" x14ac:dyDescent="0.3">
      <c r="A5643" s="5">
        <v>5560</v>
      </c>
      <c r="B5643" s="55">
        <v>1.2325021861222434E-4</v>
      </c>
      <c r="C5643" s="55">
        <v>1.5868961145195429E-3</v>
      </c>
    </row>
    <row r="5644" spans="1:3" x14ac:dyDescent="0.3">
      <c r="A5644" s="5">
        <v>5561</v>
      </c>
      <c r="B5644" s="55">
        <v>1.5362640098180849E-4</v>
      </c>
      <c r="C5644" s="55">
        <v>1.7837213548307833E-3</v>
      </c>
    </row>
    <row r="5645" spans="1:3" x14ac:dyDescent="0.3">
      <c r="A5645" s="5">
        <v>5562</v>
      </c>
      <c r="B5645" s="55">
        <v>1.276780314640886E-4</v>
      </c>
      <c r="C5645" s="55">
        <v>1.5834457147193045E-3</v>
      </c>
    </row>
    <row r="5646" spans="1:3" x14ac:dyDescent="0.3">
      <c r="A5646" s="5">
        <v>5563</v>
      </c>
      <c r="B5646" s="55">
        <v>1.7359898502430695E-4</v>
      </c>
      <c r="C5646" s="55">
        <v>1.9667397377906566E-3</v>
      </c>
    </row>
    <row r="5647" spans="1:3" x14ac:dyDescent="0.3">
      <c r="A5647" s="5">
        <v>5564</v>
      </c>
      <c r="B5647" s="55">
        <v>1.7199365896664227E-4</v>
      </c>
      <c r="C5647" s="55">
        <v>2.093626917483625E-3</v>
      </c>
    </row>
    <row r="5648" spans="1:3" x14ac:dyDescent="0.3">
      <c r="A5648" s="5">
        <v>5565</v>
      </c>
      <c r="B5648" s="55">
        <v>1.5809621719710157E-4</v>
      </c>
      <c r="C5648" s="55">
        <v>1.640975850094428E-3</v>
      </c>
    </row>
    <row r="5649" spans="1:3" x14ac:dyDescent="0.3">
      <c r="A5649" s="5">
        <v>5566</v>
      </c>
      <c r="B5649" s="55">
        <v>1.3803996153392159E-4</v>
      </c>
      <c r="C5649" s="55">
        <v>1.8280800503522319E-3</v>
      </c>
    </row>
    <row r="5650" spans="1:3" x14ac:dyDescent="0.3">
      <c r="A5650" s="5">
        <v>5567</v>
      </c>
      <c r="B5650" s="55">
        <v>1.452835668247491E-4</v>
      </c>
      <c r="C5650" s="55">
        <v>1.7901748836546634E-3</v>
      </c>
    </row>
    <row r="5651" spans="1:3" x14ac:dyDescent="0.3">
      <c r="A5651" s="5">
        <v>5568</v>
      </c>
      <c r="B5651" s="55">
        <v>1.569722779651871E-4</v>
      </c>
      <c r="C5651" s="55">
        <v>1.878253543993474E-3</v>
      </c>
    </row>
    <row r="5652" spans="1:3" x14ac:dyDescent="0.3">
      <c r="A5652" s="5">
        <v>5569</v>
      </c>
      <c r="B5652" s="55">
        <v>1.9616561651476325E-4</v>
      </c>
      <c r="C5652" s="55">
        <v>2.2893064791953853E-3</v>
      </c>
    </row>
    <row r="5653" spans="1:3" x14ac:dyDescent="0.3">
      <c r="A5653" s="5">
        <v>5570</v>
      </c>
      <c r="B5653" s="55">
        <v>1.6019447706388089E-4</v>
      </c>
      <c r="C5653" s="55">
        <v>2.0182456175879492E-3</v>
      </c>
    </row>
    <row r="5654" spans="1:3" x14ac:dyDescent="0.3">
      <c r="A5654" s="5">
        <v>5571</v>
      </c>
      <c r="B5654" s="55">
        <v>1.4802990250701196E-4</v>
      </c>
      <c r="C5654" s="55">
        <v>1.9103973454767768E-3</v>
      </c>
    </row>
    <row r="5655" spans="1:3" x14ac:dyDescent="0.3">
      <c r="A5655" s="5">
        <v>5572</v>
      </c>
      <c r="B5655" s="55">
        <v>1.590577649065907E-4</v>
      </c>
      <c r="C5655" s="55">
        <v>2.1398501225405649E-3</v>
      </c>
    </row>
    <row r="5656" spans="1:3" x14ac:dyDescent="0.3">
      <c r="A5656" s="5">
        <v>5573</v>
      </c>
      <c r="B5656" s="55">
        <v>1.541255605298325E-4</v>
      </c>
      <c r="C5656" s="55">
        <v>1.8706644922881063E-3</v>
      </c>
    </row>
    <row r="5657" spans="1:3" x14ac:dyDescent="0.3">
      <c r="A5657" s="5">
        <v>5574</v>
      </c>
      <c r="B5657" s="55">
        <v>1.6085632650547657E-4</v>
      </c>
      <c r="C5657" s="55">
        <v>2.0073458655082131E-3</v>
      </c>
    </row>
    <row r="5658" spans="1:3" x14ac:dyDescent="0.3">
      <c r="A5658" s="5">
        <v>5575</v>
      </c>
      <c r="B5658" s="55">
        <v>1.5909736658539653E-4</v>
      </c>
      <c r="C5658" s="55">
        <v>2.0119908456126311E-3</v>
      </c>
    </row>
    <row r="5659" spans="1:3" x14ac:dyDescent="0.3">
      <c r="A5659" s="5">
        <v>5576</v>
      </c>
      <c r="B5659" s="55">
        <v>1.4148798435046088E-4</v>
      </c>
      <c r="C5659" s="55">
        <v>1.7150299282690511E-3</v>
      </c>
    </row>
    <row r="5660" spans="1:3" x14ac:dyDescent="0.3">
      <c r="A5660" s="5">
        <v>5577</v>
      </c>
      <c r="B5660" s="55">
        <v>1.6137838569451064E-4</v>
      </c>
      <c r="C5660" s="55">
        <v>1.9882658659442971E-3</v>
      </c>
    </row>
    <row r="5661" spans="1:3" x14ac:dyDescent="0.3">
      <c r="A5661" s="5">
        <v>5578</v>
      </c>
      <c r="B5661" s="55">
        <v>1.8133986600049365E-4</v>
      </c>
      <c r="C5661" s="55">
        <v>2.0970863583277335E-3</v>
      </c>
    </row>
    <row r="5662" spans="1:3" x14ac:dyDescent="0.3">
      <c r="A5662" s="5">
        <v>5579</v>
      </c>
      <c r="B5662" s="55">
        <v>1.5880758903749837E-4</v>
      </c>
      <c r="C5662" s="55">
        <v>2.0344072872315595E-3</v>
      </c>
    </row>
    <row r="5663" spans="1:3" x14ac:dyDescent="0.3">
      <c r="A5663" s="5">
        <v>5580</v>
      </c>
      <c r="B5663" s="55">
        <v>1.7679274736498394E-4</v>
      </c>
      <c r="C5663" s="55">
        <v>2.0112666201282155E-3</v>
      </c>
    </row>
    <row r="5664" spans="1:3" x14ac:dyDescent="0.3">
      <c r="A5664" s="5">
        <v>5581</v>
      </c>
      <c r="B5664" s="55">
        <v>1.45292079059807E-4</v>
      </c>
      <c r="C5664" s="55">
        <v>1.9855358137371906E-3</v>
      </c>
    </row>
    <row r="5665" spans="1:3" x14ac:dyDescent="0.3">
      <c r="A5665" s="5">
        <v>5582</v>
      </c>
      <c r="B5665" s="55">
        <v>1.5533077328159004E-4</v>
      </c>
      <c r="C5665" s="55">
        <v>2.0206746970702805E-3</v>
      </c>
    </row>
    <row r="5666" spans="1:3" x14ac:dyDescent="0.3">
      <c r="A5666" s="5">
        <v>5583</v>
      </c>
      <c r="B5666" s="55">
        <v>1.4436921794478373E-4</v>
      </c>
      <c r="C5666" s="55">
        <v>1.830557810875505E-3</v>
      </c>
    </row>
    <row r="5667" spans="1:3" x14ac:dyDescent="0.3">
      <c r="A5667" s="5">
        <v>5584</v>
      </c>
      <c r="B5667" s="55">
        <v>1.5155777199776216E-4</v>
      </c>
      <c r="C5667" s="55">
        <v>1.7263865453805696E-3</v>
      </c>
    </row>
    <row r="5668" spans="1:3" x14ac:dyDescent="0.3">
      <c r="A5668" s="5">
        <v>5585</v>
      </c>
      <c r="B5668" s="55">
        <v>1.69025891794204E-4</v>
      </c>
      <c r="C5668" s="55">
        <v>2.0973849580220912E-3</v>
      </c>
    </row>
    <row r="5669" spans="1:3" x14ac:dyDescent="0.3">
      <c r="A5669" s="5">
        <v>5586</v>
      </c>
      <c r="B5669" s="55">
        <v>1.2953978178375819E-4</v>
      </c>
      <c r="C5669" s="55">
        <v>1.5974693299345829E-3</v>
      </c>
    </row>
    <row r="5670" spans="1:3" x14ac:dyDescent="0.3">
      <c r="A5670" s="5">
        <v>5587</v>
      </c>
      <c r="B5670" s="55">
        <v>1.4078966918477191E-4</v>
      </c>
      <c r="C5670" s="55">
        <v>1.7045119109613286E-3</v>
      </c>
    </row>
    <row r="5671" spans="1:3" x14ac:dyDescent="0.3">
      <c r="A5671" s="5">
        <v>5588</v>
      </c>
      <c r="B5671" s="55">
        <v>1.5912174453633896E-4</v>
      </c>
      <c r="C5671" s="55">
        <v>1.7332712626121065E-3</v>
      </c>
    </row>
    <row r="5672" spans="1:3" x14ac:dyDescent="0.3">
      <c r="A5672" s="5">
        <v>5589</v>
      </c>
      <c r="B5672" s="55">
        <v>1.3870515164043494E-4</v>
      </c>
      <c r="C5672" s="55">
        <v>1.6648264962203603E-3</v>
      </c>
    </row>
    <row r="5673" spans="1:3" x14ac:dyDescent="0.3">
      <c r="A5673" s="5">
        <v>5590</v>
      </c>
      <c r="B5673" s="55">
        <v>1.4917636517496169E-4</v>
      </c>
      <c r="C5673" s="55">
        <v>1.5225352051209372E-3</v>
      </c>
    </row>
    <row r="5674" spans="1:3" x14ac:dyDescent="0.3">
      <c r="A5674" s="5">
        <v>5591</v>
      </c>
      <c r="B5674" s="55">
        <v>1.7061038890816334E-4</v>
      </c>
      <c r="C5674" s="55">
        <v>1.9895052682340798E-3</v>
      </c>
    </row>
    <row r="5675" spans="1:3" x14ac:dyDescent="0.3">
      <c r="A5675" s="5">
        <v>5592</v>
      </c>
      <c r="B5675" s="55">
        <v>1.3781514755481061E-4</v>
      </c>
      <c r="C5675" s="55">
        <v>1.7097866918029047E-3</v>
      </c>
    </row>
    <row r="5676" spans="1:3" x14ac:dyDescent="0.3">
      <c r="A5676" s="5">
        <v>5593</v>
      </c>
      <c r="B5676" s="55">
        <v>1.4134569646070434E-4</v>
      </c>
      <c r="C5676" s="55">
        <v>1.784392753916389E-3</v>
      </c>
    </row>
    <row r="5677" spans="1:3" x14ac:dyDescent="0.3">
      <c r="A5677" s="5">
        <v>5594</v>
      </c>
      <c r="B5677" s="55">
        <v>1.4988889624134404E-4</v>
      </c>
      <c r="C5677" s="55">
        <v>1.9576909143823565E-3</v>
      </c>
    </row>
    <row r="5678" spans="1:3" x14ac:dyDescent="0.3">
      <c r="A5678" s="5">
        <v>5595</v>
      </c>
      <c r="B5678" s="55">
        <v>1.5023420885497483E-4</v>
      </c>
      <c r="C5678" s="55">
        <v>1.9664424171609678E-3</v>
      </c>
    </row>
    <row r="5679" spans="1:3" x14ac:dyDescent="0.3">
      <c r="A5679" s="5">
        <v>5596</v>
      </c>
      <c r="B5679" s="55">
        <v>1.6914354293292102E-4</v>
      </c>
      <c r="C5679" s="55">
        <v>2.0088303930598786E-3</v>
      </c>
    </row>
    <row r="5680" spans="1:3" x14ac:dyDescent="0.3">
      <c r="A5680" s="5">
        <v>5597</v>
      </c>
      <c r="B5680" s="55">
        <v>1.6334681854395208E-4</v>
      </c>
      <c r="C5680" s="55">
        <v>1.9265358637728432E-3</v>
      </c>
    </row>
    <row r="5681" spans="1:3" x14ac:dyDescent="0.3">
      <c r="A5681" s="5">
        <v>5598</v>
      </c>
      <c r="B5681" s="55">
        <v>1.3839194901772711E-4</v>
      </c>
      <c r="C5681" s="55">
        <v>1.777160011396524E-3</v>
      </c>
    </row>
    <row r="5682" spans="1:3" x14ac:dyDescent="0.3">
      <c r="A5682" s="5">
        <v>5599</v>
      </c>
      <c r="B5682" s="55">
        <v>1.3239246622594791E-4</v>
      </c>
      <c r="C5682" s="55">
        <v>1.7360880908558229E-3</v>
      </c>
    </row>
    <row r="5683" spans="1:3" x14ac:dyDescent="0.3">
      <c r="A5683" s="5">
        <v>5600</v>
      </c>
      <c r="B5683" s="55">
        <v>1.493425714796634E-4</v>
      </c>
      <c r="C5683" s="55">
        <v>1.9877386606334283E-3</v>
      </c>
    </row>
    <row r="5684" spans="1:3" x14ac:dyDescent="0.3">
      <c r="A5684" s="5">
        <v>5601</v>
      </c>
      <c r="B5684" s="55">
        <v>1.6034598407989938E-4</v>
      </c>
      <c r="C5684" s="55">
        <v>1.995782311301562E-3</v>
      </c>
    </row>
    <row r="5685" spans="1:3" x14ac:dyDescent="0.3">
      <c r="A5685" s="5">
        <v>5602</v>
      </c>
      <c r="B5685" s="55">
        <v>1.4659458280886871E-4</v>
      </c>
      <c r="C5685" s="55">
        <v>1.6714539362511355E-3</v>
      </c>
    </row>
    <row r="5686" spans="1:3" x14ac:dyDescent="0.3">
      <c r="A5686" s="5">
        <v>5603</v>
      </c>
      <c r="B5686" s="55">
        <v>1.628378633106435E-4</v>
      </c>
      <c r="C5686" s="55">
        <v>1.8668153630021992E-3</v>
      </c>
    </row>
    <row r="5687" spans="1:3" x14ac:dyDescent="0.3">
      <c r="A5687" s="5">
        <v>5604</v>
      </c>
      <c r="B5687" s="55">
        <v>1.7777982114912936E-4</v>
      </c>
      <c r="C5687" s="55">
        <v>2.039100028317442E-3</v>
      </c>
    </row>
    <row r="5688" spans="1:3" x14ac:dyDescent="0.3">
      <c r="A5688" s="5">
        <v>5605</v>
      </c>
      <c r="B5688" s="55">
        <v>1.5981077313234203E-4</v>
      </c>
      <c r="C5688" s="55">
        <v>1.9355494910091387E-3</v>
      </c>
    </row>
    <row r="5689" spans="1:3" x14ac:dyDescent="0.3">
      <c r="A5689" s="5">
        <v>5606</v>
      </c>
      <c r="B5689" s="55">
        <v>1.6072436190550903E-4</v>
      </c>
      <c r="C5689" s="55">
        <v>1.9631844085851438E-3</v>
      </c>
    </row>
    <row r="5690" spans="1:3" x14ac:dyDescent="0.3">
      <c r="A5690" s="5">
        <v>5607</v>
      </c>
      <c r="B5690" s="55">
        <v>1.4686603258980892E-4</v>
      </c>
      <c r="C5690" s="55">
        <v>1.6969790334581372E-3</v>
      </c>
    </row>
    <row r="5691" spans="1:3" x14ac:dyDescent="0.3">
      <c r="A5691" s="5">
        <v>5608</v>
      </c>
      <c r="B5691" s="55">
        <v>1.5124028325144083E-4</v>
      </c>
      <c r="C5691" s="55">
        <v>1.7808647105132457E-3</v>
      </c>
    </row>
    <row r="5692" spans="1:3" x14ac:dyDescent="0.3">
      <c r="A5692" s="5">
        <v>5609</v>
      </c>
      <c r="B5692" s="55">
        <v>1.519594331821733E-4</v>
      </c>
      <c r="C5692" s="55">
        <v>1.941941532038899E-3</v>
      </c>
    </row>
    <row r="5693" spans="1:3" x14ac:dyDescent="0.3">
      <c r="A5693" s="5">
        <v>5610</v>
      </c>
      <c r="B5693" s="55">
        <v>1.5944233226774542E-4</v>
      </c>
      <c r="C5693" s="55">
        <v>1.8865888490958748E-3</v>
      </c>
    </row>
    <row r="5694" spans="1:3" x14ac:dyDescent="0.3">
      <c r="A5694" s="5">
        <v>5611</v>
      </c>
      <c r="B5694" s="55">
        <v>1.5925358945366406E-4</v>
      </c>
      <c r="C5694" s="55">
        <v>2.0479494098088595E-3</v>
      </c>
    </row>
    <row r="5695" spans="1:3" x14ac:dyDescent="0.3">
      <c r="A5695" s="5">
        <v>5612</v>
      </c>
      <c r="B5695" s="55">
        <v>1.4088543621665675E-4</v>
      </c>
      <c r="C5695" s="55">
        <v>1.9556163206287825E-3</v>
      </c>
    </row>
    <row r="5696" spans="1:3" x14ac:dyDescent="0.3">
      <c r="A5696" s="5">
        <v>5613</v>
      </c>
      <c r="B5696" s="55">
        <v>1.4373559267444509E-4</v>
      </c>
      <c r="C5696" s="55">
        <v>1.7639205381039761E-3</v>
      </c>
    </row>
    <row r="5697" spans="1:3" x14ac:dyDescent="0.3">
      <c r="A5697" s="5">
        <v>5614</v>
      </c>
      <c r="B5697" s="55">
        <v>1.5553177677313151E-4</v>
      </c>
      <c r="C5697" s="55">
        <v>2.0887520654980034E-3</v>
      </c>
    </row>
    <row r="5698" spans="1:3" x14ac:dyDescent="0.3">
      <c r="A5698" s="5">
        <v>5615</v>
      </c>
      <c r="B5698" s="55">
        <v>1.5619229604526064E-4</v>
      </c>
      <c r="C5698" s="55">
        <v>1.8510079664901949E-3</v>
      </c>
    </row>
    <row r="5699" spans="1:3" x14ac:dyDescent="0.3">
      <c r="A5699" s="5">
        <v>5616</v>
      </c>
      <c r="B5699" s="55">
        <v>1.3659811265494148E-4</v>
      </c>
      <c r="C5699" s="55">
        <v>1.6435560975646437E-3</v>
      </c>
    </row>
    <row r="5700" spans="1:3" x14ac:dyDescent="0.3">
      <c r="A5700" s="5">
        <v>5617</v>
      </c>
      <c r="B5700" s="55">
        <v>1.5270762194117537E-4</v>
      </c>
      <c r="C5700" s="55">
        <v>1.9454271174765491E-3</v>
      </c>
    </row>
    <row r="5701" spans="1:3" x14ac:dyDescent="0.3">
      <c r="A5701" s="5">
        <v>5618</v>
      </c>
      <c r="B5701" s="55">
        <v>1.6226175629683887E-4</v>
      </c>
      <c r="C5701" s="55">
        <v>1.7521249108264267E-3</v>
      </c>
    </row>
    <row r="5702" spans="1:3" x14ac:dyDescent="0.3">
      <c r="A5702" s="5">
        <v>5619</v>
      </c>
      <c r="B5702" s="55">
        <v>1.4278399904252439E-4</v>
      </c>
      <c r="C5702" s="55">
        <v>1.8132979635654555E-3</v>
      </c>
    </row>
    <row r="5703" spans="1:3" x14ac:dyDescent="0.3">
      <c r="A5703" s="5">
        <v>5620</v>
      </c>
      <c r="B5703" s="55">
        <v>1.2810314151384105E-4</v>
      </c>
      <c r="C5703" s="55">
        <v>1.7100496776089596E-3</v>
      </c>
    </row>
    <row r="5704" spans="1:3" x14ac:dyDescent="0.3">
      <c r="A5704" s="5">
        <v>5621</v>
      </c>
      <c r="B5704" s="55">
        <v>1.3432843551758743E-4</v>
      </c>
      <c r="C5704" s="55">
        <v>1.6205076145380149E-3</v>
      </c>
    </row>
    <row r="5705" spans="1:3" x14ac:dyDescent="0.3">
      <c r="A5705" s="5">
        <v>5622</v>
      </c>
      <c r="B5705" s="55">
        <v>1.4843752294520021E-4</v>
      </c>
      <c r="C5705" s="55">
        <v>1.7304887044532766E-3</v>
      </c>
    </row>
    <row r="5706" spans="1:3" x14ac:dyDescent="0.3">
      <c r="A5706" s="5">
        <v>5623</v>
      </c>
      <c r="B5706" s="55">
        <v>1.6545828993750933E-4</v>
      </c>
      <c r="C5706" s="55">
        <v>1.9035487245093795E-3</v>
      </c>
    </row>
    <row r="5707" spans="1:3" x14ac:dyDescent="0.3">
      <c r="A5707" s="5">
        <v>5624</v>
      </c>
      <c r="B5707" s="55">
        <v>1.3645954091579275E-4</v>
      </c>
      <c r="C5707" s="55">
        <v>1.6165615207753437E-3</v>
      </c>
    </row>
    <row r="5708" spans="1:3" x14ac:dyDescent="0.3">
      <c r="A5708" s="5">
        <v>5625</v>
      </c>
      <c r="B5708" s="55">
        <v>1.2826525194088812E-4</v>
      </c>
      <c r="C5708" s="55">
        <v>1.7907822317392949E-3</v>
      </c>
    </row>
    <row r="5709" spans="1:3" x14ac:dyDescent="0.3">
      <c r="A5709" s="5">
        <v>5626</v>
      </c>
      <c r="B5709" s="55">
        <v>1.6857165658257472E-4</v>
      </c>
      <c r="C5709" s="55">
        <v>1.8605771381317807E-3</v>
      </c>
    </row>
    <row r="5710" spans="1:3" x14ac:dyDescent="0.3">
      <c r="A5710" s="5">
        <v>5627</v>
      </c>
      <c r="B5710" s="55">
        <v>1.5901250632519869E-4</v>
      </c>
      <c r="C5710" s="55">
        <v>1.8740136810298598E-3</v>
      </c>
    </row>
    <row r="5711" spans="1:3" x14ac:dyDescent="0.3">
      <c r="A5711" s="5">
        <v>5628</v>
      </c>
      <c r="B5711" s="55">
        <v>1.6079980226489597E-4</v>
      </c>
      <c r="C5711" s="55">
        <v>1.7837469238331748E-3</v>
      </c>
    </row>
    <row r="5712" spans="1:3" x14ac:dyDescent="0.3">
      <c r="A5712" s="5">
        <v>5629</v>
      </c>
      <c r="B5712" s="55">
        <v>1.5343190877035377E-4</v>
      </c>
      <c r="C5712" s="55">
        <v>1.9767540212076245E-3</v>
      </c>
    </row>
    <row r="5713" spans="1:3" x14ac:dyDescent="0.3">
      <c r="A5713" s="5">
        <v>5630</v>
      </c>
      <c r="B5713" s="55">
        <v>1.7232899003592601E-4</v>
      </c>
      <c r="C5713" s="55">
        <v>1.7920212462247723E-3</v>
      </c>
    </row>
    <row r="5714" spans="1:3" x14ac:dyDescent="0.3">
      <c r="A5714" s="5">
        <v>5631</v>
      </c>
      <c r="B5714" s="55">
        <v>1.9577012156844902E-4</v>
      </c>
      <c r="C5714" s="55">
        <v>2.1880687186062236E-3</v>
      </c>
    </row>
    <row r="5715" spans="1:3" x14ac:dyDescent="0.3">
      <c r="A5715" s="5">
        <v>5632</v>
      </c>
      <c r="B5715" s="55">
        <v>1.7436121730703694E-4</v>
      </c>
      <c r="C5715" s="55">
        <v>2.1429497568502018E-3</v>
      </c>
    </row>
    <row r="5716" spans="1:3" x14ac:dyDescent="0.3">
      <c r="A5716" s="5">
        <v>5633</v>
      </c>
      <c r="B5716" s="55">
        <v>1.5835946427745994E-4</v>
      </c>
      <c r="C5716" s="55">
        <v>1.9478931165733166E-3</v>
      </c>
    </row>
    <row r="5717" spans="1:3" x14ac:dyDescent="0.3">
      <c r="A5717" s="5">
        <v>5634</v>
      </c>
      <c r="B5717" s="55">
        <v>1.6999395121458007E-4</v>
      </c>
      <c r="C5717" s="55">
        <v>1.8243365577027845E-3</v>
      </c>
    </row>
    <row r="5718" spans="1:3" x14ac:dyDescent="0.3">
      <c r="A5718" s="5">
        <v>5635</v>
      </c>
      <c r="B5718" s="55">
        <v>1.4856629643808788E-4</v>
      </c>
      <c r="C5718" s="55">
        <v>1.6657668330775344E-3</v>
      </c>
    </row>
    <row r="5719" spans="1:3" x14ac:dyDescent="0.3">
      <c r="A5719" s="5">
        <v>5636</v>
      </c>
      <c r="B5719" s="55">
        <v>1.3672463978141308E-4</v>
      </c>
      <c r="C5719" s="55">
        <v>1.816028548817569E-3</v>
      </c>
    </row>
    <row r="5720" spans="1:3" x14ac:dyDescent="0.3">
      <c r="A5720" s="5">
        <v>5637</v>
      </c>
      <c r="B5720" s="55">
        <v>1.7143672757657927E-4</v>
      </c>
      <c r="C5720" s="55">
        <v>1.9102947344419093E-3</v>
      </c>
    </row>
    <row r="5721" spans="1:3" x14ac:dyDescent="0.3">
      <c r="A5721" s="5">
        <v>5638</v>
      </c>
      <c r="B5721" s="55">
        <v>1.3805707790539245E-4</v>
      </c>
      <c r="C5721" s="55">
        <v>1.7225769531413564E-3</v>
      </c>
    </row>
    <row r="5722" spans="1:3" x14ac:dyDescent="0.3">
      <c r="A5722" s="5">
        <v>5639</v>
      </c>
      <c r="B5722" s="55">
        <v>1.7663366348074001E-4</v>
      </c>
      <c r="C5722" s="55">
        <v>1.9082275964189947E-3</v>
      </c>
    </row>
    <row r="5723" spans="1:3" x14ac:dyDescent="0.3">
      <c r="A5723" s="5">
        <v>5640</v>
      </c>
      <c r="B5723" s="55">
        <v>1.3781386506477256E-4</v>
      </c>
      <c r="C5723" s="55">
        <v>1.7935723468884811E-3</v>
      </c>
    </row>
    <row r="5724" spans="1:3" x14ac:dyDescent="0.3">
      <c r="A5724" s="5">
        <v>5641</v>
      </c>
      <c r="B5724" s="55">
        <v>1.5985928763984883E-4</v>
      </c>
      <c r="C5724" s="55">
        <v>1.9310783878062465E-3</v>
      </c>
    </row>
    <row r="5725" spans="1:3" x14ac:dyDescent="0.3">
      <c r="A5725" s="5">
        <v>5642</v>
      </c>
      <c r="B5725" s="55">
        <v>1.6014000617690767E-4</v>
      </c>
      <c r="C5725" s="55">
        <v>1.8201999030992987E-3</v>
      </c>
    </row>
    <row r="5726" spans="1:3" x14ac:dyDescent="0.3">
      <c r="A5726" s="5">
        <v>5643</v>
      </c>
      <c r="B5726" s="55">
        <v>1.8340420217523098E-4</v>
      </c>
      <c r="C5726" s="55">
        <v>2.1842113865001853E-3</v>
      </c>
    </row>
    <row r="5727" spans="1:3" x14ac:dyDescent="0.3">
      <c r="A5727" s="5">
        <v>5644</v>
      </c>
      <c r="B5727" s="55">
        <v>1.7893810212198075E-4</v>
      </c>
      <c r="C5727" s="55">
        <v>2.0439827543744901E-3</v>
      </c>
    </row>
    <row r="5728" spans="1:3" x14ac:dyDescent="0.3">
      <c r="A5728" s="5">
        <v>5645</v>
      </c>
      <c r="B5728" s="55">
        <v>1.5014346682814842E-4</v>
      </c>
      <c r="C5728" s="55">
        <v>1.743317253922911E-3</v>
      </c>
    </row>
    <row r="5729" spans="1:3" x14ac:dyDescent="0.3">
      <c r="A5729" s="5">
        <v>5646</v>
      </c>
      <c r="B5729" s="55">
        <v>1.6608587406229274E-4</v>
      </c>
      <c r="C5729" s="55">
        <v>1.8398963816675059E-3</v>
      </c>
    </row>
    <row r="5730" spans="1:3" x14ac:dyDescent="0.3">
      <c r="A5730" s="5">
        <v>5647</v>
      </c>
      <c r="B5730" s="55">
        <v>1.2684907814542609E-4</v>
      </c>
      <c r="C5730" s="55">
        <v>1.7102526465848195E-3</v>
      </c>
    </row>
    <row r="5731" spans="1:3" x14ac:dyDescent="0.3">
      <c r="A5731" s="5">
        <v>5648</v>
      </c>
      <c r="B5731" s="55">
        <v>1.6471442561282211E-4</v>
      </c>
      <c r="C5731" s="55">
        <v>2.0857680669387497E-3</v>
      </c>
    </row>
    <row r="5732" spans="1:3" x14ac:dyDescent="0.3">
      <c r="A5732" s="5">
        <v>5649</v>
      </c>
      <c r="B5732" s="55">
        <v>1.7034580266991092E-4</v>
      </c>
      <c r="C5732" s="55">
        <v>2.0483828546730698E-3</v>
      </c>
    </row>
    <row r="5733" spans="1:3" x14ac:dyDescent="0.3">
      <c r="A5733" s="5">
        <v>5650</v>
      </c>
      <c r="B5733" s="55">
        <v>1.5380325482792538E-4</v>
      </c>
      <c r="C5733" s="55">
        <v>1.7073976607497121E-3</v>
      </c>
    </row>
    <row r="5734" spans="1:3" x14ac:dyDescent="0.3">
      <c r="A5734" s="5">
        <v>5651</v>
      </c>
      <c r="B5734" s="55">
        <v>1.4934790454401741E-4</v>
      </c>
      <c r="C5734" s="55">
        <v>1.872080614082332E-3</v>
      </c>
    </row>
    <row r="5735" spans="1:3" x14ac:dyDescent="0.3">
      <c r="A5735" s="5">
        <v>5652</v>
      </c>
      <c r="B5735" s="55">
        <v>1.4469750712807315E-4</v>
      </c>
      <c r="C5735" s="55">
        <v>1.8101219439205559E-3</v>
      </c>
    </row>
    <row r="5736" spans="1:3" x14ac:dyDescent="0.3">
      <c r="A5736" s="5">
        <v>5653</v>
      </c>
      <c r="B5736" s="55">
        <v>1.4475049936465024E-4</v>
      </c>
      <c r="C5736" s="55">
        <v>1.8214847013281379E-3</v>
      </c>
    </row>
    <row r="5737" spans="1:3" x14ac:dyDescent="0.3">
      <c r="A5737" s="5">
        <v>5654</v>
      </c>
      <c r="B5737" s="55">
        <v>1.502745590044528E-4</v>
      </c>
      <c r="C5737" s="55">
        <v>1.914370529607914E-3</v>
      </c>
    </row>
    <row r="5738" spans="1:3" x14ac:dyDescent="0.3">
      <c r="A5738" s="5">
        <v>5655</v>
      </c>
      <c r="B5738" s="55">
        <v>1.6715119018315E-4</v>
      </c>
      <c r="C5738" s="55">
        <v>2.0077924221572362E-3</v>
      </c>
    </row>
    <row r="5739" spans="1:3" x14ac:dyDescent="0.3">
      <c r="A5739" s="5">
        <v>5656</v>
      </c>
      <c r="B5739" s="55">
        <v>1.3707668496974382E-4</v>
      </c>
      <c r="C5739" s="55">
        <v>1.8636690871355088E-3</v>
      </c>
    </row>
    <row r="5740" spans="1:3" x14ac:dyDescent="0.3">
      <c r="A5740" s="5">
        <v>5657</v>
      </c>
      <c r="B5740" s="55">
        <v>1.4296322017149908E-4</v>
      </c>
      <c r="C5740" s="55">
        <v>1.7668167495543839E-3</v>
      </c>
    </row>
    <row r="5741" spans="1:3" x14ac:dyDescent="0.3">
      <c r="A5741" s="5">
        <v>5658</v>
      </c>
      <c r="B5741" s="55">
        <v>1.4815702646553579E-4</v>
      </c>
      <c r="C5741" s="55">
        <v>1.738067743664049E-3</v>
      </c>
    </row>
    <row r="5742" spans="1:3" x14ac:dyDescent="0.3">
      <c r="A5742" s="5">
        <v>5659</v>
      </c>
      <c r="B5742" s="55">
        <v>1.7946382167278104E-4</v>
      </c>
      <c r="C5742" s="55">
        <v>1.8589149016737787E-3</v>
      </c>
    </row>
    <row r="5743" spans="1:3" x14ac:dyDescent="0.3">
      <c r="A5743" s="5">
        <v>5660</v>
      </c>
      <c r="B5743" s="55">
        <v>1.4024936743930563E-4</v>
      </c>
      <c r="C5743" s="55">
        <v>1.5594681621805952E-3</v>
      </c>
    </row>
    <row r="5744" spans="1:3" x14ac:dyDescent="0.3">
      <c r="A5744" s="5">
        <v>5661</v>
      </c>
      <c r="B5744" s="55">
        <v>1.3746136508779866E-4</v>
      </c>
      <c r="C5744" s="55">
        <v>1.6478601662355669E-3</v>
      </c>
    </row>
    <row r="5745" spans="1:3" x14ac:dyDescent="0.3">
      <c r="A5745" s="5">
        <v>5662</v>
      </c>
      <c r="B5745" s="55">
        <v>1.4123860534751359E-4</v>
      </c>
      <c r="C5745" s="55">
        <v>1.7334706780740515E-3</v>
      </c>
    </row>
    <row r="5746" spans="1:3" x14ac:dyDescent="0.3">
      <c r="A5746" s="5">
        <v>5663</v>
      </c>
      <c r="B5746" s="55">
        <v>1.3862779204013324E-4</v>
      </c>
      <c r="C5746" s="55">
        <v>1.6347730489484191E-3</v>
      </c>
    </row>
    <row r="5747" spans="1:3" x14ac:dyDescent="0.3">
      <c r="A5747" s="5">
        <v>5664</v>
      </c>
      <c r="B5747" s="55">
        <v>1.3648389911271057E-4</v>
      </c>
      <c r="C5747" s="55">
        <v>1.6158623198337385E-3</v>
      </c>
    </row>
    <row r="5748" spans="1:3" x14ac:dyDescent="0.3">
      <c r="A5748" s="5">
        <v>5665</v>
      </c>
      <c r="B5748" s="55">
        <v>1.4073041080541357E-4</v>
      </c>
      <c r="C5748" s="55">
        <v>1.7988946443920233E-3</v>
      </c>
    </row>
    <row r="5749" spans="1:3" x14ac:dyDescent="0.3">
      <c r="A5749" s="5">
        <v>5666</v>
      </c>
      <c r="B5749" s="55">
        <v>1.4478799430035869E-4</v>
      </c>
      <c r="C5749" s="55">
        <v>1.6893360152394866E-3</v>
      </c>
    </row>
    <row r="5750" spans="1:3" x14ac:dyDescent="0.3">
      <c r="A5750" s="5">
        <v>5667</v>
      </c>
      <c r="B5750" s="55">
        <v>1.3931108555037547E-4</v>
      </c>
      <c r="C5750" s="55">
        <v>1.717751380107137E-3</v>
      </c>
    </row>
    <row r="5751" spans="1:3" x14ac:dyDescent="0.3">
      <c r="A5751" s="5">
        <v>5668</v>
      </c>
      <c r="B5751" s="55">
        <v>1.5766623835960952E-4</v>
      </c>
      <c r="C5751" s="55">
        <v>1.7058662939981914E-3</v>
      </c>
    </row>
    <row r="5752" spans="1:3" x14ac:dyDescent="0.3">
      <c r="A5752" s="5">
        <v>5669</v>
      </c>
      <c r="B5752" s="55">
        <v>1.6740140120456872E-4</v>
      </c>
      <c r="C5752" s="55">
        <v>2.0480921936191793E-3</v>
      </c>
    </row>
    <row r="5753" spans="1:3" x14ac:dyDescent="0.3">
      <c r="A5753" s="5">
        <v>5670</v>
      </c>
      <c r="B5753" s="55">
        <v>1.452505268760949E-4</v>
      </c>
      <c r="C5753" s="55">
        <v>1.8713274952202636E-3</v>
      </c>
    </row>
    <row r="5754" spans="1:3" x14ac:dyDescent="0.3">
      <c r="A5754" s="5">
        <v>5671</v>
      </c>
      <c r="B5754" s="55">
        <v>1.3676886189522392E-4</v>
      </c>
      <c r="C5754" s="55">
        <v>1.6556586815790521E-3</v>
      </c>
    </row>
    <row r="5755" spans="1:3" x14ac:dyDescent="0.3">
      <c r="A5755" s="5">
        <v>5672</v>
      </c>
      <c r="B5755" s="55">
        <v>1.6132628619269451E-4</v>
      </c>
      <c r="C5755" s="55">
        <v>1.992939441124547E-3</v>
      </c>
    </row>
    <row r="5756" spans="1:3" x14ac:dyDescent="0.3">
      <c r="A5756" s="5">
        <v>5673</v>
      </c>
      <c r="B5756" s="55">
        <v>1.5408941923386832E-4</v>
      </c>
      <c r="C5756" s="55">
        <v>1.6377513897576144E-3</v>
      </c>
    </row>
    <row r="5757" spans="1:3" x14ac:dyDescent="0.3">
      <c r="A5757" s="5">
        <v>5674</v>
      </c>
      <c r="B5757" s="55">
        <v>1.5468861290657897E-4</v>
      </c>
      <c r="C5757" s="55">
        <v>1.6670001342823269E-3</v>
      </c>
    </row>
    <row r="5758" spans="1:3" x14ac:dyDescent="0.3">
      <c r="A5758" s="5">
        <v>5675</v>
      </c>
      <c r="B5758" s="55">
        <v>1.7109091413965589E-4</v>
      </c>
      <c r="C5758" s="55">
        <v>1.913447006731411E-3</v>
      </c>
    </row>
    <row r="5759" spans="1:3" x14ac:dyDescent="0.3">
      <c r="A5759" s="5">
        <v>5676</v>
      </c>
      <c r="B5759" s="55">
        <v>1.2656085145331834E-4</v>
      </c>
      <c r="C5759" s="55">
        <v>1.7890782692418579E-3</v>
      </c>
    </row>
    <row r="5760" spans="1:3" x14ac:dyDescent="0.3">
      <c r="A5760" s="5">
        <v>5677</v>
      </c>
      <c r="B5760" s="55">
        <v>1.3861160857615718E-4</v>
      </c>
      <c r="C5760" s="55">
        <v>1.7348228039256975E-3</v>
      </c>
    </row>
    <row r="5761" spans="1:3" x14ac:dyDescent="0.3">
      <c r="A5761" s="5">
        <v>5678</v>
      </c>
      <c r="B5761" s="55">
        <v>1.4896479226330844E-4</v>
      </c>
      <c r="C5761" s="55">
        <v>1.8144939650280639E-3</v>
      </c>
    </row>
    <row r="5762" spans="1:3" x14ac:dyDescent="0.3">
      <c r="A5762" s="5">
        <v>5679</v>
      </c>
      <c r="B5762" s="55">
        <v>1.5831038429741509E-4</v>
      </c>
      <c r="C5762" s="55">
        <v>1.6931261031086773E-3</v>
      </c>
    </row>
    <row r="5763" spans="1:3" x14ac:dyDescent="0.3">
      <c r="A5763" s="5">
        <v>5680</v>
      </c>
      <c r="B5763" s="55">
        <v>1.7111758318746461E-4</v>
      </c>
      <c r="C5763" s="55">
        <v>1.9007959645720928E-3</v>
      </c>
    </row>
    <row r="5764" spans="1:3" x14ac:dyDescent="0.3">
      <c r="A5764" s="5">
        <v>5681</v>
      </c>
      <c r="B5764" s="55">
        <v>1.5265724043916004E-4</v>
      </c>
      <c r="C5764" s="55">
        <v>1.993423641494027E-3</v>
      </c>
    </row>
    <row r="5765" spans="1:3" x14ac:dyDescent="0.3">
      <c r="A5765" s="5">
        <v>5682</v>
      </c>
      <c r="B5765" s="55">
        <v>1.7183118883475662E-4</v>
      </c>
      <c r="C5765" s="55">
        <v>1.6465680596264333E-3</v>
      </c>
    </row>
    <row r="5766" spans="1:3" x14ac:dyDescent="0.3">
      <c r="A5766" s="5">
        <v>5683</v>
      </c>
      <c r="B5766" s="55">
        <v>1.6425723280920096E-4</v>
      </c>
      <c r="C5766" s="55">
        <v>2.0155583986668489E-3</v>
      </c>
    </row>
    <row r="5767" spans="1:3" x14ac:dyDescent="0.3">
      <c r="A5767" s="5">
        <v>5684</v>
      </c>
      <c r="B5767" s="55">
        <v>1.6139618509464557E-4</v>
      </c>
      <c r="C5767" s="55">
        <v>1.9271049620341145E-3</v>
      </c>
    </row>
    <row r="5768" spans="1:3" x14ac:dyDescent="0.3">
      <c r="A5768" s="5">
        <v>5685</v>
      </c>
      <c r="B5768" s="55">
        <v>1.6265813793292202E-4</v>
      </c>
      <c r="C5768" s="55">
        <v>2.0519444899591266E-3</v>
      </c>
    </row>
    <row r="5769" spans="1:3" x14ac:dyDescent="0.3">
      <c r="A5769" s="5">
        <v>5686</v>
      </c>
      <c r="B5769" s="55">
        <v>1.475247134833711E-4</v>
      </c>
      <c r="C5769" s="55">
        <v>1.655728220492499E-3</v>
      </c>
    </row>
    <row r="5770" spans="1:3" x14ac:dyDescent="0.3">
      <c r="A5770" s="5">
        <v>5687</v>
      </c>
      <c r="B5770" s="55">
        <v>1.4603309289360224E-4</v>
      </c>
      <c r="C5770" s="55">
        <v>1.7452483396442823E-3</v>
      </c>
    </row>
    <row r="5771" spans="1:3" x14ac:dyDescent="0.3">
      <c r="A5771" s="5">
        <v>5688</v>
      </c>
      <c r="B5771" s="55">
        <v>1.6282769805303374E-4</v>
      </c>
      <c r="C5771" s="55">
        <v>1.9185157522771676E-3</v>
      </c>
    </row>
    <row r="5772" spans="1:3" x14ac:dyDescent="0.3">
      <c r="A5772" s="5">
        <v>5689</v>
      </c>
      <c r="B5772" s="55">
        <v>1.6123968201787694E-4</v>
      </c>
      <c r="C5772" s="55">
        <v>1.8433191270608041E-3</v>
      </c>
    </row>
    <row r="5773" spans="1:3" x14ac:dyDescent="0.3">
      <c r="A5773" s="5">
        <v>5690</v>
      </c>
      <c r="B5773" s="55">
        <v>1.507278179543484E-4</v>
      </c>
      <c r="C5773" s="55">
        <v>1.7221346757464969E-3</v>
      </c>
    </row>
    <row r="5774" spans="1:3" x14ac:dyDescent="0.3">
      <c r="A5774" s="5">
        <v>5691</v>
      </c>
      <c r="B5774" s="55">
        <v>1.2391149174069554E-4</v>
      </c>
      <c r="C5774" s="55">
        <v>1.5878711124213659E-3</v>
      </c>
    </row>
    <row r="5775" spans="1:3" x14ac:dyDescent="0.3">
      <c r="A5775" s="5">
        <v>5692</v>
      </c>
      <c r="B5775" s="55">
        <v>1.5905180763795354E-4</v>
      </c>
      <c r="C5775" s="55">
        <v>1.8296752789560653E-3</v>
      </c>
    </row>
    <row r="5776" spans="1:3" x14ac:dyDescent="0.3">
      <c r="A5776" s="5">
        <v>5693</v>
      </c>
      <c r="B5776" s="55">
        <v>1.5156613502972241E-4</v>
      </c>
      <c r="C5776" s="55">
        <v>1.956764608848304E-3</v>
      </c>
    </row>
    <row r="5777" spans="1:3" x14ac:dyDescent="0.3">
      <c r="A5777" s="5">
        <v>5694</v>
      </c>
      <c r="B5777" s="55">
        <v>1.6549653253714505E-4</v>
      </c>
      <c r="C5777" s="55">
        <v>1.6929507890658094E-3</v>
      </c>
    </row>
    <row r="5778" spans="1:3" x14ac:dyDescent="0.3">
      <c r="A5778" s="5">
        <v>5695</v>
      </c>
      <c r="B5778" s="55">
        <v>1.423410205013892E-4</v>
      </c>
      <c r="C5778" s="55">
        <v>1.5866670716749725E-3</v>
      </c>
    </row>
    <row r="5779" spans="1:3" x14ac:dyDescent="0.3">
      <c r="A5779" s="5">
        <v>5696</v>
      </c>
      <c r="B5779" s="55">
        <v>1.7405649261703895E-4</v>
      </c>
      <c r="C5779" s="55">
        <v>1.9530482940128514E-3</v>
      </c>
    </row>
    <row r="5780" spans="1:3" x14ac:dyDescent="0.3">
      <c r="A5780" s="5">
        <v>5697</v>
      </c>
      <c r="B5780" s="55">
        <v>1.8101687380267344E-4</v>
      </c>
      <c r="C5780" s="55">
        <v>2.0097427396412867E-3</v>
      </c>
    </row>
    <row r="5781" spans="1:3" x14ac:dyDescent="0.3">
      <c r="A5781" s="5">
        <v>5698</v>
      </c>
      <c r="B5781" s="55">
        <v>1.5375452371371856E-4</v>
      </c>
      <c r="C5781" s="55">
        <v>1.9689182173752624E-3</v>
      </c>
    </row>
    <row r="5782" spans="1:3" x14ac:dyDescent="0.3">
      <c r="A5782" s="5">
        <v>5699</v>
      </c>
      <c r="B5782" s="55">
        <v>1.4313487667968317E-4</v>
      </c>
      <c r="C5782" s="55">
        <v>1.691595001567207E-3</v>
      </c>
    </row>
    <row r="5783" spans="1:3" x14ac:dyDescent="0.3">
      <c r="A5783" s="5">
        <v>5700</v>
      </c>
      <c r="B5783" s="55">
        <v>1.5451990379749595E-4</v>
      </c>
      <c r="C5783" s="55">
        <v>1.9182601303185047E-3</v>
      </c>
    </row>
    <row r="5784" spans="1:3" x14ac:dyDescent="0.3">
      <c r="A5784" s="5">
        <v>5701</v>
      </c>
      <c r="B5784" s="55">
        <v>1.6014870277006514E-4</v>
      </c>
      <c r="C5784" s="55">
        <v>1.8691635891587631E-3</v>
      </c>
    </row>
    <row r="5785" spans="1:3" x14ac:dyDescent="0.3">
      <c r="A5785" s="5">
        <v>5702</v>
      </c>
      <c r="B5785" s="55">
        <v>1.6442771630722342E-4</v>
      </c>
      <c r="C5785" s="55">
        <v>1.6896836971438014E-3</v>
      </c>
    </row>
    <row r="5786" spans="1:3" x14ac:dyDescent="0.3">
      <c r="A5786" s="5">
        <v>5703</v>
      </c>
      <c r="B5786" s="55">
        <v>1.3895603512511408E-4</v>
      </c>
      <c r="C5786" s="55">
        <v>1.6538973694396888E-3</v>
      </c>
    </row>
    <row r="5787" spans="1:3" x14ac:dyDescent="0.3">
      <c r="A5787" s="5">
        <v>5704</v>
      </c>
      <c r="B5787" s="55">
        <v>1.3241371352626998E-4</v>
      </c>
      <c r="C5787" s="55">
        <v>1.6241389583692273E-3</v>
      </c>
    </row>
    <row r="5788" spans="1:3" x14ac:dyDescent="0.3">
      <c r="A5788" s="5">
        <v>5705</v>
      </c>
      <c r="B5788" s="55">
        <v>1.3421337088663298E-4</v>
      </c>
      <c r="C5788" s="55">
        <v>1.5947797033725704E-3</v>
      </c>
    </row>
    <row r="5789" spans="1:3" x14ac:dyDescent="0.3">
      <c r="A5789" s="5">
        <v>5706</v>
      </c>
      <c r="B5789" s="55">
        <v>1.6481867849636736E-4</v>
      </c>
      <c r="C5789" s="55">
        <v>2.128986804095082E-3</v>
      </c>
    </row>
    <row r="5790" spans="1:3" x14ac:dyDescent="0.3">
      <c r="A5790" s="5">
        <v>5707</v>
      </c>
      <c r="B5790" s="55">
        <v>1.6098547727271787E-4</v>
      </c>
      <c r="C5790" s="55">
        <v>1.8206346229176675E-3</v>
      </c>
    </row>
    <row r="5791" spans="1:3" x14ac:dyDescent="0.3">
      <c r="A5791" s="5">
        <v>5708</v>
      </c>
      <c r="B5791" s="55">
        <v>1.3979857317207223E-4</v>
      </c>
      <c r="C5791" s="55">
        <v>1.5914690051722388E-3</v>
      </c>
    </row>
    <row r="5792" spans="1:3" x14ac:dyDescent="0.3">
      <c r="A5792" s="5">
        <v>5709</v>
      </c>
      <c r="B5792" s="55">
        <v>1.5626263863601064E-4</v>
      </c>
      <c r="C5792" s="55">
        <v>1.9189504731246369E-3</v>
      </c>
    </row>
    <row r="5793" spans="1:3" x14ac:dyDescent="0.3">
      <c r="A5793" s="5">
        <v>5710</v>
      </c>
      <c r="B5793" s="55">
        <v>1.4518940982033687E-4</v>
      </c>
      <c r="C5793" s="55">
        <v>1.7152854811016813E-3</v>
      </c>
    </row>
    <row r="5794" spans="1:3" x14ac:dyDescent="0.3">
      <c r="A5794" s="5">
        <v>5711</v>
      </c>
      <c r="B5794" s="55">
        <v>1.5277014583231391E-4</v>
      </c>
      <c r="C5794" s="55">
        <v>2.0390865270523287E-3</v>
      </c>
    </row>
    <row r="5795" spans="1:3" x14ac:dyDescent="0.3">
      <c r="A5795" s="5">
        <v>5712</v>
      </c>
      <c r="B5795" s="55">
        <v>1.788779085912225E-4</v>
      </c>
      <c r="C5795" s="55">
        <v>2.1403734814479328E-3</v>
      </c>
    </row>
    <row r="5796" spans="1:3" x14ac:dyDescent="0.3">
      <c r="A5796" s="5">
        <v>5713</v>
      </c>
      <c r="B5796" s="55">
        <v>1.4027590893869277E-4</v>
      </c>
      <c r="C5796" s="55">
        <v>1.8337411705441173E-3</v>
      </c>
    </row>
    <row r="5797" spans="1:3" x14ac:dyDescent="0.3">
      <c r="A5797" s="5">
        <v>5714</v>
      </c>
      <c r="B5797" s="55">
        <v>1.7574805150356296E-4</v>
      </c>
      <c r="C5797" s="55">
        <v>1.9706682074761912E-3</v>
      </c>
    </row>
    <row r="5798" spans="1:3" x14ac:dyDescent="0.3">
      <c r="A5798" s="5">
        <v>5715</v>
      </c>
      <c r="B5798" s="55">
        <v>1.1969949566390379E-4</v>
      </c>
      <c r="C5798" s="55">
        <v>1.3981405540723284E-3</v>
      </c>
    </row>
    <row r="5799" spans="1:3" x14ac:dyDescent="0.3">
      <c r="A5799" s="5">
        <v>5716</v>
      </c>
      <c r="B5799" s="55">
        <v>1.4449467316607971E-4</v>
      </c>
      <c r="C5799" s="55">
        <v>1.7171856537380797E-3</v>
      </c>
    </row>
    <row r="5800" spans="1:3" x14ac:dyDescent="0.3">
      <c r="A5800" s="5">
        <v>5717</v>
      </c>
      <c r="B5800" s="55">
        <v>1.4769351367790778E-4</v>
      </c>
      <c r="C5800" s="55">
        <v>1.7066895984886956E-3</v>
      </c>
    </row>
    <row r="5801" spans="1:3" x14ac:dyDescent="0.3">
      <c r="A5801" s="5">
        <v>5718</v>
      </c>
      <c r="B5801" s="55">
        <v>1.3571238228635016E-4</v>
      </c>
      <c r="C5801" s="55">
        <v>1.7321163594564183E-3</v>
      </c>
    </row>
    <row r="5802" spans="1:3" x14ac:dyDescent="0.3">
      <c r="A5802" s="5">
        <v>5719</v>
      </c>
      <c r="B5802" s="55">
        <v>1.2773558520404226E-4</v>
      </c>
      <c r="C5802" s="55">
        <v>1.4407031841344102E-3</v>
      </c>
    </row>
    <row r="5803" spans="1:3" x14ac:dyDescent="0.3">
      <c r="A5803" s="5">
        <v>5720</v>
      </c>
      <c r="B5803" s="55">
        <v>1.2914015531601751E-4</v>
      </c>
      <c r="C5803" s="55">
        <v>1.6077721779310524E-3</v>
      </c>
    </row>
    <row r="5804" spans="1:3" x14ac:dyDescent="0.3">
      <c r="A5804" s="5">
        <v>5721</v>
      </c>
      <c r="B5804" s="55">
        <v>1.4322066251131726E-4</v>
      </c>
      <c r="C5804" s="55">
        <v>1.5877229243543959E-3</v>
      </c>
    </row>
    <row r="5805" spans="1:3" x14ac:dyDescent="0.3">
      <c r="A5805" s="5">
        <v>5722</v>
      </c>
      <c r="B5805" s="55">
        <v>1.3048562042062656E-4</v>
      </c>
      <c r="C5805" s="55">
        <v>1.8107832759224765E-3</v>
      </c>
    </row>
    <row r="5806" spans="1:3" x14ac:dyDescent="0.3">
      <c r="A5806" s="5">
        <v>5723</v>
      </c>
      <c r="B5806" s="55">
        <v>1.6305567598880324E-4</v>
      </c>
      <c r="C5806" s="55">
        <v>2.0663123726881354E-3</v>
      </c>
    </row>
    <row r="5807" spans="1:3" x14ac:dyDescent="0.3">
      <c r="A5807" s="5">
        <v>5724</v>
      </c>
      <c r="B5807" s="55">
        <v>1.4905931430614944E-4</v>
      </c>
      <c r="C5807" s="55">
        <v>1.9076235873818519E-3</v>
      </c>
    </row>
    <row r="5808" spans="1:3" x14ac:dyDescent="0.3">
      <c r="A5808" s="5">
        <v>5725</v>
      </c>
      <c r="B5808" s="55">
        <v>1.5356344359251936E-4</v>
      </c>
      <c r="C5808" s="55">
        <v>1.9924194261723774E-3</v>
      </c>
    </row>
    <row r="5809" spans="1:3" x14ac:dyDescent="0.3">
      <c r="A5809" s="5">
        <v>5726</v>
      </c>
      <c r="B5809" s="55">
        <v>1.6158175803510867E-4</v>
      </c>
      <c r="C5809" s="55">
        <v>1.9176705921435683E-3</v>
      </c>
    </row>
    <row r="5810" spans="1:3" x14ac:dyDescent="0.3">
      <c r="A5810" s="5">
        <v>5727</v>
      </c>
      <c r="B5810" s="55">
        <v>1.4895648705683063E-4</v>
      </c>
      <c r="C5810" s="55">
        <v>1.9508201247682298E-3</v>
      </c>
    </row>
    <row r="5811" spans="1:3" x14ac:dyDescent="0.3">
      <c r="A5811" s="5">
        <v>5728</v>
      </c>
      <c r="B5811" s="55">
        <v>1.5080562425560508E-4</v>
      </c>
      <c r="C5811" s="55">
        <v>1.9503279653504812E-3</v>
      </c>
    </row>
    <row r="5812" spans="1:3" x14ac:dyDescent="0.3">
      <c r="A5812" s="5">
        <v>5729</v>
      </c>
      <c r="B5812" s="55">
        <v>1.3296492928041944E-4</v>
      </c>
      <c r="C5812" s="55">
        <v>1.8100730240256195E-3</v>
      </c>
    </row>
    <row r="5813" spans="1:3" x14ac:dyDescent="0.3">
      <c r="A5813" s="5">
        <v>5730</v>
      </c>
      <c r="B5813" s="55">
        <v>1.48320464203262E-4</v>
      </c>
      <c r="C5813" s="55">
        <v>2.0911390728326775E-3</v>
      </c>
    </row>
    <row r="5814" spans="1:3" x14ac:dyDescent="0.3">
      <c r="A5814" s="5">
        <v>5731</v>
      </c>
      <c r="B5814" s="55">
        <v>1.503839626827754E-4</v>
      </c>
      <c r="C5814" s="55">
        <v>2.000175983825831E-3</v>
      </c>
    </row>
    <row r="5815" spans="1:3" x14ac:dyDescent="0.3">
      <c r="A5815" s="5">
        <v>5732</v>
      </c>
      <c r="B5815" s="55">
        <v>1.5068104113852729E-4</v>
      </c>
      <c r="C5815" s="55">
        <v>1.782503660772623E-3</v>
      </c>
    </row>
    <row r="5816" spans="1:3" x14ac:dyDescent="0.3">
      <c r="A5816" s="5">
        <v>5733</v>
      </c>
      <c r="B5816" s="55">
        <v>1.651026780454606E-4</v>
      </c>
      <c r="C5816" s="55">
        <v>1.6760493186262484E-3</v>
      </c>
    </row>
    <row r="5817" spans="1:3" x14ac:dyDescent="0.3">
      <c r="A5817" s="5">
        <v>5734</v>
      </c>
      <c r="B5817" s="55">
        <v>1.512498386871841E-4</v>
      </c>
      <c r="C5817" s="55">
        <v>1.8079217203178094E-3</v>
      </c>
    </row>
    <row r="5818" spans="1:3" x14ac:dyDescent="0.3">
      <c r="A5818" s="5">
        <v>5735</v>
      </c>
      <c r="B5818" s="55">
        <v>1.3431768082889804E-4</v>
      </c>
      <c r="C5818" s="55">
        <v>1.5192643758318437E-3</v>
      </c>
    </row>
    <row r="5819" spans="1:3" x14ac:dyDescent="0.3">
      <c r="A5819" s="5">
        <v>5736</v>
      </c>
      <c r="B5819" s="55">
        <v>1.4856413011781817E-4</v>
      </c>
      <c r="C5819" s="55">
        <v>1.6921771477905153E-3</v>
      </c>
    </row>
    <row r="5820" spans="1:3" x14ac:dyDescent="0.3">
      <c r="A5820" s="5">
        <v>5737</v>
      </c>
      <c r="B5820" s="55">
        <v>1.4826152195647274E-4</v>
      </c>
      <c r="C5820" s="55">
        <v>1.7954012299392491E-3</v>
      </c>
    </row>
    <row r="5821" spans="1:3" x14ac:dyDescent="0.3">
      <c r="A5821" s="5">
        <v>5738</v>
      </c>
      <c r="B5821" s="55">
        <v>1.5079686123308319E-4</v>
      </c>
      <c r="C5821" s="55">
        <v>1.9765317739947131E-3</v>
      </c>
    </row>
    <row r="5822" spans="1:3" x14ac:dyDescent="0.3">
      <c r="A5822" s="5">
        <v>5739</v>
      </c>
      <c r="B5822" s="55">
        <v>1.6999493682757266E-4</v>
      </c>
      <c r="C5822" s="55">
        <v>2.1595439207670411E-3</v>
      </c>
    </row>
    <row r="5823" spans="1:3" x14ac:dyDescent="0.3">
      <c r="A5823" s="5">
        <v>5740</v>
      </c>
      <c r="B5823" s="55">
        <v>1.4359215426599375E-4</v>
      </c>
      <c r="C5823" s="55">
        <v>1.8938463114800755E-3</v>
      </c>
    </row>
    <row r="5824" spans="1:3" x14ac:dyDescent="0.3">
      <c r="A5824" s="5">
        <v>5741</v>
      </c>
      <c r="B5824" s="55">
        <v>1.4072196916385278E-4</v>
      </c>
      <c r="C5824" s="55">
        <v>1.7704431454854564E-3</v>
      </c>
    </row>
    <row r="5825" spans="1:3" x14ac:dyDescent="0.3">
      <c r="A5825" s="5">
        <v>5742</v>
      </c>
      <c r="B5825" s="55">
        <v>1.5867262900574883E-4</v>
      </c>
      <c r="C5825" s="55">
        <v>1.802821818192769E-3</v>
      </c>
    </row>
    <row r="5826" spans="1:3" x14ac:dyDescent="0.3">
      <c r="A5826" s="5">
        <v>5743</v>
      </c>
      <c r="B5826" s="55">
        <v>1.1839048641584679E-4</v>
      </c>
      <c r="C5826" s="55">
        <v>1.5560372018602392E-3</v>
      </c>
    </row>
    <row r="5827" spans="1:3" x14ac:dyDescent="0.3">
      <c r="A5827" s="5">
        <v>5744</v>
      </c>
      <c r="B5827" s="55">
        <v>1.6910593246769441E-4</v>
      </c>
      <c r="C5827" s="55">
        <v>1.7179025184854962E-3</v>
      </c>
    </row>
    <row r="5828" spans="1:3" x14ac:dyDescent="0.3">
      <c r="A5828" s="5">
        <v>5745</v>
      </c>
      <c r="B5828" s="55">
        <v>1.3566068267315258E-4</v>
      </c>
      <c r="C5828" s="55">
        <v>1.7141584500444938E-3</v>
      </c>
    </row>
    <row r="5829" spans="1:3" x14ac:dyDescent="0.3">
      <c r="A5829" s="5">
        <v>5746</v>
      </c>
      <c r="B5829" s="55">
        <v>1.6106627034903249E-4</v>
      </c>
      <c r="C5829" s="55">
        <v>1.7942330347297825E-3</v>
      </c>
    </row>
    <row r="5830" spans="1:3" x14ac:dyDescent="0.3">
      <c r="A5830" s="5">
        <v>5747</v>
      </c>
      <c r="B5830" s="55">
        <v>1.55032513620138E-4</v>
      </c>
      <c r="C5830" s="55">
        <v>1.6720673224830858E-3</v>
      </c>
    </row>
    <row r="5831" spans="1:3" x14ac:dyDescent="0.3">
      <c r="A5831" s="5">
        <v>5748</v>
      </c>
      <c r="B5831" s="55">
        <v>1.5915055766546767E-4</v>
      </c>
      <c r="C5831" s="55">
        <v>1.6458387876674737E-3</v>
      </c>
    </row>
    <row r="5832" spans="1:3" x14ac:dyDescent="0.3">
      <c r="A5832" s="5">
        <v>5749</v>
      </c>
      <c r="B5832" s="55">
        <v>1.7336237229629268E-4</v>
      </c>
      <c r="C5832" s="55">
        <v>2.1387851490994756E-3</v>
      </c>
    </row>
    <row r="5833" spans="1:3" x14ac:dyDescent="0.3">
      <c r="A5833" s="5">
        <v>5750</v>
      </c>
      <c r="B5833" s="55">
        <v>1.4344776714317445E-4</v>
      </c>
      <c r="C5833" s="55">
        <v>1.6101787691750781E-3</v>
      </c>
    </row>
    <row r="5834" spans="1:3" x14ac:dyDescent="0.3">
      <c r="A5834" s="5">
        <v>5751</v>
      </c>
      <c r="B5834" s="55">
        <v>1.6727092857546583E-4</v>
      </c>
      <c r="C5834" s="55">
        <v>1.8227870849024824E-3</v>
      </c>
    </row>
    <row r="5835" spans="1:3" x14ac:dyDescent="0.3">
      <c r="A5835" s="5">
        <v>5752</v>
      </c>
      <c r="B5835" s="55">
        <v>1.6548730849491231E-4</v>
      </c>
      <c r="C5835" s="55">
        <v>1.8853288753389492E-3</v>
      </c>
    </row>
    <row r="5836" spans="1:3" x14ac:dyDescent="0.3">
      <c r="A5836" s="5">
        <v>5753</v>
      </c>
      <c r="B5836" s="55">
        <v>1.425449516602038E-4</v>
      </c>
      <c r="C5836" s="55">
        <v>1.6901248652410746E-3</v>
      </c>
    </row>
    <row r="5837" spans="1:3" x14ac:dyDescent="0.3">
      <c r="A5837" s="5">
        <v>5754</v>
      </c>
      <c r="B5837" s="55">
        <v>1.3163355836998811E-4</v>
      </c>
      <c r="C5837" s="55">
        <v>1.5339255671597894E-3</v>
      </c>
    </row>
    <row r="5838" spans="1:3" x14ac:dyDescent="0.3">
      <c r="A5838" s="5">
        <v>5755</v>
      </c>
      <c r="B5838" s="55">
        <v>1.3369630555558747E-4</v>
      </c>
      <c r="C5838" s="55">
        <v>1.7168300407541346E-3</v>
      </c>
    </row>
    <row r="5839" spans="1:3" x14ac:dyDescent="0.3">
      <c r="A5839" s="5">
        <v>5756</v>
      </c>
      <c r="B5839" s="55">
        <v>1.25556706495466E-4</v>
      </c>
      <c r="C5839" s="55">
        <v>1.5495199041725173E-3</v>
      </c>
    </row>
    <row r="5840" spans="1:3" x14ac:dyDescent="0.3">
      <c r="A5840" s="5">
        <v>5757</v>
      </c>
      <c r="B5840" s="55">
        <v>1.28995017251753E-4</v>
      </c>
      <c r="C5840" s="55">
        <v>1.4781867586002204E-3</v>
      </c>
    </row>
    <row r="5841" spans="1:3" x14ac:dyDescent="0.3">
      <c r="A5841" s="5">
        <v>5758</v>
      </c>
      <c r="B5841" s="55">
        <v>1.6122333794929767E-4</v>
      </c>
      <c r="C5841" s="55">
        <v>1.8923770687297821E-3</v>
      </c>
    </row>
    <row r="5842" spans="1:3" x14ac:dyDescent="0.3">
      <c r="A5842" s="5">
        <v>5759</v>
      </c>
      <c r="B5842" s="55">
        <v>1.5817659890467794E-4</v>
      </c>
      <c r="C5842" s="55">
        <v>1.885202621379893E-3</v>
      </c>
    </row>
    <row r="5843" spans="1:3" x14ac:dyDescent="0.3">
      <c r="A5843" s="5">
        <v>5760</v>
      </c>
      <c r="B5843" s="55">
        <v>1.592351991858693E-4</v>
      </c>
      <c r="C5843" s="55">
        <v>1.9669939888340131E-3</v>
      </c>
    </row>
    <row r="5844" spans="1:3" x14ac:dyDescent="0.3">
      <c r="A5844" s="5">
        <v>5761</v>
      </c>
      <c r="B5844" s="55">
        <v>1.610567135746398E-4</v>
      </c>
      <c r="C5844" s="55">
        <v>1.7828512522505063E-3</v>
      </c>
    </row>
    <row r="5845" spans="1:3" x14ac:dyDescent="0.3">
      <c r="A5845" s="5">
        <v>5762</v>
      </c>
      <c r="B5845" s="55">
        <v>1.3643033871807103E-4</v>
      </c>
      <c r="C5845" s="55">
        <v>1.8617282457199674E-3</v>
      </c>
    </row>
    <row r="5846" spans="1:3" x14ac:dyDescent="0.3">
      <c r="A5846" s="5">
        <v>5763</v>
      </c>
      <c r="B5846" s="55">
        <v>1.5554925051564162E-4</v>
      </c>
      <c r="C5846" s="55">
        <v>1.890528046735641E-3</v>
      </c>
    </row>
    <row r="5847" spans="1:3" x14ac:dyDescent="0.3">
      <c r="A5847" s="5">
        <v>5764</v>
      </c>
      <c r="B5847" s="55">
        <v>1.8247813561278356E-4</v>
      </c>
      <c r="C5847" s="55">
        <v>2.0820837337519622E-3</v>
      </c>
    </row>
    <row r="5848" spans="1:3" x14ac:dyDescent="0.3">
      <c r="A5848" s="5">
        <v>5765</v>
      </c>
      <c r="B5848" s="55">
        <v>1.9281735754026442E-4</v>
      </c>
      <c r="C5848" s="55">
        <v>2.2716964003881603E-3</v>
      </c>
    </row>
    <row r="5849" spans="1:3" x14ac:dyDescent="0.3">
      <c r="A5849" s="5">
        <v>5766</v>
      </c>
      <c r="B5849" s="55">
        <v>1.5245251926411665E-4</v>
      </c>
      <c r="C5849" s="55">
        <v>1.9327231710521454E-3</v>
      </c>
    </row>
    <row r="5850" spans="1:3" x14ac:dyDescent="0.3">
      <c r="A5850" s="5">
        <v>5767</v>
      </c>
      <c r="B5850" s="55">
        <v>1.8325940304085697E-4</v>
      </c>
      <c r="C5850" s="55">
        <v>1.9985304553624497E-3</v>
      </c>
    </row>
    <row r="5851" spans="1:3" x14ac:dyDescent="0.3">
      <c r="A5851" s="5">
        <v>5768</v>
      </c>
      <c r="B5851" s="55">
        <v>1.4383793161503431E-4</v>
      </c>
      <c r="C5851" s="55">
        <v>1.6582745789184372E-3</v>
      </c>
    </row>
    <row r="5852" spans="1:3" x14ac:dyDescent="0.3">
      <c r="A5852" s="5">
        <v>5769</v>
      </c>
      <c r="B5852" s="55">
        <v>1.5606006902454771E-4</v>
      </c>
      <c r="C5852" s="55">
        <v>1.9033912006421949E-3</v>
      </c>
    </row>
    <row r="5853" spans="1:3" x14ac:dyDescent="0.3">
      <c r="A5853" s="5">
        <v>5770</v>
      </c>
      <c r="B5853" s="55">
        <v>1.4490250706918704E-4</v>
      </c>
      <c r="C5853" s="55">
        <v>1.7180084631755806E-3</v>
      </c>
    </row>
    <row r="5854" spans="1:3" x14ac:dyDescent="0.3">
      <c r="A5854" s="5">
        <v>5771</v>
      </c>
      <c r="B5854" s="55">
        <v>1.4308743380526747E-4</v>
      </c>
      <c r="C5854" s="55">
        <v>1.8964487549661959E-3</v>
      </c>
    </row>
    <row r="5855" spans="1:3" x14ac:dyDescent="0.3">
      <c r="A5855" s="5">
        <v>5772</v>
      </c>
      <c r="B5855" s="55">
        <v>1.390554527771846E-4</v>
      </c>
      <c r="C5855" s="55">
        <v>1.7742097524502437E-3</v>
      </c>
    </row>
    <row r="5856" spans="1:3" x14ac:dyDescent="0.3">
      <c r="A5856" s="5">
        <v>5773</v>
      </c>
      <c r="B5856" s="55">
        <v>1.6605889137893734E-4</v>
      </c>
      <c r="C5856" s="55">
        <v>1.8471526488073424E-3</v>
      </c>
    </row>
    <row r="5857" spans="1:3" x14ac:dyDescent="0.3">
      <c r="A5857" s="5">
        <v>5774</v>
      </c>
      <c r="B5857" s="55">
        <v>1.6301844673421859E-4</v>
      </c>
      <c r="C5857" s="55">
        <v>1.8810936385444221E-3</v>
      </c>
    </row>
    <row r="5858" spans="1:3" x14ac:dyDescent="0.3">
      <c r="A5858" s="5">
        <v>5775</v>
      </c>
      <c r="B5858" s="55">
        <v>1.6128180047764428E-4</v>
      </c>
      <c r="C5858" s="55">
        <v>2.0457460603085682E-3</v>
      </c>
    </row>
    <row r="5859" spans="1:3" x14ac:dyDescent="0.3">
      <c r="A5859" s="5">
        <v>5776</v>
      </c>
      <c r="B5859" s="55">
        <v>1.6890761306302419E-4</v>
      </c>
      <c r="C5859" s="55">
        <v>1.9525746212899382E-3</v>
      </c>
    </row>
    <row r="5860" spans="1:3" x14ac:dyDescent="0.3">
      <c r="A5860" s="5">
        <v>5777</v>
      </c>
      <c r="B5860" s="55">
        <v>1.6764818201920061E-4</v>
      </c>
      <c r="C5860" s="55">
        <v>1.7038977348749333E-3</v>
      </c>
    </row>
    <row r="5861" spans="1:3" x14ac:dyDescent="0.3">
      <c r="A5861" s="5">
        <v>5778</v>
      </c>
      <c r="B5861" s="55">
        <v>1.8256183823583329E-4</v>
      </c>
      <c r="C5861" s="55">
        <v>2.1195014937392246E-3</v>
      </c>
    </row>
    <row r="5862" spans="1:3" x14ac:dyDescent="0.3">
      <c r="A5862" s="5">
        <v>5779</v>
      </c>
      <c r="B5862" s="55">
        <v>1.3889839181320407E-4</v>
      </c>
      <c r="C5862" s="55">
        <v>1.6580024525003568E-3</v>
      </c>
    </row>
    <row r="5863" spans="1:3" x14ac:dyDescent="0.3">
      <c r="A5863" s="5">
        <v>5780</v>
      </c>
      <c r="B5863" s="55">
        <v>1.7507950647265783E-4</v>
      </c>
      <c r="C5863" s="55">
        <v>1.8913522647992945E-3</v>
      </c>
    </row>
    <row r="5864" spans="1:3" x14ac:dyDescent="0.3">
      <c r="A5864" s="5">
        <v>5781</v>
      </c>
      <c r="B5864" s="55">
        <v>1.3693761897429904E-4</v>
      </c>
      <c r="C5864" s="55">
        <v>1.7717664981308956E-3</v>
      </c>
    </row>
    <row r="5865" spans="1:3" x14ac:dyDescent="0.3">
      <c r="A5865" s="5">
        <v>5782</v>
      </c>
      <c r="B5865" s="55">
        <v>1.5001012007656746E-4</v>
      </c>
      <c r="C5865" s="55">
        <v>1.7646083166521652E-3</v>
      </c>
    </row>
    <row r="5866" spans="1:3" x14ac:dyDescent="0.3">
      <c r="A5866" s="5">
        <v>5783</v>
      </c>
      <c r="B5866" s="55">
        <v>1.7003277527851419E-4</v>
      </c>
      <c r="C5866" s="55">
        <v>2.1939946927860238E-3</v>
      </c>
    </row>
    <row r="5867" spans="1:3" x14ac:dyDescent="0.3">
      <c r="A5867" s="5">
        <v>5784</v>
      </c>
      <c r="B5867" s="55">
        <v>1.5153867482559379E-4</v>
      </c>
      <c r="C5867" s="55">
        <v>1.6029016692503779E-3</v>
      </c>
    </row>
    <row r="5868" spans="1:3" x14ac:dyDescent="0.3">
      <c r="A5868" s="5">
        <v>5785</v>
      </c>
      <c r="B5868" s="55">
        <v>1.5773320633794162E-4</v>
      </c>
      <c r="C5868" s="55">
        <v>2.0412893279249805E-3</v>
      </c>
    </row>
    <row r="5869" spans="1:3" x14ac:dyDescent="0.3">
      <c r="A5869" s="5">
        <v>5786</v>
      </c>
      <c r="B5869" s="55">
        <v>1.2452635856672608E-4</v>
      </c>
      <c r="C5869" s="55">
        <v>1.4686696251253813E-3</v>
      </c>
    </row>
    <row r="5870" spans="1:3" x14ac:dyDescent="0.3">
      <c r="A5870" s="5">
        <v>5787</v>
      </c>
      <c r="B5870" s="55">
        <v>1.3231004030147991E-4</v>
      </c>
      <c r="C5870" s="55">
        <v>1.5696285623148401E-3</v>
      </c>
    </row>
    <row r="5871" spans="1:3" x14ac:dyDescent="0.3">
      <c r="A5871" s="5">
        <v>5788</v>
      </c>
      <c r="B5871" s="55">
        <v>1.4789857704485196E-4</v>
      </c>
      <c r="C5871" s="55">
        <v>1.6888889844509797E-3</v>
      </c>
    </row>
    <row r="5872" spans="1:3" x14ac:dyDescent="0.3">
      <c r="A5872" s="5">
        <v>5789</v>
      </c>
      <c r="B5872" s="55">
        <v>1.4910251973299627E-4</v>
      </c>
      <c r="C5872" s="55">
        <v>2.0280944816356925E-3</v>
      </c>
    </row>
    <row r="5873" spans="1:3" x14ac:dyDescent="0.3">
      <c r="A5873" s="5">
        <v>5790</v>
      </c>
      <c r="B5873" s="55">
        <v>1.5016666799908622E-4</v>
      </c>
      <c r="C5873" s="55">
        <v>1.4279212798138916E-3</v>
      </c>
    </row>
    <row r="5874" spans="1:3" x14ac:dyDescent="0.3">
      <c r="A5874" s="5">
        <v>5791</v>
      </c>
      <c r="B5874" s="55">
        <v>1.6280629363119335E-4</v>
      </c>
      <c r="C5874" s="55">
        <v>1.9453021403102167E-3</v>
      </c>
    </row>
    <row r="5875" spans="1:3" x14ac:dyDescent="0.3">
      <c r="A5875" s="5">
        <v>5792</v>
      </c>
      <c r="B5875" s="55">
        <v>1.6525410223108548E-4</v>
      </c>
      <c r="C5875" s="55">
        <v>1.8410094427582485E-3</v>
      </c>
    </row>
    <row r="5876" spans="1:3" x14ac:dyDescent="0.3">
      <c r="A5876" s="5">
        <v>5793</v>
      </c>
      <c r="B5876" s="55">
        <v>1.4563993324394431E-4</v>
      </c>
      <c r="C5876" s="55">
        <v>1.8242382407886743E-3</v>
      </c>
    </row>
    <row r="5877" spans="1:3" x14ac:dyDescent="0.3">
      <c r="A5877" s="5">
        <v>5794</v>
      </c>
      <c r="B5877" s="55">
        <v>1.4271971817761441E-4</v>
      </c>
      <c r="C5877" s="55">
        <v>1.6963958778013254E-3</v>
      </c>
    </row>
    <row r="5878" spans="1:3" x14ac:dyDescent="0.3">
      <c r="A5878" s="5">
        <v>5795</v>
      </c>
      <c r="B5878" s="55">
        <v>1.6611441881445466E-4</v>
      </c>
      <c r="C5878" s="55">
        <v>2.0059661757885435E-3</v>
      </c>
    </row>
    <row r="5879" spans="1:3" x14ac:dyDescent="0.3">
      <c r="A5879" s="5">
        <v>5796</v>
      </c>
      <c r="B5879" s="55">
        <v>1.5372330394854581E-4</v>
      </c>
      <c r="C5879" s="55">
        <v>2.0212765252918185E-3</v>
      </c>
    </row>
    <row r="5880" spans="1:3" x14ac:dyDescent="0.3">
      <c r="A5880" s="5">
        <v>5797</v>
      </c>
      <c r="B5880" s="55">
        <v>1.6308211598766261E-4</v>
      </c>
      <c r="C5880" s="55">
        <v>1.8367284116759155E-3</v>
      </c>
    </row>
    <row r="5881" spans="1:3" x14ac:dyDescent="0.3">
      <c r="A5881" s="5">
        <v>5798</v>
      </c>
      <c r="B5881" s="55">
        <v>1.3566876579929662E-4</v>
      </c>
      <c r="C5881" s="55">
        <v>1.6480685631449637E-3</v>
      </c>
    </row>
    <row r="5882" spans="1:3" x14ac:dyDescent="0.3">
      <c r="A5882" s="5">
        <v>5799</v>
      </c>
      <c r="B5882" s="55">
        <v>1.5063718077630618E-4</v>
      </c>
      <c r="C5882" s="55">
        <v>1.9263724269865117E-3</v>
      </c>
    </row>
    <row r="5883" spans="1:3" x14ac:dyDescent="0.3">
      <c r="A5883" s="5">
        <v>5800</v>
      </c>
      <c r="B5883" s="55">
        <v>1.6761490274736117E-4</v>
      </c>
      <c r="C5883" s="55">
        <v>2.2070439018903147E-3</v>
      </c>
    </row>
    <row r="5884" spans="1:3" x14ac:dyDescent="0.3">
      <c r="A5884" s="5">
        <v>5801</v>
      </c>
      <c r="B5884" s="55">
        <v>1.5748309125804418E-4</v>
      </c>
      <c r="C5884" s="55">
        <v>1.8297914478119155E-3</v>
      </c>
    </row>
    <row r="5885" spans="1:3" x14ac:dyDescent="0.3">
      <c r="A5885" s="5">
        <v>5802</v>
      </c>
      <c r="B5885" s="55">
        <v>1.3665594207062001E-4</v>
      </c>
      <c r="C5885" s="55">
        <v>1.7535800192731692E-3</v>
      </c>
    </row>
    <row r="5886" spans="1:3" x14ac:dyDescent="0.3">
      <c r="A5886" s="5">
        <v>5803</v>
      </c>
      <c r="B5886" s="55">
        <v>1.7582331000970538E-4</v>
      </c>
      <c r="C5886" s="55">
        <v>1.9902167815688183E-3</v>
      </c>
    </row>
    <row r="5887" spans="1:3" x14ac:dyDescent="0.3">
      <c r="A5887" s="5">
        <v>5804</v>
      </c>
      <c r="B5887" s="55">
        <v>1.7328042030839748E-4</v>
      </c>
      <c r="C5887" s="55">
        <v>1.9983160873949389E-3</v>
      </c>
    </row>
    <row r="5888" spans="1:3" x14ac:dyDescent="0.3">
      <c r="A5888" s="5">
        <v>5805</v>
      </c>
      <c r="B5888" s="55">
        <v>1.7305788144087567E-4</v>
      </c>
      <c r="C5888" s="55">
        <v>1.9340148867468129E-3</v>
      </c>
    </row>
    <row r="5889" spans="1:3" x14ac:dyDescent="0.3">
      <c r="A5889" s="5">
        <v>5806</v>
      </c>
      <c r="B5889" s="55">
        <v>1.47844993571762E-4</v>
      </c>
      <c r="C5889" s="55">
        <v>1.9500931985121487E-3</v>
      </c>
    </row>
    <row r="5890" spans="1:3" x14ac:dyDescent="0.3">
      <c r="A5890" s="5">
        <v>5807</v>
      </c>
      <c r="B5890" s="55">
        <v>1.4979100754075445E-4</v>
      </c>
      <c r="C5890" s="55">
        <v>1.9417522443194767E-3</v>
      </c>
    </row>
    <row r="5891" spans="1:3" x14ac:dyDescent="0.3">
      <c r="A5891" s="5">
        <v>5808</v>
      </c>
      <c r="B5891" s="55">
        <v>1.6978284544276307E-4</v>
      </c>
      <c r="C5891" s="55">
        <v>2.2136471046685347E-3</v>
      </c>
    </row>
    <row r="5892" spans="1:3" x14ac:dyDescent="0.3">
      <c r="A5892" s="5">
        <v>5809</v>
      </c>
      <c r="B5892" s="55">
        <v>1.5538155698852299E-4</v>
      </c>
      <c r="C5892" s="55">
        <v>1.8127750912832756E-3</v>
      </c>
    </row>
    <row r="5893" spans="1:3" x14ac:dyDescent="0.3">
      <c r="A5893" s="5">
        <v>5810</v>
      </c>
      <c r="B5893" s="55">
        <v>1.3451177105130887E-4</v>
      </c>
      <c r="C5893" s="55">
        <v>1.5427840805190799E-3</v>
      </c>
    </row>
    <row r="5894" spans="1:3" x14ac:dyDescent="0.3">
      <c r="A5894" s="5">
        <v>5811</v>
      </c>
      <c r="B5894" s="55">
        <v>1.7909425194523296E-4</v>
      </c>
      <c r="C5894" s="55">
        <v>1.8474546819490551E-3</v>
      </c>
    </row>
    <row r="5895" spans="1:3" x14ac:dyDescent="0.3">
      <c r="A5895" s="5">
        <v>5812</v>
      </c>
      <c r="B5895" s="55">
        <v>1.6905546728702867E-4</v>
      </c>
      <c r="C5895" s="55">
        <v>1.8992405775957448E-3</v>
      </c>
    </row>
    <row r="5896" spans="1:3" x14ac:dyDescent="0.3">
      <c r="A5896" s="5">
        <v>5813</v>
      </c>
      <c r="B5896" s="55">
        <v>1.5455897445952455E-4</v>
      </c>
      <c r="C5896" s="55">
        <v>1.9393205630519545E-3</v>
      </c>
    </row>
    <row r="5897" spans="1:3" x14ac:dyDescent="0.3">
      <c r="A5897" s="5">
        <v>5814</v>
      </c>
      <c r="B5897" s="55">
        <v>1.4784885048522875E-4</v>
      </c>
      <c r="C5897" s="55">
        <v>1.8561474211300786E-3</v>
      </c>
    </row>
    <row r="5898" spans="1:3" x14ac:dyDescent="0.3">
      <c r="A5898" s="5">
        <v>5815</v>
      </c>
      <c r="B5898" s="55">
        <v>1.4544222474706449E-4</v>
      </c>
      <c r="C5898" s="55">
        <v>1.7663801875308944E-3</v>
      </c>
    </row>
    <row r="5899" spans="1:3" x14ac:dyDescent="0.3">
      <c r="A5899" s="5">
        <v>5816</v>
      </c>
      <c r="B5899" s="55">
        <v>1.4239374470892627E-4</v>
      </c>
      <c r="C5899" s="55">
        <v>1.7762466705079031E-3</v>
      </c>
    </row>
    <row r="5900" spans="1:3" x14ac:dyDescent="0.3">
      <c r="A5900" s="5">
        <v>5817</v>
      </c>
      <c r="B5900" s="55">
        <v>1.1139991789913547E-4</v>
      </c>
      <c r="C5900" s="55">
        <v>1.5512737926848021E-3</v>
      </c>
    </row>
    <row r="5901" spans="1:3" x14ac:dyDescent="0.3">
      <c r="A5901" s="5">
        <v>5818</v>
      </c>
      <c r="B5901" s="55">
        <v>1.4817661586322617E-4</v>
      </c>
      <c r="C5901" s="55">
        <v>1.7260653714771682E-3</v>
      </c>
    </row>
    <row r="5902" spans="1:3" x14ac:dyDescent="0.3">
      <c r="A5902" s="5">
        <v>5819</v>
      </c>
      <c r="B5902" s="55">
        <v>1.7203347725482917E-4</v>
      </c>
      <c r="C5902" s="55">
        <v>2.1008074172528617E-3</v>
      </c>
    </row>
    <row r="5903" spans="1:3" x14ac:dyDescent="0.3">
      <c r="A5903" s="5">
        <v>5820</v>
      </c>
      <c r="B5903" s="55">
        <v>1.3345658157250563E-4</v>
      </c>
      <c r="C5903" s="55">
        <v>1.6161787787263981E-3</v>
      </c>
    </row>
    <row r="5904" spans="1:3" x14ac:dyDescent="0.3">
      <c r="A5904" s="5">
        <v>5821</v>
      </c>
      <c r="B5904" s="55">
        <v>1.6293549130233395E-4</v>
      </c>
      <c r="C5904" s="55">
        <v>2.2147441389981665E-3</v>
      </c>
    </row>
    <row r="5905" spans="1:3" x14ac:dyDescent="0.3">
      <c r="A5905" s="5">
        <v>5822</v>
      </c>
      <c r="B5905" s="55">
        <v>1.6017675185291079E-4</v>
      </c>
      <c r="C5905" s="55">
        <v>1.8783601620613289E-3</v>
      </c>
    </row>
    <row r="5906" spans="1:3" x14ac:dyDescent="0.3">
      <c r="A5906" s="5">
        <v>5823</v>
      </c>
      <c r="B5906" s="55">
        <v>1.8412983895005735E-4</v>
      </c>
      <c r="C5906" s="55">
        <v>2.0990481409309783E-3</v>
      </c>
    </row>
    <row r="5907" spans="1:3" x14ac:dyDescent="0.3">
      <c r="A5907" s="5">
        <v>5824</v>
      </c>
      <c r="B5907" s="55">
        <v>1.7949699961744396E-4</v>
      </c>
      <c r="C5907" s="55">
        <v>2.0239612514723233E-3</v>
      </c>
    </row>
    <row r="5908" spans="1:3" x14ac:dyDescent="0.3">
      <c r="A5908" s="5">
        <v>5825</v>
      </c>
      <c r="B5908" s="55">
        <v>1.4448685965212586E-4</v>
      </c>
      <c r="C5908" s="55">
        <v>1.9266876318443163E-3</v>
      </c>
    </row>
    <row r="5909" spans="1:3" x14ac:dyDescent="0.3">
      <c r="A5909" s="5">
        <v>5826</v>
      </c>
      <c r="B5909" s="55">
        <v>1.5937074942573072E-4</v>
      </c>
      <c r="C5909" s="55">
        <v>1.9469848960515978E-3</v>
      </c>
    </row>
    <row r="5910" spans="1:3" x14ac:dyDescent="0.3">
      <c r="A5910" s="5">
        <v>5827</v>
      </c>
      <c r="B5910" s="55">
        <v>1.478805428246706E-4</v>
      </c>
      <c r="C5910" s="55">
        <v>1.7938102505243253E-3</v>
      </c>
    </row>
    <row r="5911" spans="1:3" x14ac:dyDescent="0.3">
      <c r="A5911" s="5">
        <v>5828</v>
      </c>
      <c r="B5911" s="55">
        <v>1.5437651869908134E-4</v>
      </c>
      <c r="C5911" s="55">
        <v>1.8399349661254462E-3</v>
      </c>
    </row>
    <row r="5912" spans="1:3" x14ac:dyDescent="0.3">
      <c r="A5912" s="5">
        <v>5829</v>
      </c>
      <c r="B5912" s="55">
        <v>1.5752783552052703E-4</v>
      </c>
      <c r="C5912" s="55">
        <v>1.7533999132574496E-3</v>
      </c>
    </row>
    <row r="5913" spans="1:3" x14ac:dyDescent="0.3">
      <c r="A5913" s="5">
        <v>5830</v>
      </c>
      <c r="B5913" s="55">
        <v>1.4360507276545766E-4</v>
      </c>
      <c r="C5913" s="55">
        <v>1.8116984971721936E-3</v>
      </c>
    </row>
    <row r="5914" spans="1:3" x14ac:dyDescent="0.3">
      <c r="A5914" s="5">
        <v>5831</v>
      </c>
      <c r="B5914" s="55">
        <v>1.2993160597693572E-4</v>
      </c>
      <c r="C5914" s="55">
        <v>1.6497249875285821E-3</v>
      </c>
    </row>
    <row r="5915" spans="1:3" x14ac:dyDescent="0.3">
      <c r="A5915" s="5">
        <v>5832</v>
      </c>
      <c r="B5915" s="55">
        <v>1.7341543495501098E-4</v>
      </c>
      <c r="C5915" s="55">
        <v>2.0668214439191011E-3</v>
      </c>
    </row>
    <row r="5916" spans="1:3" x14ac:dyDescent="0.3">
      <c r="A5916" s="5">
        <v>5833</v>
      </c>
      <c r="B5916" s="55">
        <v>1.2811648377191882E-4</v>
      </c>
      <c r="C5916" s="55">
        <v>1.6589250052078974E-3</v>
      </c>
    </row>
    <row r="5917" spans="1:3" x14ac:dyDescent="0.3">
      <c r="A5917" s="5">
        <v>5834</v>
      </c>
      <c r="B5917" s="55">
        <v>1.2622854341561029E-4</v>
      </c>
      <c r="C5917" s="55">
        <v>1.5415386383840718E-3</v>
      </c>
    </row>
    <row r="5918" spans="1:3" x14ac:dyDescent="0.3">
      <c r="A5918" s="5">
        <v>5835</v>
      </c>
      <c r="B5918" s="55">
        <v>1.4400691083876551E-4</v>
      </c>
      <c r="C5918" s="55">
        <v>1.8533623341735928E-3</v>
      </c>
    </row>
    <row r="5919" spans="1:3" x14ac:dyDescent="0.3">
      <c r="A5919" s="5">
        <v>5836</v>
      </c>
      <c r="B5919" s="55">
        <v>1.4754650427403513E-4</v>
      </c>
      <c r="C5919" s="55">
        <v>1.8118656042926695E-3</v>
      </c>
    </row>
    <row r="5920" spans="1:3" x14ac:dyDescent="0.3">
      <c r="A5920" s="5">
        <v>5837</v>
      </c>
      <c r="B5920" s="55">
        <v>1.675408968152999E-4</v>
      </c>
      <c r="C5920" s="55">
        <v>1.9674531158422838E-3</v>
      </c>
    </row>
    <row r="5921" spans="1:3" x14ac:dyDescent="0.3">
      <c r="A5921" s="5">
        <v>5838</v>
      </c>
      <c r="B5921" s="55">
        <v>1.588339145100071E-4</v>
      </c>
      <c r="C5921" s="55">
        <v>1.6196197937587303E-3</v>
      </c>
    </row>
    <row r="5922" spans="1:3" x14ac:dyDescent="0.3">
      <c r="A5922" s="5">
        <v>5839</v>
      </c>
      <c r="B5922" s="55">
        <v>1.9246586661767937E-4</v>
      </c>
      <c r="C5922" s="55">
        <v>1.9447851861299373E-3</v>
      </c>
    </row>
    <row r="5923" spans="1:3" x14ac:dyDescent="0.3">
      <c r="A5923" s="5">
        <v>5840</v>
      </c>
      <c r="B5923" s="55">
        <v>1.4768295167992329E-4</v>
      </c>
      <c r="C5923" s="55">
        <v>1.8501913785264432E-3</v>
      </c>
    </row>
    <row r="5924" spans="1:3" x14ac:dyDescent="0.3">
      <c r="A5924" s="5">
        <v>5841</v>
      </c>
      <c r="B5924" s="55">
        <v>1.4321434671609896E-4</v>
      </c>
      <c r="C5924" s="55">
        <v>1.7523660697691815E-3</v>
      </c>
    </row>
    <row r="5925" spans="1:3" x14ac:dyDescent="0.3">
      <c r="A5925" s="5">
        <v>5842</v>
      </c>
      <c r="B5925" s="55">
        <v>1.3369407769313116E-4</v>
      </c>
      <c r="C5925" s="55">
        <v>1.6443697816229395E-3</v>
      </c>
    </row>
    <row r="5926" spans="1:3" x14ac:dyDescent="0.3">
      <c r="A5926" s="5">
        <v>5843</v>
      </c>
      <c r="B5926" s="55">
        <v>1.6376639378665007E-4</v>
      </c>
      <c r="C5926" s="55">
        <v>1.9646006320635451E-3</v>
      </c>
    </row>
    <row r="5927" spans="1:3" x14ac:dyDescent="0.3">
      <c r="A5927" s="5">
        <v>5844</v>
      </c>
      <c r="B5927" s="55">
        <v>1.3278303859805426E-4</v>
      </c>
      <c r="C5927" s="55">
        <v>1.7652324596461023E-3</v>
      </c>
    </row>
    <row r="5928" spans="1:3" x14ac:dyDescent="0.3">
      <c r="A5928" s="5">
        <v>5845</v>
      </c>
      <c r="B5928" s="55">
        <v>1.5182883172303903E-4</v>
      </c>
      <c r="C5928" s="55">
        <v>1.9090103509997924E-3</v>
      </c>
    </row>
    <row r="5929" spans="1:3" x14ac:dyDescent="0.3">
      <c r="A5929" s="5">
        <v>5846</v>
      </c>
      <c r="B5929" s="55">
        <v>1.4297000294595118E-4</v>
      </c>
      <c r="C5929" s="55">
        <v>1.7811911941665948E-3</v>
      </c>
    </row>
    <row r="5930" spans="1:3" x14ac:dyDescent="0.3">
      <c r="A5930" s="5">
        <v>5847</v>
      </c>
      <c r="B5930" s="55">
        <v>1.6947121607519656E-4</v>
      </c>
      <c r="C5930" s="55">
        <v>2.0282703057203822E-3</v>
      </c>
    </row>
    <row r="5931" spans="1:3" x14ac:dyDescent="0.3">
      <c r="A5931" s="5">
        <v>5848</v>
      </c>
      <c r="B5931" s="55">
        <v>1.8331030374931805E-4</v>
      </c>
      <c r="C5931" s="55">
        <v>1.9664639257797297E-3</v>
      </c>
    </row>
    <row r="5932" spans="1:3" x14ac:dyDescent="0.3">
      <c r="A5932" s="5">
        <v>5849</v>
      </c>
      <c r="B5932" s="55">
        <v>1.3992835175745684E-4</v>
      </c>
      <c r="C5932" s="55">
        <v>1.7735208248892129E-3</v>
      </c>
    </row>
    <row r="5933" spans="1:3" x14ac:dyDescent="0.3">
      <c r="A5933" s="5">
        <v>5850</v>
      </c>
      <c r="B5933" s="55">
        <v>1.6411257957667707E-4</v>
      </c>
      <c r="C5933" s="55">
        <v>2.2561938908194279E-3</v>
      </c>
    </row>
    <row r="5934" spans="1:3" x14ac:dyDescent="0.3">
      <c r="A5934" s="5">
        <v>5851</v>
      </c>
      <c r="B5934" s="55">
        <v>1.3420962199936899E-4</v>
      </c>
      <c r="C5934" s="55">
        <v>1.7849418933898265E-3</v>
      </c>
    </row>
    <row r="5935" spans="1:3" x14ac:dyDescent="0.3">
      <c r="A5935" s="5">
        <v>5852</v>
      </c>
      <c r="B5935" s="55">
        <v>1.4474379703745832E-4</v>
      </c>
      <c r="C5935" s="55">
        <v>1.9142195343757205E-3</v>
      </c>
    </row>
    <row r="5936" spans="1:3" x14ac:dyDescent="0.3">
      <c r="A5936" s="5">
        <v>5853</v>
      </c>
      <c r="B5936" s="55">
        <v>1.4352317330794089E-4</v>
      </c>
      <c r="C5936" s="55">
        <v>1.9556732576995845E-3</v>
      </c>
    </row>
    <row r="5937" spans="1:3" x14ac:dyDescent="0.3">
      <c r="A5937" s="5">
        <v>5854</v>
      </c>
      <c r="B5937" s="55">
        <v>1.3214978072759981E-4</v>
      </c>
      <c r="C5937" s="55">
        <v>1.5740907911314802E-3</v>
      </c>
    </row>
    <row r="5938" spans="1:3" x14ac:dyDescent="0.3">
      <c r="A5938" s="5">
        <v>5855</v>
      </c>
      <c r="B5938" s="55">
        <v>1.262235374342947E-4</v>
      </c>
      <c r="C5938" s="55">
        <v>1.5531019226993883E-3</v>
      </c>
    </row>
    <row r="5939" spans="1:3" x14ac:dyDescent="0.3">
      <c r="A5939" s="5">
        <v>5856</v>
      </c>
      <c r="B5939" s="55">
        <v>1.6093680193153271E-4</v>
      </c>
      <c r="C5939" s="55">
        <v>1.9885227497698286E-3</v>
      </c>
    </row>
    <row r="5940" spans="1:3" x14ac:dyDescent="0.3">
      <c r="A5940" s="5">
        <v>5857</v>
      </c>
      <c r="B5940" s="55">
        <v>1.4498318656482384E-4</v>
      </c>
      <c r="C5940" s="55">
        <v>1.771045628457338E-3</v>
      </c>
    </row>
    <row r="5941" spans="1:3" x14ac:dyDescent="0.3">
      <c r="A5941" s="5">
        <v>5858</v>
      </c>
      <c r="B5941" s="55">
        <v>1.6457404236793713E-4</v>
      </c>
      <c r="C5941" s="55">
        <v>2.0023074320331723E-3</v>
      </c>
    </row>
    <row r="5942" spans="1:3" x14ac:dyDescent="0.3">
      <c r="A5942" s="5">
        <v>5859</v>
      </c>
      <c r="B5942" s="55">
        <v>1.4584775755722333E-4</v>
      </c>
      <c r="C5942" s="55">
        <v>1.8523435037545635E-3</v>
      </c>
    </row>
    <row r="5943" spans="1:3" x14ac:dyDescent="0.3">
      <c r="A5943" s="5">
        <v>5860</v>
      </c>
      <c r="B5943" s="55">
        <v>1.2001017138840993E-4</v>
      </c>
      <c r="C5943" s="55">
        <v>1.5547230698109199E-3</v>
      </c>
    </row>
    <row r="5944" spans="1:3" x14ac:dyDescent="0.3">
      <c r="A5944" s="5">
        <v>5861</v>
      </c>
      <c r="B5944" s="55">
        <v>1.6968423491449695E-4</v>
      </c>
      <c r="C5944" s="55">
        <v>2.0734934506544144E-3</v>
      </c>
    </row>
    <row r="5945" spans="1:3" x14ac:dyDescent="0.3">
      <c r="A5945" s="5">
        <v>5862</v>
      </c>
      <c r="B5945" s="55">
        <v>1.317037132298611E-4</v>
      </c>
      <c r="C5945" s="55">
        <v>1.7840442122810062E-3</v>
      </c>
    </row>
    <row r="5946" spans="1:3" x14ac:dyDescent="0.3">
      <c r="A5946" s="5">
        <v>5863</v>
      </c>
      <c r="B5946" s="55">
        <v>1.8405310740827893E-4</v>
      </c>
      <c r="C5946" s="55">
        <v>2.0986508588262086E-3</v>
      </c>
    </row>
    <row r="5947" spans="1:3" x14ac:dyDescent="0.3">
      <c r="A5947" s="5">
        <v>5864</v>
      </c>
      <c r="B5947" s="55">
        <v>1.3277172946278898E-4</v>
      </c>
      <c r="C5947" s="55">
        <v>1.7582900091839618E-3</v>
      </c>
    </row>
    <row r="5948" spans="1:3" x14ac:dyDescent="0.3">
      <c r="A5948" s="5">
        <v>5865</v>
      </c>
      <c r="B5948" s="55">
        <v>1.4657035006329365E-4</v>
      </c>
      <c r="C5948" s="55">
        <v>1.9099726559280565E-3</v>
      </c>
    </row>
    <row r="5949" spans="1:3" x14ac:dyDescent="0.3">
      <c r="A5949" s="5">
        <v>5866</v>
      </c>
      <c r="B5949" s="55">
        <v>1.4351830480966989E-4</v>
      </c>
      <c r="C5949" s="55">
        <v>1.8457076849704578E-3</v>
      </c>
    </row>
    <row r="5950" spans="1:3" x14ac:dyDescent="0.3">
      <c r="A5950" s="5">
        <v>5867</v>
      </c>
      <c r="B5950" s="55">
        <v>1.6988432170667462E-4</v>
      </c>
      <c r="C5950" s="55">
        <v>2.0589821457372808E-3</v>
      </c>
    </row>
    <row r="5951" spans="1:3" x14ac:dyDescent="0.3">
      <c r="A5951" s="5">
        <v>5868</v>
      </c>
      <c r="B5951" s="55">
        <v>1.3518794769162227E-4</v>
      </c>
      <c r="C5951" s="55">
        <v>1.605766632217272E-3</v>
      </c>
    </row>
    <row r="5952" spans="1:3" x14ac:dyDescent="0.3">
      <c r="A5952" s="5">
        <v>5869</v>
      </c>
      <c r="B5952" s="55">
        <v>1.4598127020290524E-4</v>
      </c>
      <c r="C5952" s="55">
        <v>1.5527380221006049E-3</v>
      </c>
    </row>
    <row r="5953" spans="1:3" x14ac:dyDescent="0.3">
      <c r="A5953" s="5">
        <v>5870</v>
      </c>
      <c r="B5953" s="55">
        <v>1.7560346338012115E-4</v>
      </c>
      <c r="C5953" s="55">
        <v>2.0725278571579139E-3</v>
      </c>
    </row>
    <row r="5954" spans="1:3" x14ac:dyDescent="0.3">
      <c r="A5954" s="5">
        <v>5871</v>
      </c>
      <c r="B5954" s="55">
        <v>1.4488330057893121E-4</v>
      </c>
      <c r="C5954" s="55">
        <v>1.9420199740089517E-3</v>
      </c>
    </row>
    <row r="5955" spans="1:3" x14ac:dyDescent="0.3">
      <c r="A5955" s="5">
        <v>5872</v>
      </c>
      <c r="B5955" s="55">
        <v>1.577014733625387E-4</v>
      </c>
      <c r="C5955" s="55">
        <v>1.9876159108748507E-3</v>
      </c>
    </row>
    <row r="5956" spans="1:3" x14ac:dyDescent="0.3">
      <c r="A5956" s="5">
        <v>5873</v>
      </c>
      <c r="B5956" s="55">
        <v>1.6125937327398659E-4</v>
      </c>
      <c r="C5956" s="55">
        <v>1.9147998088101038E-3</v>
      </c>
    </row>
    <row r="5957" spans="1:3" x14ac:dyDescent="0.3">
      <c r="A5957" s="5">
        <v>5874</v>
      </c>
      <c r="B5957" s="55">
        <v>1.5684450922074601E-4</v>
      </c>
      <c r="C5957" s="55">
        <v>1.7804637269140295E-3</v>
      </c>
    </row>
    <row r="5958" spans="1:3" x14ac:dyDescent="0.3">
      <c r="A5958" s="5">
        <v>5875</v>
      </c>
      <c r="B5958" s="55">
        <v>1.4424272369740882E-4</v>
      </c>
      <c r="C5958" s="55">
        <v>1.7219087624441268E-3</v>
      </c>
    </row>
    <row r="5959" spans="1:3" x14ac:dyDescent="0.3">
      <c r="A5959" s="5">
        <v>5876</v>
      </c>
      <c r="B5959" s="55">
        <v>1.1969706216248548E-4</v>
      </c>
      <c r="C5959" s="55">
        <v>1.6535221157281581E-3</v>
      </c>
    </row>
    <row r="5960" spans="1:3" x14ac:dyDescent="0.3">
      <c r="A5960" s="5">
        <v>5877</v>
      </c>
      <c r="B5960" s="55">
        <v>1.50040840964561E-4</v>
      </c>
      <c r="C5960" s="55">
        <v>1.9451867497261791E-3</v>
      </c>
    </row>
    <row r="5961" spans="1:3" x14ac:dyDescent="0.3">
      <c r="A5961" s="5">
        <v>5878</v>
      </c>
      <c r="B5961" s="55">
        <v>1.3601223513848195E-4</v>
      </c>
      <c r="C5961" s="55">
        <v>1.9185698211916272E-3</v>
      </c>
    </row>
    <row r="5962" spans="1:3" x14ac:dyDescent="0.3">
      <c r="A5962" s="5">
        <v>5879</v>
      </c>
      <c r="B5962" s="55">
        <v>1.6590187157135356E-4</v>
      </c>
      <c r="C5962" s="55">
        <v>1.9974395071957569E-3</v>
      </c>
    </row>
    <row r="5963" spans="1:3" x14ac:dyDescent="0.3">
      <c r="A5963" s="5">
        <v>5880</v>
      </c>
      <c r="B5963" s="55">
        <v>1.6728687237260915E-4</v>
      </c>
      <c r="C5963" s="55">
        <v>1.9927683187012119E-3</v>
      </c>
    </row>
    <row r="5964" spans="1:3" x14ac:dyDescent="0.3">
      <c r="A5964" s="5">
        <v>5881</v>
      </c>
      <c r="B5964" s="55">
        <v>1.5771580248996326E-4</v>
      </c>
      <c r="C5964" s="55">
        <v>1.8614914641488297E-3</v>
      </c>
    </row>
    <row r="5965" spans="1:3" x14ac:dyDescent="0.3">
      <c r="A5965" s="5">
        <v>5882</v>
      </c>
      <c r="B5965" s="55">
        <v>1.6745416367427993E-4</v>
      </c>
      <c r="C5965" s="55">
        <v>1.9097055564748593E-3</v>
      </c>
    </row>
    <row r="5966" spans="1:3" x14ac:dyDescent="0.3">
      <c r="A5966" s="5">
        <v>5883</v>
      </c>
      <c r="B5966" s="55">
        <v>1.4867731319012891E-4</v>
      </c>
      <c r="C5966" s="55">
        <v>1.6765614013809836E-3</v>
      </c>
    </row>
    <row r="5967" spans="1:3" x14ac:dyDescent="0.3">
      <c r="A5967" s="5">
        <v>5884</v>
      </c>
      <c r="B5967" s="55">
        <v>1.6403843721752242E-4</v>
      </c>
      <c r="C5967" s="55">
        <v>2.0857947615423706E-3</v>
      </c>
    </row>
    <row r="5968" spans="1:3" x14ac:dyDescent="0.3">
      <c r="A5968" s="5">
        <v>5885</v>
      </c>
      <c r="B5968" s="55">
        <v>1.6268760870746221E-4</v>
      </c>
      <c r="C5968" s="55">
        <v>2.0295128776870253E-3</v>
      </c>
    </row>
    <row r="5969" spans="1:3" x14ac:dyDescent="0.3">
      <c r="A5969" s="5">
        <v>5886</v>
      </c>
      <c r="B5969" s="55">
        <v>1.1929839826300733E-4</v>
      </c>
      <c r="C5969" s="55">
        <v>1.4791946147908643E-3</v>
      </c>
    </row>
    <row r="5970" spans="1:3" x14ac:dyDescent="0.3">
      <c r="A5970" s="5">
        <v>5887</v>
      </c>
      <c r="B5970" s="55">
        <v>1.6519820798234795E-4</v>
      </c>
      <c r="C5970" s="55">
        <v>2.141362419226767E-3</v>
      </c>
    </row>
    <row r="5971" spans="1:3" x14ac:dyDescent="0.3">
      <c r="A5971" s="5">
        <v>5888</v>
      </c>
      <c r="B5971" s="55">
        <v>1.4682342935598889E-4</v>
      </c>
      <c r="C5971" s="55">
        <v>1.8042905102606788E-3</v>
      </c>
    </row>
    <row r="5972" spans="1:3" x14ac:dyDescent="0.3">
      <c r="A5972" s="5">
        <v>5889</v>
      </c>
      <c r="B5972" s="55">
        <v>1.4702740831913641E-4</v>
      </c>
      <c r="C5972" s="55">
        <v>1.5246392781598395E-3</v>
      </c>
    </row>
    <row r="5973" spans="1:3" x14ac:dyDescent="0.3">
      <c r="A5973" s="5">
        <v>5890</v>
      </c>
      <c r="B5973" s="55">
        <v>1.4785415182773043E-4</v>
      </c>
      <c r="C5973" s="55">
        <v>1.7294822986324849E-3</v>
      </c>
    </row>
    <row r="5974" spans="1:3" x14ac:dyDescent="0.3">
      <c r="A5974" s="5">
        <v>5891</v>
      </c>
      <c r="B5974" s="55">
        <v>1.7168160785661186E-4</v>
      </c>
      <c r="C5974" s="55">
        <v>2.0957284319484916E-3</v>
      </c>
    </row>
    <row r="5975" spans="1:3" x14ac:dyDescent="0.3">
      <c r="A5975" s="5">
        <v>5892</v>
      </c>
      <c r="B5975" s="55">
        <v>1.2931940641741109E-4</v>
      </c>
      <c r="C5975" s="55">
        <v>1.5696793113157332E-3</v>
      </c>
    </row>
    <row r="5976" spans="1:3" x14ac:dyDescent="0.3">
      <c r="A5976" s="5">
        <v>5893</v>
      </c>
      <c r="B5976" s="55">
        <v>1.598153879293585E-4</v>
      </c>
      <c r="C5976" s="55">
        <v>1.9467149093347308E-3</v>
      </c>
    </row>
    <row r="5977" spans="1:3" x14ac:dyDescent="0.3">
      <c r="A5977" s="5">
        <v>5894</v>
      </c>
      <c r="B5977" s="55">
        <v>1.4267427646576019E-4</v>
      </c>
      <c r="C5977" s="55">
        <v>1.6375049299101074E-3</v>
      </c>
    </row>
    <row r="5978" spans="1:3" x14ac:dyDescent="0.3">
      <c r="A5978" s="5">
        <v>5895</v>
      </c>
      <c r="B5978" s="55">
        <v>1.6267256901273454E-4</v>
      </c>
      <c r="C5978" s="55">
        <v>1.9417661964911304E-3</v>
      </c>
    </row>
    <row r="5979" spans="1:3" x14ac:dyDescent="0.3">
      <c r="A5979" s="5">
        <v>5896</v>
      </c>
      <c r="B5979" s="55">
        <v>1.5917621673380698E-4</v>
      </c>
      <c r="C5979" s="55">
        <v>1.9539197905519331E-3</v>
      </c>
    </row>
    <row r="5980" spans="1:3" x14ac:dyDescent="0.3">
      <c r="A5980" s="5">
        <v>5897</v>
      </c>
      <c r="B5980" s="55">
        <v>1.4322950455397269E-4</v>
      </c>
      <c r="C5980" s="55">
        <v>1.8936713528943144E-3</v>
      </c>
    </row>
    <row r="5981" spans="1:3" x14ac:dyDescent="0.3">
      <c r="A5981" s="5">
        <v>5898</v>
      </c>
      <c r="B5981" s="55">
        <v>1.4647483791612527E-4</v>
      </c>
      <c r="C5981" s="55">
        <v>1.7899665669716272E-3</v>
      </c>
    </row>
    <row r="5982" spans="1:3" x14ac:dyDescent="0.3">
      <c r="A5982" s="5">
        <v>5899</v>
      </c>
      <c r="B5982" s="55">
        <v>1.4492676708848114E-4</v>
      </c>
      <c r="C5982" s="55">
        <v>1.949921224697744E-3</v>
      </c>
    </row>
    <row r="5983" spans="1:3" x14ac:dyDescent="0.3">
      <c r="A5983" s="5">
        <v>5900</v>
      </c>
      <c r="B5983" s="55">
        <v>1.2323017362031569E-4</v>
      </c>
      <c r="C5983" s="55">
        <v>1.737661849742294E-3</v>
      </c>
    </row>
    <row r="5984" spans="1:3" x14ac:dyDescent="0.3">
      <c r="A5984" s="5">
        <v>5901</v>
      </c>
      <c r="B5984" s="55">
        <v>1.6435218607776397E-4</v>
      </c>
      <c r="C5984" s="55">
        <v>1.9538149228312688E-3</v>
      </c>
    </row>
    <row r="5985" spans="1:3" x14ac:dyDescent="0.3">
      <c r="A5985" s="5">
        <v>5902</v>
      </c>
      <c r="B5985" s="55">
        <v>1.4154205650411959E-4</v>
      </c>
      <c r="C5985" s="55">
        <v>1.7431397222262193E-3</v>
      </c>
    </row>
    <row r="5986" spans="1:3" x14ac:dyDescent="0.3">
      <c r="A5986" s="5">
        <v>5903</v>
      </c>
      <c r="B5986" s="55">
        <v>1.5412408245268908E-4</v>
      </c>
      <c r="C5986" s="55">
        <v>1.9908790975169777E-3</v>
      </c>
    </row>
    <row r="5987" spans="1:3" x14ac:dyDescent="0.3">
      <c r="A5987" s="5">
        <v>5904</v>
      </c>
      <c r="B5987" s="55">
        <v>1.4643960162046758E-4</v>
      </c>
      <c r="C5987" s="55">
        <v>1.8013004772959814E-3</v>
      </c>
    </row>
    <row r="5988" spans="1:3" x14ac:dyDescent="0.3">
      <c r="A5988" s="5">
        <v>5905</v>
      </c>
      <c r="B5988" s="55">
        <v>1.4407367792275281E-4</v>
      </c>
      <c r="C5988" s="55">
        <v>1.7293115176064981E-3</v>
      </c>
    </row>
    <row r="5989" spans="1:3" x14ac:dyDescent="0.3">
      <c r="A5989" s="5">
        <v>5906</v>
      </c>
      <c r="B5989" s="55">
        <v>1.4199037708085839E-4</v>
      </c>
      <c r="C5989" s="55">
        <v>1.6428491564172327E-3</v>
      </c>
    </row>
    <row r="5990" spans="1:3" x14ac:dyDescent="0.3">
      <c r="A5990" s="5">
        <v>5907</v>
      </c>
      <c r="B5990" s="55">
        <v>1.47427404299719E-4</v>
      </c>
      <c r="C5990" s="55">
        <v>1.9773697510042237E-3</v>
      </c>
    </row>
    <row r="5991" spans="1:3" x14ac:dyDescent="0.3">
      <c r="A5991" s="5">
        <v>5908</v>
      </c>
      <c r="B5991" s="55">
        <v>1.3377228407459896E-4</v>
      </c>
      <c r="C5991" s="55">
        <v>1.6165524190901032E-3</v>
      </c>
    </row>
    <row r="5992" spans="1:3" x14ac:dyDescent="0.3">
      <c r="A5992" s="5">
        <v>5909</v>
      </c>
      <c r="B5992" s="55">
        <v>1.6625731932187304E-4</v>
      </c>
      <c r="C5992" s="55">
        <v>2.0449297205636639E-3</v>
      </c>
    </row>
    <row r="5993" spans="1:3" x14ac:dyDescent="0.3">
      <c r="A5993" s="5">
        <v>5910</v>
      </c>
      <c r="B5993" s="55">
        <v>1.386026795100704E-4</v>
      </c>
      <c r="C5993" s="55">
        <v>1.6192127257694422E-3</v>
      </c>
    </row>
    <row r="5994" spans="1:3" x14ac:dyDescent="0.3">
      <c r="A5994" s="5">
        <v>5911</v>
      </c>
      <c r="B5994" s="55">
        <v>1.6090214618915931E-4</v>
      </c>
      <c r="C5994" s="55">
        <v>1.7455910205959177E-3</v>
      </c>
    </row>
    <row r="5995" spans="1:3" x14ac:dyDescent="0.3">
      <c r="A5995" s="5">
        <v>5912</v>
      </c>
      <c r="B5995" s="55">
        <v>1.5547843482655442E-4</v>
      </c>
      <c r="C5995" s="55">
        <v>1.6282092281167861E-3</v>
      </c>
    </row>
    <row r="5996" spans="1:3" x14ac:dyDescent="0.3">
      <c r="A5996" s="5">
        <v>5913</v>
      </c>
      <c r="B5996" s="55">
        <v>1.3391021310982731E-4</v>
      </c>
      <c r="C5996" s="55">
        <v>1.6159324166136384E-3</v>
      </c>
    </row>
    <row r="5997" spans="1:3" x14ac:dyDescent="0.3">
      <c r="A5997" s="5">
        <v>5914</v>
      </c>
      <c r="B5997" s="55">
        <v>1.4071123865921082E-4</v>
      </c>
      <c r="C5997" s="55">
        <v>1.6647388776349413E-3</v>
      </c>
    </row>
    <row r="5998" spans="1:3" x14ac:dyDescent="0.3">
      <c r="A5998" s="5">
        <v>5915</v>
      </c>
      <c r="B5998" s="55">
        <v>1.472278310280314E-4</v>
      </c>
      <c r="C5998" s="55">
        <v>1.8699433990801559E-3</v>
      </c>
    </row>
    <row r="5999" spans="1:3" x14ac:dyDescent="0.3">
      <c r="A5999" s="5">
        <v>5916</v>
      </c>
      <c r="B5999" s="55">
        <v>1.6474053897921057E-4</v>
      </c>
      <c r="C5999" s="55">
        <v>2.0655460784559901E-3</v>
      </c>
    </row>
    <row r="6000" spans="1:3" x14ac:dyDescent="0.3">
      <c r="A6000" s="5">
        <v>5917</v>
      </c>
      <c r="B6000" s="55">
        <v>1.5335307221601521E-4</v>
      </c>
      <c r="C6000" s="55">
        <v>1.9339470652314941E-3</v>
      </c>
    </row>
    <row r="6001" spans="1:3" x14ac:dyDescent="0.3">
      <c r="A6001" s="5">
        <v>5918</v>
      </c>
      <c r="B6001" s="55">
        <v>1.8892963720488755E-4</v>
      </c>
      <c r="C6001" s="55">
        <v>2.1714358874863498E-3</v>
      </c>
    </row>
    <row r="6002" spans="1:3" x14ac:dyDescent="0.3">
      <c r="A6002" s="5">
        <v>5919</v>
      </c>
      <c r="B6002" s="55">
        <v>1.5009481443851511E-4</v>
      </c>
      <c r="C6002" s="55">
        <v>1.7590158356829467E-3</v>
      </c>
    </row>
    <row r="6003" spans="1:3" x14ac:dyDescent="0.3">
      <c r="A6003" s="5">
        <v>5920</v>
      </c>
      <c r="B6003" s="55">
        <v>1.4366464900575525E-4</v>
      </c>
      <c r="C6003" s="55">
        <v>1.6321953442068695E-3</v>
      </c>
    </row>
    <row r="6004" spans="1:3" x14ac:dyDescent="0.3">
      <c r="A6004" s="5">
        <v>5921</v>
      </c>
      <c r="B6004" s="55">
        <v>1.6935531096989699E-4</v>
      </c>
      <c r="C6004" s="55">
        <v>2.0652175589987742E-3</v>
      </c>
    </row>
    <row r="6005" spans="1:3" x14ac:dyDescent="0.3">
      <c r="A6005" s="5">
        <v>5922</v>
      </c>
      <c r="B6005" s="55">
        <v>1.9592429185738826E-4</v>
      </c>
      <c r="C6005" s="55">
        <v>2.2660246891233592E-3</v>
      </c>
    </row>
    <row r="6006" spans="1:3" x14ac:dyDescent="0.3">
      <c r="A6006" s="5">
        <v>5923</v>
      </c>
      <c r="B6006" s="55">
        <v>1.4473821663451702E-4</v>
      </c>
      <c r="C6006" s="55">
        <v>1.8178235081158351E-3</v>
      </c>
    </row>
    <row r="6007" spans="1:3" x14ac:dyDescent="0.3">
      <c r="A6007" s="5">
        <v>5924</v>
      </c>
      <c r="B6007" s="55">
        <v>1.5990349030412215E-4</v>
      </c>
      <c r="C6007" s="55">
        <v>2.0382286185579297E-3</v>
      </c>
    </row>
    <row r="6008" spans="1:3" x14ac:dyDescent="0.3">
      <c r="A6008" s="5">
        <v>5925</v>
      </c>
      <c r="B6008" s="55">
        <v>1.4482315010104163E-4</v>
      </c>
      <c r="C6008" s="55">
        <v>1.670038656750185E-3</v>
      </c>
    </row>
    <row r="6009" spans="1:3" x14ac:dyDescent="0.3">
      <c r="A6009" s="5">
        <v>5926</v>
      </c>
      <c r="B6009" s="55">
        <v>1.6890182710884536E-4</v>
      </c>
      <c r="C6009" s="55">
        <v>2.0231637639095868E-3</v>
      </c>
    </row>
    <row r="6010" spans="1:3" x14ac:dyDescent="0.3">
      <c r="A6010" s="5">
        <v>5927</v>
      </c>
      <c r="B6010" s="55">
        <v>1.4236256197455477E-4</v>
      </c>
      <c r="C6010" s="55">
        <v>1.5950393088525739E-3</v>
      </c>
    </row>
    <row r="6011" spans="1:3" x14ac:dyDescent="0.3">
      <c r="A6011" s="5">
        <v>5928</v>
      </c>
      <c r="B6011" s="55">
        <v>1.4131537255215521E-4</v>
      </c>
      <c r="C6011" s="55">
        <v>1.9382816818125852E-3</v>
      </c>
    </row>
    <row r="6012" spans="1:3" x14ac:dyDescent="0.3">
      <c r="A6012" s="5">
        <v>5929</v>
      </c>
      <c r="B6012" s="55">
        <v>1.9746323080372795E-4</v>
      </c>
      <c r="C6012" s="55">
        <v>2.2296146964281257E-3</v>
      </c>
    </row>
    <row r="6013" spans="1:3" x14ac:dyDescent="0.3">
      <c r="A6013" s="5">
        <v>5930</v>
      </c>
      <c r="B6013" s="55">
        <v>1.323571585619584E-4</v>
      </c>
      <c r="C6013" s="55">
        <v>1.7327673628744198E-3</v>
      </c>
    </row>
    <row r="6014" spans="1:3" x14ac:dyDescent="0.3">
      <c r="A6014" s="5">
        <v>5931</v>
      </c>
      <c r="B6014" s="55">
        <v>1.5459250411679478E-4</v>
      </c>
      <c r="C6014" s="55">
        <v>1.9273715251525267E-3</v>
      </c>
    </row>
    <row r="6015" spans="1:3" x14ac:dyDescent="0.3">
      <c r="A6015" s="5">
        <v>5932</v>
      </c>
      <c r="B6015" s="55">
        <v>1.4099961696520459E-4</v>
      </c>
      <c r="C6015" s="55">
        <v>1.701372964825048E-3</v>
      </c>
    </row>
    <row r="6016" spans="1:3" x14ac:dyDescent="0.3">
      <c r="A6016" s="5">
        <v>5933</v>
      </c>
      <c r="B6016" s="55">
        <v>1.7760897168699876E-4</v>
      </c>
      <c r="C6016" s="55">
        <v>2.0645572948697613E-3</v>
      </c>
    </row>
    <row r="6017" spans="1:3" x14ac:dyDescent="0.3">
      <c r="A6017" s="5">
        <v>5934</v>
      </c>
      <c r="B6017" s="55">
        <v>1.6402296504772798E-4</v>
      </c>
      <c r="C6017" s="55">
        <v>2.0176650486941005E-3</v>
      </c>
    </row>
    <row r="6018" spans="1:3" x14ac:dyDescent="0.3">
      <c r="A6018" s="5">
        <v>5935</v>
      </c>
      <c r="B6018" s="55">
        <v>1.6265547897961494E-4</v>
      </c>
      <c r="C6018" s="55">
        <v>1.9013340672675908E-3</v>
      </c>
    </row>
    <row r="6019" spans="1:3" x14ac:dyDescent="0.3">
      <c r="A6019" s="5">
        <v>5936</v>
      </c>
      <c r="B6019" s="55">
        <v>1.4701819432356229E-4</v>
      </c>
      <c r="C6019" s="55">
        <v>1.7804046157716121E-3</v>
      </c>
    </row>
    <row r="6020" spans="1:3" x14ac:dyDescent="0.3">
      <c r="A6020" s="5">
        <v>5937</v>
      </c>
      <c r="B6020" s="55">
        <v>1.6518786071895964E-4</v>
      </c>
      <c r="C6020" s="55">
        <v>2.0980348253945673E-3</v>
      </c>
    </row>
    <row r="6021" spans="1:3" x14ac:dyDescent="0.3">
      <c r="A6021" s="5">
        <v>5938</v>
      </c>
      <c r="B6021" s="55">
        <v>1.4969363854506592E-4</v>
      </c>
      <c r="C6021" s="55">
        <v>2.0015476318092241E-3</v>
      </c>
    </row>
    <row r="6022" spans="1:3" x14ac:dyDescent="0.3">
      <c r="A6022" s="5">
        <v>5939</v>
      </c>
      <c r="B6022" s="55">
        <v>1.8398731091803013E-4</v>
      </c>
      <c r="C6022" s="55">
        <v>1.8260257011406065E-3</v>
      </c>
    </row>
    <row r="6023" spans="1:3" x14ac:dyDescent="0.3">
      <c r="A6023" s="5">
        <v>5940</v>
      </c>
      <c r="B6023" s="55">
        <v>1.6665024928695771E-4</v>
      </c>
      <c r="C6023" s="55">
        <v>1.845753808725808E-3</v>
      </c>
    </row>
    <row r="6024" spans="1:3" x14ac:dyDescent="0.3">
      <c r="A6024" s="5">
        <v>5941</v>
      </c>
      <c r="B6024" s="55">
        <v>1.5542393874815917E-4</v>
      </c>
      <c r="C6024" s="55">
        <v>1.8968873830374679E-3</v>
      </c>
    </row>
    <row r="6025" spans="1:3" x14ac:dyDescent="0.3">
      <c r="A6025" s="5">
        <v>5942</v>
      </c>
      <c r="B6025" s="55">
        <v>1.4296721012464444E-4</v>
      </c>
      <c r="C6025" s="55">
        <v>1.541459353444644E-3</v>
      </c>
    </row>
    <row r="6026" spans="1:3" x14ac:dyDescent="0.3">
      <c r="A6026" s="5">
        <v>5943</v>
      </c>
      <c r="B6026" s="55">
        <v>1.5960894388017204E-4</v>
      </c>
      <c r="C6026" s="55">
        <v>1.8487452524259625E-3</v>
      </c>
    </row>
    <row r="6027" spans="1:3" x14ac:dyDescent="0.3">
      <c r="A6027" s="5">
        <v>5944</v>
      </c>
      <c r="B6027" s="55">
        <v>1.3326246189772996E-4</v>
      </c>
      <c r="C6027" s="55">
        <v>1.9095410488825138E-3</v>
      </c>
    </row>
    <row r="6028" spans="1:3" x14ac:dyDescent="0.3">
      <c r="A6028" s="5">
        <v>5945</v>
      </c>
      <c r="B6028" s="55">
        <v>1.6016666537465809E-4</v>
      </c>
      <c r="C6028" s="55">
        <v>1.8996009825097593E-3</v>
      </c>
    </row>
    <row r="6029" spans="1:3" x14ac:dyDescent="0.3">
      <c r="A6029" s="5">
        <v>5946</v>
      </c>
      <c r="B6029" s="55">
        <v>1.3023701489065599E-4</v>
      </c>
      <c r="C6029" s="55">
        <v>1.5351093930952779E-3</v>
      </c>
    </row>
    <row r="6030" spans="1:3" x14ac:dyDescent="0.3">
      <c r="A6030" s="5">
        <v>5947</v>
      </c>
      <c r="B6030" s="55">
        <v>1.5571900585798829E-4</v>
      </c>
      <c r="C6030" s="55">
        <v>1.8699489298074068E-3</v>
      </c>
    </row>
    <row r="6031" spans="1:3" x14ac:dyDescent="0.3">
      <c r="A6031" s="5">
        <v>5948</v>
      </c>
      <c r="B6031" s="55">
        <v>1.5119451557764593E-4</v>
      </c>
      <c r="C6031" s="55">
        <v>1.7727582349760128E-3</v>
      </c>
    </row>
    <row r="6032" spans="1:3" x14ac:dyDescent="0.3">
      <c r="A6032" s="5">
        <v>5949</v>
      </c>
      <c r="B6032" s="55">
        <v>1.6605665032590479E-4</v>
      </c>
      <c r="C6032" s="55">
        <v>1.9897367444653368E-3</v>
      </c>
    </row>
    <row r="6033" spans="1:3" x14ac:dyDescent="0.3">
      <c r="A6033" s="5">
        <v>5950</v>
      </c>
      <c r="B6033" s="55">
        <v>1.3103824228916162E-4</v>
      </c>
      <c r="C6033" s="55">
        <v>1.9378618538398523E-3</v>
      </c>
    </row>
    <row r="6034" spans="1:3" x14ac:dyDescent="0.3">
      <c r="A6034" s="5">
        <v>5951</v>
      </c>
      <c r="B6034" s="55">
        <v>1.5425980125762648E-4</v>
      </c>
      <c r="C6034" s="55">
        <v>1.9682269601066574E-3</v>
      </c>
    </row>
    <row r="6035" spans="1:3" x14ac:dyDescent="0.3">
      <c r="A6035" s="5">
        <v>5952</v>
      </c>
      <c r="B6035" s="55">
        <v>1.3528345574498649E-4</v>
      </c>
      <c r="C6035" s="55">
        <v>1.65397397672798E-3</v>
      </c>
    </row>
    <row r="6036" spans="1:3" x14ac:dyDescent="0.3">
      <c r="A6036" s="5">
        <v>5953</v>
      </c>
      <c r="B6036" s="55">
        <v>1.337625673069979E-4</v>
      </c>
      <c r="C6036" s="55">
        <v>1.578660798620655E-3</v>
      </c>
    </row>
    <row r="6037" spans="1:3" x14ac:dyDescent="0.3">
      <c r="A6037" s="5">
        <v>5954</v>
      </c>
      <c r="B6037" s="55">
        <v>1.552032128823315E-4</v>
      </c>
      <c r="C6037" s="55">
        <v>1.8313877718600146E-3</v>
      </c>
    </row>
    <row r="6038" spans="1:3" x14ac:dyDescent="0.3">
      <c r="A6038" s="5">
        <v>5955</v>
      </c>
      <c r="B6038" s="55">
        <v>1.7096738248724644E-4</v>
      </c>
      <c r="C6038" s="55">
        <v>1.9607231728196767E-3</v>
      </c>
    </row>
    <row r="6039" spans="1:3" x14ac:dyDescent="0.3">
      <c r="A6039" s="5">
        <v>5956</v>
      </c>
      <c r="B6039" s="55">
        <v>1.6088170679118727E-4</v>
      </c>
      <c r="C6039" s="55">
        <v>1.9902407744134469E-3</v>
      </c>
    </row>
    <row r="6040" spans="1:3" x14ac:dyDescent="0.3">
      <c r="A6040" s="5">
        <v>5957</v>
      </c>
      <c r="B6040" s="55">
        <v>1.4320190504431288E-4</v>
      </c>
      <c r="C6040" s="55">
        <v>1.9309666714210603E-3</v>
      </c>
    </row>
    <row r="6041" spans="1:3" x14ac:dyDescent="0.3">
      <c r="A6041" s="5">
        <v>5958</v>
      </c>
      <c r="B6041" s="55">
        <v>1.3719077841257849E-4</v>
      </c>
      <c r="C6041" s="55">
        <v>1.8172673453951916E-3</v>
      </c>
    </row>
    <row r="6042" spans="1:3" x14ac:dyDescent="0.3">
      <c r="A6042" s="5">
        <v>5959</v>
      </c>
      <c r="B6042" s="55">
        <v>1.445208030649121E-4</v>
      </c>
      <c r="C6042" s="55">
        <v>1.8272107861815039E-3</v>
      </c>
    </row>
    <row r="6043" spans="1:3" x14ac:dyDescent="0.3">
      <c r="A6043" s="5">
        <v>5960</v>
      </c>
      <c r="B6043" s="55">
        <v>1.3128593344185279E-4</v>
      </c>
      <c r="C6043" s="55">
        <v>1.85814012406086E-3</v>
      </c>
    </row>
    <row r="6044" spans="1:3" x14ac:dyDescent="0.3">
      <c r="A6044" s="5">
        <v>5961</v>
      </c>
      <c r="B6044" s="55">
        <v>1.7919543930332302E-4</v>
      </c>
      <c r="C6044" s="55">
        <v>2.1016458424902981E-3</v>
      </c>
    </row>
    <row r="6045" spans="1:3" x14ac:dyDescent="0.3">
      <c r="A6045" s="5">
        <v>5962</v>
      </c>
      <c r="B6045" s="55">
        <v>1.4453731832477363E-4</v>
      </c>
      <c r="C6045" s="55">
        <v>1.893889644987758E-3</v>
      </c>
    </row>
    <row r="6046" spans="1:3" x14ac:dyDescent="0.3">
      <c r="A6046" s="5">
        <v>5963</v>
      </c>
      <c r="B6046" s="55">
        <v>1.3422249821279329E-4</v>
      </c>
      <c r="C6046" s="55">
        <v>1.8005918966906118E-3</v>
      </c>
    </row>
    <row r="6047" spans="1:3" x14ac:dyDescent="0.3">
      <c r="A6047" s="5">
        <v>5964</v>
      </c>
      <c r="B6047" s="55">
        <v>1.6538767198182009E-4</v>
      </c>
      <c r="C6047" s="55">
        <v>1.8963899913506624E-3</v>
      </c>
    </row>
    <row r="6048" spans="1:3" x14ac:dyDescent="0.3">
      <c r="A6048" s="5">
        <v>5965</v>
      </c>
      <c r="B6048" s="55">
        <v>1.5802123402098577E-4</v>
      </c>
      <c r="C6048" s="55">
        <v>1.9993634647487808E-3</v>
      </c>
    </row>
    <row r="6049" spans="1:3" x14ac:dyDescent="0.3">
      <c r="A6049" s="5">
        <v>5966</v>
      </c>
      <c r="B6049" s="55">
        <v>1.3820583269206967E-4</v>
      </c>
      <c r="C6049" s="55">
        <v>1.839644275812247E-3</v>
      </c>
    </row>
    <row r="6050" spans="1:3" x14ac:dyDescent="0.3">
      <c r="A6050" s="5">
        <v>5967</v>
      </c>
      <c r="B6050" s="55">
        <v>1.4871868803034276E-4</v>
      </c>
      <c r="C6050" s="55">
        <v>1.8766849409377173E-3</v>
      </c>
    </row>
    <row r="6051" spans="1:3" x14ac:dyDescent="0.3">
      <c r="A6051" s="5">
        <v>5968</v>
      </c>
      <c r="B6051" s="55">
        <v>1.5278975669008227E-4</v>
      </c>
      <c r="C6051" s="55">
        <v>1.9368251220804539E-3</v>
      </c>
    </row>
    <row r="6052" spans="1:3" x14ac:dyDescent="0.3">
      <c r="A6052" s="5">
        <v>5969</v>
      </c>
      <c r="B6052" s="55">
        <v>1.5222823698572254E-4</v>
      </c>
      <c r="C6052" s="55">
        <v>1.8116655828767927E-3</v>
      </c>
    </row>
    <row r="6053" spans="1:3" x14ac:dyDescent="0.3">
      <c r="A6053" s="5">
        <v>5970</v>
      </c>
      <c r="B6053" s="55">
        <v>1.3141405545576793E-4</v>
      </c>
      <c r="C6053" s="55">
        <v>1.7930718539080279E-3</v>
      </c>
    </row>
    <row r="6054" spans="1:3" x14ac:dyDescent="0.3">
      <c r="A6054" s="5">
        <v>5971</v>
      </c>
      <c r="B6054" s="55">
        <v>1.4616321343912961E-4</v>
      </c>
      <c r="C6054" s="55">
        <v>1.7451597542501713E-3</v>
      </c>
    </row>
    <row r="6055" spans="1:3" x14ac:dyDescent="0.3">
      <c r="A6055" s="5">
        <v>5972</v>
      </c>
      <c r="B6055" s="55">
        <v>1.5804190562945919E-4</v>
      </c>
      <c r="C6055" s="55">
        <v>1.9284051011658689E-3</v>
      </c>
    </row>
    <row r="6056" spans="1:3" x14ac:dyDescent="0.3">
      <c r="A6056" s="5">
        <v>5973</v>
      </c>
      <c r="B6056" s="55">
        <v>1.6750238623562832E-4</v>
      </c>
      <c r="C6056" s="55">
        <v>2.0766108729568652E-3</v>
      </c>
    </row>
    <row r="6057" spans="1:3" x14ac:dyDescent="0.3">
      <c r="A6057" s="5">
        <v>5974</v>
      </c>
      <c r="B6057" s="55">
        <v>1.4125752406433139E-4</v>
      </c>
      <c r="C6057" s="55">
        <v>1.4787039360430413E-3</v>
      </c>
    </row>
    <row r="6058" spans="1:3" x14ac:dyDescent="0.3">
      <c r="A6058" s="5">
        <v>5975</v>
      </c>
      <c r="B6058" s="55">
        <v>1.3189986715250808E-4</v>
      </c>
      <c r="C6058" s="55">
        <v>1.5773417872961431E-3</v>
      </c>
    </row>
    <row r="6059" spans="1:3" x14ac:dyDescent="0.3">
      <c r="A6059" s="5">
        <v>5976</v>
      </c>
      <c r="B6059" s="55">
        <v>1.5704893874420506E-4</v>
      </c>
      <c r="C6059" s="55">
        <v>1.5593505432714935E-3</v>
      </c>
    </row>
    <row r="6060" spans="1:3" x14ac:dyDescent="0.3">
      <c r="A6060" s="5">
        <v>5977</v>
      </c>
      <c r="B6060" s="55">
        <v>1.5714023732122854E-4</v>
      </c>
      <c r="C6060" s="55">
        <v>1.9955435966839408E-3</v>
      </c>
    </row>
    <row r="6061" spans="1:3" x14ac:dyDescent="0.3">
      <c r="A6061" s="5">
        <v>5978</v>
      </c>
      <c r="B6061" s="55">
        <v>1.7454820653408219E-4</v>
      </c>
      <c r="C6061" s="55">
        <v>2.0472071690888537E-3</v>
      </c>
    </row>
    <row r="6062" spans="1:3" x14ac:dyDescent="0.3">
      <c r="A6062" s="5">
        <v>5979</v>
      </c>
      <c r="B6062" s="55">
        <v>1.5508803886860425E-4</v>
      </c>
      <c r="C6062" s="55">
        <v>1.9946921161592499E-3</v>
      </c>
    </row>
    <row r="6063" spans="1:3" x14ac:dyDescent="0.3">
      <c r="A6063" s="5">
        <v>5980</v>
      </c>
      <c r="B6063" s="55">
        <v>1.7858169444549588E-4</v>
      </c>
      <c r="C6063" s="55">
        <v>2.1753838555227086E-3</v>
      </c>
    </row>
    <row r="6064" spans="1:3" x14ac:dyDescent="0.3">
      <c r="A6064" s="5">
        <v>5981</v>
      </c>
      <c r="B6064" s="55">
        <v>1.640049756608007E-4</v>
      </c>
      <c r="C6064" s="55">
        <v>2.0670504873506216E-3</v>
      </c>
    </row>
    <row r="6065" spans="1:3" x14ac:dyDescent="0.3">
      <c r="A6065" s="5">
        <v>5982</v>
      </c>
      <c r="B6065" s="55">
        <v>1.4529346499199354E-4</v>
      </c>
      <c r="C6065" s="55">
        <v>1.8161791735567035E-3</v>
      </c>
    </row>
    <row r="6066" spans="1:3" x14ac:dyDescent="0.3">
      <c r="A6066" s="5">
        <v>5983</v>
      </c>
      <c r="B6066" s="55">
        <v>1.706343680656452E-4</v>
      </c>
      <c r="C6066" s="55">
        <v>2.0164131706198285E-3</v>
      </c>
    </row>
    <row r="6067" spans="1:3" x14ac:dyDescent="0.3">
      <c r="A6067" s="5">
        <v>5984</v>
      </c>
      <c r="B6067" s="55">
        <v>1.4574849874187301E-4</v>
      </c>
      <c r="C6067" s="55">
        <v>1.7818367380741905E-3</v>
      </c>
    </row>
    <row r="6068" spans="1:3" x14ac:dyDescent="0.3">
      <c r="A6068" s="5">
        <v>5985</v>
      </c>
      <c r="B6068" s="55">
        <v>1.6052659840920465E-4</v>
      </c>
      <c r="C6068" s="55">
        <v>1.8337140026557102E-3</v>
      </c>
    </row>
    <row r="6069" spans="1:3" x14ac:dyDescent="0.3">
      <c r="A6069" s="5">
        <v>5986</v>
      </c>
      <c r="B6069" s="55">
        <v>1.4339969117967629E-4</v>
      </c>
      <c r="C6069" s="55">
        <v>1.9035761183459131E-3</v>
      </c>
    </row>
    <row r="6070" spans="1:3" x14ac:dyDescent="0.3">
      <c r="A6070" s="5">
        <v>5987</v>
      </c>
      <c r="B6070" s="55">
        <v>1.4607900191144262E-4</v>
      </c>
      <c r="C6070" s="55">
        <v>1.6690988521249304E-3</v>
      </c>
    </row>
    <row r="6071" spans="1:3" x14ac:dyDescent="0.3">
      <c r="A6071" s="5">
        <v>5988</v>
      </c>
      <c r="B6071" s="55">
        <v>1.5862559499300893E-4</v>
      </c>
      <c r="C6071" s="55">
        <v>2.0538272711859034E-3</v>
      </c>
    </row>
    <row r="6072" spans="1:3" x14ac:dyDescent="0.3">
      <c r="A6072" s="5">
        <v>5989</v>
      </c>
      <c r="B6072" s="55">
        <v>1.5224096797549145E-4</v>
      </c>
      <c r="C6072" s="55">
        <v>1.8385775735896572E-3</v>
      </c>
    </row>
    <row r="6073" spans="1:3" x14ac:dyDescent="0.3">
      <c r="A6073" s="5">
        <v>5990</v>
      </c>
      <c r="B6073" s="55">
        <v>1.5923749202268611E-4</v>
      </c>
      <c r="C6073" s="55">
        <v>1.978509114387393E-3</v>
      </c>
    </row>
    <row r="6074" spans="1:3" x14ac:dyDescent="0.3">
      <c r="A6074" s="5">
        <v>5991</v>
      </c>
      <c r="B6074" s="55">
        <v>1.3231801476996105E-4</v>
      </c>
      <c r="C6074" s="55">
        <v>1.8338774287681996E-3</v>
      </c>
    </row>
    <row r="6075" spans="1:3" x14ac:dyDescent="0.3">
      <c r="A6075" s="5">
        <v>5992</v>
      </c>
      <c r="B6075" s="55">
        <v>1.5479517263370776E-4</v>
      </c>
      <c r="C6075" s="55">
        <v>2.0095937054964009E-3</v>
      </c>
    </row>
    <row r="6076" spans="1:3" x14ac:dyDescent="0.3">
      <c r="A6076" s="5">
        <v>5993</v>
      </c>
      <c r="B6076" s="55">
        <v>1.4185209945425054E-4</v>
      </c>
      <c r="C6076" s="55">
        <v>1.7599445838683658E-3</v>
      </c>
    </row>
    <row r="6077" spans="1:3" x14ac:dyDescent="0.3">
      <c r="A6077" s="5">
        <v>5994</v>
      </c>
      <c r="B6077" s="55">
        <v>1.6370783248405396E-4</v>
      </c>
      <c r="C6077" s="55">
        <v>1.9357776469234532E-3</v>
      </c>
    </row>
    <row r="6078" spans="1:3" x14ac:dyDescent="0.3">
      <c r="A6078" s="5">
        <v>5995</v>
      </c>
      <c r="B6078" s="55">
        <v>1.4824433756229912E-4</v>
      </c>
      <c r="C6078" s="55">
        <v>2.0057160582915541E-3</v>
      </c>
    </row>
    <row r="6079" spans="1:3" x14ac:dyDescent="0.3">
      <c r="A6079" s="5">
        <v>5996</v>
      </c>
      <c r="B6079" s="55">
        <v>1.6419829905037098E-4</v>
      </c>
      <c r="C6079" s="55">
        <v>1.7920297072398284E-3</v>
      </c>
    </row>
    <row r="6080" spans="1:3" x14ac:dyDescent="0.3">
      <c r="A6080" s="5">
        <v>5997</v>
      </c>
      <c r="B6080" s="55">
        <v>1.4952368341914656E-4</v>
      </c>
      <c r="C6080" s="55">
        <v>1.9162142453511323E-3</v>
      </c>
    </row>
    <row r="6081" spans="1:3" x14ac:dyDescent="0.3">
      <c r="A6081" s="5">
        <v>5998</v>
      </c>
      <c r="B6081" s="55">
        <v>1.3478891728751927E-4</v>
      </c>
      <c r="C6081" s="55">
        <v>1.7893404003837112E-3</v>
      </c>
    </row>
    <row r="6082" spans="1:3" x14ac:dyDescent="0.3">
      <c r="A6082" s="5">
        <v>5999</v>
      </c>
      <c r="B6082" s="55">
        <v>1.2389586424836247E-4</v>
      </c>
      <c r="C6082" s="55">
        <v>1.4523132829273705E-3</v>
      </c>
    </row>
    <row r="6083" spans="1:3" x14ac:dyDescent="0.3">
      <c r="A6083" s="5">
        <v>6000</v>
      </c>
      <c r="B6083" s="55">
        <v>1.3587719641221287E-4</v>
      </c>
      <c r="C6083" s="55">
        <v>1.7131393982677487E-3</v>
      </c>
    </row>
    <row r="6084" spans="1:3" x14ac:dyDescent="0.3">
      <c r="A6084" s="5">
        <v>6001</v>
      </c>
      <c r="B6084" s="55">
        <v>1.4269625001103728E-4</v>
      </c>
      <c r="C6084" s="55">
        <v>1.8044791012369991E-3</v>
      </c>
    </row>
    <row r="6085" spans="1:3" x14ac:dyDescent="0.3">
      <c r="A6085" s="5">
        <v>6002</v>
      </c>
      <c r="B6085" s="55">
        <v>1.7285325983993437E-4</v>
      </c>
      <c r="C6085" s="55">
        <v>1.9027849663030331E-3</v>
      </c>
    </row>
    <row r="6086" spans="1:3" x14ac:dyDescent="0.3">
      <c r="A6086" s="5">
        <v>6003</v>
      </c>
      <c r="B6086" s="55">
        <v>1.4561867409882477E-4</v>
      </c>
      <c r="C6086" s="55">
        <v>1.7520627971457704E-3</v>
      </c>
    </row>
    <row r="6087" spans="1:3" x14ac:dyDescent="0.3">
      <c r="A6087" s="5">
        <v>6004</v>
      </c>
      <c r="B6087" s="55">
        <v>1.4405431836693388E-4</v>
      </c>
      <c r="C6087" s="55">
        <v>1.7723548617798936E-3</v>
      </c>
    </row>
    <row r="6088" spans="1:3" x14ac:dyDescent="0.3">
      <c r="A6088" s="5">
        <v>6005</v>
      </c>
      <c r="B6088" s="55">
        <v>1.7830815241800634E-4</v>
      </c>
      <c r="C6088" s="55">
        <v>2.1338863086609629E-3</v>
      </c>
    </row>
    <row r="6089" spans="1:3" x14ac:dyDescent="0.3">
      <c r="A6089" s="5">
        <v>6006</v>
      </c>
      <c r="B6089" s="55">
        <v>1.3453469803746961E-4</v>
      </c>
      <c r="C6089" s="55">
        <v>1.8070351107445988E-3</v>
      </c>
    </row>
    <row r="6090" spans="1:3" x14ac:dyDescent="0.3">
      <c r="A6090" s="5">
        <v>6007</v>
      </c>
      <c r="B6090" s="55">
        <v>1.4334335494833406E-4</v>
      </c>
      <c r="C6090" s="55">
        <v>1.816622004155439E-3</v>
      </c>
    </row>
    <row r="6091" spans="1:3" x14ac:dyDescent="0.3">
      <c r="A6091" s="5">
        <v>6008</v>
      </c>
      <c r="B6091" s="55">
        <v>1.556896058588536E-4</v>
      </c>
      <c r="C6091" s="55">
        <v>1.8893517905892315E-3</v>
      </c>
    </row>
    <row r="6092" spans="1:3" x14ac:dyDescent="0.3">
      <c r="A6092" s="5">
        <v>6009</v>
      </c>
      <c r="B6092" s="55">
        <v>1.8536502527267165E-4</v>
      </c>
      <c r="C6092" s="55">
        <v>2.1914141116960448E-3</v>
      </c>
    </row>
    <row r="6093" spans="1:3" x14ac:dyDescent="0.3">
      <c r="A6093" s="5">
        <v>6010</v>
      </c>
      <c r="B6093" s="55">
        <v>1.6706689201796844E-4</v>
      </c>
      <c r="C6093" s="55">
        <v>1.9050413330069611E-3</v>
      </c>
    </row>
    <row r="6094" spans="1:3" x14ac:dyDescent="0.3">
      <c r="A6094" s="5">
        <v>6011</v>
      </c>
      <c r="B6094" s="55">
        <v>1.5660935897827873E-4</v>
      </c>
      <c r="C6094" s="55">
        <v>1.8336230432550661E-3</v>
      </c>
    </row>
    <row r="6095" spans="1:3" x14ac:dyDescent="0.3">
      <c r="A6095" s="5">
        <v>6012</v>
      </c>
      <c r="B6095" s="55">
        <v>1.6443224505294912E-4</v>
      </c>
      <c r="C6095" s="55">
        <v>1.6643711722867072E-3</v>
      </c>
    </row>
    <row r="6096" spans="1:3" x14ac:dyDescent="0.3">
      <c r="A6096" s="5">
        <v>6013</v>
      </c>
      <c r="B6096" s="55">
        <v>1.7182914595607158E-4</v>
      </c>
      <c r="C6096" s="55">
        <v>1.9818216285029423E-3</v>
      </c>
    </row>
    <row r="6097" spans="1:3" x14ac:dyDescent="0.3">
      <c r="A6097" s="5">
        <v>6014</v>
      </c>
      <c r="B6097" s="55">
        <v>1.2543098730265003E-4</v>
      </c>
      <c r="C6097" s="55">
        <v>1.7719906655125916E-3</v>
      </c>
    </row>
    <row r="6098" spans="1:3" x14ac:dyDescent="0.3">
      <c r="A6098" s="5">
        <v>6015</v>
      </c>
      <c r="B6098" s="55">
        <v>1.7558454159621509E-4</v>
      </c>
      <c r="C6098" s="55">
        <v>2.0477986553896982E-3</v>
      </c>
    </row>
    <row r="6099" spans="1:3" x14ac:dyDescent="0.3">
      <c r="A6099" s="5">
        <v>6016</v>
      </c>
      <c r="B6099" s="55">
        <v>1.4615137196971305E-4</v>
      </c>
      <c r="C6099" s="55">
        <v>1.6176333546320198E-3</v>
      </c>
    </row>
    <row r="6100" spans="1:3" x14ac:dyDescent="0.3">
      <c r="A6100" s="5">
        <v>6017</v>
      </c>
      <c r="B6100" s="55">
        <v>1.4964444564087329E-4</v>
      </c>
      <c r="C6100" s="55">
        <v>1.9335169209323607E-3</v>
      </c>
    </row>
    <row r="6101" spans="1:3" x14ac:dyDescent="0.3">
      <c r="A6101" s="5">
        <v>6018</v>
      </c>
      <c r="B6101" s="55">
        <v>1.4309884477786832E-4</v>
      </c>
      <c r="C6101" s="55">
        <v>1.6494806246756337E-3</v>
      </c>
    </row>
    <row r="6102" spans="1:3" x14ac:dyDescent="0.3">
      <c r="A6102" s="5">
        <v>6019</v>
      </c>
      <c r="B6102" s="55">
        <v>1.3141163069703855E-4</v>
      </c>
      <c r="C6102" s="55">
        <v>1.7916476870470674E-3</v>
      </c>
    </row>
    <row r="6103" spans="1:3" x14ac:dyDescent="0.3">
      <c r="A6103" s="5">
        <v>6020</v>
      </c>
      <c r="B6103" s="55">
        <v>1.5151844656389899E-4</v>
      </c>
      <c r="C6103" s="55">
        <v>1.5743184010727615E-3</v>
      </c>
    </row>
    <row r="6104" spans="1:3" x14ac:dyDescent="0.3">
      <c r="A6104" s="5">
        <v>6021</v>
      </c>
      <c r="B6104" s="55">
        <v>1.477292401906879E-4</v>
      </c>
      <c r="C6104" s="55">
        <v>1.8963024212088563E-3</v>
      </c>
    </row>
    <row r="6105" spans="1:3" x14ac:dyDescent="0.3">
      <c r="A6105" s="5">
        <v>6022</v>
      </c>
      <c r="B6105" s="55">
        <v>1.3824043116766765E-4</v>
      </c>
      <c r="C6105" s="55">
        <v>1.8413753204569406E-3</v>
      </c>
    </row>
    <row r="6106" spans="1:3" x14ac:dyDescent="0.3">
      <c r="A6106" s="5">
        <v>6023</v>
      </c>
      <c r="B6106" s="55">
        <v>1.2809755565579132E-4</v>
      </c>
      <c r="C6106" s="55">
        <v>1.5865409574886962E-3</v>
      </c>
    </row>
    <row r="6107" spans="1:3" x14ac:dyDescent="0.3">
      <c r="A6107" s="5">
        <v>6024</v>
      </c>
      <c r="B6107" s="55">
        <v>1.5614698773023237E-4</v>
      </c>
      <c r="C6107" s="55">
        <v>1.9301856719409977E-3</v>
      </c>
    </row>
    <row r="6108" spans="1:3" x14ac:dyDescent="0.3">
      <c r="A6108" s="5">
        <v>6025</v>
      </c>
      <c r="B6108" s="55">
        <v>1.378113870983747E-4</v>
      </c>
      <c r="C6108" s="55">
        <v>1.7590880414566261E-3</v>
      </c>
    </row>
    <row r="6109" spans="1:3" x14ac:dyDescent="0.3">
      <c r="A6109" s="5">
        <v>6026</v>
      </c>
      <c r="B6109" s="55">
        <v>1.5203985753069831E-4</v>
      </c>
      <c r="C6109" s="55">
        <v>1.8722625914377497E-3</v>
      </c>
    </row>
    <row r="6110" spans="1:3" x14ac:dyDescent="0.3">
      <c r="A6110" s="5">
        <v>6027</v>
      </c>
      <c r="B6110" s="55">
        <v>1.5061747137263022E-4</v>
      </c>
      <c r="C6110" s="55">
        <v>1.7271542146558682E-3</v>
      </c>
    </row>
    <row r="6111" spans="1:3" x14ac:dyDescent="0.3">
      <c r="A6111" s="5">
        <v>6028</v>
      </c>
      <c r="B6111" s="55">
        <v>1.5906468986398193E-4</v>
      </c>
      <c r="C6111" s="55">
        <v>1.7697320081129591E-3</v>
      </c>
    </row>
    <row r="6112" spans="1:3" x14ac:dyDescent="0.3">
      <c r="A6112" s="5">
        <v>6029</v>
      </c>
      <c r="B6112" s="55">
        <v>1.6612183994064186E-4</v>
      </c>
      <c r="C6112" s="55">
        <v>1.8787422029590778E-3</v>
      </c>
    </row>
    <row r="6113" spans="1:3" x14ac:dyDescent="0.3">
      <c r="A6113" s="5">
        <v>6030</v>
      </c>
      <c r="B6113" s="55">
        <v>1.2430222583692435E-4</v>
      </c>
      <c r="C6113" s="55">
        <v>1.5446339842253348E-3</v>
      </c>
    </row>
    <row r="6114" spans="1:3" x14ac:dyDescent="0.3">
      <c r="A6114" s="5">
        <v>6031</v>
      </c>
      <c r="B6114" s="55">
        <v>1.505842749499155E-4</v>
      </c>
      <c r="C6114" s="55">
        <v>1.7191470350562787E-3</v>
      </c>
    </row>
    <row r="6115" spans="1:3" x14ac:dyDescent="0.3">
      <c r="A6115" s="5">
        <v>6032</v>
      </c>
      <c r="B6115" s="55">
        <v>1.5391207395878904E-4</v>
      </c>
      <c r="C6115" s="55">
        <v>1.7683632839719948E-3</v>
      </c>
    </row>
    <row r="6116" spans="1:3" x14ac:dyDescent="0.3">
      <c r="A6116" s="5">
        <v>6033</v>
      </c>
      <c r="B6116" s="55">
        <v>2.048819543697845E-4</v>
      </c>
      <c r="C6116" s="55">
        <v>2.0604633982178114E-3</v>
      </c>
    </row>
    <row r="6117" spans="1:3" x14ac:dyDescent="0.3">
      <c r="A6117" s="5">
        <v>6034</v>
      </c>
      <c r="B6117" s="55">
        <v>1.5790471430700945E-4</v>
      </c>
      <c r="C6117" s="55">
        <v>1.9609522417512446E-3</v>
      </c>
    </row>
    <row r="6118" spans="1:3" x14ac:dyDescent="0.3">
      <c r="A6118" s="5">
        <v>6035</v>
      </c>
      <c r="B6118" s="55">
        <v>1.5846778370898735E-4</v>
      </c>
      <c r="C6118" s="55">
        <v>2.0642360064349421E-3</v>
      </c>
    </row>
    <row r="6119" spans="1:3" x14ac:dyDescent="0.3">
      <c r="A6119" s="5">
        <v>6036</v>
      </c>
      <c r="B6119" s="55">
        <v>1.4833418186891887E-4</v>
      </c>
      <c r="C6119" s="55">
        <v>2.0397926394839843E-3</v>
      </c>
    </row>
    <row r="6120" spans="1:3" x14ac:dyDescent="0.3">
      <c r="A6120" s="5">
        <v>6037</v>
      </c>
      <c r="B6120" s="55">
        <v>1.3093940817247306E-4</v>
      </c>
      <c r="C6120" s="55">
        <v>1.8594690420980094E-3</v>
      </c>
    </row>
    <row r="6121" spans="1:3" x14ac:dyDescent="0.3">
      <c r="A6121" s="5">
        <v>6038</v>
      </c>
      <c r="B6121" s="55">
        <v>1.6320905237265758E-4</v>
      </c>
      <c r="C6121" s="55">
        <v>1.8024327395521212E-3</v>
      </c>
    </row>
    <row r="6122" spans="1:3" x14ac:dyDescent="0.3">
      <c r="A6122" s="5">
        <v>6039</v>
      </c>
      <c r="B6122" s="55">
        <v>1.3344781605882219E-4</v>
      </c>
      <c r="C6122" s="55">
        <v>1.6319707545587618E-3</v>
      </c>
    </row>
    <row r="6123" spans="1:3" x14ac:dyDescent="0.3">
      <c r="A6123" s="5">
        <v>6040</v>
      </c>
      <c r="B6123" s="55">
        <v>1.5226971532406272E-4</v>
      </c>
      <c r="C6123" s="55">
        <v>1.7971036597681522E-3</v>
      </c>
    </row>
    <row r="6124" spans="1:3" x14ac:dyDescent="0.3">
      <c r="A6124" s="5">
        <v>6041</v>
      </c>
      <c r="B6124" s="55">
        <v>1.2898254397175781E-4</v>
      </c>
      <c r="C6124" s="55">
        <v>1.6100730110279327E-3</v>
      </c>
    </row>
    <row r="6125" spans="1:3" x14ac:dyDescent="0.3">
      <c r="A6125" s="5">
        <v>6042</v>
      </c>
      <c r="B6125" s="55">
        <v>1.7358110098755883E-4</v>
      </c>
      <c r="C6125" s="55">
        <v>2.0921410161743549E-3</v>
      </c>
    </row>
    <row r="6126" spans="1:3" x14ac:dyDescent="0.3">
      <c r="A6126" s="5">
        <v>6043</v>
      </c>
      <c r="B6126" s="55">
        <v>1.473475110539641E-4</v>
      </c>
      <c r="C6126" s="55">
        <v>1.8311750628798363E-3</v>
      </c>
    </row>
    <row r="6127" spans="1:3" x14ac:dyDescent="0.3">
      <c r="A6127" s="5">
        <v>6044</v>
      </c>
      <c r="B6127" s="55">
        <v>1.4634243308762806E-4</v>
      </c>
      <c r="C6127" s="55">
        <v>1.9636172970837924E-3</v>
      </c>
    </row>
    <row r="6128" spans="1:3" x14ac:dyDescent="0.3">
      <c r="A6128" s="5">
        <v>6045</v>
      </c>
      <c r="B6128" s="55">
        <v>1.6629015806901123E-4</v>
      </c>
      <c r="C6128" s="55">
        <v>1.8097247207409218E-3</v>
      </c>
    </row>
    <row r="6129" spans="1:3" x14ac:dyDescent="0.3">
      <c r="A6129" s="5">
        <v>6046</v>
      </c>
      <c r="B6129" s="55">
        <v>1.599757798068355E-4</v>
      </c>
      <c r="C6129" s="55">
        <v>1.9236952720538881E-3</v>
      </c>
    </row>
    <row r="6130" spans="1:3" x14ac:dyDescent="0.3">
      <c r="A6130" s="5">
        <v>6047</v>
      </c>
      <c r="B6130" s="55">
        <v>1.5332422364721496E-4</v>
      </c>
      <c r="C6130" s="55">
        <v>1.6508166097661797E-3</v>
      </c>
    </row>
    <row r="6131" spans="1:3" x14ac:dyDescent="0.3">
      <c r="A6131" s="5">
        <v>6048</v>
      </c>
      <c r="B6131" s="55">
        <v>1.8997348011452547E-4</v>
      </c>
      <c r="C6131" s="55">
        <v>1.9743714333046902E-3</v>
      </c>
    </row>
    <row r="6132" spans="1:3" x14ac:dyDescent="0.3">
      <c r="A6132" s="5">
        <v>6049</v>
      </c>
      <c r="B6132" s="55">
        <v>1.4455063933766049E-4</v>
      </c>
      <c r="C6132" s="55">
        <v>1.6978246836088372E-3</v>
      </c>
    </row>
    <row r="6133" spans="1:3" x14ac:dyDescent="0.3">
      <c r="A6133" s="5">
        <v>6050</v>
      </c>
      <c r="B6133" s="55">
        <v>1.5601379277840329E-4</v>
      </c>
      <c r="C6133" s="55">
        <v>1.9914397762230392E-3</v>
      </c>
    </row>
    <row r="6134" spans="1:3" x14ac:dyDescent="0.3">
      <c r="A6134" s="5">
        <v>6051</v>
      </c>
      <c r="B6134" s="55">
        <v>1.4919435077492387E-4</v>
      </c>
      <c r="C6134" s="55">
        <v>1.7435819645090012E-3</v>
      </c>
    </row>
    <row r="6135" spans="1:3" x14ac:dyDescent="0.3">
      <c r="A6135" s="5">
        <v>6052</v>
      </c>
      <c r="B6135" s="55">
        <v>1.6200991977955711E-4</v>
      </c>
      <c r="C6135" s="55">
        <v>2.0799495119593653E-3</v>
      </c>
    </row>
    <row r="6136" spans="1:3" x14ac:dyDescent="0.3">
      <c r="A6136" s="5">
        <v>6053</v>
      </c>
      <c r="B6136" s="55">
        <v>1.6496020602762808E-4</v>
      </c>
      <c r="C6136" s="55">
        <v>1.7827203101103179E-3</v>
      </c>
    </row>
    <row r="6137" spans="1:3" x14ac:dyDescent="0.3">
      <c r="A6137" s="5">
        <v>6054</v>
      </c>
      <c r="B6137" s="55">
        <v>1.4220449920925845E-4</v>
      </c>
      <c r="C6137" s="55">
        <v>1.7403807019027572E-3</v>
      </c>
    </row>
    <row r="6138" spans="1:3" x14ac:dyDescent="0.3">
      <c r="A6138" s="5">
        <v>6055</v>
      </c>
      <c r="B6138" s="55">
        <v>1.3861628050061093E-4</v>
      </c>
      <c r="C6138" s="55">
        <v>1.6844820628690868E-3</v>
      </c>
    </row>
    <row r="6139" spans="1:3" x14ac:dyDescent="0.3">
      <c r="A6139" s="5">
        <v>6056</v>
      </c>
      <c r="B6139" s="55">
        <v>1.5576510283232955E-4</v>
      </c>
      <c r="C6139" s="55">
        <v>1.8117036660355162E-3</v>
      </c>
    </row>
    <row r="6140" spans="1:3" x14ac:dyDescent="0.3">
      <c r="A6140" s="5">
        <v>6057</v>
      </c>
      <c r="B6140" s="55">
        <v>1.667632112891806E-4</v>
      </c>
      <c r="C6140" s="55">
        <v>1.9301161813803616E-3</v>
      </c>
    </row>
    <row r="6141" spans="1:3" x14ac:dyDescent="0.3">
      <c r="A6141" s="5">
        <v>6058</v>
      </c>
      <c r="B6141" s="55">
        <v>1.4095033182366158E-4</v>
      </c>
      <c r="C6141" s="55">
        <v>1.8488274716927391E-3</v>
      </c>
    </row>
    <row r="6142" spans="1:3" x14ac:dyDescent="0.3">
      <c r="A6142" s="5">
        <v>6059</v>
      </c>
      <c r="B6142" s="55">
        <v>1.6325181297355173E-4</v>
      </c>
      <c r="C6142" s="55">
        <v>1.9121954749448185E-3</v>
      </c>
    </row>
    <row r="6143" spans="1:3" x14ac:dyDescent="0.3">
      <c r="A6143" s="5">
        <v>6060</v>
      </c>
      <c r="B6143" s="55">
        <v>1.6075391307095706E-4</v>
      </c>
      <c r="C6143" s="55">
        <v>1.9805341872478929E-3</v>
      </c>
    </row>
    <row r="6144" spans="1:3" x14ac:dyDescent="0.3">
      <c r="A6144" s="5">
        <v>6061</v>
      </c>
      <c r="B6144" s="55">
        <v>1.3469792914176949E-4</v>
      </c>
      <c r="C6144" s="55">
        <v>1.6431636334631324E-3</v>
      </c>
    </row>
    <row r="6145" spans="1:3" x14ac:dyDescent="0.3">
      <c r="A6145" s="5">
        <v>6062</v>
      </c>
      <c r="B6145" s="55">
        <v>1.7717143689318832E-4</v>
      </c>
      <c r="C6145" s="55">
        <v>1.9658461549060587E-3</v>
      </c>
    </row>
    <row r="6146" spans="1:3" x14ac:dyDescent="0.3">
      <c r="A6146" s="5">
        <v>6063</v>
      </c>
      <c r="B6146" s="55">
        <v>1.2241916909119902E-4</v>
      </c>
      <c r="C6146" s="55">
        <v>1.4596969890070853E-3</v>
      </c>
    </row>
    <row r="6147" spans="1:3" x14ac:dyDescent="0.3">
      <c r="A6147" s="5">
        <v>6064</v>
      </c>
      <c r="B6147" s="55">
        <v>1.6818863788212356E-4</v>
      </c>
      <c r="C6147" s="55">
        <v>1.9702040047275609E-3</v>
      </c>
    </row>
    <row r="6148" spans="1:3" x14ac:dyDescent="0.3">
      <c r="A6148" s="5">
        <v>6065</v>
      </c>
      <c r="B6148" s="55">
        <v>1.5240928251705456E-4</v>
      </c>
      <c r="C6148" s="55">
        <v>1.7985702216901185E-3</v>
      </c>
    </row>
    <row r="6149" spans="1:3" x14ac:dyDescent="0.3">
      <c r="A6149" s="5">
        <v>6066</v>
      </c>
      <c r="B6149" s="55">
        <v>1.4477301315225514E-4</v>
      </c>
      <c r="C6149" s="55">
        <v>1.8749201417886446E-3</v>
      </c>
    </row>
    <row r="6150" spans="1:3" x14ac:dyDescent="0.3">
      <c r="A6150" s="5">
        <v>6067</v>
      </c>
      <c r="B6150" s="55">
        <v>1.5105042887695452E-4</v>
      </c>
      <c r="C6150" s="55">
        <v>1.9387945936582191E-3</v>
      </c>
    </row>
    <row r="6151" spans="1:3" x14ac:dyDescent="0.3">
      <c r="A6151" s="5">
        <v>6068</v>
      </c>
      <c r="B6151" s="55">
        <v>1.84870528472215E-4</v>
      </c>
      <c r="C6151" s="55">
        <v>2.0587737746048515E-3</v>
      </c>
    </row>
    <row r="6152" spans="1:3" x14ac:dyDescent="0.3">
      <c r="A6152" s="5">
        <v>6069</v>
      </c>
      <c r="B6152" s="55">
        <v>1.7331777750694385E-4</v>
      </c>
      <c r="C6152" s="55">
        <v>2.0940937923749994E-3</v>
      </c>
    </row>
    <row r="6153" spans="1:3" x14ac:dyDescent="0.3">
      <c r="A6153" s="5">
        <v>6070</v>
      </c>
      <c r="B6153" s="55">
        <v>1.5118889992231081E-4</v>
      </c>
      <c r="C6153" s="55">
        <v>1.815934001307896E-3</v>
      </c>
    </row>
    <row r="6154" spans="1:3" x14ac:dyDescent="0.3">
      <c r="A6154" s="5">
        <v>6071</v>
      </c>
      <c r="B6154" s="55">
        <v>2.0453967425412633E-4</v>
      </c>
      <c r="C6154" s="55">
        <v>2.2439820112819357E-3</v>
      </c>
    </row>
    <row r="6155" spans="1:3" x14ac:dyDescent="0.3">
      <c r="A6155" s="5">
        <v>6072</v>
      </c>
      <c r="B6155" s="55">
        <v>1.5184682606626885E-4</v>
      </c>
      <c r="C6155" s="55">
        <v>1.8020170340296608E-3</v>
      </c>
    </row>
    <row r="6156" spans="1:3" x14ac:dyDescent="0.3">
      <c r="A6156" s="5">
        <v>6073</v>
      </c>
      <c r="B6156" s="55">
        <v>1.5353354128338847E-4</v>
      </c>
      <c r="C6156" s="55">
        <v>1.6980458669219598E-3</v>
      </c>
    </row>
    <row r="6157" spans="1:3" x14ac:dyDescent="0.3">
      <c r="A6157" s="5">
        <v>6074</v>
      </c>
      <c r="B6157" s="55">
        <v>1.5736248223085394E-4</v>
      </c>
      <c r="C6157" s="55">
        <v>2.0097348198392906E-3</v>
      </c>
    </row>
    <row r="6158" spans="1:3" x14ac:dyDescent="0.3">
      <c r="A6158" s="5">
        <v>6075</v>
      </c>
      <c r="B6158" s="55">
        <v>1.4954386957389203E-4</v>
      </c>
      <c r="C6158" s="55">
        <v>1.7655969838745878E-3</v>
      </c>
    </row>
    <row r="6159" spans="1:3" x14ac:dyDescent="0.3">
      <c r="A6159" s="5">
        <v>6076</v>
      </c>
      <c r="B6159" s="55">
        <v>1.4567340184996582E-4</v>
      </c>
      <c r="C6159" s="55">
        <v>1.8193274031830001E-3</v>
      </c>
    </row>
    <row r="6160" spans="1:3" x14ac:dyDescent="0.3">
      <c r="A6160" s="5">
        <v>6077</v>
      </c>
      <c r="B6160" s="55">
        <v>1.3502849172739067E-4</v>
      </c>
      <c r="C6160" s="55">
        <v>1.6775439004218522E-3</v>
      </c>
    </row>
    <row r="6161" spans="1:3" x14ac:dyDescent="0.3">
      <c r="A6161" s="5">
        <v>6078</v>
      </c>
      <c r="B6161" s="55">
        <v>1.5418392352688586E-4</v>
      </c>
      <c r="C6161" s="55">
        <v>1.7655325141644985E-3</v>
      </c>
    </row>
    <row r="6162" spans="1:3" x14ac:dyDescent="0.3">
      <c r="A6162" s="5">
        <v>6079</v>
      </c>
      <c r="B6162" s="55">
        <v>1.4801143545037268E-4</v>
      </c>
      <c r="C6162" s="55">
        <v>2.0626964817238159E-3</v>
      </c>
    </row>
    <row r="6163" spans="1:3" x14ac:dyDescent="0.3">
      <c r="A6163" s="5">
        <v>6080</v>
      </c>
      <c r="B6163" s="55">
        <v>1.3620681161466319E-4</v>
      </c>
      <c r="C6163" s="55">
        <v>1.6337750468829789E-3</v>
      </c>
    </row>
    <row r="6164" spans="1:3" x14ac:dyDescent="0.3">
      <c r="A6164" s="5">
        <v>6081</v>
      </c>
      <c r="B6164" s="55">
        <v>1.5438209828727643E-4</v>
      </c>
      <c r="C6164" s="55">
        <v>1.881753198030872E-3</v>
      </c>
    </row>
    <row r="6165" spans="1:3" x14ac:dyDescent="0.3">
      <c r="A6165" s="5">
        <v>6082</v>
      </c>
      <c r="B6165" s="55">
        <v>1.7165371344693756E-4</v>
      </c>
      <c r="C6165" s="55">
        <v>2.0456840793525656E-3</v>
      </c>
    </row>
    <row r="6166" spans="1:3" x14ac:dyDescent="0.3">
      <c r="A6166" s="5">
        <v>6083</v>
      </c>
      <c r="B6166" s="55">
        <v>1.5563693700993062E-4</v>
      </c>
      <c r="C6166" s="55">
        <v>1.9829082926288207E-3</v>
      </c>
    </row>
    <row r="6167" spans="1:3" x14ac:dyDescent="0.3">
      <c r="A6167" s="5">
        <v>6084</v>
      </c>
      <c r="B6167" s="55">
        <v>1.3513892132341004E-4</v>
      </c>
      <c r="C6167" s="55">
        <v>1.6677313731695762E-3</v>
      </c>
    </row>
    <row r="6168" spans="1:3" x14ac:dyDescent="0.3">
      <c r="A6168" s="5">
        <v>6085</v>
      </c>
      <c r="B6168" s="55">
        <v>1.6464955958019943E-4</v>
      </c>
      <c r="C6168" s="55">
        <v>1.9281035472998897E-3</v>
      </c>
    </row>
    <row r="6169" spans="1:3" x14ac:dyDescent="0.3">
      <c r="A6169" s="5">
        <v>6086</v>
      </c>
      <c r="B6169" s="55">
        <v>1.5451699751572244E-4</v>
      </c>
      <c r="C6169" s="55">
        <v>1.6618233926088556E-3</v>
      </c>
    </row>
    <row r="6170" spans="1:3" x14ac:dyDescent="0.3">
      <c r="A6170" s="5">
        <v>6087</v>
      </c>
      <c r="B6170" s="55">
        <v>1.6893729993332668E-4</v>
      </c>
      <c r="C6170" s="55">
        <v>1.9623873588311856E-3</v>
      </c>
    </row>
    <row r="6171" spans="1:3" x14ac:dyDescent="0.3">
      <c r="A6171" s="5">
        <v>6088</v>
      </c>
      <c r="B6171" s="55">
        <v>1.4101802105773975E-4</v>
      </c>
      <c r="C6171" s="55">
        <v>1.6963386292605865E-3</v>
      </c>
    </row>
    <row r="6172" spans="1:3" x14ac:dyDescent="0.3">
      <c r="A6172" s="5">
        <v>6089</v>
      </c>
      <c r="B6172" s="55">
        <v>1.4794037991351346E-4</v>
      </c>
      <c r="C6172" s="55">
        <v>1.7920972065727135E-3</v>
      </c>
    </row>
    <row r="6173" spans="1:3" x14ac:dyDescent="0.3">
      <c r="A6173" s="5">
        <v>6090</v>
      </c>
      <c r="B6173" s="55">
        <v>1.5887906861951709E-4</v>
      </c>
      <c r="C6173" s="55">
        <v>1.7639355326105959E-3</v>
      </c>
    </row>
    <row r="6174" spans="1:3" x14ac:dyDescent="0.3">
      <c r="A6174" s="5">
        <v>6091</v>
      </c>
      <c r="B6174" s="55">
        <v>1.4682978533753493E-4</v>
      </c>
      <c r="C6174" s="55">
        <v>1.8592678922853651E-3</v>
      </c>
    </row>
    <row r="6175" spans="1:3" x14ac:dyDescent="0.3">
      <c r="A6175" s="5">
        <v>6092</v>
      </c>
      <c r="B6175" s="55">
        <v>1.2780078611131489E-4</v>
      </c>
      <c r="C6175" s="55">
        <v>1.7901839147989118E-3</v>
      </c>
    </row>
    <row r="6176" spans="1:3" x14ac:dyDescent="0.3">
      <c r="A6176" s="5">
        <v>6093</v>
      </c>
      <c r="B6176" s="55">
        <v>1.6522142694805372E-4</v>
      </c>
      <c r="C6176" s="55">
        <v>1.8816373374684894E-3</v>
      </c>
    </row>
    <row r="6177" spans="1:3" x14ac:dyDescent="0.3">
      <c r="A6177" s="5">
        <v>6094</v>
      </c>
      <c r="B6177" s="55">
        <v>1.4301182852337465E-4</v>
      </c>
      <c r="C6177" s="55">
        <v>1.6020717231251945E-3</v>
      </c>
    </row>
    <row r="6178" spans="1:3" x14ac:dyDescent="0.3">
      <c r="A6178" s="5">
        <v>6095</v>
      </c>
      <c r="B6178" s="55">
        <v>1.748995303044968E-4</v>
      </c>
      <c r="C6178" s="55">
        <v>2.0601611131308138E-3</v>
      </c>
    </row>
    <row r="6179" spans="1:3" x14ac:dyDescent="0.3">
      <c r="A6179" s="5">
        <v>6096</v>
      </c>
      <c r="B6179" s="55">
        <v>1.3443692720132913E-4</v>
      </c>
      <c r="C6179" s="55">
        <v>1.8269888972440524E-3</v>
      </c>
    </row>
    <row r="6180" spans="1:3" x14ac:dyDescent="0.3">
      <c r="A6180" s="5">
        <v>6097</v>
      </c>
      <c r="B6180" s="55">
        <v>1.6665452172311994E-4</v>
      </c>
      <c r="C6180" s="55">
        <v>1.8589761594808235E-3</v>
      </c>
    </row>
    <row r="6181" spans="1:3" x14ac:dyDescent="0.3">
      <c r="A6181" s="5">
        <v>6098</v>
      </c>
      <c r="B6181" s="55">
        <v>1.4845800912993882E-4</v>
      </c>
      <c r="C6181" s="55">
        <v>1.8798308079809416E-3</v>
      </c>
    </row>
    <row r="6182" spans="1:3" x14ac:dyDescent="0.3">
      <c r="A6182" s="5">
        <v>6099</v>
      </c>
      <c r="B6182" s="55">
        <v>1.4755624431781147E-4</v>
      </c>
      <c r="C6182" s="55">
        <v>1.8142532092281925E-3</v>
      </c>
    </row>
    <row r="6183" spans="1:3" x14ac:dyDescent="0.3">
      <c r="A6183" s="5">
        <v>6100</v>
      </c>
      <c r="B6183" s="55">
        <v>1.3191820355153421E-4</v>
      </c>
      <c r="C6183" s="55">
        <v>1.66354390465295E-3</v>
      </c>
    </row>
    <row r="6184" spans="1:3" x14ac:dyDescent="0.3">
      <c r="A6184" s="5">
        <v>6101</v>
      </c>
      <c r="B6184" s="55">
        <v>1.4244116181637046E-4</v>
      </c>
      <c r="C6184" s="55">
        <v>1.8953149874959597E-3</v>
      </c>
    </row>
    <row r="6185" spans="1:3" x14ac:dyDescent="0.3">
      <c r="A6185" s="5">
        <v>6102</v>
      </c>
      <c r="B6185" s="55">
        <v>1.5559957948779401E-4</v>
      </c>
      <c r="C6185" s="55">
        <v>1.7898531596086205E-3</v>
      </c>
    </row>
    <row r="6186" spans="1:3" x14ac:dyDescent="0.3">
      <c r="A6186" s="5">
        <v>6103</v>
      </c>
      <c r="B6186" s="55">
        <v>1.8179670099552562E-4</v>
      </c>
      <c r="C6186" s="55">
        <v>2.1603487688048985E-3</v>
      </c>
    </row>
    <row r="6187" spans="1:3" x14ac:dyDescent="0.3">
      <c r="A6187" s="5">
        <v>6104</v>
      </c>
      <c r="B6187" s="55">
        <v>1.4298894915790611E-4</v>
      </c>
      <c r="C6187" s="55">
        <v>1.7503201922136257E-3</v>
      </c>
    </row>
    <row r="6188" spans="1:3" x14ac:dyDescent="0.3">
      <c r="A6188" s="5">
        <v>6105</v>
      </c>
      <c r="B6188" s="55">
        <v>1.5428117412599044E-4</v>
      </c>
      <c r="C6188" s="55">
        <v>1.8765136620341094E-3</v>
      </c>
    </row>
    <row r="6189" spans="1:3" x14ac:dyDescent="0.3">
      <c r="A6189" s="5">
        <v>6106</v>
      </c>
      <c r="B6189" s="55">
        <v>1.5564069473363588E-4</v>
      </c>
      <c r="C6189" s="55">
        <v>1.8994943522818437E-3</v>
      </c>
    </row>
    <row r="6190" spans="1:3" x14ac:dyDescent="0.3">
      <c r="A6190" s="5">
        <v>6107</v>
      </c>
      <c r="B6190" s="55">
        <v>1.3539769117228427E-4</v>
      </c>
      <c r="C6190" s="55">
        <v>1.7880707950415347E-3</v>
      </c>
    </row>
    <row r="6191" spans="1:3" x14ac:dyDescent="0.3">
      <c r="A6191" s="5">
        <v>6108</v>
      </c>
      <c r="B6191" s="55">
        <v>1.6771352939531301E-4</v>
      </c>
      <c r="C6191" s="55">
        <v>2.0463032701891429E-3</v>
      </c>
    </row>
    <row r="6192" spans="1:3" x14ac:dyDescent="0.3">
      <c r="A6192" s="5">
        <v>6109</v>
      </c>
      <c r="B6192" s="55">
        <v>1.2283841574295778E-4</v>
      </c>
      <c r="C6192" s="55">
        <v>1.5028680022858931E-3</v>
      </c>
    </row>
    <row r="6193" spans="1:3" x14ac:dyDescent="0.3">
      <c r="A6193" s="5">
        <v>6110</v>
      </c>
      <c r="B6193" s="55">
        <v>1.5086745356851299E-4</v>
      </c>
      <c r="C6193" s="55">
        <v>1.6192010565995183E-3</v>
      </c>
    </row>
    <row r="6194" spans="1:3" x14ac:dyDescent="0.3">
      <c r="A6194" s="5">
        <v>6111</v>
      </c>
      <c r="B6194" s="55">
        <v>1.4609587809312605E-4</v>
      </c>
      <c r="C6194" s="55">
        <v>2.0344036276258421E-3</v>
      </c>
    </row>
    <row r="6195" spans="1:3" x14ac:dyDescent="0.3">
      <c r="A6195" s="5">
        <v>6112</v>
      </c>
      <c r="B6195" s="55">
        <v>1.4451150120580171E-4</v>
      </c>
      <c r="C6195" s="55">
        <v>1.8521646026368026E-3</v>
      </c>
    </row>
    <row r="6196" spans="1:3" x14ac:dyDescent="0.3">
      <c r="A6196" s="5">
        <v>6113</v>
      </c>
      <c r="B6196" s="55">
        <v>1.6310796269206626E-4</v>
      </c>
      <c r="C6196" s="55">
        <v>2.2953468440269202E-3</v>
      </c>
    </row>
    <row r="6197" spans="1:3" x14ac:dyDescent="0.3">
      <c r="A6197" s="5">
        <v>6114</v>
      </c>
      <c r="B6197" s="55">
        <v>1.5518262873421735E-4</v>
      </c>
      <c r="C6197" s="55">
        <v>1.7816789942537729E-3</v>
      </c>
    </row>
    <row r="6198" spans="1:3" x14ac:dyDescent="0.3">
      <c r="A6198" s="5">
        <v>6115</v>
      </c>
      <c r="B6198" s="55">
        <v>1.5673690239262071E-4</v>
      </c>
      <c r="C6198" s="55">
        <v>1.9414314998512918E-3</v>
      </c>
    </row>
    <row r="6199" spans="1:3" x14ac:dyDescent="0.3">
      <c r="A6199" s="5">
        <v>6116</v>
      </c>
      <c r="B6199" s="55">
        <v>1.4413949001213281E-4</v>
      </c>
      <c r="C6199" s="55">
        <v>1.8537958693242002E-3</v>
      </c>
    </row>
    <row r="6200" spans="1:3" x14ac:dyDescent="0.3">
      <c r="A6200" s="5">
        <v>6117</v>
      </c>
      <c r="B6200" s="55">
        <v>1.2728270465008456E-4</v>
      </c>
      <c r="C6200" s="55">
        <v>1.6416437016994656E-3</v>
      </c>
    </row>
    <row r="6201" spans="1:3" x14ac:dyDescent="0.3">
      <c r="A6201" s="5">
        <v>6118</v>
      </c>
      <c r="B6201" s="55">
        <v>1.5158289898057869E-4</v>
      </c>
      <c r="C6201" s="55">
        <v>1.8648722340527265E-3</v>
      </c>
    </row>
    <row r="6202" spans="1:3" x14ac:dyDescent="0.3">
      <c r="A6202" s="5">
        <v>6119</v>
      </c>
      <c r="B6202" s="55">
        <v>1.4977158717027189E-4</v>
      </c>
      <c r="C6202" s="55">
        <v>1.9963472257652766E-3</v>
      </c>
    </row>
    <row r="6203" spans="1:3" x14ac:dyDescent="0.3">
      <c r="A6203" s="5">
        <v>6120</v>
      </c>
      <c r="B6203" s="55">
        <v>1.5396809057528611E-4</v>
      </c>
      <c r="C6203" s="55">
        <v>1.7102822570015657E-3</v>
      </c>
    </row>
    <row r="6204" spans="1:3" x14ac:dyDescent="0.3">
      <c r="A6204" s="5">
        <v>6121</v>
      </c>
      <c r="B6204" s="55">
        <v>1.4564276901402404E-4</v>
      </c>
      <c r="C6204" s="55">
        <v>1.9767985996540921E-3</v>
      </c>
    </row>
    <row r="6205" spans="1:3" x14ac:dyDescent="0.3">
      <c r="A6205" s="5">
        <v>6122</v>
      </c>
      <c r="B6205" s="55">
        <v>1.5094954819068202E-4</v>
      </c>
      <c r="C6205" s="55">
        <v>1.7864596444721313E-3</v>
      </c>
    </row>
    <row r="6206" spans="1:3" x14ac:dyDescent="0.3">
      <c r="A6206" s="5">
        <v>6123</v>
      </c>
      <c r="B6206" s="55">
        <v>1.6546684949080438E-4</v>
      </c>
      <c r="C6206" s="55">
        <v>1.8588543671804452E-3</v>
      </c>
    </row>
    <row r="6207" spans="1:3" x14ac:dyDescent="0.3">
      <c r="A6207" s="5">
        <v>6124</v>
      </c>
      <c r="B6207" s="55">
        <v>1.2727995687879934E-4</v>
      </c>
      <c r="C6207" s="55">
        <v>1.6381481627352535E-3</v>
      </c>
    </row>
    <row r="6208" spans="1:3" x14ac:dyDescent="0.3">
      <c r="A6208" s="5">
        <v>6125</v>
      </c>
      <c r="B6208" s="55">
        <v>1.6643685175019734E-4</v>
      </c>
      <c r="C6208" s="55">
        <v>1.9823777431018049E-3</v>
      </c>
    </row>
    <row r="6209" spans="1:3" x14ac:dyDescent="0.3">
      <c r="A6209" s="5">
        <v>6126</v>
      </c>
      <c r="B6209" s="55">
        <v>1.578159267260006E-4</v>
      </c>
      <c r="C6209" s="55">
        <v>1.8513691309656464E-3</v>
      </c>
    </row>
    <row r="6210" spans="1:3" x14ac:dyDescent="0.3">
      <c r="A6210" s="5">
        <v>6127</v>
      </c>
      <c r="B6210" s="55">
        <v>1.4637745834445391E-4</v>
      </c>
      <c r="C6210" s="55">
        <v>1.7771092510768314E-3</v>
      </c>
    </row>
    <row r="6211" spans="1:3" x14ac:dyDescent="0.3">
      <c r="A6211" s="5">
        <v>6128</v>
      </c>
      <c r="B6211" s="55">
        <v>1.2831700149349375E-4</v>
      </c>
      <c r="C6211" s="55">
        <v>1.4461839803654047E-3</v>
      </c>
    </row>
    <row r="6212" spans="1:3" x14ac:dyDescent="0.3">
      <c r="A6212" s="5">
        <v>6129</v>
      </c>
      <c r="B6212" s="55">
        <v>1.6585482894033895E-4</v>
      </c>
      <c r="C6212" s="55">
        <v>1.969634339533277E-3</v>
      </c>
    </row>
    <row r="6213" spans="1:3" x14ac:dyDescent="0.3">
      <c r="A6213" s="5">
        <v>6130</v>
      </c>
      <c r="B6213" s="55">
        <v>1.7429348444774183E-4</v>
      </c>
      <c r="C6213" s="55">
        <v>2.1326088307002922E-3</v>
      </c>
    </row>
    <row r="6214" spans="1:3" x14ac:dyDescent="0.3">
      <c r="A6214" s="5">
        <v>6131</v>
      </c>
      <c r="B6214" s="55">
        <v>1.5138426689188483E-4</v>
      </c>
      <c r="C6214" s="55">
        <v>1.8532132060973543E-3</v>
      </c>
    </row>
    <row r="6215" spans="1:3" x14ac:dyDescent="0.3">
      <c r="A6215" s="5">
        <v>6132</v>
      </c>
      <c r="B6215" s="55">
        <v>1.3990111531586347E-4</v>
      </c>
      <c r="C6215" s="55">
        <v>1.8022347887426482E-3</v>
      </c>
    </row>
    <row r="6216" spans="1:3" x14ac:dyDescent="0.3">
      <c r="A6216" s="5">
        <v>6133</v>
      </c>
      <c r="B6216" s="55">
        <v>1.5605107946280725E-4</v>
      </c>
      <c r="C6216" s="55">
        <v>1.8189989232228164E-3</v>
      </c>
    </row>
    <row r="6217" spans="1:3" x14ac:dyDescent="0.3">
      <c r="A6217" s="5">
        <v>6134</v>
      </c>
      <c r="B6217" s="55">
        <v>1.4630063426192318E-4</v>
      </c>
      <c r="C6217" s="55">
        <v>1.5538095089008355E-3</v>
      </c>
    </row>
    <row r="6218" spans="1:3" x14ac:dyDescent="0.3">
      <c r="A6218" s="5">
        <v>6135</v>
      </c>
      <c r="B6218" s="55">
        <v>1.2611295092094206E-4</v>
      </c>
      <c r="C6218" s="55">
        <v>1.7446267965241123E-3</v>
      </c>
    </row>
    <row r="6219" spans="1:3" x14ac:dyDescent="0.3">
      <c r="A6219" s="5">
        <v>6136</v>
      </c>
      <c r="B6219" s="55">
        <v>1.3470105643937643E-4</v>
      </c>
      <c r="C6219" s="55">
        <v>1.8537113093639746E-3</v>
      </c>
    </row>
    <row r="6220" spans="1:3" x14ac:dyDescent="0.3">
      <c r="A6220" s="5">
        <v>6137</v>
      </c>
      <c r="B6220" s="55">
        <v>1.6328225201933818E-4</v>
      </c>
      <c r="C6220" s="55">
        <v>1.9593729425505524E-3</v>
      </c>
    </row>
    <row r="6221" spans="1:3" x14ac:dyDescent="0.3">
      <c r="A6221" s="5">
        <v>6138</v>
      </c>
      <c r="B6221" s="55">
        <v>1.6139631358361894E-4</v>
      </c>
      <c r="C6221" s="55">
        <v>1.7601784947649101E-3</v>
      </c>
    </row>
    <row r="6222" spans="1:3" x14ac:dyDescent="0.3">
      <c r="A6222" s="5">
        <v>6139</v>
      </c>
      <c r="B6222" s="55">
        <v>1.3766280802777155E-4</v>
      </c>
      <c r="C6222" s="55">
        <v>1.6026329365808644E-3</v>
      </c>
    </row>
    <row r="6223" spans="1:3" x14ac:dyDescent="0.3">
      <c r="A6223" s="5">
        <v>6140</v>
      </c>
      <c r="B6223" s="55">
        <v>1.3800024722314765E-4</v>
      </c>
      <c r="C6223" s="55">
        <v>1.7154198540787697E-3</v>
      </c>
    </row>
    <row r="6224" spans="1:3" x14ac:dyDescent="0.3">
      <c r="A6224" s="5">
        <v>6141</v>
      </c>
      <c r="B6224" s="55">
        <v>1.7584606988323669E-4</v>
      </c>
      <c r="C6224" s="55">
        <v>1.8344805444491356E-3</v>
      </c>
    </row>
    <row r="6225" spans="1:3" x14ac:dyDescent="0.3">
      <c r="A6225" s="5">
        <v>6142</v>
      </c>
      <c r="B6225" s="55">
        <v>1.6096163377195377E-4</v>
      </c>
      <c r="C6225" s="55">
        <v>2.1571004476958529E-3</v>
      </c>
    </row>
    <row r="6226" spans="1:3" x14ac:dyDescent="0.3">
      <c r="A6226" s="5">
        <v>6143</v>
      </c>
      <c r="B6226" s="55">
        <v>1.295919551301536E-4</v>
      </c>
      <c r="C6226" s="55">
        <v>1.8012491138929476E-3</v>
      </c>
    </row>
    <row r="6227" spans="1:3" x14ac:dyDescent="0.3">
      <c r="A6227" s="5">
        <v>6144</v>
      </c>
      <c r="B6227" s="55">
        <v>1.5546551305836782E-4</v>
      </c>
      <c r="C6227" s="55">
        <v>1.9499274411141653E-3</v>
      </c>
    </row>
    <row r="6228" spans="1:3" x14ac:dyDescent="0.3">
      <c r="A6228" s="5">
        <v>6145</v>
      </c>
      <c r="B6228" s="55">
        <v>1.3852968988600604E-4</v>
      </c>
      <c r="C6228" s="55">
        <v>1.8077913679657135E-3</v>
      </c>
    </row>
    <row r="6229" spans="1:3" x14ac:dyDescent="0.3">
      <c r="A6229" s="5">
        <v>6146</v>
      </c>
      <c r="B6229" s="55">
        <v>1.5886788791054507E-4</v>
      </c>
      <c r="C6229" s="55">
        <v>1.8152975353276785E-3</v>
      </c>
    </row>
    <row r="6230" spans="1:3" x14ac:dyDescent="0.3">
      <c r="A6230" s="5">
        <v>6147</v>
      </c>
      <c r="B6230" s="55">
        <v>1.490976076872172E-4</v>
      </c>
      <c r="C6230" s="55">
        <v>1.9297000366038995E-3</v>
      </c>
    </row>
    <row r="6231" spans="1:3" x14ac:dyDescent="0.3">
      <c r="A6231" s="5">
        <v>6148</v>
      </c>
      <c r="B6231" s="55">
        <v>1.4986172828854134E-4</v>
      </c>
      <c r="C6231" s="55">
        <v>1.6759184798957488E-3</v>
      </c>
    </row>
    <row r="6232" spans="1:3" x14ac:dyDescent="0.3">
      <c r="A6232" s="5">
        <v>6149</v>
      </c>
      <c r="B6232" s="55">
        <v>1.3819060053029468E-4</v>
      </c>
      <c r="C6232" s="55">
        <v>1.6930930296171637E-3</v>
      </c>
    </row>
    <row r="6233" spans="1:3" x14ac:dyDescent="0.3">
      <c r="A6233" s="5">
        <v>6150</v>
      </c>
      <c r="B6233" s="55">
        <v>1.5641663763976373E-4</v>
      </c>
      <c r="C6233" s="55">
        <v>2.1568249713052388E-3</v>
      </c>
    </row>
    <row r="6234" spans="1:3" x14ac:dyDescent="0.3">
      <c r="A6234" s="5">
        <v>6151</v>
      </c>
      <c r="B6234" s="55">
        <v>1.5783037137346735E-4</v>
      </c>
      <c r="C6234" s="55">
        <v>2.0486849714777475E-3</v>
      </c>
    </row>
    <row r="6235" spans="1:3" x14ac:dyDescent="0.3">
      <c r="A6235" s="5">
        <v>6152</v>
      </c>
      <c r="B6235" s="55">
        <v>1.4940010841062041E-4</v>
      </c>
      <c r="C6235" s="55">
        <v>2.0592225199777686E-3</v>
      </c>
    </row>
    <row r="6236" spans="1:3" x14ac:dyDescent="0.3">
      <c r="A6236" s="5">
        <v>6153</v>
      </c>
      <c r="B6236" s="55">
        <v>1.3585400270544302E-4</v>
      </c>
      <c r="C6236" s="55">
        <v>1.5658855506316925E-3</v>
      </c>
    </row>
    <row r="6237" spans="1:3" x14ac:dyDescent="0.3">
      <c r="A6237" s="5">
        <v>6154</v>
      </c>
      <c r="B6237" s="55">
        <v>1.6417330726581505E-4</v>
      </c>
      <c r="C6237" s="55">
        <v>1.7642592772292144E-3</v>
      </c>
    </row>
    <row r="6238" spans="1:3" x14ac:dyDescent="0.3">
      <c r="A6238" s="5">
        <v>6155</v>
      </c>
      <c r="B6238" s="55">
        <v>1.3614478691320093E-4</v>
      </c>
      <c r="C6238" s="55">
        <v>1.8201924865645939E-3</v>
      </c>
    </row>
    <row r="6239" spans="1:3" x14ac:dyDescent="0.3">
      <c r="A6239" s="5">
        <v>6156</v>
      </c>
      <c r="B6239" s="55">
        <v>1.4578816314106803E-4</v>
      </c>
      <c r="C6239" s="55">
        <v>1.7422612267839637E-3</v>
      </c>
    </row>
    <row r="6240" spans="1:3" x14ac:dyDescent="0.3">
      <c r="A6240" s="5">
        <v>6157</v>
      </c>
      <c r="B6240" s="55">
        <v>1.6405798087036383E-4</v>
      </c>
      <c r="C6240" s="55">
        <v>1.6889525024766181E-3</v>
      </c>
    </row>
    <row r="6241" spans="1:3" x14ac:dyDescent="0.3">
      <c r="A6241" s="5">
        <v>6158</v>
      </c>
      <c r="B6241" s="55">
        <v>1.5109120010639208E-4</v>
      </c>
      <c r="C6241" s="55">
        <v>1.6952784735874797E-3</v>
      </c>
    </row>
    <row r="6242" spans="1:3" x14ac:dyDescent="0.3">
      <c r="A6242" s="5">
        <v>6159</v>
      </c>
      <c r="B6242" s="55">
        <v>1.4004073995707613E-4</v>
      </c>
      <c r="C6242" s="55">
        <v>1.7688679972614535E-3</v>
      </c>
    </row>
    <row r="6243" spans="1:3" x14ac:dyDescent="0.3">
      <c r="A6243" s="5">
        <v>6160</v>
      </c>
      <c r="B6243" s="55">
        <v>1.3760493296575475E-4</v>
      </c>
      <c r="C6243" s="55">
        <v>1.6614785114747778E-3</v>
      </c>
    </row>
    <row r="6244" spans="1:3" x14ac:dyDescent="0.3">
      <c r="A6244" s="5">
        <v>6161</v>
      </c>
      <c r="B6244" s="55">
        <v>1.5698414426595412E-4</v>
      </c>
      <c r="C6244" s="55">
        <v>1.8966724910807844E-3</v>
      </c>
    </row>
    <row r="6245" spans="1:3" x14ac:dyDescent="0.3">
      <c r="A6245" s="5">
        <v>6162</v>
      </c>
      <c r="B6245" s="55">
        <v>1.4298551082420635E-4</v>
      </c>
      <c r="C6245" s="55">
        <v>1.6897321092856925E-3</v>
      </c>
    </row>
    <row r="6246" spans="1:3" x14ac:dyDescent="0.3">
      <c r="A6246" s="5">
        <v>6163</v>
      </c>
      <c r="B6246" s="55">
        <v>1.4626269710830815E-4</v>
      </c>
      <c r="C6246" s="55">
        <v>1.7619837748033085E-3</v>
      </c>
    </row>
    <row r="6247" spans="1:3" x14ac:dyDescent="0.3">
      <c r="A6247" s="5">
        <v>6164</v>
      </c>
      <c r="B6247" s="55">
        <v>1.3230467794160547E-4</v>
      </c>
      <c r="C6247" s="55">
        <v>1.686309469471005E-3</v>
      </c>
    </row>
    <row r="6248" spans="1:3" x14ac:dyDescent="0.3">
      <c r="A6248" s="5">
        <v>6165</v>
      </c>
      <c r="B6248" s="55">
        <v>1.4560948225237112E-4</v>
      </c>
      <c r="C6248" s="55">
        <v>1.8730763703204366E-3</v>
      </c>
    </row>
    <row r="6249" spans="1:3" x14ac:dyDescent="0.3">
      <c r="A6249" s="5">
        <v>6166</v>
      </c>
      <c r="B6249" s="55">
        <v>1.5518965818315974E-4</v>
      </c>
      <c r="C6249" s="55">
        <v>2.1075917516335274E-3</v>
      </c>
    </row>
    <row r="6250" spans="1:3" x14ac:dyDescent="0.3">
      <c r="A6250" s="5">
        <v>6167</v>
      </c>
      <c r="B6250" s="55">
        <v>1.6335728108188557E-4</v>
      </c>
      <c r="C6250" s="55">
        <v>2.0129254573893092E-3</v>
      </c>
    </row>
    <row r="6251" spans="1:3" x14ac:dyDescent="0.3">
      <c r="A6251" s="5">
        <v>6168</v>
      </c>
      <c r="B6251" s="55">
        <v>1.6442800926503242E-4</v>
      </c>
      <c r="C6251" s="55">
        <v>1.9876430757207473E-3</v>
      </c>
    </row>
    <row r="6252" spans="1:3" x14ac:dyDescent="0.3">
      <c r="A6252" s="5">
        <v>6169</v>
      </c>
      <c r="B6252" s="55">
        <v>1.8253534882866186E-4</v>
      </c>
      <c r="C6252" s="55">
        <v>2.1876789095264687E-3</v>
      </c>
    </row>
    <row r="6253" spans="1:3" x14ac:dyDescent="0.3">
      <c r="A6253" s="5">
        <v>6170</v>
      </c>
      <c r="B6253" s="55">
        <v>1.3658841807584197E-4</v>
      </c>
      <c r="C6253" s="55">
        <v>1.9400970293495668E-3</v>
      </c>
    </row>
    <row r="6254" spans="1:3" x14ac:dyDescent="0.3">
      <c r="A6254" s="5">
        <v>6171</v>
      </c>
      <c r="B6254" s="55">
        <v>1.7174423951451427E-4</v>
      </c>
      <c r="C6254" s="55">
        <v>2.0945315782790945E-3</v>
      </c>
    </row>
    <row r="6255" spans="1:3" x14ac:dyDescent="0.3">
      <c r="A6255" s="5">
        <v>6172</v>
      </c>
      <c r="B6255" s="55">
        <v>1.5609260276079192E-4</v>
      </c>
      <c r="C6255" s="55">
        <v>1.9345062506103321E-3</v>
      </c>
    </row>
    <row r="6256" spans="1:3" x14ac:dyDescent="0.3">
      <c r="A6256" s="5">
        <v>6173</v>
      </c>
      <c r="B6256" s="55">
        <v>1.3942025670070531E-4</v>
      </c>
      <c r="C6256" s="55">
        <v>1.8931066601946126E-3</v>
      </c>
    </row>
    <row r="6257" spans="1:3" x14ac:dyDescent="0.3">
      <c r="A6257" s="5">
        <v>6174</v>
      </c>
      <c r="B6257" s="55">
        <v>1.401037379634959E-4</v>
      </c>
      <c r="C6257" s="55">
        <v>1.6897471995053945E-3</v>
      </c>
    </row>
    <row r="6258" spans="1:3" x14ac:dyDescent="0.3">
      <c r="A6258" s="5">
        <v>6175</v>
      </c>
      <c r="B6258" s="55">
        <v>1.4695813750468565E-4</v>
      </c>
      <c r="C6258" s="55">
        <v>1.8054891356778179E-3</v>
      </c>
    </row>
    <row r="6259" spans="1:3" x14ac:dyDescent="0.3">
      <c r="A6259" s="5">
        <v>6176</v>
      </c>
      <c r="B6259" s="55">
        <v>1.4994232968565751E-4</v>
      </c>
      <c r="C6259" s="55">
        <v>1.8606534229311724E-3</v>
      </c>
    </row>
    <row r="6260" spans="1:3" x14ac:dyDescent="0.3">
      <c r="A6260" s="5">
        <v>6177</v>
      </c>
      <c r="B6260" s="55">
        <v>1.5085139238473768E-4</v>
      </c>
      <c r="C6260" s="55">
        <v>1.9489393839392912E-3</v>
      </c>
    </row>
    <row r="6261" spans="1:3" x14ac:dyDescent="0.3">
      <c r="A6261" s="5">
        <v>6178</v>
      </c>
      <c r="B6261" s="55">
        <v>1.5235503066437223E-4</v>
      </c>
      <c r="C6261" s="55">
        <v>1.747778628255664E-3</v>
      </c>
    </row>
    <row r="6262" spans="1:3" x14ac:dyDescent="0.3">
      <c r="A6262" s="5">
        <v>6179</v>
      </c>
      <c r="B6262" s="55">
        <v>1.4802356126323064E-4</v>
      </c>
      <c r="C6262" s="55">
        <v>1.6542070825298232E-3</v>
      </c>
    </row>
    <row r="6263" spans="1:3" x14ac:dyDescent="0.3">
      <c r="A6263" s="5">
        <v>6180</v>
      </c>
      <c r="B6263" s="55">
        <v>1.6339479262322625E-4</v>
      </c>
      <c r="C6263" s="55">
        <v>1.7845073948228758E-3</v>
      </c>
    </row>
    <row r="6264" spans="1:3" x14ac:dyDescent="0.3">
      <c r="A6264" s="5">
        <v>6181</v>
      </c>
      <c r="B6264" s="55">
        <v>1.6036828663767934E-4</v>
      </c>
      <c r="C6264" s="55">
        <v>1.7230028744815037E-3</v>
      </c>
    </row>
    <row r="6265" spans="1:3" x14ac:dyDescent="0.3">
      <c r="A6265" s="5">
        <v>6182</v>
      </c>
      <c r="B6265" s="55">
        <v>1.5322459961983413E-4</v>
      </c>
      <c r="C6265" s="55">
        <v>1.8708022592607903E-3</v>
      </c>
    </row>
    <row r="6266" spans="1:3" x14ac:dyDescent="0.3">
      <c r="A6266" s="5">
        <v>6183</v>
      </c>
      <c r="B6266" s="55">
        <v>1.5156582743299922E-4</v>
      </c>
      <c r="C6266" s="55">
        <v>2.0714956198953118E-3</v>
      </c>
    </row>
    <row r="6267" spans="1:3" x14ac:dyDescent="0.3">
      <c r="A6267" s="5">
        <v>6184</v>
      </c>
      <c r="B6267" s="55">
        <v>1.6210277078717799E-4</v>
      </c>
      <c r="C6267" s="55">
        <v>1.9159617248132165E-3</v>
      </c>
    </row>
    <row r="6268" spans="1:3" x14ac:dyDescent="0.3">
      <c r="A6268" s="5">
        <v>6185</v>
      </c>
      <c r="B6268" s="55">
        <v>1.4948102884510781E-4</v>
      </c>
      <c r="C6268" s="55">
        <v>1.9421128349364463E-3</v>
      </c>
    </row>
    <row r="6269" spans="1:3" x14ac:dyDescent="0.3">
      <c r="A6269" s="5">
        <v>6186</v>
      </c>
      <c r="B6269" s="55">
        <v>1.4543233272650301E-4</v>
      </c>
      <c r="C6269" s="55">
        <v>1.9218494359361871E-3</v>
      </c>
    </row>
    <row r="6270" spans="1:3" x14ac:dyDescent="0.3">
      <c r="A6270" s="5">
        <v>6187</v>
      </c>
      <c r="B6270" s="55">
        <v>1.6200622209588427E-4</v>
      </c>
      <c r="C6270" s="55">
        <v>2.0529289007094591E-3</v>
      </c>
    </row>
    <row r="6271" spans="1:3" x14ac:dyDescent="0.3">
      <c r="A6271" s="5">
        <v>6188</v>
      </c>
      <c r="B6271" s="55">
        <v>1.7376188261444722E-4</v>
      </c>
      <c r="C6271" s="55">
        <v>1.8825956077175511E-3</v>
      </c>
    </row>
    <row r="6272" spans="1:3" x14ac:dyDescent="0.3">
      <c r="A6272" s="5">
        <v>6189</v>
      </c>
      <c r="B6272" s="55">
        <v>1.8387768097736666E-4</v>
      </c>
      <c r="C6272" s="55">
        <v>2.0330706242366382E-3</v>
      </c>
    </row>
    <row r="6273" spans="1:3" x14ac:dyDescent="0.3">
      <c r="A6273" s="5">
        <v>6190</v>
      </c>
      <c r="B6273" s="55">
        <v>1.7325274904987116E-4</v>
      </c>
      <c r="C6273" s="55">
        <v>1.9626491528841861E-3</v>
      </c>
    </row>
    <row r="6274" spans="1:3" x14ac:dyDescent="0.3">
      <c r="A6274" s="5">
        <v>6191</v>
      </c>
      <c r="B6274" s="55">
        <v>1.5244435597608697E-4</v>
      </c>
      <c r="C6274" s="55">
        <v>1.6916684408355592E-3</v>
      </c>
    </row>
    <row r="6275" spans="1:3" x14ac:dyDescent="0.3">
      <c r="A6275" s="5">
        <v>6192</v>
      </c>
      <c r="B6275" s="55">
        <v>1.3243074205729796E-4</v>
      </c>
      <c r="C6275" s="55">
        <v>1.6278992683076161E-3</v>
      </c>
    </row>
    <row r="6276" spans="1:3" x14ac:dyDescent="0.3">
      <c r="A6276" s="5">
        <v>6193</v>
      </c>
      <c r="B6276" s="55">
        <v>1.4599349616473012E-4</v>
      </c>
      <c r="C6276" s="55">
        <v>1.9789999819127707E-3</v>
      </c>
    </row>
    <row r="6277" spans="1:3" x14ac:dyDescent="0.3">
      <c r="A6277" s="5">
        <v>6194</v>
      </c>
      <c r="B6277" s="55">
        <v>1.4830158309084342E-4</v>
      </c>
      <c r="C6277" s="55">
        <v>1.6443853307577328E-3</v>
      </c>
    </row>
    <row r="6278" spans="1:3" x14ac:dyDescent="0.3">
      <c r="A6278" s="5">
        <v>6195</v>
      </c>
      <c r="B6278" s="55">
        <v>1.1885203621422184E-4</v>
      </c>
      <c r="C6278" s="55">
        <v>1.6073436344344486E-3</v>
      </c>
    </row>
    <row r="6279" spans="1:3" x14ac:dyDescent="0.3">
      <c r="A6279" s="5">
        <v>6196</v>
      </c>
      <c r="B6279" s="55">
        <v>1.4981361239073171E-4</v>
      </c>
      <c r="C6279" s="55">
        <v>1.7793040904273956E-3</v>
      </c>
    </row>
    <row r="6280" spans="1:3" x14ac:dyDescent="0.3">
      <c r="A6280" s="5">
        <v>6197</v>
      </c>
      <c r="B6280" s="55">
        <v>1.5341293060213028E-4</v>
      </c>
      <c r="C6280" s="55">
        <v>1.7262816877895819E-3</v>
      </c>
    </row>
    <row r="6281" spans="1:3" x14ac:dyDescent="0.3">
      <c r="A6281" s="5">
        <v>6198</v>
      </c>
      <c r="B6281" s="55">
        <v>1.9550305313380411E-4</v>
      </c>
      <c r="C6281" s="55">
        <v>2.2205432563579337E-3</v>
      </c>
    </row>
    <row r="6282" spans="1:3" x14ac:dyDescent="0.3">
      <c r="A6282" s="5">
        <v>6199</v>
      </c>
      <c r="B6282" s="55">
        <v>1.4987899676951132E-4</v>
      </c>
      <c r="C6282" s="55">
        <v>1.8911143047552264E-3</v>
      </c>
    </row>
    <row r="6283" spans="1:3" x14ac:dyDescent="0.3">
      <c r="A6283" s="5">
        <v>6200</v>
      </c>
      <c r="B6283" s="55">
        <v>1.6833717357748879E-4</v>
      </c>
      <c r="C6283" s="55">
        <v>2.0548349497014002E-3</v>
      </c>
    </row>
    <row r="6284" spans="1:3" x14ac:dyDescent="0.3">
      <c r="A6284" s="5">
        <v>6201</v>
      </c>
      <c r="B6284" s="55">
        <v>1.2291243948262258E-4</v>
      </c>
      <c r="C6284" s="55">
        <v>1.5642650408328035E-3</v>
      </c>
    </row>
    <row r="6285" spans="1:3" x14ac:dyDescent="0.3">
      <c r="A6285" s="5">
        <v>6202</v>
      </c>
      <c r="B6285" s="55">
        <v>1.5931442233633978E-4</v>
      </c>
      <c r="C6285" s="55">
        <v>1.8301707188571007E-3</v>
      </c>
    </row>
    <row r="6286" spans="1:3" x14ac:dyDescent="0.3">
      <c r="A6286" s="5">
        <v>6203</v>
      </c>
      <c r="B6286" s="55">
        <v>1.2342487915611357E-4</v>
      </c>
      <c r="C6286" s="55">
        <v>1.6671186994641058E-3</v>
      </c>
    </row>
    <row r="6287" spans="1:3" x14ac:dyDescent="0.3">
      <c r="A6287" s="5">
        <v>6204</v>
      </c>
      <c r="B6287" s="55">
        <v>1.4724935092593687E-4</v>
      </c>
      <c r="C6287" s="55">
        <v>1.8806025875635797E-3</v>
      </c>
    </row>
    <row r="6288" spans="1:3" x14ac:dyDescent="0.3">
      <c r="A6288" s="5">
        <v>6205</v>
      </c>
      <c r="B6288" s="55">
        <v>1.6742998678769672E-4</v>
      </c>
      <c r="C6288" s="55">
        <v>1.8654236584205561E-3</v>
      </c>
    </row>
    <row r="6289" spans="1:3" x14ac:dyDescent="0.3">
      <c r="A6289" s="5">
        <v>6206</v>
      </c>
      <c r="B6289" s="55">
        <v>1.4393589936376801E-4</v>
      </c>
      <c r="C6289" s="55">
        <v>1.4843194754117527E-3</v>
      </c>
    </row>
    <row r="6290" spans="1:3" x14ac:dyDescent="0.3">
      <c r="A6290" s="5">
        <v>6207</v>
      </c>
      <c r="B6290" s="55">
        <v>1.4331532181484314E-4</v>
      </c>
      <c r="C6290" s="55">
        <v>1.7042849835094019E-3</v>
      </c>
    </row>
    <row r="6291" spans="1:3" x14ac:dyDescent="0.3">
      <c r="A6291" s="5">
        <v>6208</v>
      </c>
      <c r="B6291" s="55">
        <v>1.5349365016498599E-4</v>
      </c>
      <c r="C6291" s="55">
        <v>1.6436347860015414E-3</v>
      </c>
    </row>
    <row r="6292" spans="1:3" x14ac:dyDescent="0.3">
      <c r="A6292" s="5">
        <v>6209</v>
      </c>
      <c r="B6292" s="55">
        <v>1.3599993669666035E-4</v>
      </c>
      <c r="C6292" s="55">
        <v>1.7146428172115904E-3</v>
      </c>
    </row>
    <row r="6293" spans="1:3" x14ac:dyDescent="0.3">
      <c r="A6293" s="5">
        <v>6210</v>
      </c>
      <c r="B6293" s="55">
        <v>1.644452632038058E-4</v>
      </c>
      <c r="C6293" s="55">
        <v>1.9787471320220698E-3</v>
      </c>
    </row>
    <row r="6294" spans="1:3" x14ac:dyDescent="0.3">
      <c r="A6294" s="5">
        <v>6211</v>
      </c>
      <c r="B6294" s="55">
        <v>1.3349838896340409E-4</v>
      </c>
      <c r="C6294" s="55">
        <v>1.6715245707756355E-3</v>
      </c>
    </row>
    <row r="6295" spans="1:3" x14ac:dyDescent="0.3">
      <c r="A6295" s="5">
        <v>6212</v>
      </c>
      <c r="B6295" s="55">
        <v>1.4874265192069993E-4</v>
      </c>
      <c r="C6295" s="55">
        <v>1.8698411553870838E-3</v>
      </c>
    </row>
    <row r="6296" spans="1:3" x14ac:dyDescent="0.3">
      <c r="A6296" s="5">
        <v>6213</v>
      </c>
      <c r="B6296" s="55">
        <v>1.6240613142845978E-4</v>
      </c>
      <c r="C6296" s="55">
        <v>1.8988502952238257E-3</v>
      </c>
    </row>
    <row r="6297" spans="1:3" x14ac:dyDescent="0.3">
      <c r="A6297" s="5">
        <v>6214</v>
      </c>
      <c r="B6297" s="55">
        <v>1.7471124475241983E-4</v>
      </c>
      <c r="C6297" s="55">
        <v>2.1318104951718567E-3</v>
      </c>
    </row>
    <row r="6298" spans="1:3" x14ac:dyDescent="0.3">
      <c r="A6298" s="5">
        <v>6215</v>
      </c>
      <c r="B6298" s="55">
        <v>1.585356933886609E-4</v>
      </c>
      <c r="C6298" s="55">
        <v>2.0028429891009894E-3</v>
      </c>
    </row>
    <row r="6299" spans="1:3" x14ac:dyDescent="0.3">
      <c r="A6299" s="5">
        <v>6216</v>
      </c>
      <c r="B6299" s="55">
        <v>1.7593547014261248E-4</v>
      </c>
      <c r="C6299" s="55">
        <v>2.0417861974605313E-3</v>
      </c>
    </row>
    <row r="6300" spans="1:3" x14ac:dyDescent="0.3">
      <c r="A6300" s="5">
        <v>6217</v>
      </c>
      <c r="B6300" s="55">
        <v>1.517233845610274E-4</v>
      </c>
      <c r="C6300" s="55">
        <v>1.8416632639343567E-3</v>
      </c>
    </row>
    <row r="6301" spans="1:3" x14ac:dyDescent="0.3">
      <c r="A6301" s="5">
        <v>6218</v>
      </c>
      <c r="B6301" s="55">
        <v>1.6758476598566165E-4</v>
      </c>
      <c r="C6301" s="55">
        <v>1.7723888898276614E-3</v>
      </c>
    </row>
    <row r="6302" spans="1:3" x14ac:dyDescent="0.3">
      <c r="A6302" s="5">
        <v>6219</v>
      </c>
      <c r="B6302" s="55">
        <v>1.5138349525022822E-4</v>
      </c>
      <c r="C6302" s="55">
        <v>2.0076573090745775E-3</v>
      </c>
    </row>
    <row r="6303" spans="1:3" x14ac:dyDescent="0.3">
      <c r="A6303" s="5">
        <v>6220</v>
      </c>
      <c r="B6303" s="55">
        <v>1.5575811264725996E-4</v>
      </c>
      <c r="C6303" s="55">
        <v>1.936816807376813E-3</v>
      </c>
    </row>
    <row r="6304" spans="1:3" x14ac:dyDescent="0.3">
      <c r="A6304" s="5">
        <v>6221</v>
      </c>
      <c r="B6304" s="55">
        <v>1.5207268668683747E-4</v>
      </c>
      <c r="C6304" s="55">
        <v>1.9520816323689752E-3</v>
      </c>
    </row>
    <row r="6305" spans="1:3" x14ac:dyDescent="0.3">
      <c r="A6305" s="5">
        <v>6222</v>
      </c>
      <c r="B6305" s="55">
        <v>1.3649474285197402E-4</v>
      </c>
      <c r="C6305" s="55">
        <v>1.6518913513105071E-3</v>
      </c>
    </row>
    <row r="6306" spans="1:3" x14ac:dyDescent="0.3">
      <c r="A6306" s="5">
        <v>6223</v>
      </c>
      <c r="B6306" s="55">
        <v>1.5182849927603765E-4</v>
      </c>
      <c r="C6306" s="55">
        <v>1.9473796652784061E-3</v>
      </c>
    </row>
    <row r="6307" spans="1:3" x14ac:dyDescent="0.3">
      <c r="A6307" s="5">
        <v>6224</v>
      </c>
      <c r="B6307" s="55">
        <v>1.5422883485051163E-4</v>
      </c>
      <c r="C6307" s="55">
        <v>1.5931883896974273E-3</v>
      </c>
    </row>
    <row r="6308" spans="1:3" x14ac:dyDescent="0.3">
      <c r="A6308" s="5">
        <v>6225</v>
      </c>
      <c r="B6308" s="55">
        <v>1.4625585097322768E-4</v>
      </c>
      <c r="C6308" s="55">
        <v>1.9518995966466531E-3</v>
      </c>
    </row>
    <row r="6309" spans="1:3" x14ac:dyDescent="0.3">
      <c r="A6309" s="5">
        <v>6226</v>
      </c>
      <c r="B6309" s="55">
        <v>1.6739915378934737E-4</v>
      </c>
      <c r="C6309" s="55">
        <v>2.2136700983511688E-3</v>
      </c>
    </row>
    <row r="6310" spans="1:3" x14ac:dyDescent="0.3">
      <c r="A6310" s="5">
        <v>6227</v>
      </c>
      <c r="B6310" s="55">
        <v>1.5480937122699373E-4</v>
      </c>
      <c r="C6310" s="55">
        <v>1.8271054133839012E-3</v>
      </c>
    </row>
    <row r="6311" spans="1:3" x14ac:dyDescent="0.3">
      <c r="A6311" s="5">
        <v>6228</v>
      </c>
      <c r="B6311" s="55">
        <v>1.5787087078271805E-4</v>
      </c>
      <c r="C6311" s="55">
        <v>1.7879915265645726E-3</v>
      </c>
    </row>
    <row r="6312" spans="1:3" x14ac:dyDescent="0.3">
      <c r="A6312" s="5">
        <v>6229</v>
      </c>
      <c r="B6312" s="55">
        <v>1.8410045788828385E-4</v>
      </c>
      <c r="C6312" s="55">
        <v>2.3102193384962862E-3</v>
      </c>
    </row>
    <row r="6313" spans="1:3" x14ac:dyDescent="0.3">
      <c r="A6313" s="5">
        <v>6230</v>
      </c>
      <c r="B6313" s="55">
        <v>1.4702372136393728E-4</v>
      </c>
      <c r="C6313" s="55">
        <v>1.8412820767644961E-3</v>
      </c>
    </row>
    <row r="6314" spans="1:3" x14ac:dyDescent="0.3">
      <c r="A6314" s="5">
        <v>6231</v>
      </c>
      <c r="B6314" s="55">
        <v>1.3852874109845638E-4</v>
      </c>
      <c r="C6314" s="55">
        <v>1.8753067030568562E-3</v>
      </c>
    </row>
    <row r="6315" spans="1:3" x14ac:dyDescent="0.3">
      <c r="A6315" s="5">
        <v>6232</v>
      </c>
      <c r="B6315" s="55">
        <v>1.5535497885630994E-4</v>
      </c>
      <c r="C6315" s="55">
        <v>1.8516983403974985E-3</v>
      </c>
    </row>
    <row r="6316" spans="1:3" x14ac:dyDescent="0.3">
      <c r="A6316" s="5">
        <v>6233</v>
      </c>
      <c r="B6316" s="55">
        <v>1.4786675732049256E-4</v>
      </c>
      <c r="C6316" s="55">
        <v>2.0468950078597792E-3</v>
      </c>
    </row>
    <row r="6317" spans="1:3" x14ac:dyDescent="0.3">
      <c r="A6317" s="5">
        <v>6234</v>
      </c>
      <c r="B6317" s="55">
        <v>1.656794301315707E-4</v>
      </c>
      <c r="C6317" s="55">
        <v>1.7468974696875361E-3</v>
      </c>
    </row>
    <row r="6318" spans="1:3" x14ac:dyDescent="0.3">
      <c r="A6318" s="5">
        <v>6235</v>
      </c>
      <c r="B6318" s="55">
        <v>1.4965709557350262E-4</v>
      </c>
      <c r="C6318" s="55">
        <v>1.9480129726935174E-3</v>
      </c>
    </row>
    <row r="6319" spans="1:3" x14ac:dyDescent="0.3">
      <c r="A6319" s="5">
        <v>6236</v>
      </c>
      <c r="B6319" s="55">
        <v>1.5234361189133783E-4</v>
      </c>
      <c r="C6319" s="55">
        <v>1.935802975624235E-3</v>
      </c>
    </row>
    <row r="6320" spans="1:3" x14ac:dyDescent="0.3">
      <c r="A6320" s="5">
        <v>6237</v>
      </c>
      <c r="B6320" s="55">
        <v>1.7092174962379022E-4</v>
      </c>
      <c r="C6320" s="55">
        <v>1.9649560159474637E-3</v>
      </c>
    </row>
    <row r="6321" spans="1:3" x14ac:dyDescent="0.3">
      <c r="A6321" s="5">
        <v>6238</v>
      </c>
      <c r="B6321" s="55">
        <v>1.6615278571304568E-4</v>
      </c>
      <c r="C6321" s="55">
        <v>1.7549234784606253E-3</v>
      </c>
    </row>
    <row r="6322" spans="1:3" x14ac:dyDescent="0.3">
      <c r="A6322" s="5">
        <v>6239</v>
      </c>
      <c r="B6322" s="55">
        <v>1.7215547067836074E-4</v>
      </c>
      <c r="C6322" s="55">
        <v>2.158679496476453E-3</v>
      </c>
    </row>
    <row r="6323" spans="1:3" x14ac:dyDescent="0.3">
      <c r="A6323" s="5">
        <v>6240</v>
      </c>
      <c r="B6323" s="55">
        <v>1.6312077889198045E-4</v>
      </c>
      <c r="C6323" s="55">
        <v>1.8598038403149415E-3</v>
      </c>
    </row>
    <row r="6324" spans="1:3" x14ac:dyDescent="0.3">
      <c r="A6324" s="5">
        <v>6241</v>
      </c>
      <c r="B6324" s="55">
        <v>1.2737130033772662E-4</v>
      </c>
      <c r="C6324" s="55">
        <v>1.7321182738262177E-3</v>
      </c>
    </row>
    <row r="6325" spans="1:3" x14ac:dyDescent="0.3">
      <c r="A6325" s="5">
        <v>6242</v>
      </c>
      <c r="B6325" s="55">
        <v>1.4240411091452076E-4</v>
      </c>
      <c r="C6325" s="55">
        <v>1.6331151415239654E-3</v>
      </c>
    </row>
    <row r="6326" spans="1:3" x14ac:dyDescent="0.3">
      <c r="A6326" s="5">
        <v>6243</v>
      </c>
      <c r="B6326" s="55">
        <v>1.5162055421822339E-4</v>
      </c>
      <c r="C6326" s="55">
        <v>1.8200993235672641E-3</v>
      </c>
    </row>
    <row r="6327" spans="1:3" x14ac:dyDescent="0.3">
      <c r="A6327" s="5">
        <v>6244</v>
      </c>
      <c r="B6327" s="55">
        <v>1.8176723113665899E-4</v>
      </c>
      <c r="C6327" s="55">
        <v>2.1765071806577651E-3</v>
      </c>
    </row>
    <row r="6328" spans="1:3" x14ac:dyDescent="0.3">
      <c r="A6328" s="5">
        <v>6245</v>
      </c>
      <c r="B6328" s="55">
        <v>1.50475435920607E-4</v>
      </c>
      <c r="C6328" s="55">
        <v>1.9744527938288666E-3</v>
      </c>
    </row>
    <row r="6329" spans="1:3" x14ac:dyDescent="0.3">
      <c r="A6329" s="5">
        <v>6246</v>
      </c>
      <c r="B6329" s="55">
        <v>1.6052103929536617E-4</v>
      </c>
      <c r="C6329" s="55">
        <v>2.0433450334909138E-3</v>
      </c>
    </row>
    <row r="6330" spans="1:3" x14ac:dyDescent="0.3">
      <c r="A6330" s="5">
        <v>6247</v>
      </c>
      <c r="B6330" s="55">
        <v>1.4903326091181569E-4</v>
      </c>
      <c r="C6330" s="55">
        <v>1.8351713284846874E-3</v>
      </c>
    </row>
    <row r="6331" spans="1:3" x14ac:dyDescent="0.3">
      <c r="A6331" s="5">
        <v>6248</v>
      </c>
      <c r="B6331" s="55">
        <v>1.3830492329151831E-4</v>
      </c>
      <c r="C6331" s="55">
        <v>1.7146641963917604E-3</v>
      </c>
    </row>
    <row r="6332" spans="1:3" x14ac:dyDescent="0.3">
      <c r="A6332" s="5">
        <v>6249</v>
      </c>
      <c r="B6332" s="55">
        <v>1.5525354715570925E-4</v>
      </c>
      <c r="C6332" s="55">
        <v>1.8317179162409419E-3</v>
      </c>
    </row>
    <row r="6333" spans="1:3" x14ac:dyDescent="0.3">
      <c r="A6333" s="5">
        <v>6250</v>
      </c>
      <c r="B6333" s="55">
        <v>1.7222123146645721E-4</v>
      </c>
      <c r="C6333" s="55">
        <v>1.7744092944938412E-3</v>
      </c>
    </row>
    <row r="6334" spans="1:3" x14ac:dyDescent="0.3">
      <c r="A6334" s="5">
        <v>6251</v>
      </c>
      <c r="B6334" s="55">
        <v>1.434626981759952E-4</v>
      </c>
      <c r="C6334" s="55">
        <v>1.5428858604441937E-3</v>
      </c>
    </row>
    <row r="6335" spans="1:3" x14ac:dyDescent="0.3">
      <c r="A6335" s="5">
        <v>6252</v>
      </c>
      <c r="B6335" s="55">
        <v>1.2398492929971297E-4</v>
      </c>
      <c r="C6335" s="55">
        <v>1.3824647663860904E-3</v>
      </c>
    </row>
    <row r="6336" spans="1:3" x14ac:dyDescent="0.3">
      <c r="A6336" s="5">
        <v>6253</v>
      </c>
      <c r="B6336" s="55">
        <v>1.2546456510734448E-4</v>
      </c>
      <c r="C6336" s="55">
        <v>1.6053930248360684E-3</v>
      </c>
    </row>
    <row r="6337" spans="1:3" x14ac:dyDescent="0.3">
      <c r="A6337" s="5">
        <v>6254</v>
      </c>
      <c r="B6337" s="55">
        <v>1.3860519025123995E-4</v>
      </c>
      <c r="C6337" s="55">
        <v>1.9222303929014328E-3</v>
      </c>
    </row>
    <row r="6338" spans="1:3" x14ac:dyDescent="0.3">
      <c r="A6338" s="5">
        <v>6255</v>
      </c>
      <c r="B6338" s="55">
        <v>1.6436181464653086E-4</v>
      </c>
      <c r="C6338" s="55">
        <v>1.8329199170114879E-3</v>
      </c>
    </row>
    <row r="6339" spans="1:3" x14ac:dyDescent="0.3">
      <c r="A6339" s="5">
        <v>6256</v>
      </c>
      <c r="B6339" s="55">
        <v>1.3848668616837885E-4</v>
      </c>
      <c r="C6339" s="55">
        <v>1.6534659595595323E-3</v>
      </c>
    </row>
    <row r="6340" spans="1:3" x14ac:dyDescent="0.3">
      <c r="A6340" s="5">
        <v>6257</v>
      </c>
      <c r="B6340" s="55">
        <v>1.7198799826202601E-4</v>
      </c>
      <c r="C6340" s="55">
        <v>2.0175244248094217E-3</v>
      </c>
    </row>
    <row r="6341" spans="1:3" x14ac:dyDescent="0.3">
      <c r="A6341" s="5">
        <v>6258</v>
      </c>
      <c r="B6341" s="55">
        <v>1.6144513890805874E-4</v>
      </c>
      <c r="C6341" s="55">
        <v>2.0546859079820104E-3</v>
      </c>
    </row>
    <row r="6342" spans="1:3" x14ac:dyDescent="0.3">
      <c r="A6342" s="5">
        <v>6259</v>
      </c>
      <c r="B6342" s="55">
        <v>1.6999568585861568E-4</v>
      </c>
      <c r="C6342" s="55">
        <v>1.9280450594965544E-3</v>
      </c>
    </row>
    <row r="6343" spans="1:3" x14ac:dyDescent="0.3">
      <c r="A6343" s="5">
        <v>6260</v>
      </c>
      <c r="B6343" s="55">
        <v>1.4342026822645651E-4</v>
      </c>
      <c r="C6343" s="55">
        <v>1.8053723180011692E-3</v>
      </c>
    </row>
    <row r="6344" spans="1:3" x14ac:dyDescent="0.3">
      <c r="A6344" s="5">
        <v>6261</v>
      </c>
      <c r="B6344" s="55">
        <v>1.5237701265497641E-4</v>
      </c>
      <c r="C6344" s="55">
        <v>1.9185971104792436E-3</v>
      </c>
    </row>
    <row r="6345" spans="1:3" x14ac:dyDescent="0.3">
      <c r="A6345" s="5">
        <v>6262</v>
      </c>
      <c r="B6345" s="55">
        <v>1.5742253140455756E-4</v>
      </c>
      <c r="C6345" s="55">
        <v>1.9441547413935891E-3</v>
      </c>
    </row>
    <row r="6346" spans="1:3" x14ac:dyDescent="0.3">
      <c r="A6346" s="5">
        <v>6263</v>
      </c>
      <c r="B6346" s="55">
        <v>1.4274158997933036E-4</v>
      </c>
      <c r="C6346" s="55">
        <v>1.7091785618934222E-3</v>
      </c>
    </row>
    <row r="6347" spans="1:3" x14ac:dyDescent="0.3">
      <c r="A6347" s="5">
        <v>6264</v>
      </c>
      <c r="B6347" s="55">
        <v>1.3969545877373491E-4</v>
      </c>
      <c r="C6347" s="55">
        <v>1.6841685898728825E-3</v>
      </c>
    </row>
    <row r="6348" spans="1:3" x14ac:dyDescent="0.3">
      <c r="A6348" s="5">
        <v>6265</v>
      </c>
      <c r="B6348" s="55">
        <v>1.2607146466470662E-4</v>
      </c>
      <c r="C6348" s="55">
        <v>1.3768595046485025E-3</v>
      </c>
    </row>
    <row r="6349" spans="1:3" x14ac:dyDescent="0.3">
      <c r="A6349" s="5">
        <v>6266</v>
      </c>
      <c r="B6349" s="55">
        <v>1.3998027957085559E-4</v>
      </c>
      <c r="C6349" s="55">
        <v>1.860525465290766E-3</v>
      </c>
    </row>
    <row r="6350" spans="1:3" x14ac:dyDescent="0.3">
      <c r="A6350" s="5">
        <v>6267</v>
      </c>
      <c r="B6350" s="55">
        <v>1.5805349375062295E-4</v>
      </c>
      <c r="C6350" s="55">
        <v>1.9917839477870745E-3</v>
      </c>
    </row>
    <row r="6351" spans="1:3" x14ac:dyDescent="0.3">
      <c r="A6351" s="5">
        <v>6268</v>
      </c>
      <c r="B6351" s="55">
        <v>1.3693631552397182E-4</v>
      </c>
      <c r="C6351" s="55">
        <v>1.6161197811253177E-3</v>
      </c>
    </row>
    <row r="6352" spans="1:3" x14ac:dyDescent="0.3">
      <c r="A6352" s="5">
        <v>6269</v>
      </c>
      <c r="B6352" s="55">
        <v>1.6691816221180427E-4</v>
      </c>
      <c r="C6352" s="55">
        <v>2.0051718987495913E-3</v>
      </c>
    </row>
    <row r="6353" spans="1:3" x14ac:dyDescent="0.3">
      <c r="A6353" s="5">
        <v>6270</v>
      </c>
      <c r="B6353" s="55">
        <v>1.8472899823677853E-4</v>
      </c>
      <c r="C6353" s="55">
        <v>1.8385254154530497E-3</v>
      </c>
    </row>
    <row r="6354" spans="1:3" x14ac:dyDescent="0.3">
      <c r="A6354" s="5">
        <v>6271</v>
      </c>
      <c r="B6354" s="55">
        <v>1.6056266364411709E-4</v>
      </c>
      <c r="C6354" s="55">
        <v>1.8942546822174628E-3</v>
      </c>
    </row>
    <row r="6355" spans="1:3" x14ac:dyDescent="0.3">
      <c r="A6355" s="5">
        <v>6272</v>
      </c>
      <c r="B6355" s="55">
        <v>1.5534178123772707E-4</v>
      </c>
      <c r="C6355" s="55">
        <v>1.7017787921512716E-3</v>
      </c>
    </row>
    <row r="6356" spans="1:3" x14ac:dyDescent="0.3">
      <c r="A6356" s="5">
        <v>6273</v>
      </c>
      <c r="B6356" s="55">
        <v>1.4558301913494576E-4</v>
      </c>
      <c r="C6356" s="55">
        <v>1.9632802813639256E-3</v>
      </c>
    </row>
    <row r="6357" spans="1:3" x14ac:dyDescent="0.3">
      <c r="A6357" s="5">
        <v>6274</v>
      </c>
      <c r="B6357" s="55">
        <v>1.5699992000013386E-4</v>
      </c>
      <c r="C6357" s="55">
        <v>1.9454567999803716E-3</v>
      </c>
    </row>
    <row r="6358" spans="1:3" x14ac:dyDescent="0.3">
      <c r="A6358" s="5">
        <v>6275</v>
      </c>
      <c r="B6358" s="55">
        <v>1.3967496630161046E-4</v>
      </c>
      <c r="C6358" s="55">
        <v>1.9149013793350845E-3</v>
      </c>
    </row>
    <row r="6359" spans="1:3" x14ac:dyDescent="0.3">
      <c r="A6359" s="5">
        <v>6276</v>
      </c>
      <c r="B6359" s="55">
        <v>1.2978075347914263E-4</v>
      </c>
      <c r="C6359" s="55">
        <v>1.5267542030994808E-3</v>
      </c>
    </row>
    <row r="6360" spans="1:3" x14ac:dyDescent="0.3">
      <c r="A6360" s="5">
        <v>6277</v>
      </c>
      <c r="B6360" s="55">
        <v>1.3918497954412928E-4</v>
      </c>
      <c r="C6360" s="55">
        <v>1.8094981188855642E-3</v>
      </c>
    </row>
    <row r="6361" spans="1:3" x14ac:dyDescent="0.3">
      <c r="A6361" s="5">
        <v>6278</v>
      </c>
      <c r="B6361" s="55">
        <v>1.2922460987069973E-4</v>
      </c>
      <c r="C6361" s="55">
        <v>1.3508504973248085E-3</v>
      </c>
    </row>
    <row r="6362" spans="1:3" x14ac:dyDescent="0.3">
      <c r="A6362" s="5">
        <v>6279</v>
      </c>
      <c r="B6362" s="55">
        <v>1.552913797976689E-4</v>
      </c>
      <c r="C6362" s="55">
        <v>1.8555005763834199E-3</v>
      </c>
    </row>
    <row r="6363" spans="1:3" x14ac:dyDescent="0.3">
      <c r="A6363" s="5">
        <v>6280</v>
      </c>
      <c r="B6363" s="55">
        <v>1.3627389869137654E-4</v>
      </c>
      <c r="C6363" s="55">
        <v>1.7551552877391192E-3</v>
      </c>
    </row>
    <row r="6364" spans="1:3" x14ac:dyDescent="0.3">
      <c r="A6364" s="5">
        <v>6281</v>
      </c>
      <c r="B6364" s="55">
        <v>1.4403731200778491E-4</v>
      </c>
      <c r="C6364" s="55">
        <v>1.6975744744983619E-3</v>
      </c>
    </row>
    <row r="6365" spans="1:3" x14ac:dyDescent="0.3">
      <c r="A6365" s="5">
        <v>6282</v>
      </c>
      <c r="B6365" s="55">
        <v>1.4190609457107571E-4</v>
      </c>
      <c r="C6365" s="55">
        <v>1.6252859292369679E-3</v>
      </c>
    </row>
    <row r="6366" spans="1:3" x14ac:dyDescent="0.3">
      <c r="A6366" s="5">
        <v>6283</v>
      </c>
      <c r="B6366" s="55">
        <v>1.6055262061938558E-4</v>
      </c>
      <c r="C6366" s="55">
        <v>1.9121184380402466E-3</v>
      </c>
    </row>
    <row r="6367" spans="1:3" x14ac:dyDescent="0.3">
      <c r="A6367" s="5">
        <v>6284</v>
      </c>
      <c r="B6367" s="55">
        <v>1.3395199700447417E-4</v>
      </c>
      <c r="C6367" s="55">
        <v>1.7787237702962099E-3</v>
      </c>
    </row>
    <row r="6368" spans="1:3" x14ac:dyDescent="0.3">
      <c r="A6368" s="5">
        <v>6285</v>
      </c>
      <c r="B6368" s="55">
        <v>1.5070561211634627E-4</v>
      </c>
      <c r="C6368" s="55">
        <v>2.0155101625667251E-3</v>
      </c>
    </row>
    <row r="6369" spans="1:3" x14ac:dyDescent="0.3">
      <c r="A6369" s="5">
        <v>6286</v>
      </c>
      <c r="B6369" s="55">
        <v>1.5386801140230763E-4</v>
      </c>
      <c r="C6369" s="55">
        <v>1.7632080446269437E-3</v>
      </c>
    </row>
    <row r="6370" spans="1:3" x14ac:dyDescent="0.3">
      <c r="A6370" s="5">
        <v>6287</v>
      </c>
      <c r="B6370" s="55">
        <v>1.4813187522405506E-4</v>
      </c>
      <c r="C6370" s="55">
        <v>1.7694700208740473E-3</v>
      </c>
    </row>
    <row r="6371" spans="1:3" x14ac:dyDescent="0.3">
      <c r="A6371" s="5">
        <v>6288</v>
      </c>
      <c r="B6371" s="55">
        <v>1.5521430329600575E-4</v>
      </c>
      <c r="C6371" s="55">
        <v>1.9450513194129403E-3</v>
      </c>
    </row>
    <row r="6372" spans="1:3" x14ac:dyDescent="0.3">
      <c r="A6372" s="5">
        <v>6289</v>
      </c>
      <c r="B6372" s="55">
        <v>1.5958463713625946E-4</v>
      </c>
      <c r="C6372" s="55">
        <v>1.921008620294749E-3</v>
      </c>
    </row>
    <row r="6373" spans="1:3" x14ac:dyDescent="0.3">
      <c r="A6373" s="5">
        <v>6290</v>
      </c>
      <c r="B6373" s="55">
        <v>1.5583065210456322E-4</v>
      </c>
      <c r="C6373" s="55">
        <v>1.6752694080691922E-3</v>
      </c>
    </row>
    <row r="6374" spans="1:3" x14ac:dyDescent="0.3">
      <c r="A6374" s="5">
        <v>6291</v>
      </c>
      <c r="B6374" s="55">
        <v>1.5263427347315267E-4</v>
      </c>
      <c r="C6374" s="55">
        <v>1.6001363992676897E-3</v>
      </c>
    </row>
    <row r="6375" spans="1:3" x14ac:dyDescent="0.3">
      <c r="A6375" s="5">
        <v>6292</v>
      </c>
      <c r="B6375" s="55">
        <v>1.725738193720857E-4</v>
      </c>
      <c r="C6375" s="55">
        <v>2.1685993669466651E-3</v>
      </c>
    </row>
    <row r="6376" spans="1:3" x14ac:dyDescent="0.3">
      <c r="A6376" s="5">
        <v>6293</v>
      </c>
      <c r="B6376" s="55">
        <v>1.5264194395041126E-4</v>
      </c>
      <c r="C6376" s="55">
        <v>1.9180239008883952E-3</v>
      </c>
    </row>
    <row r="6377" spans="1:3" x14ac:dyDescent="0.3">
      <c r="A6377" s="5">
        <v>6294</v>
      </c>
      <c r="B6377" s="55">
        <v>1.5779509008252474E-4</v>
      </c>
      <c r="C6377" s="55">
        <v>1.9419972587856823E-3</v>
      </c>
    </row>
    <row r="6378" spans="1:3" x14ac:dyDescent="0.3">
      <c r="A6378" s="5">
        <v>6295</v>
      </c>
      <c r="B6378" s="55">
        <v>1.7439973824366891E-4</v>
      </c>
      <c r="C6378" s="55">
        <v>2.1741913245283181E-3</v>
      </c>
    </row>
    <row r="6379" spans="1:3" x14ac:dyDescent="0.3">
      <c r="A6379" s="5">
        <v>6296</v>
      </c>
      <c r="B6379" s="55">
        <v>1.4475652628207432E-4</v>
      </c>
      <c r="C6379" s="55">
        <v>1.6653793398428505E-3</v>
      </c>
    </row>
    <row r="6380" spans="1:3" x14ac:dyDescent="0.3">
      <c r="A6380" s="5">
        <v>6297</v>
      </c>
      <c r="B6380" s="55">
        <v>1.3517526567522733E-4</v>
      </c>
      <c r="C6380" s="55">
        <v>1.7656636696964307E-3</v>
      </c>
    </row>
    <row r="6381" spans="1:3" x14ac:dyDescent="0.3">
      <c r="A6381" s="5">
        <v>6298</v>
      </c>
      <c r="B6381" s="55">
        <v>1.4352276451811162E-4</v>
      </c>
      <c r="C6381" s="55">
        <v>1.8534995123137977E-3</v>
      </c>
    </row>
    <row r="6382" spans="1:3" x14ac:dyDescent="0.3">
      <c r="A6382" s="5">
        <v>6299</v>
      </c>
      <c r="B6382" s="55">
        <v>1.4848869103484651E-4</v>
      </c>
      <c r="C6382" s="55">
        <v>1.8213292112932156E-3</v>
      </c>
    </row>
    <row r="6383" spans="1:3" x14ac:dyDescent="0.3">
      <c r="A6383" s="5">
        <v>6300</v>
      </c>
      <c r="B6383" s="55">
        <v>1.3954795062862959E-4</v>
      </c>
      <c r="C6383" s="55">
        <v>1.8170808667902639E-3</v>
      </c>
    </row>
    <row r="6384" spans="1:3" x14ac:dyDescent="0.3">
      <c r="A6384" s="5">
        <v>6301</v>
      </c>
      <c r="B6384" s="55">
        <v>1.4819900931955656E-4</v>
      </c>
      <c r="C6384" s="55">
        <v>1.8982941038396522E-3</v>
      </c>
    </row>
    <row r="6385" spans="1:3" x14ac:dyDescent="0.3">
      <c r="A6385" s="5">
        <v>6302</v>
      </c>
      <c r="B6385" s="55">
        <v>1.5613934714045366E-4</v>
      </c>
      <c r="C6385" s="55">
        <v>1.7392405275176172E-3</v>
      </c>
    </row>
    <row r="6386" spans="1:3" x14ac:dyDescent="0.3">
      <c r="A6386" s="5">
        <v>6303</v>
      </c>
      <c r="B6386" s="55">
        <v>1.5329314670999995E-4</v>
      </c>
      <c r="C6386" s="55">
        <v>1.8385585233530661E-3</v>
      </c>
    </row>
    <row r="6387" spans="1:3" x14ac:dyDescent="0.3">
      <c r="A6387" s="5">
        <v>6304</v>
      </c>
      <c r="B6387" s="55">
        <v>1.4663064802378258E-4</v>
      </c>
      <c r="C6387" s="55">
        <v>1.7345068804246583E-3</v>
      </c>
    </row>
    <row r="6388" spans="1:3" x14ac:dyDescent="0.3">
      <c r="A6388" s="5">
        <v>6305</v>
      </c>
      <c r="B6388" s="55">
        <v>1.3864199358827465E-4</v>
      </c>
      <c r="C6388" s="55">
        <v>1.4731594580066154E-3</v>
      </c>
    </row>
    <row r="6389" spans="1:3" x14ac:dyDescent="0.3">
      <c r="A6389" s="5">
        <v>6306</v>
      </c>
      <c r="B6389" s="55">
        <v>1.3860923548750286E-4</v>
      </c>
      <c r="C6389" s="55">
        <v>1.495062149212014E-3</v>
      </c>
    </row>
    <row r="6390" spans="1:3" x14ac:dyDescent="0.3">
      <c r="A6390" s="5">
        <v>6307</v>
      </c>
      <c r="B6390" s="55">
        <v>1.251759949275921E-4</v>
      </c>
      <c r="C6390" s="55">
        <v>1.6267611210370383E-3</v>
      </c>
    </row>
    <row r="6391" spans="1:3" x14ac:dyDescent="0.3">
      <c r="A6391" s="5">
        <v>6308</v>
      </c>
      <c r="B6391" s="55">
        <v>1.3936852733988667E-4</v>
      </c>
      <c r="C6391" s="55">
        <v>1.8953866432082484E-3</v>
      </c>
    </row>
    <row r="6392" spans="1:3" x14ac:dyDescent="0.3">
      <c r="A6392" s="5">
        <v>6309</v>
      </c>
      <c r="B6392" s="55">
        <v>1.2906429241669459E-4</v>
      </c>
      <c r="C6392" s="55">
        <v>1.6708154678007666E-3</v>
      </c>
    </row>
    <row r="6393" spans="1:3" x14ac:dyDescent="0.3">
      <c r="A6393" s="5">
        <v>6310</v>
      </c>
      <c r="B6393" s="55">
        <v>1.5629462558313948E-4</v>
      </c>
      <c r="C6393" s="55">
        <v>2.0169622101816271E-3</v>
      </c>
    </row>
    <row r="6394" spans="1:3" x14ac:dyDescent="0.3">
      <c r="A6394" s="5">
        <v>6311</v>
      </c>
      <c r="B6394" s="55">
        <v>1.5966494236416512E-4</v>
      </c>
      <c r="C6394" s="55">
        <v>1.7173241283562611E-3</v>
      </c>
    </row>
    <row r="6395" spans="1:3" x14ac:dyDescent="0.3">
      <c r="A6395" s="5">
        <v>6312</v>
      </c>
      <c r="B6395" s="55">
        <v>1.3350319653294396E-4</v>
      </c>
      <c r="C6395" s="55">
        <v>1.6309883949671869E-3</v>
      </c>
    </row>
    <row r="6396" spans="1:3" x14ac:dyDescent="0.3">
      <c r="A6396" s="5">
        <v>6313</v>
      </c>
      <c r="B6396" s="55">
        <v>1.6137583307993352E-4</v>
      </c>
      <c r="C6396" s="55">
        <v>1.940564374839956E-3</v>
      </c>
    </row>
    <row r="6397" spans="1:3" x14ac:dyDescent="0.3">
      <c r="A6397" s="5">
        <v>6314</v>
      </c>
      <c r="B6397" s="55">
        <v>1.7445020544014069E-4</v>
      </c>
      <c r="C6397" s="55">
        <v>1.8629114555244431E-3</v>
      </c>
    </row>
    <row r="6398" spans="1:3" x14ac:dyDescent="0.3">
      <c r="A6398" s="5">
        <v>6315</v>
      </c>
      <c r="B6398" s="55">
        <v>1.5801562429676493E-4</v>
      </c>
      <c r="C6398" s="55">
        <v>1.6422532401196462E-3</v>
      </c>
    </row>
    <row r="6399" spans="1:3" x14ac:dyDescent="0.3">
      <c r="A6399" s="5">
        <v>6316</v>
      </c>
      <c r="B6399" s="55">
        <v>1.5480793876845612E-4</v>
      </c>
      <c r="C6399" s="55">
        <v>1.8102822245603038E-3</v>
      </c>
    </row>
    <row r="6400" spans="1:3" x14ac:dyDescent="0.3">
      <c r="A6400" s="5">
        <v>6317</v>
      </c>
      <c r="B6400" s="55">
        <v>1.6643599751136142E-4</v>
      </c>
      <c r="C6400" s="55">
        <v>1.9010073370900049E-3</v>
      </c>
    </row>
    <row r="6401" spans="1:3" x14ac:dyDescent="0.3">
      <c r="A6401" s="5">
        <v>6318</v>
      </c>
      <c r="B6401" s="55">
        <v>1.647761597253556E-4</v>
      </c>
      <c r="C6401" s="55">
        <v>1.9259612025352062E-3</v>
      </c>
    </row>
    <row r="6402" spans="1:3" x14ac:dyDescent="0.3">
      <c r="A6402" s="5">
        <v>6319</v>
      </c>
      <c r="B6402" s="55">
        <v>1.4538841092626585E-4</v>
      </c>
      <c r="C6402" s="55">
        <v>1.8387157413672838E-3</v>
      </c>
    </row>
    <row r="6403" spans="1:3" x14ac:dyDescent="0.3">
      <c r="A6403" s="5">
        <v>6320</v>
      </c>
      <c r="B6403" s="55">
        <v>1.4122613272072665E-4</v>
      </c>
      <c r="C6403" s="55">
        <v>1.6686264126772479E-3</v>
      </c>
    </row>
    <row r="6404" spans="1:3" x14ac:dyDescent="0.3">
      <c r="A6404" s="5">
        <v>6321</v>
      </c>
      <c r="B6404" s="55">
        <v>1.4531462701183241E-4</v>
      </c>
      <c r="C6404" s="55">
        <v>1.9056912297787424E-3</v>
      </c>
    </row>
    <row r="6405" spans="1:3" x14ac:dyDescent="0.3">
      <c r="A6405" s="5">
        <v>6322</v>
      </c>
      <c r="B6405" s="55">
        <v>1.4453401605806716E-4</v>
      </c>
      <c r="C6405" s="55">
        <v>1.7784694514436526E-3</v>
      </c>
    </row>
    <row r="6406" spans="1:3" x14ac:dyDescent="0.3">
      <c r="A6406" s="5">
        <v>6323</v>
      </c>
      <c r="B6406" s="55">
        <v>1.5474095105139316E-4</v>
      </c>
      <c r="C6406" s="55">
        <v>1.8443916395011058E-3</v>
      </c>
    </row>
    <row r="6407" spans="1:3" x14ac:dyDescent="0.3">
      <c r="A6407" s="5">
        <v>6324</v>
      </c>
      <c r="B6407" s="55">
        <v>1.3967357364968162E-4</v>
      </c>
      <c r="C6407" s="55">
        <v>1.6710743981772185E-3</v>
      </c>
    </row>
    <row r="6408" spans="1:3" x14ac:dyDescent="0.3">
      <c r="A6408" s="5">
        <v>6325</v>
      </c>
      <c r="B6408" s="55">
        <v>1.3136893771382765E-4</v>
      </c>
      <c r="C6408" s="55">
        <v>1.4293897627764487E-3</v>
      </c>
    </row>
    <row r="6409" spans="1:3" x14ac:dyDescent="0.3">
      <c r="A6409" s="5">
        <v>6326</v>
      </c>
      <c r="B6409" s="55">
        <v>1.3949943953617223E-4</v>
      </c>
      <c r="C6409" s="55">
        <v>1.4554181590100573E-3</v>
      </c>
    </row>
    <row r="6410" spans="1:3" x14ac:dyDescent="0.3">
      <c r="A6410" s="5">
        <v>6327</v>
      </c>
      <c r="B6410" s="55">
        <v>1.6600905801307509E-4</v>
      </c>
      <c r="C6410" s="55">
        <v>1.9785895972029306E-3</v>
      </c>
    </row>
    <row r="6411" spans="1:3" x14ac:dyDescent="0.3">
      <c r="A6411" s="5">
        <v>6328</v>
      </c>
      <c r="B6411" s="55">
        <v>1.6127622089537238E-4</v>
      </c>
      <c r="C6411" s="55">
        <v>2.1260401395719738E-3</v>
      </c>
    </row>
    <row r="6412" spans="1:3" x14ac:dyDescent="0.3">
      <c r="A6412" s="5">
        <v>6329</v>
      </c>
      <c r="B6412" s="55">
        <v>1.7007324575341702E-4</v>
      </c>
      <c r="C6412" s="55">
        <v>1.9298692572650117E-3</v>
      </c>
    </row>
    <row r="6413" spans="1:3" x14ac:dyDescent="0.3">
      <c r="A6413" s="5">
        <v>6330</v>
      </c>
      <c r="B6413" s="55">
        <v>1.627988732414055E-4</v>
      </c>
      <c r="C6413" s="55">
        <v>1.7034002737410579E-3</v>
      </c>
    </row>
    <row r="6414" spans="1:3" x14ac:dyDescent="0.3">
      <c r="A6414" s="5">
        <v>6331</v>
      </c>
      <c r="B6414" s="55">
        <v>1.5629540075411022E-4</v>
      </c>
      <c r="C6414" s="55">
        <v>1.7721434711880997E-3</v>
      </c>
    </row>
    <row r="6415" spans="1:3" x14ac:dyDescent="0.3">
      <c r="A6415" s="5">
        <v>6332</v>
      </c>
      <c r="B6415" s="55">
        <v>1.2924190593589872E-4</v>
      </c>
      <c r="C6415" s="55">
        <v>1.6617988724515619E-3</v>
      </c>
    </row>
    <row r="6416" spans="1:3" x14ac:dyDescent="0.3">
      <c r="A6416" s="5">
        <v>6333</v>
      </c>
      <c r="B6416" s="55">
        <v>1.7533423809392744E-4</v>
      </c>
      <c r="C6416" s="55">
        <v>2.0178244132570515E-3</v>
      </c>
    </row>
    <row r="6417" spans="1:3" x14ac:dyDescent="0.3">
      <c r="A6417" s="5">
        <v>6334</v>
      </c>
      <c r="B6417" s="55">
        <v>1.5868333201587932E-4</v>
      </c>
      <c r="C6417" s="55">
        <v>1.8654419051288135E-3</v>
      </c>
    </row>
    <row r="6418" spans="1:3" x14ac:dyDescent="0.3">
      <c r="A6418" s="5">
        <v>6335</v>
      </c>
      <c r="B6418" s="55">
        <v>1.6140133561606693E-4</v>
      </c>
      <c r="C6418" s="55">
        <v>1.8654416744259771E-3</v>
      </c>
    </row>
    <row r="6419" spans="1:3" x14ac:dyDescent="0.3">
      <c r="A6419" s="5">
        <v>6336</v>
      </c>
      <c r="B6419" s="55">
        <v>1.2227113175247896E-4</v>
      </c>
      <c r="C6419" s="55">
        <v>1.5816850103758358E-3</v>
      </c>
    </row>
    <row r="6420" spans="1:3" x14ac:dyDescent="0.3">
      <c r="A6420" s="5">
        <v>6337</v>
      </c>
      <c r="B6420" s="55">
        <v>1.4057876356683569E-4</v>
      </c>
      <c r="C6420" s="55">
        <v>1.7204005959174107E-3</v>
      </c>
    </row>
    <row r="6421" spans="1:3" x14ac:dyDescent="0.3">
      <c r="A6421" s="5">
        <v>6338</v>
      </c>
      <c r="B6421" s="55">
        <v>1.3915585048513915E-4</v>
      </c>
      <c r="C6421" s="55">
        <v>1.7680862319231067E-3</v>
      </c>
    </row>
    <row r="6422" spans="1:3" x14ac:dyDescent="0.3">
      <c r="A6422" s="5">
        <v>6339</v>
      </c>
      <c r="B6422" s="55">
        <v>1.475338337063229E-4</v>
      </c>
      <c r="C6422" s="55">
        <v>1.905734844847109E-3</v>
      </c>
    </row>
    <row r="6423" spans="1:3" x14ac:dyDescent="0.3">
      <c r="A6423" s="5">
        <v>6340</v>
      </c>
      <c r="B6423" s="55">
        <v>1.5201934903061464E-4</v>
      </c>
      <c r="C6423" s="55">
        <v>1.8844980198704274E-3</v>
      </c>
    </row>
    <row r="6424" spans="1:3" x14ac:dyDescent="0.3">
      <c r="A6424" s="5">
        <v>6341</v>
      </c>
      <c r="B6424" s="55">
        <v>1.5219518187619338E-4</v>
      </c>
      <c r="C6424" s="55">
        <v>1.7282753339614763E-3</v>
      </c>
    </row>
    <row r="6425" spans="1:3" x14ac:dyDescent="0.3">
      <c r="A6425" s="5">
        <v>6342</v>
      </c>
      <c r="B6425" s="55">
        <v>1.2758460770662157E-4</v>
      </c>
      <c r="C6425" s="55">
        <v>1.7446735318612473E-3</v>
      </c>
    </row>
    <row r="6426" spans="1:3" x14ac:dyDescent="0.3">
      <c r="A6426" s="5">
        <v>6343</v>
      </c>
      <c r="B6426" s="55">
        <v>1.6975436571231505E-4</v>
      </c>
      <c r="C6426" s="55">
        <v>1.9755235801484305E-3</v>
      </c>
    </row>
    <row r="6427" spans="1:3" x14ac:dyDescent="0.3">
      <c r="A6427" s="5">
        <v>6344</v>
      </c>
      <c r="B6427" s="55">
        <v>1.6624344707007446E-4</v>
      </c>
      <c r="C6427" s="55">
        <v>2.0070001534313025E-3</v>
      </c>
    </row>
    <row r="6428" spans="1:3" x14ac:dyDescent="0.3">
      <c r="A6428" s="5">
        <v>6345</v>
      </c>
      <c r="B6428" s="55">
        <v>1.4857945338845623E-4</v>
      </c>
      <c r="C6428" s="55">
        <v>1.8954105405793108E-3</v>
      </c>
    </row>
    <row r="6429" spans="1:3" x14ac:dyDescent="0.3">
      <c r="A6429" s="5">
        <v>6346</v>
      </c>
      <c r="B6429" s="55">
        <v>1.3762796663225506E-4</v>
      </c>
      <c r="C6429" s="55">
        <v>1.6846959201565303E-3</v>
      </c>
    </row>
    <row r="6430" spans="1:3" x14ac:dyDescent="0.3">
      <c r="A6430" s="5">
        <v>6347</v>
      </c>
      <c r="B6430" s="55">
        <v>1.5174860625323457E-4</v>
      </c>
      <c r="C6430" s="55">
        <v>1.8133828910055236E-3</v>
      </c>
    </row>
    <row r="6431" spans="1:3" x14ac:dyDescent="0.3">
      <c r="A6431" s="5">
        <v>6348</v>
      </c>
      <c r="B6431" s="55">
        <v>1.6072066076967947E-4</v>
      </c>
      <c r="C6431" s="55">
        <v>2.0723554436302455E-3</v>
      </c>
    </row>
    <row r="6432" spans="1:3" x14ac:dyDescent="0.3">
      <c r="A6432" s="5">
        <v>6349</v>
      </c>
      <c r="B6432" s="55">
        <v>1.5501338238225505E-4</v>
      </c>
      <c r="C6432" s="55">
        <v>1.6603168354580456E-3</v>
      </c>
    </row>
    <row r="6433" spans="1:3" x14ac:dyDescent="0.3">
      <c r="A6433" s="5">
        <v>6350</v>
      </c>
      <c r="B6433" s="55">
        <v>1.5181475030332458E-4</v>
      </c>
      <c r="C6433" s="55">
        <v>1.8835139951674455E-3</v>
      </c>
    </row>
    <row r="6434" spans="1:3" x14ac:dyDescent="0.3">
      <c r="A6434" s="5">
        <v>6351</v>
      </c>
      <c r="B6434" s="55">
        <v>1.4427902693052327E-4</v>
      </c>
      <c r="C6434" s="55">
        <v>1.6257345991328108E-3</v>
      </c>
    </row>
    <row r="6435" spans="1:3" x14ac:dyDescent="0.3">
      <c r="A6435" s="5">
        <v>6352</v>
      </c>
      <c r="B6435" s="55">
        <v>1.6748342690203278E-4</v>
      </c>
      <c r="C6435" s="55">
        <v>2.0694180340578633E-3</v>
      </c>
    </row>
    <row r="6436" spans="1:3" x14ac:dyDescent="0.3">
      <c r="A6436" s="5">
        <v>6353</v>
      </c>
      <c r="B6436" s="55">
        <v>1.3089941410997179E-4</v>
      </c>
      <c r="C6436" s="55">
        <v>1.8239959772569645E-3</v>
      </c>
    </row>
    <row r="6437" spans="1:3" x14ac:dyDescent="0.3">
      <c r="A6437" s="5">
        <v>6354</v>
      </c>
      <c r="B6437" s="55">
        <v>1.4032733708070819E-4</v>
      </c>
      <c r="C6437" s="55">
        <v>1.8256205108550555E-3</v>
      </c>
    </row>
    <row r="6438" spans="1:3" x14ac:dyDescent="0.3">
      <c r="A6438" s="5">
        <v>6355</v>
      </c>
      <c r="B6438" s="55">
        <v>1.4168911556436203E-4</v>
      </c>
      <c r="C6438" s="55">
        <v>1.8678587812069936E-3</v>
      </c>
    </row>
    <row r="6439" spans="1:3" x14ac:dyDescent="0.3">
      <c r="A6439" s="5">
        <v>6356</v>
      </c>
      <c r="B6439" s="55">
        <v>1.4589157890851188E-4</v>
      </c>
      <c r="C6439" s="55">
        <v>1.8734303583579496E-3</v>
      </c>
    </row>
    <row r="6440" spans="1:3" x14ac:dyDescent="0.3">
      <c r="A6440" s="5">
        <v>6357</v>
      </c>
      <c r="B6440" s="55">
        <v>1.3348642352721584E-4</v>
      </c>
      <c r="C6440" s="55">
        <v>1.7617075247964859E-3</v>
      </c>
    </row>
    <row r="6441" spans="1:3" x14ac:dyDescent="0.3">
      <c r="A6441" s="5">
        <v>6358</v>
      </c>
      <c r="B6441" s="55">
        <v>1.4283013626533865E-4</v>
      </c>
      <c r="C6441" s="55">
        <v>1.8094141183870756E-3</v>
      </c>
    </row>
    <row r="6442" spans="1:3" x14ac:dyDescent="0.3">
      <c r="A6442" s="5">
        <v>6359</v>
      </c>
      <c r="B6442" s="55">
        <v>1.3767880233305394E-4</v>
      </c>
      <c r="C6442" s="55">
        <v>1.8540399426781352E-3</v>
      </c>
    </row>
    <row r="6443" spans="1:3" x14ac:dyDescent="0.3">
      <c r="A6443" s="5">
        <v>6360</v>
      </c>
      <c r="B6443" s="55">
        <v>1.5404364586119772E-4</v>
      </c>
      <c r="C6443" s="55">
        <v>1.8043380947792835E-3</v>
      </c>
    </row>
    <row r="6444" spans="1:3" x14ac:dyDescent="0.3">
      <c r="A6444" s="5">
        <v>6361</v>
      </c>
      <c r="B6444" s="55">
        <v>1.9980828452234969E-4</v>
      </c>
      <c r="C6444" s="55">
        <v>2.2581568043453901E-3</v>
      </c>
    </row>
    <row r="6445" spans="1:3" x14ac:dyDescent="0.3">
      <c r="A6445" s="5">
        <v>6362</v>
      </c>
      <c r="B6445" s="55">
        <v>1.6060564752909119E-4</v>
      </c>
      <c r="C6445" s="55">
        <v>1.9544507572315326E-3</v>
      </c>
    </row>
    <row r="6446" spans="1:3" x14ac:dyDescent="0.3">
      <c r="A6446" s="5">
        <v>6363</v>
      </c>
      <c r="B6446" s="55">
        <v>1.7602957003205923E-4</v>
      </c>
      <c r="C6446" s="55">
        <v>2.0028298324361767E-3</v>
      </c>
    </row>
    <row r="6447" spans="1:3" x14ac:dyDescent="0.3">
      <c r="A6447" s="5">
        <v>6364</v>
      </c>
      <c r="B6447" s="55">
        <v>1.3638539533526245E-4</v>
      </c>
      <c r="C6447" s="55">
        <v>1.7500148022331643E-3</v>
      </c>
    </row>
    <row r="6448" spans="1:3" x14ac:dyDescent="0.3">
      <c r="A6448" s="5">
        <v>6365</v>
      </c>
      <c r="B6448" s="55">
        <v>1.4082210098481426E-4</v>
      </c>
      <c r="C6448" s="55">
        <v>1.8563947623432058E-3</v>
      </c>
    </row>
    <row r="6449" spans="1:3" x14ac:dyDescent="0.3">
      <c r="A6449" s="5">
        <v>6366</v>
      </c>
      <c r="B6449" s="55">
        <v>1.6141305335214573E-4</v>
      </c>
      <c r="C6449" s="55">
        <v>1.9072093440793097E-3</v>
      </c>
    </row>
    <row r="6450" spans="1:3" x14ac:dyDescent="0.3">
      <c r="A6450" s="5">
        <v>6367</v>
      </c>
      <c r="B6450" s="55">
        <v>1.6620778762375637E-4</v>
      </c>
      <c r="C6450" s="55">
        <v>1.8922400744852158E-3</v>
      </c>
    </row>
    <row r="6451" spans="1:3" x14ac:dyDescent="0.3">
      <c r="A6451" s="5">
        <v>6368</v>
      </c>
      <c r="B6451" s="55">
        <v>1.7118150865186391E-4</v>
      </c>
      <c r="C6451" s="55">
        <v>1.6517577291619142E-3</v>
      </c>
    </row>
    <row r="6452" spans="1:3" x14ac:dyDescent="0.3">
      <c r="A6452" s="5">
        <v>6369</v>
      </c>
      <c r="B6452" s="55">
        <v>1.3403215437940929E-4</v>
      </c>
      <c r="C6452" s="55">
        <v>1.5908917151551602E-3</v>
      </c>
    </row>
    <row r="6453" spans="1:3" x14ac:dyDescent="0.3">
      <c r="A6453" s="5">
        <v>6370</v>
      </c>
      <c r="B6453" s="55">
        <v>1.5655494179468601E-4</v>
      </c>
      <c r="C6453" s="55">
        <v>1.7815844347365383E-3</v>
      </c>
    </row>
    <row r="6454" spans="1:3" x14ac:dyDescent="0.3">
      <c r="A6454" s="5">
        <v>6371</v>
      </c>
      <c r="B6454" s="55">
        <v>1.7275781811246674E-4</v>
      </c>
      <c r="C6454" s="55">
        <v>2.078010378662733E-3</v>
      </c>
    </row>
    <row r="6455" spans="1:3" x14ac:dyDescent="0.3">
      <c r="A6455" s="5">
        <v>6372</v>
      </c>
      <c r="B6455" s="55">
        <v>1.3137172115064346E-4</v>
      </c>
      <c r="C6455" s="55">
        <v>1.5996051353657703E-3</v>
      </c>
    </row>
    <row r="6456" spans="1:3" x14ac:dyDescent="0.3">
      <c r="A6456" s="5">
        <v>6373</v>
      </c>
      <c r="B6456" s="55">
        <v>1.4428156697105803E-4</v>
      </c>
      <c r="C6456" s="55">
        <v>1.8911386697345336E-3</v>
      </c>
    </row>
    <row r="6457" spans="1:3" x14ac:dyDescent="0.3">
      <c r="A6457" s="5">
        <v>6374</v>
      </c>
      <c r="B6457" s="55">
        <v>1.4511857201110343E-4</v>
      </c>
      <c r="C6457" s="55">
        <v>1.7600281368287814E-3</v>
      </c>
    </row>
    <row r="6458" spans="1:3" x14ac:dyDescent="0.3">
      <c r="A6458" s="5">
        <v>6375</v>
      </c>
      <c r="B6458" s="55">
        <v>1.7978682613755764E-4</v>
      </c>
      <c r="C6458" s="55">
        <v>1.838576146508542E-3</v>
      </c>
    </row>
    <row r="6459" spans="1:3" x14ac:dyDescent="0.3">
      <c r="A6459" s="5">
        <v>6376</v>
      </c>
      <c r="B6459" s="55">
        <v>1.688099777427229E-4</v>
      </c>
      <c r="C6459" s="55">
        <v>1.712207634738248E-3</v>
      </c>
    </row>
    <row r="6460" spans="1:3" x14ac:dyDescent="0.3">
      <c r="A6460" s="5">
        <v>6377</v>
      </c>
      <c r="B6460" s="55">
        <v>1.3138722422189976E-4</v>
      </c>
      <c r="C6460" s="55">
        <v>1.885112684105082E-3</v>
      </c>
    </row>
    <row r="6461" spans="1:3" x14ac:dyDescent="0.3">
      <c r="A6461" s="5">
        <v>6378</v>
      </c>
      <c r="B6461" s="55">
        <v>1.5736146326363092E-4</v>
      </c>
      <c r="C6461" s="55">
        <v>2.0290895472740672E-3</v>
      </c>
    </row>
    <row r="6462" spans="1:3" x14ac:dyDescent="0.3">
      <c r="A6462" s="5">
        <v>6379</v>
      </c>
      <c r="B6462" s="55">
        <v>1.5245575511237179E-4</v>
      </c>
      <c r="C6462" s="55">
        <v>2.0268329134546172E-3</v>
      </c>
    </row>
    <row r="6463" spans="1:3" x14ac:dyDescent="0.3">
      <c r="A6463" s="5">
        <v>6380</v>
      </c>
      <c r="B6463" s="55">
        <v>1.4444374351328215E-4</v>
      </c>
      <c r="C6463" s="55">
        <v>1.9177276636224623E-3</v>
      </c>
    </row>
    <row r="6464" spans="1:3" x14ac:dyDescent="0.3">
      <c r="A6464" s="5">
        <v>6381</v>
      </c>
      <c r="B6464" s="55">
        <v>1.7048926776160205E-4</v>
      </c>
      <c r="C6464" s="55">
        <v>1.8622404615774367E-3</v>
      </c>
    </row>
    <row r="6465" spans="1:3" x14ac:dyDescent="0.3">
      <c r="A6465" s="5">
        <v>6382</v>
      </c>
      <c r="B6465" s="55">
        <v>1.678798572569593E-4</v>
      </c>
      <c r="C6465" s="55">
        <v>2.0290147147824697E-3</v>
      </c>
    </row>
    <row r="6466" spans="1:3" x14ac:dyDescent="0.3">
      <c r="A6466" s="5">
        <v>6383</v>
      </c>
      <c r="B6466" s="55">
        <v>1.5760765983164222E-4</v>
      </c>
      <c r="C6466" s="55">
        <v>1.9775846279361966E-3</v>
      </c>
    </row>
    <row r="6467" spans="1:3" x14ac:dyDescent="0.3">
      <c r="A6467" s="5">
        <v>6384</v>
      </c>
      <c r="B6467" s="55">
        <v>1.301623310129335E-4</v>
      </c>
      <c r="C6467" s="55">
        <v>1.8403550768796035E-3</v>
      </c>
    </row>
    <row r="6468" spans="1:3" x14ac:dyDescent="0.3">
      <c r="A6468" s="5">
        <v>6385</v>
      </c>
      <c r="B6468" s="55">
        <v>1.1752421842190272E-4</v>
      </c>
      <c r="C6468" s="55">
        <v>1.5434487383145881E-3</v>
      </c>
    </row>
    <row r="6469" spans="1:3" x14ac:dyDescent="0.3">
      <c r="A6469" s="5">
        <v>6386</v>
      </c>
      <c r="B6469" s="55">
        <v>1.5465999526534163E-4</v>
      </c>
      <c r="C6469" s="55">
        <v>2.0261025910603522E-3</v>
      </c>
    </row>
    <row r="6470" spans="1:3" x14ac:dyDescent="0.3">
      <c r="A6470" s="5">
        <v>6387</v>
      </c>
      <c r="B6470" s="55">
        <v>1.5761993685259166E-4</v>
      </c>
      <c r="C6470" s="55">
        <v>2.0042849030736474E-3</v>
      </c>
    </row>
    <row r="6471" spans="1:3" x14ac:dyDescent="0.3">
      <c r="A6471" s="5">
        <v>6388</v>
      </c>
      <c r="B6471" s="55">
        <v>1.4694932640003586E-4</v>
      </c>
      <c r="C6471" s="55">
        <v>1.8040907386281963E-3</v>
      </c>
    </row>
    <row r="6472" spans="1:3" x14ac:dyDescent="0.3">
      <c r="A6472" s="5">
        <v>6389</v>
      </c>
      <c r="B6472" s="55">
        <v>1.8451978380606954E-4</v>
      </c>
      <c r="C6472" s="55">
        <v>2.0174355700962434E-3</v>
      </c>
    </row>
    <row r="6473" spans="1:3" x14ac:dyDescent="0.3">
      <c r="A6473" s="5">
        <v>6390</v>
      </c>
      <c r="B6473" s="55">
        <v>1.5196704392668719E-4</v>
      </c>
      <c r="C6473" s="55">
        <v>1.6483993276517196E-3</v>
      </c>
    </row>
    <row r="6474" spans="1:3" x14ac:dyDescent="0.3">
      <c r="A6474" s="5">
        <v>6391</v>
      </c>
      <c r="B6474" s="55">
        <v>1.2487242761316278E-4</v>
      </c>
      <c r="C6474" s="55">
        <v>1.4555372075518477E-3</v>
      </c>
    </row>
    <row r="6475" spans="1:3" x14ac:dyDescent="0.3">
      <c r="A6475" s="5">
        <v>6392</v>
      </c>
      <c r="B6475" s="55">
        <v>1.4613579971169767E-4</v>
      </c>
      <c r="C6475" s="55">
        <v>1.8802070351500988E-3</v>
      </c>
    </row>
    <row r="6476" spans="1:3" x14ac:dyDescent="0.3">
      <c r="A6476" s="5">
        <v>6393</v>
      </c>
      <c r="B6476" s="55">
        <v>1.5164283440765306E-4</v>
      </c>
      <c r="C6476" s="55">
        <v>1.6821045248332604E-3</v>
      </c>
    </row>
    <row r="6477" spans="1:3" x14ac:dyDescent="0.3">
      <c r="A6477" s="5">
        <v>6394</v>
      </c>
      <c r="B6477" s="55">
        <v>1.4278793364769945E-4</v>
      </c>
      <c r="C6477" s="55">
        <v>1.7068796897223972E-3</v>
      </c>
    </row>
    <row r="6478" spans="1:3" x14ac:dyDescent="0.3">
      <c r="A6478" s="5">
        <v>6395</v>
      </c>
      <c r="B6478" s="55">
        <v>1.3111991506195816E-4</v>
      </c>
      <c r="C6478" s="55">
        <v>1.6458487697851275E-3</v>
      </c>
    </row>
    <row r="6479" spans="1:3" x14ac:dyDescent="0.3">
      <c r="A6479" s="5">
        <v>6396</v>
      </c>
      <c r="B6479" s="55">
        <v>1.5771420435337362E-4</v>
      </c>
      <c r="C6479" s="55">
        <v>2.083528774577321E-3</v>
      </c>
    </row>
    <row r="6480" spans="1:3" x14ac:dyDescent="0.3">
      <c r="A6480" s="5">
        <v>6397</v>
      </c>
      <c r="B6480" s="55">
        <v>1.7823812056242839E-4</v>
      </c>
      <c r="C6480" s="55">
        <v>2.2441710452807124E-3</v>
      </c>
    </row>
    <row r="6481" spans="1:3" x14ac:dyDescent="0.3">
      <c r="A6481" s="5">
        <v>6398</v>
      </c>
      <c r="B6481" s="55">
        <v>1.7086611973855985E-4</v>
      </c>
      <c r="C6481" s="55">
        <v>2.105164889712169E-3</v>
      </c>
    </row>
    <row r="6482" spans="1:3" x14ac:dyDescent="0.3">
      <c r="A6482" s="5">
        <v>6399</v>
      </c>
      <c r="B6482" s="55">
        <v>1.5452711813754294E-4</v>
      </c>
      <c r="C6482" s="55">
        <v>1.8355277978790278E-3</v>
      </c>
    </row>
    <row r="6483" spans="1:3" x14ac:dyDescent="0.3">
      <c r="A6483" s="5">
        <v>6400</v>
      </c>
      <c r="B6483" s="55">
        <v>1.4174939491702821E-4</v>
      </c>
      <c r="C6483" s="55">
        <v>1.6154253373327366E-3</v>
      </c>
    </row>
    <row r="6484" spans="1:3" x14ac:dyDescent="0.3">
      <c r="A6484" s="5">
        <v>6401</v>
      </c>
      <c r="B6484" s="55">
        <v>1.5414601782866432E-4</v>
      </c>
      <c r="C6484" s="55">
        <v>1.7982993241291874E-3</v>
      </c>
    </row>
    <row r="6485" spans="1:3" x14ac:dyDescent="0.3">
      <c r="A6485" s="5">
        <v>6402</v>
      </c>
      <c r="B6485" s="55">
        <v>1.5320534440695232E-4</v>
      </c>
      <c r="C6485" s="55">
        <v>1.7581499261014526E-3</v>
      </c>
    </row>
    <row r="6486" spans="1:3" x14ac:dyDescent="0.3">
      <c r="A6486" s="5">
        <v>6403</v>
      </c>
      <c r="B6486" s="55">
        <v>1.4479715688666726E-4</v>
      </c>
      <c r="C6486" s="55">
        <v>1.7120607256867412E-3</v>
      </c>
    </row>
    <row r="6487" spans="1:3" x14ac:dyDescent="0.3">
      <c r="A6487" s="5">
        <v>6404</v>
      </c>
      <c r="B6487" s="55">
        <v>1.4384371761479891E-4</v>
      </c>
      <c r="C6487" s="55">
        <v>1.7129157143145268E-3</v>
      </c>
    </row>
    <row r="6488" spans="1:3" x14ac:dyDescent="0.3">
      <c r="A6488" s="5">
        <v>6405</v>
      </c>
      <c r="B6488" s="55">
        <v>1.5141872516808772E-4</v>
      </c>
      <c r="C6488" s="55">
        <v>1.7069188077177173E-3</v>
      </c>
    </row>
    <row r="6489" spans="1:3" x14ac:dyDescent="0.3">
      <c r="A6489" s="5">
        <v>6406</v>
      </c>
      <c r="B6489" s="55">
        <v>1.5562720950331989E-4</v>
      </c>
      <c r="C6489" s="55">
        <v>1.8862182180674864E-3</v>
      </c>
    </row>
    <row r="6490" spans="1:3" x14ac:dyDescent="0.3">
      <c r="A6490" s="5">
        <v>6407</v>
      </c>
      <c r="B6490" s="55">
        <v>1.6486065808926195E-4</v>
      </c>
      <c r="C6490" s="55">
        <v>1.9488550797389487E-3</v>
      </c>
    </row>
    <row r="6491" spans="1:3" x14ac:dyDescent="0.3">
      <c r="A6491" s="5">
        <v>6408</v>
      </c>
      <c r="B6491" s="55">
        <v>1.475004649201478E-4</v>
      </c>
      <c r="C6491" s="55">
        <v>1.8216400235713216E-3</v>
      </c>
    </row>
    <row r="6492" spans="1:3" x14ac:dyDescent="0.3">
      <c r="A6492" s="5">
        <v>6409</v>
      </c>
      <c r="B6492" s="55">
        <v>1.4732401686856872E-4</v>
      </c>
      <c r="C6492" s="55">
        <v>1.6209081801653647E-3</v>
      </c>
    </row>
    <row r="6493" spans="1:3" x14ac:dyDescent="0.3">
      <c r="A6493" s="5">
        <v>6410</v>
      </c>
      <c r="B6493" s="55">
        <v>1.431093168412951E-4</v>
      </c>
      <c r="C6493" s="55">
        <v>1.8617755540174224E-3</v>
      </c>
    </row>
    <row r="6494" spans="1:3" x14ac:dyDescent="0.3">
      <c r="A6494" s="5">
        <v>6411</v>
      </c>
      <c r="B6494" s="55">
        <v>1.5030419760252565E-4</v>
      </c>
      <c r="C6494" s="55">
        <v>1.7816535937175647E-3</v>
      </c>
    </row>
    <row r="6495" spans="1:3" x14ac:dyDescent="0.3">
      <c r="A6495" s="5">
        <v>6412</v>
      </c>
      <c r="B6495" s="55">
        <v>1.6699427076413345E-4</v>
      </c>
      <c r="C6495" s="55">
        <v>2.2127684199084595E-3</v>
      </c>
    </row>
    <row r="6496" spans="1:3" x14ac:dyDescent="0.3">
      <c r="A6496" s="5">
        <v>6413</v>
      </c>
      <c r="B6496" s="55">
        <v>1.7173854209894386E-4</v>
      </c>
      <c r="C6496" s="55">
        <v>2.1371876277256597E-3</v>
      </c>
    </row>
    <row r="6497" spans="1:3" x14ac:dyDescent="0.3">
      <c r="A6497" s="5">
        <v>6414</v>
      </c>
      <c r="B6497" s="55">
        <v>1.322633776407596E-4</v>
      </c>
      <c r="C6497" s="55">
        <v>1.9200059217107492E-3</v>
      </c>
    </row>
    <row r="6498" spans="1:3" x14ac:dyDescent="0.3">
      <c r="A6498" s="5">
        <v>6415</v>
      </c>
      <c r="B6498" s="55">
        <v>1.2162363105284497E-4</v>
      </c>
      <c r="C6498" s="55">
        <v>1.4000397655271131E-3</v>
      </c>
    </row>
    <row r="6499" spans="1:3" x14ac:dyDescent="0.3">
      <c r="A6499" s="5">
        <v>6416</v>
      </c>
      <c r="B6499" s="55">
        <v>1.7406551043238101E-4</v>
      </c>
      <c r="C6499" s="55">
        <v>1.9711820134541212E-3</v>
      </c>
    </row>
    <row r="6500" spans="1:3" x14ac:dyDescent="0.3">
      <c r="A6500" s="5">
        <v>6417</v>
      </c>
      <c r="B6500" s="55">
        <v>1.6833484143450938E-4</v>
      </c>
      <c r="C6500" s="55">
        <v>1.8364998752985542E-3</v>
      </c>
    </row>
    <row r="6501" spans="1:3" x14ac:dyDescent="0.3">
      <c r="A6501" s="5">
        <v>6418</v>
      </c>
      <c r="B6501" s="55">
        <v>1.3359953351542428E-4</v>
      </c>
      <c r="C6501" s="55">
        <v>1.5250056039162714E-3</v>
      </c>
    </row>
    <row r="6502" spans="1:3" x14ac:dyDescent="0.3">
      <c r="A6502" s="5">
        <v>6419</v>
      </c>
      <c r="B6502" s="55">
        <v>1.3469519505985244E-4</v>
      </c>
      <c r="C6502" s="55">
        <v>1.7560978243499913E-3</v>
      </c>
    </row>
    <row r="6503" spans="1:3" x14ac:dyDescent="0.3">
      <c r="A6503" s="5">
        <v>6420</v>
      </c>
      <c r="B6503" s="55">
        <v>1.5917843541987865E-4</v>
      </c>
      <c r="C6503" s="55">
        <v>1.9910770018587054E-3</v>
      </c>
    </row>
    <row r="6504" spans="1:3" x14ac:dyDescent="0.3">
      <c r="A6504" s="5">
        <v>6421</v>
      </c>
      <c r="B6504" s="55">
        <v>1.4475315176256523E-4</v>
      </c>
      <c r="C6504" s="55">
        <v>1.8494505555046738E-3</v>
      </c>
    </row>
    <row r="6505" spans="1:3" x14ac:dyDescent="0.3">
      <c r="A6505" s="5">
        <v>6422</v>
      </c>
      <c r="B6505" s="55">
        <v>1.7477573472546822E-4</v>
      </c>
      <c r="C6505" s="55">
        <v>2.244571150336494E-3</v>
      </c>
    </row>
    <row r="6506" spans="1:3" x14ac:dyDescent="0.3">
      <c r="A6506" s="5">
        <v>6423</v>
      </c>
      <c r="B6506" s="55">
        <v>1.4188706039079381E-4</v>
      </c>
      <c r="C6506" s="55">
        <v>1.7309264269143956E-3</v>
      </c>
    </row>
    <row r="6507" spans="1:3" x14ac:dyDescent="0.3">
      <c r="A6507" s="5">
        <v>6424</v>
      </c>
      <c r="B6507" s="55">
        <v>1.6619823552270575E-4</v>
      </c>
      <c r="C6507" s="55">
        <v>2.0469337139589917E-3</v>
      </c>
    </row>
    <row r="6508" spans="1:3" x14ac:dyDescent="0.3">
      <c r="A6508" s="5">
        <v>6425</v>
      </c>
      <c r="B6508" s="55">
        <v>1.5236091959506539E-4</v>
      </c>
      <c r="C6508" s="55">
        <v>1.8464966875502739E-3</v>
      </c>
    </row>
    <row r="6509" spans="1:3" x14ac:dyDescent="0.3">
      <c r="A6509" s="5">
        <v>6426</v>
      </c>
      <c r="B6509" s="55">
        <v>1.4065411718903144E-4</v>
      </c>
      <c r="C6509" s="55">
        <v>1.7888037295345309E-3</v>
      </c>
    </row>
    <row r="6510" spans="1:3" x14ac:dyDescent="0.3">
      <c r="A6510" s="5">
        <v>6427</v>
      </c>
      <c r="B6510" s="55">
        <v>1.3181227279815484E-4</v>
      </c>
      <c r="C6510" s="55">
        <v>1.4801813457863155E-3</v>
      </c>
    </row>
    <row r="6511" spans="1:3" x14ac:dyDescent="0.3">
      <c r="A6511" s="5">
        <v>6428</v>
      </c>
      <c r="B6511" s="55">
        <v>1.5247597857200441E-4</v>
      </c>
      <c r="C6511" s="55">
        <v>2.0590365301700305E-3</v>
      </c>
    </row>
    <row r="6512" spans="1:3" x14ac:dyDescent="0.3">
      <c r="A6512" s="5">
        <v>6429</v>
      </c>
      <c r="B6512" s="55">
        <v>1.4983823254037935E-4</v>
      </c>
      <c r="C6512" s="55">
        <v>1.9205559241352594E-3</v>
      </c>
    </row>
    <row r="6513" spans="1:3" x14ac:dyDescent="0.3">
      <c r="A6513" s="5">
        <v>6430</v>
      </c>
      <c r="B6513" s="55">
        <v>1.6635389839376603E-4</v>
      </c>
      <c r="C6513" s="55">
        <v>2.0907413611471245E-3</v>
      </c>
    </row>
    <row r="6514" spans="1:3" x14ac:dyDescent="0.3">
      <c r="A6514" s="5">
        <v>6431</v>
      </c>
      <c r="B6514" s="55">
        <v>1.6941489406563682E-4</v>
      </c>
      <c r="C6514" s="55">
        <v>2.0150079471259459E-3</v>
      </c>
    </row>
    <row r="6515" spans="1:3" x14ac:dyDescent="0.3">
      <c r="A6515" s="5">
        <v>6432</v>
      </c>
      <c r="B6515" s="55">
        <v>1.8842774263754889E-4</v>
      </c>
      <c r="C6515" s="55">
        <v>2.2006651063749016E-3</v>
      </c>
    </row>
    <row r="6516" spans="1:3" x14ac:dyDescent="0.3">
      <c r="A6516" s="5">
        <v>6433</v>
      </c>
      <c r="B6516" s="55">
        <v>1.8240699431452633E-4</v>
      </c>
      <c r="C6516" s="55">
        <v>1.807941732712835E-3</v>
      </c>
    </row>
    <row r="6517" spans="1:3" x14ac:dyDescent="0.3">
      <c r="A6517" s="5">
        <v>6434</v>
      </c>
      <c r="B6517" s="55">
        <v>1.3853591694520069E-4</v>
      </c>
      <c r="C6517" s="55">
        <v>1.8674521363654904E-3</v>
      </c>
    </row>
    <row r="6518" spans="1:3" x14ac:dyDescent="0.3">
      <c r="A6518" s="5">
        <v>6435</v>
      </c>
      <c r="B6518" s="55">
        <v>1.5996599820329824E-4</v>
      </c>
      <c r="C6518" s="55">
        <v>1.6469286390830933E-3</v>
      </c>
    </row>
    <row r="6519" spans="1:3" x14ac:dyDescent="0.3">
      <c r="A6519" s="5">
        <v>6436</v>
      </c>
      <c r="B6519" s="55">
        <v>1.7505494729375262E-4</v>
      </c>
      <c r="C6519" s="55">
        <v>1.8863976426826902E-3</v>
      </c>
    </row>
    <row r="6520" spans="1:3" x14ac:dyDescent="0.3">
      <c r="A6520" s="5">
        <v>6437</v>
      </c>
      <c r="B6520" s="55">
        <v>1.9149313134468821E-4</v>
      </c>
      <c r="C6520" s="55">
        <v>2.1613442733382916E-3</v>
      </c>
    </row>
    <row r="6521" spans="1:3" x14ac:dyDescent="0.3">
      <c r="A6521" s="5">
        <v>6438</v>
      </c>
      <c r="B6521" s="55">
        <v>1.697177844852966E-4</v>
      </c>
      <c r="C6521" s="55">
        <v>2.078662151551924E-3</v>
      </c>
    </row>
    <row r="6522" spans="1:3" x14ac:dyDescent="0.3">
      <c r="A6522" s="5">
        <v>6439</v>
      </c>
      <c r="B6522" s="55">
        <v>1.4312604715922803E-4</v>
      </c>
      <c r="C6522" s="55">
        <v>1.7297238904195238E-3</v>
      </c>
    </row>
    <row r="6523" spans="1:3" x14ac:dyDescent="0.3">
      <c r="A6523" s="5">
        <v>6440</v>
      </c>
      <c r="B6523" s="55">
        <v>1.5082223956360038E-4</v>
      </c>
      <c r="C6523" s="55">
        <v>1.6366719847890692E-3</v>
      </c>
    </row>
    <row r="6524" spans="1:3" x14ac:dyDescent="0.3">
      <c r="A6524" s="5">
        <v>6441</v>
      </c>
      <c r="B6524" s="55">
        <v>1.4729639097081049E-4</v>
      </c>
      <c r="C6524" s="55">
        <v>1.7873976175216484E-3</v>
      </c>
    </row>
    <row r="6525" spans="1:3" x14ac:dyDescent="0.3">
      <c r="A6525" s="5">
        <v>6442</v>
      </c>
      <c r="B6525" s="55">
        <v>1.499285229590974E-4</v>
      </c>
      <c r="C6525" s="55">
        <v>1.8700540757718251E-3</v>
      </c>
    </row>
    <row r="6526" spans="1:3" x14ac:dyDescent="0.3">
      <c r="A6526" s="5">
        <v>6443</v>
      </c>
      <c r="B6526" s="55">
        <v>1.4648505939202311E-4</v>
      </c>
      <c r="C6526" s="55">
        <v>1.6539904644752455E-3</v>
      </c>
    </row>
    <row r="6527" spans="1:3" x14ac:dyDescent="0.3">
      <c r="A6527" s="5">
        <v>6444</v>
      </c>
      <c r="B6527" s="55">
        <v>1.5076830977406563E-4</v>
      </c>
      <c r="C6527" s="55">
        <v>1.7600677060535684E-3</v>
      </c>
    </row>
    <row r="6528" spans="1:3" x14ac:dyDescent="0.3">
      <c r="A6528" s="5">
        <v>6445</v>
      </c>
      <c r="B6528" s="55">
        <v>1.4145802459361467E-4</v>
      </c>
      <c r="C6528" s="55">
        <v>1.6748723321821112E-3</v>
      </c>
    </row>
    <row r="6529" spans="1:3" x14ac:dyDescent="0.3">
      <c r="A6529" s="5">
        <v>6446</v>
      </c>
      <c r="B6529" s="55">
        <v>1.3059992259494964E-4</v>
      </c>
      <c r="C6529" s="55">
        <v>1.523151953582742E-3</v>
      </c>
    </row>
    <row r="6530" spans="1:3" x14ac:dyDescent="0.3">
      <c r="A6530" s="5">
        <v>6447</v>
      </c>
      <c r="B6530" s="55">
        <v>1.596383594546062E-4</v>
      </c>
      <c r="C6530" s="55">
        <v>2.0696809406799753E-3</v>
      </c>
    </row>
    <row r="6531" spans="1:3" x14ac:dyDescent="0.3">
      <c r="A6531" s="5">
        <v>6448</v>
      </c>
      <c r="B6531" s="55">
        <v>1.5902595465779355E-4</v>
      </c>
      <c r="C6531" s="55">
        <v>1.9379531210497989E-3</v>
      </c>
    </row>
    <row r="6532" spans="1:3" x14ac:dyDescent="0.3">
      <c r="A6532" s="5">
        <v>6449</v>
      </c>
      <c r="B6532" s="55">
        <v>1.6548843555354452E-4</v>
      </c>
      <c r="C6532" s="55">
        <v>1.6954254839479958E-3</v>
      </c>
    </row>
    <row r="6533" spans="1:3" x14ac:dyDescent="0.3">
      <c r="A6533" s="5">
        <v>6450</v>
      </c>
      <c r="B6533" s="55">
        <v>1.2855700643720557E-4</v>
      </c>
      <c r="C6533" s="55">
        <v>1.7445955784295081E-3</v>
      </c>
    </row>
    <row r="6534" spans="1:3" x14ac:dyDescent="0.3">
      <c r="A6534" s="5">
        <v>6451</v>
      </c>
      <c r="B6534" s="55">
        <v>1.8297688075793211E-4</v>
      </c>
      <c r="C6534" s="55">
        <v>2.1434640894671371E-3</v>
      </c>
    </row>
    <row r="6535" spans="1:3" x14ac:dyDescent="0.3">
      <c r="A6535" s="5">
        <v>6452</v>
      </c>
      <c r="B6535" s="55">
        <v>1.3995337407699413E-4</v>
      </c>
      <c r="C6535" s="55">
        <v>1.6760940657076422E-3</v>
      </c>
    </row>
    <row r="6536" spans="1:3" x14ac:dyDescent="0.3">
      <c r="A6536" s="5">
        <v>6453</v>
      </c>
      <c r="B6536" s="55">
        <v>1.496857254923057E-4</v>
      </c>
      <c r="C6536" s="55">
        <v>1.6130268186830953E-3</v>
      </c>
    </row>
    <row r="6537" spans="1:3" x14ac:dyDescent="0.3">
      <c r="A6537" s="5">
        <v>6454</v>
      </c>
      <c r="B6537" s="55">
        <v>1.4923319990523885E-4</v>
      </c>
      <c r="C6537" s="55">
        <v>1.7499650814458867E-3</v>
      </c>
    </row>
    <row r="6538" spans="1:3" x14ac:dyDescent="0.3">
      <c r="A6538" s="5">
        <v>6455</v>
      </c>
      <c r="B6538" s="55">
        <v>1.4307481895984154E-4</v>
      </c>
      <c r="C6538" s="55">
        <v>1.7583062674478122E-3</v>
      </c>
    </row>
    <row r="6539" spans="1:3" x14ac:dyDescent="0.3">
      <c r="A6539" s="5">
        <v>6456</v>
      </c>
      <c r="B6539" s="55">
        <v>1.3419051119803419E-4</v>
      </c>
      <c r="C6539" s="55">
        <v>1.8872725048417307E-3</v>
      </c>
    </row>
    <row r="6540" spans="1:3" x14ac:dyDescent="0.3">
      <c r="A6540" s="5">
        <v>6457</v>
      </c>
      <c r="B6540" s="55">
        <v>1.4690521680501851E-4</v>
      </c>
      <c r="C6540" s="55">
        <v>1.943739949342439E-3</v>
      </c>
    </row>
    <row r="6541" spans="1:3" x14ac:dyDescent="0.3">
      <c r="A6541" s="5">
        <v>6458</v>
      </c>
      <c r="B6541" s="55">
        <v>1.8035682289919218E-4</v>
      </c>
      <c r="C6541" s="55">
        <v>2.0939542744873624E-3</v>
      </c>
    </row>
    <row r="6542" spans="1:3" x14ac:dyDescent="0.3">
      <c r="A6542" s="5">
        <v>6459</v>
      </c>
      <c r="B6542" s="55">
        <v>1.3188544978011164E-4</v>
      </c>
      <c r="C6542" s="55">
        <v>1.5396532344919061E-3</v>
      </c>
    </row>
    <row r="6543" spans="1:3" x14ac:dyDescent="0.3">
      <c r="A6543" s="5">
        <v>6460</v>
      </c>
      <c r="B6543" s="55">
        <v>1.3651501966002017E-4</v>
      </c>
      <c r="C6543" s="55">
        <v>1.7635347243510281E-3</v>
      </c>
    </row>
    <row r="6544" spans="1:3" x14ac:dyDescent="0.3">
      <c r="A6544" s="5">
        <v>6461</v>
      </c>
      <c r="B6544" s="55">
        <v>1.511640510374503E-4</v>
      </c>
      <c r="C6544" s="55">
        <v>1.9408147891683549E-3</v>
      </c>
    </row>
    <row r="6545" spans="1:3" x14ac:dyDescent="0.3">
      <c r="A6545" s="5">
        <v>6462</v>
      </c>
      <c r="B6545" s="55">
        <v>1.4300449745418043E-4</v>
      </c>
      <c r="C6545" s="55">
        <v>1.9315998749954006E-3</v>
      </c>
    </row>
    <row r="6546" spans="1:3" x14ac:dyDescent="0.3">
      <c r="A6546" s="5">
        <v>6463</v>
      </c>
      <c r="B6546" s="55">
        <v>1.6400276919481741E-4</v>
      </c>
      <c r="C6546" s="55">
        <v>1.917901261452738E-3</v>
      </c>
    </row>
    <row r="6547" spans="1:3" x14ac:dyDescent="0.3">
      <c r="A6547" s="5">
        <v>6464</v>
      </c>
      <c r="B6547" s="55">
        <v>1.4575241749147745E-4</v>
      </c>
      <c r="C6547" s="55">
        <v>1.7996010982754269E-3</v>
      </c>
    </row>
    <row r="6548" spans="1:3" x14ac:dyDescent="0.3">
      <c r="A6548" s="5">
        <v>6465</v>
      </c>
      <c r="B6548" s="55">
        <v>1.7258022520473131E-4</v>
      </c>
      <c r="C6548" s="55">
        <v>1.9623176398486262E-3</v>
      </c>
    </row>
    <row r="6549" spans="1:3" x14ac:dyDescent="0.3">
      <c r="A6549" s="5">
        <v>6466</v>
      </c>
      <c r="B6549" s="55">
        <v>1.3735405174824855E-4</v>
      </c>
      <c r="C6549" s="55">
        <v>1.6465280325802763E-3</v>
      </c>
    </row>
    <row r="6550" spans="1:3" x14ac:dyDescent="0.3">
      <c r="A6550" s="5">
        <v>6467</v>
      </c>
      <c r="B6550" s="55">
        <v>1.6130299708755E-4</v>
      </c>
      <c r="C6550" s="55">
        <v>1.7392703319011286E-3</v>
      </c>
    </row>
    <row r="6551" spans="1:3" x14ac:dyDescent="0.3">
      <c r="A6551" s="5">
        <v>6468</v>
      </c>
      <c r="B6551" s="55">
        <v>1.5090791303883566E-4</v>
      </c>
      <c r="C6551" s="55">
        <v>1.5714777515726513E-3</v>
      </c>
    </row>
    <row r="6552" spans="1:3" x14ac:dyDescent="0.3">
      <c r="A6552" s="5">
        <v>6469</v>
      </c>
      <c r="B6552" s="55">
        <v>1.5579762281188139E-4</v>
      </c>
      <c r="C6552" s="55">
        <v>1.8511915991581719E-3</v>
      </c>
    </row>
    <row r="6553" spans="1:3" x14ac:dyDescent="0.3">
      <c r="A6553" s="5">
        <v>6470</v>
      </c>
      <c r="B6553" s="55">
        <v>1.6985687830394414E-4</v>
      </c>
      <c r="C6553" s="55">
        <v>1.6515315073769646E-3</v>
      </c>
    </row>
    <row r="6554" spans="1:3" x14ac:dyDescent="0.3">
      <c r="A6554" s="5">
        <v>6471</v>
      </c>
      <c r="B6554" s="55">
        <v>1.4739501025939691E-4</v>
      </c>
      <c r="C6554" s="55">
        <v>1.7419847110554719E-3</v>
      </c>
    </row>
    <row r="6555" spans="1:3" x14ac:dyDescent="0.3">
      <c r="A6555" s="5">
        <v>6472</v>
      </c>
      <c r="B6555" s="55">
        <v>1.2603575345448818E-4</v>
      </c>
      <c r="C6555" s="55">
        <v>1.6466961119157668E-3</v>
      </c>
    </row>
    <row r="6556" spans="1:3" x14ac:dyDescent="0.3">
      <c r="A6556" s="5">
        <v>6473</v>
      </c>
      <c r="B6556" s="55">
        <v>1.3606612470668758E-4</v>
      </c>
      <c r="C6556" s="55">
        <v>1.7315751671359081E-3</v>
      </c>
    </row>
    <row r="6557" spans="1:3" x14ac:dyDescent="0.3">
      <c r="A6557" s="5">
        <v>6474</v>
      </c>
      <c r="B6557" s="55">
        <v>1.3062346224121101E-4</v>
      </c>
      <c r="C6557" s="55">
        <v>1.6201530470083812E-3</v>
      </c>
    </row>
    <row r="6558" spans="1:3" x14ac:dyDescent="0.3">
      <c r="A6558" s="5">
        <v>6475</v>
      </c>
      <c r="B6558" s="55">
        <v>1.5295949563721032E-4</v>
      </c>
      <c r="C6558" s="55">
        <v>1.5690175206459255E-3</v>
      </c>
    </row>
    <row r="6559" spans="1:3" x14ac:dyDescent="0.3">
      <c r="A6559" s="5">
        <v>6476</v>
      </c>
      <c r="B6559" s="55">
        <v>1.8820773001549363E-4</v>
      </c>
      <c r="C6559" s="55">
        <v>1.9742443313510399E-3</v>
      </c>
    </row>
    <row r="6560" spans="1:3" x14ac:dyDescent="0.3">
      <c r="A6560" s="5">
        <v>6477</v>
      </c>
      <c r="B6560" s="55">
        <v>1.3205461898714341E-4</v>
      </c>
      <c r="C6560" s="55">
        <v>1.5895402827816292E-3</v>
      </c>
    </row>
    <row r="6561" spans="1:3" x14ac:dyDescent="0.3">
      <c r="A6561" s="5">
        <v>6478</v>
      </c>
      <c r="B6561" s="55">
        <v>1.4488186768412298E-4</v>
      </c>
      <c r="C6561" s="55">
        <v>1.9269960817056635E-3</v>
      </c>
    </row>
    <row r="6562" spans="1:3" x14ac:dyDescent="0.3">
      <c r="A6562" s="5">
        <v>6479</v>
      </c>
      <c r="B6562" s="55">
        <v>1.3547224420140051E-4</v>
      </c>
      <c r="C6562" s="55">
        <v>1.8711881609870919E-3</v>
      </c>
    </row>
    <row r="6563" spans="1:3" x14ac:dyDescent="0.3">
      <c r="A6563" s="5">
        <v>6480</v>
      </c>
      <c r="B6563" s="55">
        <v>1.481872031472232E-4</v>
      </c>
      <c r="C6563" s="55">
        <v>1.7512727937988553E-3</v>
      </c>
    </row>
    <row r="6564" spans="1:3" x14ac:dyDescent="0.3">
      <c r="A6564" s="5">
        <v>6481</v>
      </c>
      <c r="B6564" s="55">
        <v>1.4155080998468512E-4</v>
      </c>
      <c r="C6564" s="55">
        <v>1.7854855985053742E-3</v>
      </c>
    </row>
    <row r="6565" spans="1:3" x14ac:dyDescent="0.3">
      <c r="A6565" s="5">
        <v>6482</v>
      </c>
      <c r="B6565" s="55">
        <v>1.7480375920003936E-4</v>
      </c>
      <c r="C6565" s="55">
        <v>2.3226303294052388E-3</v>
      </c>
    </row>
    <row r="6566" spans="1:3" x14ac:dyDescent="0.3">
      <c r="A6566" s="5">
        <v>6483</v>
      </c>
      <c r="B6566" s="55">
        <v>1.3824845348267038E-4</v>
      </c>
      <c r="C6566" s="55">
        <v>1.5708719421379394E-3</v>
      </c>
    </row>
    <row r="6567" spans="1:3" x14ac:dyDescent="0.3">
      <c r="A6567" s="5">
        <v>6484</v>
      </c>
      <c r="B6567" s="55">
        <v>1.3952696919659438E-4</v>
      </c>
      <c r="C6567" s="55">
        <v>1.593877525271297E-3</v>
      </c>
    </row>
    <row r="6568" spans="1:3" x14ac:dyDescent="0.3">
      <c r="A6568" s="5">
        <v>6485</v>
      </c>
      <c r="B6568" s="55">
        <v>1.7103974638918229E-4</v>
      </c>
      <c r="C6568" s="55">
        <v>2.1098000822601256E-3</v>
      </c>
    </row>
    <row r="6569" spans="1:3" x14ac:dyDescent="0.3">
      <c r="A6569" s="5">
        <v>6486</v>
      </c>
      <c r="B6569" s="55">
        <v>1.4193525837534373E-4</v>
      </c>
      <c r="C6569" s="55">
        <v>1.6760184640821959E-3</v>
      </c>
    </row>
    <row r="6570" spans="1:3" x14ac:dyDescent="0.3">
      <c r="A6570" s="5">
        <v>6487</v>
      </c>
      <c r="B6570" s="55">
        <v>1.5100411594511185E-4</v>
      </c>
      <c r="C6570" s="55">
        <v>1.7460604173366093E-3</v>
      </c>
    </row>
    <row r="6571" spans="1:3" x14ac:dyDescent="0.3">
      <c r="A6571" s="5">
        <v>6488</v>
      </c>
      <c r="B6571" s="55">
        <v>1.4469580855111384E-4</v>
      </c>
      <c r="C6571" s="55">
        <v>1.8719389992605288E-3</v>
      </c>
    </row>
    <row r="6572" spans="1:3" x14ac:dyDescent="0.3">
      <c r="A6572" s="5">
        <v>6489</v>
      </c>
      <c r="B6572" s="55">
        <v>1.4967909911350259E-4</v>
      </c>
      <c r="C6572" s="55">
        <v>1.731164459295173E-3</v>
      </c>
    </row>
    <row r="6573" spans="1:3" x14ac:dyDescent="0.3">
      <c r="A6573" s="5">
        <v>6490</v>
      </c>
      <c r="B6573" s="55">
        <v>1.5233057211927548E-4</v>
      </c>
      <c r="C6573" s="55">
        <v>2.0534780589408766E-3</v>
      </c>
    </row>
    <row r="6574" spans="1:3" x14ac:dyDescent="0.3">
      <c r="A6574" s="5">
        <v>6491</v>
      </c>
      <c r="B6574" s="55">
        <v>1.6153295113955328E-4</v>
      </c>
      <c r="C6574" s="55">
        <v>1.7023646810850625E-3</v>
      </c>
    </row>
    <row r="6575" spans="1:3" x14ac:dyDescent="0.3">
      <c r="A6575" s="5">
        <v>6492</v>
      </c>
      <c r="B6575" s="55">
        <v>1.420507004401689E-4</v>
      </c>
      <c r="C6575" s="55">
        <v>1.7742060747125575E-3</v>
      </c>
    </row>
    <row r="6576" spans="1:3" x14ac:dyDescent="0.3">
      <c r="A6576" s="5">
        <v>6493</v>
      </c>
      <c r="B6576" s="55">
        <v>1.5062979195275039E-4</v>
      </c>
      <c r="C6576" s="55">
        <v>1.8637988262902143E-3</v>
      </c>
    </row>
    <row r="6577" spans="1:3" x14ac:dyDescent="0.3">
      <c r="A6577" s="5">
        <v>6494</v>
      </c>
      <c r="B6577" s="55">
        <v>1.261580639320002E-4</v>
      </c>
      <c r="C6577" s="55">
        <v>1.5791904552354718E-3</v>
      </c>
    </row>
    <row r="6578" spans="1:3" x14ac:dyDescent="0.3">
      <c r="A6578" s="5">
        <v>6495</v>
      </c>
      <c r="B6578" s="55">
        <v>1.3733595744915724E-4</v>
      </c>
      <c r="C6578" s="55">
        <v>1.6520688564620797E-3</v>
      </c>
    </row>
    <row r="6579" spans="1:3" x14ac:dyDescent="0.3">
      <c r="A6579" s="5">
        <v>6496</v>
      </c>
      <c r="B6579" s="55">
        <v>1.71184151250198E-4</v>
      </c>
      <c r="C6579" s="55">
        <v>1.9641278296847389E-3</v>
      </c>
    </row>
    <row r="6580" spans="1:3" x14ac:dyDescent="0.3">
      <c r="A6580" s="5">
        <v>6497</v>
      </c>
      <c r="B6580" s="55">
        <v>1.6828248150823377E-4</v>
      </c>
      <c r="C6580" s="55">
        <v>1.7787611679268458E-3</v>
      </c>
    </row>
    <row r="6581" spans="1:3" x14ac:dyDescent="0.3">
      <c r="A6581" s="5">
        <v>6498</v>
      </c>
      <c r="B6581" s="55">
        <v>1.4382069602047472E-4</v>
      </c>
      <c r="C6581" s="55">
        <v>1.601396088432446E-3</v>
      </c>
    </row>
    <row r="6582" spans="1:3" x14ac:dyDescent="0.3">
      <c r="A6582" s="5">
        <v>6499</v>
      </c>
      <c r="B6582" s="55">
        <v>1.2730184731872931E-4</v>
      </c>
      <c r="C6582" s="55">
        <v>1.5996413423956448E-3</v>
      </c>
    </row>
    <row r="6583" spans="1:3" x14ac:dyDescent="0.3">
      <c r="A6583" s="5">
        <v>6500</v>
      </c>
      <c r="B6583" s="55">
        <v>1.4297166423995106E-4</v>
      </c>
      <c r="C6583" s="55">
        <v>1.7617643758401442E-3</v>
      </c>
    </row>
    <row r="6584" spans="1:3" x14ac:dyDescent="0.3">
      <c r="A6584" s="5">
        <v>6501</v>
      </c>
      <c r="B6584" s="55">
        <v>1.5597690403688403E-4</v>
      </c>
      <c r="C6584" s="55">
        <v>1.9129255214575135E-3</v>
      </c>
    </row>
    <row r="6585" spans="1:3" x14ac:dyDescent="0.3">
      <c r="A6585" s="5">
        <v>6502</v>
      </c>
      <c r="B6585" s="55">
        <v>1.556077995560128E-4</v>
      </c>
      <c r="C6585" s="55">
        <v>1.7158548187408578E-3</v>
      </c>
    </row>
    <row r="6586" spans="1:3" x14ac:dyDescent="0.3">
      <c r="A6586" s="5">
        <v>6503</v>
      </c>
      <c r="B6586" s="55">
        <v>1.2869026394299711E-4</v>
      </c>
      <c r="C6586" s="55">
        <v>1.6471969666669818E-3</v>
      </c>
    </row>
    <row r="6587" spans="1:3" x14ac:dyDescent="0.3">
      <c r="A6587" s="5">
        <v>6504</v>
      </c>
      <c r="B6587" s="55">
        <v>1.4236534674486867E-4</v>
      </c>
      <c r="C6587" s="55">
        <v>1.7891212192064031E-3</v>
      </c>
    </row>
    <row r="6588" spans="1:3" x14ac:dyDescent="0.3">
      <c r="A6588" s="5">
        <v>6505</v>
      </c>
      <c r="B6588" s="55">
        <v>1.3683839066542549E-4</v>
      </c>
      <c r="C6588" s="55">
        <v>1.6218590379067589E-3</v>
      </c>
    </row>
    <row r="6589" spans="1:3" x14ac:dyDescent="0.3">
      <c r="A6589" s="5">
        <v>6506</v>
      </c>
      <c r="B6589" s="55">
        <v>1.6401165013057423E-4</v>
      </c>
      <c r="C6589" s="55">
        <v>1.8001173968702027E-3</v>
      </c>
    </row>
    <row r="6590" spans="1:3" x14ac:dyDescent="0.3">
      <c r="A6590" s="5">
        <v>6507</v>
      </c>
      <c r="B6590" s="55">
        <v>1.3107803574299246E-4</v>
      </c>
      <c r="C6590" s="55">
        <v>1.583253199172167E-3</v>
      </c>
    </row>
    <row r="6591" spans="1:3" x14ac:dyDescent="0.3">
      <c r="A6591" s="5">
        <v>6508</v>
      </c>
      <c r="B6591" s="55">
        <v>1.6232604505326032E-4</v>
      </c>
      <c r="C6591" s="55">
        <v>2.0711849542355623E-3</v>
      </c>
    </row>
    <row r="6592" spans="1:3" x14ac:dyDescent="0.3">
      <c r="A6592" s="5">
        <v>6509</v>
      </c>
      <c r="B6592" s="55">
        <v>1.7017613237454646E-4</v>
      </c>
      <c r="C6592" s="55">
        <v>1.7046921177861032E-3</v>
      </c>
    </row>
    <row r="6593" spans="1:3" x14ac:dyDescent="0.3">
      <c r="A6593" s="5">
        <v>6510</v>
      </c>
      <c r="B6593" s="55">
        <v>1.4844008279569964E-4</v>
      </c>
      <c r="C6593" s="55">
        <v>1.6775882808688538E-3</v>
      </c>
    </row>
    <row r="6594" spans="1:3" x14ac:dyDescent="0.3">
      <c r="A6594" s="5">
        <v>6511</v>
      </c>
      <c r="B6594" s="55">
        <v>1.9135597577412715E-4</v>
      </c>
      <c r="C6594" s="55">
        <v>1.8708389147787333E-3</v>
      </c>
    </row>
    <row r="6595" spans="1:3" x14ac:dyDescent="0.3">
      <c r="A6595" s="5">
        <v>6512</v>
      </c>
      <c r="B6595" s="55">
        <v>1.537644745157054E-4</v>
      </c>
      <c r="C6595" s="55">
        <v>1.9747852925610415E-3</v>
      </c>
    </row>
    <row r="6596" spans="1:3" x14ac:dyDescent="0.3">
      <c r="A6596" s="5">
        <v>6513</v>
      </c>
      <c r="B6596" s="55">
        <v>1.4685210278746969E-4</v>
      </c>
      <c r="C6596" s="55">
        <v>1.7906962120258576E-3</v>
      </c>
    </row>
    <row r="6597" spans="1:3" x14ac:dyDescent="0.3">
      <c r="A6597" s="5">
        <v>6514</v>
      </c>
      <c r="B6597" s="55">
        <v>1.4245713213326561E-4</v>
      </c>
      <c r="C6597" s="55">
        <v>1.6176285646120087E-3</v>
      </c>
    </row>
    <row r="6598" spans="1:3" x14ac:dyDescent="0.3">
      <c r="A6598" s="5">
        <v>6515</v>
      </c>
      <c r="B6598" s="55">
        <v>1.3084369592424947E-4</v>
      </c>
      <c r="C6598" s="55">
        <v>1.7743678437360153E-3</v>
      </c>
    </row>
    <row r="6599" spans="1:3" x14ac:dyDescent="0.3">
      <c r="A6599" s="5">
        <v>6516</v>
      </c>
      <c r="B6599" s="55">
        <v>1.4771664742216549E-4</v>
      </c>
      <c r="C6599" s="55">
        <v>1.8845168681027112E-3</v>
      </c>
    </row>
    <row r="6600" spans="1:3" x14ac:dyDescent="0.3">
      <c r="A6600" s="5">
        <v>6517</v>
      </c>
      <c r="B6600" s="55">
        <v>1.5929384750714741E-4</v>
      </c>
      <c r="C6600" s="55">
        <v>2.0220093039711945E-3</v>
      </c>
    </row>
    <row r="6601" spans="1:3" x14ac:dyDescent="0.3">
      <c r="A6601" s="5">
        <v>6518</v>
      </c>
      <c r="B6601" s="55">
        <v>1.6034386439054866E-4</v>
      </c>
      <c r="C6601" s="55">
        <v>1.8265684350407894E-3</v>
      </c>
    </row>
    <row r="6602" spans="1:3" x14ac:dyDescent="0.3">
      <c r="A6602" s="5">
        <v>6519</v>
      </c>
      <c r="B6602" s="55">
        <v>1.6174586534880745E-4</v>
      </c>
      <c r="C6602" s="55">
        <v>2.0261930304406534E-3</v>
      </c>
    </row>
    <row r="6603" spans="1:3" x14ac:dyDescent="0.3">
      <c r="A6603" s="5">
        <v>6520</v>
      </c>
      <c r="B6603" s="55">
        <v>1.4410293680356683E-4</v>
      </c>
      <c r="C6603" s="55">
        <v>1.8620645388827805E-3</v>
      </c>
    </row>
    <row r="6604" spans="1:3" x14ac:dyDescent="0.3">
      <c r="A6604" s="5">
        <v>6521</v>
      </c>
      <c r="B6604" s="55">
        <v>1.6491525616866263E-4</v>
      </c>
      <c r="C6604" s="55">
        <v>1.8562017286907727E-3</v>
      </c>
    </row>
    <row r="6605" spans="1:3" x14ac:dyDescent="0.3">
      <c r="A6605" s="5">
        <v>6522</v>
      </c>
      <c r="B6605" s="55">
        <v>1.4880284041434588E-4</v>
      </c>
      <c r="C6605" s="55">
        <v>1.6485699570617121E-3</v>
      </c>
    </row>
    <row r="6606" spans="1:3" x14ac:dyDescent="0.3">
      <c r="A6606" s="5">
        <v>6523</v>
      </c>
      <c r="B6606" s="55">
        <v>1.7740299570489625E-4</v>
      </c>
      <c r="C6606" s="55">
        <v>2.1281822739720336E-3</v>
      </c>
    </row>
    <row r="6607" spans="1:3" x14ac:dyDescent="0.3">
      <c r="A6607" s="5">
        <v>6524</v>
      </c>
      <c r="B6607" s="55">
        <v>1.5449387486100651E-4</v>
      </c>
      <c r="C6607" s="55">
        <v>1.7231804809128299E-3</v>
      </c>
    </row>
    <row r="6608" spans="1:3" x14ac:dyDescent="0.3">
      <c r="A6608" s="5">
        <v>6525</v>
      </c>
      <c r="B6608" s="55">
        <v>1.4123151076823296E-4</v>
      </c>
      <c r="C6608" s="55">
        <v>1.6645288400651051E-3</v>
      </c>
    </row>
    <row r="6609" spans="1:3" x14ac:dyDescent="0.3">
      <c r="A6609" s="5">
        <v>6526</v>
      </c>
      <c r="B6609" s="55">
        <v>1.6493812304488306E-4</v>
      </c>
      <c r="C6609" s="55">
        <v>1.9106331205891228E-3</v>
      </c>
    </row>
    <row r="6610" spans="1:3" x14ac:dyDescent="0.3">
      <c r="A6610" s="5">
        <v>6527</v>
      </c>
      <c r="B6610" s="55">
        <v>1.4305097485868264E-4</v>
      </c>
      <c r="C6610" s="55">
        <v>1.8832855579225848E-3</v>
      </c>
    </row>
    <row r="6611" spans="1:3" x14ac:dyDescent="0.3">
      <c r="A6611" s="5">
        <v>6528</v>
      </c>
      <c r="B6611" s="55">
        <v>1.4881946091196117E-4</v>
      </c>
      <c r="C6611" s="55">
        <v>1.8726201396991912E-3</v>
      </c>
    </row>
    <row r="6612" spans="1:3" x14ac:dyDescent="0.3">
      <c r="A6612" s="5">
        <v>6529</v>
      </c>
      <c r="B6612" s="55">
        <v>1.4751570818246365E-4</v>
      </c>
      <c r="C6612" s="55">
        <v>1.7357416077428917E-3</v>
      </c>
    </row>
    <row r="6613" spans="1:3" x14ac:dyDescent="0.3">
      <c r="A6613" s="5">
        <v>6530</v>
      </c>
      <c r="B6613" s="55">
        <v>1.5090342620017506E-4</v>
      </c>
      <c r="C6613" s="55">
        <v>1.5802302686824174E-3</v>
      </c>
    </row>
    <row r="6614" spans="1:3" x14ac:dyDescent="0.3">
      <c r="A6614" s="5">
        <v>6531</v>
      </c>
      <c r="B6614" s="55">
        <v>1.2559156206769898E-4</v>
      </c>
      <c r="C6614" s="55">
        <v>1.7201320573701972E-3</v>
      </c>
    </row>
    <row r="6615" spans="1:3" x14ac:dyDescent="0.3">
      <c r="A6615" s="5">
        <v>6532</v>
      </c>
      <c r="B6615" s="55">
        <v>1.4891627279045656E-4</v>
      </c>
      <c r="C6615" s="55">
        <v>1.8922498536524384E-3</v>
      </c>
    </row>
    <row r="6616" spans="1:3" x14ac:dyDescent="0.3">
      <c r="A6616" s="5">
        <v>6533</v>
      </c>
      <c r="B6616" s="55">
        <v>1.6529693292810879E-4</v>
      </c>
      <c r="C6616" s="55">
        <v>2.0590307727481947E-3</v>
      </c>
    </row>
    <row r="6617" spans="1:3" x14ac:dyDescent="0.3">
      <c r="A6617" s="5">
        <v>6534</v>
      </c>
      <c r="B6617" s="55">
        <v>1.7858717110820981E-4</v>
      </c>
      <c r="C6617" s="55">
        <v>2.1528047678044454E-3</v>
      </c>
    </row>
    <row r="6618" spans="1:3" x14ac:dyDescent="0.3">
      <c r="A6618" s="5">
        <v>6535</v>
      </c>
      <c r="B6618" s="55">
        <v>1.5802646210985396E-4</v>
      </c>
      <c r="C6618" s="55">
        <v>1.8765527022065358E-3</v>
      </c>
    </row>
    <row r="6619" spans="1:3" x14ac:dyDescent="0.3">
      <c r="A6619" s="5">
        <v>6536</v>
      </c>
      <c r="B6619" s="55">
        <v>1.315052024645146E-4</v>
      </c>
      <c r="C6619" s="55">
        <v>1.5051446903061828E-3</v>
      </c>
    </row>
    <row r="6620" spans="1:3" x14ac:dyDescent="0.3">
      <c r="A6620" s="5">
        <v>6537</v>
      </c>
      <c r="B6620" s="55">
        <v>1.3256658183585492E-4</v>
      </c>
      <c r="C6620" s="55">
        <v>1.662677188473028E-3</v>
      </c>
    </row>
    <row r="6621" spans="1:3" x14ac:dyDescent="0.3">
      <c r="A6621" s="5">
        <v>6538</v>
      </c>
      <c r="B6621" s="55">
        <v>1.6451849111543665E-4</v>
      </c>
      <c r="C6621" s="55">
        <v>1.9553647197633741E-3</v>
      </c>
    </row>
    <row r="6622" spans="1:3" x14ac:dyDescent="0.3">
      <c r="A6622" s="5">
        <v>6539</v>
      </c>
      <c r="B6622" s="55">
        <v>1.739627122238533E-4</v>
      </c>
      <c r="C6622" s="55">
        <v>2.1568370336310038E-3</v>
      </c>
    </row>
    <row r="6623" spans="1:3" x14ac:dyDescent="0.3">
      <c r="A6623" s="5">
        <v>6540</v>
      </c>
      <c r="B6623" s="55">
        <v>1.538276089479603E-4</v>
      </c>
      <c r="C6623" s="55">
        <v>1.9974917360736466E-3</v>
      </c>
    </row>
    <row r="6624" spans="1:3" x14ac:dyDescent="0.3">
      <c r="A6624" s="5">
        <v>6541</v>
      </c>
      <c r="B6624" s="55">
        <v>1.5512151911969122E-4</v>
      </c>
      <c r="C6624" s="55">
        <v>2.1179294131332739E-3</v>
      </c>
    </row>
    <row r="6625" spans="1:3" x14ac:dyDescent="0.3">
      <c r="A6625" s="5">
        <v>6542</v>
      </c>
      <c r="B6625" s="55">
        <v>1.4743941965601564E-4</v>
      </c>
      <c r="C6625" s="55">
        <v>1.8854433061785553E-3</v>
      </c>
    </row>
    <row r="6626" spans="1:3" x14ac:dyDescent="0.3">
      <c r="A6626" s="5">
        <v>6543</v>
      </c>
      <c r="B6626" s="55">
        <v>1.8462391141185237E-4</v>
      </c>
      <c r="C6626" s="55">
        <v>2.1017002313641077E-3</v>
      </c>
    </row>
    <row r="6627" spans="1:3" x14ac:dyDescent="0.3">
      <c r="A6627" s="5">
        <v>6544</v>
      </c>
      <c r="B6627" s="55">
        <v>1.6130249766584793E-4</v>
      </c>
      <c r="C6627" s="55">
        <v>2.050774693296481E-3</v>
      </c>
    </row>
    <row r="6628" spans="1:3" x14ac:dyDescent="0.3">
      <c r="A6628" s="5">
        <v>6545</v>
      </c>
      <c r="B6628" s="55">
        <v>1.5848140060454715E-4</v>
      </c>
      <c r="C6628" s="55">
        <v>1.938267406938921E-3</v>
      </c>
    </row>
    <row r="6629" spans="1:3" x14ac:dyDescent="0.3">
      <c r="A6629" s="5">
        <v>6546</v>
      </c>
      <c r="B6629" s="55">
        <v>1.6844229618509304E-4</v>
      </c>
      <c r="C6629" s="55">
        <v>2.0723262208775378E-3</v>
      </c>
    </row>
    <row r="6630" spans="1:3" x14ac:dyDescent="0.3">
      <c r="A6630" s="5">
        <v>6547</v>
      </c>
      <c r="B6630" s="55">
        <v>1.6407298468410614E-4</v>
      </c>
      <c r="C6630" s="55">
        <v>1.9757344364623899E-3</v>
      </c>
    </row>
    <row r="6631" spans="1:3" x14ac:dyDescent="0.3">
      <c r="A6631" s="5">
        <v>6548</v>
      </c>
      <c r="B6631" s="55">
        <v>1.9069360079992747E-4</v>
      </c>
      <c r="C6631" s="55">
        <v>2.0662540348527019E-3</v>
      </c>
    </row>
    <row r="6632" spans="1:3" x14ac:dyDescent="0.3">
      <c r="A6632" s="5">
        <v>6549</v>
      </c>
      <c r="B6632" s="55">
        <v>1.79233489788075E-4</v>
      </c>
      <c r="C6632" s="55">
        <v>1.91268085318279E-3</v>
      </c>
    </row>
    <row r="6633" spans="1:3" x14ac:dyDescent="0.3">
      <c r="A6633" s="5">
        <v>6550</v>
      </c>
      <c r="B6633" s="55">
        <v>1.7931418215657365E-4</v>
      </c>
      <c r="C6633" s="55">
        <v>2.1783706772551758E-3</v>
      </c>
    </row>
    <row r="6634" spans="1:3" x14ac:dyDescent="0.3">
      <c r="A6634" s="5">
        <v>6551</v>
      </c>
      <c r="B6634" s="55">
        <v>1.581153592687137E-4</v>
      </c>
      <c r="C6634" s="55">
        <v>1.7843225968218327E-3</v>
      </c>
    </row>
    <row r="6635" spans="1:3" x14ac:dyDescent="0.3">
      <c r="A6635" s="5">
        <v>6552</v>
      </c>
      <c r="B6635" s="55">
        <v>1.5155741681468886E-4</v>
      </c>
      <c r="C6635" s="55">
        <v>1.9506741866353204E-3</v>
      </c>
    </row>
    <row r="6636" spans="1:3" x14ac:dyDescent="0.3">
      <c r="A6636" s="5">
        <v>6553</v>
      </c>
      <c r="B6636" s="55">
        <v>1.4832184719053125E-4</v>
      </c>
      <c r="C6636" s="55">
        <v>1.7259131788913752E-3</v>
      </c>
    </row>
    <row r="6637" spans="1:3" x14ac:dyDescent="0.3">
      <c r="A6637" s="5">
        <v>6554</v>
      </c>
      <c r="B6637" s="55">
        <v>1.6377929101704718E-4</v>
      </c>
      <c r="C6637" s="55">
        <v>1.9860759804908143E-3</v>
      </c>
    </row>
    <row r="6638" spans="1:3" x14ac:dyDescent="0.3">
      <c r="A6638" s="5">
        <v>6555</v>
      </c>
      <c r="B6638" s="55">
        <v>1.3811928148966133E-4</v>
      </c>
      <c r="C6638" s="55">
        <v>1.889842659995877E-3</v>
      </c>
    </row>
    <row r="6639" spans="1:3" x14ac:dyDescent="0.3">
      <c r="A6639" s="5">
        <v>6556</v>
      </c>
      <c r="B6639" s="55">
        <v>1.3290426156445037E-4</v>
      </c>
      <c r="C6639" s="55">
        <v>1.6513867213402099E-3</v>
      </c>
    </row>
    <row r="6640" spans="1:3" x14ac:dyDescent="0.3">
      <c r="A6640" s="5">
        <v>6557</v>
      </c>
      <c r="B6640" s="55">
        <v>1.4990242091968318E-4</v>
      </c>
      <c r="C6640" s="55">
        <v>1.7114105509370477E-3</v>
      </c>
    </row>
    <row r="6641" spans="1:3" x14ac:dyDescent="0.3">
      <c r="A6641" s="5">
        <v>6558</v>
      </c>
      <c r="B6641" s="55">
        <v>1.4260608975331918E-4</v>
      </c>
      <c r="C6641" s="55">
        <v>1.6193185877005213E-3</v>
      </c>
    </row>
    <row r="6642" spans="1:3" x14ac:dyDescent="0.3">
      <c r="A6642" s="5">
        <v>6559</v>
      </c>
      <c r="B6642" s="55">
        <v>1.4143791245327747E-4</v>
      </c>
      <c r="C6642" s="55">
        <v>1.7907739667314699E-3</v>
      </c>
    </row>
    <row r="6643" spans="1:3" x14ac:dyDescent="0.3">
      <c r="A6643" s="5">
        <v>6560</v>
      </c>
      <c r="B6643" s="55">
        <v>1.5592558317413185E-4</v>
      </c>
      <c r="C6643" s="55">
        <v>1.5810243781206278E-3</v>
      </c>
    </row>
    <row r="6644" spans="1:3" x14ac:dyDescent="0.3">
      <c r="A6644" s="5">
        <v>6561</v>
      </c>
      <c r="B6644" s="55">
        <v>1.3370907789474922E-4</v>
      </c>
      <c r="C6644" s="55">
        <v>1.6351403573238105E-3</v>
      </c>
    </row>
    <row r="6645" spans="1:3" x14ac:dyDescent="0.3">
      <c r="A6645" s="5">
        <v>6562</v>
      </c>
      <c r="B6645" s="55">
        <v>1.6389038635360235E-4</v>
      </c>
      <c r="C6645" s="55">
        <v>1.8989523555097627E-3</v>
      </c>
    </row>
    <row r="6646" spans="1:3" x14ac:dyDescent="0.3">
      <c r="A6646" s="5">
        <v>6563</v>
      </c>
      <c r="B6646" s="55">
        <v>1.4189330059512662E-4</v>
      </c>
      <c r="C6646" s="55">
        <v>1.780834204246225E-3</v>
      </c>
    </row>
    <row r="6647" spans="1:3" x14ac:dyDescent="0.3">
      <c r="A6647" s="5">
        <v>6564</v>
      </c>
      <c r="B6647" s="55">
        <v>1.4582893678182488E-4</v>
      </c>
      <c r="C6647" s="55">
        <v>1.5613305097303197E-3</v>
      </c>
    </row>
    <row r="6648" spans="1:3" x14ac:dyDescent="0.3">
      <c r="A6648" s="5">
        <v>6565</v>
      </c>
      <c r="B6648" s="55">
        <v>1.7375757765242275E-4</v>
      </c>
      <c r="C6648" s="55">
        <v>1.7560608877129986E-3</v>
      </c>
    </row>
    <row r="6649" spans="1:3" x14ac:dyDescent="0.3">
      <c r="A6649" s="5">
        <v>6566</v>
      </c>
      <c r="B6649" s="55">
        <v>1.9658478701200328E-4</v>
      </c>
      <c r="C6649" s="55">
        <v>1.9810187538959975E-3</v>
      </c>
    </row>
    <row r="6650" spans="1:3" x14ac:dyDescent="0.3">
      <c r="A6650" s="5">
        <v>6567</v>
      </c>
      <c r="B6650" s="55">
        <v>1.6968093608606282E-4</v>
      </c>
      <c r="C6650" s="55">
        <v>2.1248302091505531E-3</v>
      </c>
    </row>
    <row r="6651" spans="1:3" x14ac:dyDescent="0.3">
      <c r="A6651" s="5">
        <v>6568</v>
      </c>
      <c r="B6651" s="55">
        <v>1.3579368863371068E-4</v>
      </c>
      <c r="C6651" s="55">
        <v>1.7736600829624692E-3</v>
      </c>
    </row>
    <row r="6652" spans="1:3" x14ac:dyDescent="0.3">
      <c r="A6652" s="5">
        <v>6569</v>
      </c>
      <c r="B6652" s="55">
        <v>1.7645585848085265E-4</v>
      </c>
      <c r="C6652" s="55">
        <v>2.0514468435391701E-3</v>
      </c>
    </row>
    <row r="6653" spans="1:3" x14ac:dyDescent="0.3">
      <c r="A6653" s="5">
        <v>6570</v>
      </c>
      <c r="B6653" s="55">
        <v>1.7351344655086676E-4</v>
      </c>
      <c r="C6653" s="55">
        <v>2.0194681388198102E-3</v>
      </c>
    </row>
    <row r="6654" spans="1:3" x14ac:dyDescent="0.3">
      <c r="A6654" s="5">
        <v>6571</v>
      </c>
      <c r="B6654" s="55">
        <v>1.5691448138710932E-4</v>
      </c>
      <c r="C6654" s="55">
        <v>1.6183693764472919E-3</v>
      </c>
    </row>
    <row r="6655" spans="1:3" x14ac:dyDescent="0.3">
      <c r="A6655" s="5">
        <v>6572</v>
      </c>
      <c r="B6655" s="55">
        <v>1.1954234125428385E-4</v>
      </c>
      <c r="C6655" s="55">
        <v>1.5622943170784821E-3</v>
      </c>
    </row>
    <row r="6656" spans="1:3" x14ac:dyDescent="0.3">
      <c r="A6656" s="5">
        <v>6573</v>
      </c>
      <c r="B6656" s="55">
        <v>1.5560699180194548E-4</v>
      </c>
      <c r="C6656" s="55">
        <v>1.8582533351322677E-3</v>
      </c>
    </row>
    <row r="6657" spans="1:3" x14ac:dyDescent="0.3">
      <c r="A6657" s="5">
        <v>6574</v>
      </c>
      <c r="B6657" s="55">
        <v>1.41082976238928E-4</v>
      </c>
      <c r="C6657" s="55">
        <v>1.7712870397036549E-3</v>
      </c>
    </row>
    <row r="6658" spans="1:3" x14ac:dyDescent="0.3">
      <c r="A6658" s="5">
        <v>6575</v>
      </c>
      <c r="B6658" s="55">
        <v>1.4053050347457408E-4</v>
      </c>
      <c r="C6658" s="55">
        <v>1.7336570568813818E-3</v>
      </c>
    </row>
    <row r="6659" spans="1:3" x14ac:dyDescent="0.3">
      <c r="A6659" s="5">
        <v>6576</v>
      </c>
      <c r="B6659" s="55">
        <v>1.4426983107521167E-4</v>
      </c>
      <c r="C6659" s="55">
        <v>1.7460236060988816E-3</v>
      </c>
    </row>
    <row r="6660" spans="1:3" x14ac:dyDescent="0.3">
      <c r="A6660" s="5">
        <v>6577</v>
      </c>
      <c r="B6660" s="55">
        <v>1.463188178514024E-4</v>
      </c>
      <c r="C6660" s="55">
        <v>1.6765214253864054E-3</v>
      </c>
    </row>
    <row r="6661" spans="1:3" x14ac:dyDescent="0.3">
      <c r="A6661" s="5">
        <v>6578</v>
      </c>
      <c r="B6661" s="55">
        <v>1.4196781430568642E-4</v>
      </c>
      <c r="C6661" s="55">
        <v>1.5887335432644382E-3</v>
      </c>
    </row>
    <row r="6662" spans="1:3" x14ac:dyDescent="0.3">
      <c r="A6662" s="5">
        <v>6579</v>
      </c>
      <c r="B6662" s="55">
        <v>1.6011639472825548E-4</v>
      </c>
      <c r="C6662" s="55">
        <v>1.8013168607134591E-3</v>
      </c>
    </row>
    <row r="6663" spans="1:3" x14ac:dyDescent="0.3">
      <c r="A6663" s="5">
        <v>6580</v>
      </c>
      <c r="B6663" s="55">
        <v>1.2611694230142676E-4</v>
      </c>
      <c r="C6663" s="55">
        <v>1.4766075721985537E-3</v>
      </c>
    </row>
    <row r="6664" spans="1:3" x14ac:dyDescent="0.3">
      <c r="A6664" s="5">
        <v>6581</v>
      </c>
      <c r="B6664" s="55">
        <v>1.4371914711237778E-4</v>
      </c>
      <c r="C6664" s="55">
        <v>1.8275701604393445E-3</v>
      </c>
    </row>
    <row r="6665" spans="1:3" x14ac:dyDescent="0.3">
      <c r="A6665" s="5">
        <v>6582</v>
      </c>
      <c r="B6665" s="55">
        <v>1.369952637607748E-4</v>
      </c>
      <c r="C6665" s="55">
        <v>1.8649393043788441E-3</v>
      </c>
    </row>
    <row r="6666" spans="1:3" x14ac:dyDescent="0.3">
      <c r="A6666" s="5">
        <v>6583</v>
      </c>
      <c r="B6666" s="55">
        <v>1.6296284370442095E-4</v>
      </c>
      <c r="C6666" s="55">
        <v>2.0362566203013391E-3</v>
      </c>
    </row>
    <row r="6667" spans="1:3" x14ac:dyDescent="0.3">
      <c r="A6667" s="5">
        <v>6584</v>
      </c>
      <c r="B6667" s="55">
        <v>1.4746419085593076E-4</v>
      </c>
      <c r="C6667" s="55">
        <v>1.9466767102323667E-3</v>
      </c>
    </row>
    <row r="6668" spans="1:3" x14ac:dyDescent="0.3">
      <c r="A6668" s="5">
        <v>6585</v>
      </c>
      <c r="B6668" s="55">
        <v>1.4966289362561413E-4</v>
      </c>
      <c r="C6668" s="55">
        <v>1.8154486389271509E-3</v>
      </c>
    </row>
    <row r="6669" spans="1:3" x14ac:dyDescent="0.3">
      <c r="A6669" s="5">
        <v>6586</v>
      </c>
      <c r="B6669" s="55">
        <v>1.5911777240854323E-4</v>
      </c>
      <c r="C6669" s="55">
        <v>1.8109264934380912E-3</v>
      </c>
    </row>
    <row r="6670" spans="1:3" x14ac:dyDescent="0.3">
      <c r="A6670" s="5">
        <v>6587</v>
      </c>
      <c r="B6670" s="55">
        <v>1.3234621263885778E-4</v>
      </c>
      <c r="C6670" s="55">
        <v>1.6147175665025557E-3</v>
      </c>
    </row>
    <row r="6671" spans="1:3" x14ac:dyDescent="0.3">
      <c r="A6671" s="5">
        <v>6588</v>
      </c>
      <c r="B6671" s="55">
        <v>1.513994771203421E-4</v>
      </c>
      <c r="C6671" s="55">
        <v>1.8901009492839531E-3</v>
      </c>
    </row>
    <row r="6672" spans="1:3" x14ac:dyDescent="0.3">
      <c r="A6672" s="5">
        <v>6589</v>
      </c>
      <c r="B6672" s="55">
        <v>1.5978455934828207E-4</v>
      </c>
      <c r="C6672" s="55">
        <v>2.0750633883498829E-3</v>
      </c>
    </row>
    <row r="6673" spans="1:3" x14ac:dyDescent="0.3">
      <c r="A6673" s="5">
        <v>6590</v>
      </c>
      <c r="B6673" s="55">
        <v>1.6327983167912686E-4</v>
      </c>
      <c r="C6673" s="55">
        <v>1.8184254989678527E-3</v>
      </c>
    </row>
    <row r="6674" spans="1:3" x14ac:dyDescent="0.3">
      <c r="A6674" s="5">
        <v>6591</v>
      </c>
      <c r="B6674" s="55">
        <v>1.7298983551106931E-4</v>
      </c>
      <c r="C6674" s="55">
        <v>1.8145248127806445E-3</v>
      </c>
    </row>
    <row r="6675" spans="1:3" x14ac:dyDescent="0.3">
      <c r="A6675" s="5">
        <v>6592</v>
      </c>
      <c r="B6675" s="55">
        <v>1.1946199983227066E-4</v>
      </c>
      <c r="C6675" s="55">
        <v>1.35888590919428E-3</v>
      </c>
    </row>
    <row r="6676" spans="1:3" x14ac:dyDescent="0.3">
      <c r="A6676" s="5">
        <v>6593</v>
      </c>
      <c r="B6676" s="55">
        <v>1.319350671717487E-4</v>
      </c>
      <c r="C6676" s="55">
        <v>1.5846843294490302E-3</v>
      </c>
    </row>
    <row r="6677" spans="1:3" x14ac:dyDescent="0.3">
      <c r="A6677" s="5">
        <v>6594</v>
      </c>
      <c r="B6677" s="55">
        <v>1.5952773006901608E-4</v>
      </c>
      <c r="C6677" s="55">
        <v>1.8922024365162686E-3</v>
      </c>
    </row>
    <row r="6678" spans="1:3" x14ac:dyDescent="0.3">
      <c r="A6678" s="5">
        <v>6595</v>
      </c>
      <c r="B6678" s="55">
        <v>1.5094974317512175E-4</v>
      </c>
      <c r="C6678" s="55">
        <v>1.7618021124273682E-3</v>
      </c>
    </row>
    <row r="6679" spans="1:3" x14ac:dyDescent="0.3">
      <c r="A6679" s="5">
        <v>6596</v>
      </c>
      <c r="B6679" s="55">
        <v>1.4002157166070068E-4</v>
      </c>
      <c r="C6679" s="55">
        <v>1.649364554882079E-3</v>
      </c>
    </row>
    <row r="6680" spans="1:3" x14ac:dyDescent="0.3">
      <c r="A6680" s="5">
        <v>6597</v>
      </c>
      <c r="B6680" s="55">
        <v>1.5126388432554967E-4</v>
      </c>
      <c r="C6680" s="55">
        <v>1.7455853834952241E-3</v>
      </c>
    </row>
    <row r="6681" spans="1:3" x14ac:dyDescent="0.3">
      <c r="A6681" s="5">
        <v>6598</v>
      </c>
      <c r="B6681" s="55">
        <v>1.4096144931410062E-4</v>
      </c>
      <c r="C6681" s="55">
        <v>1.6385261576072488E-3</v>
      </c>
    </row>
    <row r="6682" spans="1:3" x14ac:dyDescent="0.3">
      <c r="A6682" s="5">
        <v>6599</v>
      </c>
      <c r="B6682" s="55">
        <v>1.279190825226397E-4</v>
      </c>
      <c r="C6682" s="55">
        <v>1.4749021368918825E-3</v>
      </c>
    </row>
    <row r="6683" spans="1:3" x14ac:dyDescent="0.3">
      <c r="A6683" s="5">
        <v>6600</v>
      </c>
      <c r="B6683" s="55">
        <v>1.4235357287807908E-4</v>
      </c>
      <c r="C6683" s="55">
        <v>1.6211251965957965E-3</v>
      </c>
    </row>
    <row r="6684" spans="1:3" x14ac:dyDescent="0.3">
      <c r="A6684" s="5">
        <v>6601</v>
      </c>
      <c r="B6684" s="55">
        <v>1.6836400302970832E-4</v>
      </c>
      <c r="C6684" s="55">
        <v>1.9672861654900942E-3</v>
      </c>
    </row>
    <row r="6685" spans="1:3" x14ac:dyDescent="0.3">
      <c r="A6685" s="5">
        <v>6602</v>
      </c>
      <c r="B6685" s="55">
        <v>1.5490522335254747E-4</v>
      </c>
      <c r="C6685" s="55">
        <v>1.8780538258775473E-3</v>
      </c>
    </row>
    <row r="6686" spans="1:3" x14ac:dyDescent="0.3">
      <c r="A6686" s="5">
        <v>6603</v>
      </c>
      <c r="B6686" s="55">
        <v>1.8590253479432969E-4</v>
      </c>
      <c r="C6686" s="55">
        <v>2.2740766379064077E-3</v>
      </c>
    </row>
    <row r="6687" spans="1:3" x14ac:dyDescent="0.3">
      <c r="A6687" s="5">
        <v>6604</v>
      </c>
      <c r="B6687" s="55">
        <v>1.4427117771363302E-4</v>
      </c>
      <c r="C6687" s="55">
        <v>1.8261804087864302E-3</v>
      </c>
    </row>
    <row r="6688" spans="1:3" x14ac:dyDescent="0.3">
      <c r="A6688" s="5">
        <v>6605</v>
      </c>
      <c r="B6688" s="55">
        <v>1.6603250122283219E-4</v>
      </c>
      <c r="C6688" s="55">
        <v>2.0107006086196861E-3</v>
      </c>
    </row>
    <row r="6689" spans="1:3" x14ac:dyDescent="0.3">
      <c r="A6689" s="5">
        <v>6606</v>
      </c>
      <c r="B6689" s="55">
        <v>1.6353827095696283E-4</v>
      </c>
      <c r="C6689" s="55">
        <v>1.8980511674779709E-3</v>
      </c>
    </row>
    <row r="6690" spans="1:3" x14ac:dyDescent="0.3">
      <c r="A6690" s="5">
        <v>6607</v>
      </c>
      <c r="B6690" s="55">
        <v>1.5001923121083112E-4</v>
      </c>
      <c r="C6690" s="55">
        <v>1.9281007127923471E-3</v>
      </c>
    </row>
    <row r="6691" spans="1:3" x14ac:dyDescent="0.3">
      <c r="A6691" s="5">
        <v>6608</v>
      </c>
      <c r="B6691" s="55">
        <v>1.5978972247337529E-4</v>
      </c>
      <c r="C6691" s="55">
        <v>1.8050022354921126E-3</v>
      </c>
    </row>
    <row r="6692" spans="1:3" x14ac:dyDescent="0.3">
      <c r="A6692" s="5">
        <v>6609</v>
      </c>
      <c r="B6692" s="55">
        <v>1.2754866155777208E-4</v>
      </c>
      <c r="C6692" s="55">
        <v>1.6832106248598107E-3</v>
      </c>
    </row>
    <row r="6693" spans="1:3" x14ac:dyDescent="0.3">
      <c r="A6693" s="5">
        <v>6610</v>
      </c>
      <c r="B6693" s="55">
        <v>1.699263288193949E-4</v>
      </c>
      <c r="C6693" s="55">
        <v>1.931829491251326E-3</v>
      </c>
    </row>
    <row r="6694" spans="1:3" x14ac:dyDescent="0.3">
      <c r="A6694" s="5">
        <v>6611</v>
      </c>
      <c r="B6694" s="55">
        <v>1.6172723986329344E-4</v>
      </c>
      <c r="C6694" s="55">
        <v>1.804563565845408E-3</v>
      </c>
    </row>
    <row r="6695" spans="1:3" x14ac:dyDescent="0.3">
      <c r="A6695" s="5">
        <v>6612</v>
      </c>
      <c r="B6695" s="55">
        <v>1.4012705999476174E-4</v>
      </c>
      <c r="C6695" s="55">
        <v>1.5920689879435645E-3</v>
      </c>
    </row>
    <row r="6696" spans="1:3" x14ac:dyDescent="0.3">
      <c r="A6696" s="5">
        <v>6613</v>
      </c>
      <c r="B6696" s="55">
        <v>1.5837378699414887E-4</v>
      </c>
      <c r="C6696" s="55">
        <v>1.8468057141833505E-3</v>
      </c>
    </row>
    <row r="6697" spans="1:3" x14ac:dyDescent="0.3">
      <c r="A6697" s="5">
        <v>6614</v>
      </c>
      <c r="B6697" s="55">
        <v>1.4892726973272333E-4</v>
      </c>
      <c r="C6697" s="55">
        <v>1.6128941106214043E-3</v>
      </c>
    </row>
    <row r="6698" spans="1:3" x14ac:dyDescent="0.3">
      <c r="A6698" s="5">
        <v>6615</v>
      </c>
      <c r="B6698" s="55">
        <v>1.4230993168424171E-4</v>
      </c>
      <c r="C6698" s="55">
        <v>1.701664471896868E-3</v>
      </c>
    </row>
    <row r="6699" spans="1:3" x14ac:dyDescent="0.3">
      <c r="A6699" s="5">
        <v>6616</v>
      </c>
      <c r="B6699" s="55">
        <v>1.448700748440269E-4</v>
      </c>
      <c r="C6699" s="55">
        <v>1.7216519536484376E-3</v>
      </c>
    </row>
    <row r="6700" spans="1:3" x14ac:dyDescent="0.3">
      <c r="A6700" s="5">
        <v>6617</v>
      </c>
      <c r="B6700" s="55">
        <v>1.5688637593860082E-4</v>
      </c>
      <c r="C6700" s="55">
        <v>1.7575996173453485E-3</v>
      </c>
    </row>
    <row r="6701" spans="1:3" x14ac:dyDescent="0.3">
      <c r="A6701" s="5">
        <v>6618</v>
      </c>
      <c r="B6701" s="55">
        <v>1.5239288770008496E-4</v>
      </c>
      <c r="C6701" s="55">
        <v>1.7607272723954898E-3</v>
      </c>
    </row>
    <row r="6702" spans="1:3" x14ac:dyDescent="0.3">
      <c r="A6702" s="5">
        <v>6619</v>
      </c>
      <c r="B6702" s="55">
        <v>1.822345651831015E-4</v>
      </c>
      <c r="C6702" s="55">
        <v>2.3035641210329134E-3</v>
      </c>
    </row>
    <row r="6703" spans="1:3" x14ac:dyDescent="0.3">
      <c r="A6703" s="5">
        <v>6620</v>
      </c>
      <c r="B6703" s="55">
        <v>1.4434268724808962E-4</v>
      </c>
      <c r="C6703" s="55">
        <v>1.7005043008552019E-3</v>
      </c>
    </row>
    <row r="6704" spans="1:3" x14ac:dyDescent="0.3">
      <c r="A6704" s="5">
        <v>6621</v>
      </c>
      <c r="B6704" s="55">
        <v>1.8069080916390765E-4</v>
      </c>
      <c r="C6704" s="55">
        <v>2.0226821602938507E-3</v>
      </c>
    </row>
    <row r="6705" spans="1:3" x14ac:dyDescent="0.3">
      <c r="A6705" s="5">
        <v>6622</v>
      </c>
      <c r="B6705" s="55">
        <v>1.4656810726478071E-4</v>
      </c>
      <c r="C6705" s="55">
        <v>1.8946542615101503E-3</v>
      </c>
    </row>
    <row r="6706" spans="1:3" x14ac:dyDescent="0.3">
      <c r="A6706" s="5">
        <v>6623</v>
      </c>
      <c r="B6706" s="55">
        <v>1.4019248217219651E-4</v>
      </c>
      <c r="C6706" s="55">
        <v>1.5231672196932675E-3</v>
      </c>
    </row>
    <row r="6707" spans="1:3" x14ac:dyDescent="0.3">
      <c r="A6707" s="5">
        <v>6624</v>
      </c>
      <c r="B6707" s="55">
        <v>1.4156270582609145E-4</v>
      </c>
      <c r="C6707" s="55">
        <v>1.8138675118728538E-3</v>
      </c>
    </row>
    <row r="6708" spans="1:3" x14ac:dyDescent="0.3">
      <c r="A6708" s="5">
        <v>6625</v>
      </c>
      <c r="B6708" s="55">
        <v>1.5102530648404872E-4</v>
      </c>
      <c r="C6708" s="55">
        <v>1.8398684182341571E-3</v>
      </c>
    </row>
    <row r="6709" spans="1:3" x14ac:dyDescent="0.3">
      <c r="A6709" s="5">
        <v>6626</v>
      </c>
      <c r="B6709" s="55">
        <v>1.6473657235262042E-4</v>
      </c>
      <c r="C6709" s="55">
        <v>1.6340060637416267E-3</v>
      </c>
    </row>
    <row r="6710" spans="1:3" x14ac:dyDescent="0.3">
      <c r="A6710" s="5">
        <v>6627</v>
      </c>
      <c r="B6710" s="55">
        <v>1.5242103727914686E-4</v>
      </c>
      <c r="C6710" s="55">
        <v>1.8805709346709067E-3</v>
      </c>
    </row>
    <row r="6711" spans="1:3" x14ac:dyDescent="0.3">
      <c r="A6711" s="5">
        <v>6628</v>
      </c>
      <c r="B6711" s="55">
        <v>1.4908348765696919E-4</v>
      </c>
      <c r="C6711" s="55">
        <v>1.9195319169408743E-3</v>
      </c>
    </row>
    <row r="6712" spans="1:3" x14ac:dyDescent="0.3">
      <c r="A6712" s="5">
        <v>6629</v>
      </c>
      <c r="B6712" s="55">
        <v>1.4815343992437283E-4</v>
      </c>
      <c r="C6712" s="55">
        <v>1.9941538307884856E-3</v>
      </c>
    </row>
    <row r="6713" spans="1:3" x14ac:dyDescent="0.3">
      <c r="A6713" s="5">
        <v>6630</v>
      </c>
      <c r="B6713" s="55">
        <v>1.3612161478383062E-4</v>
      </c>
      <c r="C6713" s="55">
        <v>1.5802750869324082E-3</v>
      </c>
    </row>
    <row r="6714" spans="1:3" x14ac:dyDescent="0.3">
      <c r="A6714" s="5">
        <v>6631</v>
      </c>
      <c r="B6714" s="55">
        <v>1.5807397347549813E-4</v>
      </c>
      <c r="C6714" s="55">
        <v>1.8864866569736868E-3</v>
      </c>
    </row>
    <row r="6715" spans="1:3" x14ac:dyDescent="0.3">
      <c r="A6715" s="5">
        <v>6632</v>
      </c>
      <c r="B6715" s="55">
        <v>1.3189006109100648E-4</v>
      </c>
      <c r="C6715" s="55">
        <v>1.565136240728817E-3</v>
      </c>
    </row>
    <row r="6716" spans="1:3" x14ac:dyDescent="0.3">
      <c r="A6716" s="5">
        <v>6633</v>
      </c>
      <c r="B6716" s="55">
        <v>1.3219720277759671E-4</v>
      </c>
      <c r="C6716" s="55">
        <v>1.8068666954901831E-3</v>
      </c>
    </row>
    <row r="6717" spans="1:3" x14ac:dyDescent="0.3">
      <c r="A6717" s="5">
        <v>6634</v>
      </c>
      <c r="B6717" s="55">
        <v>1.6204458853850869E-4</v>
      </c>
      <c r="C6717" s="55">
        <v>1.8362740493150422E-3</v>
      </c>
    </row>
    <row r="6718" spans="1:3" x14ac:dyDescent="0.3">
      <c r="A6718" s="5">
        <v>6635</v>
      </c>
      <c r="B6718" s="55">
        <v>1.6267348825950426E-4</v>
      </c>
      <c r="C6718" s="55">
        <v>1.8479079725373378E-3</v>
      </c>
    </row>
    <row r="6719" spans="1:3" x14ac:dyDescent="0.3">
      <c r="A6719" s="5">
        <v>6636</v>
      </c>
      <c r="B6719" s="55">
        <v>1.5233233536883839E-4</v>
      </c>
      <c r="C6719" s="55">
        <v>1.7991636821581244E-3</v>
      </c>
    </row>
    <row r="6720" spans="1:3" x14ac:dyDescent="0.3">
      <c r="A6720" s="5">
        <v>6637</v>
      </c>
      <c r="B6720" s="55">
        <v>1.656454536184162E-4</v>
      </c>
      <c r="C6720" s="55">
        <v>1.7766676284928099E-3</v>
      </c>
    </row>
    <row r="6721" spans="1:3" x14ac:dyDescent="0.3">
      <c r="A6721" s="5">
        <v>6638</v>
      </c>
      <c r="B6721" s="55">
        <v>1.4010232071604966E-4</v>
      </c>
      <c r="C6721" s="55">
        <v>1.7146858319594066E-3</v>
      </c>
    </row>
    <row r="6722" spans="1:3" x14ac:dyDescent="0.3">
      <c r="A6722" s="5">
        <v>6639</v>
      </c>
      <c r="B6722" s="55">
        <v>1.3587260799612989E-4</v>
      </c>
      <c r="C6722" s="55">
        <v>1.6371926504461229E-3</v>
      </c>
    </row>
    <row r="6723" spans="1:3" x14ac:dyDescent="0.3">
      <c r="A6723" s="5">
        <v>6640</v>
      </c>
      <c r="B6723" s="55">
        <v>1.5463499995502442E-4</v>
      </c>
      <c r="C6723" s="55">
        <v>1.8618045468834173E-3</v>
      </c>
    </row>
    <row r="6724" spans="1:3" x14ac:dyDescent="0.3">
      <c r="A6724" s="5">
        <v>6641</v>
      </c>
      <c r="B6724" s="55">
        <v>1.5888696191468675E-4</v>
      </c>
      <c r="C6724" s="55">
        <v>1.8498860304228611E-3</v>
      </c>
    </row>
    <row r="6725" spans="1:3" x14ac:dyDescent="0.3">
      <c r="A6725" s="5">
        <v>6642</v>
      </c>
      <c r="B6725" s="55">
        <v>1.4911612578518159E-4</v>
      </c>
      <c r="C6725" s="55">
        <v>1.6504845251573566E-3</v>
      </c>
    </row>
    <row r="6726" spans="1:3" x14ac:dyDescent="0.3">
      <c r="A6726" s="5">
        <v>6643</v>
      </c>
      <c r="B6726" s="55">
        <v>1.3748857420100454E-4</v>
      </c>
      <c r="C6726" s="55">
        <v>1.7843696695525285E-3</v>
      </c>
    </row>
    <row r="6727" spans="1:3" x14ac:dyDescent="0.3">
      <c r="A6727" s="5">
        <v>6644</v>
      </c>
      <c r="B6727" s="55">
        <v>1.4731209780373961E-4</v>
      </c>
      <c r="C6727" s="55">
        <v>1.7531204614079359E-3</v>
      </c>
    </row>
    <row r="6728" spans="1:3" x14ac:dyDescent="0.3">
      <c r="A6728" s="5">
        <v>6645</v>
      </c>
      <c r="B6728" s="55">
        <v>1.3020421991985845E-4</v>
      </c>
      <c r="C6728" s="55">
        <v>1.7245463361876348E-3</v>
      </c>
    </row>
    <row r="6729" spans="1:3" x14ac:dyDescent="0.3">
      <c r="A6729" s="5">
        <v>6646</v>
      </c>
      <c r="B6729" s="55">
        <v>1.5138011844551745E-4</v>
      </c>
      <c r="C6729" s="55">
        <v>1.7522576430576398E-3</v>
      </c>
    </row>
    <row r="6730" spans="1:3" x14ac:dyDescent="0.3">
      <c r="A6730" s="5">
        <v>6647</v>
      </c>
      <c r="B6730" s="55">
        <v>1.3821676745998226E-4</v>
      </c>
      <c r="C6730" s="55">
        <v>1.820024372165554E-3</v>
      </c>
    </row>
    <row r="6731" spans="1:3" x14ac:dyDescent="0.3">
      <c r="A6731" s="5">
        <v>6648</v>
      </c>
      <c r="B6731" s="55">
        <v>1.4590572544689797E-4</v>
      </c>
      <c r="C6731" s="55">
        <v>1.6950456575045595E-3</v>
      </c>
    </row>
    <row r="6732" spans="1:3" x14ac:dyDescent="0.3">
      <c r="A6732" s="5">
        <v>6649</v>
      </c>
      <c r="B6732" s="55">
        <v>1.4817787733507063E-4</v>
      </c>
      <c r="C6732" s="55">
        <v>1.5776024649021706E-3</v>
      </c>
    </row>
    <row r="6733" spans="1:3" x14ac:dyDescent="0.3">
      <c r="A6733" s="5">
        <v>6650</v>
      </c>
      <c r="B6733" s="55">
        <v>1.5139630841516416E-4</v>
      </c>
      <c r="C6733" s="55">
        <v>1.6842511441533573E-3</v>
      </c>
    </row>
    <row r="6734" spans="1:3" x14ac:dyDescent="0.3">
      <c r="A6734" s="5">
        <v>6651</v>
      </c>
      <c r="B6734" s="55">
        <v>1.294813291615975E-4</v>
      </c>
      <c r="C6734" s="55">
        <v>1.5879455725254243E-3</v>
      </c>
    </row>
    <row r="6735" spans="1:3" x14ac:dyDescent="0.3">
      <c r="A6735" s="5">
        <v>6652</v>
      </c>
      <c r="B6735" s="55">
        <v>1.3667371349835011E-4</v>
      </c>
      <c r="C6735" s="55">
        <v>1.6602062626496256E-3</v>
      </c>
    </row>
    <row r="6736" spans="1:3" x14ac:dyDescent="0.3">
      <c r="A6736" s="5">
        <v>6653</v>
      </c>
      <c r="B6736" s="55">
        <v>1.4682785973821433E-4</v>
      </c>
      <c r="C6736" s="55">
        <v>1.6391646843653739E-3</v>
      </c>
    </row>
    <row r="6737" spans="1:3" x14ac:dyDescent="0.3">
      <c r="A6737" s="5">
        <v>6654</v>
      </c>
      <c r="B6737" s="55">
        <v>1.5071365395821529E-4</v>
      </c>
      <c r="C6737" s="55">
        <v>1.9521659594575443E-3</v>
      </c>
    </row>
    <row r="6738" spans="1:3" x14ac:dyDescent="0.3">
      <c r="A6738" s="5">
        <v>6655</v>
      </c>
      <c r="B6738" s="55">
        <v>1.5792252345803217E-4</v>
      </c>
      <c r="C6738" s="55">
        <v>1.9777162502870251E-3</v>
      </c>
    </row>
    <row r="6739" spans="1:3" x14ac:dyDescent="0.3">
      <c r="A6739" s="5">
        <v>6656</v>
      </c>
      <c r="B6739" s="55">
        <v>1.6160744291588675E-4</v>
      </c>
      <c r="C6739" s="55">
        <v>1.8480317414378957E-3</v>
      </c>
    </row>
    <row r="6740" spans="1:3" x14ac:dyDescent="0.3">
      <c r="A6740" s="5">
        <v>6657</v>
      </c>
      <c r="B6740" s="55">
        <v>1.5564980112600299E-4</v>
      </c>
      <c r="C6740" s="55">
        <v>1.867056412477188E-3</v>
      </c>
    </row>
    <row r="6741" spans="1:3" x14ac:dyDescent="0.3">
      <c r="A6741" s="5">
        <v>6658</v>
      </c>
      <c r="B6741" s="55">
        <v>1.2243029013958158E-4</v>
      </c>
      <c r="C6741" s="55">
        <v>1.3534648270281879E-3</v>
      </c>
    </row>
    <row r="6742" spans="1:3" x14ac:dyDescent="0.3">
      <c r="A6742" s="5">
        <v>6659</v>
      </c>
      <c r="B6742" s="55">
        <v>1.3992448355596909E-4</v>
      </c>
      <c r="C6742" s="55">
        <v>1.7719015029204217E-3</v>
      </c>
    </row>
    <row r="6743" spans="1:3" x14ac:dyDescent="0.3">
      <c r="A6743" s="5">
        <v>6660</v>
      </c>
      <c r="B6743" s="55">
        <v>1.5756262808771471E-4</v>
      </c>
      <c r="C6743" s="55">
        <v>1.7906164626771523E-3</v>
      </c>
    </row>
    <row r="6744" spans="1:3" x14ac:dyDescent="0.3">
      <c r="A6744" s="5">
        <v>6661</v>
      </c>
      <c r="B6744" s="55">
        <v>1.8606564401648265E-4</v>
      </c>
      <c r="C6744" s="55">
        <v>2.1512110576329033E-3</v>
      </c>
    </row>
    <row r="6745" spans="1:3" x14ac:dyDescent="0.3">
      <c r="A6745" s="5">
        <v>6662</v>
      </c>
      <c r="B6745" s="55">
        <v>1.5595113590679085E-4</v>
      </c>
      <c r="C6745" s="55">
        <v>1.7317364611472983E-3</v>
      </c>
    </row>
    <row r="6746" spans="1:3" x14ac:dyDescent="0.3">
      <c r="A6746" s="5">
        <v>6663</v>
      </c>
      <c r="B6746" s="55">
        <v>1.7674516043391549E-4</v>
      </c>
      <c r="C6746" s="55">
        <v>2.2600096297278518E-3</v>
      </c>
    </row>
    <row r="6747" spans="1:3" x14ac:dyDescent="0.3">
      <c r="A6747" s="5">
        <v>6664</v>
      </c>
      <c r="B6747" s="55">
        <v>1.8449658100390073E-4</v>
      </c>
      <c r="C6747" s="55">
        <v>1.9016761225121479E-3</v>
      </c>
    </row>
    <row r="6748" spans="1:3" x14ac:dyDescent="0.3">
      <c r="A6748" s="5">
        <v>6665</v>
      </c>
      <c r="B6748" s="55">
        <v>1.6839802119700037E-4</v>
      </c>
      <c r="C6748" s="55">
        <v>2.1206010411534862E-3</v>
      </c>
    </row>
    <row r="6749" spans="1:3" x14ac:dyDescent="0.3">
      <c r="A6749" s="5">
        <v>6666</v>
      </c>
      <c r="B6749" s="55">
        <v>1.3383251160925931E-4</v>
      </c>
      <c r="C6749" s="55">
        <v>1.6593389163284029E-3</v>
      </c>
    </row>
    <row r="6750" spans="1:3" x14ac:dyDescent="0.3">
      <c r="A6750" s="5">
        <v>6667</v>
      </c>
      <c r="B6750" s="55">
        <v>1.4634534856691343E-4</v>
      </c>
      <c r="C6750" s="55">
        <v>1.8039929155703202E-3</v>
      </c>
    </row>
    <row r="6751" spans="1:3" x14ac:dyDescent="0.3">
      <c r="A6751" s="5">
        <v>6668</v>
      </c>
      <c r="B6751" s="55">
        <v>1.6535901656413414E-4</v>
      </c>
      <c r="C6751" s="55">
        <v>1.9756549595146078E-3</v>
      </c>
    </row>
    <row r="6752" spans="1:3" x14ac:dyDescent="0.3">
      <c r="A6752" s="5">
        <v>6669</v>
      </c>
      <c r="B6752" s="55">
        <v>1.4334141667807188E-4</v>
      </c>
      <c r="C6752" s="55">
        <v>1.7260621479034859E-3</v>
      </c>
    </row>
    <row r="6753" spans="1:3" x14ac:dyDescent="0.3">
      <c r="A6753" s="5">
        <v>6670</v>
      </c>
      <c r="B6753" s="55">
        <v>1.4332943576771058E-4</v>
      </c>
      <c r="C6753" s="55">
        <v>1.7699012834072501E-3</v>
      </c>
    </row>
    <row r="6754" spans="1:3" x14ac:dyDescent="0.3">
      <c r="A6754" s="5">
        <v>6671</v>
      </c>
      <c r="B6754" s="55">
        <v>1.4708934974211815E-4</v>
      </c>
      <c r="C6754" s="55">
        <v>1.9250397310290562E-3</v>
      </c>
    </row>
    <row r="6755" spans="1:3" x14ac:dyDescent="0.3">
      <c r="A6755" s="5">
        <v>6672</v>
      </c>
      <c r="B6755" s="55">
        <v>1.5233057961463789E-4</v>
      </c>
      <c r="C6755" s="55">
        <v>1.9075264095348929E-3</v>
      </c>
    </row>
    <row r="6756" spans="1:3" x14ac:dyDescent="0.3">
      <c r="A6756" s="5">
        <v>6673</v>
      </c>
      <c r="B6756" s="55">
        <v>1.5724729226960452E-4</v>
      </c>
      <c r="C6756" s="55">
        <v>1.9104036122618573E-3</v>
      </c>
    </row>
    <row r="6757" spans="1:3" x14ac:dyDescent="0.3">
      <c r="A6757" s="5">
        <v>6674</v>
      </c>
      <c r="B6757" s="55">
        <v>1.5252825512917584E-4</v>
      </c>
      <c r="C6757" s="55">
        <v>1.9180307051256495E-3</v>
      </c>
    </row>
    <row r="6758" spans="1:3" x14ac:dyDescent="0.3">
      <c r="A6758" s="5">
        <v>6675</v>
      </c>
      <c r="B6758" s="55">
        <v>1.5048660319198008E-4</v>
      </c>
      <c r="C6758" s="55">
        <v>1.7729974411034271E-3</v>
      </c>
    </row>
    <row r="6759" spans="1:3" x14ac:dyDescent="0.3">
      <c r="A6759" s="5">
        <v>6676</v>
      </c>
      <c r="B6759" s="55">
        <v>1.6087449013664072E-4</v>
      </c>
      <c r="C6759" s="55">
        <v>1.7300912479981851E-3</v>
      </c>
    </row>
    <row r="6760" spans="1:3" x14ac:dyDescent="0.3">
      <c r="A6760" s="5">
        <v>6677</v>
      </c>
      <c r="B6760" s="55">
        <v>1.6109619553133101E-4</v>
      </c>
      <c r="C6760" s="55">
        <v>1.9040391283892198E-3</v>
      </c>
    </row>
    <row r="6761" spans="1:3" x14ac:dyDescent="0.3">
      <c r="A6761" s="5">
        <v>6678</v>
      </c>
      <c r="B6761" s="55">
        <v>1.723871908395706E-4</v>
      </c>
      <c r="C6761" s="55">
        <v>1.9692130481220285E-3</v>
      </c>
    </row>
    <row r="6762" spans="1:3" x14ac:dyDescent="0.3">
      <c r="A6762" s="5">
        <v>6679</v>
      </c>
      <c r="B6762" s="55">
        <v>1.4679110375450459E-4</v>
      </c>
      <c r="C6762" s="55">
        <v>1.6686682108254963E-3</v>
      </c>
    </row>
    <row r="6763" spans="1:3" x14ac:dyDescent="0.3">
      <c r="A6763" s="5">
        <v>6680</v>
      </c>
      <c r="B6763" s="55">
        <v>1.7233627498589851E-4</v>
      </c>
      <c r="C6763" s="55">
        <v>1.9764302774027001E-3</v>
      </c>
    </row>
    <row r="6764" spans="1:3" x14ac:dyDescent="0.3">
      <c r="A6764" s="5">
        <v>6681</v>
      </c>
      <c r="B6764" s="55">
        <v>1.5025290919759015E-4</v>
      </c>
      <c r="C6764" s="55">
        <v>1.9049832796631649E-3</v>
      </c>
    </row>
    <row r="6765" spans="1:3" x14ac:dyDescent="0.3">
      <c r="A6765" s="5">
        <v>6682</v>
      </c>
      <c r="B6765" s="55">
        <v>1.6472909520763175E-4</v>
      </c>
      <c r="C6765" s="55">
        <v>1.6792601028175586E-3</v>
      </c>
    </row>
    <row r="6766" spans="1:3" x14ac:dyDescent="0.3">
      <c r="A6766" s="5">
        <v>6683</v>
      </c>
      <c r="B6766" s="55">
        <v>1.3342834474572339E-4</v>
      </c>
      <c r="C6766" s="55">
        <v>1.6518689923489403E-3</v>
      </c>
    </row>
    <row r="6767" spans="1:3" x14ac:dyDescent="0.3">
      <c r="A6767" s="5">
        <v>6684</v>
      </c>
      <c r="B6767" s="55">
        <v>1.6992702745111013E-4</v>
      </c>
      <c r="C6767" s="55">
        <v>2.098149729104814E-3</v>
      </c>
    </row>
    <row r="6768" spans="1:3" x14ac:dyDescent="0.3">
      <c r="A6768" s="5">
        <v>6685</v>
      </c>
      <c r="B6768" s="55">
        <v>1.5225880452991101E-4</v>
      </c>
      <c r="C6768" s="55">
        <v>1.7107324547846771E-3</v>
      </c>
    </row>
    <row r="6769" spans="1:3" x14ac:dyDescent="0.3">
      <c r="A6769" s="5">
        <v>6686</v>
      </c>
      <c r="B6769" s="55">
        <v>1.5284993028398904E-4</v>
      </c>
      <c r="C6769" s="55">
        <v>1.8909334774204652E-3</v>
      </c>
    </row>
    <row r="6770" spans="1:3" x14ac:dyDescent="0.3">
      <c r="A6770" s="5">
        <v>6687</v>
      </c>
      <c r="B6770" s="55">
        <v>1.6841750623372971E-4</v>
      </c>
      <c r="C6770" s="55">
        <v>1.9579482971902131E-3</v>
      </c>
    </row>
    <row r="6771" spans="1:3" x14ac:dyDescent="0.3">
      <c r="A6771" s="5">
        <v>6688</v>
      </c>
      <c r="B6771" s="55">
        <v>1.5216756567189627E-4</v>
      </c>
      <c r="C6771" s="55">
        <v>1.8146819519596921E-3</v>
      </c>
    </row>
    <row r="6772" spans="1:3" x14ac:dyDescent="0.3">
      <c r="A6772" s="5">
        <v>6689</v>
      </c>
      <c r="B6772" s="55">
        <v>1.6322062968470794E-4</v>
      </c>
      <c r="C6772" s="55">
        <v>2.1666703485883681E-3</v>
      </c>
    </row>
    <row r="6773" spans="1:3" x14ac:dyDescent="0.3">
      <c r="A6773" s="5">
        <v>6690</v>
      </c>
      <c r="B6773" s="55">
        <v>1.5453177563203144E-4</v>
      </c>
      <c r="C6773" s="55">
        <v>1.8934973631900959E-3</v>
      </c>
    </row>
    <row r="6774" spans="1:3" x14ac:dyDescent="0.3">
      <c r="A6774" s="5">
        <v>6691</v>
      </c>
      <c r="B6774" s="55">
        <v>1.4296787231000266E-4</v>
      </c>
      <c r="C6774" s="55">
        <v>1.592668345777563E-3</v>
      </c>
    </row>
    <row r="6775" spans="1:3" x14ac:dyDescent="0.3">
      <c r="A6775" s="5">
        <v>6692</v>
      </c>
      <c r="B6775" s="55">
        <v>1.5532403537168237E-4</v>
      </c>
      <c r="C6775" s="55">
        <v>1.8504486492608113E-3</v>
      </c>
    </row>
    <row r="6776" spans="1:3" x14ac:dyDescent="0.3">
      <c r="A6776" s="5">
        <v>6693</v>
      </c>
      <c r="B6776" s="55">
        <v>1.5300188831323869E-4</v>
      </c>
      <c r="C6776" s="55">
        <v>1.7767024043327721E-3</v>
      </c>
    </row>
    <row r="6777" spans="1:3" x14ac:dyDescent="0.3">
      <c r="A6777" s="5">
        <v>6694</v>
      </c>
      <c r="B6777" s="55">
        <v>1.7765689175500306E-4</v>
      </c>
      <c r="C6777" s="55">
        <v>2.0403174337349085E-3</v>
      </c>
    </row>
    <row r="6778" spans="1:3" x14ac:dyDescent="0.3">
      <c r="A6778" s="5">
        <v>6695</v>
      </c>
      <c r="B6778" s="55">
        <v>1.5966044999320497E-4</v>
      </c>
      <c r="C6778" s="55">
        <v>2.0820363761191803E-3</v>
      </c>
    </row>
    <row r="6779" spans="1:3" x14ac:dyDescent="0.3">
      <c r="A6779" s="5">
        <v>6696</v>
      </c>
      <c r="B6779" s="55">
        <v>1.5850381551408665E-4</v>
      </c>
      <c r="C6779" s="55">
        <v>1.9360629942522165E-3</v>
      </c>
    </row>
    <row r="6780" spans="1:3" x14ac:dyDescent="0.3">
      <c r="A6780" s="5">
        <v>6697</v>
      </c>
      <c r="B6780" s="55">
        <v>1.3009069550060846E-4</v>
      </c>
      <c r="C6780" s="55">
        <v>1.5456683660156271E-3</v>
      </c>
    </row>
    <row r="6781" spans="1:3" x14ac:dyDescent="0.3">
      <c r="A6781" s="5">
        <v>6698</v>
      </c>
      <c r="B6781" s="55">
        <v>1.4525912902999571E-4</v>
      </c>
      <c r="C6781" s="55">
        <v>1.6937350879002266E-3</v>
      </c>
    </row>
    <row r="6782" spans="1:3" x14ac:dyDescent="0.3">
      <c r="A6782" s="5">
        <v>6699</v>
      </c>
      <c r="B6782" s="55">
        <v>1.7189826924115598E-4</v>
      </c>
      <c r="C6782" s="55">
        <v>1.9537494094833702E-3</v>
      </c>
    </row>
    <row r="6783" spans="1:3" x14ac:dyDescent="0.3">
      <c r="A6783" s="5">
        <v>6700</v>
      </c>
      <c r="B6783" s="55">
        <v>1.546665850234042E-4</v>
      </c>
      <c r="C6783" s="55">
        <v>1.7421219709448604E-3</v>
      </c>
    </row>
    <row r="6784" spans="1:3" x14ac:dyDescent="0.3">
      <c r="A6784" s="5">
        <v>6701</v>
      </c>
      <c r="B6784" s="55">
        <v>1.5920356567754662E-4</v>
      </c>
      <c r="C6784" s="55">
        <v>1.8555354645716162E-3</v>
      </c>
    </row>
    <row r="6785" spans="1:3" x14ac:dyDescent="0.3">
      <c r="A6785" s="5">
        <v>6702</v>
      </c>
      <c r="B6785" s="55">
        <v>1.4457452367323806E-4</v>
      </c>
      <c r="C6785" s="55">
        <v>1.7516893604390535E-3</v>
      </c>
    </row>
    <row r="6786" spans="1:3" x14ac:dyDescent="0.3">
      <c r="A6786" s="5">
        <v>6703</v>
      </c>
      <c r="B6786" s="55">
        <v>1.292095105666014E-4</v>
      </c>
      <c r="C6786" s="55">
        <v>1.5925795548738027E-3</v>
      </c>
    </row>
    <row r="6787" spans="1:3" x14ac:dyDescent="0.3">
      <c r="A6787" s="5">
        <v>6704</v>
      </c>
      <c r="B6787" s="55">
        <v>1.5712327400366753E-4</v>
      </c>
      <c r="C6787" s="55">
        <v>1.8672357228323683E-3</v>
      </c>
    </row>
    <row r="6788" spans="1:3" x14ac:dyDescent="0.3">
      <c r="A6788" s="5">
        <v>6705</v>
      </c>
      <c r="B6788" s="55">
        <v>1.4751288554230358E-4</v>
      </c>
      <c r="C6788" s="55">
        <v>1.847129669429152E-3</v>
      </c>
    </row>
    <row r="6789" spans="1:3" x14ac:dyDescent="0.3">
      <c r="A6789" s="5">
        <v>6706</v>
      </c>
      <c r="B6789" s="55">
        <v>1.3685360739023157E-4</v>
      </c>
      <c r="C6789" s="55">
        <v>1.5519368991270658E-3</v>
      </c>
    </row>
    <row r="6790" spans="1:3" x14ac:dyDescent="0.3">
      <c r="A6790" s="5">
        <v>6707</v>
      </c>
      <c r="B6790" s="55">
        <v>1.5960921837714469E-4</v>
      </c>
      <c r="C6790" s="55">
        <v>1.8158729647456506E-3</v>
      </c>
    </row>
    <row r="6791" spans="1:3" x14ac:dyDescent="0.3">
      <c r="A6791" s="5">
        <v>6708</v>
      </c>
      <c r="B6791" s="55">
        <v>1.515419443702794E-4</v>
      </c>
      <c r="C6791" s="55">
        <v>1.7905328612547813E-3</v>
      </c>
    </row>
    <row r="6792" spans="1:3" x14ac:dyDescent="0.3">
      <c r="A6792" s="5">
        <v>6709</v>
      </c>
      <c r="B6792" s="55">
        <v>1.9336511786684405E-4</v>
      </c>
      <c r="C6792" s="55">
        <v>2.2608147128098627E-3</v>
      </c>
    </row>
    <row r="6793" spans="1:3" x14ac:dyDescent="0.3">
      <c r="A6793" s="5">
        <v>6710</v>
      </c>
      <c r="B6793" s="55">
        <v>1.3938854955813395E-4</v>
      </c>
      <c r="C6793" s="55">
        <v>1.7594411756373671E-3</v>
      </c>
    </row>
    <row r="6794" spans="1:3" x14ac:dyDescent="0.3">
      <c r="A6794" s="5">
        <v>6711</v>
      </c>
      <c r="B6794" s="55">
        <v>1.6431666424035431E-4</v>
      </c>
      <c r="C6794" s="55">
        <v>2.1216176141614532E-3</v>
      </c>
    </row>
    <row r="6795" spans="1:3" x14ac:dyDescent="0.3">
      <c r="A6795" s="5">
        <v>6712</v>
      </c>
      <c r="B6795" s="55">
        <v>1.9698986006490765E-4</v>
      </c>
      <c r="C6795" s="55">
        <v>2.2358801026598992E-3</v>
      </c>
    </row>
    <row r="6796" spans="1:3" x14ac:dyDescent="0.3">
      <c r="A6796" s="5">
        <v>6713</v>
      </c>
      <c r="B6796" s="55">
        <v>1.2954247437768873E-4</v>
      </c>
      <c r="C6796" s="55">
        <v>1.4436296315573714E-3</v>
      </c>
    </row>
    <row r="6797" spans="1:3" x14ac:dyDescent="0.3">
      <c r="A6797" s="5">
        <v>6714</v>
      </c>
      <c r="B6797" s="55">
        <v>1.4801845489046536E-4</v>
      </c>
      <c r="C6797" s="55">
        <v>1.8739832510761667E-3</v>
      </c>
    </row>
    <row r="6798" spans="1:3" x14ac:dyDescent="0.3">
      <c r="A6798" s="5">
        <v>6715</v>
      </c>
      <c r="B6798" s="55">
        <v>1.3567030839856673E-4</v>
      </c>
      <c r="C6798" s="55">
        <v>1.711946144306074E-3</v>
      </c>
    </row>
    <row r="6799" spans="1:3" x14ac:dyDescent="0.3">
      <c r="A6799" s="5">
        <v>6716</v>
      </c>
      <c r="B6799" s="55">
        <v>1.6319331602032342E-4</v>
      </c>
      <c r="C6799" s="55">
        <v>2.0890200522162773E-3</v>
      </c>
    </row>
    <row r="6800" spans="1:3" x14ac:dyDescent="0.3">
      <c r="A6800" s="5">
        <v>6717</v>
      </c>
      <c r="B6800" s="55">
        <v>1.311830763459685E-4</v>
      </c>
      <c r="C6800" s="55">
        <v>1.6096278237665272E-3</v>
      </c>
    </row>
    <row r="6801" spans="1:3" x14ac:dyDescent="0.3">
      <c r="A6801" s="5">
        <v>6718</v>
      </c>
      <c r="B6801" s="55">
        <v>1.6092429596190221E-4</v>
      </c>
      <c r="C6801" s="55">
        <v>1.9758496035621248E-3</v>
      </c>
    </row>
    <row r="6802" spans="1:3" x14ac:dyDescent="0.3">
      <c r="A6802" s="5">
        <v>6719</v>
      </c>
      <c r="B6802" s="55">
        <v>1.3881718857715008E-4</v>
      </c>
      <c r="C6802" s="55">
        <v>1.7306013460245721E-3</v>
      </c>
    </row>
    <row r="6803" spans="1:3" x14ac:dyDescent="0.3">
      <c r="A6803" s="5">
        <v>6720</v>
      </c>
      <c r="B6803" s="55">
        <v>1.652485055520035E-4</v>
      </c>
      <c r="C6803" s="55">
        <v>1.7714372188931057E-3</v>
      </c>
    </row>
    <row r="6804" spans="1:3" x14ac:dyDescent="0.3">
      <c r="A6804" s="5">
        <v>6721</v>
      </c>
      <c r="B6804" s="55">
        <v>1.515521909876531E-4</v>
      </c>
      <c r="C6804" s="55">
        <v>1.7521623121020968E-3</v>
      </c>
    </row>
    <row r="6805" spans="1:3" x14ac:dyDescent="0.3">
      <c r="A6805" s="5">
        <v>6722</v>
      </c>
      <c r="B6805" s="55">
        <v>1.394173655887864E-4</v>
      </c>
      <c r="C6805" s="55">
        <v>1.7647243277771711E-3</v>
      </c>
    </row>
    <row r="6806" spans="1:3" x14ac:dyDescent="0.3">
      <c r="A6806" s="5">
        <v>6723</v>
      </c>
      <c r="B6806" s="55">
        <v>1.572228703408313E-4</v>
      </c>
      <c r="C6806" s="55">
        <v>1.8002974931199615E-3</v>
      </c>
    </row>
    <row r="6807" spans="1:3" x14ac:dyDescent="0.3">
      <c r="A6807" s="5">
        <v>6724</v>
      </c>
      <c r="B6807" s="55">
        <v>1.3843527870031829E-4</v>
      </c>
      <c r="C6807" s="55">
        <v>1.7141505732904312E-3</v>
      </c>
    </row>
    <row r="6808" spans="1:3" x14ac:dyDescent="0.3">
      <c r="A6808" s="5">
        <v>6725</v>
      </c>
      <c r="B6808" s="55">
        <v>1.8723683703725341E-4</v>
      </c>
      <c r="C6808" s="55">
        <v>2.0606637854460319E-3</v>
      </c>
    </row>
    <row r="6809" spans="1:3" x14ac:dyDescent="0.3">
      <c r="A6809" s="5">
        <v>6726</v>
      </c>
      <c r="B6809" s="55">
        <v>1.7630516050776526E-4</v>
      </c>
      <c r="C6809" s="55">
        <v>1.9790058500693598E-3</v>
      </c>
    </row>
    <row r="6810" spans="1:3" x14ac:dyDescent="0.3">
      <c r="A6810" s="5">
        <v>6727</v>
      </c>
      <c r="B6810" s="55">
        <v>1.7819820531827122E-4</v>
      </c>
      <c r="C6810" s="55">
        <v>2.0548919507343273E-3</v>
      </c>
    </row>
    <row r="6811" spans="1:3" x14ac:dyDescent="0.3">
      <c r="A6811" s="5">
        <v>6728</v>
      </c>
      <c r="B6811" s="55">
        <v>1.5181766030168884E-4</v>
      </c>
      <c r="C6811" s="55">
        <v>1.7157145443147301E-3</v>
      </c>
    </row>
    <row r="6812" spans="1:3" x14ac:dyDescent="0.3">
      <c r="A6812" s="5">
        <v>6729</v>
      </c>
      <c r="B6812" s="55">
        <v>1.483042937875737E-4</v>
      </c>
      <c r="C6812" s="55">
        <v>1.8402631796758306E-3</v>
      </c>
    </row>
    <row r="6813" spans="1:3" x14ac:dyDescent="0.3">
      <c r="A6813" s="5">
        <v>6730</v>
      </c>
      <c r="B6813" s="55">
        <v>1.5142561837187685E-4</v>
      </c>
      <c r="C6813" s="55">
        <v>1.9280560293210261E-3</v>
      </c>
    </row>
    <row r="6814" spans="1:3" x14ac:dyDescent="0.3">
      <c r="A6814" s="5">
        <v>6731</v>
      </c>
      <c r="B6814" s="55">
        <v>1.3563488125697956E-4</v>
      </c>
      <c r="C6814" s="55">
        <v>1.9262358076862895E-3</v>
      </c>
    </row>
    <row r="6815" spans="1:3" x14ac:dyDescent="0.3">
      <c r="A6815" s="5">
        <v>6732</v>
      </c>
      <c r="B6815" s="55">
        <v>1.6772814135990942E-4</v>
      </c>
      <c r="C6815" s="55">
        <v>1.892535712136904E-3</v>
      </c>
    </row>
    <row r="6816" spans="1:3" x14ac:dyDescent="0.3">
      <c r="A6816" s="5">
        <v>6733</v>
      </c>
      <c r="B6816" s="55">
        <v>1.3891815081753682E-4</v>
      </c>
      <c r="C6816" s="55">
        <v>1.8156866792412838E-3</v>
      </c>
    </row>
    <row r="6817" spans="1:3" x14ac:dyDescent="0.3">
      <c r="A6817" s="5">
        <v>6734</v>
      </c>
      <c r="B6817" s="55">
        <v>1.2869973168877242E-4</v>
      </c>
      <c r="C6817" s="55">
        <v>1.6365418989552094E-3</v>
      </c>
    </row>
    <row r="6818" spans="1:3" x14ac:dyDescent="0.3">
      <c r="A6818" s="5">
        <v>6735</v>
      </c>
      <c r="B6818" s="55">
        <v>1.6904492694307845E-4</v>
      </c>
      <c r="C6818" s="55">
        <v>2.0317217560272671E-3</v>
      </c>
    </row>
    <row r="6819" spans="1:3" x14ac:dyDescent="0.3">
      <c r="A6819" s="5">
        <v>6736</v>
      </c>
      <c r="B6819" s="55">
        <v>1.3895087264969105E-4</v>
      </c>
      <c r="C6819" s="55">
        <v>1.7128211397384287E-3</v>
      </c>
    </row>
    <row r="6820" spans="1:3" x14ac:dyDescent="0.3">
      <c r="A6820" s="5">
        <v>6737</v>
      </c>
      <c r="B6820" s="55">
        <v>1.5409489085195012E-4</v>
      </c>
      <c r="C6820" s="55">
        <v>1.7722876990608916E-3</v>
      </c>
    </row>
    <row r="6821" spans="1:3" x14ac:dyDescent="0.3">
      <c r="A6821" s="5">
        <v>6738</v>
      </c>
      <c r="B6821" s="55">
        <v>1.3076043729953315E-4</v>
      </c>
      <c r="C6821" s="55">
        <v>1.7790061104566727E-3</v>
      </c>
    </row>
    <row r="6822" spans="1:3" x14ac:dyDescent="0.3">
      <c r="A6822" s="5">
        <v>6739</v>
      </c>
      <c r="B6822" s="55">
        <v>1.3965217396759913E-4</v>
      </c>
      <c r="C6822" s="55">
        <v>1.5442519083140099E-3</v>
      </c>
    </row>
    <row r="6823" spans="1:3" x14ac:dyDescent="0.3">
      <c r="A6823" s="5">
        <v>6740</v>
      </c>
      <c r="B6823" s="55">
        <v>1.5802664282081667E-4</v>
      </c>
      <c r="C6823" s="55">
        <v>1.8375476445084984E-3</v>
      </c>
    </row>
    <row r="6824" spans="1:3" x14ac:dyDescent="0.3">
      <c r="A6824" s="5">
        <v>6741</v>
      </c>
      <c r="B6824" s="55">
        <v>1.3677398014626146E-4</v>
      </c>
      <c r="C6824" s="55">
        <v>1.6938601051696737E-3</v>
      </c>
    </row>
    <row r="6825" spans="1:3" x14ac:dyDescent="0.3">
      <c r="A6825" s="5">
        <v>6742</v>
      </c>
      <c r="B6825" s="55">
        <v>1.4795402207821214E-4</v>
      </c>
      <c r="C6825" s="55">
        <v>1.5957768766236226E-3</v>
      </c>
    </row>
    <row r="6826" spans="1:3" x14ac:dyDescent="0.3">
      <c r="A6826" s="5">
        <v>6743</v>
      </c>
      <c r="B6826" s="55">
        <v>1.6584878066061389E-4</v>
      </c>
      <c r="C6826" s="55">
        <v>1.7457545412526282E-3</v>
      </c>
    </row>
    <row r="6827" spans="1:3" x14ac:dyDescent="0.3">
      <c r="A6827" s="5">
        <v>6744</v>
      </c>
      <c r="B6827" s="55">
        <v>1.6260989646009499E-4</v>
      </c>
      <c r="C6827" s="55">
        <v>1.7952603696722916E-3</v>
      </c>
    </row>
    <row r="6828" spans="1:3" x14ac:dyDescent="0.3">
      <c r="A6828" s="5">
        <v>6745</v>
      </c>
      <c r="B6828" s="55">
        <v>1.6065293406536044E-4</v>
      </c>
      <c r="C6828" s="55">
        <v>2.0024495558681739E-3</v>
      </c>
    </row>
    <row r="6829" spans="1:3" x14ac:dyDescent="0.3">
      <c r="A6829" s="5">
        <v>6746</v>
      </c>
      <c r="B6829" s="55">
        <v>1.5290211562894179E-4</v>
      </c>
      <c r="C6829" s="55">
        <v>1.8590834658992396E-3</v>
      </c>
    </row>
    <row r="6830" spans="1:3" x14ac:dyDescent="0.3">
      <c r="A6830" s="5">
        <v>6747</v>
      </c>
      <c r="B6830" s="55">
        <v>1.1764725535814131E-4</v>
      </c>
      <c r="C6830" s="55">
        <v>1.4322057918056698E-3</v>
      </c>
    </row>
    <row r="6831" spans="1:3" x14ac:dyDescent="0.3">
      <c r="A6831" s="5">
        <v>6748</v>
      </c>
      <c r="B6831" s="55">
        <v>1.6729307217139657E-4</v>
      </c>
      <c r="C6831" s="55">
        <v>1.8627867814086086E-3</v>
      </c>
    </row>
    <row r="6832" spans="1:3" x14ac:dyDescent="0.3">
      <c r="A6832" s="5">
        <v>6749</v>
      </c>
      <c r="B6832" s="55">
        <v>1.4784255241231633E-4</v>
      </c>
      <c r="C6832" s="55">
        <v>1.982499967736208E-3</v>
      </c>
    </row>
    <row r="6833" spans="1:3" x14ac:dyDescent="0.3">
      <c r="A6833" s="5">
        <v>6750</v>
      </c>
      <c r="B6833" s="55">
        <v>1.4991659241529943E-4</v>
      </c>
      <c r="C6833" s="55">
        <v>1.5961979605465303E-3</v>
      </c>
    </row>
    <row r="6834" spans="1:3" x14ac:dyDescent="0.3">
      <c r="A6834" s="5">
        <v>6751</v>
      </c>
      <c r="B6834" s="55">
        <v>1.7287530051299441E-4</v>
      </c>
      <c r="C6834" s="55">
        <v>1.9866660437821309E-3</v>
      </c>
    </row>
    <row r="6835" spans="1:3" x14ac:dyDescent="0.3">
      <c r="A6835" s="5">
        <v>6752</v>
      </c>
      <c r="B6835" s="55">
        <v>1.7494477073866886E-4</v>
      </c>
      <c r="C6835" s="55">
        <v>2.287277915950636E-3</v>
      </c>
    </row>
    <row r="6836" spans="1:3" x14ac:dyDescent="0.3">
      <c r="A6836" s="5">
        <v>6753</v>
      </c>
      <c r="B6836" s="55">
        <v>1.4218841785971381E-4</v>
      </c>
      <c r="C6836" s="55">
        <v>1.6212594943479676E-3</v>
      </c>
    </row>
    <row r="6837" spans="1:3" x14ac:dyDescent="0.3">
      <c r="A6837" s="5">
        <v>6754</v>
      </c>
      <c r="B6837" s="55">
        <v>1.6220384660611375E-4</v>
      </c>
      <c r="C6837" s="55">
        <v>1.8125779104771771E-3</v>
      </c>
    </row>
    <row r="6838" spans="1:3" x14ac:dyDescent="0.3">
      <c r="A6838" s="5">
        <v>6755</v>
      </c>
      <c r="B6838" s="55">
        <v>1.6795482353047621E-4</v>
      </c>
      <c r="C6838" s="55">
        <v>2.0484569948737092E-3</v>
      </c>
    </row>
    <row r="6839" spans="1:3" x14ac:dyDescent="0.3">
      <c r="A6839" s="5">
        <v>6756</v>
      </c>
      <c r="B6839" s="55">
        <v>1.4848059929506883E-4</v>
      </c>
      <c r="C6839" s="55">
        <v>1.87973615757117E-3</v>
      </c>
    </row>
    <row r="6840" spans="1:3" x14ac:dyDescent="0.3">
      <c r="A6840" s="5">
        <v>6757</v>
      </c>
      <c r="B6840" s="55">
        <v>1.6626645122609694E-4</v>
      </c>
      <c r="C6840" s="55">
        <v>1.7738601497877284E-3</v>
      </c>
    </row>
    <row r="6841" spans="1:3" x14ac:dyDescent="0.3">
      <c r="A6841" s="5">
        <v>6758</v>
      </c>
      <c r="B6841" s="55">
        <v>1.3434943361095687E-4</v>
      </c>
      <c r="C6841" s="55">
        <v>1.6967429697502484E-3</v>
      </c>
    </row>
    <row r="6842" spans="1:3" x14ac:dyDescent="0.3">
      <c r="A6842" s="5">
        <v>6759</v>
      </c>
      <c r="B6842" s="55">
        <v>1.4684709616835309E-4</v>
      </c>
      <c r="C6842" s="55">
        <v>1.8708843744532524E-3</v>
      </c>
    </row>
    <row r="6843" spans="1:3" x14ac:dyDescent="0.3">
      <c r="A6843" s="5">
        <v>6760</v>
      </c>
      <c r="B6843" s="55">
        <v>1.3574825722642174E-4</v>
      </c>
      <c r="C6843" s="55">
        <v>1.7926079827156457E-3</v>
      </c>
    </row>
    <row r="6844" spans="1:3" x14ac:dyDescent="0.3">
      <c r="A6844" s="5">
        <v>6761</v>
      </c>
      <c r="B6844" s="55">
        <v>1.7251461824323438E-4</v>
      </c>
      <c r="C6844" s="55">
        <v>1.8892823172571975E-3</v>
      </c>
    </row>
    <row r="6845" spans="1:3" x14ac:dyDescent="0.3">
      <c r="A6845" s="5">
        <v>6762</v>
      </c>
      <c r="B6845" s="55">
        <v>1.2896524539141136E-4</v>
      </c>
      <c r="C6845" s="55">
        <v>1.6512146027485033E-3</v>
      </c>
    </row>
    <row r="6846" spans="1:3" x14ac:dyDescent="0.3">
      <c r="A6846" s="5">
        <v>6763</v>
      </c>
      <c r="B6846" s="55">
        <v>1.3562875431899631E-4</v>
      </c>
      <c r="C6846" s="55">
        <v>1.7293250257926832E-3</v>
      </c>
    </row>
    <row r="6847" spans="1:3" x14ac:dyDescent="0.3">
      <c r="A6847" s="5">
        <v>6764</v>
      </c>
      <c r="B6847" s="55">
        <v>1.4432329875486784E-4</v>
      </c>
      <c r="C6847" s="55">
        <v>1.9942560392777779E-3</v>
      </c>
    </row>
    <row r="6848" spans="1:3" x14ac:dyDescent="0.3">
      <c r="A6848" s="5">
        <v>6765</v>
      </c>
      <c r="B6848" s="55">
        <v>1.5890847177417916E-4</v>
      </c>
      <c r="C6848" s="55">
        <v>1.8712250551030935E-3</v>
      </c>
    </row>
    <row r="6849" spans="1:3" x14ac:dyDescent="0.3">
      <c r="A6849" s="5">
        <v>6766</v>
      </c>
      <c r="B6849" s="55">
        <v>1.4884832036194385E-4</v>
      </c>
      <c r="C6849" s="55">
        <v>1.8613081316329184E-3</v>
      </c>
    </row>
    <row r="6850" spans="1:3" x14ac:dyDescent="0.3">
      <c r="A6850" s="5">
        <v>6767</v>
      </c>
      <c r="B6850" s="55">
        <v>1.5426595187454883E-4</v>
      </c>
      <c r="C6850" s="55">
        <v>1.9030442709417593E-3</v>
      </c>
    </row>
    <row r="6851" spans="1:3" x14ac:dyDescent="0.3">
      <c r="A6851" s="5">
        <v>6768</v>
      </c>
      <c r="B6851" s="55">
        <v>1.7922334923780621E-4</v>
      </c>
      <c r="C6851" s="55">
        <v>2.1872680204328451E-3</v>
      </c>
    </row>
    <row r="6852" spans="1:3" x14ac:dyDescent="0.3">
      <c r="A6852" s="5">
        <v>6769</v>
      </c>
      <c r="B6852" s="55">
        <v>1.2685196772052522E-4</v>
      </c>
      <c r="C6852" s="55">
        <v>1.5422807718147363E-3</v>
      </c>
    </row>
    <row r="6853" spans="1:3" x14ac:dyDescent="0.3">
      <c r="A6853" s="5">
        <v>6770</v>
      </c>
      <c r="B6853" s="55">
        <v>1.5575010600287685E-4</v>
      </c>
      <c r="C6853" s="55">
        <v>1.8662028805735641E-3</v>
      </c>
    </row>
    <row r="6854" spans="1:3" x14ac:dyDescent="0.3">
      <c r="A6854" s="5">
        <v>6771</v>
      </c>
      <c r="B6854" s="55">
        <v>1.4972280969734677E-4</v>
      </c>
      <c r="C6854" s="55">
        <v>2.1107302213562388E-3</v>
      </c>
    </row>
    <row r="6855" spans="1:3" x14ac:dyDescent="0.3">
      <c r="A6855" s="5">
        <v>6772</v>
      </c>
      <c r="B6855" s="55">
        <v>1.3516384545434607E-4</v>
      </c>
      <c r="C6855" s="55">
        <v>1.7368974504957506E-3</v>
      </c>
    </row>
    <row r="6856" spans="1:3" x14ac:dyDescent="0.3">
      <c r="A6856" s="5">
        <v>6773</v>
      </c>
      <c r="B6856" s="55">
        <v>1.3867712631289217E-4</v>
      </c>
      <c r="C6856" s="55">
        <v>1.5705562895076913E-3</v>
      </c>
    </row>
    <row r="6857" spans="1:3" x14ac:dyDescent="0.3">
      <c r="A6857" s="5">
        <v>6774</v>
      </c>
      <c r="B6857" s="55">
        <v>1.374413683153213E-4</v>
      </c>
      <c r="C6857" s="55">
        <v>1.7016769573199129E-3</v>
      </c>
    </row>
    <row r="6858" spans="1:3" x14ac:dyDescent="0.3">
      <c r="A6858" s="5">
        <v>6775</v>
      </c>
      <c r="B6858" s="55">
        <v>1.5186529181005602E-4</v>
      </c>
      <c r="C6858" s="55">
        <v>1.9882067936690738E-3</v>
      </c>
    </row>
    <row r="6859" spans="1:3" x14ac:dyDescent="0.3">
      <c r="A6859" s="5">
        <v>6776</v>
      </c>
      <c r="B6859" s="55">
        <v>1.3797465138790861E-4</v>
      </c>
      <c r="C6859" s="55">
        <v>1.6113311980862583E-3</v>
      </c>
    </row>
    <row r="6860" spans="1:3" x14ac:dyDescent="0.3">
      <c r="A6860" s="5">
        <v>6777</v>
      </c>
      <c r="B6860" s="55">
        <v>1.4627107204092919E-4</v>
      </c>
      <c r="C6860" s="55">
        <v>1.8304679431188401E-3</v>
      </c>
    </row>
    <row r="6861" spans="1:3" x14ac:dyDescent="0.3">
      <c r="A6861" s="5">
        <v>6778</v>
      </c>
      <c r="B6861" s="55">
        <v>1.5365743300774207E-4</v>
      </c>
      <c r="C6861" s="55">
        <v>1.9214275683887107E-3</v>
      </c>
    </row>
    <row r="6862" spans="1:3" x14ac:dyDescent="0.3">
      <c r="A6862" s="5">
        <v>6779</v>
      </c>
      <c r="B6862" s="55">
        <v>1.4471607360757699E-4</v>
      </c>
      <c r="C6862" s="55">
        <v>1.9774060500732079E-3</v>
      </c>
    </row>
    <row r="6863" spans="1:3" x14ac:dyDescent="0.3">
      <c r="A6863" s="5">
        <v>6780</v>
      </c>
      <c r="B6863" s="55">
        <v>1.580260758605662E-4</v>
      </c>
      <c r="C6863" s="55">
        <v>1.872004803433285E-3</v>
      </c>
    </row>
    <row r="6864" spans="1:3" x14ac:dyDescent="0.3">
      <c r="A6864" s="5">
        <v>6781</v>
      </c>
      <c r="B6864" s="55">
        <v>1.7147320966315248E-4</v>
      </c>
      <c r="C6864" s="55">
        <v>2.0502814830860015E-3</v>
      </c>
    </row>
    <row r="6865" spans="1:3" x14ac:dyDescent="0.3">
      <c r="A6865" s="5">
        <v>6782</v>
      </c>
      <c r="B6865" s="55">
        <v>1.4821143890879113E-4</v>
      </c>
      <c r="C6865" s="55">
        <v>1.6933028620307203E-3</v>
      </c>
    </row>
    <row r="6866" spans="1:3" x14ac:dyDescent="0.3">
      <c r="A6866" s="5">
        <v>6783</v>
      </c>
      <c r="B6866" s="55">
        <v>1.9362673459052241E-4</v>
      </c>
      <c r="C6866" s="55">
        <v>2.0916186147071228E-3</v>
      </c>
    </row>
    <row r="6867" spans="1:3" x14ac:dyDescent="0.3">
      <c r="A6867" s="5">
        <v>6784</v>
      </c>
      <c r="B6867" s="55">
        <v>1.3154252658419092E-4</v>
      </c>
      <c r="C6867" s="55">
        <v>1.5557734960435126E-3</v>
      </c>
    </row>
    <row r="6868" spans="1:3" x14ac:dyDescent="0.3">
      <c r="A6868" s="5">
        <v>6785</v>
      </c>
      <c r="B6868" s="55">
        <v>1.692676358411653E-4</v>
      </c>
      <c r="C6868" s="55">
        <v>2.0642643462217632E-3</v>
      </c>
    </row>
    <row r="6869" spans="1:3" x14ac:dyDescent="0.3">
      <c r="A6869" s="5">
        <v>6786</v>
      </c>
      <c r="B6869" s="55">
        <v>1.6018272711401316E-4</v>
      </c>
      <c r="C6869" s="55">
        <v>1.8178428524083874E-3</v>
      </c>
    </row>
    <row r="6870" spans="1:3" x14ac:dyDescent="0.3">
      <c r="A6870" s="5">
        <v>6787</v>
      </c>
      <c r="B6870" s="55">
        <v>1.2542914652421641E-4</v>
      </c>
      <c r="C6870" s="55">
        <v>1.5925372778225161E-3</v>
      </c>
    </row>
    <row r="6871" spans="1:3" x14ac:dyDescent="0.3">
      <c r="A6871" s="5">
        <v>6788</v>
      </c>
      <c r="B6871" s="55">
        <v>1.7314067479193233E-4</v>
      </c>
      <c r="C6871" s="55">
        <v>2.2077343130615041E-3</v>
      </c>
    </row>
    <row r="6872" spans="1:3" x14ac:dyDescent="0.3">
      <c r="A6872" s="5">
        <v>6789</v>
      </c>
      <c r="B6872" s="55">
        <v>1.5016899417977158E-4</v>
      </c>
      <c r="C6872" s="55">
        <v>1.6764506778729565E-3</v>
      </c>
    </row>
    <row r="6873" spans="1:3" x14ac:dyDescent="0.3">
      <c r="A6873" s="5">
        <v>6790</v>
      </c>
      <c r="B6873" s="55">
        <v>1.7920689765104307E-4</v>
      </c>
      <c r="C6873" s="55">
        <v>2.1767321810023388E-3</v>
      </c>
    </row>
    <row r="6874" spans="1:3" x14ac:dyDescent="0.3">
      <c r="A6874" s="5">
        <v>6791</v>
      </c>
      <c r="B6874" s="55">
        <v>1.5323758361984133E-4</v>
      </c>
      <c r="C6874" s="55">
        <v>1.9582781993662795E-3</v>
      </c>
    </row>
    <row r="6875" spans="1:3" x14ac:dyDescent="0.3">
      <c r="A6875" s="5">
        <v>6792</v>
      </c>
      <c r="B6875" s="55">
        <v>1.744697125721921E-4</v>
      </c>
      <c r="C6875" s="55">
        <v>2.0283222992958112E-3</v>
      </c>
    </row>
    <row r="6876" spans="1:3" x14ac:dyDescent="0.3">
      <c r="A6876" s="5">
        <v>6793</v>
      </c>
      <c r="B6876" s="55">
        <v>1.3813311796399827E-4</v>
      </c>
      <c r="C6876" s="55">
        <v>1.59527610315784E-3</v>
      </c>
    </row>
    <row r="6877" spans="1:3" x14ac:dyDescent="0.3">
      <c r="A6877" s="5">
        <v>6794</v>
      </c>
      <c r="B6877" s="55">
        <v>1.4548266166789192E-4</v>
      </c>
      <c r="C6877" s="55">
        <v>1.7864024103874713E-3</v>
      </c>
    </row>
    <row r="6878" spans="1:3" x14ac:dyDescent="0.3">
      <c r="A6878" s="5">
        <v>6795</v>
      </c>
      <c r="B6878" s="55">
        <v>1.3728009587018333E-4</v>
      </c>
      <c r="C6878" s="55">
        <v>1.7550097989806601E-3</v>
      </c>
    </row>
    <row r="6879" spans="1:3" x14ac:dyDescent="0.3">
      <c r="A6879" s="5">
        <v>6796</v>
      </c>
      <c r="B6879" s="55">
        <v>1.5789642926658873E-4</v>
      </c>
      <c r="C6879" s="55">
        <v>1.9194192076781829E-3</v>
      </c>
    </row>
    <row r="6880" spans="1:3" x14ac:dyDescent="0.3">
      <c r="A6880" s="5">
        <v>6797</v>
      </c>
      <c r="B6880" s="55">
        <v>1.4809292605844486E-4</v>
      </c>
      <c r="C6880" s="55">
        <v>2.0315580684568593E-3</v>
      </c>
    </row>
    <row r="6881" spans="1:3" x14ac:dyDescent="0.3">
      <c r="A6881" s="5">
        <v>6798</v>
      </c>
      <c r="B6881" s="55">
        <v>1.4139027621609202E-4</v>
      </c>
      <c r="C6881" s="55">
        <v>1.7933376848251943E-3</v>
      </c>
    </row>
    <row r="6882" spans="1:3" x14ac:dyDescent="0.3">
      <c r="A6882" s="5">
        <v>6799</v>
      </c>
      <c r="B6882" s="55">
        <v>1.572407997115838E-4</v>
      </c>
      <c r="C6882" s="55">
        <v>1.9443917406593806E-3</v>
      </c>
    </row>
    <row r="6883" spans="1:3" x14ac:dyDescent="0.3">
      <c r="A6883" s="5">
        <v>6800</v>
      </c>
      <c r="B6883" s="55">
        <v>1.4158234713994818E-4</v>
      </c>
      <c r="C6883" s="55">
        <v>1.8598869014969795E-3</v>
      </c>
    </row>
    <row r="6884" spans="1:3" x14ac:dyDescent="0.3">
      <c r="A6884" s="5">
        <v>6801</v>
      </c>
      <c r="B6884" s="55">
        <v>1.377919156411682E-4</v>
      </c>
      <c r="C6884" s="55">
        <v>1.5738437974292991E-3</v>
      </c>
    </row>
    <row r="6885" spans="1:3" x14ac:dyDescent="0.3">
      <c r="A6885" s="5">
        <v>6802</v>
      </c>
      <c r="B6885" s="55">
        <v>1.4760491315887061E-4</v>
      </c>
      <c r="C6885" s="55">
        <v>2.1287286919413747E-3</v>
      </c>
    </row>
    <row r="6886" spans="1:3" x14ac:dyDescent="0.3">
      <c r="A6886" s="5">
        <v>6803</v>
      </c>
      <c r="B6886" s="55">
        <v>1.4664260771573957E-4</v>
      </c>
      <c r="C6886" s="55">
        <v>1.8661388114213273E-3</v>
      </c>
    </row>
    <row r="6887" spans="1:3" x14ac:dyDescent="0.3">
      <c r="A6887" s="5">
        <v>6804</v>
      </c>
      <c r="B6887" s="55">
        <v>1.4887635675312893E-4</v>
      </c>
      <c r="C6887" s="55">
        <v>1.5796068862722228E-3</v>
      </c>
    </row>
    <row r="6888" spans="1:3" x14ac:dyDescent="0.3">
      <c r="A6888" s="5">
        <v>6805</v>
      </c>
      <c r="B6888" s="55">
        <v>1.5851892474747569E-4</v>
      </c>
      <c r="C6888" s="55">
        <v>1.5937325997376546E-3</v>
      </c>
    </row>
    <row r="6889" spans="1:3" x14ac:dyDescent="0.3">
      <c r="A6889" s="5">
        <v>6806</v>
      </c>
      <c r="B6889" s="55">
        <v>1.461404214789661E-4</v>
      </c>
      <c r="C6889" s="55">
        <v>1.9771360416512766E-3</v>
      </c>
    </row>
    <row r="6890" spans="1:3" x14ac:dyDescent="0.3">
      <c r="A6890" s="5">
        <v>6807</v>
      </c>
      <c r="B6890" s="55">
        <v>1.4196107878401915E-4</v>
      </c>
      <c r="C6890" s="55">
        <v>1.9079954979229453E-3</v>
      </c>
    </row>
    <row r="6891" spans="1:3" x14ac:dyDescent="0.3">
      <c r="A6891" s="5">
        <v>6808</v>
      </c>
      <c r="B6891" s="55">
        <v>1.5817194177312192E-4</v>
      </c>
      <c r="C6891" s="55">
        <v>2.0150552176821219E-3</v>
      </c>
    </row>
    <row r="6892" spans="1:3" x14ac:dyDescent="0.3">
      <c r="A6892" s="5">
        <v>6809</v>
      </c>
      <c r="B6892" s="55">
        <v>1.5538750401342051E-4</v>
      </c>
      <c r="C6892" s="55">
        <v>1.8243017482659646E-3</v>
      </c>
    </row>
    <row r="6893" spans="1:3" x14ac:dyDescent="0.3">
      <c r="A6893" s="5">
        <v>6810</v>
      </c>
      <c r="B6893" s="55">
        <v>1.5274029723459773E-4</v>
      </c>
      <c r="C6893" s="55">
        <v>1.7792169946108185E-3</v>
      </c>
    </row>
    <row r="6894" spans="1:3" x14ac:dyDescent="0.3">
      <c r="A6894" s="5">
        <v>6811</v>
      </c>
      <c r="B6894" s="55">
        <v>1.5766035292529511E-4</v>
      </c>
      <c r="C6894" s="55">
        <v>1.8589026968465639E-3</v>
      </c>
    </row>
    <row r="6895" spans="1:3" x14ac:dyDescent="0.3">
      <c r="A6895" s="5">
        <v>6812</v>
      </c>
      <c r="B6895" s="55">
        <v>1.5029750861238235E-4</v>
      </c>
      <c r="C6895" s="55">
        <v>1.8168836369002832E-3</v>
      </c>
    </row>
    <row r="6896" spans="1:3" x14ac:dyDescent="0.3">
      <c r="A6896" s="5">
        <v>6813</v>
      </c>
      <c r="B6896" s="55">
        <v>1.5693031654817407E-4</v>
      </c>
      <c r="C6896" s="55">
        <v>1.6495195260853384E-3</v>
      </c>
    </row>
    <row r="6897" spans="1:3" x14ac:dyDescent="0.3">
      <c r="A6897" s="5">
        <v>6814</v>
      </c>
      <c r="B6897" s="55">
        <v>1.6588733782942037E-4</v>
      </c>
      <c r="C6897" s="55">
        <v>1.6848489309102895E-3</v>
      </c>
    </row>
    <row r="6898" spans="1:3" x14ac:dyDescent="0.3">
      <c r="A6898" s="5">
        <v>6815</v>
      </c>
      <c r="B6898" s="55">
        <v>1.5868049681388467E-4</v>
      </c>
      <c r="C6898" s="55">
        <v>1.9619035166544368E-3</v>
      </c>
    </row>
    <row r="6899" spans="1:3" x14ac:dyDescent="0.3">
      <c r="A6899" s="5">
        <v>6816</v>
      </c>
      <c r="B6899" s="55">
        <v>1.6866008354409799E-4</v>
      </c>
      <c r="C6899" s="55">
        <v>1.8885283467220048E-3</v>
      </c>
    </row>
    <row r="6900" spans="1:3" x14ac:dyDescent="0.3">
      <c r="A6900" s="5">
        <v>6817</v>
      </c>
      <c r="B6900" s="55">
        <v>1.3311974826877023E-4</v>
      </c>
      <c r="C6900" s="55">
        <v>1.6836287999872734E-3</v>
      </c>
    </row>
    <row r="6901" spans="1:3" x14ac:dyDescent="0.3">
      <c r="A6901" s="5">
        <v>6818</v>
      </c>
      <c r="B6901" s="55">
        <v>1.5428461463454988E-4</v>
      </c>
      <c r="C6901" s="55">
        <v>1.9502899976545621E-3</v>
      </c>
    </row>
    <row r="6902" spans="1:3" x14ac:dyDescent="0.3">
      <c r="A6902" s="5">
        <v>6819</v>
      </c>
      <c r="B6902" s="55">
        <v>1.4213882053356559E-4</v>
      </c>
      <c r="C6902" s="55">
        <v>1.6532850796128996E-3</v>
      </c>
    </row>
    <row r="6903" spans="1:3" x14ac:dyDescent="0.3">
      <c r="A6903" s="5">
        <v>6820</v>
      </c>
      <c r="B6903" s="55">
        <v>1.570284540784268E-4</v>
      </c>
      <c r="C6903" s="55">
        <v>1.8954157367794308E-3</v>
      </c>
    </row>
    <row r="6904" spans="1:3" x14ac:dyDescent="0.3">
      <c r="A6904" s="5">
        <v>6821</v>
      </c>
      <c r="B6904" s="55">
        <v>1.4357309537458578E-4</v>
      </c>
      <c r="C6904" s="55">
        <v>1.8574473172318256E-3</v>
      </c>
    </row>
    <row r="6905" spans="1:3" x14ac:dyDescent="0.3">
      <c r="A6905" s="5">
        <v>6822</v>
      </c>
      <c r="B6905" s="55">
        <v>1.4341475389963314E-4</v>
      </c>
      <c r="C6905" s="55">
        <v>1.8082925787708559E-3</v>
      </c>
    </row>
    <row r="6906" spans="1:3" x14ac:dyDescent="0.3">
      <c r="A6906" s="5">
        <v>6823</v>
      </c>
      <c r="B6906" s="55">
        <v>1.5664346608398967E-4</v>
      </c>
      <c r="C6906" s="55">
        <v>1.9281969581744997E-3</v>
      </c>
    </row>
    <row r="6907" spans="1:3" x14ac:dyDescent="0.3">
      <c r="A6907" s="5">
        <v>6824</v>
      </c>
      <c r="B6907" s="55">
        <v>1.3733664360765933E-4</v>
      </c>
      <c r="C6907" s="55">
        <v>1.4117841434584375E-3</v>
      </c>
    </row>
    <row r="6908" spans="1:3" x14ac:dyDescent="0.3">
      <c r="A6908" s="5">
        <v>6825</v>
      </c>
      <c r="B6908" s="55">
        <v>1.561575878419982E-4</v>
      </c>
      <c r="C6908" s="55">
        <v>2.0035068806906848E-3</v>
      </c>
    </row>
    <row r="6909" spans="1:3" x14ac:dyDescent="0.3">
      <c r="A6909" s="5">
        <v>6826</v>
      </c>
      <c r="B6909" s="55">
        <v>1.1627141670131223E-4</v>
      </c>
      <c r="C6909" s="55">
        <v>1.307948459005299E-3</v>
      </c>
    </row>
    <row r="6910" spans="1:3" x14ac:dyDescent="0.3">
      <c r="A6910" s="5">
        <v>6827</v>
      </c>
      <c r="B6910" s="55">
        <v>1.3690883240509671E-4</v>
      </c>
      <c r="C6910" s="55">
        <v>1.7453174865677706E-3</v>
      </c>
    </row>
    <row r="6911" spans="1:3" x14ac:dyDescent="0.3">
      <c r="A6911" s="5">
        <v>6828</v>
      </c>
      <c r="B6911" s="55">
        <v>1.7362747385136451E-4</v>
      </c>
      <c r="C6911" s="55">
        <v>1.9260650931162749E-3</v>
      </c>
    </row>
    <row r="6912" spans="1:3" x14ac:dyDescent="0.3">
      <c r="A6912" s="5">
        <v>6829</v>
      </c>
      <c r="B6912" s="55">
        <v>1.3558030102700064E-4</v>
      </c>
      <c r="C6912" s="55">
        <v>1.6788061003312194E-3</v>
      </c>
    </row>
    <row r="6913" spans="1:3" x14ac:dyDescent="0.3">
      <c r="A6913" s="5">
        <v>6830</v>
      </c>
      <c r="B6913" s="55">
        <v>1.7244267148289338E-4</v>
      </c>
      <c r="C6913" s="55">
        <v>2.0497162711162211E-3</v>
      </c>
    </row>
    <row r="6914" spans="1:3" x14ac:dyDescent="0.3">
      <c r="A6914" s="5">
        <v>6831</v>
      </c>
      <c r="B6914" s="55">
        <v>1.7016835482794963E-4</v>
      </c>
      <c r="C6914" s="55">
        <v>1.9314332550121951E-3</v>
      </c>
    </row>
    <row r="6915" spans="1:3" x14ac:dyDescent="0.3">
      <c r="A6915" s="5">
        <v>6832</v>
      </c>
      <c r="B6915" s="55">
        <v>1.568945294032983E-4</v>
      </c>
      <c r="C6915" s="55">
        <v>1.6872779522854305E-3</v>
      </c>
    </row>
    <row r="6916" spans="1:3" x14ac:dyDescent="0.3">
      <c r="A6916" s="5">
        <v>6833</v>
      </c>
      <c r="B6916" s="55">
        <v>1.5586886339064224E-4</v>
      </c>
      <c r="C6916" s="55">
        <v>1.983142041625122E-3</v>
      </c>
    </row>
    <row r="6917" spans="1:3" x14ac:dyDescent="0.3">
      <c r="A6917" s="5">
        <v>6834</v>
      </c>
      <c r="B6917" s="55">
        <v>1.5155980110470067E-4</v>
      </c>
      <c r="C6917" s="55">
        <v>1.8365855945520406E-3</v>
      </c>
    </row>
    <row r="6918" spans="1:3" x14ac:dyDescent="0.3">
      <c r="A6918" s="5">
        <v>6835</v>
      </c>
      <c r="B6918" s="55">
        <v>1.4948806321291952E-4</v>
      </c>
      <c r="C6918" s="55">
        <v>1.7840504734937125E-3</v>
      </c>
    </row>
    <row r="6919" spans="1:3" x14ac:dyDescent="0.3">
      <c r="A6919" s="5">
        <v>6836</v>
      </c>
      <c r="B6919" s="55">
        <v>1.6487837405514306E-4</v>
      </c>
      <c r="C6919" s="55">
        <v>1.9636600667376721E-3</v>
      </c>
    </row>
    <row r="6920" spans="1:3" x14ac:dyDescent="0.3">
      <c r="A6920" s="5">
        <v>6837</v>
      </c>
      <c r="B6920" s="55">
        <v>1.5334129154357323E-4</v>
      </c>
      <c r="C6920" s="55">
        <v>1.8739900164167959E-3</v>
      </c>
    </row>
    <row r="6921" spans="1:3" x14ac:dyDescent="0.3">
      <c r="A6921" s="5">
        <v>6838</v>
      </c>
      <c r="B6921" s="55">
        <v>1.4545914225096523E-4</v>
      </c>
      <c r="C6921" s="55">
        <v>1.8061269910753445E-3</v>
      </c>
    </row>
    <row r="6922" spans="1:3" x14ac:dyDescent="0.3">
      <c r="A6922" s="5">
        <v>6839</v>
      </c>
      <c r="B6922" s="55">
        <v>1.3856695480721155E-4</v>
      </c>
      <c r="C6922" s="55">
        <v>1.6145933073371014E-3</v>
      </c>
    </row>
    <row r="6923" spans="1:3" x14ac:dyDescent="0.3">
      <c r="A6923" s="5">
        <v>6840</v>
      </c>
      <c r="B6923" s="55">
        <v>1.5045244596352463E-4</v>
      </c>
      <c r="C6923" s="55">
        <v>1.5636245457234335E-3</v>
      </c>
    </row>
    <row r="6924" spans="1:3" x14ac:dyDescent="0.3">
      <c r="A6924" s="5">
        <v>6841</v>
      </c>
      <c r="B6924" s="55">
        <v>1.4366048754062494E-4</v>
      </c>
      <c r="C6924" s="55">
        <v>1.7993200072049589E-3</v>
      </c>
    </row>
    <row r="6925" spans="1:3" x14ac:dyDescent="0.3">
      <c r="A6925" s="5">
        <v>6842</v>
      </c>
      <c r="B6925" s="55">
        <v>1.6926811000495166E-4</v>
      </c>
      <c r="C6925" s="55">
        <v>2.2041971504710655E-3</v>
      </c>
    </row>
    <row r="6926" spans="1:3" x14ac:dyDescent="0.3">
      <c r="A6926" s="5">
        <v>6843</v>
      </c>
      <c r="B6926" s="55">
        <v>1.6380752334147462E-4</v>
      </c>
      <c r="C6926" s="55">
        <v>2.0478363541705435E-3</v>
      </c>
    </row>
    <row r="6927" spans="1:3" x14ac:dyDescent="0.3">
      <c r="A6927" s="5">
        <v>6844</v>
      </c>
      <c r="B6927" s="55">
        <v>1.6723414164026808E-4</v>
      </c>
      <c r="C6927" s="55">
        <v>2.052030139676665E-3</v>
      </c>
    </row>
    <row r="6928" spans="1:3" x14ac:dyDescent="0.3">
      <c r="A6928" s="5">
        <v>6845</v>
      </c>
      <c r="B6928" s="55">
        <v>1.632991265716832E-4</v>
      </c>
      <c r="C6928" s="55">
        <v>1.8261704060128399E-3</v>
      </c>
    </row>
    <row r="6929" spans="1:3" x14ac:dyDescent="0.3">
      <c r="A6929" s="5">
        <v>6846</v>
      </c>
      <c r="B6929" s="55">
        <v>1.282348968696723E-4</v>
      </c>
      <c r="C6929" s="55">
        <v>1.4644431014332879E-3</v>
      </c>
    </row>
    <row r="6930" spans="1:3" x14ac:dyDescent="0.3">
      <c r="A6930" s="5">
        <v>6847</v>
      </c>
      <c r="B6930" s="55">
        <v>1.5650215831838074E-4</v>
      </c>
      <c r="C6930" s="55">
        <v>2.0314007231218485E-3</v>
      </c>
    </row>
    <row r="6931" spans="1:3" x14ac:dyDescent="0.3">
      <c r="A6931" s="5">
        <v>6848</v>
      </c>
      <c r="B6931" s="55">
        <v>1.5283884891999648E-4</v>
      </c>
      <c r="C6931" s="55">
        <v>1.7225828570364592E-3</v>
      </c>
    </row>
    <row r="6932" spans="1:3" x14ac:dyDescent="0.3">
      <c r="A6932" s="5">
        <v>6849</v>
      </c>
      <c r="B6932" s="55">
        <v>1.4543540754259396E-4</v>
      </c>
      <c r="C6932" s="55">
        <v>1.6982213704428832E-3</v>
      </c>
    </row>
    <row r="6933" spans="1:3" x14ac:dyDescent="0.3">
      <c r="A6933" s="5">
        <v>6850</v>
      </c>
      <c r="B6933" s="55">
        <v>1.9169443427060638E-4</v>
      </c>
      <c r="C6933" s="55">
        <v>2.2584929239288245E-3</v>
      </c>
    </row>
    <row r="6934" spans="1:3" x14ac:dyDescent="0.3">
      <c r="A6934" s="5">
        <v>6851</v>
      </c>
      <c r="B6934" s="55">
        <v>1.3113222120203179E-4</v>
      </c>
      <c r="C6934" s="55">
        <v>1.9000853960474237E-3</v>
      </c>
    </row>
    <row r="6935" spans="1:3" x14ac:dyDescent="0.3">
      <c r="A6935" s="5">
        <v>6852</v>
      </c>
      <c r="B6935" s="55">
        <v>1.5428088317627272E-4</v>
      </c>
      <c r="C6935" s="55">
        <v>1.8435811740726638E-3</v>
      </c>
    </row>
    <row r="6936" spans="1:3" x14ac:dyDescent="0.3">
      <c r="A6936" s="5">
        <v>6853</v>
      </c>
      <c r="B6936" s="55">
        <v>1.370289816930978E-4</v>
      </c>
      <c r="C6936" s="55">
        <v>1.8667826970264079E-3</v>
      </c>
    </row>
    <row r="6937" spans="1:3" x14ac:dyDescent="0.3">
      <c r="A6937" s="5">
        <v>6854</v>
      </c>
      <c r="B6937" s="55">
        <v>1.6968553661957585E-4</v>
      </c>
      <c r="C6937" s="55">
        <v>2.0618833485565187E-3</v>
      </c>
    </row>
    <row r="6938" spans="1:3" x14ac:dyDescent="0.3">
      <c r="A6938" s="5">
        <v>6855</v>
      </c>
      <c r="B6938" s="55">
        <v>1.7609860186087697E-4</v>
      </c>
      <c r="C6938" s="55">
        <v>2.1566866742368032E-3</v>
      </c>
    </row>
    <row r="6939" spans="1:3" x14ac:dyDescent="0.3">
      <c r="A6939" s="5">
        <v>6856</v>
      </c>
      <c r="B6939" s="55">
        <v>1.7220036426401835E-4</v>
      </c>
      <c r="C6939" s="55">
        <v>1.8891935128537009E-3</v>
      </c>
    </row>
    <row r="6940" spans="1:3" x14ac:dyDescent="0.3">
      <c r="A6940" s="5">
        <v>6857</v>
      </c>
      <c r="B6940" s="55">
        <v>1.6178340874620144E-4</v>
      </c>
      <c r="C6940" s="55">
        <v>1.9894569772856852E-3</v>
      </c>
    </row>
    <row r="6941" spans="1:3" x14ac:dyDescent="0.3">
      <c r="A6941" s="5">
        <v>6858</v>
      </c>
      <c r="B6941" s="55">
        <v>1.4250968481399444E-4</v>
      </c>
      <c r="C6941" s="55">
        <v>1.7096188808941838E-3</v>
      </c>
    </row>
    <row r="6942" spans="1:3" x14ac:dyDescent="0.3">
      <c r="A6942" s="5">
        <v>6859</v>
      </c>
      <c r="B6942" s="55">
        <v>1.5804654780920551E-4</v>
      </c>
      <c r="C6942" s="55">
        <v>1.844086468132791E-3</v>
      </c>
    </row>
    <row r="6943" spans="1:3" x14ac:dyDescent="0.3">
      <c r="A6943" s="5">
        <v>6860</v>
      </c>
      <c r="B6943" s="55">
        <v>1.4539044133113222E-4</v>
      </c>
      <c r="C6943" s="55">
        <v>1.7343324911839575E-3</v>
      </c>
    </row>
    <row r="6944" spans="1:3" x14ac:dyDescent="0.3">
      <c r="A6944" s="5">
        <v>6861</v>
      </c>
      <c r="B6944" s="55">
        <v>1.4169713768744541E-4</v>
      </c>
      <c r="C6944" s="55">
        <v>1.9542365022722514E-3</v>
      </c>
    </row>
    <row r="6945" spans="1:3" x14ac:dyDescent="0.3">
      <c r="A6945" s="5">
        <v>6862</v>
      </c>
      <c r="B6945" s="55">
        <v>1.1830333099760843E-4</v>
      </c>
      <c r="C6945" s="55">
        <v>1.355024863069222E-3</v>
      </c>
    </row>
    <row r="6946" spans="1:3" x14ac:dyDescent="0.3">
      <c r="A6946" s="5">
        <v>6863</v>
      </c>
      <c r="B6946" s="55">
        <v>1.2395688209961516E-4</v>
      </c>
      <c r="C6946" s="55">
        <v>1.5601783792245265E-3</v>
      </c>
    </row>
    <row r="6947" spans="1:3" x14ac:dyDescent="0.3">
      <c r="A6947" s="5">
        <v>6864</v>
      </c>
      <c r="B6947" s="55">
        <v>1.3643089525898594E-4</v>
      </c>
      <c r="C6947" s="55">
        <v>1.731434434839437E-3</v>
      </c>
    </row>
    <row r="6948" spans="1:3" x14ac:dyDescent="0.3">
      <c r="A6948" s="5">
        <v>6865</v>
      </c>
      <c r="B6948" s="55">
        <v>1.4927645191048551E-4</v>
      </c>
      <c r="C6948" s="55">
        <v>1.8758391515549284E-3</v>
      </c>
    </row>
    <row r="6949" spans="1:3" x14ac:dyDescent="0.3">
      <c r="A6949" s="5">
        <v>6866</v>
      </c>
      <c r="B6949" s="55">
        <v>1.766432263467944E-4</v>
      </c>
      <c r="C6949" s="55">
        <v>1.9232251973879053E-3</v>
      </c>
    </row>
    <row r="6950" spans="1:3" x14ac:dyDescent="0.3">
      <c r="A6950" s="5">
        <v>6867</v>
      </c>
      <c r="B6950" s="55">
        <v>1.721395289884517E-4</v>
      </c>
      <c r="C6950" s="55">
        <v>1.7618180153084857E-3</v>
      </c>
    </row>
    <row r="6951" spans="1:3" x14ac:dyDescent="0.3">
      <c r="A6951" s="5">
        <v>6868</v>
      </c>
      <c r="B6951" s="55">
        <v>1.5870974028670413E-4</v>
      </c>
      <c r="C6951" s="55">
        <v>1.8638928255487845E-3</v>
      </c>
    </row>
    <row r="6952" spans="1:3" x14ac:dyDescent="0.3">
      <c r="A6952" s="5">
        <v>6869</v>
      </c>
      <c r="B6952" s="55">
        <v>1.5730995430862128E-4</v>
      </c>
      <c r="C6952" s="55">
        <v>1.9287062774967613E-3</v>
      </c>
    </row>
    <row r="6953" spans="1:3" x14ac:dyDescent="0.3">
      <c r="A6953" s="5">
        <v>6870</v>
      </c>
      <c r="B6953" s="55">
        <v>1.7445152238850474E-4</v>
      </c>
      <c r="C6953" s="55">
        <v>2.2086803023298909E-3</v>
      </c>
    </row>
    <row r="6954" spans="1:3" x14ac:dyDescent="0.3">
      <c r="A6954" s="5">
        <v>6871</v>
      </c>
      <c r="B6954" s="55">
        <v>1.5293603274221007E-4</v>
      </c>
      <c r="C6954" s="55">
        <v>1.6299050978137643E-3</v>
      </c>
    </row>
    <row r="6955" spans="1:3" x14ac:dyDescent="0.3">
      <c r="A6955" s="5">
        <v>6872</v>
      </c>
      <c r="B6955" s="55">
        <v>1.5034442631749282E-4</v>
      </c>
      <c r="C6955" s="55">
        <v>1.9183227952452855E-3</v>
      </c>
    </row>
    <row r="6956" spans="1:3" x14ac:dyDescent="0.3">
      <c r="A6956" s="5">
        <v>6873</v>
      </c>
      <c r="B6956" s="55">
        <v>1.3999680871363087E-4</v>
      </c>
      <c r="C6956" s="55">
        <v>1.6684388164474957E-3</v>
      </c>
    </row>
    <row r="6957" spans="1:3" x14ac:dyDescent="0.3">
      <c r="A6957" s="5">
        <v>6874</v>
      </c>
      <c r="B6957" s="55">
        <v>1.6283881576969453E-4</v>
      </c>
      <c r="C6957" s="55">
        <v>1.8920891074323827E-3</v>
      </c>
    </row>
    <row r="6958" spans="1:3" x14ac:dyDescent="0.3">
      <c r="A6958" s="5">
        <v>6875</v>
      </c>
      <c r="B6958" s="55">
        <v>1.3930932708856902E-4</v>
      </c>
      <c r="C6958" s="55">
        <v>1.9061625037499906E-3</v>
      </c>
    </row>
    <row r="6959" spans="1:3" x14ac:dyDescent="0.3">
      <c r="A6959" s="5">
        <v>6876</v>
      </c>
      <c r="B6959" s="55">
        <v>1.5854377728862916E-4</v>
      </c>
      <c r="C6959" s="55">
        <v>2.0080601006604E-3</v>
      </c>
    </row>
    <row r="6960" spans="1:3" x14ac:dyDescent="0.3">
      <c r="A6960" s="5">
        <v>6877</v>
      </c>
      <c r="B6960" s="55">
        <v>1.5346371840125272E-4</v>
      </c>
      <c r="C6960" s="55">
        <v>1.7576601063870102E-3</v>
      </c>
    </row>
    <row r="6961" spans="1:3" x14ac:dyDescent="0.3">
      <c r="A6961" s="5">
        <v>6878</v>
      </c>
      <c r="B6961" s="55">
        <v>2.0370777493682632E-4</v>
      </c>
      <c r="C6961" s="55">
        <v>2.3111496144778663E-3</v>
      </c>
    </row>
    <row r="6962" spans="1:3" x14ac:dyDescent="0.3">
      <c r="A6962" s="5">
        <v>6879</v>
      </c>
      <c r="B6962" s="55">
        <v>1.4143407766516164E-4</v>
      </c>
      <c r="C6962" s="55">
        <v>1.577090896640216E-3</v>
      </c>
    </row>
    <row r="6963" spans="1:3" x14ac:dyDescent="0.3">
      <c r="A6963" s="5">
        <v>6880</v>
      </c>
      <c r="B6963" s="55">
        <v>1.3423375199945179E-4</v>
      </c>
      <c r="C6963" s="55">
        <v>1.8577276846192888E-3</v>
      </c>
    </row>
    <row r="6964" spans="1:3" x14ac:dyDescent="0.3">
      <c r="A6964" s="5">
        <v>6881</v>
      </c>
      <c r="B6964" s="55">
        <v>1.3384756502879007E-4</v>
      </c>
      <c r="C6964" s="55">
        <v>1.6581909951303398E-3</v>
      </c>
    </row>
    <row r="6965" spans="1:3" x14ac:dyDescent="0.3">
      <c r="A6965" s="5">
        <v>6882</v>
      </c>
      <c r="B6965" s="55">
        <v>1.4176385291867109E-4</v>
      </c>
      <c r="C6965" s="55">
        <v>1.5642437417999727E-3</v>
      </c>
    </row>
    <row r="6966" spans="1:3" x14ac:dyDescent="0.3">
      <c r="A6966" s="5">
        <v>6883</v>
      </c>
      <c r="B6966" s="55">
        <v>1.6328112642828964E-4</v>
      </c>
      <c r="C6966" s="55">
        <v>1.8612270172414628E-3</v>
      </c>
    </row>
    <row r="6967" spans="1:3" x14ac:dyDescent="0.3">
      <c r="A6967" s="5">
        <v>6884</v>
      </c>
      <c r="B6967" s="55">
        <v>1.8776563826312416E-4</v>
      </c>
      <c r="C6967" s="55">
        <v>2.005362855416208E-3</v>
      </c>
    </row>
    <row r="6968" spans="1:3" x14ac:dyDescent="0.3">
      <c r="A6968" s="5">
        <v>6885</v>
      </c>
      <c r="B6968" s="55">
        <v>1.4813725668308888E-4</v>
      </c>
      <c r="C6968" s="55">
        <v>1.7792853915610989E-3</v>
      </c>
    </row>
    <row r="6969" spans="1:3" x14ac:dyDescent="0.3">
      <c r="A6969" s="5">
        <v>6886</v>
      </c>
      <c r="B6969" s="55">
        <v>1.7041903089861941E-4</v>
      </c>
      <c r="C6969" s="55">
        <v>1.9126793558351368E-3</v>
      </c>
    </row>
    <row r="6970" spans="1:3" x14ac:dyDescent="0.3">
      <c r="A6970" s="5">
        <v>6887</v>
      </c>
      <c r="B6970" s="55">
        <v>1.5008608146975806E-4</v>
      </c>
      <c r="C6970" s="55">
        <v>1.6968197857617408E-3</v>
      </c>
    </row>
    <row r="6971" spans="1:3" x14ac:dyDescent="0.3">
      <c r="A6971" s="5">
        <v>6888</v>
      </c>
      <c r="B6971" s="55">
        <v>1.3583237136609785E-4</v>
      </c>
      <c r="C6971" s="55">
        <v>1.7272060921044597E-3</v>
      </c>
    </row>
    <row r="6972" spans="1:3" x14ac:dyDescent="0.3">
      <c r="A6972" s="5">
        <v>6889</v>
      </c>
      <c r="B6972" s="55">
        <v>1.3748577727477378E-4</v>
      </c>
      <c r="C6972" s="55">
        <v>1.6942668013370254E-3</v>
      </c>
    </row>
    <row r="6973" spans="1:3" x14ac:dyDescent="0.3">
      <c r="A6973" s="5">
        <v>6890</v>
      </c>
      <c r="B6973" s="55">
        <v>1.5619963776138197E-4</v>
      </c>
      <c r="C6973" s="55">
        <v>1.7581606514519273E-3</v>
      </c>
    </row>
    <row r="6974" spans="1:3" x14ac:dyDescent="0.3">
      <c r="A6974" s="5">
        <v>6891</v>
      </c>
      <c r="B6974" s="55">
        <v>1.5700096052698203E-4</v>
      </c>
      <c r="C6974" s="55">
        <v>1.9400970350524978E-3</v>
      </c>
    </row>
    <row r="6975" spans="1:3" x14ac:dyDescent="0.3">
      <c r="A6975" s="5">
        <v>6892</v>
      </c>
      <c r="B6975" s="55">
        <v>1.7761588412837378E-4</v>
      </c>
      <c r="C6975" s="55">
        <v>1.9387127972466216E-3</v>
      </c>
    </row>
    <row r="6976" spans="1:3" x14ac:dyDescent="0.3">
      <c r="A6976" s="5">
        <v>6893</v>
      </c>
      <c r="B6976" s="55">
        <v>1.5282742241828044E-4</v>
      </c>
      <c r="C6976" s="55">
        <v>1.7285842649293127E-3</v>
      </c>
    </row>
    <row r="6977" spans="1:3" x14ac:dyDescent="0.3">
      <c r="A6977" s="5">
        <v>6894</v>
      </c>
      <c r="B6977" s="55">
        <v>1.6073156992772668E-4</v>
      </c>
      <c r="C6977" s="55">
        <v>1.9119807581178408E-3</v>
      </c>
    </row>
    <row r="6978" spans="1:3" x14ac:dyDescent="0.3">
      <c r="A6978" s="5">
        <v>6895</v>
      </c>
      <c r="B6978" s="55">
        <v>1.7234913834109119E-4</v>
      </c>
      <c r="C6978" s="55">
        <v>1.9023465559973071E-3</v>
      </c>
    </row>
    <row r="6979" spans="1:3" x14ac:dyDescent="0.3">
      <c r="A6979" s="5">
        <v>6896</v>
      </c>
      <c r="B6979" s="55">
        <v>1.6804239131182461E-4</v>
      </c>
      <c r="C6979" s="55">
        <v>1.807252279362006E-3</v>
      </c>
    </row>
    <row r="6980" spans="1:3" x14ac:dyDescent="0.3">
      <c r="A6980" s="5">
        <v>6897</v>
      </c>
      <c r="B6980" s="55">
        <v>1.6784621215448913E-4</v>
      </c>
      <c r="C6980" s="55">
        <v>1.9652486105199065E-3</v>
      </c>
    </row>
    <row r="6981" spans="1:3" x14ac:dyDescent="0.3">
      <c r="A6981" s="5">
        <v>6898</v>
      </c>
      <c r="B6981" s="55">
        <v>1.6000366511585357E-4</v>
      </c>
      <c r="C6981" s="55">
        <v>1.9408369720111467E-3</v>
      </c>
    </row>
    <row r="6982" spans="1:3" x14ac:dyDescent="0.3">
      <c r="A6982" s="5">
        <v>6899</v>
      </c>
      <c r="B6982" s="55">
        <v>1.3286760900099018E-4</v>
      </c>
      <c r="C6982" s="55">
        <v>1.4968122768333272E-3</v>
      </c>
    </row>
    <row r="6983" spans="1:3" x14ac:dyDescent="0.3">
      <c r="A6983" s="5">
        <v>6900</v>
      </c>
      <c r="B6983" s="55">
        <v>1.4804296591895642E-4</v>
      </c>
      <c r="C6983" s="55">
        <v>1.921172926437174E-3</v>
      </c>
    </row>
    <row r="6984" spans="1:3" x14ac:dyDescent="0.3">
      <c r="A6984" s="5">
        <v>6901</v>
      </c>
      <c r="B6984" s="55">
        <v>1.3925929545508263E-4</v>
      </c>
      <c r="C6984" s="55">
        <v>1.792126069338696E-3</v>
      </c>
    </row>
    <row r="6985" spans="1:3" x14ac:dyDescent="0.3">
      <c r="A6985" s="5">
        <v>6902</v>
      </c>
      <c r="B6985" s="55">
        <v>1.5651120493533576E-4</v>
      </c>
      <c r="C6985" s="55">
        <v>2.1639920790146581E-3</v>
      </c>
    </row>
    <row r="6986" spans="1:3" x14ac:dyDescent="0.3">
      <c r="A6986" s="5">
        <v>6903</v>
      </c>
      <c r="B6986" s="55">
        <v>1.4663085022027813E-4</v>
      </c>
      <c r="C6986" s="55">
        <v>1.7883593085913593E-3</v>
      </c>
    </row>
    <row r="6987" spans="1:3" x14ac:dyDescent="0.3">
      <c r="A6987" s="5">
        <v>6904</v>
      </c>
      <c r="B6987" s="55">
        <v>1.3747554568467059E-4</v>
      </c>
      <c r="C6987" s="55">
        <v>1.5567482634117639E-3</v>
      </c>
    </row>
    <row r="6988" spans="1:3" x14ac:dyDescent="0.3">
      <c r="A6988" s="5">
        <v>6905</v>
      </c>
      <c r="B6988" s="55">
        <v>1.8741106656432703E-4</v>
      </c>
      <c r="C6988" s="55">
        <v>1.9878566939064992E-3</v>
      </c>
    </row>
    <row r="6989" spans="1:3" x14ac:dyDescent="0.3">
      <c r="A6989" s="5">
        <v>6906</v>
      </c>
      <c r="B6989" s="55">
        <v>1.7237167059440663E-4</v>
      </c>
      <c r="C6989" s="55">
        <v>1.9464011148067047E-3</v>
      </c>
    </row>
    <row r="6990" spans="1:3" x14ac:dyDescent="0.3">
      <c r="A6990" s="5">
        <v>6907</v>
      </c>
      <c r="B6990" s="55">
        <v>1.5112806790278427E-4</v>
      </c>
      <c r="C6990" s="55">
        <v>1.8740325843479727E-3</v>
      </c>
    </row>
    <row r="6991" spans="1:3" x14ac:dyDescent="0.3">
      <c r="A6991" s="5">
        <v>6908</v>
      </c>
      <c r="B6991" s="55">
        <v>1.5096165266994936E-4</v>
      </c>
      <c r="C6991" s="55">
        <v>1.8188481741071307E-3</v>
      </c>
    </row>
    <row r="6992" spans="1:3" x14ac:dyDescent="0.3">
      <c r="A6992" s="5">
        <v>6909</v>
      </c>
      <c r="B6992" s="55">
        <v>1.5258095513350476E-4</v>
      </c>
      <c r="C6992" s="55">
        <v>1.8654721831283042E-3</v>
      </c>
    </row>
    <row r="6993" spans="1:3" x14ac:dyDescent="0.3">
      <c r="A6993" s="5">
        <v>6910</v>
      </c>
      <c r="B6993" s="55">
        <v>1.5936778033863086E-4</v>
      </c>
      <c r="C6993" s="55">
        <v>1.9733459018418651E-3</v>
      </c>
    </row>
    <row r="6994" spans="1:3" x14ac:dyDescent="0.3">
      <c r="A6994" s="5">
        <v>6911</v>
      </c>
      <c r="B6994" s="55">
        <v>1.1735556879206106E-4</v>
      </c>
      <c r="C6994" s="55">
        <v>1.5244864748345768E-3</v>
      </c>
    </row>
    <row r="6995" spans="1:3" x14ac:dyDescent="0.3">
      <c r="A6995" s="5">
        <v>6912</v>
      </c>
      <c r="B6995" s="55">
        <v>1.5102594215439885E-4</v>
      </c>
      <c r="C6995" s="55">
        <v>1.6753329629562155E-3</v>
      </c>
    </row>
    <row r="6996" spans="1:3" x14ac:dyDescent="0.3">
      <c r="A6996" s="5">
        <v>6913</v>
      </c>
      <c r="B6996" s="55">
        <v>1.6342855708114016E-4</v>
      </c>
      <c r="C6996" s="55">
        <v>1.8248911243872355E-3</v>
      </c>
    </row>
    <row r="6997" spans="1:3" x14ac:dyDescent="0.3">
      <c r="A6997" s="5">
        <v>6914</v>
      </c>
      <c r="B6997" s="55">
        <v>1.6478681623666302E-4</v>
      </c>
      <c r="C6997" s="55">
        <v>2.0473869038759073E-3</v>
      </c>
    </row>
    <row r="6998" spans="1:3" x14ac:dyDescent="0.3">
      <c r="A6998" s="5">
        <v>6915</v>
      </c>
      <c r="B6998" s="55">
        <v>1.2543200229066064E-4</v>
      </c>
      <c r="C6998" s="55">
        <v>1.4821400561785105E-3</v>
      </c>
    </row>
    <row r="6999" spans="1:3" x14ac:dyDescent="0.3">
      <c r="A6999" s="5">
        <v>6916</v>
      </c>
      <c r="B6999" s="55">
        <v>1.6269195504238694E-4</v>
      </c>
      <c r="C6999" s="55">
        <v>1.9999966479011927E-3</v>
      </c>
    </row>
    <row r="7000" spans="1:3" x14ac:dyDescent="0.3">
      <c r="A7000" s="5">
        <v>6917</v>
      </c>
      <c r="B7000" s="55">
        <v>1.4717872803462554E-4</v>
      </c>
      <c r="C7000" s="55">
        <v>1.59395418472977E-3</v>
      </c>
    </row>
    <row r="7001" spans="1:3" x14ac:dyDescent="0.3">
      <c r="A7001" s="5">
        <v>6918</v>
      </c>
      <c r="B7001" s="55">
        <v>1.9806208883361257E-4</v>
      </c>
      <c r="C7001" s="55">
        <v>2.1444962427320286E-3</v>
      </c>
    </row>
    <row r="7002" spans="1:3" x14ac:dyDescent="0.3">
      <c r="A7002" s="5">
        <v>6919</v>
      </c>
      <c r="B7002" s="55">
        <v>1.7440504186004606E-4</v>
      </c>
      <c r="C7002" s="55">
        <v>2.1546874260136854E-3</v>
      </c>
    </row>
    <row r="7003" spans="1:3" x14ac:dyDescent="0.3">
      <c r="A7003" s="5">
        <v>6920</v>
      </c>
      <c r="B7003" s="55">
        <v>1.6132353127187472E-4</v>
      </c>
      <c r="C7003" s="55">
        <v>1.956971527862296E-3</v>
      </c>
    </row>
    <row r="7004" spans="1:3" x14ac:dyDescent="0.3">
      <c r="A7004" s="5">
        <v>6921</v>
      </c>
      <c r="B7004" s="55">
        <v>1.4768345988313086E-4</v>
      </c>
      <c r="C7004" s="55">
        <v>2.0195036021560331E-3</v>
      </c>
    </row>
    <row r="7005" spans="1:3" x14ac:dyDescent="0.3">
      <c r="A7005" s="5">
        <v>6922</v>
      </c>
      <c r="B7005" s="55">
        <v>1.5959772719566107E-4</v>
      </c>
      <c r="C7005" s="55">
        <v>2.0303176920423963E-3</v>
      </c>
    </row>
    <row r="7006" spans="1:3" x14ac:dyDescent="0.3">
      <c r="A7006" s="5">
        <v>6923</v>
      </c>
      <c r="B7006" s="55">
        <v>1.5154128461025747E-4</v>
      </c>
      <c r="C7006" s="55">
        <v>1.7855378547693387E-3</v>
      </c>
    </row>
    <row r="7007" spans="1:3" x14ac:dyDescent="0.3">
      <c r="A7007" s="5">
        <v>6924</v>
      </c>
      <c r="B7007" s="55">
        <v>1.3861621536647494E-4</v>
      </c>
      <c r="C7007" s="55">
        <v>1.6181742088743742E-3</v>
      </c>
    </row>
    <row r="7008" spans="1:3" x14ac:dyDescent="0.3">
      <c r="A7008" s="5">
        <v>6925</v>
      </c>
      <c r="B7008" s="55">
        <v>1.6518683617906593E-4</v>
      </c>
      <c r="C7008" s="55">
        <v>2.1347202092879122E-3</v>
      </c>
    </row>
    <row r="7009" spans="1:3" x14ac:dyDescent="0.3">
      <c r="A7009" s="5">
        <v>6926</v>
      </c>
      <c r="B7009" s="55">
        <v>1.508405407904696E-4</v>
      </c>
      <c r="C7009" s="55">
        <v>1.9184503881239309E-3</v>
      </c>
    </row>
    <row r="7010" spans="1:3" x14ac:dyDescent="0.3">
      <c r="A7010" s="5">
        <v>6927</v>
      </c>
      <c r="B7010" s="55">
        <v>1.5870978575021873E-4</v>
      </c>
      <c r="C7010" s="55">
        <v>1.7655637698056994E-3</v>
      </c>
    </row>
    <row r="7011" spans="1:3" x14ac:dyDescent="0.3">
      <c r="A7011" s="5">
        <v>6928</v>
      </c>
      <c r="B7011" s="55">
        <v>1.5751235623747225E-4</v>
      </c>
      <c r="C7011" s="55">
        <v>1.6102361297201486E-3</v>
      </c>
    </row>
    <row r="7012" spans="1:3" x14ac:dyDescent="0.3">
      <c r="A7012" s="5">
        <v>6929</v>
      </c>
      <c r="B7012" s="55">
        <v>1.5988829833498406E-4</v>
      </c>
      <c r="C7012" s="55">
        <v>1.8401198108145332E-3</v>
      </c>
    </row>
    <row r="7013" spans="1:3" x14ac:dyDescent="0.3">
      <c r="A7013" s="5">
        <v>6930</v>
      </c>
      <c r="B7013" s="55">
        <v>1.4173944026994628E-4</v>
      </c>
      <c r="C7013" s="55">
        <v>1.7846303467843076E-3</v>
      </c>
    </row>
    <row r="7014" spans="1:3" x14ac:dyDescent="0.3">
      <c r="A7014" s="5">
        <v>6931</v>
      </c>
      <c r="B7014" s="55">
        <v>1.6507921085257959E-4</v>
      </c>
      <c r="C7014" s="55">
        <v>1.9839576044002306E-3</v>
      </c>
    </row>
    <row r="7015" spans="1:3" x14ac:dyDescent="0.3">
      <c r="A7015" s="5">
        <v>6932</v>
      </c>
      <c r="B7015" s="55">
        <v>1.5849023957790055E-4</v>
      </c>
      <c r="C7015" s="55">
        <v>2.0260555290672511E-3</v>
      </c>
    </row>
    <row r="7016" spans="1:3" x14ac:dyDescent="0.3">
      <c r="A7016" s="5">
        <v>6933</v>
      </c>
      <c r="B7016" s="55">
        <v>1.5336840491620704E-4</v>
      </c>
      <c r="C7016" s="55">
        <v>1.7923784722877402E-3</v>
      </c>
    </row>
    <row r="7017" spans="1:3" x14ac:dyDescent="0.3">
      <c r="A7017" s="5">
        <v>6934</v>
      </c>
      <c r="B7017" s="55">
        <v>1.7334553550558726E-4</v>
      </c>
      <c r="C7017" s="55">
        <v>1.9998248526680762E-3</v>
      </c>
    </row>
    <row r="7018" spans="1:3" x14ac:dyDescent="0.3">
      <c r="A7018" s="5">
        <v>6935</v>
      </c>
      <c r="B7018" s="55">
        <v>1.363876005275585E-4</v>
      </c>
      <c r="C7018" s="55">
        <v>1.7581671374889494E-3</v>
      </c>
    </row>
    <row r="7019" spans="1:3" x14ac:dyDescent="0.3">
      <c r="A7019" s="5">
        <v>6936</v>
      </c>
      <c r="B7019" s="55">
        <v>1.6415977218211636E-4</v>
      </c>
      <c r="C7019" s="55">
        <v>2.006907648599177E-3</v>
      </c>
    </row>
    <row r="7020" spans="1:3" x14ac:dyDescent="0.3">
      <c r="A7020" s="5">
        <v>6937</v>
      </c>
      <c r="B7020" s="55">
        <v>1.5388711355742595E-4</v>
      </c>
      <c r="C7020" s="55">
        <v>1.9083840468461252E-3</v>
      </c>
    </row>
    <row r="7021" spans="1:3" x14ac:dyDescent="0.3">
      <c r="A7021" s="5">
        <v>6938</v>
      </c>
      <c r="B7021" s="55">
        <v>1.3393523916834511E-4</v>
      </c>
      <c r="C7021" s="55">
        <v>1.6435514729827277E-3</v>
      </c>
    </row>
    <row r="7022" spans="1:3" x14ac:dyDescent="0.3">
      <c r="A7022" s="5">
        <v>6939</v>
      </c>
      <c r="B7022" s="55">
        <v>1.3790328708164175E-4</v>
      </c>
      <c r="C7022" s="55">
        <v>1.7453942479014456E-3</v>
      </c>
    </row>
    <row r="7023" spans="1:3" x14ac:dyDescent="0.3">
      <c r="A7023" s="5">
        <v>6940</v>
      </c>
      <c r="B7023" s="55">
        <v>1.9351488033324171E-4</v>
      </c>
      <c r="C7023" s="55">
        <v>2.187252331227082E-3</v>
      </c>
    </row>
    <row r="7024" spans="1:3" x14ac:dyDescent="0.3">
      <c r="A7024" s="5">
        <v>6941</v>
      </c>
      <c r="B7024" s="55">
        <v>1.5006033838366263E-4</v>
      </c>
      <c r="C7024" s="55">
        <v>1.8692692434394962E-3</v>
      </c>
    </row>
    <row r="7025" spans="1:3" x14ac:dyDescent="0.3">
      <c r="A7025" s="5">
        <v>6942</v>
      </c>
      <c r="B7025" s="55">
        <v>1.7640540757340626E-4</v>
      </c>
      <c r="C7025" s="55">
        <v>1.9624120438608721E-3</v>
      </c>
    </row>
    <row r="7026" spans="1:3" x14ac:dyDescent="0.3">
      <c r="A7026" s="5">
        <v>6943</v>
      </c>
      <c r="B7026" s="55">
        <v>1.4295909866723878E-4</v>
      </c>
      <c r="C7026" s="55">
        <v>1.7137355501421136E-3</v>
      </c>
    </row>
    <row r="7027" spans="1:3" x14ac:dyDescent="0.3">
      <c r="A7027" s="5">
        <v>6944</v>
      </c>
      <c r="B7027" s="55">
        <v>1.3587121258313144E-4</v>
      </c>
      <c r="C7027" s="55">
        <v>1.7248354597185647E-3</v>
      </c>
    </row>
    <row r="7028" spans="1:3" x14ac:dyDescent="0.3">
      <c r="A7028" s="5">
        <v>6945</v>
      </c>
      <c r="B7028" s="55">
        <v>1.4971050102396139E-4</v>
      </c>
      <c r="C7028" s="55">
        <v>1.6478407920014974E-3</v>
      </c>
    </row>
    <row r="7029" spans="1:3" x14ac:dyDescent="0.3">
      <c r="A7029" s="5">
        <v>6946</v>
      </c>
      <c r="B7029" s="55">
        <v>1.5995102364683547E-4</v>
      </c>
      <c r="C7029" s="55">
        <v>1.8301980766101803E-3</v>
      </c>
    </row>
    <row r="7030" spans="1:3" x14ac:dyDescent="0.3">
      <c r="A7030" s="5">
        <v>6947</v>
      </c>
      <c r="B7030" s="55">
        <v>1.3764434890064196E-4</v>
      </c>
      <c r="C7030" s="55">
        <v>1.5620141505365268E-3</v>
      </c>
    </row>
    <row r="7031" spans="1:3" x14ac:dyDescent="0.3">
      <c r="A7031" s="5">
        <v>6948</v>
      </c>
      <c r="B7031" s="55">
        <v>1.491655353336541E-4</v>
      </c>
      <c r="C7031" s="55">
        <v>1.9257930360150669E-3</v>
      </c>
    </row>
    <row r="7032" spans="1:3" x14ac:dyDescent="0.3">
      <c r="A7032" s="5">
        <v>6949</v>
      </c>
      <c r="B7032" s="55">
        <v>1.622562463757489E-4</v>
      </c>
      <c r="C7032" s="55">
        <v>1.9716602650889838E-3</v>
      </c>
    </row>
    <row r="7033" spans="1:3" x14ac:dyDescent="0.3">
      <c r="A7033" s="5">
        <v>6950</v>
      </c>
      <c r="B7033" s="55">
        <v>1.4694698895500032E-4</v>
      </c>
      <c r="C7033" s="55">
        <v>1.9663435746780085E-3</v>
      </c>
    </row>
    <row r="7034" spans="1:3" x14ac:dyDescent="0.3">
      <c r="A7034" s="5">
        <v>6951</v>
      </c>
      <c r="B7034" s="55">
        <v>1.4920113095454675E-4</v>
      </c>
      <c r="C7034" s="55">
        <v>1.717110542217669E-3</v>
      </c>
    </row>
    <row r="7035" spans="1:3" x14ac:dyDescent="0.3">
      <c r="A7035" s="5">
        <v>6952</v>
      </c>
      <c r="B7035" s="55">
        <v>1.6237957257281957E-4</v>
      </c>
      <c r="C7035" s="55">
        <v>2.1859818962906966E-3</v>
      </c>
    </row>
    <row r="7036" spans="1:3" x14ac:dyDescent="0.3">
      <c r="A7036" s="5">
        <v>6953</v>
      </c>
      <c r="B7036" s="55">
        <v>1.4851175800098358E-4</v>
      </c>
      <c r="C7036" s="55">
        <v>1.830388762360986E-3</v>
      </c>
    </row>
    <row r="7037" spans="1:3" x14ac:dyDescent="0.3">
      <c r="A7037" s="5">
        <v>6954</v>
      </c>
      <c r="B7037" s="55">
        <v>1.5047498710781635E-4</v>
      </c>
      <c r="C7037" s="55">
        <v>1.9203037105823633E-3</v>
      </c>
    </row>
    <row r="7038" spans="1:3" x14ac:dyDescent="0.3">
      <c r="A7038" s="5">
        <v>6955</v>
      </c>
      <c r="B7038" s="55">
        <v>1.5170109774937244E-4</v>
      </c>
      <c r="C7038" s="55">
        <v>1.841752690808766E-3</v>
      </c>
    </row>
    <row r="7039" spans="1:3" x14ac:dyDescent="0.3">
      <c r="A7039" s="5">
        <v>6956</v>
      </c>
      <c r="B7039" s="55">
        <v>1.4718132558872238E-4</v>
      </c>
      <c r="C7039" s="55">
        <v>1.836747581860448E-3</v>
      </c>
    </row>
    <row r="7040" spans="1:3" x14ac:dyDescent="0.3">
      <c r="A7040" s="5">
        <v>6957</v>
      </c>
      <c r="B7040" s="55">
        <v>1.4740534417774067E-4</v>
      </c>
      <c r="C7040" s="55">
        <v>1.7583172991080657E-3</v>
      </c>
    </row>
    <row r="7041" spans="1:3" x14ac:dyDescent="0.3">
      <c r="A7041" s="5">
        <v>6958</v>
      </c>
      <c r="B7041" s="55">
        <v>1.3955563903550577E-4</v>
      </c>
      <c r="C7041" s="55">
        <v>1.8304871840281909E-3</v>
      </c>
    </row>
    <row r="7042" spans="1:3" x14ac:dyDescent="0.3">
      <c r="A7042" s="5">
        <v>6959</v>
      </c>
      <c r="B7042" s="55">
        <v>1.4417572929568186E-4</v>
      </c>
      <c r="C7042" s="55">
        <v>1.7851161664382169E-3</v>
      </c>
    </row>
    <row r="7043" spans="1:3" x14ac:dyDescent="0.3">
      <c r="A7043" s="5">
        <v>6960</v>
      </c>
      <c r="B7043" s="55">
        <v>1.7548881482621357E-4</v>
      </c>
      <c r="C7043" s="55">
        <v>1.9545697955951676E-3</v>
      </c>
    </row>
    <row r="7044" spans="1:3" x14ac:dyDescent="0.3">
      <c r="A7044" s="5">
        <v>6961</v>
      </c>
      <c r="B7044" s="55">
        <v>1.6164677784403231E-4</v>
      </c>
      <c r="C7044" s="55">
        <v>1.7956511350725648E-3</v>
      </c>
    </row>
    <row r="7045" spans="1:3" x14ac:dyDescent="0.3">
      <c r="A7045" s="5">
        <v>6962</v>
      </c>
      <c r="B7045" s="55">
        <v>1.5585528813823063E-4</v>
      </c>
      <c r="C7045" s="55">
        <v>1.7406830307810314E-3</v>
      </c>
    </row>
    <row r="7046" spans="1:3" x14ac:dyDescent="0.3">
      <c r="A7046" s="5">
        <v>6963</v>
      </c>
      <c r="B7046" s="55">
        <v>1.4391601284254022E-4</v>
      </c>
      <c r="C7046" s="55">
        <v>1.7595356190029312E-3</v>
      </c>
    </row>
    <row r="7047" spans="1:3" x14ac:dyDescent="0.3">
      <c r="A7047" s="5">
        <v>6964</v>
      </c>
      <c r="B7047" s="55">
        <v>1.7596841276634097E-4</v>
      </c>
      <c r="C7047" s="55">
        <v>1.9390774252263186E-3</v>
      </c>
    </row>
    <row r="7048" spans="1:3" x14ac:dyDescent="0.3">
      <c r="A7048" s="5">
        <v>6965</v>
      </c>
      <c r="B7048" s="55">
        <v>1.565853541042099E-4</v>
      </c>
      <c r="C7048" s="55">
        <v>1.6830837441050908E-3</v>
      </c>
    </row>
    <row r="7049" spans="1:3" x14ac:dyDescent="0.3">
      <c r="A7049" s="5">
        <v>6966</v>
      </c>
      <c r="B7049" s="55">
        <v>1.4897470221977792E-4</v>
      </c>
      <c r="C7049" s="55">
        <v>1.889379917472722E-3</v>
      </c>
    </row>
    <row r="7050" spans="1:3" x14ac:dyDescent="0.3">
      <c r="A7050" s="5">
        <v>6967</v>
      </c>
      <c r="B7050" s="55">
        <v>1.6194348797533194E-4</v>
      </c>
      <c r="C7050" s="55">
        <v>2.0376858934087962E-3</v>
      </c>
    </row>
    <row r="7051" spans="1:3" x14ac:dyDescent="0.3">
      <c r="A7051" s="5">
        <v>6968</v>
      </c>
      <c r="B7051" s="55">
        <v>1.4646718722403701E-4</v>
      </c>
      <c r="C7051" s="55">
        <v>1.5897912985892279E-3</v>
      </c>
    </row>
    <row r="7052" spans="1:3" x14ac:dyDescent="0.3">
      <c r="A7052" s="5">
        <v>6969</v>
      </c>
      <c r="B7052" s="55">
        <v>1.7002299388802327E-4</v>
      </c>
      <c r="C7052" s="55">
        <v>1.9851313623795619E-3</v>
      </c>
    </row>
    <row r="7053" spans="1:3" x14ac:dyDescent="0.3">
      <c r="A7053" s="5">
        <v>6970</v>
      </c>
      <c r="B7053" s="55">
        <v>1.6435404828121664E-4</v>
      </c>
      <c r="C7053" s="55">
        <v>2.1167093489809024E-3</v>
      </c>
    </row>
    <row r="7054" spans="1:3" x14ac:dyDescent="0.3">
      <c r="A7054" s="5">
        <v>6971</v>
      </c>
      <c r="B7054" s="55">
        <v>1.6819877390486195E-4</v>
      </c>
      <c r="C7054" s="55">
        <v>1.9664674301233653E-3</v>
      </c>
    </row>
    <row r="7055" spans="1:3" x14ac:dyDescent="0.3">
      <c r="A7055" s="5">
        <v>6972</v>
      </c>
      <c r="B7055" s="55">
        <v>1.2998328029895526E-4</v>
      </c>
      <c r="C7055" s="55">
        <v>1.7419608364285021E-3</v>
      </c>
    </row>
    <row r="7056" spans="1:3" x14ac:dyDescent="0.3">
      <c r="A7056" s="5">
        <v>6973</v>
      </c>
      <c r="B7056" s="55">
        <v>1.5964653417605484E-4</v>
      </c>
      <c r="C7056" s="55">
        <v>1.7115581032607701E-3</v>
      </c>
    </row>
    <row r="7057" spans="1:3" x14ac:dyDescent="0.3">
      <c r="A7057" s="5">
        <v>6974</v>
      </c>
      <c r="B7057" s="55">
        <v>1.5152227287451039E-4</v>
      </c>
      <c r="C7057" s="55">
        <v>1.7686324702947021E-3</v>
      </c>
    </row>
    <row r="7058" spans="1:3" x14ac:dyDescent="0.3">
      <c r="A7058" s="5">
        <v>6975</v>
      </c>
      <c r="B7058" s="55">
        <v>1.4883748964935635E-4</v>
      </c>
      <c r="C7058" s="55">
        <v>1.6900260427977517E-3</v>
      </c>
    </row>
    <row r="7059" spans="1:3" x14ac:dyDescent="0.3">
      <c r="A7059" s="5">
        <v>6976</v>
      </c>
      <c r="B7059" s="55">
        <v>1.4677327602247636E-4</v>
      </c>
      <c r="C7059" s="55">
        <v>1.8305696755497695E-3</v>
      </c>
    </row>
    <row r="7060" spans="1:3" x14ac:dyDescent="0.3">
      <c r="A7060" s="5">
        <v>6977</v>
      </c>
      <c r="B7060" s="55">
        <v>1.6837439745846265E-4</v>
      </c>
      <c r="C7060" s="55">
        <v>1.8918041599405697E-3</v>
      </c>
    </row>
    <row r="7061" spans="1:3" x14ac:dyDescent="0.3">
      <c r="A7061" s="5">
        <v>6978</v>
      </c>
      <c r="B7061" s="55">
        <v>1.249879601936304E-4</v>
      </c>
      <c r="C7061" s="55">
        <v>1.6706564413403713E-3</v>
      </c>
    </row>
    <row r="7062" spans="1:3" x14ac:dyDescent="0.3">
      <c r="A7062" s="5">
        <v>6979</v>
      </c>
      <c r="B7062" s="55">
        <v>1.3263832818219802E-4</v>
      </c>
      <c r="C7062" s="55">
        <v>1.5374929380655023E-3</v>
      </c>
    </row>
    <row r="7063" spans="1:3" x14ac:dyDescent="0.3">
      <c r="A7063" s="5">
        <v>6980</v>
      </c>
      <c r="B7063" s="55">
        <v>1.5002526046055157E-4</v>
      </c>
      <c r="C7063" s="55">
        <v>1.9558207045969663E-3</v>
      </c>
    </row>
    <row r="7064" spans="1:3" x14ac:dyDescent="0.3">
      <c r="A7064" s="5">
        <v>6981</v>
      </c>
      <c r="B7064" s="55">
        <v>1.4718342772867532E-4</v>
      </c>
      <c r="C7064" s="55">
        <v>1.8626470208167256E-3</v>
      </c>
    </row>
    <row r="7065" spans="1:3" x14ac:dyDescent="0.3">
      <c r="A7065" s="5">
        <v>6982</v>
      </c>
      <c r="B7065" s="55">
        <v>1.5341072551615449E-4</v>
      </c>
      <c r="C7065" s="55">
        <v>1.9951649219346725E-3</v>
      </c>
    </row>
    <row r="7066" spans="1:3" x14ac:dyDescent="0.3">
      <c r="A7066" s="5">
        <v>6983</v>
      </c>
      <c r="B7066" s="55">
        <v>1.3904082060153615E-4</v>
      </c>
      <c r="C7066" s="55">
        <v>1.773999286796554E-3</v>
      </c>
    </row>
    <row r="7067" spans="1:3" x14ac:dyDescent="0.3">
      <c r="A7067" s="5">
        <v>6984</v>
      </c>
      <c r="B7067" s="55">
        <v>1.5123201473306674E-4</v>
      </c>
      <c r="C7067" s="55">
        <v>1.6848710394165305E-3</v>
      </c>
    </row>
    <row r="7068" spans="1:3" x14ac:dyDescent="0.3">
      <c r="A7068" s="5">
        <v>6985</v>
      </c>
      <c r="B7068" s="55">
        <v>1.3867369383020991E-4</v>
      </c>
      <c r="C7068" s="55">
        <v>1.805075166881749E-3</v>
      </c>
    </row>
    <row r="7069" spans="1:3" x14ac:dyDescent="0.3">
      <c r="A7069" s="5">
        <v>6986</v>
      </c>
      <c r="B7069" s="55">
        <v>1.72972131311173E-4</v>
      </c>
      <c r="C7069" s="55">
        <v>2.2187478302102119E-3</v>
      </c>
    </row>
    <row r="7070" spans="1:3" x14ac:dyDescent="0.3">
      <c r="A7070" s="5">
        <v>6987</v>
      </c>
      <c r="B7070" s="55">
        <v>1.5384202772118449E-4</v>
      </c>
      <c r="C7070" s="55">
        <v>1.9202953285172551E-3</v>
      </c>
    </row>
    <row r="7071" spans="1:3" x14ac:dyDescent="0.3">
      <c r="A7071" s="5">
        <v>6988</v>
      </c>
      <c r="B7071" s="55">
        <v>1.5315101131629287E-4</v>
      </c>
      <c r="C7071" s="55">
        <v>1.6678639340978268E-3</v>
      </c>
    </row>
    <row r="7072" spans="1:3" x14ac:dyDescent="0.3">
      <c r="A7072" s="5">
        <v>6989</v>
      </c>
      <c r="B7072" s="55">
        <v>1.8446017433816942E-4</v>
      </c>
      <c r="C7072" s="55">
        <v>2.1306973119635296E-3</v>
      </c>
    </row>
    <row r="7073" spans="1:3" x14ac:dyDescent="0.3">
      <c r="A7073" s="5">
        <v>6990</v>
      </c>
      <c r="B7073" s="55">
        <v>1.4220906471874907E-4</v>
      </c>
      <c r="C7073" s="55">
        <v>1.7807934292224806E-3</v>
      </c>
    </row>
    <row r="7074" spans="1:3" x14ac:dyDescent="0.3">
      <c r="A7074" s="5">
        <v>6991</v>
      </c>
      <c r="B7074" s="55">
        <v>1.5965840035737556E-4</v>
      </c>
      <c r="C7074" s="55">
        <v>2.0454849219242476E-3</v>
      </c>
    </row>
    <row r="7075" spans="1:3" x14ac:dyDescent="0.3">
      <c r="A7075" s="5">
        <v>6992</v>
      </c>
      <c r="B7075" s="55">
        <v>1.4374704764700738E-4</v>
      </c>
      <c r="C7075" s="55">
        <v>1.7454774243363922E-3</v>
      </c>
    </row>
    <row r="7076" spans="1:3" x14ac:dyDescent="0.3">
      <c r="A7076" s="5">
        <v>6993</v>
      </c>
      <c r="B7076" s="55">
        <v>1.6403541845920897E-4</v>
      </c>
      <c r="C7076" s="55">
        <v>2.049491880341548E-3</v>
      </c>
    </row>
    <row r="7077" spans="1:3" x14ac:dyDescent="0.3">
      <c r="A7077" s="5">
        <v>6994</v>
      </c>
      <c r="B7077" s="55">
        <v>1.5153957064999795E-4</v>
      </c>
      <c r="C7077" s="55">
        <v>1.9322329439224958E-3</v>
      </c>
    </row>
    <row r="7078" spans="1:3" x14ac:dyDescent="0.3">
      <c r="A7078" s="5">
        <v>6995</v>
      </c>
      <c r="B7078" s="55">
        <v>1.4380343969533862E-4</v>
      </c>
      <c r="C7078" s="55">
        <v>1.5572326072984947E-3</v>
      </c>
    </row>
    <row r="7079" spans="1:3" x14ac:dyDescent="0.3">
      <c r="A7079" s="5">
        <v>6996</v>
      </c>
      <c r="B7079" s="55">
        <v>1.7819391932339461E-4</v>
      </c>
      <c r="C7079" s="55">
        <v>2.0999180777952426E-3</v>
      </c>
    </row>
    <row r="7080" spans="1:3" x14ac:dyDescent="0.3">
      <c r="A7080" s="5">
        <v>6997</v>
      </c>
      <c r="B7080" s="55">
        <v>1.6232494857195166E-4</v>
      </c>
      <c r="C7080" s="55">
        <v>1.6046313338638029E-3</v>
      </c>
    </row>
    <row r="7081" spans="1:3" x14ac:dyDescent="0.3">
      <c r="A7081" s="5">
        <v>6998</v>
      </c>
      <c r="B7081" s="55">
        <v>1.5861033485850453E-4</v>
      </c>
      <c r="C7081" s="55">
        <v>1.7929490460795445E-3</v>
      </c>
    </row>
    <row r="7082" spans="1:3" x14ac:dyDescent="0.3">
      <c r="A7082" s="5">
        <v>6999</v>
      </c>
      <c r="B7082" s="55">
        <v>1.5341293658006487E-4</v>
      </c>
      <c r="C7082" s="55">
        <v>1.9885206886065361E-3</v>
      </c>
    </row>
    <row r="7083" spans="1:3" x14ac:dyDescent="0.3">
      <c r="A7083" s="5">
        <v>7000</v>
      </c>
      <c r="B7083" s="55">
        <v>1.7836327895418344E-4</v>
      </c>
      <c r="C7083" s="55">
        <v>2.0478688782575014E-3</v>
      </c>
    </row>
    <row r="7084" spans="1:3" x14ac:dyDescent="0.3">
      <c r="A7084" s="5">
        <v>7001</v>
      </c>
      <c r="B7084" s="55">
        <v>1.3043876769802955E-4</v>
      </c>
      <c r="C7084" s="55">
        <v>1.7261868791464934E-3</v>
      </c>
    </row>
    <row r="7085" spans="1:3" x14ac:dyDescent="0.3">
      <c r="A7085" s="5">
        <v>7002</v>
      </c>
      <c r="B7085" s="55">
        <v>1.7493567098447992E-4</v>
      </c>
      <c r="C7085" s="55">
        <v>2.0951746177726837E-3</v>
      </c>
    </row>
    <row r="7086" spans="1:3" x14ac:dyDescent="0.3">
      <c r="A7086" s="5">
        <v>7003</v>
      </c>
      <c r="B7086" s="55">
        <v>1.5137804363291011E-4</v>
      </c>
      <c r="C7086" s="55">
        <v>1.933757568297658E-3</v>
      </c>
    </row>
    <row r="7087" spans="1:3" x14ac:dyDescent="0.3">
      <c r="A7087" s="5">
        <v>7004</v>
      </c>
      <c r="B7087" s="55">
        <v>1.5280958637031733E-4</v>
      </c>
      <c r="C7087" s="55">
        <v>1.9862315949031218E-3</v>
      </c>
    </row>
    <row r="7088" spans="1:3" x14ac:dyDescent="0.3">
      <c r="A7088" s="5">
        <v>7005</v>
      </c>
      <c r="B7088" s="55">
        <v>1.4749810584539926E-4</v>
      </c>
      <c r="C7088" s="55">
        <v>1.7351374891614345E-3</v>
      </c>
    </row>
    <row r="7089" spans="1:3" x14ac:dyDescent="0.3">
      <c r="A7089" s="5">
        <v>7006</v>
      </c>
      <c r="B7089" s="55">
        <v>1.5366020538018464E-4</v>
      </c>
      <c r="C7089" s="55">
        <v>1.9056651079645177E-3</v>
      </c>
    </row>
    <row r="7090" spans="1:3" x14ac:dyDescent="0.3">
      <c r="A7090" s="5">
        <v>7007</v>
      </c>
      <c r="B7090" s="55">
        <v>1.5875591491066996E-4</v>
      </c>
      <c r="C7090" s="55">
        <v>1.8964863426715959E-3</v>
      </c>
    </row>
    <row r="7091" spans="1:3" x14ac:dyDescent="0.3">
      <c r="A7091" s="5">
        <v>7008</v>
      </c>
      <c r="B7091" s="55">
        <v>1.4132204116752223E-4</v>
      </c>
      <c r="C7091" s="55">
        <v>1.8598255672381209E-3</v>
      </c>
    </row>
    <row r="7092" spans="1:3" x14ac:dyDescent="0.3">
      <c r="A7092" s="5">
        <v>7009</v>
      </c>
      <c r="B7092" s="55">
        <v>1.5406341347062267E-4</v>
      </c>
      <c r="C7092" s="55">
        <v>2.0601680602643328E-3</v>
      </c>
    </row>
    <row r="7093" spans="1:3" x14ac:dyDescent="0.3">
      <c r="A7093" s="5">
        <v>7010</v>
      </c>
      <c r="B7093" s="55">
        <v>1.4680728798499245E-4</v>
      </c>
      <c r="C7093" s="55">
        <v>1.7284533957530467E-3</v>
      </c>
    </row>
    <row r="7094" spans="1:3" x14ac:dyDescent="0.3">
      <c r="A7094" s="5">
        <v>7011</v>
      </c>
      <c r="B7094" s="55">
        <v>1.644079923593531E-4</v>
      </c>
      <c r="C7094" s="55">
        <v>2.0078878428059954E-3</v>
      </c>
    </row>
    <row r="7095" spans="1:3" x14ac:dyDescent="0.3">
      <c r="A7095" s="5">
        <v>7012</v>
      </c>
      <c r="B7095" s="55">
        <v>1.856428903090986E-4</v>
      </c>
      <c r="C7095" s="55">
        <v>2.2979607677281791E-3</v>
      </c>
    </row>
    <row r="7096" spans="1:3" x14ac:dyDescent="0.3">
      <c r="A7096" s="5">
        <v>7013</v>
      </c>
      <c r="B7096" s="55">
        <v>1.4191384077517211E-4</v>
      </c>
      <c r="C7096" s="55">
        <v>1.527293324185163E-3</v>
      </c>
    </row>
    <row r="7097" spans="1:3" x14ac:dyDescent="0.3">
      <c r="A7097" s="5">
        <v>7014</v>
      </c>
      <c r="B7097" s="55">
        <v>1.6162456167803833E-4</v>
      </c>
      <c r="C7097" s="55">
        <v>1.9823549477805493E-3</v>
      </c>
    </row>
    <row r="7098" spans="1:3" x14ac:dyDescent="0.3">
      <c r="A7098" s="5">
        <v>7015</v>
      </c>
      <c r="B7098" s="55">
        <v>1.6913731007617738E-4</v>
      </c>
      <c r="C7098" s="55">
        <v>2.0994011677367744E-3</v>
      </c>
    </row>
    <row r="7099" spans="1:3" x14ac:dyDescent="0.3">
      <c r="A7099" s="5">
        <v>7016</v>
      </c>
      <c r="B7099" s="55">
        <v>1.7562514162532293E-4</v>
      </c>
      <c r="C7099" s="55">
        <v>2.0889733429322612E-3</v>
      </c>
    </row>
    <row r="7100" spans="1:3" x14ac:dyDescent="0.3">
      <c r="A7100" s="5">
        <v>7017</v>
      </c>
      <c r="B7100" s="55">
        <v>1.7475191407230914E-4</v>
      </c>
      <c r="C7100" s="55">
        <v>1.7926977556575721E-3</v>
      </c>
    </row>
    <row r="7101" spans="1:3" x14ac:dyDescent="0.3">
      <c r="A7101" s="5">
        <v>7018</v>
      </c>
      <c r="B7101" s="55">
        <v>1.4973622746465852E-4</v>
      </c>
      <c r="C7101" s="55">
        <v>1.7862156901298355E-3</v>
      </c>
    </row>
    <row r="7102" spans="1:3" x14ac:dyDescent="0.3">
      <c r="A7102" s="5">
        <v>7019</v>
      </c>
      <c r="B7102" s="55">
        <v>1.5787925675964565E-4</v>
      </c>
      <c r="C7102" s="55">
        <v>1.7737005078530457E-3</v>
      </c>
    </row>
    <row r="7103" spans="1:3" x14ac:dyDescent="0.3">
      <c r="A7103" s="5">
        <v>7020</v>
      </c>
      <c r="B7103" s="55">
        <v>1.4003648815326001E-4</v>
      </c>
      <c r="C7103" s="55">
        <v>1.9109465972554709E-3</v>
      </c>
    </row>
    <row r="7104" spans="1:3" x14ac:dyDescent="0.3">
      <c r="A7104" s="5">
        <v>7021</v>
      </c>
      <c r="B7104" s="55">
        <v>1.4418585865217883E-4</v>
      </c>
      <c r="C7104" s="55">
        <v>1.8399389868921077E-3</v>
      </c>
    </row>
    <row r="7105" spans="1:3" x14ac:dyDescent="0.3">
      <c r="A7105" s="5">
        <v>7022</v>
      </c>
      <c r="B7105" s="55">
        <v>1.8275466385452125E-4</v>
      </c>
      <c r="C7105" s="55">
        <v>2.0964570670615884E-3</v>
      </c>
    </row>
    <row r="7106" spans="1:3" x14ac:dyDescent="0.3">
      <c r="A7106" s="5">
        <v>7023</v>
      </c>
      <c r="B7106" s="55">
        <v>1.5211753265043324E-4</v>
      </c>
      <c r="C7106" s="55">
        <v>1.7289831719706768E-3</v>
      </c>
    </row>
    <row r="7107" spans="1:3" x14ac:dyDescent="0.3">
      <c r="A7107" s="5">
        <v>7024</v>
      </c>
      <c r="B7107" s="55">
        <v>1.4656040730598623E-4</v>
      </c>
      <c r="C7107" s="55">
        <v>1.7279456968395781E-3</v>
      </c>
    </row>
    <row r="7108" spans="1:3" x14ac:dyDescent="0.3">
      <c r="A7108" s="5">
        <v>7025</v>
      </c>
      <c r="B7108" s="55">
        <v>1.5266720829449742E-4</v>
      </c>
      <c r="C7108" s="55">
        <v>1.7080272575447312E-3</v>
      </c>
    </row>
    <row r="7109" spans="1:3" x14ac:dyDescent="0.3">
      <c r="A7109" s="5">
        <v>7026</v>
      </c>
      <c r="B7109" s="55">
        <v>1.3382492970254661E-4</v>
      </c>
      <c r="C7109" s="55">
        <v>1.6046532418912682E-3</v>
      </c>
    </row>
    <row r="7110" spans="1:3" x14ac:dyDescent="0.3">
      <c r="A7110" s="5">
        <v>7027</v>
      </c>
      <c r="B7110" s="55">
        <v>1.5217586830321232E-4</v>
      </c>
      <c r="C7110" s="55">
        <v>1.9254795040801319E-3</v>
      </c>
    </row>
    <row r="7111" spans="1:3" x14ac:dyDescent="0.3">
      <c r="A7111" s="5">
        <v>7028</v>
      </c>
      <c r="B7111" s="55">
        <v>1.4422834849099915E-4</v>
      </c>
      <c r="C7111" s="55">
        <v>1.6847053085576216E-3</v>
      </c>
    </row>
    <row r="7112" spans="1:3" x14ac:dyDescent="0.3">
      <c r="A7112" s="5">
        <v>7029</v>
      </c>
      <c r="B7112" s="55">
        <v>1.5262968238604566E-4</v>
      </c>
      <c r="C7112" s="55">
        <v>1.801287667772327E-3</v>
      </c>
    </row>
    <row r="7113" spans="1:3" x14ac:dyDescent="0.3">
      <c r="A7113" s="5">
        <v>7030</v>
      </c>
      <c r="B7113" s="55">
        <v>1.3818957711037895E-4</v>
      </c>
      <c r="C7113" s="55">
        <v>1.6697977493310187E-3</v>
      </c>
    </row>
    <row r="7114" spans="1:3" x14ac:dyDescent="0.3">
      <c r="A7114" s="5">
        <v>7031</v>
      </c>
      <c r="B7114" s="55">
        <v>1.529167551971095E-4</v>
      </c>
      <c r="C7114" s="55">
        <v>1.8358648897580823E-3</v>
      </c>
    </row>
    <row r="7115" spans="1:3" x14ac:dyDescent="0.3">
      <c r="A7115" s="5">
        <v>7032</v>
      </c>
      <c r="B7115" s="55">
        <v>1.3835164800846345E-4</v>
      </c>
      <c r="C7115" s="55">
        <v>1.7501876239116785E-3</v>
      </c>
    </row>
    <row r="7116" spans="1:3" x14ac:dyDescent="0.3">
      <c r="A7116" s="5">
        <v>7033</v>
      </c>
      <c r="B7116" s="55">
        <v>1.5738031278763592E-4</v>
      </c>
      <c r="C7116" s="55">
        <v>1.8409224558921401E-3</v>
      </c>
    </row>
    <row r="7117" spans="1:3" x14ac:dyDescent="0.3">
      <c r="A7117" s="5">
        <v>7034</v>
      </c>
      <c r="B7117" s="55">
        <v>1.6317104253163789E-4</v>
      </c>
      <c r="C7117" s="55">
        <v>1.9517903394559338E-3</v>
      </c>
    </row>
    <row r="7118" spans="1:3" x14ac:dyDescent="0.3">
      <c r="A7118" s="5">
        <v>7035</v>
      </c>
      <c r="B7118" s="55">
        <v>1.5903080030244937E-4</v>
      </c>
      <c r="C7118" s="55">
        <v>1.849958862714398E-3</v>
      </c>
    </row>
    <row r="7119" spans="1:3" x14ac:dyDescent="0.3">
      <c r="A7119" s="5">
        <v>7036</v>
      </c>
      <c r="B7119" s="55">
        <v>1.7024236824133166E-4</v>
      </c>
      <c r="C7119" s="55">
        <v>1.8325491539553248E-3</v>
      </c>
    </row>
    <row r="7120" spans="1:3" x14ac:dyDescent="0.3">
      <c r="A7120" s="5">
        <v>7037</v>
      </c>
      <c r="B7120" s="55">
        <v>1.7048200342175063E-4</v>
      </c>
      <c r="C7120" s="55">
        <v>2.0298048342894774E-3</v>
      </c>
    </row>
    <row r="7121" spans="1:3" x14ac:dyDescent="0.3">
      <c r="A7121" s="5">
        <v>7038</v>
      </c>
      <c r="B7121" s="55">
        <v>1.4346373236469277E-4</v>
      </c>
      <c r="C7121" s="55">
        <v>1.7042551315151991E-3</v>
      </c>
    </row>
    <row r="7122" spans="1:3" x14ac:dyDescent="0.3">
      <c r="A7122" s="5">
        <v>7039</v>
      </c>
      <c r="B7122" s="55">
        <v>1.7189553891303291E-4</v>
      </c>
      <c r="C7122" s="55">
        <v>2.0414284649456329E-3</v>
      </c>
    </row>
    <row r="7123" spans="1:3" x14ac:dyDescent="0.3">
      <c r="A7123" s="5">
        <v>7040</v>
      </c>
      <c r="B7123" s="55">
        <v>1.3655196043008003E-4</v>
      </c>
      <c r="C7123" s="55">
        <v>1.5298045493662585E-3</v>
      </c>
    </row>
    <row r="7124" spans="1:3" x14ac:dyDescent="0.3">
      <c r="A7124" s="5">
        <v>7041</v>
      </c>
      <c r="B7124" s="55">
        <v>1.3622725502985915E-4</v>
      </c>
      <c r="C7124" s="55">
        <v>1.6549404408759013E-3</v>
      </c>
    </row>
    <row r="7125" spans="1:3" x14ac:dyDescent="0.3">
      <c r="A7125" s="5">
        <v>7042</v>
      </c>
      <c r="B7125" s="55">
        <v>1.7062791616636141E-4</v>
      </c>
      <c r="C7125" s="55">
        <v>1.6678765531182916E-3</v>
      </c>
    </row>
    <row r="7126" spans="1:3" x14ac:dyDescent="0.3">
      <c r="A7126" s="5">
        <v>7043</v>
      </c>
      <c r="B7126" s="55">
        <v>1.6672771125994987E-4</v>
      </c>
      <c r="C7126" s="55">
        <v>2.0715094705611157E-3</v>
      </c>
    </row>
    <row r="7127" spans="1:3" x14ac:dyDescent="0.3">
      <c r="A7127" s="5">
        <v>7044</v>
      </c>
      <c r="B7127" s="55">
        <v>1.8507335668430572E-4</v>
      </c>
      <c r="C7127" s="55">
        <v>2.3190045912926042E-3</v>
      </c>
    </row>
    <row r="7128" spans="1:3" x14ac:dyDescent="0.3">
      <c r="A7128" s="5">
        <v>7045</v>
      </c>
      <c r="B7128" s="55">
        <v>1.6464051130022706E-4</v>
      </c>
      <c r="C7128" s="55">
        <v>2.1215191158986948E-3</v>
      </c>
    </row>
    <row r="7129" spans="1:3" x14ac:dyDescent="0.3">
      <c r="A7129" s="5">
        <v>7046</v>
      </c>
      <c r="B7129" s="55">
        <v>1.3010009640250812E-4</v>
      </c>
      <c r="C7129" s="55">
        <v>1.5431180651415577E-3</v>
      </c>
    </row>
    <row r="7130" spans="1:3" x14ac:dyDescent="0.3">
      <c r="A7130" s="5">
        <v>7047</v>
      </c>
      <c r="B7130" s="55">
        <v>1.7363976750438961E-4</v>
      </c>
      <c r="C7130" s="55">
        <v>1.7451797668235889E-3</v>
      </c>
    </row>
    <row r="7131" spans="1:3" x14ac:dyDescent="0.3">
      <c r="A7131" s="5">
        <v>7048</v>
      </c>
      <c r="B7131" s="55">
        <v>1.5738382355312856E-4</v>
      </c>
      <c r="C7131" s="55">
        <v>1.8798359093339378E-3</v>
      </c>
    </row>
    <row r="7132" spans="1:3" x14ac:dyDescent="0.3">
      <c r="A7132" s="5">
        <v>7049</v>
      </c>
      <c r="B7132" s="55">
        <v>1.7056892259476579E-4</v>
      </c>
      <c r="C7132" s="55">
        <v>1.9842125565308136E-3</v>
      </c>
    </row>
    <row r="7133" spans="1:3" x14ac:dyDescent="0.3">
      <c r="A7133" s="5">
        <v>7050</v>
      </c>
      <c r="B7133" s="55">
        <v>1.5095237721843738E-4</v>
      </c>
      <c r="C7133" s="55">
        <v>1.8995325620179487E-3</v>
      </c>
    </row>
    <row r="7134" spans="1:3" x14ac:dyDescent="0.3">
      <c r="A7134" s="5">
        <v>7051</v>
      </c>
      <c r="B7134" s="55">
        <v>1.2504202223905683E-4</v>
      </c>
      <c r="C7134" s="55">
        <v>1.6819676954155324E-3</v>
      </c>
    </row>
    <row r="7135" spans="1:3" x14ac:dyDescent="0.3">
      <c r="A7135" s="5">
        <v>7052</v>
      </c>
      <c r="B7135" s="55">
        <v>1.5151280352179153E-4</v>
      </c>
      <c r="C7135" s="55">
        <v>1.8956301417009064E-3</v>
      </c>
    </row>
    <row r="7136" spans="1:3" x14ac:dyDescent="0.3">
      <c r="A7136" s="5">
        <v>7053</v>
      </c>
      <c r="B7136" s="55">
        <v>1.4607901392131443E-4</v>
      </c>
      <c r="C7136" s="55">
        <v>1.7539297700404943E-3</v>
      </c>
    </row>
    <row r="7137" spans="1:3" x14ac:dyDescent="0.3">
      <c r="A7137" s="5">
        <v>7054</v>
      </c>
      <c r="B7137" s="55">
        <v>1.8012260208818251E-4</v>
      </c>
      <c r="C7137" s="55">
        <v>2.1331761470280075E-3</v>
      </c>
    </row>
    <row r="7138" spans="1:3" x14ac:dyDescent="0.3">
      <c r="A7138" s="5">
        <v>7055</v>
      </c>
      <c r="B7138" s="55">
        <v>1.5138690858171102E-4</v>
      </c>
      <c r="C7138" s="55">
        <v>1.5847866735699816E-3</v>
      </c>
    </row>
    <row r="7139" spans="1:3" x14ac:dyDescent="0.3">
      <c r="A7139" s="5">
        <v>7056</v>
      </c>
      <c r="B7139" s="55">
        <v>1.4516127449061555E-4</v>
      </c>
      <c r="C7139" s="55">
        <v>1.9213693018912312E-3</v>
      </c>
    </row>
    <row r="7140" spans="1:3" x14ac:dyDescent="0.3">
      <c r="A7140" s="5">
        <v>7057</v>
      </c>
      <c r="B7140" s="55">
        <v>1.6410729971783004E-4</v>
      </c>
      <c r="C7140" s="55">
        <v>1.9833506032329363E-3</v>
      </c>
    </row>
    <row r="7141" spans="1:3" x14ac:dyDescent="0.3">
      <c r="A7141" s="5">
        <v>7058</v>
      </c>
      <c r="B7141" s="55">
        <v>1.607004238624385E-4</v>
      </c>
      <c r="C7141" s="55">
        <v>2.0627615598393201E-3</v>
      </c>
    </row>
    <row r="7142" spans="1:3" x14ac:dyDescent="0.3">
      <c r="A7142" s="5">
        <v>7059</v>
      </c>
      <c r="B7142" s="55">
        <v>1.9267976550809955E-4</v>
      </c>
      <c r="C7142" s="55">
        <v>2.2074682285807157E-3</v>
      </c>
    </row>
    <row r="7143" spans="1:3" x14ac:dyDescent="0.3">
      <c r="A7143" s="5">
        <v>7060</v>
      </c>
      <c r="B7143" s="55">
        <v>1.4394806534964711E-4</v>
      </c>
      <c r="C7143" s="55">
        <v>1.8126077553053893E-3</v>
      </c>
    </row>
    <row r="7144" spans="1:3" x14ac:dyDescent="0.3">
      <c r="A7144" s="5">
        <v>7061</v>
      </c>
      <c r="B7144" s="55">
        <v>1.449262587303999E-4</v>
      </c>
      <c r="C7144" s="55">
        <v>1.7004322442676185E-3</v>
      </c>
    </row>
    <row r="7145" spans="1:3" x14ac:dyDescent="0.3">
      <c r="A7145" s="5">
        <v>7062</v>
      </c>
      <c r="B7145" s="55">
        <v>1.4951216116378295E-4</v>
      </c>
      <c r="C7145" s="55">
        <v>1.8832878617134172E-3</v>
      </c>
    </row>
    <row r="7146" spans="1:3" x14ac:dyDescent="0.3">
      <c r="A7146" s="5">
        <v>7063</v>
      </c>
      <c r="B7146" s="55">
        <v>1.5025429737628901E-4</v>
      </c>
      <c r="C7146" s="55">
        <v>1.7668471346229001E-3</v>
      </c>
    </row>
    <row r="7147" spans="1:3" x14ac:dyDescent="0.3">
      <c r="A7147" s="5">
        <v>7064</v>
      </c>
      <c r="B7147" s="55">
        <v>1.5044024906815578E-4</v>
      </c>
      <c r="C7147" s="55">
        <v>1.8373529775244841E-3</v>
      </c>
    </row>
    <row r="7148" spans="1:3" x14ac:dyDescent="0.3">
      <c r="A7148" s="5">
        <v>7065</v>
      </c>
      <c r="B7148" s="55">
        <v>1.5450662408997124E-4</v>
      </c>
      <c r="C7148" s="55">
        <v>2.0110547615530654E-3</v>
      </c>
    </row>
    <row r="7149" spans="1:3" x14ac:dyDescent="0.3">
      <c r="A7149" s="5">
        <v>7066</v>
      </c>
      <c r="B7149" s="55">
        <v>1.472766782804122E-4</v>
      </c>
      <c r="C7149" s="55">
        <v>1.8093332997844056E-3</v>
      </c>
    </row>
    <row r="7150" spans="1:3" x14ac:dyDescent="0.3">
      <c r="A7150" s="5">
        <v>7067</v>
      </c>
      <c r="B7150" s="55">
        <v>1.7717722653512609E-4</v>
      </c>
      <c r="C7150" s="55">
        <v>1.960749908129365E-3</v>
      </c>
    </row>
    <row r="7151" spans="1:3" x14ac:dyDescent="0.3">
      <c r="A7151" s="5">
        <v>7068</v>
      </c>
      <c r="B7151" s="55">
        <v>1.7271806068343135E-4</v>
      </c>
      <c r="C7151" s="55">
        <v>2.1513102413076167E-3</v>
      </c>
    </row>
    <row r="7152" spans="1:3" x14ac:dyDescent="0.3">
      <c r="A7152" s="5">
        <v>7069</v>
      </c>
      <c r="B7152" s="55">
        <v>1.6322048439973235E-4</v>
      </c>
      <c r="C7152" s="55">
        <v>1.811777807016583E-3</v>
      </c>
    </row>
    <row r="7153" spans="1:3" x14ac:dyDescent="0.3">
      <c r="A7153" s="5">
        <v>7070</v>
      </c>
      <c r="B7153" s="55">
        <v>1.3092666732480033E-4</v>
      </c>
      <c r="C7153" s="55">
        <v>1.5132696989324347E-3</v>
      </c>
    </row>
    <row r="7154" spans="1:3" x14ac:dyDescent="0.3">
      <c r="A7154" s="5">
        <v>7071</v>
      </c>
      <c r="B7154" s="55">
        <v>1.6780600721432145E-4</v>
      </c>
      <c r="C7154" s="55">
        <v>1.9606775011115655E-3</v>
      </c>
    </row>
    <row r="7155" spans="1:3" x14ac:dyDescent="0.3">
      <c r="A7155" s="5">
        <v>7072</v>
      </c>
      <c r="B7155" s="55">
        <v>1.4578004097550712E-4</v>
      </c>
      <c r="C7155" s="55">
        <v>1.8476305118461365E-3</v>
      </c>
    </row>
    <row r="7156" spans="1:3" x14ac:dyDescent="0.3">
      <c r="A7156" s="5">
        <v>7073</v>
      </c>
      <c r="B7156" s="55">
        <v>1.6941182804569135E-4</v>
      </c>
      <c r="C7156" s="55">
        <v>1.8571052623636394E-3</v>
      </c>
    </row>
    <row r="7157" spans="1:3" x14ac:dyDescent="0.3">
      <c r="A7157" s="5">
        <v>7074</v>
      </c>
      <c r="B7157" s="55">
        <v>1.5528409922184556E-4</v>
      </c>
      <c r="C7157" s="55">
        <v>1.6614132801872508E-3</v>
      </c>
    </row>
    <row r="7158" spans="1:3" x14ac:dyDescent="0.3">
      <c r="A7158" s="5">
        <v>7075</v>
      </c>
      <c r="B7158" s="55">
        <v>1.4795597613593436E-4</v>
      </c>
      <c r="C7158" s="55">
        <v>1.6265212626719527E-3</v>
      </c>
    </row>
    <row r="7159" spans="1:3" x14ac:dyDescent="0.3">
      <c r="A7159" s="5">
        <v>7076</v>
      </c>
      <c r="B7159" s="55">
        <v>1.7125422218607235E-4</v>
      </c>
      <c r="C7159" s="55">
        <v>2.1851038013739536E-3</v>
      </c>
    </row>
    <row r="7160" spans="1:3" x14ac:dyDescent="0.3">
      <c r="A7160" s="5">
        <v>7077</v>
      </c>
      <c r="B7160" s="55">
        <v>1.1611500769514406E-4</v>
      </c>
      <c r="C7160" s="55">
        <v>1.3962763410651602E-3</v>
      </c>
    </row>
    <row r="7161" spans="1:3" x14ac:dyDescent="0.3">
      <c r="A7161" s="5">
        <v>7078</v>
      </c>
      <c r="B7161" s="55">
        <v>1.6517857249113226E-4</v>
      </c>
      <c r="C7161" s="55">
        <v>1.9377917531556211E-3</v>
      </c>
    </row>
    <row r="7162" spans="1:3" x14ac:dyDescent="0.3">
      <c r="A7162" s="5">
        <v>7079</v>
      </c>
      <c r="B7162" s="55">
        <v>1.3840404968854856E-4</v>
      </c>
      <c r="C7162" s="55">
        <v>1.6069769652343716E-3</v>
      </c>
    </row>
    <row r="7163" spans="1:3" x14ac:dyDescent="0.3">
      <c r="A7163" s="5">
        <v>7080</v>
      </c>
      <c r="B7163" s="55">
        <v>1.6071979848864131E-4</v>
      </c>
      <c r="C7163" s="55">
        <v>1.8594805190844542E-3</v>
      </c>
    </row>
    <row r="7164" spans="1:3" x14ac:dyDescent="0.3">
      <c r="A7164" s="5">
        <v>7081</v>
      </c>
      <c r="B7164" s="55">
        <v>1.4133881762992939E-4</v>
      </c>
      <c r="C7164" s="55">
        <v>1.8774692712531077E-3</v>
      </c>
    </row>
    <row r="7165" spans="1:3" x14ac:dyDescent="0.3">
      <c r="A7165" s="5">
        <v>7082</v>
      </c>
      <c r="B7165" s="55">
        <v>1.4416609512877624E-4</v>
      </c>
      <c r="C7165" s="55">
        <v>1.8357053398688889E-3</v>
      </c>
    </row>
    <row r="7166" spans="1:3" x14ac:dyDescent="0.3">
      <c r="A7166" s="5">
        <v>7083</v>
      </c>
      <c r="B7166" s="55">
        <v>1.463952862694755E-4</v>
      </c>
      <c r="C7166" s="55">
        <v>1.7811149882209821E-3</v>
      </c>
    </row>
    <row r="7167" spans="1:3" x14ac:dyDescent="0.3">
      <c r="A7167" s="5">
        <v>7084</v>
      </c>
      <c r="B7167" s="55">
        <v>1.5266202728742809E-4</v>
      </c>
      <c r="C7167" s="55">
        <v>1.9794819940867647E-3</v>
      </c>
    </row>
    <row r="7168" spans="1:3" x14ac:dyDescent="0.3">
      <c r="A7168" s="5">
        <v>7085</v>
      </c>
      <c r="B7168" s="55">
        <v>1.6198162274446933E-4</v>
      </c>
      <c r="C7168" s="55">
        <v>1.7948401455789196E-3</v>
      </c>
    </row>
    <row r="7169" spans="1:3" x14ac:dyDescent="0.3">
      <c r="A7169" s="5">
        <v>7086</v>
      </c>
      <c r="B7169" s="55">
        <v>1.6294842100743893E-4</v>
      </c>
      <c r="C7169" s="55">
        <v>2.013501787805409E-3</v>
      </c>
    </row>
    <row r="7170" spans="1:3" x14ac:dyDescent="0.3">
      <c r="A7170" s="5">
        <v>7087</v>
      </c>
      <c r="B7170" s="55">
        <v>1.5209476600398284E-4</v>
      </c>
      <c r="C7170" s="55">
        <v>1.8409706075286367E-3</v>
      </c>
    </row>
    <row r="7171" spans="1:3" x14ac:dyDescent="0.3">
      <c r="A7171" s="5">
        <v>7088</v>
      </c>
      <c r="B7171" s="55">
        <v>1.3580085685984609E-4</v>
      </c>
      <c r="C7171" s="55">
        <v>1.5655506121478732E-3</v>
      </c>
    </row>
    <row r="7172" spans="1:3" x14ac:dyDescent="0.3">
      <c r="A7172" s="5">
        <v>7089</v>
      </c>
      <c r="B7172" s="55">
        <v>1.7963853363638714E-4</v>
      </c>
      <c r="C7172" s="55">
        <v>1.9539897178264608E-3</v>
      </c>
    </row>
    <row r="7173" spans="1:3" x14ac:dyDescent="0.3">
      <c r="A7173" s="5">
        <v>7090</v>
      </c>
      <c r="B7173" s="55">
        <v>1.5268388793435875E-4</v>
      </c>
      <c r="C7173" s="55">
        <v>1.6575319197832603E-3</v>
      </c>
    </row>
    <row r="7174" spans="1:3" x14ac:dyDescent="0.3">
      <c r="A7174" s="5">
        <v>7091</v>
      </c>
      <c r="B7174" s="55">
        <v>1.493429173742329E-4</v>
      </c>
      <c r="C7174" s="55">
        <v>2.0054802352347852E-3</v>
      </c>
    </row>
    <row r="7175" spans="1:3" x14ac:dyDescent="0.3">
      <c r="A7175" s="5">
        <v>7092</v>
      </c>
      <c r="B7175" s="55">
        <v>1.3578527531325641E-4</v>
      </c>
      <c r="C7175" s="55">
        <v>1.5555863233526E-3</v>
      </c>
    </row>
    <row r="7176" spans="1:3" x14ac:dyDescent="0.3">
      <c r="A7176" s="5">
        <v>7093</v>
      </c>
      <c r="B7176" s="55">
        <v>1.4449570532627074E-4</v>
      </c>
      <c r="C7176" s="55">
        <v>1.5043557440418225E-3</v>
      </c>
    </row>
    <row r="7177" spans="1:3" x14ac:dyDescent="0.3">
      <c r="A7177" s="5">
        <v>7094</v>
      </c>
      <c r="B7177" s="55">
        <v>1.6669460271248954E-4</v>
      </c>
      <c r="C7177" s="55">
        <v>2.2307605619808564E-3</v>
      </c>
    </row>
    <row r="7178" spans="1:3" x14ac:dyDescent="0.3">
      <c r="A7178" s="5">
        <v>7095</v>
      </c>
      <c r="B7178" s="55">
        <v>1.5174034691578894E-4</v>
      </c>
      <c r="C7178" s="55">
        <v>1.6464489958696676E-3</v>
      </c>
    </row>
    <row r="7179" spans="1:3" x14ac:dyDescent="0.3">
      <c r="A7179" s="5">
        <v>7096</v>
      </c>
      <c r="B7179" s="55">
        <v>1.3410032837668956E-4</v>
      </c>
      <c r="C7179" s="55">
        <v>1.5098000472183221E-3</v>
      </c>
    </row>
    <row r="7180" spans="1:3" x14ac:dyDescent="0.3">
      <c r="A7180" s="5">
        <v>7097</v>
      </c>
      <c r="B7180" s="55">
        <v>1.1656657246076452E-4</v>
      </c>
      <c r="C7180" s="55">
        <v>1.5232481443906176E-3</v>
      </c>
    </row>
    <row r="7181" spans="1:3" x14ac:dyDescent="0.3">
      <c r="A7181" s="5">
        <v>7098</v>
      </c>
      <c r="B7181" s="55">
        <v>1.4915492084240976E-4</v>
      </c>
      <c r="C7181" s="55">
        <v>2.0271854260360241E-3</v>
      </c>
    </row>
    <row r="7182" spans="1:3" x14ac:dyDescent="0.3">
      <c r="A7182" s="5">
        <v>7099</v>
      </c>
      <c r="B7182" s="55">
        <v>1.7947537554983647E-4</v>
      </c>
      <c r="C7182" s="55">
        <v>2.015784705545651E-3</v>
      </c>
    </row>
    <row r="7183" spans="1:3" x14ac:dyDescent="0.3">
      <c r="A7183" s="5">
        <v>7100</v>
      </c>
      <c r="B7183" s="55">
        <v>1.5845640800475351E-4</v>
      </c>
      <c r="C7183" s="55">
        <v>1.9784207529930258E-3</v>
      </c>
    </row>
    <row r="7184" spans="1:3" x14ac:dyDescent="0.3">
      <c r="A7184" s="5">
        <v>7101</v>
      </c>
      <c r="B7184" s="55">
        <v>1.3713165845613583E-4</v>
      </c>
      <c r="C7184" s="55">
        <v>1.4869907763101276E-3</v>
      </c>
    </row>
    <row r="7185" spans="1:3" x14ac:dyDescent="0.3">
      <c r="A7185" s="5">
        <v>7102</v>
      </c>
      <c r="B7185" s="55">
        <v>1.3106103451848681E-4</v>
      </c>
      <c r="C7185" s="55">
        <v>1.6707342607955231E-3</v>
      </c>
    </row>
    <row r="7186" spans="1:3" x14ac:dyDescent="0.3">
      <c r="A7186" s="5">
        <v>7103</v>
      </c>
      <c r="B7186" s="55">
        <v>1.5757240912939914E-4</v>
      </c>
      <c r="C7186" s="55">
        <v>1.8825504419821525E-3</v>
      </c>
    </row>
    <row r="7187" spans="1:3" x14ac:dyDescent="0.3">
      <c r="A7187" s="5">
        <v>7104</v>
      </c>
      <c r="B7187" s="55">
        <v>1.6796716771723768E-4</v>
      </c>
      <c r="C7187" s="55">
        <v>1.7378884092204205E-3</v>
      </c>
    </row>
    <row r="7188" spans="1:3" x14ac:dyDescent="0.3">
      <c r="A7188" s="5">
        <v>7105</v>
      </c>
      <c r="B7188" s="55">
        <v>1.5806935264598175E-4</v>
      </c>
      <c r="C7188" s="55">
        <v>1.9133072145110887E-3</v>
      </c>
    </row>
    <row r="7189" spans="1:3" x14ac:dyDescent="0.3">
      <c r="A7189" s="5">
        <v>7106</v>
      </c>
      <c r="B7189" s="55">
        <v>1.5939873521620101E-4</v>
      </c>
      <c r="C7189" s="55">
        <v>1.7538495253441849E-3</v>
      </c>
    </row>
    <row r="7190" spans="1:3" x14ac:dyDescent="0.3">
      <c r="A7190" s="5">
        <v>7107</v>
      </c>
      <c r="B7190" s="55">
        <v>1.4850214633743141E-4</v>
      </c>
      <c r="C7190" s="55">
        <v>1.6093328979669187E-3</v>
      </c>
    </row>
    <row r="7191" spans="1:3" x14ac:dyDescent="0.3">
      <c r="A7191" s="5">
        <v>7108</v>
      </c>
      <c r="B7191" s="55">
        <v>1.5976564696147276E-4</v>
      </c>
      <c r="C7191" s="55">
        <v>1.9759673578748946E-3</v>
      </c>
    </row>
    <row r="7192" spans="1:3" x14ac:dyDescent="0.3">
      <c r="A7192" s="5">
        <v>7109</v>
      </c>
      <c r="B7192" s="55">
        <v>1.5395406001230636E-4</v>
      </c>
      <c r="C7192" s="55">
        <v>1.9223477094595734E-3</v>
      </c>
    </row>
    <row r="7193" spans="1:3" x14ac:dyDescent="0.3">
      <c r="A7193" s="5">
        <v>7110</v>
      </c>
      <c r="B7193" s="55">
        <v>1.6108961154065856E-4</v>
      </c>
      <c r="C7193" s="55">
        <v>2.1188949408247034E-3</v>
      </c>
    </row>
    <row r="7194" spans="1:3" x14ac:dyDescent="0.3">
      <c r="A7194" s="5">
        <v>7111</v>
      </c>
      <c r="B7194" s="55">
        <v>1.5474955666884807E-4</v>
      </c>
      <c r="C7194" s="55">
        <v>1.7959272521246375E-3</v>
      </c>
    </row>
    <row r="7195" spans="1:3" x14ac:dyDescent="0.3">
      <c r="A7195" s="5">
        <v>7112</v>
      </c>
      <c r="B7195" s="55">
        <v>1.7661190643309687E-4</v>
      </c>
      <c r="C7195" s="55">
        <v>2.0737375961679774E-3</v>
      </c>
    </row>
    <row r="7196" spans="1:3" x14ac:dyDescent="0.3">
      <c r="A7196" s="5">
        <v>7113</v>
      </c>
      <c r="B7196" s="55">
        <v>1.2773131039497848E-4</v>
      </c>
      <c r="C7196" s="55">
        <v>1.4398625105785925E-3</v>
      </c>
    </row>
    <row r="7197" spans="1:3" x14ac:dyDescent="0.3">
      <c r="A7197" s="5">
        <v>7114</v>
      </c>
      <c r="B7197" s="55">
        <v>1.456767642443783E-4</v>
      </c>
      <c r="C7197" s="55">
        <v>1.8962409874990849E-3</v>
      </c>
    </row>
    <row r="7198" spans="1:3" x14ac:dyDescent="0.3">
      <c r="A7198" s="5">
        <v>7115</v>
      </c>
      <c r="B7198" s="55">
        <v>1.3278914966310455E-4</v>
      </c>
      <c r="C7198" s="55">
        <v>1.7602152315226919E-3</v>
      </c>
    </row>
    <row r="7199" spans="1:3" x14ac:dyDescent="0.3">
      <c r="A7199" s="5">
        <v>7116</v>
      </c>
      <c r="B7199" s="55">
        <v>1.2793735113823958E-4</v>
      </c>
      <c r="C7199" s="55">
        <v>1.4886991553976086E-3</v>
      </c>
    </row>
    <row r="7200" spans="1:3" x14ac:dyDescent="0.3">
      <c r="A7200" s="5">
        <v>7117</v>
      </c>
      <c r="B7200" s="55">
        <v>1.4938645102888668E-4</v>
      </c>
      <c r="C7200" s="55">
        <v>1.8916150907395879E-3</v>
      </c>
    </row>
    <row r="7201" spans="1:3" x14ac:dyDescent="0.3">
      <c r="A7201" s="5">
        <v>7118</v>
      </c>
      <c r="B7201" s="55">
        <v>1.59590914249893E-4</v>
      </c>
      <c r="C7201" s="55">
        <v>1.8501609922111646E-3</v>
      </c>
    </row>
    <row r="7202" spans="1:3" x14ac:dyDescent="0.3">
      <c r="A7202" s="5">
        <v>7119</v>
      </c>
      <c r="B7202" s="55">
        <v>1.7406955561298393E-4</v>
      </c>
      <c r="C7202" s="55">
        <v>2.0556256966445092E-3</v>
      </c>
    </row>
    <row r="7203" spans="1:3" x14ac:dyDescent="0.3">
      <c r="A7203" s="5">
        <v>7120</v>
      </c>
      <c r="B7203" s="55">
        <v>1.3984612444949035E-4</v>
      </c>
      <c r="C7203" s="55">
        <v>1.734785496694809E-3</v>
      </c>
    </row>
    <row r="7204" spans="1:3" x14ac:dyDescent="0.3">
      <c r="A7204" s="5">
        <v>7121</v>
      </c>
      <c r="B7204" s="55">
        <v>1.3085549661567215E-4</v>
      </c>
      <c r="C7204" s="55">
        <v>1.794849647757103E-3</v>
      </c>
    </row>
    <row r="7205" spans="1:3" x14ac:dyDescent="0.3">
      <c r="A7205" s="5">
        <v>7122</v>
      </c>
      <c r="B7205" s="55">
        <v>1.6540217325759421E-4</v>
      </c>
      <c r="C7205" s="55">
        <v>2.0224690403831363E-3</v>
      </c>
    </row>
    <row r="7206" spans="1:3" x14ac:dyDescent="0.3">
      <c r="A7206" s="5">
        <v>7123</v>
      </c>
      <c r="B7206" s="55">
        <v>1.5283129799869747E-4</v>
      </c>
      <c r="C7206" s="55">
        <v>2.004734260741498E-3</v>
      </c>
    </row>
    <row r="7207" spans="1:3" x14ac:dyDescent="0.3">
      <c r="A7207" s="5">
        <v>7124</v>
      </c>
      <c r="B7207" s="55">
        <v>1.6369876201958691E-4</v>
      </c>
      <c r="C7207" s="55">
        <v>1.7766815587072129E-3</v>
      </c>
    </row>
    <row r="7208" spans="1:3" x14ac:dyDescent="0.3">
      <c r="A7208" s="5">
        <v>7125</v>
      </c>
      <c r="B7208" s="55">
        <v>1.7150021124865729E-4</v>
      </c>
      <c r="C7208" s="55">
        <v>2.2314513040387028E-3</v>
      </c>
    </row>
    <row r="7209" spans="1:3" x14ac:dyDescent="0.3">
      <c r="A7209" s="5">
        <v>7126</v>
      </c>
      <c r="B7209" s="55">
        <v>1.7827560781315241E-4</v>
      </c>
      <c r="C7209" s="55">
        <v>1.9073812541586111E-3</v>
      </c>
    </row>
    <row r="7210" spans="1:3" x14ac:dyDescent="0.3">
      <c r="A7210" s="5">
        <v>7127</v>
      </c>
      <c r="B7210" s="55">
        <v>1.3688552369516999E-4</v>
      </c>
      <c r="C7210" s="55">
        <v>1.6679760517310843E-3</v>
      </c>
    </row>
    <row r="7211" spans="1:3" x14ac:dyDescent="0.3">
      <c r="A7211" s="5">
        <v>7128</v>
      </c>
      <c r="B7211" s="55">
        <v>1.4409817011797136E-4</v>
      </c>
      <c r="C7211" s="55">
        <v>1.6202225237528314E-3</v>
      </c>
    </row>
    <row r="7212" spans="1:3" x14ac:dyDescent="0.3">
      <c r="A7212" s="5">
        <v>7129</v>
      </c>
      <c r="B7212" s="55">
        <v>1.5007497091196195E-4</v>
      </c>
      <c r="C7212" s="55">
        <v>1.8828359524634452E-3</v>
      </c>
    </row>
    <row r="7213" spans="1:3" x14ac:dyDescent="0.3">
      <c r="A7213" s="5">
        <v>7130</v>
      </c>
      <c r="B7213" s="55">
        <v>1.6529354278139189E-4</v>
      </c>
      <c r="C7213" s="55">
        <v>2.0009834332361314E-3</v>
      </c>
    </row>
    <row r="7214" spans="1:3" x14ac:dyDescent="0.3">
      <c r="A7214" s="5">
        <v>7131</v>
      </c>
      <c r="B7214" s="55">
        <v>1.3461474524679491E-4</v>
      </c>
      <c r="C7214" s="55">
        <v>1.6381696082694585E-3</v>
      </c>
    </row>
    <row r="7215" spans="1:3" x14ac:dyDescent="0.3">
      <c r="A7215" s="5">
        <v>7132</v>
      </c>
      <c r="B7215" s="55">
        <v>1.5379109677555569E-4</v>
      </c>
      <c r="C7215" s="55">
        <v>1.7434401001594812E-3</v>
      </c>
    </row>
    <row r="7216" spans="1:3" x14ac:dyDescent="0.3">
      <c r="A7216" s="5">
        <v>7133</v>
      </c>
      <c r="B7216" s="55">
        <v>1.3154105161449547E-4</v>
      </c>
      <c r="C7216" s="55">
        <v>1.6702270505725301E-3</v>
      </c>
    </row>
    <row r="7217" spans="1:3" x14ac:dyDescent="0.3">
      <c r="A7217" s="5">
        <v>7134</v>
      </c>
      <c r="B7217" s="55">
        <v>1.4418177048954218E-4</v>
      </c>
      <c r="C7217" s="55">
        <v>1.7832373346843874E-3</v>
      </c>
    </row>
    <row r="7218" spans="1:3" x14ac:dyDescent="0.3">
      <c r="A7218" s="5">
        <v>7135</v>
      </c>
      <c r="B7218" s="55">
        <v>1.3535330549223641E-4</v>
      </c>
      <c r="C7218" s="55">
        <v>1.5434174845610005E-3</v>
      </c>
    </row>
    <row r="7219" spans="1:3" x14ac:dyDescent="0.3">
      <c r="A7219" s="5">
        <v>7136</v>
      </c>
      <c r="B7219" s="55">
        <v>1.7695220421264389E-4</v>
      </c>
      <c r="C7219" s="55">
        <v>2.1576199202438251E-3</v>
      </c>
    </row>
    <row r="7220" spans="1:3" x14ac:dyDescent="0.3">
      <c r="A7220" s="5">
        <v>7137</v>
      </c>
      <c r="B7220" s="55">
        <v>1.3902862427878272E-4</v>
      </c>
      <c r="C7220" s="55">
        <v>1.6213604447180251E-3</v>
      </c>
    </row>
    <row r="7221" spans="1:3" x14ac:dyDescent="0.3">
      <c r="A7221" s="5">
        <v>7138</v>
      </c>
      <c r="B7221" s="55">
        <v>1.5586538086688982E-4</v>
      </c>
      <c r="C7221" s="55">
        <v>1.8989542308722527E-3</v>
      </c>
    </row>
    <row r="7222" spans="1:3" x14ac:dyDescent="0.3">
      <c r="A7222" s="5">
        <v>7139</v>
      </c>
      <c r="B7222" s="55">
        <v>1.9055738059483077E-4</v>
      </c>
      <c r="C7222" s="55">
        <v>2.0940331002310348E-3</v>
      </c>
    </row>
    <row r="7223" spans="1:3" x14ac:dyDescent="0.3">
      <c r="A7223" s="5">
        <v>7140</v>
      </c>
      <c r="B7223" s="55">
        <v>1.3978294471316306E-4</v>
      </c>
      <c r="C7223" s="55">
        <v>1.6528191475781947E-3</v>
      </c>
    </row>
    <row r="7224" spans="1:3" x14ac:dyDescent="0.3">
      <c r="A7224" s="5">
        <v>7141</v>
      </c>
      <c r="B7224" s="55">
        <v>1.6707748720654178E-4</v>
      </c>
      <c r="C7224" s="55">
        <v>1.679204907068991E-3</v>
      </c>
    </row>
    <row r="7225" spans="1:3" x14ac:dyDescent="0.3">
      <c r="A7225" s="5">
        <v>7142</v>
      </c>
      <c r="B7225" s="55">
        <v>1.5971316308028384E-4</v>
      </c>
      <c r="C7225" s="55">
        <v>1.9554610924355656E-3</v>
      </c>
    </row>
    <row r="7226" spans="1:3" x14ac:dyDescent="0.3">
      <c r="A7226" s="5">
        <v>7143</v>
      </c>
      <c r="B7226" s="55">
        <v>1.7671389302911122E-4</v>
      </c>
      <c r="C7226" s="55">
        <v>2.0887021431026387E-3</v>
      </c>
    </row>
    <row r="7227" spans="1:3" x14ac:dyDescent="0.3">
      <c r="A7227" s="5">
        <v>7144</v>
      </c>
      <c r="B7227" s="55">
        <v>1.3252033797754082E-4</v>
      </c>
      <c r="C7227" s="55">
        <v>1.5945915156432198E-3</v>
      </c>
    </row>
    <row r="7228" spans="1:3" x14ac:dyDescent="0.3">
      <c r="A7228" s="5">
        <v>7145</v>
      </c>
      <c r="B7228" s="55">
        <v>1.5267199035262554E-4</v>
      </c>
      <c r="C7228" s="55">
        <v>1.8600335165140337E-3</v>
      </c>
    </row>
    <row r="7229" spans="1:3" x14ac:dyDescent="0.3">
      <c r="A7229" s="5">
        <v>7146</v>
      </c>
      <c r="B7229" s="55">
        <v>1.404326628095733E-4</v>
      </c>
      <c r="C7229" s="55">
        <v>1.6072919921237226E-3</v>
      </c>
    </row>
    <row r="7230" spans="1:3" x14ac:dyDescent="0.3">
      <c r="A7230" s="5">
        <v>7147</v>
      </c>
      <c r="B7230" s="55">
        <v>1.5449783317482988E-4</v>
      </c>
      <c r="C7230" s="55">
        <v>1.6630830185906465E-3</v>
      </c>
    </row>
    <row r="7231" spans="1:3" x14ac:dyDescent="0.3">
      <c r="A7231" s="5">
        <v>7148</v>
      </c>
      <c r="B7231" s="55">
        <v>1.5300045147145479E-4</v>
      </c>
      <c r="C7231" s="55">
        <v>1.931432316762243E-3</v>
      </c>
    </row>
    <row r="7232" spans="1:3" x14ac:dyDescent="0.3">
      <c r="A7232" s="5">
        <v>7149</v>
      </c>
      <c r="B7232" s="55">
        <v>1.5216622257112193E-4</v>
      </c>
      <c r="C7232" s="55">
        <v>1.8429782797939847E-3</v>
      </c>
    </row>
    <row r="7233" spans="1:3" x14ac:dyDescent="0.3">
      <c r="A7233" s="5">
        <v>7150</v>
      </c>
      <c r="B7233" s="55">
        <v>1.5142002836152419E-4</v>
      </c>
      <c r="C7233" s="55">
        <v>1.6865443726962568E-3</v>
      </c>
    </row>
    <row r="7234" spans="1:3" x14ac:dyDescent="0.3">
      <c r="A7234" s="5">
        <v>7151</v>
      </c>
      <c r="B7234" s="55">
        <v>1.606213464868801E-4</v>
      </c>
      <c r="C7234" s="55">
        <v>2.0305966604289094E-3</v>
      </c>
    </row>
    <row r="7235" spans="1:3" x14ac:dyDescent="0.3">
      <c r="A7235" s="5">
        <v>7152</v>
      </c>
      <c r="B7235" s="55">
        <v>1.2866809361608927E-4</v>
      </c>
      <c r="C7235" s="55">
        <v>1.481338529927414E-3</v>
      </c>
    </row>
    <row r="7236" spans="1:3" x14ac:dyDescent="0.3">
      <c r="A7236" s="5">
        <v>7153</v>
      </c>
      <c r="B7236" s="55">
        <v>1.4407199168054094E-4</v>
      </c>
      <c r="C7236" s="55">
        <v>1.9915326075333581E-3</v>
      </c>
    </row>
    <row r="7237" spans="1:3" x14ac:dyDescent="0.3">
      <c r="A7237" s="5">
        <v>7154</v>
      </c>
      <c r="B7237" s="55">
        <v>1.6096680236789315E-4</v>
      </c>
      <c r="C7237" s="55">
        <v>1.7216246862776193E-3</v>
      </c>
    </row>
    <row r="7238" spans="1:3" x14ac:dyDescent="0.3">
      <c r="A7238" s="5">
        <v>7155</v>
      </c>
      <c r="B7238" s="55">
        <v>1.368049174066442E-4</v>
      </c>
      <c r="C7238" s="55">
        <v>1.6634922135069184E-3</v>
      </c>
    </row>
    <row r="7239" spans="1:3" x14ac:dyDescent="0.3">
      <c r="A7239" s="5">
        <v>7156</v>
      </c>
      <c r="B7239" s="55">
        <v>1.565645144297284E-4</v>
      </c>
      <c r="C7239" s="55">
        <v>1.9507403815574487E-3</v>
      </c>
    </row>
    <row r="7240" spans="1:3" x14ac:dyDescent="0.3">
      <c r="A7240" s="5">
        <v>7157</v>
      </c>
      <c r="B7240" s="55">
        <v>1.3285369697367964E-4</v>
      </c>
      <c r="C7240" s="55">
        <v>1.566933997751813E-3</v>
      </c>
    </row>
    <row r="7241" spans="1:3" x14ac:dyDescent="0.3">
      <c r="A7241" s="5">
        <v>7158</v>
      </c>
      <c r="B7241" s="55">
        <v>1.5308909510225568E-4</v>
      </c>
      <c r="C7241" s="55">
        <v>1.7692524426739069E-3</v>
      </c>
    </row>
    <row r="7242" spans="1:3" x14ac:dyDescent="0.3">
      <c r="A7242" s="5">
        <v>7159</v>
      </c>
      <c r="B7242" s="55">
        <v>1.4276701600256627E-4</v>
      </c>
      <c r="C7242" s="55">
        <v>1.7438792417071418E-3</v>
      </c>
    </row>
    <row r="7243" spans="1:3" x14ac:dyDescent="0.3">
      <c r="A7243" s="5">
        <v>7160</v>
      </c>
      <c r="B7243" s="55">
        <v>1.2524265932411274E-4</v>
      </c>
      <c r="C7243" s="55">
        <v>1.4894495296528584E-3</v>
      </c>
    </row>
    <row r="7244" spans="1:3" x14ac:dyDescent="0.3">
      <c r="A7244" s="5">
        <v>7161</v>
      </c>
      <c r="B7244" s="55">
        <v>1.4598964701194008E-4</v>
      </c>
      <c r="C7244" s="55">
        <v>2.1178159211340977E-3</v>
      </c>
    </row>
    <row r="7245" spans="1:3" x14ac:dyDescent="0.3">
      <c r="A7245" s="5">
        <v>7162</v>
      </c>
      <c r="B7245" s="55">
        <v>1.5215561741851175E-4</v>
      </c>
      <c r="C7245" s="55">
        <v>1.8563257522466649E-3</v>
      </c>
    </row>
    <row r="7246" spans="1:3" x14ac:dyDescent="0.3">
      <c r="A7246" s="5">
        <v>7163</v>
      </c>
      <c r="B7246" s="55">
        <v>1.4738315974609475E-4</v>
      </c>
      <c r="C7246" s="55">
        <v>1.9294183343085865E-3</v>
      </c>
    </row>
    <row r="7247" spans="1:3" x14ac:dyDescent="0.3">
      <c r="A7247" s="5">
        <v>7164</v>
      </c>
      <c r="B7247" s="55">
        <v>1.5166199356550511E-4</v>
      </c>
      <c r="C7247" s="55">
        <v>1.934206663755122E-3</v>
      </c>
    </row>
    <row r="7248" spans="1:3" x14ac:dyDescent="0.3">
      <c r="A7248" s="5">
        <v>7165</v>
      </c>
      <c r="B7248" s="55">
        <v>1.4617306642978386E-4</v>
      </c>
      <c r="C7248" s="55">
        <v>2.0067507138028105E-3</v>
      </c>
    </row>
    <row r="7249" spans="1:3" x14ac:dyDescent="0.3">
      <c r="A7249" s="5">
        <v>7166</v>
      </c>
      <c r="B7249" s="55">
        <v>1.3940418241750253E-4</v>
      </c>
      <c r="C7249" s="55">
        <v>1.7725099601941178E-3</v>
      </c>
    </row>
    <row r="7250" spans="1:3" x14ac:dyDescent="0.3">
      <c r="A7250" s="5">
        <v>7167</v>
      </c>
      <c r="B7250" s="55">
        <v>1.6114943452905943E-4</v>
      </c>
      <c r="C7250" s="55">
        <v>1.9886692056687826E-3</v>
      </c>
    </row>
    <row r="7251" spans="1:3" x14ac:dyDescent="0.3">
      <c r="A7251" s="5">
        <v>7168</v>
      </c>
      <c r="B7251" s="55">
        <v>1.5517942702179217E-4</v>
      </c>
      <c r="C7251" s="55">
        <v>1.974758739319999E-3</v>
      </c>
    </row>
    <row r="7252" spans="1:3" x14ac:dyDescent="0.3">
      <c r="A7252" s="5">
        <v>7169</v>
      </c>
      <c r="B7252" s="55">
        <v>1.5111532860867435E-4</v>
      </c>
      <c r="C7252" s="55">
        <v>1.6063535105476836E-3</v>
      </c>
    </row>
    <row r="7253" spans="1:3" x14ac:dyDescent="0.3">
      <c r="A7253" s="5">
        <v>7170</v>
      </c>
      <c r="B7253" s="55">
        <v>1.5846607789159504E-4</v>
      </c>
      <c r="C7253" s="55">
        <v>1.6201249907893162E-3</v>
      </c>
    </row>
    <row r="7254" spans="1:3" x14ac:dyDescent="0.3">
      <c r="A7254" s="5">
        <v>7171</v>
      </c>
      <c r="B7254" s="55">
        <v>1.6999757921303536E-4</v>
      </c>
      <c r="C7254" s="55">
        <v>1.9706251098322329E-3</v>
      </c>
    </row>
    <row r="7255" spans="1:3" x14ac:dyDescent="0.3">
      <c r="A7255" s="5">
        <v>7172</v>
      </c>
      <c r="B7255" s="55">
        <v>1.4774167802623873E-4</v>
      </c>
      <c r="C7255" s="55">
        <v>1.7499805914418872E-3</v>
      </c>
    </row>
    <row r="7256" spans="1:3" x14ac:dyDescent="0.3">
      <c r="A7256" s="5">
        <v>7173</v>
      </c>
      <c r="B7256" s="55">
        <v>1.539191115596864E-4</v>
      </c>
      <c r="C7256" s="55">
        <v>1.9585924755914428E-3</v>
      </c>
    </row>
    <row r="7257" spans="1:3" x14ac:dyDescent="0.3">
      <c r="A7257" s="5">
        <v>7174</v>
      </c>
      <c r="B7257" s="55">
        <v>1.3820223589774668E-4</v>
      </c>
      <c r="C7257" s="55">
        <v>1.619608424188097E-3</v>
      </c>
    </row>
    <row r="7258" spans="1:3" x14ac:dyDescent="0.3">
      <c r="A7258" s="5">
        <v>7175</v>
      </c>
      <c r="B7258" s="55">
        <v>1.3803442200614543E-4</v>
      </c>
      <c r="C7258" s="55">
        <v>1.5401207460432854E-3</v>
      </c>
    </row>
    <row r="7259" spans="1:3" x14ac:dyDescent="0.3">
      <c r="A7259" s="5">
        <v>7176</v>
      </c>
      <c r="B7259" s="55">
        <v>1.4289881301374045E-4</v>
      </c>
      <c r="C7259" s="55">
        <v>1.7377817266048621E-3</v>
      </c>
    </row>
    <row r="7260" spans="1:3" x14ac:dyDescent="0.3">
      <c r="A7260" s="5">
        <v>7177</v>
      </c>
      <c r="B7260" s="55">
        <v>1.5353830514821292E-4</v>
      </c>
      <c r="C7260" s="55">
        <v>1.8124314322285218E-3</v>
      </c>
    </row>
    <row r="7261" spans="1:3" x14ac:dyDescent="0.3">
      <c r="A7261" s="5">
        <v>7178</v>
      </c>
      <c r="B7261" s="55">
        <v>1.7985538809533227E-4</v>
      </c>
      <c r="C7261" s="55">
        <v>2.0658282697167659E-3</v>
      </c>
    </row>
    <row r="7262" spans="1:3" x14ac:dyDescent="0.3">
      <c r="A7262" s="5">
        <v>7179</v>
      </c>
      <c r="B7262" s="55">
        <v>1.2994572219370503E-4</v>
      </c>
      <c r="C7262" s="55">
        <v>1.4599217642733617E-3</v>
      </c>
    </row>
    <row r="7263" spans="1:3" x14ac:dyDescent="0.3">
      <c r="A7263" s="5">
        <v>7180</v>
      </c>
      <c r="B7263" s="55">
        <v>1.3724095807004626E-4</v>
      </c>
      <c r="C7263" s="55">
        <v>1.6583247640800274E-3</v>
      </c>
    </row>
    <row r="7264" spans="1:3" x14ac:dyDescent="0.3">
      <c r="A7264" s="5">
        <v>7181</v>
      </c>
      <c r="B7264" s="55">
        <v>1.5581179452154662E-4</v>
      </c>
      <c r="C7264" s="55">
        <v>2.0264755542428866E-3</v>
      </c>
    </row>
    <row r="7265" spans="1:3" x14ac:dyDescent="0.3">
      <c r="A7265" s="5">
        <v>7182</v>
      </c>
      <c r="B7265" s="55">
        <v>1.4401019986751314E-4</v>
      </c>
      <c r="C7265" s="55">
        <v>1.6867480079488003E-3</v>
      </c>
    </row>
    <row r="7266" spans="1:3" x14ac:dyDescent="0.3">
      <c r="A7266" s="5">
        <v>7183</v>
      </c>
      <c r="B7266" s="55">
        <v>1.4569502720088691E-4</v>
      </c>
      <c r="C7266" s="55">
        <v>1.8599225461054215E-3</v>
      </c>
    </row>
    <row r="7267" spans="1:3" x14ac:dyDescent="0.3">
      <c r="A7267" s="5">
        <v>7184</v>
      </c>
      <c r="B7267" s="55">
        <v>1.5391276687040065E-4</v>
      </c>
      <c r="C7267" s="55">
        <v>1.9258240859316414E-3</v>
      </c>
    </row>
    <row r="7268" spans="1:3" x14ac:dyDescent="0.3">
      <c r="A7268" s="5">
        <v>7185</v>
      </c>
      <c r="B7268" s="55">
        <v>1.4359828958801304E-4</v>
      </c>
      <c r="C7268" s="55">
        <v>1.576513312724652E-3</v>
      </c>
    </row>
    <row r="7269" spans="1:3" x14ac:dyDescent="0.3">
      <c r="A7269" s="5">
        <v>7186</v>
      </c>
      <c r="B7269" s="55">
        <v>1.3381339928533541E-4</v>
      </c>
      <c r="C7269" s="55">
        <v>1.6786487320764559E-3</v>
      </c>
    </row>
    <row r="7270" spans="1:3" x14ac:dyDescent="0.3">
      <c r="A7270" s="5">
        <v>7187</v>
      </c>
      <c r="B7270" s="55">
        <v>1.4474601084146324E-4</v>
      </c>
      <c r="C7270" s="55">
        <v>1.7157353712247267E-3</v>
      </c>
    </row>
    <row r="7271" spans="1:3" x14ac:dyDescent="0.3">
      <c r="A7271" s="5">
        <v>7188</v>
      </c>
      <c r="B7271" s="55">
        <v>1.4872212866900707E-4</v>
      </c>
      <c r="C7271" s="55">
        <v>2.0190307263467464E-3</v>
      </c>
    </row>
    <row r="7272" spans="1:3" x14ac:dyDescent="0.3">
      <c r="A7272" s="5">
        <v>7189</v>
      </c>
      <c r="B7272" s="55">
        <v>1.8709719671533304E-4</v>
      </c>
      <c r="C7272" s="55">
        <v>2.2989493801008052E-3</v>
      </c>
    </row>
    <row r="7273" spans="1:3" x14ac:dyDescent="0.3">
      <c r="A7273" s="5">
        <v>7190</v>
      </c>
      <c r="B7273" s="55">
        <v>1.6194133147248691E-4</v>
      </c>
      <c r="C7273" s="55">
        <v>1.8026454693606884E-3</v>
      </c>
    </row>
    <row r="7274" spans="1:3" x14ac:dyDescent="0.3">
      <c r="A7274" s="5">
        <v>7191</v>
      </c>
      <c r="B7274" s="55">
        <v>1.5684952415316063E-4</v>
      </c>
      <c r="C7274" s="55">
        <v>1.8997084433787085E-3</v>
      </c>
    </row>
    <row r="7275" spans="1:3" x14ac:dyDescent="0.3">
      <c r="A7275" s="5">
        <v>7192</v>
      </c>
      <c r="B7275" s="55">
        <v>1.658060998721484E-4</v>
      </c>
      <c r="C7275" s="55">
        <v>1.9993477650973438E-3</v>
      </c>
    </row>
    <row r="7276" spans="1:3" x14ac:dyDescent="0.3">
      <c r="A7276" s="5">
        <v>7193</v>
      </c>
      <c r="B7276" s="55">
        <v>1.3274076423059987E-4</v>
      </c>
      <c r="C7276" s="55">
        <v>1.7925644404847142E-3</v>
      </c>
    </row>
    <row r="7277" spans="1:3" x14ac:dyDescent="0.3">
      <c r="A7277" s="5">
        <v>7194</v>
      </c>
      <c r="B7277" s="55">
        <v>1.4602332893871297E-4</v>
      </c>
      <c r="C7277" s="55">
        <v>1.6247189098106414E-3</v>
      </c>
    </row>
    <row r="7278" spans="1:3" x14ac:dyDescent="0.3">
      <c r="A7278" s="5">
        <v>7195</v>
      </c>
      <c r="B7278" s="55">
        <v>1.7418560139383785E-4</v>
      </c>
      <c r="C7278" s="55">
        <v>2.0619275103994704E-3</v>
      </c>
    </row>
    <row r="7279" spans="1:3" x14ac:dyDescent="0.3">
      <c r="A7279" s="5">
        <v>7196</v>
      </c>
      <c r="B7279" s="55">
        <v>1.7194638531682844E-4</v>
      </c>
      <c r="C7279" s="55">
        <v>1.8972423621799765E-3</v>
      </c>
    </row>
    <row r="7280" spans="1:3" x14ac:dyDescent="0.3">
      <c r="A7280" s="5">
        <v>7197</v>
      </c>
      <c r="B7280" s="55">
        <v>1.3107231989910453E-4</v>
      </c>
      <c r="C7280" s="55">
        <v>1.4713322637741177E-3</v>
      </c>
    </row>
    <row r="7281" spans="1:3" x14ac:dyDescent="0.3">
      <c r="A7281" s="5">
        <v>7198</v>
      </c>
      <c r="B7281" s="55">
        <v>1.6510821374088124E-4</v>
      </c>
      <c r="C7281" s="55">
        <v>1.8583852873577729E-3</v>
      </c>
    </row>
    <row r="7282" spans="1:3" x14ac:dyDescent="0.3">
      <c r="A7282" s="5">
        <v>7199</v>
      </c>
      <c r="B7282" s="55">
        <v>1.7416754980708219E-4</v>
      </c>
      <c r="C7282" s="55">
        <v>2.006907401282447E-3</v>
      </c>
    </row>
    <row r="7283" spans="1:3" x14ac:dyDescent="0.3">
      <c r="A7283" s="5">
        <v>7200</v>
      </c>
      <c r="B7283" s="55">
        <v>1.3374292443574928E-4</v>
      </c>
      <c r="C7283" s="55">
        <v>1.6723784599995434E-3</v>
      </c>
    </row>
    <row r="7284" spans="1:3" x14ac:dyDescent="0.3">
      <c r="A7284" s="5">
        <v>7201</v>
      </c>
      <c r="B7284" s="55">
        <v>1.4318924744079802E-4</v>
      </c>
      <c r="C7284" s="55">
        <v>1.8601047416384479E-3</v>
      </c>
    </row>
    <row r="7285" spans="1:3" x14ac:dyDescent="0.3">
      <c r="A7285" s="5">
        <v>7202</v>
      </c>
      <c r="B7285" s="55">
        <v>2.0524521763286201E-4</v>
      </c>
      <c r="C7285" s="55">
        <v>2.0795740234680316E-3</v>
      </c>
    </row>
    <row r="7286" spans="1:3" x14ac:dyDescent="0.3">
      <c r="A7286" s="5">
        <v>7203</v>
      </c>
      <c r="B7286" s="55">
        <v>1.3502621647042712E-4</v>
      </c>
      <c r="C7286" s="55">
        <v>1.610306572928424E-3</v>
      </c>
    </row>
    <row r="7287" spans="1:3" x14ac:dyDescent="0.3">
      <c r="A7287" s="5">
        <v>7204</v>
      </c>
      <c r="B7287" s="55">
        <v>1.4789892486709354E-4</v>
      </c>
      <c r="C7287" s="55">
        <v>1.6874097039091518E-3</v>
      </c>
    </row>
    <row r="7288" spans="1:3" x14ac:dyDescent="0.3">
      <c r="A7288" s="5">
        <v>7205</v>
      </c>
      <c r="B7288" s="55">
        <v>1.8013576638380917E-4</v>
      </c>
      <c r="C7288" s="55">
        <v>1.9606369729807884E-3</v>
      </c>
    </row>
    <row r="7289" spans="1:3" x14ac:dyDescent="0.3">
      <c r="A7289" s="5">
        <v>7206</v>
      </c>
      <c r="B7289" s="55">
        <v>1.4666365357984633E-4</v>
      </c>
      <c r="C7289" s="55">
        <v>1.8161675436599814E-3</v>
      </c>
    </row>
    <row r="7290" spans="1:3" x14ac:dyDescent="0.3">
      <c r="A7290" s="5">
        <v>7207</v>
      </c>
      <c r="B7290" s="55">
        <v>1.4046623835774991E-4</v>
      </c>
      <c r="C7290" s="55">
        <v>1.5043292674598594E-3</v>
      </c>
    </row>
    <row r="7291" spans="1:3" x14ac:dyDescent="0.3">
      <c r="A7291" s="5">
        <v>7208</v>
      </c>
      <c r="B7291" s="55">
        <v>1.8634514319423658E-4</v>
      </c>
      <c r="C7291" s="55">
        <v>2.0567945843547315E-3</v>
      </c>
    </row>
    <row r="7292" spans="1:3" x14ac:dyDescent="0.3">
      <c r="A7292" s="5">
        <v>7209</v>
      </c>
      <c r="B7292" s="55">
        <v>1.6246230107810599E-4</v>
      </c>
      <c r="C7292" s="55">
        <v>2.1366796267781665E-3</v>
      </c>
    </row>
    <row r="7293" spans="1:3" x14ac:dyDescent="0.3">
      <c r="A7293" s="5">
        <v>7210</v>
      </c>
      <c r="B7293" s="55">
        <v>1.6290672643724696E-4</v>
      </c>
      <c r="C7293" s="55">
        <v>2.0023374865964488E-3</v>
      </c>
    </row>
    <row r="7294" spans="1:3" x14ac:dyDescent="0.3">
      <c r="A7294" s="5">
        <v>7211</v>
      </c>
      <c r="B7294" s="55">
        <v>1.5840219160782862E-4</v>
      </c>
      <c r="C7294" s="55">
        <v>1.8603438339410954E-3</v>
      </c>
    </row>
    <row r="7295" spans="1:3" x14ac:dyDescent="0.3">
      <c r="A7295" s="5">
        <v>7212</v>
      </c>
      <c r="B7295" s="55">
        <v>1.7481160715135467E-4</v>
      </c>
      <c r="C7295" s="55">
        <v>2.0864671331126462E-3</v>
      </c>
    </row>
    <row r="7296" spans="1:3" x14ac:dyDescent="0.3">
      <c r="A7296" s="5">
        <v>7213</v>
      </c>
      <c r="B7296" s="55">
        <v>1.5001783198492928E-4</v>
      </c>
      <c r="C7296" s="55">
        <v>1.8637430100262625E-3</v>
      </c>
    </row>
    <row r="7297" spans="1:3" x14ac:dyDescent="0.3">
      <c r="A7297" s="5">
        <v>7214</v>
      </c>
      <c r="B7297" s="55">
        <v>1.5725209734251207E-4</v>
      </c>
      <c r="C7297" s="55">
        <v>1.7806274698359257E-3</v>
      </c>
    </row>
    <row r="7298" spans="1:3" x14ac:dyDescent="0.3">
      <c r="A7298" s="5">
        <v>7215</v>
      </c>
      <c r="B7298" s="55">
        <v>1.7533008589209611E-4</v>
      </c>
      <c r="C7298" s="55">
        <v>2.1632656250199609E-3</v>
      </c>
    </row>
    <row r="7299" spans="1:3" x14ac:dyDescent="0.3">
      <c r="A7299" s="5">
        <v>7216</v>
      </c>
      <c r="B7299" s="55">
        <v>1.748969024485203E-4</v>
      </c>
      <c r="C7299" s="55">
        <v>2.1329445302008536E-3</v>
      </c>
    </row>
    <row r="7300" spans="1:3" x14ac:dyDescent="0.3">
      <c r="A7300" s="5">
        <v>7217</v>
      </c>
      <c r="B7300" s="55">
        <v>1.38533220488677E-4</v>
      </c>
      <c r="C7300" s="55">
        <v>1.5851955772319337E-3</v>
      </c>
    </row>
    <row r="7301" spans="1:3" x14ac:dyDescent="0.3">
      <c r="A7301" s="5">
        <v>7218</v>
      </c>
      <c r="B7301" s="55">
        <v>1.5161343399133033E-4</v>
      </c>
      <c r="C7301" s="55">
        <v>1.6989512687797053E-3</v>
      </c>
    </row>
    <row r="7302" spans="1:3" x14ac:dyDescent="0.3">
      <c r="A7302" s="5">
        <v>7219</v>
      </c>
      <c r="B7302" s="55">
        <v>1.5427737129787453E-4</v>
      </c>
      <c r="C7302" s="55">
        <v>1.9513284938078369E-3</v>
      </c>
    </row>
    <row r="7303" spans="1:3" x14ac:dyDescent="0.3">
      <c r="A7303" s="5">
        <v>7220</v>
      </c>
      <c r="B7303" s="55">
        <v>1.4891139719567492E-4</v>
      </c>
      <c r="C7303" s="55">
        <v>1.987637542079632E-3</v>
      </c>
    </row>
    <row r="7304" spans="1:3" x14ac:dyDescent="0.3">
      <c r="A7304" s="5">
        <v>7221</v>
      </c>
      <c r="B7304" s="55">
        <v>1.5645597741081098E-4</v>
      </c>
      <c r="C7304" s="55">
        <v>1.9513301465013671E-3</v>
      </c>
    </row>
    <row r="7305" spans="1:3" x14ac:dyDescent="0.3">
      <c r="A7305" s="5">
        <v>7222</v>
      </c>
      <c r="B7305" s="55">
        <v>1.4598385771776246E-4</v>
      </c>
      <c r="C7305" s="55">
        <v>1.7899742608701321E-3</v>
      </c>
    </row>
    <row r="7306" spans="1:3" x14ac:dyDescent="0.3">
      <c r="A7306" s="5">
        <v>7223</v>
      </c>
      <c r="B7306" s="55">
        <v>1.4725086665038834E-4</v>
      </c>
      <c r="C7306" s="55">
        <v>1.8136766864545219E-3</v>
      </c>
    </row>
    <row r="7307" spans="1:3" x14ac:dyDescent="0.3">
      <c r="A7307" s="5">
        <v>7224</v>
      </c>
      <c r="B7307" s="55">
        <v>1.2709289586040141E-4</v>
      </c>
      <c r="C7307" s="55">
        <v>1.4458701467165752E-3</v>
      </c>
    </row>
    <row r="7308" spans="1:3" x14ac:dyDescent="0.3">
      <c r="A7308" s="5">
        <v>7225</v>
      </c>
      <c r="B7308" s="55">
        <v>1.5565468935970433E-4</v>
      </c>
      <c r="C7308" s="55">
        <v>1.8570873337160215E-3</v>
      </c>
    </row>
    <row r="7309" spans="1:3" x14ac:dyDescent="0.3">
      <c r="A7309" s="5">
        <v>7226</v>
      </c>
      <c r="B7309" s="55">
        <v>1.6549806953516634E-4</v>
      </c>
      <c r="C7309" s="55">
        <v>1.9096537550364224E-3</v>
      </c>
    </row>
    <row r="7310" spans="1:3" x14ac:dyDescent="0.3">
      <c r="A7310" s="5">
        <v>7227</v>
      </c>
      <c r="B7310" s="55">
        <v>1.3667371266983222E-4</v>
      </c>
      <c r="C7310" s="55">
        <v>1.8839386374714085E-3</v>
      </c>
    </row>
    <row r="7311" spans="1:3" x14ac:dyDescent="0.3">
      <c r="A7311" s="5">
        <v>7228</v>
      </c>
      <c r="B7311" s="55">
        <v>1.4979888558223884E-4</v>
      </c>
      <c r="C7311" s="55">
        <v>1.8316264678224564E-3</v>
      </c>
    </row>
    <row r="7312" spans="1:3" x14ac:dyDescent="0.3">
      <c r="A7312" s="5">
        <v>7229</v>
      </c>
      <c r="B7312" s="55">
        <v>1.4505150587187961E-4</v>
      </c>
      <c r="C7312" s="55">
        <v>1.8552402176275572E-3</v>
      </c>
    </row>
    <row r="7313" spans="1:3" x14ac:dyDescent="0.3">
      <c r="A7313" s="5">
        <v>7230</v>
      </c>
      <c r="B7313" s="55">
        <v>1.6449183911802719E-4</v>
      </c>
      <c r="C7313" s="55">
        <v>1.90277420162799E-3</v>
      </c>
    </row>
    <row r="7314" spans="1:3" x14ac:dyDescent="0.3">
      <c r="A7314" s="5">
        <v>7231</v>
      </c>
      <c r="B7314" s="55">
        <v>2.0059901009331012E-4</v>
      </c>
      <c r="C7314" s="55">
        <v>2.2778264153642445E-3</v>
      </c>
    </row>
    <row r="7315" spans="1:3" x14ac:dyDescent="0.3">
      <c r="A7315" s="5">
        <v>7232</v>
      </c>
      <c r="B7315" s="55">
        <v>1.8028102674134429E-4</v>
      </c>
      <c r="C7315" s="55">
        <v>2.3896323796669919E-3</v>
      </c>
    </row>
    <row r="7316" spans="1:3" x14ac:dyDescent="0.3">
      <c r="A7316" s="5">
        <v>7233</v>
      </c>
      <c r="B7316" s="55">
        <v>1.5706725234613337E-4</v>
      </c>
      <c r="C7316" s="55">
        <v>1.9133176229720735E-3</v>
      </c>
    </row>
    <row r="7317" spans="1:3" x14ac:dyDescent="0.3">
      <c r="A7317" s="5">
        <v>7234</v>
      </c>
      <c r="B7317" s="55">
        <v>1.502286589835305E-4</v>
      </c>
      <c r="C7317" s="55">
        <v>1.8578049799802246E-3</v>
      </c>
    </row>
    <row r="7318" spans="1:3" x14ac:dyDescent="0.3">
      <c r="A7318" s="5">
        <v>7235</v>
      </c>
      <c r="B7318" s="55">
        <v>1.3851922590539886E-4</v>
      </c>
      <c r="C7318" s="55">
        <v>1.5684171131935128E-3</v>
      </c>
    </row>
    <row r="7319" spans="1:3" x14ac:dyDescent="0.3">
      <c r="A7319" s="5">
        <v>7236</v>
      </c>
      <c r="B7319" s="55">
        <v>1.3637745317919808E-4</v>
      </c>
      <c r="C7319" s="55">
        <v>1.4492333211501903E-3</v>
      </c>
    </row>
    <row r="7320" spans="1:3" x14ac:dyDescent="0.3">
      <c r="A7320" s="5">
        <v>7237</v>
      </c>
      <c r="B7320" s="55">
        <v>1.559029184205158E-4</v>
      </c>
      <c r="C7320" s="55">
        <v>1.9616845921683278E-3</v>
      </c>
    </row>
    <row r="7321" spans="1:3" x14ac:dyDescent="0.3">
      <c r="A7321" s="5">
        <v>7238</v>
      </c>
      <c r="B7321" s="55">
        <v>1.5148442505039545E-4</v>
      </c>
      <c r="C7321" s="55">
        <v>1.8047001789521211E-3</v>
      </c>
    </row>
    <row r="7322" spans="1:3" x14ac:dyDescent="0.3">
      <c r="A7322" s="5">
        <v>7239</v>
      </c>
      <c r="B7322" s="55">
        <v>1.6412463945935187E-4</v>
      </c>
      <c r="C7322" s="55">
        <v>1.7570573198230468E-3</v>
      </c>
    </row>
    <row r="7323" spans="1:3" x14ac:dyDescent="0.3">
      <c r="A7323" s="5">
        <v>7240</v>
      </c>
      <c r="B7323" s="55">
        <v>1.6071717722474356E-4</v>
      </c>
      <c r="C7323" s="55">
        <v>1.6775103336586015E-3</v>
      </c>
    </row>
    <row r="7324" spans="1:3" x14ac:dyDescent="0.3">
      <c r="A7324" s="5">
        <v>7241</v>
      </c>
      <c r="B7324" s="55">
        <v>1.5719685659993168E-4</v>
      </c>
      <c r="C7324" s="55">
        <v>2.0303538502037099E-3</v>
      </c>
    </row>
    <row r="7325" spans="1:3" x14ac:dyDescent="0.3">
      <c r="A7325" s="5">
        <v>7242</v>
      </c>
      <c r="B7325" s="55">
        <v>1.5328112993921942E-4</v>
      </c>
      <c r="C7325" s="55">
        <v>1.886197310111548E-3</v>
      </c>
    </row>
    <row r="7326" spans="1:3" x14ac:dyDescent="0.3">
      <c r="A7326" s="5">
        <v>7243</v>
      </c>
      <c r="B7326" s="55">
        <v>1.4244779184334507E-4</v>
      </c>
      <c r="C7326" s="55">
        <v>1.6547011722021388E-3</v>
      </c>
    </row>
    <row r="7327" spans="1:3" x14ac:dyDescent="0.3">
      <c r="A7327" s="5">
        <v>7244</v>
      </c>
      <c r="B7327" s="55">
        <v>1.355164868611794E-4</v>
      </c>
      <c r="C7327" s="55">
        <v>1.4399730844354163E-3</v>
      </c>
    </row>
    <row r="7328" spans="1:3" x14ac:dyDescent="0.3">
      <c r="A7328" s="5">
        <v>7245</v>
      </c>
      <c r="B7328" s="55">
        <v>1.4128194170010246E-4</v>
      </c>
      <c r="C7328" s="55">
        <v>1.8130714452671037E-3</v>
      </c>
    </row>
    <row r="7329" spans="1:3" x14ac:dyDescent="0.3">
      <c r="A7329" s="5">
        <v>7246</v>
      </c>
      <c r="B7329" s="55">
        <v>1.5499690212949897E-4</v>
      </c>
      <c r="C7329" s="55">
        <v>1.9372642724091588E-3</v>
      </c>
    </row>
    <row r="7330" spans="1:3" x14ac:dyDescent="0.3">
      <c r="A7330" s="5">
        <v>7247</v>
      </c>
      <c r="B7330" s="55">
        <v>1.5680489547751248E-4</v>
      </c>
      <c r="C7330" s="55">
        <v>1.8072578883124133E-3</v>
      </c>
    </row>
    <row r="7331" spans="1:3" x14ac:dyDescent="0.3">
      <c r="A7331" s="5">
        <v>7248</v>
      </c>
      <c r="B7331" s="55">
        <v>1.48278940596482E-4</v>
      </c>
      <c r="C7331" s="55">
        <v>1.911018676235151E-3</v>
      </c>
    </row>
    <row r="7332" spans="1:3" x14ac:dyDescent="0.3">
      <c r="A7332" s="5">
        <v>7249</v>
      </c>
      <c r="B7332" s="55">
        <v>1.6699892870413848E-4</v>
      </c>
      <c r="C7332" s="55">
        <v>1.9974417982202919E-3</v>
      </c>
    </row>
    <row r="7333" spans="1:3" x14ac:dyDescent="0.3">
      <c r="A7333" s="5">
        <v>7250</v>
      </c>
      <c r="B7333" s="55">
        <v>1.4060167013264097E-4</v>
      </c>
      <c r="C7333" s="55">
        <v>1.8532698712618767E-3</v>
      </c>
    </row>
    <row r="7334" spans="1:3" x14ac:dyDescent="0.3">
      <c r="A7334" s="5">
        <v>7251</v>
      </c>
      <c r="B7334" s="55">
        <v>1.2982897630259881E-4</v>
      </c>
      <c r="C7334" s="55">
        <v>1.6497869952395599E-3</v>
      </c>
    </row>
    <row r="7335" spans="1:3" x14ac:dyDescent="0.3">
      <c r="A7335" s="5">
        <v>7252</v>
      </c>
      <c r="B7335" s="55">
        <v>1.7359787947273463E-4</v>
      </c>
      <c r="C7335" s="55">
        <v>2.1142532518921356E-3</v>
      </c>
    </row>
    <row r="7336" spans="1:3" x14ac:dyDescent="0.3">
      <c r="A7336" s="5">
        <v>7253</v>
      </c>
      <c r="B7336" s="55">
        <v>1.6201837932819529E-4</v>
      </c>
      <c r="C7336" s="55">
        <v>1.7834358448836614E-3</v>
      </c>
    </row>
    <row r="7337" spans="1:3" x14ac:dyDescent="0.3">
      <c r="A7337" s="5">
        <v>7254</v>
      </c>
      <c r="B7337" s="55">
        <v>1.5020654250230819E-4</v>
      </c>
      <c r="C7337" s="55">
        <v>2.0271258690993141E-3</v>
      </c>
    </row>
    <row r="7338" spans="1:3" x14ac:dyDescent="0.3">
      <c r="A7338" s="5">
        <v>7255</v>
      </c>
      <c r="B7338" s="55">
        <v>1.5731530102190878E-4</v>
      </c>
      <c r="C7338" s="55">
        <v>1.7752513285223535E-3</v>
      </c>
    </row>
    <row r="7339" spans="1:3" x14ac:dyDescent="0.3">
      <c r="A7339" s="5">
        <v>7256</v>
      </c>
      <c r="B7339" s="55">
        <v>1.267364358345607E-4</v>
      </c>
      <c r="C7339" s="55">
        <v>1.5862823760139728E-3</v>
      </c>
    </row>
    <row r="7340" spans="1:3" x14ac:dyDescent="0.3">
      <c r="A7340" s="5">
        <v>7257</v>
      </c>
      <c r="B7340" s="55">
        <v>1.397089768986651E-4</v>
      </c>
      <c r="C7340" s="55">
        <v>1.9385923851333354E-3</v>
      </c>
    </row>
    <row r="7341" spans="1:3" x14ac:dyDescent="0.3">
      <c r="A7341" s="5">
        <v>7258</v>
      </c>
      <c r="B7341" s="55">
        <v>1.4235887086886268E-4</v>
      </c>
      <c r="C7341" s="55">
        <v>1.8719056490310523E-3</v>
      </c>
    </row>
    <row r="7342" spans="1:3" x14ac:dyDescent="0.3">
      <c r="A7342" s="5">
        <v>7259</v>
      </c>
      <c r="B7342" s="55">
        <v>1.7074039636866687E-4</v>
      </c>
      <c r="C7342" s="55">
        <v>2.1384438338925334E-3</v>
      </c>
    </row>
    <row r="7343" spans="1:3" x14ac:dyDescent="0.3">
      <c r="A7343" s="5">
        <v>7260</v>
      </c>
      <c r="B7343" s="55">
        <v>1.5275648543534038E-4</v>
      </c>
      <c r="C7343" s="55">
        <v>1.6540251163931446E-3</v>
      </c>
    </row>
    <row r="7344" spans="1:3" x14ac:dyDescent="0.3">
      <c r="A7344" s="5">
        <v>7261</v>
      </c>
      <c r="B7344" s="55">
        <v>1.2531089633384377E-4</v>
      </c>
      <c r="C7344" s="55">
        <v>1.5716686648358123E-3</v>
      </c>
    </row>
    <row r="7345" spans="1:3" x14ac:dyDescent="0.3">
      <c r="A7345" s="5">
        <v>7262</v>
      </c>
      <c r="B7345" s="55">
        <v>1.5010359822928841E-4</v>
      </c>
      <c r="C7345" s="55">
        <v>1.728527397254196E-3</v>
      </c>
    </row>
    <row r="7346" spans="1:3" x14ac:dyDescent="0.3">
      <c r="A7346" s="5">
        <v>7263</v>
      </c>
      <c r="B7346" s="55">
        <v>1.4832778083260581E-4</v>
      </c>
      <c r="C7346" s="55">
        <v>1.857358518177186E-3</v>
      </c>
    </row>
    <row r="7347" spans="1:3" x14ac:dyDescent="0.3">
      <c r="A7347" s="5">
        <v>7264</v>
      </c>
      <c r="B7347" s="55">
        <v>1.4477417077984775E-4</v>
      </c>
      <c r="C7347" s="55">
        <v>1.6733807845230291E-3</v>
      </c>
    </row>
    <row r="7348" spans="1:3" x14ac:dyDescent="0.3">
      <c r="A7348" s="5">
        <v>7265</v>
      </c>
      <c r="B7348" s="55">
        <v>1.4757751030538115E-4</v>
      </c>
      <c r="C7348" s="55">
        <v>1.9004784809410831E-3</v>
      </c>
    </row>
    <row r="7349" spans="1:3" x14ac:dyDescent="0.3">
      <c r="A7349" s="5">
        <v>7266</v>
      </c>
      <c r="B7349" s="55">
        <v>1.4660099697246629E-4</v>
      </c>
      <c r="C7349" s="55">
        <v>1.7539523149421601E-3</v>
      </c>
    </row>
    <row r="7350" spans="1:3" x14ac:dyDescent="0.3">
      <c r="A7350" s="5">
        <v>7267</v>
      </c>
      <c r="B7350" s="55">
        <v>1.3502730006370844E-4</v>
      </c>
      <c r="C7350" s="55">
        <v>1.6948798781426455E-3</v>
      </c>
    </row>
    <row r="7351" spans="1:3" x14ac:dyDescent="0.3">
      <c r="A7351" s="5">
        <v>7268</v>
      </c>
      <c r="B7351" s="55">
        <v>1.8686759077103012E-4</v>
      </c>
      <c r="C7351" s="55">
        <v>2.1156792433436851E-3</v>
      </c>
    </row>
    <row r="7352" spans="1:3" x14ac:dyDescent="0.3">
      <c r="A7352" s="5">
        <v>7269</v>
      </c>
      <c r="B7352" s="55">
        <v>1.5088977869118876E-4</v>
      </c>
      <c r="C7352" s="55">
        <v>1.8882599299620514E-3</v>
      </c>
    </row>
    <row r="7353" spans="1:3" x14ac:dyDescent="0.3">
      <c r="A7353" s="5">
        <v>7270</v>
      </c>
      <c r="B7353" s="55">
        <v>1.6948353297744351E-4</v>
      </c>
      <c r="C7353" s="55">
        <v>2.095603073935201E-3</v>
      </c>
    </row>
    <row r="7354" spans="1:3" x14ac:dyDescent="0.3">
      <c r="A7354" s="5">
        <v>7271</v>
      </c>
      <c r="B7354" s="55">
        <v>1.6910456552209177E-4</v>
      </c>
      <c r="C7354" s="55">
        <v>1.9389817001682688E-3</v>
      </c>
    </row>
    <row r="7355" spans="1:3" x14ac:dyDescent="0.3">
      <c r="A7355" s="5">
        <v>7272</v>
      </c>
      <c r="B7355" s="55">
        <v>1.4636407071573308E-4</v>
      </c>
      <c r="C7355" s="55">
        <v>1.9002703250573631E-3</v>
      </c>
    </row>
    <row r="7356" spans="1:3" x14ac:dyDescent="0.3">
      <c r="A7356" s="5">
        <v>7273</v>
      </c>
      <c r="B7356" s="55">
        <v>1.6633620459479889E-4</v>
      </c>
      <c r="C7356" s="55">
        <v>1.9615470975070594E-3</v>
      </c>
    </row>
    <row r="7357" spans="1:3" x14ac:dyDescent="0.3">
      <c r="A7357" s="5">
        <v>7274</v>
      </c>
      <c r="B7357" s="55">
        <v>1.4518539110435231E-4</v>
      </c>
      <c r="C7357" s="55">
        <v>1.7596731789322735E-3</v>
      </c>
    </row>
    <row r="7358" spans="1:3" x14ac:dyDescent="0.3">
      <c r="A7358" s="5">
        <v>7275</v>
      </c>
      <c r="B7358" s="55">
        <v>1.6477374371641425E-4</v>
      </c>
      <c r="C7358" s="55">
        <v>1.996740816395982E-3</v>
      </c>
    </row>
    <row r="7359" spans="1:3" x14ac:dyDescent="0.3">
      <c r="A7359" s="5">
        <v>7276</v>
      </c>
      <c r="B7359" s="55">
        <v>1.5734484571392179E-4</v>
      </c>
      <c r="C7359" s="55">
        <v>1.7336242096728405E-3</v>
      </c>
    </row>
    <row r="7360" spans="1:3" x14ac:dyDescent="0.3">
      <c r="A7360" s="5">
        <v>7277</v>
      </c>
      <c r="B7360" s="55">
        <v>1.5808908983290518E-4</v>
      </c>
      <c r="C7360" s="55">
        <v>2.1593417708523099E-3</v>
      </c>
    </row>
    <row r="7361" spans="1:3" x14ac:dyDescent="0.3">
      <c r="A7361" s="5">
        <v>7278</v>
      </c>
      <c r="B7361" s="55">
        <v>1.5186948386749412E-4</v>
      </c>
      <c r="C7361" s="55">
        <v>1.8814935662323686E-3</v>
      </c>
    </row>
    <row r="7362" spans="1:3" x14ac:dyDescent="0.3">
      <c r="A7362" s="5">
        <v>7279</v>
      </c>
      <c r="B7362" s="55">
        <v>1.5940819226622211E-4</v>
      </c>
      <c r="C7362" s="55">
        <v>2.0110613041656291E-3</v>
      </c>
    </row>
    <row r="7363" spans="1:3" x14ac:dyDescent="0.3">
      <c r="A7363" s="5">
        <v>7280</v>
      </c>
      <c r="B7363" s="55">
        <v>1.6949726913177324E-4</v>
      </c>
      <c r="C7363" s="55">
        <v>1.7435780485261408E-3</v>
      </c>
    </row>
    <row r="7364" spans="1:3" x14ac:dyDescent="0.3">
      <c r="A7364" s="5">
        <v>7281</v>
      </c>
      <c r="B7364" s="55">
        <v>1.3769647498668313E-4</v>
      </c>
      <c r="C7364" s="55">
        <v>1.4252990332456795E-3</v>
      </c>
    </row>
    <row r="7365" spans="1:3" x14ac:dyDescent="0.3">
      <c r="A7365" s="5">
        <v>7282</v>
      </c>
      <c r="B7365" s="55">
        <v>1.3520824834312612E-4</v>
      </c>
      <c r="C7365" s="55">
        <v>1.6304942915920059E-3</v>
      </c>
    </row>
    <row r="7366" spans="1:3" x14ac:dyDescent="0.3">
      <c r="A7366" s="5">
        <v>7283</v>
      </c>
      <c r="B7366" s="55">
        <v>1.3980133793635067E-4</v>
      </c>
      <c r="C7366" s="55">
        <v>1.5628397203363237E-3</v>
      </c>
    </row>
    <row r="7367" spans="1:3" x14ac:dyDescent="0.3">
      <c r="A7367" s="5">
        <v>7284</v>
      </c>
      <c r="B7367" s="55">
        <v>1.6880689943648549E-4</v>
      </c>
      <c r="C7367" s="55">
        <v>1.9849887489793916E-3</v>
      </c>
    </row>
    <row r="7368" spans="1:3" x14ac:dyDescent="0.3">
      <c r="A7368" s="5">
        <v>7285</v>
      </c>
      <c r="B7368" s="55">
        <v>1.4480641828428702E-4</v>
      </c>
      <c r="C7368" s="55">
        <v>1.6918706420955751E-3</v>
      </c>
    </row>
    <row r="7369" spans="1:3" x14ac:dyDescent="0.3">
      <c r="A7369" s="5">
        <v>7286</v>
      </c>
      <c r="B7369" s="55">
        <v>1.5636782639048678E-4</v>
      </c>
      <c r="C7369" s="55">
        <v>1.7333610073209432E-3</v>
      </c>
    </row>
    <row r="7370" spans="1:3" x14ac:dyDescent="0.3">
      <c r="A7370" s="5">
        <v>7287</v>
      </c>
      <c r="B7370" s="55">
        <v>1.3784931329540907E-4</v>
      </c>
      <c r="C7370" s="55">
        <v>1.574460843092226E-3</v>
      </c>
    </row>
    <row r="7371" spans="1:3" x14ac:dyDescent="0.3">
      <c r="A7371" s="5">
        <v>7288</v>
      </c>
      <c r="B7371" s="55">
        <v>1.5243110104137472E-4</v>
      </c>
      <c r="C7371" s="55">
        <v>1.9882353289968667E-3</v>
      </c>
    </row>
    <row r="7372" spans="1:3" x14ac:dyDescent="0.3">
      <c r="A7372" s="5">
        <v>7289</v>
      </c>
      <c r="B7372" s="55">
        <v>1.4430913033413597E-4</v>
      </c>
      <c r="C7372" s="55">
        <v>1.6452740849505995E-3</v>
      </c>
    </row>
    <row r="7373" spans="1:3" x14ac:dyDescent="0.3">
      <c r="A7373" s="5">
        <v>7290</v>
      </c>
      <c r="B7373" s="55">
        <v>1.4579538822073512E-4</v>
      </c>
      <c r="C7373" s="55">
        <v>1.9304008076431725E-3</v>
      </c>
    </row>
    <row r="7374" spans="1:3" x14ac:dyDescent="0.3">
      <c r="A7374" s="5">
        <v>7291</v>
      </c>
      <c r="B7374" s="55">
        <v>1.3035287220502785E-4</v>
      </c>
      <c r="C7374" s="55">
        <v>1.5946197839320224E-3</v>
      </c>
    </row>
    <row r="7375" spans="1:3" x14ac:dyDescent="0.3">
      <c r="A7375" s="5">
        <v>7292</v>
      </c>
      <c r="B7375" s="55">
        <v>1.6458621489572682E-4</v>
      </c>
      <c r="C7375" s="55">
        <v>2.1494317228769174E-3</v>
      </c>
    </row>
    <row r="7376" spans="1:3" x14ac:dyDescent="0.3">
      <c r="A7376" s="5">
        <v>7293</v>
      </c>
      <c r="B7376" s="55">
        <v>1.4212599445055993E-4</v>
      </c>
      <c r="C7376" s="55">
        <v>1.675578332050173E-3</v>
      </c>
    </row>
    <row r="7377" spans="1:3" x14ac:dyDescent="0.3">
      <c r="A7377" s="5">
        <v>7294</v>
      </c>
      <c r="B7377" s="55">
        <v>1.6069918807860522E-4</v>
      </c>
      <c r="C7377" s="55">
        <v>1.9132149857444328E-3</v>
      </c>
    </row>
    <row r="7378" spans="1:3" x14ac:dyDescent="0.3">
      <c r="A7378" s="5">
        <v>7295</v>
      </c>
      <c r="B7378" s="55">
        <v>1.4857847885737071E-4</v>
      </c>
      <c r="C7378" s="55">
        <v>1.7443129941808629E-3</v>
      </c>
    </row>
    <row r="7379" spans="1:3" x14ac:dyDescent="0.3">
      <c r="A7379" s="5">
        <v>7296</v>
      </c>
      <c r="B7379" s="55">
        <v>1.6087242635171459E-4</v>
      </c>
      <c r="C7379" s="55">
        <v>2.0275668708483524E-3</v>
      </c>
    </row>
    <row r="7380" spans="1:3" x14ac:dyDescent="0.3">
      <c r="A7380" s="5">
        <v>7297</v>
      </c>
      <c r="B7380" s="55">
        <v>1.4594126530015312E-4</v>
      </c>
      <c r="C7380" s="55">
        <v>1.9299444889807678E-3</v>
      </c>
    </row>
    <row r="7381" spans="1:3" x14ac:dyDescent="0.3">
      <c r="A7381" s="5">
        <v>7298</v>
      </c>
      <c r="B7381" s="55">
        <v>1.6816007511854771E-4</v>
      </c>
      <c r="C7381" s="55">
        <v>2.1629659340228992E-3</v>
      </c>
    </row>
    <row r="7382" spans="1:3" x14ac:dyDescent="0.3">
      <c r="A7382" s="5">
        <v>7299</v>
      </c>
      <c r="B7382" s="55">
        <v>1.3769645074866531E-4</v>
      </c>
      <c r="C7382" s="55">
        <v>1.7239083045926524E-3</v>
      </c>
    </row>
    <row r="7383" spans="1:3" x14ac:dyDescent="0.3">
      <c r="A7383" s="5">
        <v>7300</v>
      </c>
      <c r="B7383" s="55">
        <v>1.408580492557973E-4</v>
      </c>
      <c r="C7383" s="55">
        <v>1.6310322632238526E-3</v>
      </c>
    </row>
    <row r="7384" spans="1:3" x14ac:dyDescent="0.3">
      <c r="A7384" s="5">
        <v>7301</v>
      </c>
      <c r="B7384" s="55">
        <v>1.3920159438832256E-4</v>
      </c>
      <c r="C7384" s="55">
        <v>1.8572149903332887E-3</v>
      </c>
    </row>
    <row r="7385" spans="1:3" x14ac:dyDescent="0.3">
      <c r="A7385" s="5">
        <v>7302</v>
      </c>
      <c r="B7385" s="55">
        <v>1.2780742315766613E-4</v>
      </c>
      <c r="C7385" s="55">
        <v>1.7222323196087609E-3</v>
      </c>
    </row>
    <row r="7386" spans="1:3" x14ac:dyDescent="0.3">
      <c r="A7386" s="5">
        <v>7303</v>
      </c>
      <c r="B7386" s="55">
        <v>1.4912477055334153E-4</v>
      </c>
      <c r="C7386" s="55">
        <v>1.7524529575255817E-3</v>
      </c>
    </row>
    <row r="7387" spans="1:3" x14ac:dyDescent="0.3">
      <c r="A7387" s="5">
        <v>7304</v>
      </c>
      <c r="B7387" s="55">
        <v>2.1262098727662935E-4</v>
      </c>
      <c r="C7387" s="55">
        <v>2.4042795535358054E-3</v>
      </c>
    </row>
    <row r="7388" spans="1:3" x14ac:dyDescent="0.3">
      <c r="A7388" s="5">
        <v>7305</v>
      </c>
      <c r="B7388" s="55">
        <v>1.522037126424893E-4</v>
      </c>
      <c r="C7388" s="55">
        <v>1.966323237987616E-3</v>
      </c>
    </row>
    <row r="7389" spans="1:3" x14ac:dyDescent="0.3">
      <c r="A7389" s="5">
        <v>7306</v>
      </c>
      <c r="B7389" s="55">
        <v>1.4013140624749649E-4</v>
      </c>
      <c r="C7389" s="55">
        <v>1.8901492087801965E-3</v>
      </c>
    </row>
    <row r="7390" spans="1:3" x14ac:dyDescent="0.3">
      <c r="A7390" s="5">
        <v>7307</v>
      </c>
      <c r="B7390" s="55">
        <v>1.8852015322770588E-4</v>
      </c>
      <c r="C7390" s="55">
        <v>2.0468019149183217E-3</v>
      </c>
    </row>
    <row r="7391" spans="1:3" x14ac:dyDescent="0.3">
      <c r="A7391" s="5">
        <v>7308</v>
      </c>
      <c r="B7391" s="55">
        <v>1.3790227349773251E-4</v>
      </c>
      <c r="C7391" s="55">
        <v>1.6651008791206492E-3</v>
      </c>
    </row>
    <row r="7392" spans="1:3" x14ac:dyDescent="0.3">
      <c r="A7392" s="5">
        <v>7309</v>
      </c>
      <c r="B7392" s="55">
        <v>1.4397627809616329E-4</v>
      </c>
      <c r="C7392" s="55">
        <v>1.8549590232618725E-3</v>
      </c>
    </row>
    <row r="7393" spans="1:3" x14ac:dyDescent="0.3">
      <c r="A7393" s="5">
        <v>7310</v>
      </c>
      <c r="B7393" s="55">
        <v>1.5449131876385405E-4</v>
      </c>
      <c r="C7393" s="55">
        <v>1.7006943486242243E-3</v>
      </c>
    </row>
    <row r="7394" spans="1:3" x14ac:dyDescent="0.3">
      <c r="A7394" s="5">
        <v>7311</v>
      </c>
      <c r="B7394" s="55">
        <v>1.141979191196211E-4</v>
      </c>
      <c r="C7394" s="55">
        <v>1.3873646876232479E-3</v>
      </c>
    </row>
    <row r="7395" spans="1:3" x14ac:dyDescent="0.3">
      <c r="A7395" s="5">
        <v>7312</v>
      </c>
      <c r="B7395" s="55">
        <v>1.4899934025043032E-4</v>
      </c>
      <c r="C7395" s="55">
        <v>1.7239915008271315E-3</v>
      </c>
    </row>
    <row r="7396" spans="1:3" x14ac:dyDescent="0.3">
      <c r="A7396" s="5">
        <v>7313</v>
      </c>
      <c r="B7396" s="55">
        <v>1.920211259151341E-4</v>
      </c>
      <c r="C7396" s="55">
        <v>2.0187620941304416E-3</v>
      </c>
    </row>
    <row r="7397" spans="1:3" x14ac:dyDescent="0.3">
      <c r="A7397" s="5">
        <v>7314</v>
      </c>
      <c r="B7397" s="55">
        <v>1.6682173593651395E-4</v>
      </c>
      <c r="C7397" s="55">
        <v>2.0880272742878465E-3</v>
      </c>
    </row>
    <row r="7398" spans="1:3" x14ac:dyDescent="0.3">
      <c r="A7398" s="5">
        <v>7315</v>
      </c>
      <c r="B7398" s="55">
        <v>1.3061236665907238E-4</v>
      </c>
      <c r="C7398" s="55">
        <v>1.625257917955209E-3</v>
      </c>
    </row>
    <row r="7399" spans="1:3" x14ac:dyDescent="0.3">
      <c r="A7399" s="5">
        <v>7316</v>
      </c>
      <c r="B7399" s="55">
        <v>1.5717867023465213E-4</v>
      </c>
      <c r="C7399" s="55">
        <v>2.1033351506792573E-3</v>
      </c>
    </row>
    <row r="7400" spans="1:3" x14ac:dyDescent="0.3">
      <c r="A7400" s="5">
        <v>7317</v>
      </c>
      <c r="B7400" s="55">
        <v>1.515241557419579E-4</v>
      </c>
      <c r="C7400" s="55">
        <v>1.8682107850362584E-3</v>
      </c>
    </row>
    <row r="7401" spans="1:3" x14ac:dyDescent="0.3">
      <c r="A7401" s="5">
        <v>7318</v>
      </c>
      <c r="B7401" s="55">
        <v>1.3875422739336739E-4</v>
      </c>
      <c r="C7401" s="55">
        <v>1.7857687789045887E-3</v>
      </c>
    </row>
    <row r="7402" spans="1:3" x14ac:dyDescent="0.3">
      <c r="A7402" s="5">
        <v>7319</v>
      </c>
      <c r="B7402" s="55">
        <v>1.8301382812382306E-4</v>
      </c>
      <c r="C7402" s="55">
        <v>2.2544965035193585E-3</v>
      </c>
    </row>
    <row r="7403" spans="1:3" x14ac:dyDescent="0.3">
      <c r="A7403" s="5">
        <v>7320</v>
      </c>
      <c r="B7403" s="55">
        <v>1.6089099753060736E-4</v>
      </c>
      <c r="C7403" s="55">
        <v>1.9414053578545672E-3</v>
      </c>
    </row>
    <row r="7404" spans="1:3" x14ac:dyDescent="0.3">
      <c r="A7404" s="5">
        <v>7321</v>
      </c>
      <c r="B7404" s="55">
        <v>1.5895426634102833E-4</v>
      </c>
      <c r="C7404" s="55">
        <v>1.8270775399753623E-3</v>
      </c>
    </row>
    <row r="7405" spans="1:3" x14ac:dyDescent="0.3">
      <c r="A7405" s="5">
        <v>7322</v>
      </c>
      <c r="B7405" s="55">
        <v>1.6594231371561889E-4</v>
      </c>
      <c r="C7405" s="55">
        <v>1.7545763139271637E-3</v>
      </c>
    </row>
    <row r="7406" spans="1:3" x14ac:dyDescent="0.3">
      <c r="A7406" s="5">
        <v>7323</v>
      </c>
      <c r="B7406" s="55">
        <v>1.2696933514424962E-4</v>
      </c>
      <c r="C7406" s="55">
        <v>1.5662818980528568E-3</v>
      </c>
    </row>
    <row r="7407" spans="1:3" x14ac:dyDescent="0.3">
      <c r="A7407" s="5">
        <v>7324</v>
      </c>
      <c r="B7407" s="55">
        <v>1.415564146760781E-4</v>
      </c>
      <c r="C7407" s="55">
        <v>1.777440933658682E-3</v>
      </c>
    </row>
    <row r="7408" spans="1:3" x14ac:dyDescent="0.3">
      <c r="A7408" s="5">
        <v>7325</v>
      </c>
      <c r="B7408" s="55">
        <v>1.5563846341717257E-4</v>
      </c>
      <c r="C7408" s="55">
        <v>1.9319508055241686E-3</v>
      </c>
    </row>
    <row r="7409" spans="1:3" x14ac:dyDescent="0.3">
      <c r="A7409" s="5">
        <v>7326</v>
      </c>
      <c r="B7409" s="55">
        <v>1.5023825187609517E-4</v>
      </c>
      <c r="C7409" s="55">
        <v>1.8485297081487176E-3</v>
      </c>
    </row>
    <row r="7410" spans="1:3" x14ac:dyDescent="0.3">
      <c r="A7410" s="5">
        <v>7327</v>
      </c>
      <c r="B7410" s="55">
        <v>1.8493403252304552E-4</v>
      </c>
      <c r="C7410" s="55">
        <v>2.0443705080513499E-3</v>
      </c>
    </row>
    <row r="7411" spans="1:3" x14ac:dyDescent="0.3">
      <c r="A7411" s="5">
        <v>7328</v>
      </c>
      <c r="B7411" s="55">
        <v>1.4476592234383807E-4</v>
      </c>
      <c r="C7411" s="55">
        <v>1.8419535846029979E-3</v>
      </c>
    </row>
    <row r="7412" spans="1:3" x14ac:dyDescent="0.3">
      <c r="A7412" s="5">
        <v>7329</v>
      </c>
      <c r="B7412" s="55">
        <v>1.4465284857186896E-4</v>
      </c>
      <c r="C7412" s="55">
        <v>1.6553085662592423E-3</v>
      </c>
    </row>
    <row r="7413" spans="1:3" x14ac:dyDescent="0.3">
      <c r="A7413" s="5">
        <v>7330</v>
      </c>
      <c r="B7413" s="55">
        <v>1.3076260201863062E-4</v>
      </c>
      <c r="C7413" s="55">
        <v>1.6219024802748524E-3</v>
      </c>
    </row>
    <row r="7414" spans="1:3" x14ac:dyDescent="0.3">
      <c r="A7414" s="5">
        <v>7331</v>
      </c>
      <c r="B7414" s="55">
        <v>1.8178472077812828E-4</v>
      </c>
      <c r="C7414" s="55">
        <v>2.0556720813658096E-3</v>
      </c>
    </row>
    <row r="7415" spans="1:3" x14ac:dyDescent="0.3">
      <c r="A7415" s="5">
        <v>7332</v>
      </c>
      <c r="B7415" s="55">
        <v>1.417799853017356E-4</v>
      </c>
      <c r="C7415" s="55">
        <v>1.7596442766513371E-3</v>
      </c>
    </row>
    <row r="7416" spans="1:3" x14ac:dyDescent="0.3">
      <c r="A7416" s="5">
        <v>7333</v>
      </c>
      <c r="B7416" s="55">
        <v>1.3605845747619342E-4</v>
      </c>
      <c r="C7416" s="55">
        <v>1.5747516634659032E-3</v>
      </c>
    </row>
    <row r="7417" spans="1:3" x14ac:dyDescent="0.3">
      <c r="A7417" s="5">
        <v>7334</v>
      </c>
      <c r="B7417" s="55">
        <v>1.426147170113116E-4</v>
      </c>
      <c r="C7417" s="55">
        <v>1.5906830470099689E-3</v>
      </c>
    </row>
    <row r="7418" spans="1:3" x14ac:dyDescent="0.3">
      <c r="A7418" s="5">
        <v>7335</v>
      </c>
      <c r="B7418" s="55">
        <v>1.4286110819095518E-4</v>
      </c>
      <c r="C7418" s="55">
        <v>1.6175846937421488E-3</v>
      </c>
    </row>
    <row r="7419" spans="1:3" x14ac:dyDescent="0.3">
      <c r="A7419" s="5">
        <v>7336</v>
      </c>
      <c r="B7419" s="55">
        <v>1.4993354909384259E-4</v>
      </c>
      <c r="C7419" s="55">
        <v>1.8248979735738481E-3</v>
      </c>
    </row>
    <row r="7420" spans="1:3" x14ac:dyDescent="0.3">
      <c r="A7420" s="5">
        <v>7337</v>
      </c>
      <c r="B7420" s="55">
        <v>1.7344843911418001E-4</v>
      </c>
      <c r="C7420" s="55">
        <v>1.9150491425870347E-3</v>
      </c>
    </row>
    <row r="7421" spans="1:3" x14ac:dyDescent="0.3">
      <c r="A7421" s="5">
        <v>7338</v>
      </c>
      <c r="B7421" s="55">
        <v>1.7881176096844306E-4</v>
      </c>
      <c r="C7421" s="55">
        <v>2.1079524310630977E-3</v>
      </c>
    </row>
    <row r="7422" spans="1:3" x14ac:dyDescent="0.3">
      <c r="A7422" s="5">
        <v>7339</v>
      </c>
      <c r="B7422" s="55">
        <v>1.4929846164777396E-4</v>
      </c>
      <c r="C7422" s="55">
        <v>1.9021253997818636E-3</v>
      </c>
    </row>
    <row r="7423" spans="1:3" x14ac:dyDescent="0.3">
      <c r="A7423" s="5">
        <v>7340</v>
      </c>
      <c r="B7423" s="55">
        <v>1.6310174468105458E-4</v>
      </c>
      <c r="C7423" s="55">
        <v>1.9016391781699652E-3</v>
      </c>
    </row>
    <row r="7424" spans="1:3" x14ac:dyDescent="0.3">
      <c r="A7424" s="5">
        <v>7341</v>
      </c>
      <c r="B7424" s="55">
        <v>1.4530610520583251E-4</v>
      </c>
      <c r="C7424" s="55">
        <v>1.8803642914354771E-3</v>
      </c>
    </row>
    <row r="7425" spans="1:3" x14ac:dyDescent="0.3">
      <c r="A7425" s="5">
        <v>7342</v>
      </c>
      <c r="B7425" s="55">
        <v>1.559191400418269E-4</v>
      </c>
      <c r="C7425" s="55">
        <v>2.0024133124824928E-3</v>
      </c>
    </row>
    <row r="7426" spans="1:3" x14ac:dyDescent="0.3">
      <c r="A7426" s="5">
        <v>7343</v>
      </c>
      <c r="B7426" s="55">
        <v>1.3864860810601235E-4</v>
      </c>
      <c r="C7426" s="55">
        <v>1.8638355265816666E-3</v>
      </c>
    </row>
    <row r="7427" spans="1:3" x14ac:dyDescent="0.3">
      <c r="A7427" s="5">
        <v>7344</v>
      </c>
      <c r="B7427" s="55">
        <v>1.4892047540836651E-4</v>
      </c>
      <c r="C7427" s="55">
        <v>1.8909715723411053E-3</v>
      </c>
    </row>
    <row r="7428" spans="1:3" x14ac:dyDescent="0.3">
      <c r="A7428" s="5">
        <v>7345</v>
      </c>
      <c r="B7428" s="55">
        <v>1.8067147808339934E-4</v>
      </c>
      <c r="C7428" s="55">
        <v>2.2214372020492416E-3</v>
      </c>
    </row>
    <row r="7429" spans="1:3" x14ac:dyDescent="0.3">
      <c r="A7429" s="5">
        <v>7346</v>
      </c>
      <c r="B7429" s="55">
        <v>1.7519088579318165E-4</v>
      </c>
      <c r="C7429" s="55">
        <v>1.8445529040452804E-3</v>
      </c>
    </row>
    <row r="7430" spans="1:3" x14ac:dyDescent="0.3">
      <c r="A7430" s="5">
        <v>7347</v>
      </c>
      <c r="B7430" s="55">
        <v>1.5484791121119529E-4</v>
      </c>
      <c r="C7430" s="55">
        <v>1.8578020802971136E-3</v>
      </c>
    </row>
    <row r="7431" spans="1:3" x14ac:dyDescent="0.3">
      <c r="A7431" s="5">
        <v>7348</v>
      </c>
      <c r="B7431" s="55">
        <v>1.5954812819715466E-4</v>
      </c>
      <c r="C7431" s="55">
        <v>1.8785075129290395E-3</v>
      </c>
    </row>
    <row r="7432" spans="1:3" x14ac:dyDescent="0.3">
      <c r="A7432" s="5">
        <v>7349</v>
      </c>
      <c r="B7432" s="55">
        <v>1.4158024724917004E-4</v>
      </c>
      <c r="C7432" s="55">
        <v>1.9399995230872144E-3</v>
      </c>
    </row>
    <row r="7433" spans="1:3" x14ac:dyDescent="0.3">
      <c r="A7433" s="5">
        <v>7350</v>
      </c>
      <c r="B7433" s="55">
        <v>1.4291550081092373E-4</v>
      </c>
      <c r="C7433" s="55">
        <v>1.5518925279361434E-3</v>
      </c>
    </row>
    <row r="7434" spans="1:3" x14ac:dyDescent="0.3">
      <c r="A7434" s="5">
        <v>7351</v>
      </c>
      <c r="B7434" s="55">
        <v>1.2477246344397291E-4</v>
      </c>
      <c r="C7434" s="55">
        <v>1.6549447848798005E-3</v>
      </c>
    </row>
    <row r="7435" spans="1:3" x14ac:dyDescent="0.3">
      <c r="A7435" s="5">
        <v>7352</v>
      </c>
      <c r="B7435" s="55">
        <v>1.545126381501422E-4</v>
      </c>
      <c r="C7435" s="55">
        <v>1.6852700546883745E-3</v>
      </c>
    </row>
    <row r="7436" spans="1:3" x14ac:dyDescent="0.3">
      <c r="A7436" s="5">
        <v>7353</v>
      </c>
      <c r="B7436" s="55">
        <v>1.6984047385878119E-4</v>
      </c>
      <c r="C7436" s="55">
        <v>1.7217136965198266E-3</v>
      </c>
    </row>
    <row r="7437" spans="1:3" x14ac:dyDescent="0.3">
      <c r="A7437" s="5">
        <v>7354</v>
      </c>
      <c r="B7437" s="55">
        <v>1.7413525526460764E-4</v>
      </c>
      <c r="C7437" s="55">
        <v>1.9869858793675247E-3</v>
      </c>
    </row>
    <row r="7438" spans="1:3" x14ac:dyDescent="0.3">
      <c r="A7438" s="5">
        <v>7355</v>
      </c>
      <c r="B7438" s="55">
        <v>1.4818225038929885E-4</v>
      </c>
      <c r="C7438" s="55">
        <v>1.9374925786221247E-3</v>
      </c>
    </row>
    <row r="7439" spans="1:3" x14ac:dyDescent="0.3">
      <c r="A7439" s="5">
        <v>7356</v>
      </c>
      <c r="B7439" s="55">
        <v>1.778819691691722E-4</v>
      </c>
      <c r="C7439" s="55">
        <v>2.1904245463892501E-3</v>
      </c>
    </row>
    <row r="7440" spans="1:3" x14ac:dyDescent="0.3">
      <c r="A7440" s="5">
        <v>7357</v>
      </c>
      <c r="B7440" s="55">
        <v>1.6622626005800413E-4</v>
      </c>
      <c r="C7440" s="55">
        <v>1.8864683113870007E-3</v>
      </c>
    </row>
    <row r="7441" spans="1:3" x14ac:dyDescent="0.3">
      <c r="A7441" s="5">
        <v>7358</v>
      </c>
      <c r="B7441" s="55">
        <v>1.4004766432549855E-4</v>
      </c>
      <c r="C7441" s="55">
        <v>1.8938995270163898E-3</v>
      </c>
    </row>
    <row r="7442" spans="1:3" x14ac:dyDescent="0.3">
      <c r="A7442" s="5">
        <v>7359</v>
      </c>
      <c r="B7442" s="55">
        <v>1.5514260224289744E-4</v>
      </c>
      <c r="C7442" s="55">
        <v>1.7677528555442362E-3</v>
      </c>
    </row>
    <row r="7443" spans="1:3" x14ac:dyDescent="0.3">
      <c r="A7443" s="5">
        <v>7360</v>
      </c>
      <c r="B7443" s="55">
        <v>1.8138722962005385E-4</v>
      </c>
      <c r="C7443" s="55">
        <v>2.0511015956891266E-3</v>
      </c>
    </row>
    <row r="7444" spans="1:3" x14ac:dyDescent="0.3">
      <c r="A7444" s="5">
        <v>7361</v>
      </c>
      <c r="B7444" s="55">
        <v>1.5280454648778792E-4</v>
      </c>
      <c r="C7444" s="55">
        <v>1.8101208751307039E-3</v>
      </c>
    </row>
    <row r="7445" spans="1:3" x14ac:dyDescent="0.3">
      <c r="A7445" s="5">
        <v>7362</v>
      </c>
      <c r="B7445" s="55">
        <v>1.8068606354774766E-4</v>
      </c>
      <c r="C7445" s="55">
        <v>2.0924321226072533E-3</v>
      </c>
    </row>
    <row r="7446" spans="1:3" x14ac:dyDescent="0.3">
      <c r="A7446" s="5">
        <v>7363</v>
      </c>
      <c r="B7446" s="55">
        <v>1.6543602114086351E-4</v>
      </c>
      <c r="C7446" s="55">
        <v>1.8691882414615083E-3</v>
      </c>
    </row>
    <row r="7447" spans="1:3" x14ac:dyDescent="0.3">
      <c r="A7447" s="5">
        <v>7364</v>
      </c>
      <c r="B7447" s="55">
        <v>1.6319087599897289E-4</v>
      </c>
      <c r="C7447" s="55">
        <v>1.8269860987229171E-3</v>
      </c>
    </row>
    <row r="7448" spans="1:3" x14ac:dyDescent="0.3">
      <c r="A7448" s="5">
        <v>7365</v>
      </c>
      <c r="B7448" s="55">
        <v>1.3273369467597693E-4</v>
      </c>
      <c r="C7448" s="55">
        <v>1.779983107417977E-3</v>
      </c>
    </row>
    <row r="7449" spans="1:3" x14ac:dyDescent="0.3">
      <c r="A7449" s="5">
        <v>7366</v>
      </c>
      <c r="B7449" s="55">
        <v>1.4450124839751963E-4</v>
      </c>
      <c r="C7449" s="55">
        <v>1.8205230244235195E-3</v>
      </c>
    </row>
    <row r="7450" spans="1:3" x14ac:dyDescent="0.3">
      <c r="A7450" s="5">
        <v>7367</v>
      </c>
      <c r="B7450" s="55">
        <v>1.5946391186075565E-4</v>
      </c>
      <c r="C7450" s="55">
        <v>1.9239049609263395E-3</v>
      </c>
    </row>
    <row r="7451" spans="1:3" x14ac:dyDescent="0.3">
      <c r="A7451" s="5">
        <v>7368</v>
      </c>
      <c r="B7451" s="55">
        <v>1.6301428639338918E-4</v>
      </c>
      <c r="C7451" s="55">
        <v>2.0508165724897687E-3</v>
      </c>
    </row>
    <row r="7452" spans="1:3" x14ac:dyDescent="0.3">
      <c r="A7452" s="5">
        <v>7369</v>
      </c>
      <c r="B7452" s="55">
        <v>1.5992685262139258E-4</v>
      </c>
      <c r="C7452" s="55">
        <v>2.0584357414273535E-3</v>
      </c>
    </row>
    <row r="7453" spans="1:3" x14ac:dyDescent="0.3">
      <c r="A7453" s="5">
        <v>7370</v>
      </c>
      <c r="B7453" s="55">
        <v>1.3582219660883467E-4</v>
      </c>
      <c r="C7453" s="55">
        <v>1.722708728451632E-3</v>
      </c>
    </row>
    <row r="7454" spans="1:3" x14ac:dyDescent="0.3">
      <c r="A7454" s="5">
        <v>7371</v>
      </c>
      <c r="B7454" s="55">
        <v>1.4605013227121834E-4</v>
      </c>
      <c r="C7454" s="55">
        <v>1.7531004203731851E-3</v>
      </c>
    </row>
    <row r="7455" spans="1:3" x14ac:dyDescent="0.3">
      <c r="A7455" s="5">
        <v>7372</v>
      </c>
      <c r="B7455" s="55">
        <v>1.3769554328872519E-4</v>
      </c>
      <c r="C7455" s="55">
        <v>1.7316860734539119E-3</v>
      </c>
    </row>
    <row r="7456" spans="1:3" x14ac:dyDescent="0.3">
      <c r="A7456" s="5">
        <v>7373</v>
      </c>
      <c r="B7456" s="55">
        <v>1.4235556375683019E-4</v>
      </c>
      <c r="C7456" s="55">
        <v>1.6736548295668472E-3</v>
      </c>
    </row>
    <row r="7457" spans="1:3" x14ac:dyDescent="0.3">
      <c r="A7457" s="5">
        <v>7374</v>
      </c>
      <c r="B7457" s="55">
        <v>1.4463851976922768E-4</v>
      </c>
      <c r="C7457" s="55">
        <v>1.883128185258038E-3</v>
      </c>
    </row>
    <row r="7458" spans="1:3" x14ac:dyDescent="0.3">
      <c r="A7458" s="5">
        <v>7375</v>
      </c>
      <c r="B7458" s="55">
        <v>1.5532367044332606E-4</v>
      </c>
      <c r="C7458" s="55">
        <v>1.9528236548932612E-3</v>
      </c>
    </row>
    <row r="7459" spans="1:3" x14ac:dyDescent="0.3">
      <c r="A7459" s="5">
        <v>7376</v>
      </c>
      <c r="B7459" s="55">
        <v>1.616804615695277E-4</v>
      </c>
      <c r="C7459" s="55">
        <v>1.6680310087272532E-3</v>
      </c>
    </row>
    <row r="7460" spans="1:3" x14ac:dyDescent="0.3">
      <c r="A7460" s="5">
        <v>7377</v>
      </c>
      <c r="B7460" s="55">
        <v>1.6120469854577371E-4</v>
      </c>
      <c r="C7460" s="55">
        <v>2.1525145258324218E-3</v>
      </c>
    </row>
    <row r="7461" spans="1:3" x14ac:dyDescent="0.3">
      <c r="A7461" s="5">
        <v>7378</v>
      </c>
      <c r="B7461" s="55">
        <v>1.5505132834544783E-4</v>
      </c>
      <c r="C7461" s="55">
        <v>1.8591054539205622E-3</v>
      </c>
    </row>
    <row r="7462" spans="1:3" x14ac:dyDescent="0.3">
      <c r="A7462" s="5">
        <v>7379</v>
      </c>
      <c r="B7462" s="55">
        <v>1.598216690954673E-4</v>
      </c>
      <c r="C7462" s="55">
        <v>1.9598027802382053E-3</v>
      </c>
    </row>
    <row r="7463" spans="1:3" x14ac:dyDescent="0.3">
      <c r="A7463" s="5">
        <v>7380</v>
      </c>
      <c r="B7463" s="55">
        <v>1.6512414637300896E-4</v>
      </c>
      <c r="C7463" s="55">
        <v>2.0206477083957119E-3</v>
      </c>
    </row>
    <row r="7464" spans="1:3" x14ac:dyDescent="0.3">
      <c r="A7464" s="5">
        <v>7381</v>
      </c>
      <c r="B7464" s="55">
        <v>1.5269383960465828E-4</v>
      </c>
      <c r="C7464" s="55">
        <v>1.7183640970840008E-3</v>
      </c>
    </row>
    <row r="7465" spans="1:3" x14ac:dyDescent="0.3">
      <c r="A7465" s="5">
        <v>7382</v>
      </c>
      <c r="B7465" s="55">
        <v>1.4834754195033442E-4</v>
      </c>
      <c r="C7465" s="55">
        <v>1.8825071751686136E-3</v>
      </c>
    </row>
    <row r="7466" spans="1:3" x14ac:dyDescent="0.3">
      <c r="A7466" s="5">
        <v>7383</v>
      </c>
      <c r="B7466" s="55">
        <v>1.2744164127650147E-4</v>
      </c>
      <c r="C7466" s="55">
        <v>1.6041172496076771E-3</v>
      </c>
    </row>
    <row r="7467" spans="1:3" x14ac:dyDescent="0.3">
      <c r="A7467" s="5">
        <v>7384</v>
      </c>
      <c r="B7467" s="55">
        <v>1.8052032300593085E-4</v>
      </c>
      <c r="C7467" s="55">
        <v>2.1140477676041399E-3</v>
      </c>
    </row>
    <row r="7468" spans="1:3" x14ac:dyDescent="0.3">
      <c r="A7468" s="5">
        <v>7385</v>
      </c>
      <c r="B7468" s="55">
        <v>1.4719170905995164E-4</v>
      </c>
      <c r="C7468" s="55">
        <v>1.8669924986536607E-3</v>
      </c>
    </row>
    <row r="7469" spans="1:3" x14ac:dyDescent="0.3">
      <c r="A7469" s="5">
        <v>7386</v>
      </c>
      <c r="B7469" s="55">
        <v>1.4653593192083794E-4</v>
      </c>
      <c r="C7469" s="55">
        <v>1.6562787864125245E-3</v>
      </c>
    </row>
    <row r="7470" spans="1:3" x14ac:dyDescent="0.3">
      <c r="A7470" s="5">
        <v>7387</v>
      </c>
      <c r="B7470" s="55">
        <v>1.4816229960082456E-4</v>
      </c>
      <c r="C7470" s="55">
        <v>1.8889249518475421E-3</v>
      </c>
    </row>
    <row r="7471" spans="1:3" x14ac:dyDescent="0.3">
      <c r="A7471" s="5">
        <v>7388</v>
      </c>
      <c r="B7471" s="55">
        <v>1.2016545888847941E-4</v>
      </c>
      <c r="C7471" s="55">
        <v>1.5567301290038635E-3</v>
      </c>
    </row>
    <row r="7472" spans="1:3" x14ac:dyDescent="0.3">
      <c r="A7472" s="5">
        <v>7389</v>
      </c>
      <c r="B7472" s="55">
        <v>1.4198124876905013E-4</v>
      </c>
      <c r="C7472" s="55">
        <v>1.6826542376489361E-3</v>
      </c>
    </row>
    <row r="7473" spans="1:3" x14ac:dyDescent="0.3">
      <c r="A7473" s="5">
        <v>7390</v>
      </c>
      <c r="B7473" s="55">
        <v>1.3772260652413268E-4</v>
      </c>
      <c r="C7473" s="55">
        <v>1.775129334865493E-3</v>
      </c>
    </row>
    <row r="7474" spans="1:3" x14ac:dyDescent="0.3">
      <c r="A7474" s="5">
        <v>7391</v>
      </c>
      <c r="B7474" s="55">
        <v>1.2811959214458339E-4</v>
      </c>
      <c r="C7474" s="55">
        <v>1.6222619191399393E-3</v>
      </c>
    </row>
    <row r="7475" spans="1:3" x14ac:dyDescent="0.3">
      <c r="A7475" s="5">
        <v>7392</v>
      </c>
      <c r="B7475" s="55">
        <v>1.5535955378752117E-4</v>
      </c>
      <c r="C7475" s="55">
        <v>1.6679594562377484E-3</v>
      </c>
    </row>
    <row r="7476" spans="1:3" x14ac:dyDescent="0.3">
      <c r="A7476" s="5">
        <v>7393</v>
      </c>
      <c r="B7476" s="55">
        <v>1.5546774940341197E-4</v>
      </c>
      <c r="C7476" s="55">
        <v>1.9858612347228004E-3</v>
      </c>
    </row>
    <row r="7477" spans="1:3" x14ac:dyDescent="0.3">
      <c r="A7477" s="5">
        <v>7394</v>
      </c>
      <c r="B7477" s="55">
        <v>1.5434284070190414E-4</v>
      </c>
      <c r="C7477" s="55">
        <v>1.9315181610357469E-3</v>
      </c>
    </row>
    <row r="7478" spans="1:3" x14ac:dyDescent="0.3">
      <c r="A7478" s="5">
        <v>7395</v>
      </c>
      <c r="B7478" s="55">
        <v>1.7081293717793075E-4</v>
      </c>
      <c r="C7478" s="55">
        <v>1.9977714047734129E-3</v>
      </c>
    </row>
    <row r="7479" spans="1:3" x14ac:dyDescent="0.3">
      <c r="A7479" s="5">
        <v>7396</v>
      </c>
      <c r="B7479" s="55">
        <v>1.7040725702876844E-4</v>
      </c>
      <c r="C7479" s="55">
        <v>2.1222560819456207E-3</v>
      </c>
    </row>
    <row r="7480" spans="1:3" x14ac:dyDescent="0.3">
      <c r="A7480" s="5">
        <v>7397</v>
      </c>
      <c r="B7480" s="55">
        <v>1.6075188543775983E-4</v>
      </c>
      <c r="C7480" s="55">
        <v>2.0464514364654488E-3</v>
      </c>
    </row>
    <row r="7481" spans="1:3" x14ac:dyDescent="0.3">
      <c r="A7481" s="5">
        <v>7398</v>
      </c>
      <c r="B7481" s="55">
        <v>1.6643401231070397E-4</v>
      </c>
      <c r="C7481" s="55">
        <v>2.1032869857109853E-3</v>
      </c>
    </row>
    <row r="7482" spans="1:3" x14ac:dyDescent="0.3">
      <c r="A7482" s="5">
        <v>7399</v>
      </c>
      <c r="B7482" s="55">
        <v>1.5297194025184967E-4</v>
      </c>
      <c r="C7482" s="55">
        <v>1.6787904556879185E-3</v>
      </c>
    </row>
    <row r="7483" spans="1:3" x14ac:dyDescent="0.3">
      <c r="A7483" s="5">
        <v>7400</v>
      </c>
      <c r="B7483" s="55">
        <v>1.4274458817537924E-4</v>
      </c>
      <c r="C7483" s="55">
        <v>1.7584578229509142E-3</v>
      </c>
    </row>
    <row r="7484" spans="1:3" x14ac:dyDescent="0.3">
      <c r="A7484" s="5">
        <v>7401</v>
      </c>
      <c r="B7484" s="55">
        <v>1.5323520769851975E-4</v>
      </c>
      <c r="C7484" s="55">
        <v>1.952134871473474E-3</v>
      </c>
    </row>
    <row r="7485" spans="1:3" x14ac:dyDescent="0.3">
      <c r="A7485" s="5">
        <v>7402</v>
      </c>
      <c r="B7485" s="55">
        <v>1.4855477210117077E-4</v>
      </c>
      <c r="C7485" s="55">
        <v>1.6764695936454135E-3</v>
      </c>
    </row>
    <row r="7486" spans="1:3" x14ac:dyDescent="0.3">
      <c r="A7486" s="5">
        <v>7403</v>
      </c>
      <c r="B7486" s="55">
        <v>1.9180869832083303E-4</v>
      </c>
      <c r="C7486" s="55">
        <v>2.3127364379338404E-3</v>
      </c>
    </row>
    <row r="7487" spans="1:3" x14ac:dyDescent="0.3">
      <c r="A7487" s="5">
        <v>7404</v>
      </c>
      <c r="B7487" s="55">
        <v>1.6229139963706458E-4</v>
      </c>
      <c r="C7487" s="55">
        <v>1.8161023405814591E-3</v>
      </c>
    </row>
    <row r="7488" spans="1:3" x14ac:dyDescent="0.3">
      <c r="A7488" s="5">
        <v>7405</v>
      </c>
      <c r="B7488" s="55">
        <v>1.560586759796605E-4</v>
      </c>
      <c r="C7488" s="55">
        <v>1.7491990769337245E-3</v>
      </c>
    </row>
    <row r="7489" spans="1:3" x14ac:dyDescent="0.3">
      <c r="A7489" s="5">
        <v>7406</v>
      </c>
      <c r="B7489" s="55">
        <v>1.4437000871348507E-4</v>
      </c>
      <c r="C7489" s="55">
        <v>1.7904923795243092E-3</v>
      </c>
    </row>
    <row r="7490" spans="1:3" x14ac:dyDescent="0.3">
      <c r="A7490" s="5">
        <v>7407</v>
      </c>
      <c r="B7490" s="55">
        <v>1.5680399875892605E-4</v>
      </c>
      <c r="C7490" s="55">
        <v>1.942208520080313E-3</v>
      </c>
    </row>
    <row r="7491" spans="1:3" x14ac:dyDescent="0.3">
      <c r="A7491" s="5">
        <v>7408</v>
      </c>
      <c r="B7491" s="55">
        <v>1.640190864653778E-4</v>
      </c>
      <c r="C7491" s="55">
        <v>2.1205694933603483E-3</v>
      </c>
    </row>
    <row r="7492" spans="1:3" x14ac:dyDescent="0.3">
      <c r="A7492" s="5">
        <v>7409</v>
      </c>
      <c r="B7492" s="55">
        <v>1.5607097079178644E-4</v>
      </c>
      <c r="C7492" s="55">
        <v>1.7464295966732677E-3</v>
      </c>
    </row>
    <row r="7493" spans="1:3" x14ac:dyDescent="0.3">
      <c r="A7493" s="5">
        <v>7410</v>
      </c>
      <c r="B7493" s="55">
        <v>1.313603218962991E-4</v>
      </c>
      <c r="C7493" s="55">
        <v>1.601627515752568E-3</v>
      </c>
    </row>
    <row r="7494" spans="1:3" x14ac:dyDescent="0.3">
      <c r="A7494" s="5">
        <v>7411</v>
      </c>
      <c r="B7494" s="55">
        <v>1.4846841193445016E-4</v>
      </c>
      <c r="C7494" s="55">
        <v>1.857485852241751E-3</v>
      </c>
    </row>
    <row r="7495" spans="1:3" x14ac:dyDescent="0.3">
      <c r="A7495" s="5">
        <v>7412</v>
      </c>
      <c r="B7495" s="55">
        <v>1.2803640039617728E-4</v>
      </c>
      <c r="C7495" s="55">
        <v>1.5448640110622635E-3</v>
      </c>
    </row>
    <row r="7496" spans="1:3" x14ac:dyDescent="0.3">
      <c r="A7496" s="5">
        <v>7413</v>
      </c>
      <c r="B7496" s="55">
        <v>1.5425900851080555E-4</v>
      </c>
      <c r="C7496" s="55">
        <v>1.7920123162373277E-3</v>
      </c>
    </row>
    <row r="7497" spans="1:3" x14ac:dyDescent="0.3">
      <c r="A7497" s="5">
        <v>7414</v>
      </c>
      <c r="B7497" s="55">
        <v>1.5016312820969956E-4</v>
      </c>
      <c r="C7497" s="55">
        <v>1.7190222878898397E-3</v>
      </c>
    </row>
    <row r="7498" spans="1:3" x14ac:dyDescent="0.3">
      <c r="A7498" s="5">
        <v>7415</v>
      </c>
      <c r="B7498" s="55">
        <v>1.572432242925227E-4</v>
      </c>
      <c r="C7498" s="55">
        <v>1.8788509483842106E-3</v>
      </c>
    </row>
    <row r="7499" spans="1:3" x14ac:dyDescent="0.3">
      <c r="A7499" s="5">
        <v>7416</v>
      </c>
      <c r="B7499" s="55">
        <v>1.3527562789614414E-4</v>
      </c>
      <c r="C7499" s="55">
        <v>1.7765308192886028E-3</v>
      </c>
    </row>
    <row r="7500" spans="1:3" x14ac:dyDescent="0.3">
      <c r="A7500" s="5">
        <v>7417</v>
      </c>
      <c r="B7500" s="55">
        <v>1.3871052650816018E-4</v>
      </c>
      <c r="C7500" s="55">
        <v>1.7600762578376388E-3</v>
      </c>
    </row>
    <row r="7501" spans="1:3" x14ac:dyDescent="0.3">
      <c r="A7501" s="5">
        <v>7418</v>
      </c>
      <c r="B7501" s="55">
        <v>1.8839783785887137E-4</v>
      </c>
      <c r="C7501" s="55">
        <v>1.8887116430327466E-3</v>
      </c>
    </row>
    <row r="7502" spans="1:3" x14ac:dyDescent="0.3">
      <c r="A7502" s="5">
        <v>7419</v>
      </c>
      <c r="B7502" s="55">
        <v>1.5318441014819923E-4</v>
      </c>
      <c r="C7502" s="55">
        <v>1.7442414180287582E-3</v>
      </c>
    </row>
    <row r="7503" spans="1:3" x14ac:dyDescent="0.3">
      <c r="A7503" s="5">
        <v>7420</v>
      </c>
      <c r="B7503" s="55">
        <v>1.3264251411706084E-4</v>
      </c>
      <c r="C7503" s="55">
        <v>1.831531746275306E-3</v>
      </c>
    </row>
    <row r="7504" spans="1:3" x14ac:dyDescent="0.3">
      <c r="A7504" s="5">
        <v>7421</v>
      </c>
      <c r="B7504" s="55">
        <v>1.5774913743803849E-4</v>
      </c>
      <c r="C7504" s="55">
        <v>2.0279283867169558E-3</v>
      </c>
    </row>
    <row r="7505" spans="1:3" x14ac:dyDescent="0.3">
      <c r="A7505" s="5">
        <v>7422</v>
      </c>
      <c r="B7505" s="55">
        <v>1.4104487266391929E-4</v>
      </c>
      <c r="C7505" s="55">
        <v>1.8153351860885898E-3</v>
      </c>
    </row>
    <row r="7506" spans="1:3" x14ac:dyDescent="0.3">
      <c r="A7506" s="5">
        <v>7423</v>
      </c>
      <c r="B7506" s="55">
        <v>1.6082119162717293E-4</v>
      </c>
      <c r="C7506" s="55">
        <v>1.9104303495649773E-3</v>
      </c>
    </row>
    <row r="7507" spans="1:3" x14ac:dyDescent="0.3">
      <c r="A7507" s="5">
        <v>7424</v>
      </c>
      <c r="B7507" s="55">
        <v>1.2702794359009393E-4</v>
      </c>
      <c r="C7507" s="55">
        <v>1.5407519749833936E-3</v>
      </c>
    </row>
    <row r="7508" spans="1:3" x14ac:dyDescent="0.3">
      <c r="A7508" s="5">
        <v>7425</v>
      </c>
      <c r="B7508" s="55">
        <v>1.424145115646457E-4</v>
      </c>
      <c r="C7508" s="55">
        <v>1.8463978618149868E-3</v>
      </c>
    </row>
    <row r="7509" spans="1:3" x14ac:dyDescent="0.3">
      <c r="A7509" s="5">
        <v>7426</v>
      </c>
      <c r="B7509" s="55">
        <v>1.5784761174909566E-4</v>
      </c>
      <c r="C7509" s="55">
        <v>1.9596600308543588E-3</v>
      </c>
    </row>
    <row r="7510" spans="1:3" x14ac:dyDescent="0.3">
      <c r="A7510" s="5">
        <v>7427</v>
      </c>
      <c r="B7510" s="55">
        <v>1.3433736032671944E-4</v>
      </c>
      <c r="C7510" s="55">
        <v>1.7085539809191606E-3</v>
      </c>
    </row>
    <row r="7511" spans="1:3" x14ac:dyDescent="0.3">
      <c r="A7511" s="5">
        <v>7428</v>
      </c>
      <c r="B7511" s="55">
        <v>1.3583059250844975E-4</v>
      </c>
      <c r="C7511" s="55">
        <v>1.6526040792911299E-3</v>
      </c>
    </row>
    <row r="7512" spans="1:3" x14ac:dyDescent="0.3">
      <c r="A7512" s="5">
        <v>7429</v>
      </c>
      <c r="B7512" s="55">
        <v>1.443446843748941E-4</v>
      </c>
      <c r="C7512" s="55">
        <v>1.8188287457718982E-3</v>
      </c>
    </row>
    <row r="7513" spans="1:3" x14ac:dyDescent="0.3">
      <c r="A7513" s="5">
        <v>7430</v>
      </c>
      <c r="B7513" s="55">
        <v>1.539963519442864E-4</v>
      </c>
      <c r="C7513" s="55">
        <v>2.1291671794505919E-3</v>
      </c>
    </row>
    <row r="7514" spans="1:3" x14ac:dyDescent="0.3">
      <c r="A7514" s="5">
        <v>7431</v>
      </c>
      <c r="B7514" s="55">
        <v>1.3304547193164541E-4</v>
      </c>
      <c r="C7514" s="55">
        <v>1.7232694549717312E-3</v>
      </c>
    </row>
    <row r="7515" spans="1:3" x14ac:dyDescent="0.3">
      <c r="A7515" s="5">
        <v>7432</v>
      </c>
      <c r="B7515" s="55">
        <v>1.4267109550522773E-4</v>
      </c>
      <c r="C7515" s="55">
        <v>1.6035396557064284E-3</v>
      </c>
    </row>
    <row r="7516" spans="1:3" x14ac:dyDescent="0.3">
      <c r="A7516" s="5">
        <v>7433</v>
      </c>
      <c r="B7516" s="55">
        <v>1.5007089358954226E-4</v>
      </c>
      <c r="C7516" s="55">
        <v>1.7037611911956709E-3</v>
      </c>
    </row>
    <row r="7517" spans="1:3" x14ac:dyDescent="0.3">
      <c r="A7517" s="5">
        <v>7434</v>
      </c>
      <c r="B7517" s="55">
        <v>1.6141686419665844E-4</v>
      </c>
      <c r="C7517" s="55">
        <v>1.9813661946633788E-3</v>
      </c>
    </row>
    <row r="7518" spans="1:3" x14ac:dyDescent="0.3">
      <c r="A7518" s="5">
        <v>7435</v>
      </c>
      <c r="B7518" s="55">
        <v>1.5213800351021728E-4</v>
      </c>
      <c r="C7518" s="55">
        <v>1.825697746160451E-3</v>
      </c>
    </row>
    <row r="7519" spans="1:3" x14ac:dyDescent="0.3">
      <c r="A7519" s="5">
        <v>7436</v>
      </c>
      <c r="B7519" s="55">
        <v>1.5996537689623412E-4</v>
      </c>
      <c r="C7519" s="55">
        <v>1.9862437353468142E-3</v>
      </c>
    </row>
    <row r="7520" spans="1:3" x14ac:dyDescent="0.3">
      <c r="A7520" s="5">
        <v>7437</v>
      </c>
      <c r="B7520" s="55">
        <v>1.4954440396637309E-4</v>
      </c>
      <c r="C7520" s="55">
        <v>1.8699542843775188E-3</v>
      </c>
    </row>
    <row r="7521" spans="1:3" x14ac:dyDescent="0.3">
      <c r="A7521" s="5">
        <v>7438</v>
      </c>
      <c r="B7521" s="55">
        <v>1.4467076400512572E-4</v>
      </c>
      <c r="C7521" s="55">
        <v>1.8459252675455263E-3</v>
      </c>
    </row>
    <row r="7522" spans="1:3" x14ac:dyDescent="0.3">
      <c r="A7522" s="5">
        <v>7439</v>
      </c>
      <c r="B7522" s="55">
        <v>1.7519657704815405E-4</v>
      </c>
      <c r="C7522" s="55">
        <v>1.9114600803845001E-3</v>
      </c>
    </row>
    <row r="7523" spans="1:3" x14ac:dyDescent="0.3">
      <c r="A7523" s="5">
        <v>7440</v>
      </c>
      <c r="B7523" s="55">
        <v>1.4089378377028758E-4</v>
      </c>
      <c r="C7523" s="55">
        <v>1.6377173371934593E-3</v>
      </c>
    </row>
    <row r="7524" spans="1:3" x14ac:dyDescent="0.3">
      <c r="A7524" s="5">
        <v>7441</v>
      </c>
      <c r="B7524" s="55">
        <v>1.6220241247187709E-4</v>
      </c>
      <c r="C7524" s="55">
        <v>1.90259094147027E-3</v>
      </c>
    </row>
    <row r="7525" spans="1:3" x14ac:dyDescent="0.3">
      <c r="A7525" s="5">
        <v>7442</v>
      </c>
      <c r="B7525" s="55">
        <v>2.0813727033727451E-4</v>
      </c>
      <c r="C7525" s="55">
        <v>2.3947272153774265E-3</v>
      </c>
    </row>
    <row r="7526" spans="1:3" x14ac:dyDescent="0.3">
      <c r="A7526" s="5">
        <v>7443</v>
      </c>
      <c r="B7526" s="55">
        <v>1.5232855139832291E-4</v>
      </c>
      <c r="C7526" s="55">
        <v>1.6452182961019482E-3</v>
      </c>
    </row>
    <row r="7527" spans="1:3" x14ac:dyDescent="0.3">
      <c r="A7527" s="5">
        <v>7444</v>
      </c>
      <c r="B7527" s="55">
        <v>1.7451347392090615E-4</v>
      </c>
      <c r="C7527" s="55">
        <v>2.0945466259402697E-3</v>
      </c>
    </row>
    <row r="7528" spans="1:3" x14ac:dyDescent="0.3">
      <c r="A7528" s="5">
        <v>7445</v>
      </c>
      <c r="B7528" s="55">
        <v>1.3689214078215777E-4</v>
      </c>
      <c r="C7528" s="55">
        <v>1.6284393382977322E-3</v>
      </c>
    </row>
    <row r="7529" spans="1:3" x14ac:dyDescent="0.3">
      <c r="A7529" s="5">
        <v>7446</v>
      </c>
      <c r="B7529" s="55">
        <v>1.4710208588131888E-4</v>
      </c>
      <c r="C7529" s="55">
        <v>1.5931424824495537E-3</v>
      </c>
    </row>
    <row r="7530" spans="1:3" x14ac:dyDescent="0.3">
      <c r="A7530" s="5">
        <v>7447</v>
      </c>
      <c r="B7530" s="55">
        <v>1.5807991485907176E-4</v>
      </c>
      <c r="C7530" s="55">
        <v>1.80894234236142E-3</v>
      </c>
    </row>
    <row r="7531" spans="1:3" x14ac:dyDescent="0.3">
      <c r="A7531" s="5">
        <v>7448</v>
      </c>
      <c r="B7531" s="55">
        <v>1.5948979216744863E-4</v>
      </c>
      <c r="C7531" s="55">
        <v>1.7893708193254109E-3</v>
      </c>
    </row>
    <row r="7532" spans="1:3" x14ac:dyDescent="0.3">
      <c r="A7532" s="5">
        <v>7449</v>
      </c>
      <c r="B7532" s="55">
        <v>1.6695230561199876E-4</v>
      </c>
      <c r="C7532" s="55">
        <v>2.0659554806732156E-3</v>
      </c>
    </row>
    <row r="7533" spans="1:3" x14ac:dyDescent="0.3">
      <c r="A7533" s="5">
        <v>7450</v>
      </c>
      <c r="B7533" s="55">
        <v>1.6840372046129486E-4</v>
      </c>
      <c r="C7533" s="55">
        <v>2.0951204510069399E-3</v>
      </c>
    </row>
    <row r="7534" spans="1:3" x14ac:dyDescent="0.3">
      <c r="A7534" s="5">
        <v>7451</v>
      </c>
      <c r="B7534" s="55">
        <v>1.6662182971497272E-4</v>
      </c>
      <c r="C7534" s="55">
        <v>1.9566004756929982E-3</v>
      </c>
    </row>
    <row r="7535" spans="1:3" x14ac:dyDescent="0.3">
      <c r="A7535" s="5">
        <v>7452</v>
      </c>
      <c r="B7535" s="55">
        <v>1.6687147865847857E-4</v>
      </c>
      <c r="C7535" s="55">
        <v>1.8849650030735704E-3</v>
      </c>
    </row>
    <row r="7536" spans="1:3" x14ac:dyDescent="0.3">
      <c r="A7536" s="5">
        <v>7453</v>
      </c>
      <c r="B7536" s="55">
        <v>1.5000455878501947E-4</v>
      </c>
      <c r="C7536" s="55">
        <v>1.9250643361611202E-3</v>
      </c>
    </row>
    <row r="7537" spans="1:3" x14ac:dyDescent="0.3">
      <c r="A7537" s="5">
        <v>7454</v>
      </c>
      <c r="B7537" s="55">
        <v>1.5139489134636107E-4</v>
      </c>
      <c r="C7537" s="55">
        <v>1.9855593763695154E-3</v>
      </c>
    </row>
    <row r="7538" spans="1:3" x14ac:dyDescent="0.3">
      <c r="A7538" s="5">
        <v>7455</v>
      </c>
      <c r="B7538" s="55">
        <v>1.5973118033030847E-4</v>
      </c>
      <c r="C7538" s="55">
        <v>1.8233532261296027E-3</v>
      </c>
    </row>
    <row r="7539" spans="1:3" x14ac:dyDescent="0.3">
      <c r="A7539" s="5">
        <v>7456</v>
      </c>
      <c r="B7539" s="55">
        <v>1.5239582789634314E-4</v>
      </c>
      <c r="C7539" s="55">
        <v>1.9288382030449261E-3</v>
      </c>
    </row>
    <row r="7540" spans="1:3" x14ac:dyDescent="0.3">
      <c r="A7540" s="5">
        <v>7457</v>
      </c>
      <c r="B7540" s="55">
        <v>1.6727383402844839E-4</v>
      </c>
      <c r="C7540" s="55">
        <v>2.0565235475422986E-3</v>
      </c>
    </row>
    <row r="7541" spans="1:3" x14ac:dyDescent="0.3">
      <c r="A7541" s="5">
        <v>7458</v>
      </c>
      <c r="B7541" s="55">
        <v>1.5892845364426508E-4</v>
      </c>
      <c r="C7541" s="55">
        <v>2.0277335914140751E-3</v>
      </c>
    </row>
    <row r="7542" spans="1:3" x14ac:dyDescent="0.3">
      <c r="A7542" s="5">
        <v>7459</v>
      </c>
      <c r="B7542" s="55">
        <v>1.488562750781377E-4</v>
      </c>
      <c r="C7542" s="55">
        <v>1.9509348491371359E-3</v>
      </c>
    </row>
    <row r="7543" spans="1:3" x14ac:dyDescent="0.3">
      <c r="A7543" s="5">
        <v>7460</v>
      </c>
      <c r="B7543" s="55">
        <v>1.2815533354232781E-4</v>
      </c>
      <c r="C7543" s="55">
        <v>1.4093973753017297E-3</v>
      </c>
    </row>
    <row r="7544" spans="1:3" x14ac:dyDescent="0.3">
      <c r="A7544" s="5">
        <v>7461</v>
      </c>
      <c r="B7544" s="55">
        <v>1.6708398807413691E-4</v>
      </c>
      <c r="C7544" s="55">
        <v>1.7457658120762919E-3</v>
      </c>
    </row>
    <row r="7545" spans="1:3" x14ac:dyDescent="0.3">
      <c r="A7545" s="5">
        <v>7462</v>
      </c>
      <c r="B7545" s="55">
        <v>1.3830177068222641E-4</v>
      </c>
      <c r="C7545" s="55">
        <v>1.8070080395192172E-3</v>
      </c>
    </row>
    <row r="7546" spans="1:3" x14ac:dyDescent="0.3">
      <c r="A7546" s="5">
        <v>7463</v>
      </c>
      <c r="B7546" s="55">
        <v>1.8396679347036039E-4</v>
      </c>
      <c r="C7546" s="55">
        <v>1.8396385046630581E-3</v>
      </c>
    </row>
    <row r="7547" spans="1:3" x14ac:dyDescent="0.3">
      <c r="A7547" s="5">
        <v>7464</v>
      </c>
      <c r="B7547" s="55">
        <v>1.1830254574444946E-4</v>
      </c>
      <c r="C7547" s="55">
        <v>1.6239946304571202E-3</v>
      </c>
    </row>
    <row r="7548" spans="1:3" x14ac:dyDescent="0.3">
      <c r="A7548" s="5">
        <v>7465</v>
      </c>
      <c r="B7548" s="55">
        <v>2.0200290625293008E-4</v>
      </c>
      <c r="C7548" s="55">
        <v>1.9795231397885483E-3</v>
      </c>
    </row>
    <row r="7549" spans="1:3" x14ac:dyDescent="0.3">
      <c r="A7549" s="5">
        <v>7466</v>
      </c>
      <c r="B7549" s="55">
        <v>1.4975460527394982E-4</v>
      </c>
      <c r="C7549" s="55">
        <v>1.795429491243537E-3</v>
      </c>
    </row>
    <row r="7550" spans="1:3" x14ac:dyDescent="0.3">
      <c r="A7550" s="5">
        <v>7467</v>
      </c>
      <c r="B7550" s="55">
        <v>1.6552667889571632E-4</v>
      </c>
      <c r="C7550" s="55">
        <v>1.7187188783421806E-3</v>
      </c>
    </row>
    <row r="7551" spans="1:3" x14ac:dyDescent="0.3">
      <c r="A7551" s="5">
        <v>7468</v>
      </c>
      <c r="B7551" s="55">
        <v>1.6285848441091507E-4</v>
      </c>
      <c r="C7551" s="55">
        <v>1.7792396088776123E-3</v>
      </c>
    </row>
    <row r="7552" spans="1:3" x14ac:dyDescent="0.3">
      <c r="A7552" s="5">
        <v>7469</v>
      </c>
      <c r="B7552" s="55">
        <v>1.6729455520334403E-4</v>
      </c>
      <c r="C7552" s="55">
        <v>1.980461692412967E-3</v>
      </c>
    </row>
    <row r="7553" spans="1:3" x14ac:dyDescent="0.3">
      <c r="A7553" s="5">
        <v>7470</v>
      </c>
      <c r="B7553" s="55">
        <v>1.6524382244504298E-4</v>
      </c>
      <c r="C7553" s="55">
        <v>2.0624017904393092E-3</v>
      </c>
    </row>
    <row r="7554" spans="1:3" x14ac:dyDescent="0.3">
      <c r="A7554" s="5">
        <v>7471</v>
      </c>
      <c r="B7554" s="55">
        <v>1.5759584215064405E-4</v>
      </c>
      <c r="C7554" s="55">
        <v>1.8926463797153098E-3</v>
      </c>
    </row>
    <row r="7555" spans="1:3" x14ac:dyDescent="0.3">
      <c r="A7555" s="5">
        <v>7472</v>
      </c>
      <c r="B7555" s="55">
        <v>1.4575995319024434E-4</v>
      </c>
      <c r="C7555" s="55">
        <v>1.6907862221036353E-3</v>
      </c>
    </row>
    <row r="7556" spans="1:3" x14ac:dyDescent="0.3">
      <c r="A7556" s="5">
        <v>7473</v>
      </c>
      <c r="B7556" s="55">
        <v>1.4830779855482641E-4</v>
      </c>
      <c r="C7556" s="55">
        <v>1.9096205293655944E-3</v>
      </c>
    </row>
    <row r="7557" spans="1:3" x14ac:dyDescent="0.3">
      <c r="A7557" s="5">
        <v>7474</v>
      </c>
      <c r="B7557" s="55">
        <v>1.7345348057458049E-4</v>
      </c>
      <c r="C7557" s="55">
        <v>1.8433503084007456E-3</v>
      </c>
    </row>
    <row r="7558" spans="1:3" x14ac:dyDescent="0.3">
      <c r="A7558" s="5">
        <v>7475</v>
      </c>
      <c r="B7558" s="55">
        <v>1.6235164175090191E-4</v>
      </c>
      <c r="C7558" s="55">
        <v>1.8512660475512124E-3</v>
      </c>
    </row>
    <row r="7559" spans="1:3" x14ac:dyDescent="0.3">
      <c r="A7559" s="5">
        <v>7476</v>
      </c>
      <c r="B7559" s="55">
        <v>1.5063997019931587E-4</v>
      </c>
      <c r="C7559" s="55">
        <v>1.5903102591409426E-3</v>
      </c>
    </row>
    <row r="7560" spans="1:3" x14ac:dyDescent="0.3">
      <c r="A7560" s="5">
        <v>7477</v>
      </c>
      <c r="B7560" s="55">
        <v>1.3619997680814898E-4</v>
      </c>
      <c r="C7560" s="55">
        <v>1.5328036693291443E-3</v>
      </c>
    </row>
    <row r="7561" spans="1:3" x14ac:dyDescent="0.3">
      <c r="A7561" s="5">
        <v>7478</v>
      </c>
      <c r="B7561" s="55">
        <v>1.4174590161266398E-4</v>
      </c>
      <c r="C7561" s="55">
        <v>1.9322674522001329E-3</v>
      </c>
    </row>
    <row r="7562" spans="1:3" x14ac:dyDescent="0.3">
      <c r="A7562" s="5">
        <v>7479</v>
      </c>
      <c r="B7562" s="55">
        <v>1.4254386640557751E-4</v>
      </c>
      <c r="C7562" s="55">
        <v>1.8012168658750093E-3</v>
      </c>
    </row>
    <row r="7563" spans="1:3" x14ac:dyDescent="0.3">
      <c r="A7563" s="5">
        <v>7480</v>
      </c>
      <c r="B7563" s="55">
        <v>1.4210973929768553E-4</v>
      </c>
      <c r="C7563" s="55">
        <v>1.8255284234072954E-3</v>
      </c>
    </row>
    <row r="7564" spans="1:3" x14ac:dyDescent="0.3">
      <c r="A7564" s="5">
        <v>7481</v>
      </c>
      <c r="B7564" s="55">
        <v>1.9354340057613781E-4</v>
      </c>
      <c r="C7564" s="55">
        <v>1.9821169898422961E-3</v>
      </c>
    </row>
    <row r="7565" spans="1:3" x14ac:dyDescent="0.3">
      <c r="A7565" s="5">
        <v>7482</v>
      </c>
      <c r="B7565" s="55">
        <v>1.5776369151941148E-4</v>
      </c>
      <c r="C7565" s="55">
        <v>1.7798242518522762E-3</v>
      </c>
    </row>
    <row r="7566" spans="1:3" x14ac:dyDescent="0.3">
      <c r="A7566" s="5">
        <v>7483</v>
      </c>
      <c r="B7566" s="55">
        <v>1.2844472779117066E-4</v>
      </c>
      <c r="C7566" s="55">
        <v>1.6511295698629447E-3</v>
      </c>
    </row>
    <row r="7567" spans="1:3" x14ac:dyDescent="0.3">
      <c r="A7567" s="5">
        <v>7484</v>
      </c>
      <c r="B7567" s="55">
        <v>1.5692795440742075E-4</v>
      </c>
      <c r="C7567" s="55">
        <v>1.854774346815094E-3</v>
      </c>
    </row>
    <row r="7568" spans="1:3" x14ac:dyDescent="0.3">
      <c r="A7568" s="5">
        <v>7485</v>
      </c>
      <c r="B7568" s="55">
        <v>1.6767172689885658E-4</v>
      </c>
      <c r="C7568" s="55">
        <v>2.0862098785818174E-3</v>
      </c>
    </row>
    <row r="7569" spans="1:3" x14ac:dyDescent="0.3">
      <c r="A7569" s="5">
        <v>7486</v>
      </c>
      <c r="B7569" s="55">
        <v>1.614866202001849E-4</v>
      </c>
      <c r="C7569" s="55">
        <v>2.0098208761158871E-3</v>
      </c>
    </row>
    <row r="7570" spans="1:3" x14ac:dyDescent="0.3">
      <c r="A7570" s="5">
        <v>7487</v>
      </c>
      <c r="B7570" s="55">
        <v>1.4151034609647436E-4</v>
      </c>
      <c r="C7570" s="55">
        <v>1.7446206034469783E-3</v>
      </c>
    </row>
    <row r="7571" spans="1:3" x14ac:dyDescent="0.3">
      <c r="A7571" s="5">
        <v>7488</v>
      </c>
      <c r="B7571" s="55">
        <v>1.5267760199954721E-4</v>
      </c>
      <c r="C7571" s="55">
        <v>1.7148668887629276E-3</v>
      </c>
    </row>
    <row r="7572" spans="1:3" x14ac:dyDescent="0.3">
      <c r="A7572" s="5">
        <v>7489</v>
      </c>
      <c r="B7572" s="55">
        <v>1.5836262064089602E-4</v>
      </c>
      <c r="C7572" s="55">
        <v>1.8751364796421039E-3</v>
      </c>
    </row>
    <row r="7573" spans="1:3" x14ac:dyDescent="0.3">
      <c r="A7573" s="5">
        <v>7490</v>
      </c>
      <c r="B7573" s="55">
        <v>1.3996690590896847E-4</v>
      </c>
      <c r="C7573" s="55">
        <v>1.7694023367625E-3</v>
      </c>
    </row>
    <row r="7574" spans="1:3" x14ac:dyDescent="0.3">
      <c r="A7574" s="5">
        <v>7491</v>
      </c>
      <c r="B7574" s="55">
        <v>1.6239124266138644E-4</v>
      </c>
      <c r="C7574" s="55">
        <v>1.918032554669525E-3</v>
      </c>
    </row>
    <row r="7575" spans="1:3" x14ac:dyDescent="0.3">
      <c r="A7575" s="5">
        <v>7492</v>
      </c>
      <c r="B7575" s="55">
        <v>1.6901692127007531E-4</v>
      </c>
      <c r="C7575" s="55">
        <v>2.0165107861876818E-3</v>
      </c>
    </row>
    <row r="7576" spans="1:3" x14ac:dyDescent="0.3">
      <c r="A7576" s="5">
        <v>7493</v>
      </c>
      <c r="B7576" s="55">
        <v>1.5917352612961934E-4</v>
      </c>
      <c r="C7576" s="55">
        <v>1.8358817216770581E-3</v>
      </c>
    </row>
    <row r="7577" spans="1:3" x14ac:dyDescent="0.3">
      <c r="A7577" s="5">
        <v>7494</v>
      </c>
      <c r="B7577" s="55">
        <v>1.3215949996168088E-4</v>
      </c>
      <c r="C7577" s="55">
        <v>1.6283767387262652E-3</v>
      </c>
    </row>
    <row r="7578" spans="1:3" x14ac:dyDescent="0.3">
      <c r="A7578" s="5">
        <v>7495</v>
      </c>
      <c r="B7578" s="55">
        <v>1.4453719235638524E-4</v>
      </c>
      <c r="C7578" s="55">
        <v>1.952702220920642E-3</v>
      </c>
    </row>
    <row r="7579" spans="1:3" x14ac:dyDescent="0.3">
      <c r="A7579" s="5">
        <v>7496</v>
      </c>
      <c r="B7579" s="55">
        <v>1.8171694656412196E-4</v>
      </c>
      <c r="C7579" s="55">
        <v>2.2338461375647047E-3</v>
      </c>
    </row>
    <row r="7580" spans="1:3" x14ac:dyDescent="0.3">
      <c r="A7580" s="5">
        <v>7497</v>
      </c>
      <c r="B7580" s="55">
        <v>1.4022251297665815E-4</v>
      </c>
      <c r="C7580" s="55">
        <v>1.9377714638320991E-3</v>
      </c>
    </row>
    <row r="7581" spans="1:3" x14ac:dyDescent="0.3">
      <c r="A7581" s="5">
        <v>7498</v>
      </c>
      <c r="B7581" s="55">
        <v>1.6431027527584924E-4</v>
      </c>
      <c r="C7581" s="55">
        <v>2.1747727258311592E-3</v>
      </c>
    </row>
    <row r="7582" spans="1:3" x14ac:dyDescent="0.3">
      <c r="A7582" s="5">
        <v>7499</v>
      </c>
      <c r="B7582" s="55">
        <v>1.4714685525133112E-4</v>
      </c>
      <c r="C7582" s="55">
        <v>1.8148697539945864E-3</v>
      </c>
    </row>
    <row r="7583" spans="1:3" x14ac:dyDescent="0.3">
      <c r="A7583" s="5">
        <v>7500</v>
      </c>
      <c r="B7583" s="55">
        <v>1.5875369368724475E-4</v>
      </c>
      <c r="C7583" s="55">
        <v>1.8764815426482709E-3</v>
      </c>
    </row>
    <row r="7584" spans="1:3" x14ac:dyDescent="0.3">
      <c r="A7584" s="5">
        <v>7501</v>
      </c>
      <c r="B7584" s="55">
        <v>1.5320176459321421E-4</v>
      </c>
      <c r="C7584" s="55">
        <v>1.6911719345220344E-3</v>
      </c>
    </row>
    <row r="7585" spans="1:3" x14ac:dyDescent="0.3">
      <c r="A7585" s="5">
        <v>7502</v>
      </c>
      <c r="B7585" s="55">
        <v>1.4981658809482231E-4</v>
      </c>
      <c r="C7585" s="55">
        <v>1.7828869541957431E-3</v>
      </c>
    </row>
    <row r="7586" spans="1:3" x14ac:dyDescent="0.3">
      <c r="A7586" s="5">
        <v>7503</v>
      </c>
      <c r="B7586" s="55">
        <v>1.6169569568050781E-4</v>
      </c>
      <c r="C7586" s="55">
        <v>2.0496074196661709E-3</v>
      </c>
    </row>
    <row r="7587" spans="1:3" x14ac:dyDescent="0.3">
      <c r="A7587" s="5">
        <v>7504</v>
      </c>
      <c r="B7587" s="55">
        <v>1.7776117310422493E-4</v>
      </c>
      <c r="C7587" s="55">
        <v>2.044953337227587E-3</v>
      </c>
    </row>
    <row r="7588" spans="1:3" x14ac:dyDescent="0.3">
      <c r="A7588" s="5">
        <v>7505</v>
      </c>
      <c r="B7588" s="55">
        <v>1.5168304960261174E-4</v>
      </c>
      <c r="C7588" s="55">
        <v>1.9748765127831458E-3</v>
      </c>
    </row>
    <row r="7589" spans="1:3" x14ac:dyDescent="0.3">
      <c r="A7589" s="5">
        <v>7506</v>
      </c>
      <c r="B7589" s="55">
        <v>1.8343434889810751E-4</v>
      </c>
      <c r="C7589" s="55">
        <v>2.0290547477767426E-3</v>
      </c>
    </row>
    <row r="7590" spans="1:3" x14ac:dyDescent="0.3">
      <c r="A7590" s="5">
        <v>7507</v>
      </c>
      <c r="B7590" s="55">
        <v>1.8354173011857843E-4</v>
      </c>
      <c r="C7590" s="55">
        <v>1.977607375772236E-3</v>
      </c>
    </row>
    <row r="7591" spans="1:3" x14ac:dyDescent="0.3">
      <c r="A7591" s="5">
        <v>7508</v>
      </c>
      <c r="B7591" s="55">
        <v>1.7073994517219541E-4</v>
      </c>
      <c r="C7591" s="55">
        <v>2.1438704726336804E-3</v>
      </c>
    </row>
    <row r="7592" spans="1:3" x14ac:dyDescent="0.3">
      <c r="A7592" s="5">
        <v>7509</v>
      </c>
      <c r="B7592" s="55">
        <v>1.8298787951409235E-4</v>
      </c>
      <c r="C7592" s="55">
        <v>2.0515880481912574E-3</v>
      </c>
    </row>
    <row r="7593" spans="1:3" x14ac:dyDescent="0.3">
      <c r="A7593" s="5">
        <v>7510</v>
      </c>
      <c r="B7593" s="55">
        <v>1.6266942205948675E-4</v>
      </c>
      <c r="C7593" s="55">
        <v>2.0154822971359398E-3</v>
      </c>
    </row>
    <row r="7594" spans="1:3" x14ac:dyDescent="0.3">
      <c r="A7594" s="5">
        <v>7511</v>
      </c>
      <c r="B7594" s="55">
        <v>1.8793241246085876E-4</v>
      </c>
      <c r="C7594" s="55">
        <v>2.1508968515582634E-3</v>
      </c>
    </row>
    <row r="7595" spans="1:3" x14ac:dyDescent="0.3">
      <c r="A7595" s="5">
        <v>7512</v>
      </c>
      <c r="B7595" s="55">
        <v>1.8250027518798291E-4</v>
      </c>
      <c r="C7595" s="55">
        <v>1.8624924663708541E-3</v>
      </c>
    </row>
    <row r="7596" spans="1:3" x14ac:dyDescent="0.3">
      <c r="A7596" s="5">
        <v>7513</v>
      </c>
      <c r="B7596" s="55">
        <v>1.5440386725882975E-4</v>
      </c>
      <c r="C7596" s="55">
        <v>1.7250946945588865E-3</v>
      </c>
    </row>
    <row r="7597" spans="1:3" x14ac:dyDescent="0.3">
      <c r="A7597" s="5">
        <v>7514</v>
      </c>
      <c r="B7597" s="55">
        <v>1.4764400865512707E-4</v>
      </c>
      <c r="C7597" s="55">
        <v>1.776428509069364E-3</v>
      </c>
    </row>
    <row r="7598" spans="1:3" x14ac:dyDescent="0.3">
      <c r="A7598" s="5">
        <v>7515</v>
      </c>
      <c r="B7598" s="55">
        <v>1.7935011742474931E-4</v>
      </c>
      <c r="C7598" s="55">
        <v>2.162721187188348E-3</v>
      </c>
    </row>
    <row r="7599" spans="1:3" x14ac:dyDescent="0.3">
      <c r="A7599" s="5">
        <v>7516</v>
      </c>
      <c r="B7599" s="55">
        <v>1.3586879979662312E-4</v>
      </c>
      <c r="C7599" s="55">
        <v>1.6365201651092293E-3</v>
      </c>
    </row>
    <row r="7600" spans="1:3" x14ac:dyDescent="0.3">
      <c r="A7600" s="5">
        <v>7517</v>
      </c>
      <c r="B7600" s="55">
        <v>1.5322567504777936E-4</v>
      </c>
      <c r="C7600" s="55">
        <v>1.8777267137159157E-3</v>
      </c>
    </row>
    <row r="7601" spans="1:3" x14ac:dyDescent="0.3">
      <c r="A7601" s="5">
        <v>7518</v>
      </c>
      <c r="B7601" s="55">
        <v>1.6488774919047811E-4</v>
      </c>
      <c r="C7601" s="55">
        <v>1.8773904890152248E-3</v>
      </c>
    </row>
    <row r="7602" spans="1:3" x14ac:dyDescent="0.3">
      <c r="A7602" s="5">
        <v>7519</v>
      </c>
      <c r="B7602" s="55">
        <v>1.6574971892320404E-4</v>
      </c>
      <c r="C7602" s="55">
        <v>1.9983229621862476E-3</v>
      </c>
    </row>
    <row r="7603" spans="1:3" x14ac:dyDescent="0.3">
      <c r="A7603" s="5">
        <v>7520</v>
      </c>
      <c r="B7603" s="55">
        <v>1.6949376891844215E-4</v>
      </c>
      <c r="C7603" s="55">
        <v>2.1191708651831236E-3</v>
      </c>
    </row>
    <row r="7604" spans="1:3" x14ac:dyDescent="0.3">
      <c r="A7604" s="5">
        <v>7521</v>
      </c>
      <c r="B7604" s="55">
        <v>1.6125982181870445E-4</v>
      </c>
      <c r="C7604" s="55">
        <v>2.0150895391614688E-3</v>
      </c>
    </row>
    <row r="7605" spans="1:3" x14ac:dyDescent="0.3">
      <c r="A7605" s="5">
        <v>7522</v>
      </c>
      <c r="B7605" s="55">
        <v>1.4919751820380105E-4</v>
      </c>
      <c r="C7605" s="55">
        <v>1.718052068599713E-3</v>
      </c>
    </row>
    <row r="7606" spans="1:3" x14ac:dyDescent="0.3">
      <c r="A7606" s="5">
        <v>7523</v>
      </c>
      <c r="B7606" s="55">
        <v>1.8769975413844854E-4</v>
      </c>
      <c r="C7606" s="55">
        <v>2.1791650060367799E-3</v>
      </c>
    </row>
    <row r="7607" spans="1:3" x14ac:dyDescent="0.3">
      <c r="A7607" s="5">
        <v>7524</v>
      </c>
      <c r="B7607" s="55">
        <v>1.4828305307215488E-4</v>
      </c>
      <c r="C7607" s="55">
        <v>1.914141252299254E-3</v>
      </c>
    </row>
    <row r="7608" spans="1:3" x14ac:dyDescent="0.3">
      <c r="A7608" s="5">
        <v>7525</v>
      </c>
      <c r="B7608" s="55">
        <v>1.4772130361124361E-4</v>
      </c>
      <c r="C7608" s="55">
        <v>2.0281475233081808E-3</v>
      </c>
    </row>
    <row r="7609" spans="1:3" x14ac:dyDescent="0.3">
      <c r="A7609" s="5">
        <v>7526</v>
      </c>
      <c r="B7609" s="55">
        <v>1.4678333773444029E-4</v>
      </c>
      <c r="C7609" s="55">
        <v>1.644219842220069E-3</v>
      </c>
    </row>
    <row r="7610" spans="1:3" x14ac:dyDescent="0.3">
      <c r="A7610" s="5">
        <v>7527</v>
      </c>
      <c r="B7610" s="55">
        <v>1.4720918395570069E-4</v>
      </c>
      <c r="C7610" s="55">
        <v>1.8227897883228556E-3</v>
      </c>
    </row>
    <row r="7611" spans="1:3" x14ac:dyDescent="0.3">
      <c r="A7611" s="5">
        <v>7528</v>
      </c>
      <c r="B7611" s="55">
        <v>1.656089260711461E-4</v>
      </c>
      <c r="C7611" s="55">
        <v>1.9800458546346254E-3</v>
      </c>
    </row>
    <row r="7612" spans="1:3" x14ac:dyDescent="0.3">
      <c r="A7612" s="5">
        <v>7529</v>
      </c>
      <c r="B7612" s="55">
        <v>1.8436946729834264E-4</v>
      </c>
      <c r="C7612" s="55">
        <v>2.0931392547035433E-3</v>
      </c>
    </row>
    <row r="7613" spans="1:3" x14ac:dyDescent="0.3">
      <c r="A7613" s="5">
        <v>7530</v>
      </c>
      <c r="B7613" s="55">
        <v>1.7125603195683835E-4</v>
      </c>
      <c r="C7613" s="55">
        <v>2.0137360757790631E-3</v>
      </c>
    </row>
    <row r="7614" spans="1:3" x14ac:dyDescent="0.3">
      <c r="A7614" s="5">
        <v>7531</v>
      </c>
      <c r="B7614" s="55">
        <v>1.4104935486804608E-4</v>
      </c>
      <c r="C7614" s="55">
        <v>1.9097129493127923E-3</v>
      </c>
    </row>
    <row r="7615" spans="1:3" x14ac:dyDescent="0.3">
      <c r="A7615" s="5">
        <v>7532</v>
      </c>
      <c r="B7615" s="55">
        <v>1.7425931668200537E-4</v>
      </c>
      <c r="C7615" s="55">
        <v>2.0414717915893748E-3</v>
      </c>
    </row>
    <row r="7616" spans="1:3" x14ac:dyDescent="0.3">
      <c r="A7616" s="5">
        <v>7533</v>
      </c>
      <c r="B7616" s="55">
        <v>1.420140000199727E-4</v>
      </c>
      <c r="C7616" s="55">
        <v>1.6822959004478186E-3</v>
      </c>
    </row>
    <row r="7617" spans="1:3" x14ac:dyDescent="0.3">
      <c r="A7617" s="5">
        <v>7534</v>
      </c>
      <c r="B7617" s="55">
        <v>1.4935247889651321E-4</v>
      </c>
      <c r="C7617" s="55">
        <v>1.7634760356454065E-3</v>
      </c>
    </row>
    <row r="7618" spans="1:3" x14ac:dyDescent="0.3">
      <c r="A7618" s="5">
        <v>7535</v>
      </c>
      <c r="B7618" s="55">
        <v>1.6535747690316383E-4</v>
      </c>
      <c r="C7618" s="55">
        <v>1.8692530855376937E-3</v>
      </c>
    </row>
    <row r="7619" spans="1:3" x14ac:dyDescent="0.3">
      <c r="A7619" s="5">
        <v>7536</v>
      </c>
      <c r="B7619" s="55">
        <v>1.5241463181987557E-4</v>
      </c>
      <c r="C7619" s="55">
        <v>1.7112354209156922E-3</v>
      </c>
    </row>
    <row r="7620" spans="1:3" x14ac:dyDescent="0.3">
      <c r="A7620" s="5">
        <v>7537</v>
      </c>
      <c r="B7620" s="55">
        <v>1.5632169047379908E-4</v>
      </c>
      <c r="C7620" s="55">
        <v>1.9435868405883413E-3</v>
      </c>
    </row>
    <row r="7621" spans="1:3" x14ac:dyDescent="0.3">
      <c r="A7621" s="5">
        <v>7538</v>
      </c>
      <c r="B7621" s="55">
        <v>1.653842951054628E-4</v>
      </c>
      <c r="C7621" s="55">
        <v>2.1254550367283244E-3</v>
      </c>
    </row>
    <row r="7622" spans="1:3" x14ac:dyDescent="0.3">
      <c r="A7622" s="5">
        <v>7539</v>
      </c>
      <c r="B7622" s="55">
        <v>1.4213260571882861E-4</v>
      </c>
      <c r="C7622" s="55">
        <v>1.8426564945786747E-3</v>
      </c>
    </row>
    <row r="7623" spans="1:3" x14ac:dyDescent="0.3">
      <c r="A7623" s="5">
        <v>7540</v>
      </c>
      <c r="B7623" s="55">
        <v>1.4926840038206968E-4</v>
      </c>
      <c r="C7623" s="55">
        <v>1.823165534353715E-3</v>
      </c>
    </row>
    <row r="7624" spans="1:3" x14ac:dyDescent="0.3">
      <c r="A7624" s="5">
        <v>7541</v>
      </c>
      <c r="B7624" s="55">
        <v>1.3626535591066834E-4</v>
      </c>
      <c r="C7624" s="55">
        <v>1.7264729542680664E-3</v>
      </c>
    </row>
    <row r="7625" spans="1:3" x14ac:dyDescent="0.3">
      <c r="A7625" s="5">
        <v>7542</v>
      </c>
      <c r="B7625" s="55">
        <v>1.3398413041360913E-4</v>
      </c>
      <c r="C7625" s="55">
        <v>1.776016229070672E-3</v>
      </c>
    </row>
    <row r="7626" spans="1:3" x14ac:dyDescent="0.3">
      <c r="A7626" s="5">
        <v>7543</v>
      </c>
      <c r="B7626" s="55">
        <v>1.3368566967773542E-4</v>
      </c>
      <c r="C7626" s="55">
        <v>1.8025355514518454E-3</v>
      </c>
    </row>
    <row r="7627" spans="1:3" x14ac:dyDescent="0.3">
      <c r="A7627" s="5">
        <v>7544</v>
      </c>
      <c r="B7627" s="55">
        <v>1.8755198501072337E-4</v>
      </c>
      <c r="C7627" s="55">
        <v>2.0346233159515034E-3</v>
      </c>
    </row>
    <row r="7628" spans="1:3" x14ac:dyDescent="0.3">
      <c r="A7628" s="5">
        <v>7545</v>
      </c>
      <c r="B7628" s="55">
        <v>1.5496154437199419E-4</v>
      </c>
      <c r="C7628" s="55">
        <v>1.7761361286060418E-3</v>
      </c>
    </row>
    <row r="7629" spans="1:3" x14ac:dyDescent="0.3">
      <c r="A7629" s="5">
        <v>7546</v>
      </c>
      <c r="B7629" s="55">
        <v>1.5790787211928547E-4</v>
      </c>
      <c r="C7629" s="55">
        <v>1.8701076059941507E-3</v>
      </c>
    </row>
    <row r="7630" spans="1:3" x14ac:dyDescent="0.3">
      <c r="A7630" s="5">
        <v>7547</v>
      </c>
      <c r="B7630" s="55">
        <v>1.4808808598254416E-4</v>
      </c>
      <c r="C7630" s="55">
        <v>1.7404682662752219E-3</v>
      </c>
    </row>
    <row r="7631" spans="1:3" x14ac:dyDescent="0.3">
      <c r="A7631" s="5">
        <v>7548</v>
      </c>
      <c r="B7631" s="55">
        <v>1.5509313161352767E-4</v>
      </c>
      <c r="C7631" s="55">
        <v>1.8172335464970047E-3</v>
      </c>
    </row>
    <row r="7632" spans="1:3" x14ac:dyDescent="0.3">
      <c r="A7632" s="5">
        <v>7549</v>
      </c>
      <c r="B7632" s="55">
        <v>1.4136783187534857E-4</v>
      </c>
      <c r="C7632" s="55">
        <v>1.9537063309008184E-3</v>
      </c>
    </row>
    <row r="7633" spans="1:3" x14ac:dyDescent="0.3">
      <c r="A7633" s="5">
        <v>7550</v>
      </c>
      <c r="B7633" s="55">
        <v>1.7485081083666536E-4</v>
      </c>
      <c r="C7633" s="55">
        <v>1.9761198868119586E-3</v>
      </c>
    </row>
    <row r="7634" spans="1:3" x14ac:dyDescent="0.3">
      <c r="A7634" s="5">
        <v>7551</v>
      </c>
      <c r="B7634" s="55">
        <v>1.6080629323260778E-4</v>
      </c>
      <c r="C7634" s="55">
        <v>1.7858743225973594E-3</v>
      </c>
    </row>
    <row r="7635" spans="1:3" x14ac:dyDescent="0.3">
      <c r="A7635" s="5">
        <v>7552</v>
      </c>
      <c r="B7635" s="55">
        <v>1.5844311568996041E-4</v>
      </c>
      <c r="C7635" s="55">
        <v>1.9229148657225247E-3</v>
      </c>
    </row>
    <row r="7636" spans="1:3" x14ac:dyDescent="0.3">
      <c r="A7636" s="5">
        <v>7553</v>
      </c>
      <c r="B7636" s="55">
        <v>1.5802624724849947E-4</v>
      </c>
      <c r="C7636" s="55">
        <v>1.9291551170012643E-3</v>
      </c>
    </row>
    <row r="7637" spans="1:3" x14ac:dyDescent="0.3">
      <c r="A7637" s="5">
        <v>7554</v>
      </c>
      <c r="B7637" s="55">
        <v>1.5722343604735196E-4</v>
      </c>
      <c r="C7637" s="55">
        <v>1.7587611841221175E-3</v>
      </c>
    </row>
    <row r="7638" spans="1:3" x14ac:dyDescent="0.3">
      <c r="A7638" s="5">
        <v>7555</v>
      </c>
      <c r="B7638" s="55">
        <v>1.3462537776563215E-4</v>
      </c>
      <c r="C7638" s="55">
        <v>1.5394702331145299E-3</v>
      </c>
    </row>
    <row r="7639" spans="1:3" x14ac:dyDescent="0.3">
      <c r="A7639" s="5">
        <v>7556</v>
      </c>
      <c r="B7639" s="55">
        <v>1.2859224030227419E-4</v>
      </c>
      <c r="C7639" s="55">
        <v>1.6779531409899303E-3</v>
      </c>
    </row>
    <row r="7640" spans="1:3" x14ac:dyDescent="0.3">
      <c r="A7640" s="5">
        <v>7557</v>
      </c>
      <c r="B7640" s="55">
        <v>1.4690548854920745E-4</v>
      </c>
      <c r="C7640" s="55">
        <v>1.8158373427787703E-3</v>
      </c>
    </row>
    <row r="7641" spans="1:3" x14ac:dyDescent="0.3">
      <c r="A7641" s="5">
        <v>7558</v>
      </c>
      <c r="B7641" s="55">
        <v>1.4971817878278178E-4</v>
      </c>
      <c r="C7641" s="55">
        <v>1.8236440506886203E-3</v>
      </c>
    </row>
    <row r="7642" spans="1:3" x14ac:dyDescent="0.3">
      <c r="A7642" s="5">
        <v>7559</v>
      </c>
      <c r="B7642" s="55">
        <v>1.5417616027615125E-4</v>
      </c>
      <c r="C7642" s="55">
        <v>1.8425463958159382E-3</v>
      </c>
    </row>
    <row r="7643" spans="1:3" x14ac:dyDescent="0.3">
      <c r="A7643" s="5">
        <v>7560</v>
      </c>
      <c r="B7643" s="55">
        <v>1.6699298359246207E-4</v>
      </c>
      <c r="C7643" s="55">
        <v>2.0110615073973622E-3</v>
      </c>
    </row>
    <row r="7644" spans="1:3" x14ac:dyDescent="0.3">
      <c r="A7644" s="5">
        <v>7561</v>
      </c>
      <c r="B7644" s="55">
        <v>1.7993308114926221E-4</v>
      </c>
      <c r="C7644" s="55">
        <v>1.9587345566846439E-3</v>
      </c>
    </row>
    <row r="7645" spans="1:3" x14ac:dyDescent="0.3">
      <c r="A7645" s="5">
        <v>7562</v>
      </c>
      <c r="B7645" s="55">
        <v>1.5365506493769638E-4</v>
      </c>
      <c r="C7645" s="55">
        <v>2.0417169508903472E-3</v>
      </c>
    </row>
    <row r="7646" spans="1:3" x14ac:dyDescent="0.3">
      <c r="A7646" s="5">
        <v>7563</v>
      </c>
      <c r="B7646" s="55">
        <v>1.4829306440056764E-4</v>
      </c>
      <c r="C7646" s="55">
        <v>1.683277827584418E-3</v>
      </c>
    </row>
    <row r="7647" spans="1:3" x14ac:dyDescent="0.3">
      <c r="A7647" s="5">
        <v>7564</v>
      </c>
      <c r="B7647" s="55">
        <v>1.4066026185938137E-4</v>
      </c>
      <c r="C7647" s="55">
        <v>1.8205888613112655E-3</v>
      </c>
    </row>
    <row r="7648" spans="1:3" x14ac:dyDescent="0.3">
      <c r="A7648" s="5">
        <v>7565</v>
      </c>
      <c r="B7648" s="55">
        <v>1.4626731030212051E-4</v>
      </c>
      <c r="C7648" s="55">
        <v>1.8454536212797492E-3</v>
      </c>
    </row>
    <row r="7649" spans="1:3" x14ac:dyDescent="0.3">
      <c r="A7649" s="5">
        <v>7566</v>
      </c>
      <c r="B7649" s="55">
        <v>1.7157103962960784E-4</v>
      </c>
      <c r="C7649" s="55">
        <v>1.8547649243168879E-3</v>
      </c>
    </row>
    <row r="7650" spans="1:3" x14ac:dyDescent="0.3">
      <c r="A7650" s="5">
        <v>7567</v>
      </c>
      <c r="B7650" s="55">
        <v>1.4395371888620558E-4</v>
      </c>
      <c r="C7650" s="55">
        <v>1.7445236148961045E-3</v>
      </c>
    </row>
    <row r="7651" spans="1:3" x14ac:dyDescent="0.3">
      <c r="A7651" s="5">
        <v>7568</v>
      </c>
      <c r="B7651" s="55">
        <v>1.6698491046607519E-4</v>
      </c>
      <c r="C7651" s="55">
        <v>1.7755486938441571E-3</v>
      </c>
    </row>
    <row r="7652" spans="1:3" x14ac:dyDescent="0.3">
      <c r="A7652" s="5">
        <v>7569</v>
      </c>
      <c r="B7652" s="55">
        <v>1.4390505106995967E-4</v>
      </c>
      <c r="C7652" s="55">
        <v>1.8645257800356696E-3</v>
      </c>
    </row>
    <row r="7653" spans="1:3" x14ac:dyDescent="0.3">
      <c r="A7653" s="5">
        <v>7570</v>
      </c>
      <c r="B7653" s="55">
        <v>1.3518460860417785E-4</v>
      </c>
      <c r="C7653" s="55">
        <v>1.7528765162875268E-3</v>
      </c>
    </row>
    <row r="7654" spans="1:3" x14ac:dyDescent="0.3">
      <c r="A7654" s="5">
        <v>7571</v>
      </c>
      <c r="B7654" s="55">
        <v>1.6481904979867953E-4</v>
      </c>
      <c r="C7654" s="55">
        <v>1.9736705870016637E-3</v>
      </c>
    </row>
    <row r="7655" spans="1:3" x14ac:dyDescent="0.3">
      <c r="A7655" s="5">
        <v>7572</v>
      </c>
      <c r="B7655" s="55">
        <v>1.6452544873048222E-4</v>
      </c>
      <c r="C7655" s="55">
        <v>2.0969274704174478E-3</v>
      </c>
    </row>
    <row r="7656" spans="1:3" x14ac:dyDescent="0.3">
      <c r="A7656" s="5">
        <v>7573</v>
      </c>
      <c r="B7656" s="55">
        <v>1.4179689054186757E-4</v>
      </c>
      <c r="C7656" s="55">
        <v>1.7084632210863572E-3</v>
      </c>
    </row>
    <row r="7657" spans="1:3" x14ac:dyDescent="0.3">
      <c r="A7657" s="5">
        <v>7574</v>
      </c>
      <c r="B7657" s="55">
        <v>1.4673334472355148E-4</v>
      </c>
      <c r="C7657" s="55">
        <v>1.7534075117509955E-3</v>
      </c>
    </row>
    <row r="7658" spans="1:3" x14ac:dyDescent="0.3">
      <c r="A7658" s="5">
        <v>7575</v>
      </c>
      <c r="B7658" s="55">
        <v>1.5902220736959788E-4</v>
      </c>
      <c r="C7658" s="55">
        <v>2.0101111105131266E-3</v>
      </c>
    </row>
    <row r="7659" spans="1:3" x14ac:dyDescent="0.3">
      <c r="A7659" s="5">
        <v>7576</v>
      </c>
      <c r="B7659" s="55">
        <v>1.6724728304627748E-4</v>
      </c>
      <c r="C7659" s="55">
        <v>2.0272560490920493E-3</v>
      </c>
    </row>
    <row r="7660" spans="1:3" x14ac:dyDescent="0.3">
      <c r="A7660" s="5">
        <v>7577</v>
      </c>
      <c r="B7660" s="55">
        <v>1.5154391982944766E-4</v>
      </c>
      <c r="C7660" s="55">
        <v>1.8903707090991875E-3</v>
      </c>
    </row>
    <row r="7661" spans="1:3" x14ac:dyDescent="0.3">
      <c r="A7661" s="5">
        <v>7578</v>
      </c>
      <c r="B7661" s="55">
        <v>1.6009318753724307E-4</v>
      </c>
      <c r="C7661" s="55">
        <v>2.0640480738819442E-3</v>
      </c>
    </row>
    <row r="7662" spans="1:3" x14ac:dyDescent="0.3">
      <c r="A7662" s="5">
        <v>7579</v>
      </c>
      <c r="B7662" s="55">
        <v>1.2979568054284163E-4</v>
      </c>
      <c r="C7662" s="55">
        <v>1.549738687412056E-3</v>
      </c>
    </row>
    <row r="7663" spans="1:3" x14ac:dyDescent="0.3">
      <c r="A7663" s="5">
        <v>7580</v>
      </c>
      <c r="B7663" s="55">
        <v>1.7684136573425371E-4</v>
      </c>
      <c r="C7663" s="55">
        <v>2.1045123833286095E-3</v>
      </c>
    </row>
    <row r="7664" spans="1:3" x14ac:dyDescent="0.3">
      <c r="A7664" s="5">
        <v>7581</v>
      </c>
      <c r="B7664" s="55">
        <v>1.516707971678146E-4</v>
      </c>
      <c r="C7664" s="55">
        <v>1.7577898051529461E-3</v>
      </c>
    </row>
    <row r="7665" spans="1:3" x14ac:dyDescent="0.3">
      <c r="A7665" s="5">
        <v>7582</v>
      </c>
      <c r="B7665" s="55">
        <v>1.4050078478055207E-4</v>
      </c>
      <c r="C7665" s="55">
        <v>1.7317303288792826E-3</v>
      </c>
    </row>
    <row r="7666" spans="1:3" x14ac:dyDescent="0.3">
      <c r="A7666" s="5">
        <v>7583</v>
      </c>
      <c r="B7666" s="55">
        <v>1.5894858162496177E-4</v>
      </c>
      <c r="C7666" s="55">
        <v>1.9803649236060914E-3</v>
      </c>
    </row>
    <row r="7667" spans="1:3" x14ac:dyDescent="0.3">
      <c r="A7667" s="5">
        <v>7584</v>
      </c>
      <c r="B7667" s="55">
        <v>1.4807854052258142E-4</v>
      </c>
      <c r="C7667" s="55">
        <v>1.9214305118468069E-3</v>
      </c>
    </row>
    <row r="7668" spans="1:3" x14ac:dyDescent="0.3">
      <c r="A7668" s="5">
        <v>7585</v>
      </c>
      <c r="B7668" s="55">
        <v>1.46368554249306E-4</v>
      </c>
      <c r="C7668" s="55">
        <v>1.9600738365881994E-3</v>
      </c>
    </row>
    <row r="7669" spans="1:3" x14ac:dyDescent="0.3">
      <c r="A7669" s="5">
        <v>7586</v>
      </c>
      <c r="B7669" s="55">
        <v>1.5302382908876909E-4</v>
      </c>
      <c r="C7669" s="55">
        <v>1.9071011085094961E-3</v>
      </c>
    </row>
    <row r="7670" spans="1:3" x14ac:dyDescent="0.3">
      <c r="A7670" s="5">
        <v>7587</v>
      </c>
      <c r="B7670" s="55">
        <v>1.3569932937836112E-4</v>
      </c>
      <c r="C7670" s="55">
        <v>1.7825830003748455E-3</v>
      </c>
    </row>
    <row r="7671" spans="1:3" x14ac:dyDescent="0.3">
      <c r="A7671" s="5">
        <v>7588</v>
      </c>
      <c r="B7671" s="55">
        <v>1.1784366625305925E-4</v>
      </c>
      <c r="C7671" s="55">
        <v>1.5714137171930749E-3</v>
      </c>
    </row>
    <row r="7672" spans="1:3" x14ac:dyDescent="0.3">
      <c r="A7672" s="5">
        <v>7589</v>
      </c>
      <c r="B7672" s="55">
        <v>1.5474021418550779E-4</v>
      </c>
      <c r="C7672" s="55">
        <v>1.7382668657480577E-3</v>
      </c>
    </row>
    <row r="7673" spans="1:3" x14ac:dyDescent="0.3">
      <c r="A7673" s="5">
        <v>7590</v>
      </c>
      <c r="B7673" s="55">
        <v>1.4931810914746782E-4</v>
      </c>
      <c r="C7673" s="55">
        <v>1.7517477406875179E-3</v>
      </c>
    </row>
    <row r="7674" spans="1:3" x14ac:dyDescent="0.3">
      <c r="A7674" s="5">
        <v>7591</v>
      </c>
      <c r="B7674" s="55">
        <v>1.2958551384005824E-4</v>
      </c>
      <c r="C7674" s="55">
        <v>1.5040454923898883E-3</v>
      </c>
    </row>
    <row r="7675" spans="1:3" x14ac:dyDescent="0.3">
      <c r="A7675" s="5">
        <v>7592</v>
      </c>
      <c r="B7675" s="55">
        <v>1.6749225514887437E-4</v>
      </c>
      <c r="C7675" s="55">
        <v>1.9563405965441999E-3</v>
      </c>
    </row>
    <row r="7676" spans="1:3" x14ac:dyDescent="0.3">
      <c r="A7676" s="5">
        <v>7593</v>
      </c>
      <c r="B7676" s="55">
        <v>1.3706315321207905E-4</v>
      </c>
      <c r="C7676" s="55">
        <v>1.6659470773883198E-3</v>
      </c>
    </row>
    <row r="7677" spans="1:3" x14ac:dyDescent="0.3">
      <c r="A7677" s="5">
        <v>7594</v>
      </c>
      <c r="B7677" s="55">
        <v>1.6222248546069395E-4</v>
      </c>
      <c r="C7677" s="55">
        <v>1.8428615384841716E-3</v>
      </c>
    </row>
    <row r="7678" spans="1:3" x14ac:dyDescent="0.3">
      <c r="A7678" s="5">
        <v>7595</v>
      </c>
      <c r="B7678" s="55">
        <v>1.6431341026055293E-4</v>
      </c>
      <c r="C7678" s="55">
        <v>2.168024482382163E-3</v>
      </c>
    </row>
    <row r="7679" spans="1:3" x14ac:dyDescent="0.3">
      <c r="A7679" s="5">
        <v>7596</v>
      </c>
      <c r="B7679" s="55">
        <v>1.7449456637523504E-4</v>
      </c>
      <c r="C7679" s="55">
        <v>1.7961884444625063E-3</v>
      </c>
    </row>
    <row r="7680" spans="1:3" x14ac:dyDescent="0.3">
      <c r="A7680" s="5">
        <v>7597</v>
      </c>
      <c r="B7680" s="55">
        <v>1.4384584700244336E-4</v>
      </c>
      <c r="C7680" s="55">
        <v>1.731367749418126E-3</v>
      </c>
    </row>
    <row r="7681" spans="1:3" x14ac:dyDescent="0.3">
      <c r="A7681" s="5">
        <v>7598</v>
      </c>
      <c r="B7681" s="55">
        <v>1.3940960056149423E-4</v>
      </c>
      <c r="C7681" s="55">
        <v>1.7834861132965405E-3</v>
      </c>
    </row>
    <row r="7682" spans="1:3" x14ac:dyDescent="0.3">
      <c r="A7682" s="5">
        <v>7599</v>
      </c>
      <c r="B7682" s="55">
        <v>1.6637771823769723E-4</v>
      </c>
      <c r="C7682" s="55">
        <v>1.7594468410861786E-3</v>
      </c>
    </row>
    <row r="7683" spans="1:3" x14ac:dyDescent="0.3">
      <c r="A7683" s="5">
        <v>7600</v>
      </c>
      <c r="B7683" s="55">
        <v>1.7288071823463383E-4</v>
      </c>
      <c r="C7683" s="55">
        <v>2.1508530729077114E-3</v>
      </c>
    </row>
    <row r="7684" spans="1:3" x14ac:dyDescent="0.3">
      <c r="A7684" s="5">
        <v>7601</v>
      </c>
      <c r="B7684" s="55">
        <v>1.4955910160629031E-4</v>
      </c>
      <c r="C7684" s="55">
        <v>1.7544372881965415E-3</v>
      </c>
    </row>
    <row r="7685" spans="1:3" x14ac:dyDescent="0.3">
      <c r="A7685" s="5">
        <v>7602</v>
      </c>
      <c r="B7685" s="55">
        <v>1.2877596959961522E-4</v>
      </c>
      <c r="C7685" s="55">
        <v>1.4470322208824751E-3</v>
      </c>
    </row>
    <row r="7686" spans="1:3" x14ac:dyDescent="0.3">
      <c r="A7686" s="5">
        <v>7603</v>
      </c>
      <c r="B7686" s="55">
        <v>1.634787976487951E-4</v>
      </c>
      <c r="C7686" s="55">
        <v>1.7720582987050028E-3</v>
      </c>
    </row>
    <row r="7687" spans="1:3" x14ac:dyDescent="0.3">
      <c r="A7687" s="5">
        <v>7604</v>
      </c>
      <c r="B7687" s="55">
        <v>1.583186325467685E-4</v>
      </c>
      <c r="C7687" s="55">
        <v>1.8547831787733536E-3</v>
      </c>
    </row>
    <row r="7688" spans="1:3" x14ac:dyDescent="0.3">
      <c r="A7688" s="5">
        <v>7605</v>
      </c>
      <c r="B7688" s="55">
        <v>1.3508537386276579E-4</v>
      </c>
      <c r="C7688" s="55">
        <v>1.6721164799570784E-3</v>
      </c>
    </row>
    <row r="7689" spans="1:3" x14ac:dyDescent="0.3">
      <c r="A7689" s="5">
        <v>7606</v>
      </c>
      <c r="B7689" s="55">
        <v>1.6244169466692366E-4</v>
      </c>
      <c r="C7689" s="55">
        <v>2.0482111655332836E-3</v>
      </c>
    </row>
    <row r="7690" spans="1:3" x14ac:dyDescent="0.3">
      <c r="A7690" s="5">
        <v>7607</v>
      </c>
      <c r="B7690" s="55">
        <v>1.9409486048679612E-4</v>
      </c>
      <c r="C7690" s="55">
        <v>2.01717907459498E-3</v>
      </c>
    </row>
    <row r="7691" spans="1:3" x14ac:dyDescent="0.3">
      <c r="A7691" s="5">
        <v>7608</v>
      </c>
      <c r="B7691" s="55">
        <v>1.5906350438459331E-4</v>
      </c>
      <c r="C7691" s="55">
        <v>2.0346756653465779E-3</v>
      </c>
    </row>
    <row r="7692" spans="1:3" x14ac:dyDescent="0.3">
      <c r="A7692" s="5">
        <v>7609</v>
      </c>
      <c r="B7692" s="55">
        <v>1.5941333455139059E-4</v>
      </c>
      <c r="C7692" s="55">
        <v>1.8995529951366791E-3</v>
      </c>
    </row>
    <row r="7693" spans="1:3" x14ac:dyDescent="0.3">
      <c r="A7693" s="5">
        <v>7610</v>
      </c>
      <c r="B7693" s="55">
        <v>1.4650914571034539E-4</v>
      </c>
      <c r="C7693" s="55">
        <v>1.8609275556227339E-3</v>
      </c>
    </row>
    <row r="7694" spans="1:3" x14ac:dyDescent="0.3">
      <c r="A7694" s="5">
        <v>7611</v>
      </c>
      <c r="B7694" s="55">
        <v>1.4568333972148192E-4</v>
      </c>
      <c r="C7694" s="55">
        <v>1.7843022862404365E-3</v>
      </c>
    </row>
    <row r="7695" spans="1:3" x14ac:dyDescent="0.3">
      <c r="A7695" s="5">
        <v>7612</v>
      </c>
      <c r="B7695" s="55">
        <v>1.8442604062191489E-4</v>
      </c>
      <c r="C7695" s="55">
        <v>1.9358508823499171E-3</v>
      </c>
    </row>
    <row r="7696" spans="1:3" x14ac:dyDescent="0.3">
      <c r="A7696" s="5">
        <v>7613</v>
      </c>
      <c r="B7696" s="55">
        <v>1.3833324156919033E-4</v>
      </c>
      <c r="C7696" s="55">
        <v>1.6757348355740849E-3</v>
      </c>
    </row>
    <row r="7697" spans="1:3" x14ac:dyDescent="0.3">
      <c r="A7697" s="5">
        <v>7614</v>
      </c>
      <c r="B7697" s="55">
        <v>1.463619750985344E-4</v>
      </c>
      <c r="C7697" s="55">
        <v>1.681675069026844E-3</v>
      </c>
    </row>
    <row r="7698" spans="1:3" x14ac:dyDescent="0.3">
      <c r="A7698" s="5">
        <v>7615</v>
      </c>
      <c r="B7698" s="55">
        <v>1.316945791921985E-4</v>
      </c>
      <c r="C7698" s="55">
        <v>1.6325772169214848E-3</v>
      </c>
    </row>
    <row r="7699" spans="1:3" x14ac:dyDescent="0.3">
      <c r="A7699" s="5">
        <v>7616</v>
      </c>
      <c r="B7699" s="55">
        <v>1.5508061662331668E-4</v>
      </c>
      <c r="C7699" s="55">
        <v>1.744947841023236E-3</v>
      </c>
    </row>
    <row r="7700" spans="1:3" x14ac:dyDescent="0.3">
      <c r="A7700" s="5">
        <v>7617</v>
      </c>
      <c r="B7700" s="55">
        <v>1.6464895680166433E-4</v>
      </c>
      <c r="C7700" s="55">
        <v>1.7196514451441039E-3</v>
      </c>
    </row>
    <row r="7701" spans="1:3" x14ac:dyDescent="0.3">
      <c r="A7701" s="5">
        <v>7618</v>
      </c>
      <c r="B7701" s="55">
        <v>1.2771780120910984E-4</v>
      </c>
      <c r="C7701" s="55">
        <v>1.5396607105257409E-3</v>
      </c>
    </row>
    <row r="7702" spans="1:3" x14ac:dyDescent="0.3">
      <c r="A7702" s="5">
        <v>7619</v>
      </c>
      <c r="B7702" s="55">
        <v>1.6292325690921779E-4</v>
      </c>
      <c r="C7702" s="55">
        <v>1.962394958504113E-3</v>
      </c>
    </row>
    <row r="7703" spans="1:3" x14ac:dyDescent="0.3">
      <c r="A7703" s="5">
        <v>7620</v>
      </c>
      <c r="B7703" s="55">
        <v>1.3613276917871274E-4</v>
      </c>
      <c r="C7703" s="55">
        <v>1.7959899835470962E-3</v>
      </c>
    </row>
    <row r="7704" spans="1:3" x14ac:dyDescent="0.3">
      <c r="A7704" s="5">
        <v>7621</v>
      </c>
      <c r="B7704" s="55">
        <v>1.5477581934854198E-4</v>
      </c>
      <c r="C7704" s="55">
        <v>1.7622914703423948E-3</v>
      </c>
    </row>
    <row r="7705" spans="1:3" x14ac:dyDescent="0.3">
      <c r="A7705" s="5">
        <v>7622</v>
      </c>
      <c r="B7705" s="55">
        <v>1.3274312714103102E-4</v>
      </c>
      <c r="C7705" s="55">
        <v>1.6663809490660309E-3</v>
      </c>
    </row>
    <row r="7706" spans="1:3" x14ac:dyDescent="0.3">
      <c r="A7706" s="5">
        <v>7623</v>
      </c>
      <c r="B7706" s="55">
        <v>1.3684069990196933E-4</v>
      </c>
      <c r="C7706" s="55">
        <v>1.7720756284963885E-3</v>
      </c>
    </row>
    <row r="7707" spans="1:3" x14ac:dyDescent="0.3">
      <c r="A7707" s="5">
        <v>7624</v>
      </c>
      <c r="B7707" s="55">
        <v>1.5997002744147395E-4</v>
      </c>
      <c r="C7707" s="55">
        <v>1.7778277948310686E-3</v>
      </c>
    </row>
    <row r="7708" spans="1:3" x14ac:dyDescent="0.3">
      <c r="A7708" s="5">
        <v>7625</v>
      </c>
      <c r="B7708" s="55">
        <v>1.4200272270876242E-4</v>
      </c>
      <c r="C7708" s="55">
        <v>1.9663255302754669E-3</v>
      </c>
    </row>
    <row r="7709" spans="1:3" x14ac:dyDescent="0.3">
      <c r="A7709" s="5">
        <v>7626</v>
      </c>
      <c r="B7709" s="55">
        <v>1.4471389241507875E-4</v>
      </c>
      <c r="C7709" s="55">
        <v>1.9133549102567668E-3</v>
      </c>
    </row>
    <row r="7710" spans="1:3" x14ac:dyDescent="0.3">
      <c r="A7710" s="5">
        <v>7627</v>
      </c>
      <c r="B7710" s="55">
        <v>1.6106700800572505E-4</v>
      </c>
      <c r="C7710" s="55">
        <v>1.9196104439015453E-3</v>
      </c>
    </row>
    <row r="7711" spans="1:3" x14ac:dyDescent="0.3">
      <c r="A7711" s="5">
        <v>7628</v>
      </c>
      <c r="B7711" s="55">
        <v>1.712943960350725E-4</v>
      </c>
      <c r="C7711" s="55">
        <v>2.0302410779674922E-3</v>
      </c>
    </row>
    <row r="7712" spans="1:3" x14ac:dyDescent="0.3">
      <c r="A7712" s="5">
        <v>7629</v>
      </c>
      <c r="B7712" s="55">
        <v>1.7234217584960601E-4</v>
      </c>
      <c r="C7712" s="55">
        <v>1.9658022645117775E-3</v>
      </c>
    </row>
    <row r="7713" spans="1:3" x14ac:dyDescent="0.3">
      <c r="A7713" s="5">
        <v>7630</v>
      </c>
      <c r="B7713" s="55">
        <v>1.6011132866221463E-4</v>
      </c>
      <c r="C7713" s="55">
        <v>1.8918904005375296E-3</v>
      </c>
    </row>
    <row r="7714" spans="1:3" x14ac:dyDescent="0.3">
      <c r="A7714" s="5">
        <v>7631</v>
      </c>
      <c r="B7714" s="55">
        <v>1.5399307792622244E-4</v>
      </c>
      <c r="C7714" s="55">
        <v>1.8265532836100255E-3</v>
      </c>
    </row>
    <row r="7715" spans="1:3" x14ac:dyDescent="0.3">
      <c r="A7715" s="5">
        <v>7632</v>
      </c>
      <c r="B7715" s="55">
        <v>1.4269862897988144E-4</v>
      </c>
      <c r="C7715" s="55">
        <v>1.740108446069991E-3</v>
      </c>
    </row>
    <row r="7716" spans="1:3" x14ac:dyDescent="0.3">
      <c r="A7716" s="5">
        <v>7633</v>
      </c>
      <c r="B7716" s="55">
        <v>1.6967148069487714E-4</v>
      </c>
      <c r="C7716" s="55">
        <v>2.2536239277654527E-3</v>
      </c>
    </row>
    <row r="7717" spans="1:3" x14ac:dyDescent="0.3">
      <c r="A7717" s="5">
        <v>7634</v>
      </c>
      <c r="B7717" s="55">
        <v>1.3695833661899156E-4</v>
      </c>
      <c r="C7717" s="55">
        <v>1.8035735818506572E-3</v>
      </c>
    </row>
    <row r="7718" spans="1:3" x14ac:dyDescent="0.3">
      <c r="A7718" s="5">
        <v>7635</v>
      </c>
      <c r="B7718" s="55">
        <v>1.6192509568997525E-4</v>
      </c>
      <c r="C7718" s="55">
        <v>1.985862711905683E-3</v>
      </c>
    </row>
    <row r="7719" spans="1:3" x14ac:dyDescent="0.3">
      <c r="A7719" s="5">
        <v>7636</v>
      </c>
      <c r="B7719" s="55">
        <v>1.4372728112920367E-4</v>
      </c>
      <c r="C7719" s="55">
        <v>1.5324941408308259E-3</v>
      </c>
    </row>
    <row r="7720" spans="1:3" x14ac:dyDescent="0.3">
      <c r="A7720" s="5">
        <v>7637</v>
      </c>
      <c r="B7720" s="55">
        <v>1.491398870780343E-4</v>
      </c>
      <c r="C7720" s="55">
        <v>1.6480705779868966E-3</v>
      </c>
    </row>
    <row r="7721" spans="1:3" x14ac:dyDescent="0.3">
      <c r="A7721" s="5">
        <v>7638</v>
      </c>
      <c r="B7721" s="55">
        <v>1.427119503621067E-4</v>
      </c>
      <c r="C7721" s="55">
        <v>1.7124978352769981E-3</v>
      </c>
    </row>
    <row r="7722" spans="1:3" x14ac:dyDescent="0.3">
      <c r="A7722" s="5">
        <v>7639</v>
      </c>
      <c r="B7722" s="55">
        <v>1.6897580926420296E-4</v>
      </c>
      <c r="C7722" s="55">
        <v>1.9718605026241313E-3</v>
      </c>
    </row>
    <row r="7723" spans="1:3" x14ac:dyDescent="0.3">
      <c r="A7723" s="5">
        <v>7640</v>
      </c>
      <c r="B7723" s="55">
        <v>1.5490382843890593E-4</v>
      </c>
      <c r="C7723" s="55">
        <v>2.1558918415912212E-3</v>
      </c>
    </row>
    <row r="7724" spans="1:3" x14ac:dyDescent="0.3">
      <c r="A7724" s="5">
        <v>7641</v>
      </c>
      <c r="B7724" s="55">
        <v>1.7691305827951978E-4</v>
      </c>
      <c r="C7724" s="55">
        <v>2.1211536010488784E-3</v>
      </c>
    </row>
    <row r="7725" spans="1:3" x14ac:dyDescent="0.3">
      <c r="A7725" s="5">
        <v>7642</v>
      </c>
      <c r="B7725" s="55">
        <v>1.4482074989877262E-4</v>
      </c>
      <c r="C7725" s="55">
        <v>2.0261433516533707E-3</v>
      </c>
    </row>
    <row r="7726" spans="1:3" x14ac:dyDescent="0.3">
      <c r="A7726" s="5">
        <v>7643</v>
      </c>
      <c r="B7726" s="55">
        <v>1.7781484627732555E-4</v>
      </c>
      <c r="C7726" s="55">
        <v>1.8720330542507538E-3</v>
      </c>
    </row>
    <row r="7727" spans="1:3" x14ac:dyDescent="0.3">
      <c r="A7727" s="5">
        <v>7644</v>
      </c>
      <c r="B7727" s="55">
        <v>1.5019583616872632E-4</v>
      </c>
      <c r="C7727" s="55">
        <v>1.8780684191304848E-3</v>
      </c>
    </row>
    <row r="7728" spans="1:3" x14ac:dyDescent="0.3">
      <c r="A7728" s="5">
        <v>7645</v>
      </c>
      <c r="B7728" s="55">
        <v>1.6119902212399857E-4</v>
      </c>
      <c r="C7728" s="55">
        <v>2.0373794258551686E-3</v>
      </c>
    </row>
    <row r="7729" spans="1:3" x14ac:dyDescent="0.3">
      <c r="A7729" s="5">
        <v>7646</v>
      </c>
      <c r="B7729" s="55">
        <v>1.3033260669665191E-4</v>
      </c>
      <c r="C7729" s="55">
        <v>1.4713867655570443E-3</v>
      </c>
    </row>
    <row r="7730" spans="1:3" x14ac:dyDescent="0.3">
      <c r="A7730" s="5">
        <v>7647</v>
      </c>
      <c r="B7730" s="55">
        <v>1.5410593465840406E-4</v>
      </c>
      <c r="C7730" s="55">
        <v>2.0018293296240317E-3</v>
      </c>
    </row>
    <row r="7731" spans="1:3" x14ac:dyDescent="0.3">
      <c r="A7731" s="5">
        <v>7648</v>
      </c>
      <c r="B7731" s="55">
        <v>1.5493319192663678E-4</v>
      </c>
      <c r="C7731" s="55">
        <v>1.9478210437962021E-3</v>
      </c>
    </row>
    <row r="7732" spans="1:3" x14ac:dyDescent="0.3">
      <c r="A7732" s="5">
        <v>7649</v>
      </c>
      <c r="B7732" s="55">
        <v>1.6579641384383942E-4</v>
      </c>
      <c r="C7732" s="55">
        <v>2.1525704656906357E-3</v>
      </c>
    </row>
    <row r="7733" spans="1:3" x14ac:dyDescent="0.3">
      <c r="A7733" s="5">
        <v>7650</v>
      </c>
      <c r="B7733" s="55">
        <v>1.7154561894323748E-4</v>
      </c>
      <c r="C7733" s="55">
        <v>1.9145493457696382E-3</v>
      </c>
    </row>
    <row r="7734" spans="1:3" x14ac:dyDescent="0.3">
      <c r="A7734" s="5">
        <v>7651</v>
      </c>
      <c r="B7734" s="55">
        <v>1.5661741705736643E-4</v>
      </c>
      <c r="C7734" s="55">
        <v>1.8334213055912314E-3</v>
      </c>
    </row>
    <row r="7735" spans="1:3" x14ac:dyDescent="0.3">
      <c r="A7735" s="5">
        <v>7652</v>
      </c>
      <c r="B7735" s="55">
        <v>1.7664287079993411E-4</v>
      </c>
      <c r="C7735" s="55">
        <v>1.9428447885063726E-3</v>
      </c>
    </row>
    <row r="7736" spans="1:3" x14ac:dyDescent="0.3">
      <c r="A7736" s="5">
        <v>7653</v>
      </c>
      <c r="B7736" s="55">
        <v>1.6050148392698373E-4</v>
      </c>
      <c r="C7736" s="55">
        <v>2.0153646568993352E-3</v>
      </c>
    </row>
    <row r="7737" spans="1:3" x14ac:dyDescent="0.3">
      <c r="A7737" s="5">
        <v>7654</v>
      </c>
      <c r="B7737" s="55">
        <v>1.5726339782592039E-4</v>
      </c>
      <c r="C7737" s="55">
        <v>2.0253825566510326E-3</v>
      </c>
    </row>
    <row r="7738" spans="1:3" x14ac:dyDescent="0.3">
      <c r="A7738" s="5">
        <v>7655</v>
      </c>
      <c r="B7738" s="55">
        <v>1.5251835406778952E-4</v>
      </c>
      <c r="C7738" s="55">
        <v>1.8622619196222382E-3</v>
      </c>
    </row>
    <row r="7739" spans="1:3" x14ac:dyDescent="0.3">
      <c r="A7739" s="5">
        <v>7656</v>
      </c>
      <c r="B7739" s="55">
        <v>1.2160443406314156E-4</v>
      </c>
      <c r="C7739" s="55">
        <v>1.7442617505480907E-3</v>
      </c>
    </row>
    <row r="7740" spans="1:3" x14ac:dyDescent="0.3">
      <c r="A7740" s="5">
        <v>7657</v>
      </c>
      <c r="B7740" s="55">
        <v>1.5287416409248168E-4</v>
      </c>
      <c r="C7740" s="55">
        <v>1.8315047195132997E-3</v>
      </c>
    </row>
    <row r="7741" spans="1:3" x14ac:dyDescent="0.3">
      <c r="A7741" s="5">
        <v>7658</v>
      </c>
      <c r="B7741" s="55">
        <v>1.6890470665560978E-4</v>
      </c>
      <c r="C7741" s="55">
        <v>2.0469814410947092E-3</v>
      </c>
    </row>
    <row r="7742" spans="1:3" x14ac:dyDescent="0.3">
      <c r="A7742" s="5">
        <v>7659</v>
      </c>
      <c r="B7742" s="55">
        <v>1.5847427307736554E-4</v>
      </c>
      <c r="C7742" s="55">
        <v>1.872935071980768E-3</v>
      </c>
    </row>
    <row r="7743" spans="1:3" x14ac:dyDescent="0.3">
      <c r="A7743" s="5">
        <v>7660</v>
      </c>
      <c r="B7743" s="55">
        <v>1.5332856815203493E-4</v>
      </c>
      <c r="C7743" s="55">
        <v>1.7826042349481594E-3</v>
      </c>
    </row>
    <row r="7744" spans="1:3" x14ac:dyDescent="0.3">
      <c r="A7744" s="5">
        <v>7661</v>
      </c>
      <c r="B7744" s="55">
        <v>1.5226946113976894E-4</v>
      </c>
      <c r="C7744" s="55">
        <v>1.9510680840667024E-3</v>
      </c>
    </row>
    <row r="7745" spans="1:3" x14ac:dyDescent="0.3">
      <c r="A7745" s="5">
        <v>7662</v>
      </c>
      <c r="B7745" s="55">
        <v>1.3532843997328184E-4</v>
      </c>
      <c r="C7745" s="55">
        <v>1.7003687182814142E-3</v>
      </c>
    </row>
    <row r="7746" spans="1:3" x14ac:dyDescent="0.3">
      <c r="A7746" s="5">
        <v>7663</v>
      </c>
      <c r="B7746" s="55">
        <v>1.491674972348936E-4</v>
      </c>
      <c r="C7746" s="55">
        <v>1.7559069868682141E-3</v>
      </c>
    </row>
    <row r="7747" spans="1:3" x14ac:dyDescent="0.3">
      <c r="A7747" s="5">
        <v>7664</v>
      </c>
      <c r="B7747" s="55">
        <v>1.5395642312322156E-4</v>
      </c>
      <c r="C7747" s="55">
        <v>1.9886929232439746E-3</v>
      </c>
    </row>
    <row r="7748" spans="1:3" x14ac:dyDescent="0.3">
      <c r="A7748" s="5">
        <v>7665</v>
      </c>
      <c r="B7748" s="55">
        <v>1.4030915265584825E-4</v>
      </c>
      <c r="C7748" s="55">
        <v>1.7994886397776372E-3</v>
      </c>
    </row>
    <row r="7749" spans="1:3" x14ac:dyDescent="0.3">
      <c r="A7749" s="5">
        <v>7666</v>
      </c>
      <c r="B7749" s="55">
        <v>1.642048717665069E-4</v>
      </c>
      <c r="C7749" s="55">
        <v>1.9289596169289607E-3</v>
      </c>
    </row>
    <row r="7750" spans="1:3" x14ac:dyDescent="0.3">
      <c r="A7750" s="5">
        <v>7667</v>
      </c>
      <c r="B7750" s="55">
        <v>1.497189272973238E-4</v>
      </c>
      <c r="C7750" s="55">
        <v>1.9557884143663541E-3</v>
      </c>
    </row>
    <row r="7751" spans="1:3" x14ac:dyDescent="0.3">
      <c r="A7751" s="5">
        <v>7668</v>
      </c>
      <c r="B7751" s="55">
        <v>1.5338530852142664E-4</v>
      </c>
      <c r="C7751" s="55">
        <v>1.9714032479052428E-3</v>
      </c>
    </row>
    <row r="7752" spans="1:3" x14ac:dyDescent="0.3">
      <c r="A7752" s="5">
        <v>7669</v>
      </c>
      <c r="B7752" s="55">
        <v>1.668882303789528E-4</v>
      </c>
      <c r="C7752" s="55">
        <v>2.0283301650836729E-3</v>
      </c>
    </row>
    <row r="7753" spans="1:3" x14ac:dyDescent="0.3">
      <c r="A7753" s="5">
        <v>7670</v>
      </c>
      <c r="B7753" s="55">
        <v>1.3885586459463478E-4</v>
      </c>
      <c r="C7753" s="55">
        <v>1.7312285926002159E-3</v>
      </c>
    </row>
    <row r="7754" spans="1:3" x14ac:dyDescent="0.3">
      <c r="A7754" s="5">
        <v>7671</v>
      </c>
      <c r="B7754" s="55">
        <v>1.4743907857688596E-4</v>
      </c>
      <c r="C7754" s="55">
        <v>1.8110607397277493E-3</v>
      </c>
    </row>
    <row r="7755" spans="1:3" x14ac:dyDescent="0.3">
      <c r="A7755" s="5">
        <v>7672</v>
      </c>
      <c r="B7755" s="55">
        <v>1.5151405275435516E-4</v>
      </c>
      <c r="C7755" s="55">
        <v>2.0865477519320602E-3</v>
      </c>
    </row>
    <row r="7756" spans="1:3" x14ac:dyDescent="0.3">
      <c r="A7756" s="5">
        <v>7673</v>
      </c>
      <c r="B7756" s="55">
        <v>1.6008307785111972E-4</v>
      </c>
      <c r="C7756" s="55">
        <v>1.9129339274546722E-3</v>
      </c>
    </row>
    <row r="7757" spans="1:3" x14ac:dyDescent="0.3">
      <c r="A7757" s="5">
        <v>7674</v>
      </c>
      <c r="B7757" s="55">
        <v>1.3806332669501629E-4</v>
      </c>
      <c r="C7757" s="55">
        <v>1.7283021228135572E-3</v>
      </c>
    </row>
    <row r="7758" spans="1:3" x14ac:dyDescent="0.3">
      <c r="A7758" s="5">
        <v>7675</v>
      </c>
      <c r="B7758" s="55">
        <v>1.2432253577834393E-4</v>
      </c>
      <c r="C7758" s="55">
        <v>1.7206850521207632E-3</v>
      </c>
    </row>
    <row r="7759" spans="1:3" x14ac:dyDescent="0.3">
      <c r="A7759" s="5">
        <v>7676</v>
      </c>
      <c r="B7759" s="55">
        <v>1.5367512714268579E-4</v>
      </c>
      <c r="C7759" s="55">
        <v>1.9060408916156493E-3</v>
      </c>
    </row>
    <row r="7760" spans="1:3" x14ac:dyDescent="0.3">
      <c r="A7760" s="5">
        <v>7677</v>
      </c>
      <c r="B7760" s="55">
        <v>1.5730515445377003E-4</v>
      </c>
      <c r="C7760" s="55">
        <v>1.9637893279721833E-3</v>
      </c>
    </row>
    <row r="7761" spans="1:3" x14ac:dyDescent="0.3">
      <c r="A7761" s="5">
        <v>7678</v>
      </c>
      <c r="B7761" s="55">
        <v>1.5207679213275339E-4</v>
      </c>
      <c r="C7761" s="55">
        <v>1.733564891226223E-3</v>
      </c>
    </row>
    <row r="7762" spans="1:3" x14ac:dyDescent="0.3">
      <c r="A7762" s="5">
        <v>7679</v>
      </c>
      <c r="B7762" s="55">
        <v>1.3713182593867018E-4</v>
      </c>
      <c r="C7762" s="55">
        <v>1.6255976329709355E-3</v>
      </c>
    </row>
    <row r="7763" spans="1:3" x14ac:dyDescent="0.3">
      <c r="A7763" s="5">
        <v>7680</v>
      </c>
      <c r="B7763" s="55">
        <v>1.5963020008186139E-4</v>
      </c>
      <c r="C7763" s="55">
        <v>2.034798390356478E-3</v>
      </c>
    </row>
    <row r="7764" spans="1:3" x14ac:dyDescent="0.3">
      <c r="A7764" s="5">
        <v>7681</v>
      </c>
      <c r="B7764" s="55">
        <v>1.422443169230386E-4</v>
      </c>
      <c r="C7764" s="55">
        <v>1.7270644727421507E-3</v>
      </c>
    </row>
    <row r="7765" spans="1:3" x14ac:dyDescent="0.3">
      <c r="A7765" s="5">
        <v>7682</v>
      </c>
      <c r="B7765" s="55">
        <v>1.2792556024703047E-4</v>
      </c>
      <c r="C7765" s="55">
        <v>1.6586983149384667E-3</v>
      </c>
    </row>
    <row r="7766" spans="1:3" x14ac:dyDescent="0.3">
      <c r="A7766" s="5">
        <v>7683</v>
      </c>
      <c r="B7766" s="55">
        <v>1.4514795304254236E-4</v>
      </c>
      <c r="C7766" s="55">
        <v>1.5951589616097436E-3</v>
      </c>
    </row>
    <row r="7767" spans="1:3" x14ac:dyDescent="0.3">
      <c r="A7767" s="5">
        <v>7684</v>
      </c>
      <c r="B7767" s="55">
        <v>1.4087961206482399E-4</v>
      </c>
      <c r="C7767" s="55">
        <v>1.6214197782740654E-3</v>
      </c>
    </row>
    <row r="7768" spans="1:3" x14ac:dyDescent="0.3">
      <c r="A7768" s="5">
        <v>7685</v>
      </c>
      <c r="B7768" s="55">
        <v>1.3694695220433056E-4</v>
      </c>
      <c r="C7768" s="55">
        <v>1.7551758520406595E-3</v>
      </c>
    </row>
    <row r="7769" spans="1:3" x14ac:dyDescent="0.3">
      <c r="A7769" s="5">
        <v>7686</v>
      </c>
      <c r="B7769" s="55">
        <v>1.3331848170946238E-4</v>
      </c>
      <c r="C7769" s="55">
        <v>1.7615095363985563E-3</v>
      </c>
    </row>
    <row r="7770" spans="1:3" x14ac:dyDescent="0.3">
      <c r="A7770" s="5">
        <v>7687</v>
      </c>
      <c r="B7770" s="55">
        <v>1.4501806518384789E-4</v>
      </c>
      <c r="C7770" s="55">
        <v>1.8221152076940224E-3</v>
      </c>
    </row>
    <row r="7771" spans="1:3" x14ac:dyDescent="0.3">
      <c r="A7771" s="5">
        <v>7688</v>
      </c>
      <c r="B7771" s="55">
        <v>1.6581659358511604E-4</v>
      </c>
      <c r="C7771" s="55">
        <v>2.0642356340989077E-3</v>
      </c>
    </row>
    <row r="7772" spans="1:3" x14ac:dyDescent="0.3">
      <c r="A7772" s="5">
        <v>7689</v>
      </c>
      <c r="B7772" s="55">
        <v>1.3932968385778371E-4</v>
      </c>
      <c r="C7772" s="55">
        <v>1.5735045177692581E-3</v>
      </c>
    </row>
    <row r="7773" spans="1:3" x14ac:dyDescent="0.3">
      <c r="A7773" s="5">
        <v>7690</v>
      </c>
      <c r="B7773" s="55">
        <v>1.4932758742146901E-4</v>
      </c>
      <c r="C7773" s="55">
        <v>1.8386456938719645E-3</v>
      </c>
    </row>
    <row r="7774" spans="1:3" x14ac:dyDescent="0.3">
      <c r="A7774" s="5">
        <v>7691</v>
      </c>
      <c r="B7774" s="55">
        <v>1.6116631453580977E-4</v>
      </c>
      <c r="C7774" s="55">
        <v>1.7506946574045426E-3</v>
      </c>
    </row>
    <row r="7775" spans="1:3" x14ac:dyDescent="0.3">
      <c r="A7775" s="5">
        <v>7692</v>
      </c>
      <c r="B7775" s="55">
        <v>1.5025089943671358E-4</v>
      </c>
      <c r="C7775" s="55">
        <v>1.9159189581871086E-3</v>
      </c>
    </row>
    <row r="7776" spans="1:3" x14ac:dyDescent="0.3">
      <c r="A7776" s="5">
        <v>7693</v>
      </c>
      <c r="B7776" s="55">
        <v>1.4967535783097022E-4</v>
      </c>
      <c r="C7776" s="55">
        <v>1.9468597315747726E-3</v>
      </c>
    </row>
    <row r="7777" spans="1:3" x14ac:dyDescent="0.3">
      <c r="A7777" s="5">
        <v>7694</v>
      </c>
      <c r="B7777" s="55">
        <v>1.4374651625031037E-4</v>
      </c>
      <c r="C7777" s="55">
        <v>1.6993051354714931E-3</v>
      </c>
    </row>
    <row r="7778" spans="1:3" x14ac:dyDescent="0.3">
      <c r="A7778" s="5">
        <v>7695</v>
      </c>
      <c r="B7778" s="55">
        <v>1.6098614339868556E-4</v>
      </c>
      <c r="C7778" s="55">
        <v>1.9064342720844279E-3</v>
      </c>
    </row>
    <row r="7779" spans="1:3" x14ac:dyDescent="0.3">
      <c r="A7779" s="5">
        <v>7696</v>
      </c>
      <c r="B7779" s="55">
        <v>1.4311632229987203E-4</v>
      </c>
      <c r="C7779" s="55">
        <v>1.8978682383170395E-3</v>
      </c>
    </row>
    <row r="7780" spans="1:3" x14ac:dyDescent="0.3">
      <c r="A7780" s="5">
        <v>7697</v>
      </c>
      <c r="B7780" s="55">
        <v>1.3678508455371386E-4</v>
      </c>
      <c r="C7780" s="55">
        <v>1.4435118665531239E-3</v>
      </c>
    </row>
    <row r="7781" spans="1:3" x14ac:dyDescent="0.3">
      <c r="A7781" s="5">
        <v>7698</v>
      </c>
      <c r="B7781" s="55">
        <v>1.6921785484525469E-4</v>
      </c>
      <c r="C7781" s="55">
        <v>2.1097429928013563E-3</v>
      </c>
    </row>
    <row r="7782" spans="1:3" x14ac:dyDescent="0.3">
      <c r="A7782" s="5">
        <v>7699</v>
      </c>
      <c r="B7782" s="55">
        <v>1.4719432602100643E-4</v>
      </c>
      <c r="C7782" s="55">
        <v>1.80172799160246E-3</v>
      </c>
    </row>
    <row r="7783" spans="1:3" x14ac:dyDescent="0.3">
      <c r="A7783" s="5">
        <v>7700</v>
      </c>
      <c r="B7783" s="55">
        <v>1.630331586609526E-4</v>
      </c>
      <c r="C7783" s="55">
        <v>1.9765422116645027E-3</v>
      </c>
    </row>
    <row r="7784" spans="1:3" x14ac:dyDescent="0.3">
      <c r="A7784" s="5">
        <v>7701</v>
      </c>
      <c r="B7784" s="55">
        <v>1.5075127147111674E-4</v>
      </c>
      <c r="C7784" s="55">
        <v>1.7930973706907982E-3</v>
      </c>
    </row>
    <row r="7785" spans="1:3" x14ac:dyDescent="0.3">
      <c r="A7785" s="5">
        <v>7702</v>
      </c>
      <c r="B7785" s="55">
        <v>1.8755797489642792E-4</v>
      </c>
      <c r="C7785" s="55">
        <v>2.0901463733329875E-3</v>
      </c>
    </row>
    <row r="7786" spans="1:3" x14ac:dyDescent="0.3">
      <c r="A7786" s="5">
        <v>7703</v>
      </c>
      <c r="B7786" s="55">
        <v>1.5565676220415174E-4</v>
      </c>
      <c r="C7786" s="55">
        <v>1.9474720502316637E-3</v>
      </c>
    </row>
    <row r="7787" spans="1:3" x14ac:dyDescent="0.3">
      <c r="A7787" s="5">
        <v>7704</v>
      </c>
      <c r="B7787" s="55">
        <v>1.3588936218035695E-4</v>
      </c>
      <c r="C7787" s="55">
        <v>1.7483547278092683E-3</v>
      </c>
    </row>
    <row r="7788" spans="1:3" x14ac:dyDescent="0.3">
      <c r="A7788" s="5">
        <v>7705</v>
      </c>
      <c r="B7788" s="55">
        <v>1.6898814635360679E-4</v>
      </c>
      <c r="C7788" s="55">
        <v>2.0703481780831637E-3</v>
      </c>
    </row>
    <row r="7789" spans="1:3" x14ac:dyDescent="0.3">
      <c r="A7789" s="5">
        <v>7706</v>
      </c>
      <c r="B7789" s="55">
        <v>1.4464561649008294E-4</v>
      </c>
      <c r="C7789" s="55">
        <v>1.6591614089526332E-3</v>
      </c>
    </row>
    <row r="7790" spans="1:3" x14ac:dyDescent="0.3">
      <c r="A7790" s="5">
        <v>7707</v>
      </c>
      <c r="B7790" s="55">
        <v>1.5307504571298111E-4</v>
      </c>
      <c r="C7790" s="55">
        <v>1.7955778773322459E-3</v>
      </c>
    </row>
    <row r="7791" spans="1:3" x14ac:dyDescent="0.3">
      <c r="A7791" s="5">
        <v>7708</v>
      </c>
      <c r="B7791" s="55">
        <v>1.7455033186352132E-4</v>
      </c>
      <c r="C7791" s="55">
        <v>1.8653878220978345E-3</v>
      </c>
    </row>
    <row r="7792" spans="1:3" x14ac:dyDescent="0.3">
      <c r="A7792" s="5">
        <v>7709</v>
      </c>
      <c r="B7792" s="55">
        <v>1.3515502946387492E-4</v>
      </c>
      <c r="C7792" s="55">
        <v>1.7964487385733049E-3</v>
      </c>
    </row>
    <row r="7793" spans="1:3" x14ac:dyDescent="0.3">
      <c r="A7793" s="5">
        <v>7710</v>
      </c>
      <c r="B7793" s="55">
        <v>1.3647818954189394E-4</v>
      </c>
      <c r="C7793" s="55">
        <v>1.7065241682628705E-3</v>
      </c>
    </row>
    <row r="7794" spans="1:3" x14ac:dyDescent="0.3">
      <c r="A7794" s="5">
        <v>7711</v>
      </c>
      <c r="B7794" s="55">
        <v>1.5345780068758152E-4</v>
      </c>
      <c r="C7794" s="55">
        <v>1.8861988543403998E-3</v>
      </c>
    </row>
    <row r="7795" spans="1:3" x14ac:dyDescent="0.3">
      <c r="A7795" s="5">
        <v>7712</v>
      </c>
      <c r="B7795" s="55">
        <v>1.3329468691091674E-4</v>
      </c>
      <c r="C7795" s="55">
        <v>1.668106152006438E-3</v>
      </c>
    </row>
    <row r="7796" spans="1:3" x14ac:dyDescent="0.3">
      <c r="A7796" s="5">
        <v>7713</v>
      </c>
      <c r="B7796" s="55">
        <v>1.3761229489673936E-4</v>
      </c>
      <c r="C7796" s="55">
        <v>1.6969524745962851E-3</v>
      </c>
    </row>
    <row r="7797" spans="1:3" x14ac:dyDescent="0.3">
      <c r="A7797" s="5">
        <v>7714</v>
      </c>
      <c r="B7797" s="55">
        <v>1.5559216457659053E-4</v>
      </c>
      <c r="C7797" s="55">
        <v>1.8732346167011406E-3</v>
      </c>
    </row>
    <row r="7798" spans="1:3" x14ac:dyDescent="0.3">
      <c r="A7798" s="5">
        <v>7715</v>
      </c>
      <c r="B7798" s="55">
        <v>1.9525052387987056E-4</v>
      </c>
      <c r="C7798" s="55">
        <v>2.1788259438863698E-3</v>
      </c>
    </row>
    <row r="7799" spans="1:3" x14ac:dyDescent="0.3">
      <c r="A7799" s="5">
        <v>7716</v>
      </c>
      <c r="B7799" s="55">
        <v>1.6344659870302423E-4</v>
      </c>
      <c r="C7799" s="55">
        <v>2.158149615167445E-3</v>
      </c>
    </row>
    <row r="7800" spans="1:3" x14ac:dyDescent="0.3">
      <c r="A7800" s="5">
        <v>7717</v>
      </c>
      <c r="B7800" s="55">
        <v>1.2684632691065836E-4</v>
      </c>
      <c r="C7800" s="55">
        <v>1.7071023964191604E-3</v>
      </c>
    </row>
    <row r="7801" spans="1:3" x14ac:dyDescent="0.3">
      <c r="A7801" s="5">
        <v>7718</v>
      </c>
      <c r="B7801" s="55">
        <v>1.5270666107959071E-4</v>
      </c>
      <c r="C7801" s="55">
        <v>1.7775366806202194E-3</v>
      </c>
    </row>
    <row r="7802" spans="1:3" x14ac:dyDescent="0.3">
      <c r="A7802" s="5">
        <v>7719</v>
      </c>
      <c r="B7802" s="55">
        <v>1.5371132152978371E-4</v>
      </c>
      <c r="C7802" s="55">
        <v>1.6735050113092624E-3</v>
      </c>
    </row>
    <row r="7803" spans="1:3" x14ac:dyDescent="0.3">
      <c r="A7803" s="5">
        <v>7720</v>
      </c>
      <c r="B7803" s="55">
        <v>1.4386675802821001E-4</v>
      </c>
      <c r="C7803" s="55">
        <v>1.7882061815934799E-3</v>
      </c>
    </row>
    <row r="7804" spans="1:3" x14ac:dyDescent="0.3">
      <c r="A7804" s="5">
        <v>7721</v>
      </c>
      <c r="B7804" s="55">
        <v>1.4356799143090213E-4</v>
      </c>
      <c r="C7804" s="55">
        <v>1.8848992350779445E-3</v>
      </c>
    </row>
    <row r="7805" spans="1:3" x14ac:dyDescent="0.3">
      <c r="A7805" s="5">
        <v>7722</v>
      </c>
      <c r="B7805" s="55">
        <v>1.4153337916614596E-4</v>
      </c>
      <c r="C7805" s="55">
        <v>1.8523673210988616E-3</v>
      </c>
    </row>
    <row r="7806" spans="1:3" x14ac:dyDescent="0.3">
      <c r="A7806" s="5">
        <v>7723</v>
      </c>
      <c r="B7806" s="55">
        <v>1.6492248594750301E-4</v>
      </c>
      <c r="C7806" s="55">
        <v>2.1990048349210018E-3</v>
      </c>
    </row>
    <row r="7807" spans="1:3" x14ac:dyDescent="0.3">
      <c r="A7807" s="5">
        <v>7724</v>
      </c>
      <c r="B7807" s="55">
        <v>1.3915295499492082E-4</v>
      </c>
      <c r="C7807" s="55">
        <v>1.5715040165533102E-3</v>
      </c>
    </row>
    <row r="7808" spans="1:3" x14ac:dyDescent="0.3">
      <c r="A7808" s="5">
        <v>7725</v>
      </c>
      <c r="B7808" s="55">
        <v>1.6220021583817078E-4</v>
      </c>
      <c r="C7808" s="55">
        <v>1.90929207011925E-3</v>
      </c>
    </row>
    <row r="7809" spans="1:3" x14ac:dyDescent="0.3">
      <c r="A7809" s="5">
        <v>7726</v>
      </c>
      <c r="B7809" s="55">
        <v>1.3616994431659695E-4</v>
      </c>
      <c r="C7809" s="55">
        <v>1.6701661808442305E-3</v>
      </c>
    </row>
    <row r="7810" spans="1:3" x14ac:dyDescent="0.3">
      <c r="A7810" s="5">
        <v>7727</v>
      </c>
      <c r="B7810" s="55">
        <v>1.4983147020880121E-4</v>
      </c>
      <c r="C7810" s="55">
        <v>1.8174353476397599E-3</v>
      </c>
    </row>
    <row r="7811" spans="1:3" x14ac:dyDescent="0.3">
      <c r="A7811" s="5">
        <v>7728</v>
      </c>
      <c r="B7811" s="55">
        <v>1.5588617794000652E-4</v>
      </c>
      <c r="C7811" s="55">
        <v>1.9264552488389493E-3</v>
      </c>
    </row>
    <row r="7812" spans="1:3" x14ac:dyDescent="0.3">
      <c r="A7812" s="5">
        <v>7729</v>
      </c>
      <c r="B7812" s="55">
        <v>1.4642080780172555E-4</v>
      </c>
      <c r="C7812" s="55">
        <v>1.8161139449002967E-3</v>
      </c>
    </row>
    <row r="7813" spans="1:3" x14ac:dyDescent="0.3">
      <c r="A7813" s="5">
        <v>7730</v>
      </c>
      <c r="B7813" s="55">
        <v>1.355848654773483E-4</v>
      </c>
      <c r="C7813" s="55">
        <v>1.5570849313824133E-3</v>
      </c>
    </row>
    <row r="7814" spans="1:3" x14ac:dyDescent="0.3">
      <c r="A7814" s="5">
        <v>7731</v>
      </c>
      <c r="B7814" s="55">
        <v>1.5583298347936078E-4</v>
      </c>
      <c r="C7814" s="55">
        <v>1.8554291045169637E-3</v>
      </c>
    </row>
    <row r="7815" spans="1:3" x14ac:dyDescent="0.3">
      <c r="A7815" s="5">
        <v>7732</v>
      </c>
      <c r="B7815" s="55">
        <v>1.382193715827915E-4</v>
      </c>
      <c r="C7815" s="55">
        <v>1.8911812826891054E-3</v>
      </c>
    </row>
    <row r="7816" spans="1:3" x14ac:dyDescent="0.3">
      <c r="A7816" s="5">
        <v>7733</v>
      </c>
      <c r="B7816" s="55">
        <v>1.5831860518037558E-4</v>
      </c>
      <c r="C7816" s="55">
        <v>1.7534275291712562E-3</v>
      </c>
    </row>
    <row r="7817" spans="1:3" x14ac:dyDescent="0.3">
      <c r="A7817" s="5">
        <v>7734</v>
      </c>
      <c r="B7817" s="55">
        <v>1.6610584592964707E-4</v>
      </c>
      <c r="C7817" s="55">
        <v>1.8271814989679375E-3</v>
      </c>
    </row>
    <row r="7818" spans="1:3" x14ac:dyDescent="0.3">
      <c r="A7818" s="5">
        <v>7735</v>
      </c>
      <c r="B7818" s="55">
        <v>1.6429759761776917E-4</v>
      </c>
      <c r="C7818" s="55">
        <v>1.7046511451299831E-3</v>
      </c>
    </row>
    <row r="7819" spans="1:3" x14ac:dyDescent="0.3">
      <c r="A7819" s="5">
        <v>7736</v>
      </c>
      <c r="B7819" s="55">
        <v>1.4260181847990192E-4</v>
      </c>
      <c r="C7819" s="55">
        <v>1.7245005264992007E-3</v>
      </c>
    </row>
    <row r="7820" spans="1:3" x14ac:dyDescent="0.3">
      <c r="A7820" s="5">
        <v>7737</v>
      </c>
      <c r="B7820" s="55">
        <v>1.4042986062984806E-4</v>
      </c>
      <c r="C7820" s="55">
        <v>1.6575740215572393E-3</v>
      </c>
    </row>
    <row r="7821" spans="1:3" x14ac:dyDescent="0.3">
      <c r="A7821" s="5">
        <v>7738</v>
      </c>
      <c r="B7821" s="55">
        <v>1.5211025625049251E-4</v>
      </c>
      <c r="C7821" s="55">
        <v>1.8883645301582934E-3</v>
      </c>
    </row>
    <row r="7822" spans="1:3" x14ac:dyDescent="0.3">
      <c r="A7822" s="5">
        <v>7739</v>
      </c>
      <c r="B7822" s="55">
        <v>1.5794475777141802E-4</v>
      </c>
      <c r="C7822" s="55">
        <v>1.9878673046487636E-3</v>
      </c>
    </row>
    <row r="7823" spans="1:3" x14ac:dyDescent="0.3">
      <c r="A7823" s="5">
        <v>7740</v>
      </c>
      <c r="B7823" s="55">
        <v>1.435690867387704E-4</v>
      </c>
      <c r="C7823" s="55">
        <v>1.7012945280855448E-3</v>
      </c>
    </row>
    <row r="7824" spans="1:3" x14ac:dyDescent="0.3">
      <c r="A7824" s="5">
        <v>7741</v>
      </c>
      <c r="B7824" s="55">
        <v>1.5334009591999091E-4</v>
      </c>
      <c r="C7824" s="55">
        <v>2.0555159800745401E-3</v>
      </c>
    </row>
    <row r="7825" spans="1:3" x14ac:dyDescent="0.3">
      <c r="A7825" s="5">
        <v>7742</v>
      </c>
      <c r="B7825" s="55">
        <v>1.5050031651866498E-4</v>
      </c>
      <c r="C7825" s="55">
        <v>1.9148600775205898E-3</v>
      </c>
    </row>
    <row r="7826" spans="1:3" x14ac:dyDescent="0.3">
      <c r="A7826" s="5">
        <v>7743</v>
      </c>
      <c r="B7826" s="55">
        <v>1.5429594039685887E-4</v>
      </c>
      <c r="C7826" s="55">
        <v>1.8287732644047107E-3</v>
      </c>
    </row>
    <row r="7827" spans="1:3" x14ac:dyDescent="0.3">
      <c r="A7827" s="5">
        <v>7744</v>
      </c>
      <c r="B7827" s="55">
        <v>1.4492787406792222E-4</v>
      </c>
      <c r="C7827" s="55">
        <v>1.6763288280843764E-3</v>
      </c>
    </row>
    <row r="7828" spans="1:3" x14ac:dyDescent="0.3">
      <c r="A7828" s="5">
        <v>7745</v>
      </c>
      <c r="B7828" s="55">
        <v>1.5709789948572278E-4</v>
      </c>
      <c r="C7828" s="55">
        <v>1.821473306144535E-3</v>
      </c>
    </row>
    <row r="7829" spans="1:3" x14ac:dyDescent="0.3">
      <c r="A7829" s="5">
        <v>7746</v>
      </c>
      <c r="B7829" s="55">
        <v>1.4988968128388299E-4</v>
      </c>
      <c r="C7829" s="55">
        <v>1.6914830280755325E-3</v>
      </c>
    </row>
    <row r="7830" spans="1:3" x14ac:dyDescent="0.3">
      <c r="A7830" s="5">
        <v>7747</v>
      </c>
      <c r="B7830" s="55">
        <v>1.4758972558959662E-4</v>
      </c>
      <c r="C7830" s="55">
        <v>1.7132970799371159E-3</v>
      </c>
    </row>
    <row r="7831" spans="1:3" x14ac:dyDescent="0.3">
      <c r="A7831" s="5">
        <v>7748</v>
      </c>
      <c r="B7831" s="55">
        <v>1.6362564117313271E-4</v>
      </c>
      <c r="C7831" s="55">
        <v>2.0604903778335842E-3</v>
      </c>
    </row>
    <row r="7832" spans="1:3" x14ac:dyDescent="0.3">
      <c r="A7832" s="5">
        <v>7749</v>
      </c>
      <c r="B7832" s="55">
        <v>1.6166045381648474E-4</v>
      </c>
      <c r="C7832" s="55">
        <v>1.8797016201829787E-3</v>
      </c>
    </row>
    <row r="7833" spans="1:3" x14ac:dyDescent="0.3">
      <c r="A7833" s="5">
        <v>7750</v>
      </c>
      <c r="B7833" s="55">
        <v>1.6374376142848216E-4</v>
      </c>
      <c r="C7833" s="55">
        <v>2.0865860520743111E-3</v>
      </c>
    </row>
    <row r="7834" spans="1:3" x14ac:dyDescent="0.3">
      <c r="A7834" s="5">
        <v>7751</v>
      </c>
      <c r="B7834" s="55">
        <v>1.3794022462159159E-4</v>
      </c>
      <c r="C7834" s="55">
        <v>1.9049757994651626E-3</v>
      </c>
    </row>
    <row r="7835" spans="1:3" x14ac:dyDescent="0.3">
      <c r="A7835" s="5">
        <v>7752</v>
      </c>
      <c r="B7835" s="55">
        <v>1.3623252337011029E-4</v>
      </c>
      <c r="C7835" s="55">
        <v>1.8156869631875724E-3</v>
      </c>
    </row>
    <row r="7836" spans="1:3" x14ac:dyDescent="0.3">
      <c r="A7836" s="5">
        <v>7753</v>
      </c>
      <c r="B7836" s="55">
        <v>1.5173470430087789E-4</v>
      </c>
      <c r="C7836" s="55">
        <v>1.704917188258503E-3</v>
      </c>
    </row>
    <row r="7837" spans="1:3" x14ac:dyDescent="0.3">
      <c r="A7837" s="5">
        <v>7754</v>
      </c>
      <c r="B7837" s="55">
        <v>1.5158128729178232E-4</v>
      </c>
      <c r="C7837" s="55">
        <v>1.6976318755839103E-3</v>
      </c>
    </row>
    <row r="7838" spans="1:3" x14ac:dyDescent="0.3">
      <c r="A7838" s="5">
        <v>7755</v>
      </c>
      <c r="B7838" s="55">
        <v>1.5936181502850484E-4</v>
      </c>
      <c r="C7838" s="55">
        <v>1.9708494466673886E-3</v>
      </c>
    </row>
    <row r="7839" spans="1:3" x14ac:dyDescent="0.3">
      <c r="A7839" s="5">
        <v>7756</v>
      </c>
      <c r="B7839" s="55">
        <v>1.3884280760706244E-4</v>
      </c>
      <c r="C7839" s="55">
        <v>1.6747332696102517E-3</v>
      </c>
    </row>
    <row r="7840" spans="1:3" x14ac:dyDescent="0.3">
      <c r="A7840" s="5">
        <v>7757</v>
      </c>
      <c r="B7840" s="55">
        <v>1.5413713608883466E-4</v>
      </c>
      <c r="C7840" s="55">
        <v>1.8980597832030006E-3</v>
      </c>
    </row>
    <row r="7841" spans="1:3" x14ac:dyDescent="0.3">
      <c r="A7841" s="5">
        <v>7758</v>
      </c>
      <c r="B7841" s="55">
        <v>1.2118015867682751E-4</v>
      </c>
      <c r="C7841" s="55">
        <v>1.4893211423474295E-3</v>
      </c>
    </row>
    <row r="7842" spans="1:3" x14ac:dyDescent="0.3">
      <c r="A7842" s="5">
        <v>7759</v>
      </c>
      <c r="B7842" s="55">
        <v>1.5339011822176457E-4</v>
      </c>
      <c r="C7842" s="55">
        <v>1.8802162162820618E-3</v>
      </c>
    </row>
    <row r="7843" spans="1:3" x14ac:dyDescent="0.3">
      <c r="A7843" s="5">
        <v>7760</v>
      </c>
      <c r="B7843" s="55">
        <v>1.5344500214673919E-4</v>
      </c>
      <c r="C7843" s="55">
        <v>1.9827140079005955E-3</v>
      </c>
    </row>
    <row r="7844" spans="1:3" x14ac:dyDescent="0.3">
      <c r="A7844" s="5">
        <v>7761</v>
      </c>
      <c r="B7844" s="55">
        <v>1.376444766564959E-4</v>
      </c>
      <c r="C7844" s="55">
        <v>1.6468478422976662E-3</v>
      </c>
    </row>
    <row r="7845" spans="1:3" x14ac:dyDescent="0.3">
      <c r="A7845" s="5">
        <v>7762</v>
      </c>
      <c r="B7845" s="55">
        <v>1.4196158821375599E-4</v>
      </c>
      <c r="C7845" s="55">
        <v>1.6155023691679028E-3</v>
      </c>
    </row>
    <row r="7846" spans="1:3" x14ac:dyDescent="0.3">
      <c r="A7846" s="5">
        <v>7763</v>
      </c>
      <c r="B7846" s="55">
        <v>1.3944681539839344E-4</v>
      </c>
      <c r="C7846" s="55">
        <v>1.6562792493644357E-3</v>
      </c>
    </row>
    <row r="7847" spans="1:3" x14ac:dyDescent="0.3">
      <c r="A7847" s="5">
        <v>7764</v>
      </c>
      <c r="B7847" s="55">
        <v>1.5086478515184316E-4</v>
      </c>
      <c r="C7847" s="55">
        <v>1.9287406311015876E-3</v>
      </c>
    </row>
    <row r="7848" spans="1:3" x14ac:dyDescent="0.3">
      <c r="A7848" s="5">
        <v>7765</v>
      </c>
      <c r="B7848" s="55">
        <v>1.68171220045239E-4</v>
      </c>
      <c r="C7848" s="55">
        <v>1.9050549033424818E-3</v>
      </c>
    </row>
    <row r="7849" spans="1:3" x14ac:dyDescent="0.3">
      <c r="A7849" s="5">
        <v>7766</v>
      </c>
      <c r="B7849" s="55">
        <v>1.4825320069263717E-4</v>
      </c>
      <c r="C7849" s="55">
        <v>1.88824517080532E-3</v>
      </c>
    </row>
    <row r="7850" spans="1:3" x14ac:dyDescent="0.3">
      <c r="A7850" s="5">
        <v>7767</v>
      </c>
      <c r="B7850" s="55">
        <v>1.3925551190432323E-4</v>
      </c>
      <c r="C7850" s="55">
        <v>1.8198708168444613E-3</v>
      </c>
    </row>
    <row r="7851" spans="1:3" x14ac:dyDescent="0.3">
      <c r="A7851" s="5">
        <v>7768</v>
      </c>
      <c r="B7851" s="55">
        <v>1.6583338572509552E-4</v>
      </c>
      <c r="C7851" s="55">
        <v>2.0700531500636157E-3</v>
      </c>
    </row>
    <row r="7852" spans="1:3" x14ac:dyDescent="0.3">
      <c r="A7852" s="5">
        <v>7769</v>
      </c>
      <c r="B7852" s="55">
        <v>1.5232503222973882E-4</v>
      </c>
      <c r="C7852" s="55">
        <v>1.9145479279695384E-3</v>
      </c>
    </row>
    <row r="7853" spans="1:3" x14ac:dyDescent="0.3">
      <c r="A7853" s="5">
        <v>7770</v>
      </c>
      <c r="B7853" s="55">
        <v>1.4417098769601365E-4</v>
      </c>
      <c r="C7853" s="55">
        <v>1.7700853512548115E-3</v>
      </c>
    </row>
    <row r="7854" spans="1:3" x14ac:dyDescent="0.3">
      <c r="A7854" s="5">
        <v>7771</v>
      </c>
      <c r="B7854" s="55">
        <v>1.3845433355195761E-4</v>
      </c>
      <c r="C7854" s="55">
        <v>1.8613817033262176E-3</v>
      </c>
    </row>
    <row r="7855" spans="1:3" x14ac:dyDescent="0.3">
      <c r="A7855" s="5">
        <v>7772</v>
      </c>
      <c r="B7855" s="55">
        <v>1.7582984522331778E-4</v>
      </c>
      <c r="C7855" s="55">
        <v>2.2536381112687204E-3</v>
      </c>
    </row>
    <row r="7856" spans="1:3" x14ac:dyDescent="0.3">
      <c r="A7856" s="5">
        <v>7773</v>
      </c>
      <c r="B7856" s="55">
        <v>1.6884823190266328E-4</v>
      </c>
      <c r="C7856" s="55">
        <v>1.8186453697307419E-3</v>
      </c>
    </row>
    <row r="7857" spans="1:3" x14ac:dyDescent="0.3">
      <c r="A7857" s="5">
        <v>7774</v>
      </c>
      <c r="B7857" s="55">
        <v>1.2572890315417262E-4</v>
      </c>
      <c r="C7857" s="55">
        <v>1.5678029967056296E-3</v>
      </c>
    </row>
    <row r="7858" spans="1:3" x14ac:dyDescent="0.3">
      <c r="A7858" s="5">
        <v>7775</v>
      </c>
      <c r="B7858" s="55">
        <v>1.6192005787169398E-4</v>
      </c>
      <c r="C7858" s="55">
        <v>1.9874073750839128E-3</v>
      </c>
    </row>
    <row r="7859" spans="1:3" x14ac:dyDescent="0.3">
      <c r="A7859" s="5">
        <v>7776</v>
      </c>
      <c r="B7859" s="55">
        <v>1.5332377302065001E-4</v>
      </c>
      <c r="C7859" s="55">
        <v>1.9184916259958726E-3</v>
      </c>
    </row>
    <row r="7860" spans="1:3" x14ac:dyDescent="0.3">
      <c r="A7860" s="5">
        <v>7777</v>
      </c>
      <c r="B7860" s="55">
        <v>1.4238262814779691E-4</v>
      </c>
      <c r="C7860" s="55">
        <v>1.7097045808480494E-3</v>
      </c>
    </row>
    <row r="7861" spans="1:3" x14ac:dyDescent="0.3">
      <c r="A7861" s="5">
        <v>7778</v>
      </c>
      <c r="B7861" s="55">
        <v>1.8639473023729724E-4</v>
      </c>
      <c r="C7861" s="55">
        <v>1.9903497737245686E-3</v>
      </c>
    </row>
    <row r="7862" spans="1:3" x14ac:dyDescent="0.3">
      <c r="A7862" s="5">
        <v>7779</v>
      </c>
      <c r="B7862" s="55">
        <v>1.3924219118929877E-4</v>
      </c>
      <c r="C7862" s="55">
        <v>1.8114449995320155E-3</v>
      </c>
    </row>
    <row r="7863" spans="1:3" x14ac:dyDescent="0.3">
      <c r="A7863" s="5">
        <v>7780</v>
      </c>
      <c r="B7863" s="55">
        <v>1.2746526544324386E-4</v>
      </c>
      <c r="C7863" s="55">
        <v>1.6370321256644325E-3</v>
      </c>
    </row>
    <row r="7864" spans="1:3" x14ac:dyDescent="0.3">
      <c r="A7864" s="5">
        <v>7781</v>
      </c>
      <c r="B7864" s="55">
        <v>1.5772349629847635E-4</v>
      </c>
      <c r="C7864" s="55">
        <v>1.7108542469744291E-3</v>
      </c>
    </row>
    <row r="7865" spans="1:3" x14ac:dyDescent="0.3">
      <c r="A7865" s="5">
        <v>7782</v>
      </c>
      <c r="B7865" s="55">
        <v>1.4957652029600209E-4</v>
      </c>
      <c r="C7865" s="55">
        <v>1.7252910874625304E-3</v>
      </c>
    </row>
    <row r="7866" spans="1:3" x14ac:dyDescent="0.3">
      <c r="A7866" s="5">
        <v>7783</v>
      </c>
      <c r="B7866" s="55">
        <v>1.5773831995303102E-4</v>
      </c>
      <c r="C7866" s="55">
        <v>2.1506787749456416E-3</v>
      </c>
    </row>
    <row r="7867" spans="1:3" x14ac:dyDescent="0.3">
      <c r="A7867" s="5">
        <v>7784</v>
      </c>
      <c r="B7867" s="55">
        <v>1.5832370792664819E-4</v>
      </c>
      <c r="C7867" s="55">
        <v>1.8998441148398509E-3</v>
      </c>
    </row>
    <row r="7868" spans="1:3" x14ac:dyDescent="0.3">
      <c r="A7868" s="5">
        <v>7785</v>
      </c>
      <c r="B7868" s="55">
        <v>1.4736854346373418E-4</v>
      </c>
      <c r="C7868" s="55">
        <v>1.8260866614534087E-3</v>
      </c>
    </row>
    <row r="7869" spans="1:3" x14ac:dyDescent="0.3">
      <c r="A7869" s="5">
        <v>7786</v>
      </c>
      <c r="B7869" s="55">
        <v>1.4493535874375449E-4</v>
      </c>
      <c r="C7869" s="55">
        <v>1.6197897699551927E-3</v>
      </c>
    </row>
    <row r="7870" spans="1:3" x14ac:dyDescent="0.3">
      <c r="A7870" s="5">
        <v>7787</v>
      </c>
      <c r="B7870" s="55">
        <v>1.442659961549696E-4</v>
      </c>
      <c r="C7870" s="55">
        <v>1.5634809709963752E-3</v>
      </c>
    </row>
    <row r="7871" spans="1:3" x14ac:dyDescent="0.3">
      <c r="A7871" s="5">
        <v>7788</v>
      </c>
      <c r="B7871" s="55">
        <v>1.6545786523618067E-4</v>
      </c>
      <c r="C7871" s="55">
        <v>1.9889758050587571E-3</v>
      </c>
    </row>
    <row r="7872" spans="1:3" x14ac:dyDescent="0.3">
      <c r="A7872" s="5">
        <v>7789</v>
      </c>
      <c r="B7872" s="55">
        <v>1.419826279880074E-4</v>
      </c>
      <c r="C7872" s="55">
        <v>1.8942043739087848E-3</v>
      </c>
    </row>
    <row r="7873" spans="1:3" x14ac:dyDescent="0.3">
      <c r="A7873" s="5">
        <v>7790</v>
      </c>
      <c r="B7873" s="55">
        <v>1.5016580658166093E-4</v>
      </c>
      <c r="C7873" s="55">
        <v>1.663106163142983E-3</v>
      </c>
    </row>
    <row r="7874" spans="1:3" x14ac:dyDescent="0.3">
      <c r="A7874" s="5">
        <v>7791</v>
      </c>
      <c r="B7874" s="55">
        <v>1.3753276319649138E-4</v>
      </c>
      <c r="C7874" s="55">
        <v>1.6290943294363829E-3</v>
      </c>
    </row>
    <row r="7875" spans="1:3" x14ac:dyDescent="0.3">
      <c r="A7875" s="5">
        <v>7792</v>
      </c>
      <c r="B7875" s="55">
        <v>1.4661760188876282E-4</v>
      </c>
      <c r="C7875" s="55">
        <v>1.7913953216480572E-3</v>
      </c>
    </row>
    <row r="7876" spans="1:3" x14ac:dyDescent="0.3">
      <c r="A7876" s="5">
        <v>7793</v>
      </c>
      <c r="B7876" s="55">
        <v>1.8719090204732491E-4</v>
      </c>
      <c r="C7876" s="55">
        <v>2.2165168023065901E-3</v>
      </c>
    </row>
    <row r="7877" spans="1:3" x14ac:dyDescent="0.3">
      <c r="A7877" s="5">
        <v>7794</v>
      </c>
      <c r="B7877" s="55">
        <v>1.5000648192054329E-4</v>
      </c>
      <c r="C7877" s="55">
        <v>1.8820179061786182E-3</v>
      </c>
    </row>
    <row r="7878" spans="1:3" x14ac:dyDescent="0.3">
      <c r="A7878" s="5">
        <v>7795</v>
      </c>
      <c r="B7878" s="55">
        <v>1.2596923090839494E-4</v>
      </c>
      <c r="C7878" s="55">
        <v>1.7450117431295298E-3</v>
      </c>
    </row>
    <row r="7879" spans="1:3" x14ac:dyDescent="0.3">
      <c r="A7879" s="5">
        <v>7796</v>
      </c>
      <c r="B7879" s="55">
        <v>1.7410701109609594E-4</v>
      </c>
      <c r="C7879" s="55">
        <v>2.2226796950835436E-3</v>
      </c>
    </row>
    <row r="7880" spans="1:3" x14ac:dyDescent="0.3">
      <c r="A7880" s="5">
        <v>7797</v>
      </c>
      <c r="B7880" s="55">
        <v>1.6699062380325788E-4</v>
      </c>
      <c r="C7880" s="55">
        <v>2.1068003904579301E-3</v>
      </c>
    </row>
    <row r="7881" spans="1:3" x14ac:dyDescent="0.3">
      <c r="A7881" s="5">
        <v>7798</v>
      </c>
      <c r="B7881" s="55">
        <v>1.4616327630756682E-4</v>
      </c>
      <c r="C7881" s="55">
        <v>1.7312968642977733E-3</v>
      </c>
    </row>
    <row r="7882" spans="1:3" x14ac:dyDescent="0.3">
      <c r="A7882" s="5">
        <v>7799</v>
      </c>
      <c r="B7882" s="55">
        <v>1.6872053375937451E-4</v>
      </c>
      <c r="C7882" s="55">
        <v>1.7706123768269886E-3</v>
      </c>
    </row>
    <row r="7883" spans="1:3" x14ac:dyDescent="0.3">
      <c r="A7883" s="5">
        <v>7800</v>
      </c>
      <c r="B7883" s="55">
        <v>1.5351386132504092E-4</v>
      </c>
      <c r="C7883" s="55">
        <v>1.9000844528257424E-3</v>
      </c>
    </row>
    <row r="7884" spans="1:3" x14ac:dyDescent="0.3">
      <c r="A7884" s="5">
        <v>7801</v>
      </c>
      <c r="B7884" s="55">
        <v>1.4667996359551321E-4</v>
      </c>
      <c r="C7884" s="55">
        <v>1.7531407967034658E-3</v>
      </c>
    </row>
    <row r="7885" spans="1:3" x14ac:dyDescent="0.3">
      <c r="A7885" s="5">
        <v>7802</v>
      </c>
      <c r="B7885" s="55">
        <v>1.6805063932917835E-4</v>
      </c>
      <c r="C7885" s="55">
        <v>2.0742343601548967E-3</v>
      </c>
    </row>
    <row r="7886" spans="1:3" x14ac:dyDescent="0.3">
      <c r="A7886" s="5">
        <v>7803</v>
      </c>
      <c r="B7886" s="55">
        <v>1.4068970269350518E-4</v>
      </c>
      <c r="C7886" s="55">
        <v>1.6843011164158353E-3</v>
      </c>
    </row>
    <row r="7887" spans="1:3" x14ac:dyDescent="0.3">
      <c r="A7887" s="5">
        <v>7804</v>
      </c>
      <c r="B7887" s="55">
        <v>1.4165440235324998E-4</v>
      </c>
      <c r="C7887" s="55">
        <v>1.8288503233490872E-3</v>
      </c>
    </row>
    <row r="7888" spans="1:3" x14ac:dyDescent="0.3">
      <c r="A7888" s="5">
        <v>7805</v>
      </c>
      <c r="B7888" s="55">
        <v>1.7002849941372768E-4</v>
      </c>
      <c r="C7888" s="55">
        <v>2.2817778637221034E-3</v>
      </c>
    </row>
    <row r="7889" spans="1:3" x14ac:dyDescent="0.3">
      <c r="A7889" s="5">
        <v>7806</v>
      </c>
      <c r="B7889" s="55">
        <v>1.5115140927562338E-4</v>
      </c>
      <c r="C7889" s="55">
        <v>2.0239542820297504E-3</v>
      </c>
    </row>
    <row r="7890" spans="1:3" x14ac:dyDescent="0.3">
      <c r="A7890" s="5">
        <v>7807</v>
      </c>
      <c r="B7890" s="55">
        <v>1.7099496165794031E-4</v>
      </c>
      <c r="C7890" s="55">
        <v>2.1705260788083859E-3</v>
      </c>
    </row>
    <row r="7891" spans="1:3" x14ac:dyDescent="0.3">
      <c r="A7891" s="5">
        <v>7808</v>
      </c>
      <c r="B7891" s="55">
        <v>1.6266933290312035E-4</v>
      </c>
      <c r="C7891" s="55">
        <v>1.8753057922822494E-3</v>
      </c>
    </row>
    <row r="7892" spans="1:3" x14ac:dyDescent="0.3">
      <c r="A7892" s="5">
        <v>7809</v>
      </c>
      <c r="B7892" s="55">
        <v>1.8003325348307951E-4</v>
      </c>
      <c r="C7892" s="55">
        <v>2.0275565985875097E-3</v>
      </c>
    </row>
    <row r="7893" spans="1:3" x14ac:dyDescent="0.3">
      <c r="A7893" s="5">
        <v>7810</v>
      </c>
      <c r="B7893" s="55">
        <v>1.6269437961414341E-4</v>
      </c>
      <c r="C7893" s="55">
        <v>2.103710129147594E-3</v>
      </c>
    </row>
    <row r="7894" spans="1:3" x14ac:dyDescent="0.3">
      <c r="A7894" s="5">
        <v>7811</v>
      </c>
      <c r="B7894" s="55">
        <v>1.4771655552152621E-4</v>
      </c>
      <c r="C7894" s="55">
        <v>1.7878053666129799E-3</v>
      </c>
    </row>
    <row r="7895" spans="1:3" x14ac:dyDescent="0.3">
      <c r="A7895" s="5">
        <v>7812</v>
      </c>
      <c r="B7895" s="55">
        <v>1.5490312785000501E-4</v>
      </c>
      <c r="C7895" s="55">
        <v>1.986469388357831E-3</v>
      </c>
    </row>
    <row r="7896" spans="1:3" x14ac:dyDescent="0.3">
      <c r="A7896" s="5">
        <v>7813</v>
      </c>
      <c r="B7896" s="55">
        <v>1.6033814682011861E-4</v>
      </c>
      <c r="C7896" s="55">
        <v>2.0446121426641027E-3</v>
      </c>
    </row>
    <row r="7897" spans="1:3" x14ac:dyDescent="0.3">
      <c r="A7897" s="5">
        <v>7814</v>
      </c>
      <c r="B7897" s="55">
        <v>1.4441228798908813E-4</v>
      </c>
      <c r="C7897" s="55">
        <v>1.961203453982251E-3</v>
      </c>
    </row>
    <row r="7898" spans="1:3" x14ac:dyDescent="0.3">
      <c r="A7898" s="5">
        <v>7815</v>
      </c>
      <c r="B7898" s="55">
        <v>1.4529546641986831E-4</v>
      </c>
      <c r="C7898" s="55">
        <v>1.8809032643514454E-3</v>
      </c>
    </row>
    <row r="7899" spans="1:3" x14ac:dyDescent="0.3">
      <c r="A7899" s="5">
        <v>7816</v>
      </c>
      <c r="B7899" s="55">
        <v>1.2696767603133949E-4</v>
      </c>
      <c r="C7899" s="55">
        <v>1.6939845432497528E-3</v>
      </c>
    </row>
    <row r="7900" spans="1:3" x14ac:dyDescent="0.3">
      <c r="A7900" s="5">
        <v>7817</v>
      </c>
      <c r="B7900" s="55">
        <v>1.536811212757695E-4</v>
      </c>
      <c r="C7900" s="55">
        <v>2.0353843053298585E-3</v>
      </c>
    </row>
    <row r="7901" spans="1:3" x14ac:dyDescent="0.3">
      <c r="A7901" s="5">
        <v>7818</v>
      </c>
      <c r="B7901" s="55">
        <v>1.6164974779032292E-4</v>
      </c>
      <c r="C7901" s="55">
        <v>1.551154543210496E-3</v>
      </c>
    </row>
    <row r="7902" spans="1:3" x14ac:dyDescent="0.3">
      <c r="A7902" s="5">
        <v>7819</v>
      </c>
      <c r="B7902" s="55">
        <v>1.6053499795048133E-4</v>
      </c>
      <c r="C7902" s="55">
        <v>2.0200124428358911E-3</v>
      </c>
    </row>
    <row r="7903" spans="1:3" x14ac:dyDescent="0.3">
      <c r="A7903" s="5">
        <v>7820</v>
      </c>
      <c r="B7903" s="55">
        <v>1.6801551669350895E-4</v>
      </c>
      <c r="C7903" s="55">
        <v>2.0208658021426892E-3</v>
      </c>
    </row>
    <row r="7904" spans="1:3" x14ac:dyDescent="0.3">
      <c r="A7904" s="5">
        <v>7821</v>
      </c>
      <c r="B7904" s="55">
        <v>1.4458238818566832E-4</v>
      </c>
      <c r="C7904" s="55">
        <v>1.639868545016754E-3</v>
      </c>
    </row>
    <row r="7905" spans="1:3" x14ac:dyDescent="0.3">
      <c r="A7905" s="5">
        <v>7822</v>
      </c>
      <c r="B7905" s="55">
        <v>1.5112482012050434E-4</v>
      </c>
      <c r="C7905" s="55">
        <v>1.84002504850708E-3</v>
      </c>
    </row>
    <row r="7906" spans="1:3" x14ac:dyDescent="0.3">
      <c r="A7906" s="5">
        <v>7823</v>
      </c>
      <c r="B7906" s="55">
        <v>1.8232657052856869E-4</v>
      </c>
      <c r="C7906" s="55">
        <v>2.2541766313748765E-3</v>
      </c>
    </row>
    <row r="7907" spans="1:3" x14ac:dyDescent="0.3">
      <c r="A7907" s="5">
        <v>7824</v>
      </c>
      <c r="B7907" s="55">
        <v>1.4164648299268477E-4</v>
      </c>
      <c r="C7907" s="55">
        <v>1.8943764525991083E-3</v>
      </c>
    </row>
    <row r="7908" spans="1:3" x14ac:dyDescent="0.3">
      <c r="A7908" s="5">
        <v>7825</v>
      </c>
      <c r="B7908" s="55">
        <v>1.4779887762429204E-4</v>
      </c>
      <c r="C7908" s="55">
        <v>1.4962432943191623E-3</v>
      </c>
    </row>
    <row r="7909" spans="1:3" x14ac:dyDescent="0.3">
      <c r="A7909" s="5">
        <v>7826</v>
      </c>
      <c r="B7909" s="55">
        <v>1.2979100109092784E-4</v>
      </c>
      <c r="C7909" s="55">
        <v>1.5920516116542727E-3</v>
      </c>
    </row>
    <row r="7910" spans="1:3" x14ac:dyDescent="0.3">
      <c r="A7910" s="5">
        <v>7827</v>
      </c>
      <c r="B7910" s="55">
        <v>1.4982686107362396E-4</v>
      </c>
      <c r="C7910" s="55">
        <v>1.7970481931981173E-3</v>
      </c>
    </row>
    <row r="7911" spans="1:3" x14ac:dyDescent="0.3">
      <c r="A7911" s="5">
        <v>7828</v>
      </c>
      <c r="B7911" s="55">
        <v>1.4265125328824388E-4</v>
      </c>
      <c r="C7911" s="55">
        <v>1.7468882944710205E-3</v>
      </c>
    </row>
    <row r="7912" spans="1:3" x14ac:dyDescent="0.3">
      <c r="A7912" s="5">
        <v>7829</v>
      </c>
      <c r="B7912" s="55">
        <v>1.4853808244135643E-4</v>
      </c>
      <c r="C7912" s="55">
        <v>1.8155225998237206E-3</v>
      </c>
    </row>
    <row r="7913" spans="1:3" x14ac:dyDescent="0.3">
      <c r="A7913" s="5">
        <v>7830</v>
      </c>
      <c r="B7913" s="55">
        <v>1.7256145343251482E-4</v>
      </c>
      <c r="C7913" s="55">
        <v>1.9231351288837182E-3</v>
      </c>
    </row>
    <row r="7914" spans="1:3" x14ac:dyDescent="0.3">
      <c r="A7914" s="5">
        <v>7831</v>
      </c>
      <c r="B7914" s="55">
        <v>1.9008506281094717E-4</v>
      </c>
      <c r="C7914" s="55">
        <v>2.0540413665088571E-3</v>
      </c>
    </row>
    <row r="7915" spans="1:3" x14ac:dyDescent="0.3">
      <c r="A7915" s="5">
        <v>7832</v>
      </c>
      <c r="B7915" s="55">
        <v>1.6891780269315092E-4</v>
      </c>
      <c r="C7915" s="55">
        <v>1.8555871416600358E-3</v>
      </c>
    </row>
    <row r="7916" spans="1:3" x14ac:dyDescent="0.3">
      <c r="A7916" s="5">
        <v>7833</v>
      </c>
      <c r="B7916" s="55">
        <v>1.6241579787335379E-4</v>
      </c>
      <c r="C7916" s="55">
        <v>1.8916203031166103E-3</v>
      </c>
    </row>
    <row r="7917" spans="1:3" x14ac:dyDescent="0.3">
      <c r="A7917" s="5">
        <v>7834</v>
      </c>
      <c r="B7917" s="55">
        <v>1.4812697474288441E-4</v>
      </c>
      <c r="C7917" s="55">
        <v>1.8449225997661796E-3</v>
      </c>
    </row>
    <row r="7918" spans="1:3" x14ac:dyDescent="0.3">
      <c r="A7918" s="5">
        <v>7835</v>
      </c>
      <c r="B7918" s="55">
        <v>1.6642356508135052E-4</v>
      </c>
      <c r="C7918" s="55">
        <v>1.7405129252714157E-3</v>
      </c>
    </row>
    <row r="7919" spans="1:3" x14ac:dyDescent="0.3">
      <c r="A7919" s="5">
        <v>7836</v>
      </c>
      <c r="B7919" s="55">
        <v>1.6478850198159485E-4</v>
      </c>
      <c r="C7919" s="55">
        <v>1.9886033057553059E-3</v>
      </c>
    </row>
    <row r="7920" spans="1:3" x14ac:dyDescent="0.3">
      <c r="A7920" s="5">
        <v>7837</v>
      </c>
      <c r="B7920" s="55">
        <v>1.596938829195529E-4</v>
      </c>
      <c r="C7920" s="55">
        <v>1.8971825855411024E-3</v>
      </c>
    </row>
    <row r="7921" spans="1:3" x14ac:dyDescent="0.3">
      <c r="A7921" s="5">
        <v>7838</v>
      </c>
      <c r="B7921" s="55">
        <v>1.8004126907276332E-4</v>
      </c>
      <c r="C7921" s="55">
        <v>1.7649244495511096E-3</v>
      </c>
    </row>
    <row r="7922" spans="1:3" x14ac:dyDescent="0.3">
      <c r="A7922" s="5">
        <v>7839</v>
      </c>
      <c r="B7922" s="55">
        <v>1.5319339427695143E-4</v>
      </c>
      <c r="C7922" s="55">
        <v>1.8876389573601699E-3</v>
      </c>
    </row>
    <row r="7923" spans="1:3" x14ac:dyDescent="0.3">
      <c r="A7923" s="5">
        <v>7840</v>
      </c>
      <c r="B7923" s="55">
        <v>1.9484233505348163E-4</v>
      </c>
      <c r="C7923" s="55">
        <v>2.1980660795922016E-3</v>
      </c>
    </row>
    <row r="7924" spans="1:3" x14ac:dyDescent="0.3">
      <c r="A7924" s="5">
        <v>7841</v>
      </c>
      <c r="B7924" s="55">
        <v>1.3200855631448873E-4</v>
      </c>
      <c r="C7924" s="55">
        <v>1.6430455976349685E-3</v>
      </c>
    </row>
    <row r="7925" spans="1:3" x14ac:dyDescent="0.3">
      <c r="A7925" s="5">
        <v>7842</v>
      </c>
      <c r="B7925" s="55">
        <v>1.5309049209141993E-4</v>
      </c>
      <c r="C7925" s="55">
        <v>1.833106166789295E-3</v>
      </c>
    </row>
    <row r="7926" spans="1:3" x14ac:dyDescent="0.3">
      <c r="A7926" s="5">
        <v>7843</v>
      </c>
      <c r="B7926" s="55">
        <v>1.2056701507959716E-4</v>
      </c>
      <c r="C7926" s="55">
        <v>1.4851331576945502E-3</v>
      </c>
    </row>
    <row r="7927" spans="1:3" x14ac:dyDescent="0.3">
      <c r="A7927" s="5">
        <v>7844</v>
      </c>
      <c r="B7927" s="55">
        <v>1.2439697589303205E-4</v>
      </c>
      <c r="C7927" s="55">
        <v>1.4633469367053252E-3</v>
      </c>
    </row>
    <row r="7928" spans="1:3" x14ac:dyDescent="0.3">
      <c r="A7928" s="5">
        <v>7845</v>
      </c>
      <c r="B7928" s="55">
        <v>1.4113567865329409E-4</v>
      </c>
      <c r="C7928" s="55">
        <v>1.7217979452790841E-3</v>
      </c>
    </row>
    <row r="7929" spans="1:3" x14ac:dyDescent="0.3">
      <c r="A7929" s="5">
        <v>7846</v>
      </c>
      <c r="B7929" s="55">
        <v>1.5079826413407684E-4</v>
      </c>
      <c r="C7929" s="55">
        <v>1.8474971851033676E-3</v>
      </c>
    </row>
    <row r="7930" spans="1:3" x14ac:dyDescent="0.3">
      <c r="A7930" s="5">
        <v>7847</v>
      </c>
      <c r="B7930" s="55">
        <v>1.5236588924915959E-4</v>
      </c>
      <c r="C7930" s="55">
        <v>2.0089905966051121E-3</v>
      </c>
    </row>
    <row r="7931" spans="1:3" x14ac:dyDescent="0.3">
      <c r="A7931" s="5">
        <v>7848</v>
      </c>
      <c r="B7931" s="55">
        <v>1.7627138047428235E-4</v>
      </c>
      <c r="C7931" s="55">
        <v>1.8019315166881099E-3</v>
      </c>
    </row>
    <row r="7932" spans="1:3" x14ac:dyDescent="0.3">
      <c r="A7932" s="5">
        <v>7849</v>
      </c>
      <c r="B7932" s="55">
        <v>1.4441604314395943E-4</v>
      </c>
      <c r="C7932" s="55">
        <v>1.4896872561996322E-3</v>
      </c>
    </row>
    <row r="7933" spans="1:3" x14ac:dyDescent="0.3">
      <c r="A7933" s="5">
        <v>7850</v>
      </c>
      <c r="B7933" s="55">
        <v>1.7024867122499427E-4</v>
      </c>
      <c r="C7933" s="55">
        <v>1.9709194138399044E-3</v>
      </c>
    </row>
    <row r="7934" spans="1:3" x14ac:dyDescent="0.3">
      <c r="A7934" s="5">
        <v>7851</v>
      </c>
      <c r="B7934" s="55">
        <v>1.8311936983279992E-4</v>
      </c>
      <c r="C7934" s="55">
        <v>2.048845433669769E-3</v>
      </c>
    </row>
    <row r="7935" spans="1:3" x14ac:dyDescent="0.3">
      <c r="A7935" s="5">
        <v>7852</v>
      </c>
      <c r="B7935" s="55">
        <v>1.7708830415148812E-4</v>
      </c>
      <c r="C7935" s="55">
        <v>2.1143764718075846E-3</v>
      </c>
    </row>
    <row r="7936" spans="1:3" x14ac:dyDescent="0.3">
      <c r="A7936" s="5">
        <v>7853</v>
      </c>
      <c r="B7936" s="55">
        <v>1.5627165380033907E-4</v>
      </c>
      <c r="C7936" s="55">
        <v>1.8883104993103824E-3</v>
      </c>
    </row>
    <row r="7937" spans="1:3" x14ac:dyDescent="0.3">
      <c r="A7937" s="5">
        <v>7854</v>
      </c>
      <c r="B7937" s="55">
        <v>1.1831700602489422E-4</v>
      </c>
      <c r="C7937" s="55">
        <v>1.3665541070497324E-3</v>
      </c>
    </row>
    <row r="7938" spans="1:3" x14ac:dyDescent="0.3">
      <c r="A7938" s="5">
        <v>7855</v>
      </c>
      <c r="B7938" s="55">
        <v>1.3884576690570183E-4</v>
      </c>
      <c r="C7938" s="55">
        <v>1.579606736612471E-3</v>
      </c>
    </row>
    <row r="7939" spans="1:3" x14ac:dyDescent="0.3">
      <c r="A7939" s="5">
        <v>7856</v>
      </c>
      <c r="B7939" s="55">
        <v>1.6593759294976571E-4</v>
      </c>
      <c r="C7939" s="55">
        <v>2.1129091800065713E-3</v>
      </c>
    </row>
    <row r="7940" spans="1:3" x14ac:dyDescent="0.3">
      <c r="A7940" s="5">
        <v>7857</v>
      </c>
      <c r="B7940" s="55">
        <v>1.4389025424518299E-4</v>
      </c>
      <c r="C7940" s="55">
        <v>1.7911119782606484E-3</v>
      </c>
    </row>
    <row r="7941" spans="1:3" x14ac:dyDescent="0.3">
      <c r="A7941" s="5">
        <v>7858</v>
      </c>
      <c r="B7941" s="55">
        <v>1.4340097660320533E-4</v>
      </c>
      <c r="C7941" s="55">
        <v>1.5738581171833444E-3</v>
      </c>
    </row>
    <row r="7942" spans="1:3" x14ac:dyDescent="0.3">
      <c r="A7942" s="5">
        <v>7859</v>
      </c>
      <c r="B7942" s="55">
        <v>1.5685871260337435E-4</v>
      </c>
      <c r="C7942" s="55">
        <v>1.9437486245329017E-3</v>
      </c>
    </row>
    <row r="7943" spans="1:3" x14ac:dyDescent="0.3">
      <c r="A7943" s="5">
        <v>7860</v>
      </c>
      <c r="B7943" s="55">
        <v>1.6413150307175339E-4</v>
      </c>
      <c r="C7943" s="55">
        <v>2.0107641704688543E-3</v>
      </c>
    </row>
    <row r="7944" spans="1:3" x14ac:dyDescent="0.3">
      <c r="A7944" s="5">
        <v>7861</v>
      </c>
      <c r="B7944" s="55">
        <v>2.0304943860408796E-4</v>
      </c>
      <c r="C7944" s="55">
        <v>2.3319131997521789E-3</v>
      </c>
    </row>
    <row r="7945" spans="1:3" x14ac:dyDescent="0.3">
      <c r="A7945" s="5">
        <v>7862</v>
      </c>
      <c r="B7945" s="55">
        <v>1.669807583795613E-4</v>
      </c>
      <c r="C7945" s="55">
        <v>2.0688649767920289E-3</v>
      </c>
    </row>
    <row r="7946" spans="1:3" x14ac:dyDescent="0.3">
      <c r="A7946" s="5">
        <v>7863</v>
      </c>
      <c r="B7946" s="55">
        <v>1.4638290038485255E-4</v>
      </c>
      <c r="C7946" s="55">
        <v>1.747801982998586E-3</v>
      </c>
    </row>
    <row r="7947" spans="1:3" x14ac:dyDescent="0.3">
      <c r="A7947" s="5">
        <v>7864</v>
      </c>
      <c r="B7947" s="55">
        <v>1.6990620799713416E-4</v>
      </c>
      <c r="C7947" s="55">
        <v>2.0384364011652679E-3</v>
      </c>
    </row>
    <row r="7948" spans="1:3" x14ac:dyDescent="0.3">
      <c r="A7948" s="5">
        <v>7865</v>
      </c>
      <c r="B7948" s="55">
        <v>1.4750628963108674E-4</v>
      </c>
      <c r="C7948" s="55">
        <v>1.8063781219301329E-3</v>
      </c>
    </row>
    <row r="7949" spans="1:3" x14ac:dyDescent="0.3">
      <c r="A7949" s="5">
        <v>7866</v>
      </c>
      <c r="B7949" s="55">
        <v>1.3238956442216245E-4</v>
      </c>
      <c r="C7949" s="55">
        <v>1.6997287885642002E-3</v>
      </c>
    </row>
    <row r="7950" spans="1:3" x14ac:dyDescent="0.3">
      <c r="A7950" s="5">
        <v>7867</v>
      </c>
      <c r="B7950" s="55">
        <v>1.5665088635156675E-4</v>
      </c>
      <c r="C7950" s="55">
        <v>1.9412658131011244E-3</v>
      </c>
    </row>
    <row r="7951" spans="1:3" x14ac:dyDescent="0.3">
      <c r="A7951" s="5">
        <v>7868</v>
      </c>
      <c r="B7951" s="55">
        <v>1.4532225647114288E-4</v>
      </c>
      <c r="C7951" s="55">
        <v>1.717431440817036E-3</v>
      </c>
    </row>
    <row r="7952" spans="1:3" x14ac:dyDescent="0.3">
      <c r="A7952" s="5">
        <v>7869</v>
      </c>
      <c r="B7952" s="55">
        <v>1.6369950389332093E-4</v>
      </c>
      <c r="C7952" s="55">
        <v>1.7729637060271445E-3</v>
      </c>
    </row>
    <row r="7953" spans="1:3" x14ac:dyDescent="0.3">
      <c r="A7953" s="5">
        <v>7870</v>
      </c>
      <c r="B7953" s="55">
        <v>1.3421186929126106E-4</v>
      </c>
      <c r="C7953" s="55">
        <v>1.8126531655872078E-3</v>
      </c>
    </row>
    <row r="7954" spans="1:3" x14ac:dyDescent="0.3">
      <c r="A7954" s="5">
        <v>7871</v>
      </c>
      <c r="B7954" s="55">
        <v>1.6354642936045185E-4</v>
      </c>
      <c r="C7954" s="55">
        <v>1.9168972965443053E-3</v>
      </c>
    </row>
    <row r="7955" spans="1:3" x14ac:dyDescent="0.3">
      <c r="A7955" s="5">
        <v>7872</v>
      </c>
      <c r="B7955" s="55">
        <v>1.5066546354027433E-4</v>
      </c>
      <c r="C7955" s="55">
        <v>1.6663807479719019E-3</v>
      </c>
    </row>
    <row r="7956" spans="1:3" x14ac:dyDescent="0.3">
      <c r="A7956" s="5">
        <v>7873</v>
      </c>
      <c r="B7956" s="55">
        <v>1.4085919952246985E-4</v>
      </c>
      <c r="C7956" s="55">
        <v>1.9146847387601206E-3</v>
      </c>
    </row>
    <row r="7957" spans="1:3" x14ac:dyDescent="0.3">
      <c r="A7957" s="5">
        <v>7874</v>
      </c>
      <c r="B7957" s="55">
        <v>1.4209998733917575E-4</v>
      </c>
      <c r="C7957" s="55">
        <v>1.9116371557476974E-3</v>
      </c>
    </row>
    <row r="7958" spans="1:3" x14ac:dyDescent="0.3">
      <c r="A7958" s="5">
        <v>7875</v>
      </c>
      <c r="B7958" s="55">
        <v>1.4150162882893401E-4</v>
      </c>
      <c r="C7958" s="55">
        <v>1.7619633190223717E-3</v>
      </c>
    </row>
    <row r="7959" spans="1:3" x14ac:dyDescent="0.3">
      <c r="A7959" s="5">
        <v>7876</v>
      </c>
      <c r="B7959" s="55">
        <v>1.3514983878011651E-4</v>
      </c>
      <c r="C7959" s="55">
        <v>1.5741475927284431E-3</v>
      </c>
    </row>
    <row r="7960" spans="1:3" x14ac:dyDescent="0.3">
      <c r="A7960" s="5">
        <v>7877</v>
      </c>
      <c r="B7960" s="55">
        <v>1.4761005214855862E-4</v>
      </c>
      <c r="C7960" s="55">
        <v>1.9140392016352848E-3</v>
      </c>
    </row>
    <row r="7961" spans="1:3" x14ac:dyDescent="0.3">
      <c r="A7961" s="5">
        <v>7878</v>
      </c>
      <c r="B7961" s="55">
        <v>1.4448709630847885E-4</v>
      </c>
      <c r="C7961" s="55">
        <v>1.898889636186315E-3</v>
      </c>
    </row>
    <row r="7962" spans="1:3" x14ac:dyDescent="0.3">
      <c r="A7962" s="5">
        <v>7879</v>
      </c>
      <c r="B7962" s="55">
        <v>1.5824219899150601E-4</v>
      </c>
      <c r="C7962" s="55">
        <v>1.9622542374894258E-3</v>
      </c>
    </row>
    <row r="7963" spans="1:3" x14ac:dyDescent="0.3">
      <c r="A7963" s="5">
        <v>7880</v>
      </c>
      <c r="B7963" s="55">
        <v>1.5645134026806486E-4</v>
      </c>
      <c r="C7963" s="55">
        <v>1.8812825676449913E-3</v>
      </c>
    </row>
    <row r="7964" spans="1:3" x14ac:dyDescent="0.3">
      <c r="A7964" s="5">
        <v>7881</v>
      </c>
      <c r="B7964" s="55">
        <v>1.3399809149384248E-4</v>
      </c>
      <c r="C7964" s="55">
        <v>1.6033838429236763E-3</v>
      </c>
    </row>
    <row r="7965" spans="1:3" x14ac:dyDescent="0.3">
      <c r="A7965" s="5">
        <v>7882</v>
      </c>
      <c r="B7965" s="55">
        <v>1.3463554424365045E-4</v>
      </c>
      <c r="C7965" s="55">
        <v>1.5792232527460028E-3</v>
      </c>
    </row>
    <row r="7966" spans="1:3" x14ac:dyDescent="0.3">
      <c r="A7966" s="5">
        <v>7883</v>
      </c>
      <c r="B7966" s="55">
        <v>1.5200536527001173E-4</v>
      </c>
      <c r="C7966" s="55">
        <v>1.72307861378222E-3</v>
      </c>
    </row>
    <row r="7967" spans="1:3" x14ac:dyDescent="0.3">
      <c r="A7967" s="5">
        <v>7884</v>
      </c>
      <c r="B7967" s="55">
        <v>1.4754162505790388E-4</v>
      </c>
      <c r="C7967" s="55">
        <v>1.8486673392097172E-3</v>
      </c>
    </row>
    <row r="7968" spans="1:3" x14ac:dyDescent="0.3">
      <c r="A7968" s="5">
        <v>7885</v>
      </c>
      <c r="B7968" s="55">
        <v>1.5055316330216624E-4</v>
      </c>
      <c r="C7968" s="55">
        <v>1.9272650405689103E-3</v>
      </c>
    </row>
    <row r="7969" spans="1:3" x14ac:dyDescent="0.3">
      <c r="A7969" s="5">
        <v>7886</v>
      </c>
      <c r="B7969" s="55">
        <v>1.2516854265880544E-4</v>
      </c>
      <c r="C7969" s="55">
        <v>1.5953957130979673E-3</v>
      </c>
    </row>
    <row r="7970" spans="1:3" x14ac:dyDescent="0.3">
      <c r="A7970" s="5">
        <v>7887</v>
      </c>
      <c r="B7970" s="55">
        <v>1.5031981103656516E-4</v>
      </c>
      <c r="C7970" s="55">
        <v>1.9253387713967587E-3</v>
      </c>
    </row>
    <row r="7971" spans="1:3" x14ac:dyDescent="0.3">
      <c r="A7971" s="5">
        <v>7888</v>
      </c>
      <c r="B7971" s="55">
        <v>1.571083252673208E-4</v>
      </c>
      <c r="C7971" s="55">
        <v>1.8357451561843722E-3</v>
      </c>
    </row>
    <row r="7972" spans="1:3" x14ac:dyDescent="0.3">
      <c r="A7972" s="5">
        <v>7889</v>
      </c>
      <c r="B7972" s="55">
        <v>1.8538579922073442E-4</v>
      </c>
      <c r="C7972" s="55">
        <v>2.1061379997083566E-3</v>
      </c>
    </row>
    <row r="7973" spans="1:3" x14ac:dyDescent="0.3">
      <c r="A7973" s="5">
        <v>7890</v>
      </c>
      <c r="B7973" s="55">
        <v>1.4244863655612578E-4</v>
      </c>
      <c r="C7973" s="55">
        <v>1.9020645860236081E-3</v>
      </c>
    </row>
    <row r="7974" spans="1:3" x14ac:dyDescent="0.3">
      <c r="A7974" s="5">
        <v>7891</v>
      </c>
      <c r="B7974" s="55">
        <v>1.5215454909110049E-4</v>
      </c>
      <c r="C7974" s="55">
        <v>2.0609531682524232E-3</v>
      </c>
    </row>
    <row r="7975" spans="1:3" x14ac:dyDescent="0.3">
      <c r="A7975" s="5">
        <v>7892</v>
      </c>
      <c r="B7975" s="55">
        <v>2.0014582749394708E-4</v>
      </c>
      <c r="C7975" s="55">
        <v>2.3389164259827429E-3</v>
      </c>
    </row>
    <row r="7976" spans="1:3" x14ac:dyDescent="0.3">
      <c r="A7976" s="5">
        <v>7893</v>
      </c>
      <c r="B7976" s="55">
        <v>1.5384704370189882E-4</v>
      </c>
      <c r="C7976" s="55">
        <v>1.904175053399647E-3</v>
      </c>
    </row>
    <row r="7977" spans="1:3" x14ac:dyDescent="0.3">
      <c r="A7977" s="5">
        <v>7894</v>
      </c>
      <c r="B7977" s="55">
        <v>1.8271208582190974E-4</v>
      </c>
      <c r="C7977" s="55">
        <v>2.1554514738768285E-3</v>
      </c>
    </row>
    <row r="7978" spans="1:3" x14ac:dyDescent="0.3">
      <c r="A7978" s="5">
        <v>7895</v>
      </c>
      <c r="B7978" s="55">
        <v>1.476273398904978E-4</v>
      </c>
      <c r="C7978" s="55">
        <v>1.7345481667333656E-3</v>
      </c>
    </row>
    <row r="7979" spans="1:3" x14ac:dyDescent="0.3">
      <c r="A7979" s="5">
        <v>7896</v>
      </c>
      <c r="B7979" s="55">
        <v>1.5921377022702954E-4</v>
      </c>
      <c r="C7979" s="55">
        <v>1.6772589423639053E-3</v>
      </c>
    </row>
    <row r="7980" spans="1:3" x14ac:dyDescent="0.3">
      <c r="A7980" s="5">
        <v>7897</v>
      </c>
      <c r="B7980" s="55">
        <v>1.7247855510230058E-4</v>
      </c>
      <c r="C7980" s="55">
        <v>1.9562657043400494E-3</v>
      </c>
    </row>
    <row r="7981" spans="1:3" x14ac:dyDescent="0.3">
      <c r="A7981" s="5">
        <v>7898</v>
      </c>
      <c r="B7981" s="55">
        <v>1.3561243542876476E-4</v>
      </c>
      <c r="C7981" s="55">
        <v>1.5841003243270554E-3</v>
      </c>
    </row>
    <row r="7982" spans="1:3" x14ac:dyDescent="0.3">
      <c r="A7982" s="5">
        <v>7899</v>
      </c>
      <c r="B7982" s="55">
        <v>1.4453105199021396E-4</v>
      </c>
      <c r="C7982" s="55">
        <v>1.6799142226154589E-3</v>
      </c>
    </row>
    <row r="7983" spans="1:3" x14ac:dyDescent="0.3">
      <c r="A7983" s="5">
        <v>7900</v>
      </c>
      <c r="B7983" s="55">
        <v>1.222382587145553E-4</v>
      </c>
      <c r="C7983" s="55">
        <v>1.6500049936272838E-3</v>
      </c>
    </row>
    <row r="7984" spans="1:3" x14ac:dyDescent="0.3">
      <c r="A7984" s="5">
        <v>7901</v>
      </c>
      <c r="B7984" s="55">
        <v>1.4132030037020073E-4</v>
      </c>
      <c r="C7984" s="55">
        <v>1.8655609961748198E-3</v>
      </c>
    </row>
    <row r="7985" spans="1:3" x14ac:dyDescent="0.3">
      <c r="A7985" s="5">
        <v>7902</v>
      </c>
      <c r="B7985" s="55">
        <v>1.723850099234153E-4</v>
      </c>
      <c r="C7985" s="55">
        <v>2.0325772707940936E-3</v>
      </c>
    </row>
    <row r="7986" spans="1:3" x14ac:dyDescent="0.3">
      <c r="A7986" s="5">
        <v>7903</v>
      </c>
      <c r="B7986" s="55">
        <v>1.6132424705630964E-4</v>
      </c>
      <c r="C7986" s="55">
        <v>1.8897791041695379E-3</v>
      </c>
    </row>
    <row r="7987" spans="1:3" x14ac:dyDescent="0.3">
      <c r="A7987" s="5">
        <v>7904</v>
      </c>
      <c r="B7987" s="55">
        <v>1.32057184879185E-4</v>
      </c>
      <c r="C7987" s="55">
        <v>1.5451992536740814E-3</v>
      </c>
    </row>
    <row r="7988" spans="1:3" x14ac:dyDescent="0.3">
      <c r="A7988" s="5">
        <v>7905</v>
      </c>
      <c r="B7988" s="55">
        <v>1.703513176868821E-4</v>
      </c>
      <c r="C7988" s="55">
        <v>2.1316987585708997E-3</v>
      </c>
    </row>
    <row r="7989" spans="1:3" x14ac:dyDescent="0.3">
      <c r="A7989" s="5">
        <v>7906</v>
      </c>
      <c r="B7989" s="55">
        <v>1.8653255861718912E-4</v>
      </c>
      <c r="C7989" s="55">
        <v>2.0995717594010335E-3</v>
      </c>
    </row>
    <row r="7990" spans="1:3" x14ac:dyDescent="0.3">
      <c r="A7990" s="5">
        <v>7907</v>
      </c>
      <c r="B7990" s="55">
        <v>1.8465161692630456E-4</v>
      </c>
      <c r="C7990" s="55">
        <v>2.2208877325633558E-3</v>
      </c>
    </row>
    <row r="7991" spans="1:3" x14ac:dyDescent="0.3">
      <c r="A7991" s="5">
        <v>7908</v>
      </c>
      <c r="B7991" s="55">
        <v>1.5466963918109563E-4</v>
      </c>
      <c r="C7991" s="55">
        <v>1.797089687500483E-3</v>
      </c>
    </row>
    <row r="7992" spans="1:3" x14ac:dyDescent="0.3">
      <c r="A7992" s="5">
        <v>7909</v>
      </c>
      <c r="B7992" s="55">
        <v>1.4955759429761289E-4</v>
      </c>
      <c r="C7992" s="55">
        <v>1.891435401851125E-3</v>
      </c>
    </row>
    <row r="7993" spans="1:3" x14ac:dyDescent="0.3">
      <c r="A7993" s="5">
        <v>7910</v>
      </c>
      <c r="B7993" s="55">
        <v>1.4080843679965477E-4</v>
      </c>
      <c r="C7993" s="55">
        <v>1.8487433782598632E-3</v>
      </c>
    </row>
    <row r="7994" spans="1:3" x14ac:dyDescent="0.3">
      <c r="A7994" s="5">
        <v>7911</v>
      </c>
      <c r="B7994" s="55">
        <v>1.4853569150622447E-4</v>
      </c>
      <c r="C7994" s="55">
        <v>1.7600074373499981E-3</v>
      </c>
    </row>
    <row r="7995" spans="1:3" x14ac:dyDescent="0.3">
      <c r="A7995" s="5">
        <v>7912</v>
      </c>
      <c r="B7995" s="55">
        <v>1.48141387630816E-4</v>
      </c>
      <c r="C7995" s="55">
        <v>1.7555582726041816E-3</v>
      </c>
    </row>
    <row r="7996" spans="1:3" x14ac:dyDescent="0.3">
      <c r="A7996" s="5">
        <v>7913</v>
      </c>
      <c r="B7996" s="55">
        <v>1.3869806599642396E-4</v>
      </c>
      <c r="C7996" s="55">
        <v>1.7981245648057995E-3</v>
      </c>
    </row>
    <row r="7997" spans="1:3" x14ac:dyDescent="0.3">
      <c r="A7997" s="5">
        <v>7914</v>
      </c>
      <c r="B7997" s="55">
        <v>1.5312799570262105E-4</v>
      </c>
      <c r="C7997" s="55">
        <v>1.9680476788461686E-3</v>
      </c>
    </row>
    <row r="7998" spans="1:3" x14ac:dyDescent="0.3">
      <c r="A7998" s="5">
        <v>7915</v>
      </c>
      <c r="B7998" s="55">
        <v>1.3027677959054449E-4</v>
      </c>
      <c r="C7998" s="55">
        <v>1.4913104995286574E-3</v>
      </c>
    </row>
    <row r="7999" spans="1:3" x14ac:dyDescent="0.3">
      <c r="A7999" s="5">
        <v>7916</v>
      </c>
      <c r="B7999" s="55">
        <v>1.2829737440162096E-4</v>
      </c>
      <c r="C7999" s="55">
        <v>1.5260348692732154E-3</v>
      </c>
    </row>
    <row r="8000" spans="1:3" x14ac:dyDescent="0.3">
      <c r="A8000" s="5">
        <v>7917</v>
      </c>
      <c r="B8000" s="55">
        <v>1.5154826554791332E-4</v>
      </c>
      <c r="C8000" s="55">
        <v>1.920305479395144E-3</v>
      </c>
    </row>
    <row r="8001" spans="1:3" x14ac:dyDescent="0.3">
      <c r="A8001" s="5">
        <v>7918</v>
      </c>
      <c r="B8001" s="55">
        <v>1.5211481664403686E-4</v>
      </c>
      <c r="C8001" s="55">
        <v>1.6240343098974954E-3</v>
      </c>
    </row>
    <row r="8002" spans="1:3" x14ac:dyDescent="0.3">
      <c r="A8002" s="5">
        <v>7919</v>
      </c>
      <c r="B8002" s="55">
        <v>1.5438556023610468E-4</v>
      </c>
      <c r="C8002" s="55">
        <v>1.8179984418799215E-3</v>
      </c>
    </row>
    <row r="8003" spans="1:3" x14ac:dyDescent="0.3">
      <c r="A8003" s="5">
        <v>7920</v>
      </c>
      <c r="B8003" s="55">
        <v>1.4254237986539072E-4</v>
      </c>
      <c r="C8003" s="55">
        <v>1.6967599428024079E-3</v>
      </c>
    </row>
    <row r="8004" spans="1:3" x14ac:dyDescent="0.3">
      <c r="A8004" s="5">
        <v>7921</v>
      </c>
      <c r="B8004" s="55">
        <v>1.5841331083576646E-4</v>
      </c>
      <c r="C8004" s="55">
        <v>1.8078932183849511E-3</v>
      </c>
    </row>
    <row r="8005" spans="1:3" x14ac:dyDescent="0.3">
      <c r="A8005" s="5">
        <v>7922</v>
      </c>
      <c r="B8005" s="55">
        <v>1.4430110747874688E-4</v>
      </c>
      <c r="C8005" s="55">
        <v>1.7168257022942232E-3</v>
      </c>
    </row>
    <row r="8006" spans="1:3" x14ac:dyDescent="0.3">
      <c r="A8006" s="5">
        <v>7923</v>
      </c>
      <c r="B8006" s="55">
        <v>1.6001043553832311E-4</v>
      </c>
      <c r="C8006" s="55">
        <v>1.7656960260932586E-3</v>
      </c>
    </row>
    <row r="8007" spans="1:3" x14ac:dyDescent="0.3">
      <c r="A8007" s="5">
        <v>7924</v>
      </c>
      <c r="B8007" s="55">
        <v>1.6102960606459869E-4</v>
      </c>
      <c r="C8007" s="55">
        <v>1.8705805441593757E-3</v>
      </c>
    </row>
    <row r="8008" spans="1:3" x14ac:dyDescent="0.3">
      <c r="A8008" s="5">
        <v>7925</v>
      </c>
      <c r="B8008" s="55">
        <v>1.3694219738905094E-4</v>
      </c>
      <c r="C8008" s="55">
        <v>1.5210193146470295E-3</v>
      </c>
    </row>
    <row r="8009" spans="1:3" x14ac:dyDescent="0.3">
      <c r="A8009" s="5">
        <v>7926</v>
      </c>
      <c r="B8009" s="55">
        <v>1.5810590796992645E-4</v>
      </c>
      <c r="C8009" s="55">
        <v>1.8825591181292219E-3</v>
      </c>
    </row>
    <row r="8010" spans="1:3" x14ac:dyDescent="0.3">
      <c r="A8010" s="5">
        <v>7927</v>
      </c>
      <c r="B8010" s="55">
        <v>1.4401670685794954E-4</v>
      </c>
      <c r="C8010" s="55">
        <v>1.6178769248428276E-3</v>
      </c>
    </row>
    <row r="8011" spans="1:3" x14ac:dyDescent="0.3">
      <c r="A8011" s="5">
        <v>7928</v>
      </c>
      <c r="B8011" s="55">
        <v>1.4471828620410648E-4</v>
      </c>
      <c r="C8011" s="55">
        <v>1.9456836078403476E-3</v>
      </c>
    </row>
    <row r="8012" spans="1:3" x14ac:dyDescent="0.3">
      <c r="A8012" s="5">
        <v>7929</v>
      </c>
      <c r="B8012" s="55">
        <v>1.4757999619551104E-4</v>
      </c>
      <c r="C8012" s="55">
        <v>1.8427775899740777E-3</v>
      </c>
    </row>
    <row r="8013" spans="1:3" x14ac:dyDescent="0.3">
      <c r="A8013" s="5">
        <v>7930</v>
      </c>
      <c r="B8013" s="55">
        <v>1.6170460449649288E-4</v>
      </c>
      <c r="C8013" s="55">
        <v>1.8870494263761195E-3</v>
      </c>
    </row>
    <row r="8014" spans="1:3" x14ac:dyDescent="0.3">
      <c r="A8014" s="5">
        <v>7931</v>
      </c>
      <c r="B8014" s="55">
        <v>1.5050843304178753E-4</v>
      </c>
      <c r="C8014" s="55">
        <v>1.9642689318735401E-3</v>
      </c>
    </row>
    <row r="8015" spans="1:3" x14ac:dyDescent="0.3">
      <c r="A8015" s="5">
        <v>7932</v>
      </c>
      <c r="B8015" s="55">
        <v>1.6467909330253916E-4</v>
      </c>
      <c r="C8015" s="55">
        <v>1.7059011758431201E-3</v>
      </c>
    </row>
    <row r="8016" spans="1:3" x14ac:dyDescent="0.3">
      <c r="A8016" s="5">
        <v>7933</v>
      </c>
      <c r="B8016" s="55">
        <v>1.4254072001593723E-4</v>
      </c>
      <c r="C8016" s="55">
        <v>1.7909253663194688E-3</v>
      </c>
    </row>
    <row r="8017" spans="1:3" x14ac:dyDescent="0.3">
      <c r="A8017" s="5">
        <v>7934</v>
      </c>
      <c r="B8017" s="55">
        <v>1.7039529228485254E-4</v>
      </c>
      <c r="C8017" s="55">
        <v>1.9665656864652522E-3</v>
      </c>
    </row>
    <row r="8018" spans="1:3" x14ac:dyDescent="0.3">
      <c r="A8018" s="5">
        <v>7935</v>
      </c>
      <c r="B8018" s="55">
        <v>1.5018151548654274E-4</v>
      </c>
      <c r="C8018" s="55">
        <v>1.7298897099243653E-3</v>
      </c>
    </row>
    <row r="8019" spans="1:3" x14ac:dyDescent="0.3">
      <c r="A8019" s="5">
        <v>7936</v>
      </c>
      <c r="B8019" s="55">
        <v>1.5499251651184359E-4</v>
      </c>
      <c r="C8019" s="55">
        <v>1.999904567937819E-3</v>
      </c>
    </row>
    <row r="8020" spans="1:3" x14ac:dyDescent="0.3">
      <c r="A8020" s="5">
        <v>7937</v>
      </c>
      <c r="B8020" s="55">
        <v>1.5936140646447493E-4</v>
      </c>
      <c r="C8020" s="55">
        <v>1.7250061555857921E-3</v>
      </c>
    </row>
    <row r="8021" spans="1:3" x14ac:dyDescent="0.3">
      <c r="A8021" s="5">
        <v>7938</v>
      </c>
      <c r="B8021" s="55">
        <v>1.8200324697014976E-4</v>
      </c>
      <c r="C8021" s="55">
        <v>2.310347265507229E-3</v>
      </c>
    </row>
    <row r="8022" spans="1:3" x14ac:dyDescent="0.3">
      <c r="A8022" s="5">
        <v>7939</v>
      </c>
      <c r="B8022" s="55">
        <v>1.4641048460517831E-4</v>
      </c>
      <c r="C8022" s="55">
        <v>1.8640750707146865E-3</v>
      </c>
    </row>
    <row r="8023" spans="1:3" x14ac:dyDescent="0.3">
      <c r="A8023" s="5">
        <v>7940</v>
      </c>
      <c r="B8023" s="55">
        <v>1.4258696289472957E-4</v>
      </c>
      <c r="C8023" s="55">
        <v>1.7896666755888209E-3</v>
      </c>
    </row>
    <row r="8024" spans="1:3" x14ac:dyDescent="0.3">
      <c r="A8024" s="5">
        <v>7941</v>
      </c>
      <c r="B8024" s="55">
        <v>1.5528111395887999E-4</v>
      </c>
      <c r="C8024" s="55">
        <v>1.7727948240396894E-3</v>
      </c>
    </row>
    <row r="8025" spans="1:3" x14ac:dyDescent="0.3">
      <c r="A8025" s="5">
        <v>7942</v>
      </c>
      <c r="B8025" s="55">
        <v>1.361484170224353E-4</v>
      </c>
      <c r="C8025" s="55">
        <v>1.6247432359476398E-3</v>
      </c>
    </row>
    <row r="8026" spans="1:3" x14ac:dyDescent="0.3">
      <c r="A8026" s="5">
        <v>7943</v>
      </c>
      <c r="B8026" s="55">
        <v>1.3338126137898897E-4</v>
      </c>
      <c r="C8026" s="55">
        <v>1.8123738257537748E-3</v>
      </c>
    </row>
    <row r="8027" spans="1:3" x14ac:dyDescent="0.3">
      <c r="A8027" s="5">
        <v>7944</v>
      </c>
      <c r="B8027" s="55">
        <v>1.5885503013212334E-4</v>
      </c>
      <c r="C8027" s="55">
        <v>1.9504367028549388E-3</v>
      </c>
    </row>
    <row r="8028" spans="1:3" x14ac:dyDescent="0.3">
      <c r="A8028" s="5">
        <v>7945</v>
      </c>
      <c r="B8028" s="55">
        <v>1.5740435964941839E-4</v>
      </c>
      <c r="C8028" s="55">
        <v>1.9748986855355919E-3</v>
      </c>
    </row>
    <row r="8029" spans="1:3" x14ac:dyDescent="0.3">
      <c r="A8029" s="5">
        <v>7946</v>
      </c>
      <c r="B8029" s="55">
        <v>1.4964219538255894E-4</v>
      </c>
      <c r="C8029" s="55">
        <v>1.8461493893591886E-3</v>
      </c>
    </row>
    <row r="8030" spans="1:3" x14ac:dyDescent="0.3">
      <c r="A8030" s="5">
        <v>7947</v>
      </c>
      <c r="B8030" s="55">
        <v>1.8762942202447339E-4</v>
      </c>
      <c r="C8030" s="55">
        <v>2.2508345693085948E-3</v>
      </c>
    </row>
    <row r="8031" spans="1:3" x14ac:dyDescent="0.3">
      <c r="A8031" s="5">
        <v>7948</v>
      </c>
      <c r="B8031" s="55">
        <v>1.8049232901255126E-4</v>
      </c>
      <c r="C8031" s="55">
        <v>2.1902562329585867E-3</v>
      </c>
    </row>
    <row r="8032" spans="1:3" x14ac:dyDescent="0.3">
      <c r="A8032" s="5">
        <v>7949</v>
      </c>
      <c r="B8032" s="55">
        <v>1.9281302635961451E-4</v>
      </c>
      <c r="C8032" s="55">
        <v>2.1896534158691488E-3</v>
      </c>
    </row>
    <row r="8033" spans="1:3" x14ac:dyDescent="0.3">
      <c r="A8033" s="5">
        <v>7950</v>
      </c>
      <c r="B8033" s="55">
        <v>1.3016746797506678E-4</v>
      </c>
      <c r="C8033" s="55">
        <v>1.8015339510746744E-3</v>
      </c>
    </row>
    <row r="8034" spans="1:3" x14ac:dyDescent="0.3">
      <c r="A8034" s="5">
        <v>7951</v>
      </c>
      <c r="B8034" s="55">
        <v>1.3117720210024115E-4</v>
      </c>
      <c r="C8034" s="55">
        <v>1.7390802663129288E-3</v>
      </c>
    </row>
    <row r="8035" spans="1:3" x14ac:dyDescent="0.3">
      <c r="A8035" s="5">
        <v>7952</v>
      </c>
      <c r="B8035" s="55">
        <v>1.2408310668979012E-4</v>
      </c>
      <c r="C8035" s="55">
        <v>1.4583455113492036E-3</v>
      </c>
    </row>
    <row r="8036" spans="1:3" x14ac:dyDescent="0.3">
      <c r="A8036" s="5">
        <v>7953</v>
      </c>
      <c r="B8036" s="55">
        <v>1.5155079044522842E-4</v>
      </c>
      <c r="C8036" s="55">
        <v>1.9662919371606683E-3</v>
      </c>
    </row>
    <row r="8037" spans="1:3" x14ac:dyDescent="0.3">
      <c r="A8037" s="5">
        <v>7954</v>
      </c>
      <c r="B8037" s="55">
        <v>1.7166732791571273E-4</v>
      </c>
      <c r="C8037" s="55">
        <v>1.7703869851493186E-3</v>
      </c>
    </row>
    <row r="8038" spans="1:3" x14ac:dyDescent="0.3">
      <c r="A8038" s="5">
        <v>7955</v>
      </c>
      <c r="B8038" s="55">
        <v>1.2815226898293134E-4</v>
      </c>
      <c r="C8038" s="55">
        <v>1.654101222190541E-3</v>
      </c>
    </row>
    <row r="8039" spans="1:3" x14ac:dyDescent="0.3">
      <c r="A8039" s="5">
        <v>7956</v>
      </c>
      <c r="B8039" s="55">
        <v>1.3300389740051566E-4</v>
      </c>
      <c r="C8039" s="55">
        <v>1.7325107933629381E-3</v>
      </c>
    </row>
    <row r="8040" spans="1:3" x14ac:dyDescent="0.3">
      <c r="A8040" s="5">
        <v>7957</v>
      </c>
      <c r="B8040" s="55">
        <v>1.2587355353123114E-4</v>
      </c>
      <c r="C8040" s="55">
        <v>1.4790247588090265E-3</v>
      </c>
    </row>
    <row r="8041" spans="1:3" x14ac:dyDescent="0.3">
      <c r="A8041" s="5">
        <v>7958</v>
      </c>
      <c r="B8041" s="55">
        <v>1.4024976185757234E-4</v>
      </c>
      <c r="C8041" s="55">
        <v>1.7931627265039215E-3</v>
      </c>
    </row>
    <row r="8042" spans="1:3" x14ac:dyDescent="0.3">
      <c r="A8042" s="5">
        <v>7959</v>
      </c>
      <c r="B8042" s="55">
        <v>1.5768241357056375E-4</v>
      </c>
      <c r="C8042" s="55">
        <v>1.9331638548704757E-3</v>
      </c>
    </row>
    <row r="8043" spans="1:3" x14ac:dyDescent="0.3">
      <c r="A8043" s="5">
        <v>7960</v>
      </c>
      <c r="B8043" s="55">
        <v>1.4630721994387413E-4</v>
      </c>
      <c r="C8043" s="55">
        <v>1.7105652179996735E-3</v>
      </c>
    </row>
    <row r="8044" spans="1:3" x14ac:dyDescent="0.3">
      <c r="A8044" s="5">
        <v>7961</v>
      </c>
      <c r="B8044" s="55">
        <v>1.46758334540239E-4</v>
      </c>
      <c r="C8044" s="55">
        <v>1.6972209934677728E-3</v>
      </c>
    </row>
    <row r="8045" spans="1:3" x14ac:dyDescent="0.3">
      <c r="A8045" s="5">
        <v>7962</v>
      </c>
      <c r="B8045" s="55">
        <v>1.6537292023790411E-4</v>
      </c>
      <c r="C8045" s="55">
        <v>1.8697003200391739E-3</v>
      </c>
    </row>
    <row r="8046" spans="1:3" x14ac:dyDescent="0.3">
      <c r="A8046" s="5">
        <v>7963</v>
      </c>
      <c r="B8046" s="55">
        <v>1.1230524111330746E-4</v>
      </c>
      <c r="C8046" s="55">
        <v>1.5507471243979155E-3</v>
      </c>
    </row>
    <row r="8047" spans="1:3" x14ac:dyDescent="0.3">
      <c r="A8047" s="5">
        <v>7964</v>
      </c>
      <c r="B8047" s="55">
        <v>1.6189131689998585E-4</v>
      </c>
      <c r="C8047" s="55">
        <v>2.1228535184957191E-3</v>
      </c>
    </row>
    <row r="8048" spans="1:3" x14ac:dyDescent="0.3">
      <c r="A8048" s="5">
        <v>7965</v>
      </c>
      <c r="B8048" s="55">
        <v>1.5992773659922178E-4</v>
      </c>
      <c r="C8048" s="55">
        <v>1.8419653720534415E-3</v>
      </c>
    </row>
    <row r="8049" spans="1:3" x14ac:dyDescent="0.3">
      <c r="A8049" s="5">
        <v>7966</v>
      </c>
      <c r="B8049" s="55">
        <v>1.6714369260045656E-4</v>
      </c>
      <c r="C8049" s="55">
        <v>1.8328953773115279E-3</v>
      </c>
    </row>
    <row r="8050" spans="1:3" x14ac:dyDescent="0.3">
      <c r="A8050" s="5">
        <v>7967</v>
      </c>
      <c r="B8050" s="55">
        <v>1.4919328846488291E-4</v>
      </c>
      <c r="C8050" s="55">
        <v>1.762956025443578E-3</v>
      </c>
    </row>
    <row r="8051" spans="1:3" x14ac:dyDescent="0.3">
      <c r="A8051" s="5">
        <v>7968</v>
      </c>
      <c r="B8051" s="55">
        <v>1.6278872264033502E-4</v>
      </c>
      <c r="C8051" s="55">
        <v>2.0856147563137061E-3</v>
      </c>
    </row>
    <row r="8052" spans="1:3" x14ac:dyDescent="0.3">
      <c r="A8052" s="5">
        <v>7969</v>
      </c>
      <c r="B8052" s="55">
        <v>1.4497779319737201E-4</v>
      </c>
      <c r="C8052" s="55">
        <v>1.6938076651063468E-3</v>
      </c>
    </row>
    <row r="8053" spans="1:3" x14ac:dyDescent="0.3">
      <c r="A8053" s="5">
        <v>7970</v>
      </c>
      <c r="B8053" s="55">
        <v>1.6413554237301086E-4</v>
      </c>
      <c r="C8053" s="55">
        <v>2.0229803292852407E-3</v>
      </c>
    </row>
    <row r="8054" spans="1:3" x14ac:dyDescent="0.3">
      <c r="A8054" s="5">
        <v>7971</v>
      </c>
      <c r="B8054" s="55">
        <v>1.5175789836794474E-4</v>
      </c>
      <c r="C8054" s="55">
        <v>1.8950352809266355E-3</v>
      </c>
    </row>
    <row r="8055" spans="1:3" x14ac:dyDescent="0.3">
      <c r="A8055" s="5">
        <v>7972</v>
      </c>
      <c r="B8055" s="55">
        <v>1.2785609472405255E-4</v>
      </c>
      <c r="C8055" s="55">
        <v>1.4560251485837327E-3</v>
      </c>
    </row>
    <row r="8056" spans="1:3" x14ac:dyDescent="0.3">
      <c r="A8056" s="5">
        <v>7973</v>
      </c>
      <c r="B8056" s="55">
        <v>1.485613736337898E-4</v>
      </c>
      <c r="C8056" s="55">
        <v>1.7185026068413484E-3</v>
      </c>
    </row>
    <row r="8057" spans="1:3" x14ac:dyDescent="0.3">
      <c r="A8057" s="5">
        <v>7974</v>
      </c>
      <c r="B8057" s="55">
        <v>1.5816030008752741E-4</v>
      </c>
      <c r="C8057" s="55">
        <v>1.6778024521731387E-3</v>
      </c>
    </row>
    <row r="8058" spans="1:3" x14ac:dyDescent="0.3">
      <c r="A8058" s="5">
        <v>7975</v>
      </c>
      <c r="B8058" s="55">
        <v>1.5062389657674409E-4</v>
      </c>
      <c r="C8058" s="55">
        <v>1.9896686136529735E-3</v>
      </c>
    </row>
    <row r="8059" spans="1:3" x14ac:dyDescent="0.3">
      <c r="A8059" s="5">
        <v>7976</v>
      </c>
      <c r="B8059" s="55">
        <v>1.5640895866479772E-4</v>
      </c>
      <c r="C8059" s="55">
        <v>1.8154805007701131E-3</v>
      </c>
    </row>
    <row r="8060" spans="1:3" x14ac:dyDescent="0.3">
      <c r="A8060" s="5">
        <v>7977</v>
      </c>
      <c r="B8060" s="55">
        <v>1.3688286789872699E-4</v>
      </c>
      <c r="C8060" s="55">
        <v>1.655054385642411E-3</v>
      </c>
    </row>
    <row r="8061" spans="1:3" x14ac:dyDescent="0.3">
      <c r="A8061" s="5">
        <v>7978</v>
      </c>
      <c r="B8061" s="55">
        <v>1.7144615721731635E-4</v>
      </c>
      <c r="C8061" s="55">
        <v>1.9896556832570589E-3</v>
      </c>
    </row>
    <row r="8062" spans="1:3" x14ac:dyDescent="0.3">
      <c r="A8062" s="5">
        <v>7979</v>
      </c>
      <c r="B8062" s="55">
        <v>1.6153789374798118E-4</v>
      </c>
      <c r="C8062" s="55">
        <v>2.0654886412054575E-3</v>
      </c>
    </row>
    <row r="8063" spans="1:3" x14ac:dyDescent="0.3">
      <c r="A8063" s="5">
        <v>7980</v>
      </c>
      <c r="B8063" s="55">
        <v>1.3256021729094841E-4</v>
      </c>
      <c r="C8063" s="55">
        <v>1.7664068594920443E-3</v>
      </c>
    </row>
    <row r="8064" spans="1:3" x14ac:dyDescent="0.3">
      <c r="A8064" s="5">
        <v>7981</v>
      </c>
      <c r="B8064" s="55">
        <v>1.6484940741031873E-4</v>
      </c>
      <c r="C8064" s="55">
        <v>1.752217456840871E-3</v>
      </c>
    </row>
    <row r="8065" spans="1:3" x14ac:dyDescent="0.3">
      <c r="A8065" s="5">
        <v>7982</v>
      </c>
      <c r="B8065" s="55">
        <v>1.5448043707899347E-4</v>
      </c>
      <c r="C8065" s="55">
        <v>1.7061918888049464E-3</v>
      </c>
    </row>
    <row r="8066" spans="1:3" x14ac:dyDescent="0.3">
      <c r="A8066" s="5">
        <v>7983</v>
      </c>
      <c r="B8066" s="55">
        <v>1.4667371316301781E-4</v>
      </c>
      <c r="C8066" s="55">
        <v>2.0092037088425174E-3</v>
      </c>
    </row>
    <row r="8067" spans="1:3" x14ac:dyDescent="0.3">
      <c r="A8067" s="5">
        <v>7984</v>
      </c>
      <c r="B8067" s="55">
        <v>1.6769211904095948E-4</v>
      </c>
      <c r="C8067" s="55">
        <v>2.0559717423995157E-3</v>
      </c>
    </row>
    <row r="8068" spans="1:3" x14ac:dyDescent="0.3">
      <c r="A8068" s="5">
        <v>7985</v>
      </c>
      <c r="B8068" s="55">
        <v>1.498889536006036E-4</v>
      </c>
      <c r="C8068" s="55">
        <v>1.7159914624900745E-3</v>
      </c>
    </row>
    <row r="8069" spans="1:3" x14ac:dyDescent="0.3">
      <c r="A8069" s="5">
        <v>7986</v>
      </c>
      <c r="B8069" s="55">
        <v>1.7274652148648118E-4</v>
      </c>
      <c r="C8069" s="55">
        <v>1.8845479120033833E-3</v>
      </c>
    </row>
    <row r="8070" spans="1:3" x14ac:dyDescent="0.3">
      <c r="A8070" s="5">
        <v>7987</v>
      </c>
      <c r="B8070" s="55">
        <v>1.4895538640747119E-4</v>
      </c>
      <c r="C8070" s="55">
        <v>1.7591685682820605E-3</v>
      </c>
    </row>
    <row r="8071" spans="1:3" x14ac:dyDescent="0.3">
      <c r="A8071" s="5">
        <v>7988</v>
      </c>
      <c r="B8071" s="55">
        <v>1.3409195751526009E-4</v>
      </c>
      <c r="C8071" s="55">
        <v>1.6647765282658518E-3</v>
      </c>
    </row>
    <row r="8072" spans="1:3" x14ac:dyDescent="0.3">
      <c r="A8072" s="5">
        <v>7989</v>
      </c>
      <c r="B8072" s="55">
        <v>1.4170118915877563E-4</v>
      </c>
      <c r="C8072" s="55">
        <v>1.7719396769024084E-3</v>
      </c>
    </row>
    <row r="8073" spans="1:3" x14ac:dyDescent="0.3">
      <c r="A8073" s="5">
        <v>7990</v>
      </c>
      <c r="B8073" s="55">
        <v>1.4140214778461224E-4</v>
      </c>
      <c r="C8073" s="55">
        <v>1.7108710669694958E-3</v>
      </c>
    </row>
    <row r="8074" spans="1:3" x14ac:dyDescent="0.3">
      <c r="A8074" s="5">
        <v>7991</v>
      </c>
      <c r="B8074" s="55">
        <v>1.7208694022914265E-4</v>
      </c>
      <c r="C8074" s="55">
        <v>2.1690354689380669E-3</v>
      </c>
    </row>
    <row r="8075" spans="1:3" x14ac:dyDescent="0.3">
      <c r="A8075" s="5">
        <v>7992</v>
      </c>
      <c r="B8075" s="55">
        <v>1.3402109579157016E-4</v>
      </c>
      <c r="C8075" s="55">
        <v>1.6884644643130622E-3</v>
      </c>
    </row>
    <row r="8076" spans="1:3" x14ac:dyDescent="0.3">
      <c r="A8076" s="5">
        <v>7993</v>
      </c>
      <c r="B8076" s="55">
        <v>1.6076732003636739E-4</v>
      </c>
      <c r="C8076" s="55">
        <v>1.9637676712249063E-3</v>
      </c>
    </row>
    <row r="8077" spans="1:3" x14ac:dyDescent="0.3">
      <c r="A8077" s="5">
        <v>7994</v>
      </c>
      <c r="B8077" s="55">
        <v>1.3581765742419293E-4</v>
      </c>
      <c r="C8077" s="55">
        <v>1.7000142111954553E-3</v>
      </c>
    </row>
    <row r="8078" spans="1:3" x14ac:dyDescent="0.3">
      <c r="A8078" s="5">
        <v>7995</v>
      </c>
      <c r="B8078" s="55">
        <v>1.6106665836849911E-4</v>
      </c>
      <c r="C8078" s="55">
        <v>1.9217709578253442E-3</v>
      </c>
    </row>
    <row r="8079" spans="1:3" x14ac:dyDescent="0.3">
      <c r="A8079" s="5">
        <v>7996</v>
      </c>
      <c r="B8079" s="55">
        <v>1.7924718752566302E-4</v>
      </c>
      <c r="C8079" s="55">
        <v>2.2611358128044037E-3</v>
      </c>
    </row>
    <row r="8080" spans="1:3" x14ac:dyDescent="0.3">
      <c r="A8080" s="5">
        <v>7997</v>
      </c>
      <c r="B8080" s="55">
        <v>1.3938969176935097E-4</v>
      </c>
      <c r="C8080" s="55">
        <v>1.7288732740413243E-3</v>
      </c>
    </row>
    <row r="8081" spans="1:3" x14ac:dyDescent="0.3">
      <c r="A8081" s="5">
        <v>7998</v>
      </c>
      <c r="B8081" s="55">
        <v>1.5049589212481868E-4</v>
      </c>
      <c r="C8081" s="55">
        <v>1.5332325737071398E-3</v>
      </c>
    </row>
    <row r="8082" spans="1:3" x14ac:dyDescent="0.3">
      <c r="A8082" s="5">
        <v>7999</v>
      </c>
      <c r="B8082" s="55">
        <v>1.3344090628428793E-4</v>
      </c>
      <c r="C8082" s="55">
        <v>1.717420112718353E-3</v>
      </c>
    </row>
    <row r="8083" spans="1:3" x14ac:dyDescent="0.3">
      <c r="A8083" s="5">
        <v>8000</v>
      </c>
      <c r="B8083" s="55">
        <v>1.4642548010011645E-4</v>
      </c>
      <c r="C8083" s="55">
        <v>1.6204982786919167E-3</v>
      </c>
    </row>
    <row r="8084" spans="1:3" x14ac:dyDescent="0.3">
      <c r="A8084" s="5">
        <v>8001</v>
      </c>
      <c r="B8084" s="55">
        <v>1.5435879436991084E-4</v>
      </c>
      <c r="C8084" s="55">
        <v>1.9151574894598446E-3</v>
      </c>
    </row>
    <row r="8085" spans="1:3" x14ac:dyDescent="0.3">
      <c r="A8085" s="5">
        <v>8002</v>
      </c>
      <c r="B8085" s="55">
        <v>1.3912572030537942E-4</v>
      </c>
      <c r="C8085" s="55">
        <v>1.763361507633862E-3</v>
      </c>
    </row>
    <row r="8086" spans="1:3" x14ac:dyDescent="0.3">
      <c r="A8086" s="5">
        <v>8003</v>
      </c>
      <c r="B8086" s="55">
        <v>1.6579010230947464E-4</v>
      </c>
      <c r="C8086" s="55">
        <v>1.8237050720446768E-3</v>
      </c>
    </row>
    <row r="8087" spans="1:3" x14ac:dyDescent="0.3">
      <c r="A8087" s="5">
        <v>8004</v>
      </c>
      <c r="B8087" s="55">
        <v>1.9002838219758946E-4</v>
      </c>
      <c r="C8087" s="55">
        <v>2.1635914463682647E-3</v>
      </c>
    </row>
    <row r="8088" spans="1:3" x14ac:dyDescent="0.3">
      <c r="A8088" s="5">
        <v>8005</v>
      </c>
      <c r="B8088" s="55">
        <v>1.6952664060608584E-4</v>
      </c>
      <c r="C8088" s="55">
        <v>2.0323314938696653E-3</v>
      </c>
    </row>
    <row r="8089" spans="1:3" x14ac:dyDescent="0.3">
      <c r="A8089" s="5">
        <v>8006</v>
      </c>
      <c r="B8089" s="55">
        <v>1.4475389222861476E-4</v>
      </c>
      <c r="C8089" s="55">
        <v>1.7619179062515313E-3</v>
      </c>
    </row>
    <row r="8090" spans="1:3" x14ac:dyDescent="0.3">
      <c r="A8090" s="5">
        <v>8007</v>
      </c>
      <c r="B8090" s="55">
        <v>1.6077385192068044E-4</v>
      </c>
      <c r="C8090" s="55">
        <v>1.8346454916989556E-3</v>
      </c>
    </row>
    <row r="8091" spans="1:3" x14ac:dyDescent="0.3">
      <c r="A8091" s="5">
        <v>8008</v>
      </c>
      <c r="B8091" s="55">
        <v>1.6456208773921586E-4</v>
      </c>
      <c r="C8091" s="55">
        <v>2.094658147533901E-3</v>
      </c>
    </row>
    <row r="8092" spans="1:3" x14ac:dyDescent="0.3">
      <c r="A8092" s="5">
        <v>8009</v>
      </c>
      <c r="B8092" s="55">
        <v>1.5430892545770605E-4</v>
      </c>
      <c r="C8092" s="55">
        <v>1.8729970958691838E-3</v>
      </c>
    </row>
    <row r="8093" spans="1:3" x14ac:dyDescent="0.3">
      <c r="A8093" s="5">
        <v>8010</v>
      </c>
      <c r="B8093" s="55">
        <v>1.4057202045789506E-4</v>
      </c>
      <c r="C8093" s="55">
        <v>1.8908875736075434E-3</v>
      </c>
    </row>
    <row r="8094" spans="1:3" x14ac:dyDescent="0.3">
      <c r="A8094" s="5">
        <v>8011</v>
      </c>
      <c r="B8094" s="55">
        <v>1.7289462484679466E-4</v>
      </c>
      <c r="C8094" s="55">
        <v>2.035023738028626E-3</v>
      </c>
    </row>
    <row r="8095" spans="1:3" x14ac:dyDescent="0.3">
      <c r="A8095" s="5">
        <v>8012</v>
      </c>
      <c r="B8095" s="55">
        <v>1.3305092266161764E-4</v>
      </c>
      <c r="C8095" s="55">
        <v>1.6590153713662327E-3</v>
      </c>
    </row>
    <row r="8096" spans="1:3" x14ac:dyDescent="0.3">
      <c r="A8096" s="5">
        <v>8013</v>
      </c>
      <c r="B8096" s="55">
        <v>1.3520487951310282E-4</v>
      </c>
      <c r="C8096" s="55">
        <v>1.7642376407762483E-3</v>
      </c>
    </row>
    <row r="8097" spans="1:3" x14ac:dyDescent="0.3">
      <c r="A8097" s="5">
        <v>8014</v>
      </c>
      <c r="B8097" s="55">
        <v>1.1957974345753412E-4</v>
      </c>
      <c r="C8097" s="55">
        <v>1.7288709964651567E-3</v>
      </c>
    </row>
    <row r="8098" spans="1:3" x14ac:dyDescent="0.3">
      <c r="A8098" s="5">
        <v>8015</v>
      </c>
      <c r="B8098" s="55">
        <v>1.5869957116518941E-4</v>
      </c>
      <c r="C8098" s="55">
        <v>1.7496527807186546E-3</v>
      </c>
    </row>
    <row r="8099" spans="1:3" x14ac:dyDescent="0.3">
      <c r="A8099" s="5">
        <v>8016</v>
      </c>
      <c r="B8099" s="55">
        <v>1.3293530907194608E-4</v>
      </c>
      <c r="C8099" s="55">
        <v>1.6704178019773112E-3</v>
      </c>
    </row>
    <row r="8100" spans="1:3" x14ac:dyDescent="0.3">
      <c r="A8100" s="5">
        <v>8017</v>
      </c>
      <c r="B8100" s="55">
        <v>1.4022843765657239E-4</v>
      </c>
      <c r="C8100" s="55">
        <v>1.7945532220063785E-3</v>
      </c>
    </row>
    <row r="8101" spans="1:3" x14ac:dyDescent="0.3">
      <c r="A8101" s="5">
        <v>8018</v>
      </c>
      <c r="B8101" s="55">
        <v>1.4317811695254632E-4</v>
      </c>
      <c r="C8101" s="55">
        <v>1.7731922183175167E-3</v>
      </c>
    </row>
    <row r="8102" spans="1:3" x14ac:dyDescent="0.3">
      <c r="A8102" s="5">
        <v>8019</v>
      </c>
      <c r="B8102" s="55">
        <v>1.4498219113990871E-4</v>
      </c>
      <c r="C8102" s="55">
        <v>1.9883962695084732E-3</v>
      </c>
    </row>
    <row r="8103" spans="1:3" x14ac:dyDescent="0.3">
      <c r="A8103" s="5">
        <v>8020</v>
      </c>
      <c r="B8103" s="55">
        <v>1.6779814559044083E-4</v>
      </c>
      <c r="C8103" s="55">
        <v>1.8193435475159067E-3</v>
      </c>
    </row>
    <row r="8104" spans="1:3" x14ac:dyDescent="0.3">
      <c r="A8104" s="5">
        <v>8021</v>
      </c>
      <c r="B8104" s="55">
        <v>1.2863084978863193E-4</v>
      </c>
      <c r="C8104" s="55">
        <v>1.7268957940857323E-3</v>
      </c>
    </row>
    <row r="8105" spans="1:3" x14ac:dyDescent="0.3">
      <c r="A8105" s="5">
        <v>8022</v>
      </c>
      <c r="B8105" s="55">
        <v>1.7215944925176235E-4</v>
      </c>
      <c r="C8105" s="55">
        <v>1.9211131526285115E-3</v>
      </c>
    </row>
    <row r="8106" spans="1:3" x14ac:dyDescent="0.3">
      <c r="A8106" s="5">
        <v>8023</v>
      </c>
      <c r="B8106" s="55">
        <v>1.2978471020741125E-4</v>
      </c>
      <c r="C8106" s="55">
        <v>1.6635375101638112E-3</v>
      </c>
    </row>
    <row r="8107" spans="1:3" x14ac:dyDescent="0.3">
      <c r="A8107" s="5">
        <v>8024</v>
      </c>
      <c r="B8107" s="55">
        <v>1.6289761821945844E-4</v>
      </c>
      <c r="C8107" s="55">
        <v>1.8790753440436425E-3</v>
      </c>
    </row>
    <row r="8108" spans="1:3" x14ac:dyDescent="0.3">
      <c r="A8108" s="5">
        <v>8025</v>
      </c>
      <c r="B8108" s="55">
        <v>1.4287982523112321E-4</v>
      </c>
      <c r="C8108" s="55">
        <v>1.8702004226892207E-3</v>
      </c>
    </row>
    <row r="8109" spans="1:3" x14ac:dyDescent="0.3">
      <c r="A8109" s="5">
        <v>8026</v>
      </c>
      <c r="B8109" s="55">
        <v>1.3477029082614936E-4</v>
      </c>
      <c r="C8109" s="55">
        <v>1.6431204346860964E-3</v>
      </c>
    </row>
    <row r="8110" spans="1:3" x14ac:dyDescent="0.3">
      <c r="A8110" s="5">
        <v>8027</v>
      </c>
      <c r="B8110" s="55">
        <v>1.6426541761633667E-4</v>
      </c>
      <c r="C8110" s="55">
        <v>1.975498050714852E-3</v>
      </c>
    </row>
    <row r="8111" spans="1:3" x14ac:dyDescent="0.3">
      <c r="A8111" s="5">
        <v>8028</v>
      </c>
      <c r="B8111" s="55">
        <v>1.377277662738975E-4</v>
      </c>
      <c r="C8111" s="55">
        <v>1.738692315644813E-3</v>
      </c>
    </row>
    <row r="8112" spans="1:3" x14ac:dyDescent="0.3">
      <c r="A8112" s="5">
        <v>8029</v>
      </c>
      <c r="B8112" s="55">
        <v>1.4763221094485693E-4</v>
      </c>
      <c r="C8112" s="55">
        <v>1.7731023763976636E-3</v>
      </c>
    </row>
    <row r="8113" spans="1:3" x14ac:dyDescent="0.3">
      <c r="A8113" s="5">
        <v>8030</v>
      </c>
      <c r="B8113" s="55">
        <v>1.469588707979689E-4</v>
      </c>
      <c r="C8113" s="55">
        <v>1.7406400082259558E-3</v>
      </c>
    </row>
    <row r="8114" spans="1:3" x14ac:dyDescent="0.3">
      <c r="A8114" s="5">
        <v>8031</v>
      </c>
      <c r="B8114" s="55">
        <v>1.5664995317390157E-4</v>
      </c>
      <c r="C8114" s="55">
        <v>2.0606002528636984E-3</v>
      </c>
    </row>
    <row r="8115" spans="1:3" x14ac:dyDescent="0.3">
      <c r="A8115" s="5">
        <v>8032</v>
      </c>
      <c r="B8115" s="55">
        <v>1.5470417905494944E-4</v>
      </c>
      <c r="C8115" s="55">
        <v>1.8391573895506425E-3</v>
      </c>
    </row>
    <row r="8116" spans="1:3" x14ac:dyDescent="0.3">
      <c r="A8116" s="5">
        <v>8033</v>
      </c>
      <c r="B8116" s="55">
        <v>1.6928658419073671E-4</v>
      </c>
      <c r="C8116" s="55">
        <v>2.1462869369084652E-3</v>
      </c>
    </row>
    <row r="8117" spans="1:3" x14ac:dyDescent="0.3">
      <c r="A8117" s="5">
        <v>8034</v>
      </c>
      <c r="B8117" s="55">
        <v>1.5931981469508827E-4</v>
      </c>
      <c r="C8117" s="55">
        <v>1.9514543715651519E-3</v>
      </c>
    </row>
    <row r="8118" spans="1:3" x14ac:dyDescent="0.3">
      <c r="A8118" s="5">
        <v>8035</v>
      </c>
      <c r="B8118" s="55">
        <v>1.2745548321422447E-4</v>
      </c>
      <c r="C8118" s="55">
        <v>1.5590622125673441E-3</v>
      </c>
    </row>
    <row r="8119" spans="1:3" x14ac:dyDescent="0.3">
      <c r="A8119" s="5">
        <v>8036</v>
      </c>
      <c r="B8119" s="55">
        <v>1.2456386767754728E-4</v>
      </c>
      <c r="C8119" s="55">
        <v>1.4730909202564442E-3</v>
      </c>
    </row>
    <row r="8120" spans="1:3" x14ac:dyDescent="0.3">
      <c r="A8120" s="5">
        <v>8037</v>
      </c>
      <c r="B8120" s="55">
        <v>1.392550011749758E-4</v>
      </c>
      <c r="C8120" s="55">
        <v>1.812103714129998E-3</v>
      </c>
    </row>
    <row r="8121" spans="1:3" x14ac:dyDescent="0.3">
      <c r="A8121" s="5">
        <v>8038</v>
      </c>
      <c r="B8121" s="55">
        <v>1.68104630473665E-4</v>
      </c>
      <c r="C8121" s="55">
        <v>2.1450861897427823E-3</v>
      </c>
    </row>
    <row r="8122" spans="1:3" x14ac:dyDescent="0.3">
      <c r="A8122" s="5">
        <v>8039</v>
      </c>
      <c r="B8122" s="55">
        <v>1.2952779777337231E-4</v>
      </c>
      <c r="C8122" s="55">
        <v>1.4072731029379922E-3</v>
      </c>
    </row>
    <row r="8123" spans="1:3" x14ac:dyDescent="0.3">
      <c r="A8123" s="5">
        <v>8040</v>
      </c>
      <c r="B8123" s="55">
        <v>1.5116839998851879E-4</v>
      </c>
      <c r="C8123" s="55">
        <v>1.8524532543608098E-3</v>
      </c>
    </row>
    <row r="8124" spans="1:3" x14ac:dyDescent="0.3">
      <c r="A8124" s="5">
        <v>8041</v>
      </c>
      <c r="B8124" s="55">
        <v>1.6905421669606585E-4</v>
      </c>
      <c r="C8124" s="55">
        <v>1.9855594296931552E-3</v>
      </c>
    </row>
    <row r="8125" spans="1:3" x14ac:dyDescent="0.3">
      <c r="A8125" s="5">
        <v>8042</v>
      </c>
      <c r="B8125" s="55">
        <v>1.5416882592259834E-4</v>
      </c>
      <c r="C8125" s="55">
        <v>1.8216879298706557E-3</v>
      </c>
    </row>
    <row r="8126" spans="1:3" x14ac:dyDescent="0.3">
      <c r="A8126" s="5">
        <v>8043</v>
      </c>
      <c r="B8126" s="55">
        <v>1.3427635980036139E-4</v>
      </c>
      <c r="C8126" s="55">
        <v>1.7624775351299548E-3</v>
      </c>
    </row>
    <row r="8127" spans="1:3" x14ac:dyDescent="0.3">
      <c r="A8127" s="5">
        <v>8044</v>
      </c>
      <c r="B8127" s="55">
        <v>1.3620386805864159E-4</v>
      </c>
      <c r="C8127" s="55">
        <v>1.9640231211982581E-3</v>
      </c>
    </row>
    <row r="8128" spans="1:3" x14ac:dyDescent="0.3">
      <c r="A8128" s="5">
        <v>8045</v>
      </c>
      <c r="B8128" s="55">
        <v>1.6339047034884485E-4</v>
      </c>
      <c r="C8128" s="55">
        <v>1.8517618542209431E-3</v>
      </c>
    </row>
    <row r="8129" spans="1:3" x14ac:dyDescent="0.3">
      <c r="A8129" s="5">
        <v>8046</v>
      </c>
      <c r="B8129" s="55">
        <v>1.4316686515203789E-4</v>
      </c>
      <c r="C8129" s="55">
        <v>1.9042990372993309E-3</v>
      </c>
    </row>
    <row r="8130" spans="1:3" x14ac:dyDescent="0.3">
      <c r="A8130" s="5">
        <v>8047</v>
      </c>
      <c r="B8130" s="55">
        <v>1.2917096751775719E-4</v>
      </c>
      <c r="C8130" s="55">
        <v>1.9020483516517279E-3</v>
      </c>
    </row>
    <row r="8131" spans="1:3" x14ac:dyDescent="0.3">
      <c r="A8131" s="5">
        <v>8048</v>
      </c>
      <c r="B8131" s="55">
        <v>2.0454912699108697E-4</v>
      </c>
      <c r="C8131" s="55">
        <v>2.3345281773912833E-3</v>
      </c>
    </row>
    <row r="8132" spans="1:3" x14ac:dyDescent="0.3">
      <c r="A8132" s="5">
        <v>8049</v>
      </c>
      <c r="B8132" s="55">
        <v>1.6695432951001723E-4</v>
      </c>
      <c r="C8132" s="55">
        <v>1.8410756935959651E-3</v>
      </c>
    </row>
    <row r="8133" spans="1:3" x14ac:dyDescent="0.3">
      <c r="A8133" s="5">
        <v>8050</v>
      </c>
      <c r="B8133" s="55">
        <v>1.5367635113437182E-4</v>
      </c>
      <c r="C8133" s="55">
        <v>1.9754981632731801E-3</v>
      </c>
    </row>
    <row r="8134" spans="1:3" x14ac:dyDescent="0.3">
      <c r="A8134" s="5">
        <v>8051</v>
      </c>
      <c r="B8134" s="55">
        <v>1.2447111978970297E-4</v>
      </c>
      <c r="C8134" s="55">
        <v>1.8546420770051816E-3</v>
      </c>
    </row>
    <row r="8135" spans="1:3" x14ac:dyDescent="0.3">
      <c r="A8135" s="5">
        <v>8052</v>
      </c>
      <c r="B8135" s="55">
        <v>1.8458263283827026E-4</v>
      </c>
      <c r="C8135" s="55">
        <v>2.0160316655418167E-3</v>
      </c>
    </row>
    <row r="8136" spans="1:3" x14ac:dyDescent="0.3">
      <c r="A8136" s="5">
        <v>8053</v>
      </c>
      <c r="B8136" s="55">
        <v>1.5006826160106912E-4</v>
      </c>
      <c r="C8136" s="55">
        <v>1.7236638440934636E-3</v>
      </c>
    </row>
    <row r="8137" spans="1:3" x14ac:dyDescent="0.3">
      <c r="A8137" s="5">
        <v>8054</v>
      </c>
      <c r="B8137" s="55">
        <v>1.3885758862311617E-4</v>
      </c>
      <c r="C8137" s="55">
        <v>1.8920716981134537E-3</v>
      </c>
    </row>
    <row r="8138" spans="1:3" x14ac:dyDescent="0.3">
      <c r="A8138" s="5">
        <v>8055</v>
      </c>
      <c r="B8138" s="55">
        <v>1.406279493331196E-4</v>
      </c>
      <c r="C8138" s="55">
        <v>1.8580328761544883E-3</v>
      </c>
    </row>
    <row r="8139" spans="1:3" x14ac:dyDescent="0.3">
      <c r="A8139" s="5">
        <v>8056</v>
      </c>
      <c r="B8139" s="55">
        <v>1.6060072683882396E-4</v>
      </c>
      <c r="C8139" s="55">
        <v>1.7621641902295969E-3</v>
      </c>
    </row>
    <row r="8140" spans="1:3" x14ac:dyDescent="0.3">
      <c r="A8140" s="5">
        <v>8057</v>
      </c>
      <c r="B8140" s="55">
        <v>1.2694189248743076E-4</v>
      </c>
      <c r="C8140" s="55">
        <v>1.8387019475405114E-3</v>
      </c>
    </row>
    <row r="8141" spans="1:3" x14ac:dyDescent="0.3">
      <c r="A8141" s="5">
        <v>8058</v>
      </c>
      <c r="B8141" s="55">
        <v>1.5267506501315489E-4</v>
      </c>
      <c r="C8141" s="55">
        <v>1.9662701106534621E-3</v>
      </c>
    </row>
    <row r="8142" spans="1:3" x14ac:dyDescent="0.3">
      <c r="A8142" s="5">
        <v>8059</v>
      </c>
      <c r="B8142" s="55">
        <v>1.6015151764922994E-4</v>
      </c>
      <c r="C8142" s="55">
        <v>1.6969322636267378E-3</v>
      </c>
    </row>
    <row r="8143" spans="1:3" x14ac:dyDescent="0.3">
      <c r="A8143" s="5">
        <v>8060</v>
      </c>
      <c r="B8143" s="55">
        <v>1.2906303835992592E-4</v>
      </c>
      <c r="C8143" s="55">
        <v>1.6788434599447207E-3</v>
      </c>
    </row>
    <row r="8144" spans="1:3" x14ac:dyDescent="0.3">
      <c r="A8144" s="5">
        <v>8061</v>
      </c>
      <c r="B8144" s="55">
        <v>1.4351215152385246E-4</v>
      </c>
      <c r="C8144" s="55">
        <v>1.8434626112588501E-3</v>
      </c>
    </row>
    <row r="8145" spans="1:3" x14ac:dyDescent="0.3">
      <c r="A8145" s="5">
        <v>8062</v>
      </c>
      <c r="B8145" s="55">
        <v>1.3607040968084485E-4</v>
      </c>
      <c r="C8145" s="55">
        <v>1.6045571375375299E-3</v>
      </c>
    </row>
    <row r="8146" spans="1:3" x14ac:dyDescent="0.3">
      <c r="A8146" s="5">
        <v>8063</v>
      </c>
      <c r="B8146" s="55">
        <v>1.6232296743025107E-4</v>
      </c>
      <c r="C8146" s="55">
        <v>1.9351599538999088E-3</v>
      </c>
    </row>
    <row r="8147" spans="1:3" x14ac:dyDescent="0.3">
      <c r="A8147" s="5">
        <v>8064</v>
      </c>
      <c r="B8147" s="55">
        <v>1.4301305606658775E-4</v>
      </c>
      <c r="C8147" s="55">
        <v>1.7880083810088755E-3</v>
      </c>
    </row>
    <row r="8148" spans="1:3" x14ac:dyDescent="0.3">
      <c r="A8148" s="5">
        <v>8065</v>
      </c>
      <c r="B8148" s="55">
        <v>1.6212312580353268E-4</v>
      </c>
      <c r="C8148" s="55">
        <v>2.1307161372318998E-3</v>
      </c>
    </row>
    <row r="8149" spans="1:3" x14ac:dyDescent="0.3">
      <c r="A8149" s="5">
        <v>8066</v>
      </c>
      <c r="B8149" s="55">
        <v>1.4005464256411108E-4</v>
      </c>
      <c r="C8149" s="55">
        <v>1.6296871904686622E-3</v>
      </c>
    </row>
    <row r="8150" spans="1:3" x14ac:dyDescent="0.3">
      <c r="A8150" s="5">
        <v>8067</v>
      </c>
      <c r="B8150" s="55">
        <v>1.4833641395646979E-4</v>
      </c>
      <c r="C8150" s="55">
        <v>1.7835276724238272E-3</v>
      </c>
    </row>
    <row r="8151" spans="1:3" x14ac:dyDescent="0.3">
      <c r="A8151" s="5">
        <v>8068</v>
      </c>
      <c r="B8151" s="55">
        <v>1.8783950244678684E-4</v>
      </c>
      <c r="C8151" s="55">
        <v>1.858387782639288E-3</v>
      </c>
    </row>
    <row r="8152" spans="1:3" x14ac:dyDescent="0.3">
      <c r="A8152" s="5">
        <v>8069</v>
      </c>
      <c r="B8152" s="55">
        <v>1.4167306992404896E-4</v>
      </c>
      <c r="C8152" s="55">
        <v>1.5854908131463169E-3</v>
      </c>
    </row>
    <row r="8153" spans="1:3" x14ac:dyDescent="0.3">
      <c r="A8153" s="5">
        <v>8070</v>
      </c>
      <c r="B8153" s="55">
        <v>1.5610805531537949E-4</v>
      </c>
      <c r="C8153" s="55">
        <v>1.9248350383288203E-3</v>
      </c>
    </row>
    <row r="8154" spans="1:3" x14ac:dyDescent="0.3">
      <c r="A8154" s="5">
        <v>8071</v>
      </c>
      <c r="B8154" s="55">
        <v>1.6713197778315522E-4</v>
      </c>
      <c r="C8154" s="55">
        <v>1.8211382763775581E-3</v>
      </c>
    </row>
    <row r="8155" spans="1:3" x14ac:dyDescent="0.3">
      <c r="A8155" s="5">
        <v>8072</v>
      </c>
      <c r="B8155" s="55">
        <v>1.7677244062248848E-4</v>
      </c>
      <c r="C8155" s="55">
        <v>1.9984214504425971E-3</v>
      </c>
    </row>
    <row r="8156" spans="1:3" x14ac:dyDescent="0.3">
      <c r="A8156" s="5">
        <v>8073</v>
      </c>
      <c r="B8156" s="55">
        <v>1.3080989063935251E-4</v>
      </c>
      <c r="C8156" s="55">
        <v>1.5072600510221293E-3</v>
      </c>
    </row>
    <row r="8157" spans="1:3" x14ac:dyDescent="0.3">
      <c r="A8157" s="5">
        <v>8074</v>
      </c>
      <c r="B8157" s="55">
        <v>1.3889742476998575E-4</v>
      </c>
      <c r="C8157" s="55">
        <v>1.4934648240051576E-3</v>
      </c>
    </row>
    <row r="8158" spans="1:3" x14ac:dyDescent="0.3">
      <c r="A8158" s="5">
        <v>8075</v>
      </c>
      <c r="B8158" s="55">
        <v>1.7240994719163515E-4</v>
      </c>
      <c r="C8158" s="55">
        <v>2.0696495677536447E-3</v>
      </c>
    </row>
    <row r="8159" spans="1:3" x14ac:dyDescent="0.3">
      <c r="A8159" s="5">
        <v>8076</v>
      </c>
      <c r="B8159" s="55">
        <v>1.4240475995507695E-4</v>
      </c>
      <c r="C8159" s="55">
        <v>1.8229711004732721E-3</v>
      </c>
    </row>
    <row r="8160" spans="1:3" x14ac:dyDescent="0.3">
      <c r="A8160" s="5">
        <v>8077</v>
      </c>
      <c r="B8160" s="55">
        <v>1.5221027386495343E-4</v>
      </c>
      <c r="C8160" s="55">
        <v>1.7964406486465976E-3</v>
      </c>
    </row>
    <row r="8161" spans="1:3" x14ac:dyDescent="0.3">
      <c r="A8161" s="5">
        <v>8078</v>
      </c>
      <c r="B8161" s="55">
        <v>1.2764410926042368E-4</v>
      </c>
      <c r="C8161" s="55">
        <v>1.7403043420479872E-3</v>
      </c>
    </row>
    <row r="8162" spans="1:3" x14ac:dyDescent="0.3">
      <c r="A8162" s="5">
        <v>8079</v>
      </c>
      <c r="B8162" s="55">
        <v>1.4657943227900109E-4</v>
      </c>
      <c r="C8162" s="55">
        <v>1.8241289364842252E-3</v>
      </c>
    </row>
    <row r="8163" spans="1:3" x14ac:dyDescent="0.3">
      <c r="A8163" s="5">
        <v>8080</v>
      </c>
      <c r="B8163" s="55">
        <v>1.3691969611394472E-4</v>
      </c>
      <c r="C8163" s="55">
        <v>1.7690088230909373E-3</v>
      </c>
    </row>
    <row r="8164" spans="1:3" x14ac:dyDescent="0.3">
      <c r="A8164" s="5">
        <v>8081</v>
      </c>
      <c r="B8164" s="55">
        <v>1.542006539725033E-4</v>
      </c>
      <c r="C8164" s="55">
        <v>2.0709965237323603E-3</v>
      </c>
    </row>
    <row r="8165" spans="1:3" x14ac:dyDescent="0.3">
      <c r="A8165" s="5">
        <v>8082</v>
      </c>
      <c r="B8165" s="55">
        <v>1.6526850726102891E-4</v>
      </c>
      <c r="C8165" s="55">
        <v>2.197074083332624E-3</v>
      </c>
    </row>
    <row r="8166" spans="1:3" x14ac:dyDescent="0.3">
      <c r="A8166" s="5">
        <v>8083</v>
      </c>
      <c r="B8166" s="55">
        <v>1.6676805350297752E-4</v>
      </c>
      <c r="C8166" s="55">
        <v>1.9906120805876994E-3</v>
      </c>
    </row>
    <row r="8167" spans="1:3" x14ac:dyDescent="0.3">
      <c r="A8167" s="5">
        <v>8084</v>
      </c>
      <c r="B8167" s="55">
        <v>1.455099267182963E-4</v>
      </c>
      <c r="C8167" s="55">
        <v>1.8587273014161064E-3</v>
      </c>
    </row>
    <row r="8168" spans="1:3" x14ac:dyDescent="0.3">
      <c r="A8168" s="5">
        <v>8085</v>
      </c>
      <c r="B8168" s="55">
        <v>1.4154065747880296E-4</v>
      </c>
      <c r="C8168" s="55">
        <v>1.6134896198767433E-3</v>
      </c>
    </row>
    <row r="8169" spans="1:3" x14ac:dyDescent="0.3">
      <c r="A8169" s="5">
        <v>8086</v>
      </c>
      <c r="B8169" s="55">
        <v>1.6210067083926894E-4</v>
      </c>
      <c r="C8169" s="55">
        <v>2.0463996476775713E-3</v>
      </c>
    </row>
    <row r="8170" spans="1:3" x14ac:dyDescent="0.3">
      <c r="A8170" s="5">
        <v>8087</v>
      </c>
      <c r="B8170" s="55">
        <v>1.9103965825420049E-4</v>
      </c>
      <c r="C8170" s="55">
        <v>2.0475868391575578E-3</v>
      </c>
    </row>
    <row r="8171" spans="1:3" x14ac:dyDescent="0.3">
      <c r="A8171" s="5">
        <v>8088</v>
      </c>
      <c r="B8171" s="55">
        <v>1.6469462803097605E-4</v>
      </c>
      <c r="C8171" s="55">
        <v>1.9637298565011686E-3</v>
      </c>
    </row>
    <row r="8172" spans="1:3" x14ac:dyDescent="0.3">
      <c r="A8172" s="5">
        <v>8089</v>
      </c>
      <c r="B8172" s="55">
        <v>1.7397145087756776E-4</v>
      </c>
      <c r="C8172" s="55">
        <v>2.053257169013366E-3</v>
      </c>
    </row>
    <row r="8173" spans="1:3" x14ac:dyDescent="0.3">
      <c r="A8173" s="5">
        <v>8090</v>
      </c>
      <c r="B8173" s="55">
        <v>1.6070427716571566E-4</v>
      </c>
      <c r="C8173" s="55">
        <v>2.0146418240936056E-3</v>
      </c>
    </row>
    <row r="8174" spans="1:3" x14ac:dyDescent="0.3">
      <c r="A8174" s="5">
        <v>8091</v>
      </c>
      <c r="B8174" s="55">
        <v>1.5945876337259416E-4</v>
      </c>
      <c r="C8174" s="55">
        <v>1.9491295342323781E-3</v>
      </c>
    </row>
    <row r="8175" spans="1:3" x14ac:dyDescent="0.3">
      <c r="A8175" s="5">
        <v>8092</v>
      </c>
      <c r="B8175" s="55">
        <v>1.3815610219823757E-4</v>
      </c>
      <c r="C8175" s="55">
        <v>1.7889017959583635E-3</v>
      </c>
    </row>
    <row r="8176" spans="1:3" x14ac:dyDescent="0.3">
      <c r="A8176" s="5">
        <v>8093</v>
      </c>
      <c r="B8176" s="55">
        <v>1.660735425344939E-4</v>
      </c>
      <c r="C8176" s="55">
        <v>1.8883648369474976E-3</v>
      </c>
    </row>
    <row r="8177" spans="1:3" x14ac:dyDescent="0.3">
      <c r="A8177" s="5">
        <v>8094</v>
      </c>
      <c r="B8177" s="55">
        <v>1.5675004092225922E-4</v>
      </c>
      <c r="C8177" s="55">
        <v>1.9280993653861492E-3</v>
      </c>
    </row>
    <row r="8178" spans="1:3" x14ac:dyDescent="0.3">
      <c r="A8178" s="5">
        <v>8095</v>
      </c>
      <c r="B8178" s="55">
        <v>1.3347144466342007E-4</v>
      </c>
      <c r="C8178" s="55">
        <v>1.8089444394626612E-3</v>
      </c>
    </row>
    <row r="8179" spans="1:3" x14ac:dyDescent="0.3">
      <c r="A8179" s="5">
        <v>8096</v>
      </c>
      <c r="B8179" s="55">
        <v>1.7098465642755072E-4</v>
      </c>
      <c r="C8179" s="55">
        <v>2.1962657706601353E-3</v>
      </c>
    </row>
    <row r="8180" spans="1:3" x14ac:dyDescent="0.3">
      <c r="A8180" s="5">
        <v>8097</v>
      </c>
      <c r="B8180" s="55">
        <v>1.5587569998548232E-4</v>
      </c>
      <c r="C8180" s="55">
        <v>2.0306968647868994E-3</v>
      </c>
    </row>
    <row r="8181" spans="1:3" x14ac:dyDescent="0.3">
      <c r="A8181" s="5">
        <v>8098</v>
      </c>
      <c r="B8181" s="55">
        <v>1.3140811817022695E-4</v>
      </c>
      <c r="C8181" s="55">
        <v>1.4294239519079535E-3</v>
      </c>
    </row>
    <row r="8182" spans="1:3" x14ac:dyDescent="0.3">
      <c r="A8182" s="5">
        <v>8099</v>
      </c>
      <c r="B8182" s="55">
        <v>1.6653845075688842E-4</v>
      </c>
      <c r="C8182" s="55">
        <v>1.8142960757540332E-3</v>
      </c>
    </row>
    <row r="8183" spans="1:3" x14ac:dyDescent="0.3">
      <c r="A8183" s="5">
        <v>8100</v>
      </c>
      <c r="B8183" s="55">
        <v>1.6219923577776753E-4</v>
      </c>
      <c r="C8183" s="55">
        <v>1.8827769739442831E-3</v>
      </c>
    </row>
    <row r="8184" spans="1:3" x14ac:dyDescent="0.3">
      <c r="A8184" s="5">
        <v>8101</v>
      </c>
      <c r="B8184" s="55">
        <v>1.4332344842728063E-4</v>
      </c>
      <c r="C8184" s="55">
        <v>1.7304408826930848E-3</v>
      </c>
    </row>
    <row r="8185" spans="1:3" x14ac:dyDescent="0.3">
      <c r="A8185" s="5">
        <v>8102</v>
      </c>
      <c r="B8185" s="55">
        <v>1.7901573333085129E-4</v>
      </c>
      <c r="C8185" s="55">
        <v>2.0703790131139915E-3</v>
      </c>
    </row>
    <row r="8186" spans="1:3" x14ac:dyDescent="0.3">
      <c r="A8186" s="5">
        <v>8103</v>
      </c>
      <c r="B8186" s="55">
        <v>1.6352160202418638E-4</v>
      </c>
      <c r="C8186" s="55">
        <v>1.9808064939619337E-3</v>
      </c>
    </row>
    <row r="8187" spans="1:3" x14ac:dyDescent="0.3">
      <c r="A8187" s="5">
        <v>8104</v>
      </c>
      <c r="B8187" s="55">
        <v>1.313498551161833E-4</v>
      </c>
      <c r="C8187" s="55">
        <v>1.6637683109447816E-3</v>
      </c>
    </row>
    <row r="8188" spans="1:3" x14ac:dyDescent="0.3">
      <c r="A8188" s="5">
        <v>8105</v>
      </c>
      <c r="B8188" s="55">
        <v>1.9778813800845328E-4</v>
      </c>
      <c r="C8188" s="55">
        <v>2.3555529538051732E-3</v>
      </c>
    </row>
    <row r="8189" spans="1:3" x14ac:dyDescent="0.3">
      <c r="A8189" s="5">
        <v>8106</v>
      </c>
      <c r="B8189" s="55">
        <v>1.5731578424834746E-4</v>
      </c>
      <c r="C8189" s="55">
        <v>1.6931025943567946E-3</v>
      </c>
    </row>
    <row r="8190" spans="1:3" x14ac:dyDescent="0.3">
      <c r="A8190" s="5">
        <v>8107</v>
      </c>
      <c r="B8190" s="55">
        <v>1.566835208927791E-4</v>
      </c>
      <c r="C8190" s="55">
        <v>2.1192754983889316E-3</v>
      </c>
    </row>
    <row r="8191" spans="1:3" x14ac:dyDescent="0.3">
      <c r="A8191" s="5">
        <v>8108</v>
      </c>
      <c r="B8191" s="55">
        <v>1.1888154983634756E-4</v>
      </c>
      <c r="C8191" s="55">
        <v>1.615707204886376E-3</v>
      </c>
    </row>
    <row r="8192" spans="1:3" x14ac:dyDescent="0.3">
      <c r="A8192" s="5">
        <v>8109</v>
      </c>
      <c r="B8192" s="55">
        <v>1.7730571090510122E-4</v>
      </c>
      <c r="C8192" s="55">
        <v>2.095785332007453E-3</v>
      </c>
    </row>
    <row r="8193" spans="1:3" x14ac:dyDescent="0.3">
      <c r="A8193" s="5">
        <v>8110</v>
      </c>
      <c r="B8193" s="55">
        <v>1.3112723008790596E-4</v>
      </c>
      <c r="C8193" s="55">
        <v>1.6040420896835366E-3</v>
      </c>
    </row>
    <row r="8194" spans="1:3" x14ac:dyDescent="0.3">
      <c r="A8194" s="5">
        <v>8111</v>
      </c>
      <c r="B8194" s="55">
        <v>1.373300436239299E-4</v>
      </c>
      <c r="C8194" s="55">
        <v>1.7732999058453647E-3</v>
      </c>
    </row>
    <row r="8195" spans="1:3" x14ac:dyDescent="0.3">
      <c r="A8195" s="5">
        <v>8112</v>
      </c>
      <c r="B8195" s="55">
        <v>1.4896375822126635E-4</v>
      </c>
      <c r="C8195" s="55">
        <v>1.5887747921876059E-3</v>
      </c>
    </row>
    <row r="8196" spans="1:3" x14ac:dyDescent="0.3">
      <c r="A8196" s="5">
        <v>8113</v>
      </c>
      <c r="B8196" s="55">
        <v>1.7339888694706349E-4</v>
      </c>
      <c r="C8196" s="55">
        <v>1.9992349623777473E-3</v>
      </c>
    </row>
    <row r="8197" spans="1:3" x14ac:dyDescent="0.3">
      <c r="A8197" s="5">
        <v>8114</v>
      </c>
      <c r="B8197" s="55">
        <v>1.2136684367363054E-4</v>
      </c>
      <c r="C8197" s="55">
        <v>1.4427925866848522E-3</v>
      </c>
    </row>
    <row r="8198" spans="1:3" x14ac:dyDescent="0.3">
      <c r="A8198" s="5">
        <v>8115</v>
      </c>
      <c r="B8198" s="55">
        <v>1.7524838333362439E-4</v>
      </c>
      <c r="C8198" s="55">
        <v>1.7296183421182424E-3</v>
      </c>
    </row>
    <row r="8199" spans="1:3" x14ac:dyDescent="0.3">
      <c r="A8199" s="5">
        <v>8116</v>
      </c>
      <c r="B8199" s="55">
        <v>1.6766078063172062E-4</v>
      </c>
      <c r="C8199" s="55">
        <v>1.9603923461103405E-3</v>
      </c>
    </row>
    <row r="8200" spans="1:3" x14ac:dyDescent="0.3">
      <c r="A8200" s="5">
        <v>8117</v>
      </c>
      <c r="B8200" s="55">
        <v>1.5748306772585827E-4</v>
      </c>
      <c r="C8200" s="55">
        <v>1.8361632166219845E-3</v>
      </c>
    </row>
    <row r="8201" spans="1:3" x14ac:dyDescent="0.3">
      <c r="A8201" s="5">
        <v>8118</v>
      </c>
      <c r="B8201" s="55">
        <v>1.4111212069219502E-4</v>
      </c>
      <c r="C8201" s="55">
        <v>1.6137984624121353E-3</v>
      </c>
    </row>
    <row r="8202" spans="1:3" x14ac:dyDescent="0.3">
      <c r="A8202" s="5">
        <v>8119</v>
      </c>
      <c r="B8202" s="55">
        <v>1.6489573826832944E-4</v>
      </c>
      <c r="C8202" s="55">
        <v>2.2378296477953293E-3</v>
      </c>
    </row>
    <row r="8203" spans="1:3" x14ac:dyDescent="0.3">
      <c r="A8203" s="5">
        <v>8120</v>
      </c>
      <c r="B8203" s="55">
        <v>1.6489165358117092E-4</v>
      </c>
      <c r="C8203" s="55">
        <v>1.7950138153461409E-3</v>
      </c>
    </row>
    <row r="8204" spans="1:3" x14ac:dyDescent="0.3">
      <c r="A8204" s="5">
        <v>8121</v>
      </c>
      <c r="B8204" s="55">
        <v>1.300454543559559E-4</v>
      </c>
      <c r="C8204" s="55">
        <v>1.5956633550926794E-3</v>
      </c>
    </row>
    <row r="8205" spans="1:3" x14ac:dyDescent="0.3">
      <c r="A8205" s="5">
        <v>8122</v>
      </c>
      <c r="B8205" s="55">
        <v>1.5535631187547764E-4</v>
      </c>
      <c r="C8205" s="55">
        <v>1.8855712777987605E-3</v>
      </c>
    </row>
    <row r="8206" spans="1:3" x14ac:dyDescent="0.3">
      <c r="A8206" s="5">
        <v>8123</v>
      </c>
      <c r="B8206" s="55">
        <v>1.5453527455314153E-4</v>
      </c>
      <c r="C8206" s="55">
        <v>1.8336493189045368E-3</v>
      </c>
    </row>
    <row r="8207" spans="1:3" x14ac:dyDescent="0.3">
      <c r="A8207" s="5">
        <v>8124</v>
      </c>
      <c r="B8207" s="55">
        <v>1.5816249263427302E-4</v>
      </c>
      <c r="C8207" s="55">
        <v>1.7911817953590119E-3</v>
      </c>
    </row>
    <row r="8208" spans="1:3" x14ac:dyDescent="0.3">
      <c r="A8208" s="5">
        <v>8125</v>
      </c>
      <c r="B8208" s="55">
        <v>1.5231511809246054E-4</v>
      </c>
      <c r="C8208" s="55">
        <v>1.8762417561351728E-3</v>
      </c>
    </row>
    <row r="8209" spans="1:3" x14ac:dyDescent="0.3">
      <c r="A8209" s="5">
        <v>8126</v>
      </c>
      <c r="B8209" s="55">
        <v>1.7282406315185931E-4</v>
      </c>
      <c r="C8209" s="55">
        <v>1.9152137212217505E-3</v>
      </c>
    </row>
    <row r="8210" spans="1:3" x14ac:dyDescent="0.3">
      <c r="A8210" s="5">
        <v>8127</v>
      </c>
      <c r="B8210" s="55">
        <v>1.5806981035265951E-4</v>
      </c>
      <c r="C8210" s="55">
        <v>1.9573435386043112E-3</v>
      </c>
    </row>
    <row r="8211" spans="1:3" x14ac:dyDescent="0.3">
      <c r="A8211" s="5">
        <v>8128</v>
      </c>
      <c r="B8211" s="55">
        <v>1.3408576825333051E-4</v>
      </c>
      <c r="C8211" s="55">
        <v>1.7161160951681411E-3</v>
      </c>
    </row>
    <row r="8212" spans="1:3" x14ac:dyDescent="0.3">
      <c r="A8212" s="5">
        <v>8129</v>
      </c>
      <c r="B8212" s="55">
        <v>1.6789269941320649E-4</v>
      </c>
      <c r="C8212" s="55">
        <v>1.7143544472283247E-3</v>
      </c>
    </row>
    <row r="8213" spans="1:3" x14ac:dyDescent="0.3">
      <c r="A8213" s="5">
        <v>8130</v>
      </c>
      <c r="B8213" s="55">
        <v>1.6180431988221006E-4</v>
      </c>
      <c r="C8213" s="55">
        <v>1.9058750904187684E-3</v>
      </c>
    </row>
    <row r="8214" spans="1:3" x14ac:dyDescent="0.3">
      <c r="A8214" s="5">
        <v>8131</v>
      </c>
      <c r="B8214" s="55">
        <v>1.3644276660090525E-4</v>
      </c>
      <c r="C8214" s="55">
        <v>1.8328595397790919E-3</v>
      </c>
    </row>
    <row r="8215" spans="1:3" x14ac:dyDescent="0.3">
      <c r="A8215" s="5">
        <v>8132</v>
      </c>
      <c r="B8215" s="55">
        <v>1.352833119101389E-4</v>
      </c>
      <c r="C8215" s="55">
        <v>1.6452548338001566E-3</v>
      </c>
    </row>
    <row r="8216" spans="1:3" x14ac:dyDescent="0.3">
      <c r="A8216" s="5">
        <v>8133</v>
      </c>
      <c r="B8216" s="55">
        <v>1.616068722433006E-4</v>
      </c>
      <c r="C8216" s="55">
        <v>2.0425674840184082E-3</v>
      </c>
    </row>
    <row r="8217" spans="1:3" x14ac:dyDescent="0.3">
      <c r="A8217" s="5">
        <v>8134</v>
      </c>
      <c r="B8217" s="55">
        <v>1.6459827644435223E-4</v>
      </c>
      <c r="C8217" s="55">
        <v>1.8605704198457393E-3</v>
      </c>
    </row>
    <row r="8218" spans="1:3" x14ac:dyDescent="0.3">
      <c r="A8218" s="5">
        <v>8135</v>
      </c>
      <c r="B8218" s="55">
        <v>1.366004319235806E-4</v>
      </c>
      <c r="C8218" s="55">
        <v>1.8553654053461272E-3</v>
      </c>
    </row>
    <row r="8219" spans="1:3" x14ac:dyDescent="0.3">
      <c r="A8219" s="5">
        <v>8136</v>
      </c>
      <c r="B8219" s="55">
        <v>1.4428413026528882E-4</v>
      </c>
      <c r="C8219" s="55">
        <v>1.7442054181928883E-3</v>
      </c>
    </row>
    <row r="8220" spans="1:3" x14ac:dyDescent="0.3">
      <c r="A8220" s="5">
        <v>8137</v>
      </c>
      <c r="B8220" s="55">
        <v>1.733696472867888E-4</v>
      </c>
      <c r="C8220" s="55">
        <v>2.0248709361831299E-3</v>
      </c>
    </row>
    <row r="8221" spans="1:3" x14ac:dyDescent="0.3">
      <c r="A8221" s="5">
        <v>8138</v>
      </c>
      <c r="B8221" s="55">
        <v>1.3241209889519227E-4</v>
      </c>
      <c r="C8221" s="55">
        <v>1.4869571260141383E-3</v>
      </c>
    </row>
    <row r="8222" spans="1:3" x14ac:dyDescent="0.3">
      <c r="A8222" s="5">
        <v>8139</v>
      </c>
      <c r="B8222" s="55">
        <v>1.5224087769483347E-4</v>
      </c>
      <c r="C8222" s="55">
        <v>2.0364394224952559E-3</v>
      </c>
    </row>
    <row r="8223" spans="1:3" x14ac:dyDescent="0.3">
      <c r="A8223" s="5">
        <v>8140</v>
      </c>
      <c r="B8223" s="55">
        <v>1.6075051936506257E-4</v>
      </c>
      <c r="C8223" s="55">
        <v>1.9769785041254236E-3</v>
      </c>
    </row>
    <row r="8224" spans="1:3" x14ac:dyDescent="0.3">
      <c r="A8224" s="5">
        <v>8141</v>
      </c>
      <c r="B8224" s="55">
        <v>1.5893564693202924E-4</v>
      </c>
      <c r="C8224" s="55">
        <v>1.7502353591227347E-3</v>
      </c>
    </row>
    <row r="8225" spans="1:3" x14ac:dyDescent="0.3">
      <c r="A8225" s="5">
        <v>8142</v>
      </c>
      <c r="B8225" s="55">
        <v>1.6372064450274659E-4</v>
      </c>
      <c r="C8225" s="55">
        <v>1.9462753177752238E-3</v>
      </c>
    </row>
    <row r="8226" spans="1:3" x14ac:dyDescent="0.3">
      <c r="A8226" s="5">
        <v>8143</v>
      </c>
      <c r="B8226" s="55">
        <v>1.4658325410435416E-4</v>
      </c>
      <c r="C8226" s="55">
        <v>1.8504995623450362E-3</v>
      </c>
    </row>
    <row r="8227" spans="1:3" x14ac:dyDescent="0.3">
      <c r="A8227" s="5">
        <v>8144</v>
      </c>
      <c r="B8227" s="55">
        <v>1.7384192796826277E-4</v>
      </c>
      <c r="C8227" s="55">
        <v>1.9610821177124525E-3</v>
      </c>
    </row>
    <row r="8228" spans="1:3" x14ac:dyDescent="0.3">
      <c r="A8228" s="5">
        <v>8145</v>
      </c>
      <c r="B8228" s="55">
        <v>1.4549086600128185E-4</v>
      </c>
      <c r="C8228" s="55">
        <v>1.6970183612036957E-3</v>
      </c>
    </row>
    <row r="8229" spans="1:3" x14ac:dyDescent="0.3">
      <c r="A8229" s="5">
        <v>8146</v>
      </c>
      <c r="B8229" s="55">
        <v>1.5874428212254947E-4</v>
      </c>
      <c r="C8229" s="55">
        <v>1.7383477603437347E-3</v>
      </c>
    </row>
    <row r="8230" spans="1:3" x14ac:dyDescent="0.3">
      <c r="A8230" s="5">
        <v>8147</v>
      </c>
      <c r="B8230" s="55">
        <v>1.8162137997683841E-4</v>
      </c>
      <c r="C8230" s="55">
        <v>2.1309946066670393E-3</v>
      </c>
    </row>
    <row r="8231" spans="1:3" x14ac:dyDescent="0.3">
      <c r="A8231" s="5">
        <v>8148</v>
      </c>
      <c r="B8231" s="55">
        <v>1.648012259155783E-4</v>
      </c>
      <c r="C8231" s="55">
        <v>1.8880523046261579E-3</v>
      </c>
    </row>
    <row r="8232" spans="1:3" x14ac:dyDescent="0.3">
      <c r="A8232" s="5">
        <v>8149</v>
      </c>
      <c r="B8232" s="55">
        <v>1.3567968277187499E-4</v>
      </c>
      <c r="C8232" s="55">
        <v>1.6555138998610864E-3</v>
      </c>
    </row>
    <row r="8233" spans="1:3" x14ac:dyDescent="0.3">
      <c r="A8233" s="5">
        <v>8150</v>
      </c>
      <c r="B8233" s="55">
        <v>1.5118832979618411E-4</v>
      </c>
      <c r="C8233" s="55">
        <v>1.8623251684644984E-3</v>
      </c>
    </row>
    <row r="8234" spans="1:3" x14ac:dyDescent="0.3">
      <c r="A8234" s="5">
        <v>8151</v>
      </c>
      <c r="B8234" s="55">
        <v>1.6397103393733106E-4</v>
      </c>
      <c r="C8234" s="55">
        <v>2.024556761299662E-3</v>
      </c>
    </row>
    <row r="8235" spans="1:3" x14ac:dyDescent="0.3">
      <c r="A8235" s="5">
        <v>8152</v>
      </c>
      <c r="B8235" s="55">
        <v>1.5264015456450491E-4</v>
      </c>
      <c r="C8235" s="55">
        <v>1.7500939918448652E-3</v>
      </c>
    </row>
    <row r="8236" spans="1:3" x14ac:dyDescent="0.3">
      <c r="A8236" s="5">
        <v>8153</v>
      </c>
      <c r="B8236" s="55">
        <v>1.5386488146310534E-4</v>
      </c>
      <c r="C8236" s="55">
        <v>2.1273080504518984E-3</v>
      </c>
    </row>
    <row r="8237" spans="1:3" x14ac:dyDescent="0.3">
      <c r="A8237" s="5">
        <v>8154</v>
      </c>
      <c r="B8237" s="55">
        <v>1.6337739251906264E-4</v>
      </c>
      <c r="C8237" s="55">
        <v>1.8736076610789084E-3</v>
      </c>
    </row>
    <row r="8238" spans="1:3" x14ac:dyDescent="0.3">
      <c r="A8238" s="5">
        <v>8155</v>
      </c>
      <c r="B8238" s="55">
        <v>1.6609728788194385E-4</v>
      </c>
      <c r="C8238" s="55">
        <v>1.988059826604278E-3</v>
      </c>
    </row>
    <row r="8239" spans="1:3" x14ac:dyDescent="0.3">
      <c r="A8239" s="5">
        <v>8156</v>
      </c>
      <c r="B8239" s="55">
        <v>1.6033447575005105E-4</v>
      </c>
      <c r="C8239" s="55">
        <v>1.9823366672367493E-3</v>
      </c>
    </row>
    <row r="8240" spans="1:3" x14ac:dyDescent="0.3">
      <c r="A8240" s="5">
        <v>8157</v>
      </c>
      <c r="B8240" s="55">
        <v>1.3913449258055747E-4</v>
      </c>
      <c r="C8240" s="55">
        <v>1.5433336854845812E-3</v>
      </c>
    </row>
    <row r="8241" spans="1:3" x14ac:dyDescent="0.3">
      <c r="A8241" s="5">
        <v>8158</v>
      </c>
      <c r="B8241" s="55">
        <v>1.3774022771383473E-4</v>
      </c>
      <c r="C8241" s="55">
        <v>1.6005977258400942E-3</v>
      </c>
    </row>
    <row r="8242" spans="1:3" x14ac:dyDescent="0.3">
      <c r="A8242" s="5">
        <v>8159</v>
      </c>
      <c r="B8242" s="55">
        <v>1.6157201349633493E-4</v>
      </c>
      <c r="C8242" s="55">
        <v>1.9841597846932423E-3</v>
      </c>
    </row>
    <row r="8243" spans="1:3" x14ac:dyDescent="0.3">
      <c r="A8243" s="5">
        <v>8160</v>
      </c>
      <c r="B8243" s="55">
        <v>1.6675475044741216E-4</v>
      </c>
      <c r="C8243" s="55">
        <v>1.9361193152690388E-3</v>
      </c>
    </row>
    <row r="8244" spans="1:3" x14ac:dyDescent="0.3">
      <c r="A8244" s="5">
        <v>8161</v>
      </c>
      <c r="B8244" s="55">
        <v>1.4915145796707578E-4</v>
      </c>
      <c r="C8244" s="55">
        <v>1.9281963609238033E-3</v>
      </c>
    </row>
    <row r="8245" spans="1:3" x14ac:dyDescent="0.3">
      <c r="A8245" s="5">
        <v>8162</v>
      </c>
      <c r="B8245" s="55">
        <v>1.5600251182557159E-4</v>
      </c>
      <c r="C8245" s="55">
        <v>2.0107263074527907E-3</v>
      </c>
    </row>
    <row r="8246" spans="1:3" x14ac:dyDescent="0.3">
      <c r="A8246" s="5">
        <v>8163</v>
      </c>
      <c r="B8246" s="55">
        <v>1.4808008103456378E-4</v>
      </c>
      <c r="C8246" s="55">
        <v>1.958224874840596E-3</v>
      </c>
    </row>
    <row r="8247" spans="1:3" x14ac:dyDescent="0.3">
      <c r="A8247" s="5">
        <v>8164</v>
      </c>
      <c r="B8247" s="55">
        <v>1.605849048032439E-4</v>
      </c>
      <c r="C8247" s="55">
        <v>1.983369220755881E-3</v>
      </c>
    </row>
    <row r="8248" spans="1:3" x14ac:dyDescent="0.3">
      <c r="A8248" s="5">
        <v>8165</v>
      </c>
      <c r="B8248" s="55">
        <v>1.7657535023425696E-4</v>
      </c>
      <c r="C8248" s="55">
        <v>2.3332203445072209E-3</v>
      </c>
    </row>
    <row r="8249" spans="1:3" x14ac:dyDescent="0.3">
      <c r="A8249" s="5">
        <v>8166</v>
      </c>
      <c r="B8249" s="55">
        <v>1.5983570814626129E-4</v>
      </c>
      <c r="C8249" s="55">
        <v>1.7608773250111765E-3</v>
      </c>
    </row>
    <row r="8250" spans="1:3" x14ac:dyDescent="0.3">
      <c r="A8250" s="5">
        <v>8167</v>
      </c>
      <c r="B8250" s="55">
        <v>1.8207614167082715E-4</v>
      </c>
      <c r="C8250" s="55">
        <v>2.1661075569755104E-3</v>
      </c>
    </row>
    <row r="8251" spans="1:3" x14ac:dyDescent="0.3">
      <c r="A8251" s="5">
        <v>8168</v>
      </c>
      <c r="B8251" s="55">
        <v>1.7190490664334163E-4</v>
      </c>
      <c r="C8251" s="55">
        <v>2.0775027593281413E-3</v>
      </c>
    </row>
    <row r="8252" spans="1:3" x14ac:dyDescent="0.3">
      <c r="A8252" s="5">
        <v>8169</v>
      </c>
      <c r="B8252" s="55">
        <v>1.4226387226542905E-4</v>
      </c>
      <c r="C8252" s="55">
        <v>1.6962567310541126E-3</v>
      </c>
    </row>
    <row r="8253" spans="1:3" x14ac:dyDescent="0.3">
      <c r="A8253" s="5">
        <v>8170</v>
      </c>
      <c r="B8253" s="55">
        <v>1.6464418904434729E-4</v>
      </c>
      <c r="C8253" s="55">
        <v>1.8474862518993551E-3</v>
      </c>
    </row>
    <row r="8254" spans="1:3" x14ac:dyDescent="0.3">
      <c r="A8254" s="5">
        <v>8171</v>
      </c>
      <c r="B8254" s="55">
        <v>1.7572313062792951E-4</v>
      </c>
      <c r="C8254" s="55">
        <v>1.9077947061382871E-3</v>
      </c>
    </row>
    <row r="8255" spans="1:3" x14ac:dyDescent="0.3">
      <c r="A8255" s="5">
        <v>8172</v>
      </c>
      <c r="B8255" s="55">
        <v>1.5210508295952199E-4</v>
      </c>
      <c r="C8255" s="55">
        <v>2.1005469129667443E-3</v>
      </c>
    </row>
    <row r="8256" spans="1:3" x14ac:dyDescent="0.3">
      <c r="A8256" s="5">
        <v>8173</v>
      </c>
      <c r="B8256" s="55">
        <v>1.5948612045423152E-4</v>
      </c>
      <c r="C8256" s="55">
        <v>1.6568700550443039E-3</v>
      </c>
    </row>
    <row r="8257" spans="1:3" x14ac:dyDescent="0.3">
      <c r="A8257" s="5">
        <v>8174</v>
      </c>
      <c r="B8257" s="55">
        <v>1.4441135642880159E-4</v>
      </c>
      <c r="C8257" s="55">
        <v>1.6648159384975627E-3</v>
      </c>
    </row>
    <row r="8258" spans="1:3" x14ac:dyDescent="0.3">
      <c r="A8258" s="5">
        <v>8175</v>
      </c>
      <c r="B8258" s="55">
        <v>1.653236601221462E-4</v>
      </c>
      <c r="C8258" s="55">
        <v>1.8676367902237759E-3</v>
      </c>
    </row>
    <row r="8259" spans="1:3" x14ac:dyDescent="0.3">
      <c r="A8259" s="5">
        <v>8176</v>
      </c>
      <c r="B8259" s="55">
        <v>1.440713434631485E-4</v>
      </c>
      <c r="C8259" s="55">
        <v>1.6596894821305868E-3</v>
      </c>
    </row>
    <row r="8260" spans="1:3" x14ac:dyDescent="0.3">
      <c r="A8260" s="5">
        <v>8177</v>
      </c>
      <c r="B8260" s="55">
        <v>1.4172763621965665E-4</v>
      </c>
      <c r="C8260" s="55">
        <v>1.7428170427756899E-3</v>
      </c>
    </row>
    <row r="8261" spans="1:3" x14ac:dyDescent="0.3">
      <c r="A8261" s="5">
        <v>8178</v>
      </c>
      <c r="B8261" s="55">
        <v>1.8007744607685271E-4</v>
      </c>
      <c r="C8261" s="55">
        <v>1.85154276730577E-3</v>
      </c>
    </row>
    <row r="8262" spans="1:3" x14ac:dyDescent="0.3">
      <c r="A8262" s="5">
        <v>8179</v>
      </c>
      <c r="B8262" s="55">
        <v>1.554341723545762E-4</v>
      </c>
      <c r="C8262" s="55">
        <v>1.9380758318175313E-3</v>
      </c>
    </row>
    <row r="8263" spans="1:3" x14ac:dyDescent="0.3">
      <c r="A8263" s="5">
        <v>8180</v>
      </c>
      <c r="B8263" s="55">
        <v>1.4646209978199938E-4</v>
      </c>
      <c r="C8263" s="55">
        <v>1.6546787167022988E-3</v>
      </c>
    </row>
    <row r="8264" spans="1:3" x14ac:dyDescent="0.3">
      <c r="A8264" s="5">
        <v>8181</v>
      </c>
      <c r="B8264" s="55">
        <v>1.6481677023424241E-4</v>
      </c>
      <c r="C8264" s="55">
        <v>1.9695411131937374E-3</v>
      </c>
    </row>
    <row r="8265" spans="1:3" x14ac:dyDescent="0.3">
      <c r="A8265" s="5">
        <v>8182</v>
      </c>
      <c r="B8265" s="55">
        <v>1.5455003982785354E-4</v>
      </c>
      <c r="C8265" s="55">
        <v>2.0806578717053581E-3</v>
      </c>
    </row>
    <row r="8266" spans="1:3" x14ac:dyDescent="0.3">
      <c r="A8266" s="5">
        <v>8183</v>
      </c>
      <c r="B8266" s="55">
        <v>1.7213024568403206E-4</v>
      </c>
      <c r="C8266" s="55">
        <v>2.1357801656181606E-3</v>
      </c>
    </row>
    <row r="8267" spans="1:3" x14ac:dyDescent="0.3">
      <c r="A8267" s="5">
        <v>8184</v>
      </c>
      <c r="B8267" s="55">
        <v>1.731331029627984E-4</v>
      </c>
      <c r="C8267" s="55">
        <v>2.0305241375705627E-3</v>
      </c>
    </row>
    <row r="8268" spans="1:3" x14ac:dyDescent="0.3">
      <c r="A8268" s="5">
        <v>8185</v>
      </c>
      <c r="B8268" s="55">
        <v>1.4216907818601394E-4</v>
      </c>
      <c r="C8268" s="55">
        <v>1.7598677178232033E-3</v>
      </c>
    </row>
    <row r="8269" spans="1:3" x14ac:dyDescent="0.3">
      <c r="A8269" s="5">
        <v>8186</v>
      </c>
      <c r="B8269" s="55">
        <v>1.5221475996528839E-4</v>
      </c>
      <c r="C8269" s="55">
        <v>1.8501157278884763E-3</v>
      </c>
    </row>
    <row r="8270" spans="1:3" x14ac:dyDescent="0.3">
      <c r="A8270" s="5">
        <v>8187</v>
      </c>
      <c r="B8270" s="55">
        <v>1.3581624320231734E-4</v>
      </c>
      <c r="C8270" s="55">
        <v>1.6153179711204814E-3</v>
      </c>
    </row>
    <row r="8271" spans="1:3" x14ac:dyDescent="0.3">
      <c r="A8271" s="5">
        <v>8188</v>
      </c>
      <c r="B8271" s="55">
        <v>1.6783708608678302E-4</v>
      </c>
      <c r="C8271" s="55">
        <v>1.9851663835225163E-3</v>
      </c>
    </row>
    <row r="8272" spans="1:3" x14ac:dyDescent="0.3">
      <c r="A8272" s="5">
        <v>8189</v>
      </c>
      <c r="B8272" s="55">
        <v>1.4966396830642093E-4</v>
      </c>
      <c r="C8272" s="55">
        <v>1.8498299188803259E-3</v>
      </c>
    </row>
    <row r="8273" spans="1:3" x14ac:dyDescent="0.3">
      <c r="A8273" s="5">
        <v>8190</v>
      </c>
      <c r="B8273" s="55">
        <v>1.2995705075692277E-4</v>
      </c>
      <c r="C8273" s="55">
        <v>1.4353698262376561E-3</v>
      </c>
    </row>
    <row r="8274" spans="1:3" x14ac:dyDescent="0.3">
      <c r="A8274" s="5">
        <v>8191</v>
      </c>
      <c r="B8274" s="55">
        <v>1.4839949836485154E-4</v>
      </c>
      <c r="C8274" s="55">
        <v>1.6568295989834987E-3</v>
      </c>
    </row>
    <row r="8275" spans="1:3" x14ac:dyDescent="0.3">
      <c r="A8275" s="5">
        <v>8192</v>
      </c>
      <c r="B8275" s="55">
        <v>1.5257313717958567E-4</v>
      </c>
      <c r="C8275" s="55">
        <v>1.7574051423054056E-3</v>
      </c>
    </row>
    <row r="8276" spans="1:3" x14ac:dyDescent="0.3">
      <c r="A8276" s="5">
        <v>8193</v>
      </c>
      <c r="B8276" s="55">
        <v>1.4218879293860561E-4</v>
      </c>
      <c r="C8276" s="55">
        <v>1.7513827179456739E-3</v>
      </c>
    </row>
    <row r="8277" spans="1:3" x14ac:dyDescent="0.3">
      <c r="A8277" s="5">
        <v>8194</v>
      </c>
      <c r="B8277" s="55">
        <v>1.4411068279081486E-4</v>
      </c>
      <c r="C8277" s="55">
        <v>1.9318950350881057E-3</v>
      </c>
    </row>
    <row r="8278" spans="1:3" x14ac:dyDescent="0.3">
      <c r="A8278" s="5">
        <v>8195</v>
      </c>
      <c r="B8278" s="55">
        <v>1.6499387118068369E-4</v>
      </c>
      <c r="C8278" s="55">
        <v>1.9331017970922735E-3</v>
      </c>
    </row>
    <row r="8279" spans="1:3" x14ac:dyDescent="0.3">
      <c r="A8279" s="5">
        <v>8196</v>
      </c>
      <c r="B8279" s="55">
        <v>1.5532839271271227E-4</v>
      </c>
      <c r="C8279" s="55">
        <v>1.8788460118896453E-3</v>
      </c>
    </row>
    <row r="8280" spans="1:3" x14ac:dyDescent="0.3">
      <c r="A8280" s="5">
        <v>8197</v>
      </c>
      <c r="B8280" s="55">
        <v>1.3110536130278203E-4</v>
      </c>
      <c r="C8280" s="55">
        <v>1.6468245021966808E-3</v>
      </c>
    </row>
    <row r="8281" spans="1:3" x14ac:dyDescent="0.3">
      <c r="A8281" s="5">
        <v>8198</v>
      </c>
      <c r="B8281" s="55">
        <v>1.570737051195443E-4</v>
      </c>
      <c r="C8281" s="55">
        <v>1.78020645772319E-3</v>
      </c>
    </row>
    <row r="8282" spans="1:3" x14ac:dyDescent="0.3">
      <c r="A8282" s="5">
        <v>8199</v>
      </c>
      <c r="B8282" s="55">
        <v>1.5041009535957732E-4</v>
      </c>
      <c r="C8282" s="55">
        <v>1.9164483232165959E-3</v>
      </c>
    </row>
    <row r="8283" spans="1:3" x14ac:dyDescent="0.3">
      <c r="A8283" s="5">
        <v>8200</v>
      </c>
      <c r="B8283" s="55">
        <v>1.4717108067048942E-4</v>
      </c>
      <c r="C8283" s="55">
        <v>1.8923657915983696E-3</v>
      </c>
    </row>
    <row r="8284" spans="1:3" x14ac:dyDescent="0.3">
      <c r="A8284" s="5">
        <v>8201</v>
      </c>
      <c r="B8284" s="55">
        <v>1.5969583317027936E-4</v>
      </c>
      <c r="C8284" s="55">
        <v>1.909123999126976E-3</v>
      </c>
    </row>
    <row r="8285" spans="1:3" x14ac:dyDescent="0.3">
      <c r="A8285" s="5">
        <v>8202</v>
      </c>
      <c r="B8285" s="55">
        <v>1.7243233208033516E-4</v>
      </c>
      <c r="C8285" s="55">
        <v>2.2271325609787554E-3</v>
      </c>
    </row>
    <row r="8286" spans="1:3" x14ac:dyDescent="0.3">
      <c r="A8286" s="5">
        <v>8203</v>
      </c>
      <c r="B8286" s="55">
        <v>1.567927876617544E-4</v>
      </c>
      <c r="C8286" s="55">
        <v>1.9615012434924953E-3</v>
      </c>
    </row>
    <row r="8287" spans="1:3" x14ac:dyDescent="0.3">
      <c r="A8287" s="5">
        <v>8204</v>
      </c>
      <c r="B8287" s="55">
        <v>1.6284945939196429E-4</v>
      </c>
      <c r="C8287" s="55">
        <v>1.9060514792127445E-3</v>
      </c>
    </row>
    <row r="8288" spans="1:3" x14ac:dyDescent="0.3">
      <c r="A8288" s="5">
        <v>8205</v>
      </c>
      <c r="B8288" s="55">
        <v>1.5701415978076929E-4</v>
      </c>
      <c r="C8288" s="55">
        <v>1.9780190647413027E-3</v>
      </c>
    </row>
    <row r="8289" spans="1:3" x14ac:dyDescent="0.3">
      <c r="A8289" s="5">
        <v>8206</v>
      </c>
      <c r="B8289" s="55">
        <v>1.4917643419290393E-4</v>
      </c>
      <c r="C8289" s="55">
        <v>1.7912694424494034E-3</v>
      </c>
    </row>
    <row r="8290" spans="1:3" x14ac:dyDescent="0.3">
      <c r="A8290" s="5">
        <v>8207</v>
      </c>
      <c r="B8290" s="55">
        <v>1.561213241223007E-4</v>
      </c>
      <c r="C8290" s="55">
        <v>1.7842230704453452E-3</v>
      </c>
    </row>
    <row r="8291" spans="1:3" x14ac:dyDescent="0.3">
      <c r="A8291" s="5">
        <v>8208</v>
      </c>
      <c r="B8291" s="55">
        <v>1.454473794872485E-4</v>
      </c>
      <c r="C8291" s="55">
        <v>1.7174189997695899E-3</v>
      </c>
    </row>
    <row r="8292" spans="1:3" x14ac:dyDescent="0.3">
      <c r="A8292" s="5">
        <v>8209</v>
      </c>
      <c r="B8292" s="55">
        <v>1.5301324874340735E-4</v>
      </c>
      <c r="C8292" s="55">
        <v>1.880114809246074E-3</v>
      </c>
    </row>
    <row r="8293" spans="1:3" x14ac:dyDescent="0.3">
      <c r="A8293" s="5">
        <v>8210</v>
      </c>
      <c r="B8293" s="55">
        <v>1.6428693179800481E-4</v>
      </c>
      <c r="C8293" s="55">
        <v>1.9286296678283543E-3</v>
      </c>
    </row>
    <row r="8294" spans="1:3" x14ac:dyDescent="0.3">
      <c r="A8294" s="5">
        <v>8211</v>
      </c>
      <c r="B8294" s="55">
        <v>1.5492841727366471E-4</v>
      </c>
      <c r="C8294" s="55">
        <v>1.9927610497229133E-3</v>
      </c>
    </row>
    <row r="8295" spans="1:3" x14ac:dyDescent="0.3">
      <c r="A8295" s="5">
        <v>8212</v>
      </c>
      <c r="B8295" s="55">
        <v>1.4314879626081169E-4</v>
      </c>
      <c r="C8295" s="55">
        <v>1.8518311410852942E-3</v>
      </c>
    </row>
    <row r="8296" spans="1:3" x14ac:dyDescent="0.3">
      <c r="A8296" s="5">
        <v>8213</v>
      </c>
      <c r="B8296" s="55">
        <v>1.4190885621693502E-4</v>
      </c>
      <c r="C8296" s="55">
        <v>1.6373906742328606E-3</v>
      </c>
    </row>
    <row r="8297" spans="1:3" x14ac:dyDescent="0.3">
      <c r="A8297" s="5">
        <v>8214</v>
      </c>
      <c r="B8297" s="55">
        <v>1.521511479840602E-4</v>
      </c>
      <c r="C8297" s="55">
        <v>1.7506898587324464E-3</v>
      </c>
    </row>
    <row r="8298" spans="1:3" x14ac:dyDescent="0.3">
      <c r="A8298" s="5">
        <v>8215</v>
      </c>
      <c r="B8298" s="55">
        <v>1.4728397516698986E-4</v>
      </c>
      <c r="C8298" s="55">
        <v>1.5361107824727468E-3</v>
      </c>
    </row>
    <row r="8299" spans="1:3" x14ac:dyDescent="0.3">
      <c r="A8299" s="5">
        <v>8216</v>
      </c>
      <c r="B8299" s="55">
        <v>1.849711583610693E-4</v>
      </c>
      <c r="C8299" s="55">
        <v>2.2314901537802811E-3</v>
      </c>
    </row>
    <row r="8300" spans="1:3" x14ac:dyDescent="0.3">
      <c r="A8300" s="5">
        <v>8217</v>
      </c>
      <c r="B8300" s="55">
        <v>1.358157030614339E-4</v>
      </c>
      <c r="C8300" s="55">
        <v>1.6628402286845098E-3</v>
      </c>
    </row>
    <row r="8301" spans="1:3" x14ac:dyDescent="0.3">
      <c r="A8301" s="5">
        <v>8218</v>
      </c>
      <c r="B8301" s="55">
        <v>1.541510566099663E-4</v>
      </c>
      <c r="C8301" s="55">
        <v>1.8200928484623708E-3</v>
      </c>
    </row>
    <row r="8302" spans="1:3" x14ac:dyDescent="0.3">
      <c r="A8302" s="5">
        <v>8219</v>
      </c>
      <c r="B8302" s="55">
        <v>1.3182289682882526E-4</v>
      </c>
      <c r="C8302" s="55">
        <v>1.5641343128537275E-3</v>
      </c>
    </row>
    <row r="8303" spans="1:3" x14ac:dyDescent="0.3">
      <c r="A8303" s="5">
        <v>8220</v>
      </c>
      <c r="B8303" s="55">
        <v>1.9678106488118515E-4</v>
      </c>
      <c r="C8303" s="55">
        <v>2.4220126651879363E-3</v>
      </c>
    </row>
    <row r="8304" spans="1:3" x14ac:dyDescent="0.3">
      <c r="A8304" s="5">
        <v>8221</v>
      </c>
      <c r="B8304" s="55">
        <v>1.5158123540787272E-4</v>
      </c>
      <c r="C8304" s="55">
        <v>2.0016071642390589E-3</v>
      </c>
    </row>
    <row r="8305" spans="1:3" x14ac:dyDescent="0.3">
      <c r="A8305" s="5">
        <v>8222</v>
      </c>
      <c r="B8305" s="55">
        <v>1.4649202864494904E-4</v>
      </c>
      <c r="C8305" s="55">
        <v>1.7198239209367382E-3</v>
      </c>
    </row>
    <row r="8306" spans="1:3" x14ac:dyDescent="0.3">
      <c r="A8306" s="5">
        <v>8223</v>
      </c>
      <c r="B8306" s="55">
        <v>1.4747780425229123E-4</v>
      </c>
      <c r="C8306" s="55">
        <v>1.7858795008800206E-3</v>
      </c>
    </row>
    <row r="8307" spans="1:3" x14ac:dyDescent="0.3">
      <c r="A8307" s="5">
        <v>8224</v>
      </c>
      <c r="B8307" s="55">
        <v>1.2170482147953893E-4</v>
      </c>
      <c r="C8307" s="55">
        <v>1.4443505312192876E-3</v>
      </c>
    </row>
    <row r="8308" spans="1:3" x14ac:dyDescent="0.3">
      <c r="A8308" s="5">
        <v>8225</v>
      </c>
      <c r="B8308" s="55">
        <v>1.5158835920486022E-4</v>
      </c>
      <c r="C8308" s="55">
        <v>1.8372536297076877E-3</v>
      </c>
    </row>
    <row r="8309" spans="1:3" x14ac:dyDescent="0.3">
      <c r="A8309" s="5">
        <v>8226</v>
      </c>
      <c r="B8309" s="55">
        <v>1.4426753155171595E-4</v>
      </c>
      <c r="C8309" s="55">
        <v>1.8453002912817229E-3</v>
      </c>
    </row>
    <row r="8310" spans="1:3" x14ac:dyDescent="0.3">
      <c r="A8310" s="5">
        <v>8227</v>
      </c>
      <c r="B8310" s="55">
        <v>1.5758486473222254E-4</v>
      </c>
      <c r="C8310" s="55">
        <v>2.0846370904886741E-3</v>
      </c>
    </row>
    <row r="8311" spans="1:3" x14ac:dyDescent="0.3">
      <c r="A8311" s="5">
        <v>8228</v>
      </c>
      <c r="B8311" s="55">
        <v>1.4973430711341377E-4</v>
      </c>
      <c r="C8311" s="55">
        <v>1.8559671224583514E-3</v>
      </c>
    </row>
    <row r="8312" spans="1:3" x14ac:dyDescent="0.3">
      <c r="A8312" s="5">
        <v>8229</v>
      </c>
      <c r="B8312" s="55">
        <v>1.6400817122655249E-4</v>
      </c>
      <c r="C8312" s="55">
        <v>1.8393503416642299E-3</v>
      </c>
    </row>
    <row r="8313" spans="1:3" x14ac:dyDescent="0.3">
      <c r="A8313" s="5">
        <v>8230</v>
      </c>
      <c r="B8313" s="55">
        <v>1.443505347857364E-4</v>
      </c>
      <c r="C8313" s="55">
        <v>1.9430060955508838E-3</v>
      </c>
    </row>
    <row r="8314" spans="1:3" x14ac:dyDescent="0.3">
      <c r="A8314" s="5">
        <v>8231</v>
      </c>
      <c r="B8314" s="55">
        <v>1.3263086806256731E-4</v>
      </c>
      <c r="C8314" s="55">
        <v>1.6218127903421078E-3</v>
      </c>
    </row>
    <row r="8315" spans="1:3" x14ac:dyDescent="0.3">
      <c r="A8315" s="5">
        <v>8232</v>
      </c>
      <c r="B8315" s="55">
        <v>1.1258273968712996E-4</v>
      </c>
      <c r="C8315" s="55">
        <v>1.3631214291323422E-3</v>
      </c>
    </row>
    <row r="8316" spans="1:3" x14ac:dyDescent="0.3">
      <c r="A8316" s="5">
        <v>8233</v>
      </c>
      <c r="B8316" s="55">
        <v>1.9396604241348148E-4</v>
      </c>
      <c r="C8316" s="55">
        <v>2.3053248905927325E-3</v>
      </c>
    </row>
    <row r="8317" spans="1:3" x14ac:dyDescent="0.3">
      <c r="A8317" s="5">
        <v>8234</v>
      </c>
      <c r="B8317" s="55">
        <v>1.4040841512250965E-4</v>
      </c>
      <c r="C8317" s="55">
        <v>1.8987611909727343E-3</v>
      </c>
    </row>
    <row r="8318" spans="1:3" x14ac:dyDescent="0.3">
      <c r="A8318" s="5">
        <v>8235</v>
      </c>
      <c r="B8318" s="55">
        <v>1.687435474141196E-4</v>
      </c>
      <c r="C8318" s="55">
        <v>2.1444111751038448E-3</v>
      </c>
    </row>
    <row r="8319" spans="1:3" x14ac:dyDescent="0.3">
      <c r="A8319" s="5">
        <v>8236</v>
      </c>
      <c r="B8319" s="55">
        <v>1.3653896334023588E-4</v>
      </c>
      <c r="C8319" s="55">
        <v>1.5912708029125024E-3</v>
      </c>
    </row>
    <row r="8320" spans="1:3" x14ac:dyDescent="0.3">
      <c r="A8320" s="5">
        <v>8237</v>
      </c>
      <c r="B8320" s="55">
        <v>1.4166132696103606E-4</v>
      </c>
      <c r="C8320" s="55">
        <v>1.7324039263737153E-3</v>
      </c>
    </row>
    <row r="8321" spans="1:3" x14ac:dyDescent="0.3">
      <c r="A8321" s="5">
        <v>8238</v>
      </c>
      <c r="B8321" s="55">
        <v>1.5834087048133318E-4</v>
      </c>
      <c r="C8321" s="55">
        <v>2.0589904512513671E-3</v>
      </c>
    </row>
    <row r="8322" spans="1:3" x14ac:dyDescent="0.3">
      <c r="A8322" s="5">
        <v>8239</v>
      </c>
      <c r="B8322" s="55">
        <v>1.556384687319152E-4</v>
      </c>
      <c r="C8322" s="55">
        <v>1.624752312806597E-3</v>
      </c>
    </row>
    <row r="8323" spans="1:3" x14ac:dyDescent="0.3">
      <c r="A8323" s="5">
        <v>8240</v>
      </c>
      <c r="B8323" s="55">
        <v>1.5741187230072302E-4</v>
      </c>
      <c r="C8323" s="55">
        <v>1.8250691859359493E-3</v>
      </c>
    </row>
    <row r="8324" spans="1:3" x14ac:dyDescent="0.3">
      <c r="A8324" s="5">
        <v>8241</v>
      </c>
      <c r="B8324" s="55">
        <v>1.6602431253766214E-4</v>
      </c>
      <c r="C8324" s="55">
        <v>1.6772374888555806E-3</v>
      </c>
    </row>
    <row r="8325" spans="1:3" x14ac:dyDescent="0.3">
      <c r="A8325" s="5">
        <v>8242</v>
      </c>
      <c r="B8325" s="55">
        <v>1.4891776820948697E-4</v>
      </c>
      <c r="C8325" s="55">
        <v>1.801726419330562E-3</v>
      </c>
    </row>
    <row r="8326" spans="1:3" x14ac:dyDescent="0.3">
      <c r="A8326" s="5">
        <v>8243</v>
      </c>
      <c r="B8326" s="55">
        <v>1.607550272326217E-4</v>
      </c>
      <c r="C8326" s="55">
        <v>1.9579622044890443E-3</v>
      </c>
    </row>
    <row r="8327" spans="1:3" x14ac:dyDescent="0.3">
      <c r="A8327" s="5">
        <v>8244</v>
      </c>
      <c r="B8327" s="55">
        <v>1.6960017944878323E-4</v>
      </c>
      <c r="C8327" s="55">
        <v>1.8868762614770134E-3</v>
      </c>
    </row>
    <row r="8328" spans="1:3" x14ac:dyDescent="0.3">
      <c r="A8328" s="5">
        <v>8245</v>
      </c>
      <c r="B8328" s="55">
        <v>1.4343457255867626E-4</v>
      </c>
      <c r="C8328" s="55">
        <v>1.8591739874806448E-3</v>
      </c>
    </row>
    <row r="8329" spans="1:3" x14ac:dyDescent="0.3">
      <c r="A8329" s="5">
        <v>8246</v>
      </c>
      <c r="B8329" s="55">
        <v>1.4322177324764304E-4</v>
      </c>
      <c r="C8329" s="55">
        <v>1.9134631886780998E-3</v>
      </c>
    </row>
    <row r="8330" spans="1:3" x14ac:dyDescent="0.3">
      <c r="A8330" s="5">
        <v>8247</v>
      </c>
      <c r="B8330" s="55">
        <v>1.6232741594642369E-4</v>
      </c>
      <c r="C8330" s="55">
        <v>1.8857783195891833E-3</v>
      </c>
    </row>
    <row r="8331" spans="1:3" x14ac:dyDescent="0.3">
      <c r="A8331" s="5">
        <v>8248</v>
      </c>
      <c r="B8331" s="55">
        <v>1.2880913626231138E-4</v>
      </c>
      <c r="C8331" s="55">
        <v>1.3402238773715931E-3</v>
      </c>
    </row>
    <row r="8332" spans="1:3" x14ac:dyDescent="0.3">
      <c r="A8332" s="5">
        <v>8249</v>
      </c>
      <c r="B8332" s="55">
        <v>1.6085115158880398E-4</v>
      </c>
      <c r="C8332" s="55">
        <v>2.0385615427671554E-3</v>
      </c>
    </row>
    <row r="8333" spans="1:3" x14ac:dyDescent="0.3">
      <c r="A8333" s="5">
        <v>8250</v>
      </c>
      <c r="B8333" s="55">
        <v>1.5267356778341223E-4</v>
      </c>
      <c r="C8333" s="55">
        <v>1.9884839725165834E-3</v>
      </c>
    </row>
    <row r="8334" spans="1:3" x14ac:dyDescent="0.3">
      <c r="A8334" s="5">
        <v>8251</v>
      </c>
      <c r="B8334" s="55">
        <v>1.6324337067408687E-4</v>
      </c>
      <c r="C8334" s="55">
        <v>2.0243742871864472E-3</v>
      </c>
    </row>
    <row r="8335" spans="1:3" x14ac:dyDescent="0.3">
      <c r="A8335" s="5">
        <v>8252</v>
      </c>
      <c r="B8335" s="55">
        <v>1.3586017848846551E-4</v>
      </c>
      <c r="C8335" s="55">
        <v>1.5933629968777371E-3</v>
      </c>
    </row>
    <row r="8336" spans="1:3" x14ac:dyDescent="0.3">
      <c r="A8336" s="5">
        <v>8253</v>
      </c>
      <c r="B8336" s="55">
        <v>1.3783454426140134E-4</v>
      </c>
      <c r="C8336" s="55">
        <v>1.8641826091220293E-3</v>
      </c>
    </row>
    <row r="8337" spans="1:3" x14ac:dyDescent="0.3">
      <c r="A8337" s="5">
        <v>8254</v>
      </c>
      <c r="B8337" s="55">
        <v>1.6087340132261586E-4</v>
      </c>
      <c r="C8337" s="55">
        <v>1.7882084519237795E-3</v>
      </c>
    </row>
    <row r="8338" spans="1:3" x14ac:dyDescent="0.3">
      <c r="A8338" s="5">
        <v>8255</v>
      </c>
      <c r="B8338" s="55">
        <v>1.7545223886950194E-4</v>
      </c>
      <c r="C8338" s="55">
        <v>1.8845769243285935E-3</v>
      </c>
    </row>
    <row r="8339" spans="1:3" x14ac:dyDescent="0.3">
      <c r="A8339" s="5">
        <v>8256</v>
      </c>
      <c r="B8339" s="55">
        <v>1.4433625158007105E-4</v>
      </c>
      <c r="C8339" s="55">
        <v>1.8129605959150343E-3</v>
      </c>
    </row>
    <row r="8340" spans="1:3" x14ac:dyDescent="0.3">
      <c r="A8340" s="5">
        <v>8257</v>
      </c>
      <c r="B8340" s="55">
        <v>1.4589190904301942E-4</v>
      </c>
      <c r="C8340" s="55">
        <v>1.7345501416546169E-3</v>
      </c>
    </row>
    <row r="8341" spans="1:3" x14ac:dyDescent="0.3">
      <c r="A8341" s="5">
        <v>8258</v>
      </c>
      <c r="B8341" s="55">
        <v>1.6559905788716815E-4</v>
      </c>
      <c r="C8341" s="55">
        <v>1.8283520202535411E-3</v>
      </c>
    </row>
    <row r="8342" spans="1:3" x14ac:dyDescent="0.3">
      <c r="A8342" s="5">
        <v>8259</v>
      </c>
      <c r="B8342" s="55">
        <v>1.3533651469451244E-4</v>
      </c>
      <c r="C8342" s="55">
        <v>1.8023515122291697E-3</v>
      </c>
    </row>
    <row r="8343" spans="1:3" x14ac:dyDescent="0.3">
      <c r="A8343" s="5">
        <v>8260</v>
      </c>
      <c r="B8343" s="55">
        <v>1.8514272859233139E-4</v>
      </c>
      <c r="C8343" s="55">
        <v>2.0789412450392401E-3</v>
      </c>
    </row>
    <row r="8344" spans="1:3" x14ac:dyDescent="0.3">
      <c r="A8344" s="5">
        <v>8261</v>
      </c>
      <c r="B8344" s="55">
        <v>1.6580407632768725E-4</v>
      </c>
      <c r="C8344" s="55">
        <v>1.8386712435433091E-3</v>
      </c>
    </row>
    <row r="8345" spans="1:3" x14ac:dyDescent="0.3">
      <c r="A8345" s="5">
        <v>8262</v>
      </c>
      <c r="B8345" s="55">
        <v>1.8280524093719302E-4</v>
      </c>
      <c r="C8345" s="55">
        <v>1.9082287943979238E-3</v>
      </c>
    </row>
    <row r="8346" spans="1:3" x14ac:dyDescent="0.3">
      <c r="A8346" s="5">
        <v>8263</v>
      </c>
      <c r="B8346" s="55">
        <v>1.4409483102211041E-4</v>
      </c>
      <c r="C8346" s="55">
        <v>2.0622456399815563E-3</v>
      </c>
    </row>
    <row r="8347" spans="1:3" x14ac:dyDescent="0.3">
      <c r="A8347" s="5">
        <v>8264</v>
      </c>
      <c r="B8347" s="55">
        <v>1.3917666995979887E-4</v>
      </c>
      <c r="C8347" s="55">
        <v>1.646885569864041E-3</v>
      </c>
    </row>
    <row r="8348" spans="1:3" x14ac:dyDescent="0.3">
      <c r="A8348" s="5">
        <v>8265</v>
      </c>
      <c r="B8348" s="55">
        <v>1.6271508592492426E-4</v>
      </c>
      <c r="C8348" s="55">
        <v>1.8559515474022379E-3</v>
      </c>
    </row>
    <row r="8349" spans="1:3" x14ac:dyDescent="0.3">
      <c r="A8349" s="5">
        <v>8266</v>
      </c>
      <c r="B8349" s="55">
        <v>1.406019501065788E-4</v>
      </c>
      <c r="C8349" s="55">
        <v>1.8749872630213205E-3</v>
      </c>
    </row>
    <row r="8350" spans="1:3" x14ac:dyDescent="0.3">
      <c r="A8350" s="5">
        <v>8267</v>
      </c>
      <c r="B8350" s="55">
        <v>1.5732288069643735E-4</v>
      </c>
      <c r="C8350" s="55">
        <v>1.8481696021486443E-3</v>
      </c>
    </row>
    <row r="8351" spans="1:3" x14ac:dyDescent="0.3">
      <c r="A8351" s="5">
        <v>8268</v>
      </c>
      <c r="B8351" s="55">
        <v>1.6792524801929841E-4</v>
      </c>
      <c r="C8351" s="55">
        <v>1.9643747424156095E-3</v>
      </c>
    </row>
    <row r="8352" spans="1:3" x14ac:dyDescent="0.3">
      <c r="A8352" s="5">
        <v>8269</v>
      </c>
      <c r="B8352" s="55">
        <v>1.6462982795919473E-4</v>
      </c>
      <c r="C8352" s="55">
        <v>2.0026022385869068E-3</v>
      </c>
    </row>
    <row r="8353" spans="1:3" x14ac:dyDescent="0.3">
      <c r="A8353" s="5">
        <v>8270</v>
      </c>
      <c r="B8353" s="55">
        <v>1.3547733583953224E-4</v>
      </c>
      <c r="C8353" s="55">
        <v>1.6727999841972933E-3</v>
      </c>
    </row>
    <row r="8354" spans="1:3" x14ac:dyDescent="0.3">
      <c r="A8354" s="5">
        <v>8271</v>
      </c>
      <c r="B8354" s="55">
        <v>1.4794868674001678E-4</v>
      </c>
      <c r="C8354" s="55">
        <v>1.7552505551910141E-3</v>
      </c>
    </row>
    <row r="8355" spans="1:3" x14ac:dyDescent="0.3">
      <c r="A8355" s="5">
        <v>8272</v>
      </c>
      <c r="B8355" s="55">
        <v>1.6060280236857499E-4</v>
      </c>
      <c r="C8355" s="55">
        <v>1.901533285469912E-3</v>
      </c>
    </row>
    <row r="8356" spans="1:3" x14ac:dyDescent="0.3">
      <c r="A8356" s="5">
        <v>8273</v>
      </c>
      <c r="B8356" s="55">
        <v>1.3249137778868815E-4</v>
      </c>
      <c r="C8356" s="55">
        <v>1.6842653641949762E-3</v>
      </c>
    </row>
    <row r="8357" spans="1:3" x14ac:dyDescent="0.3">
      <c r="A8357" s="5">
        <v>8274</v>
      </c>
      <c r="B8357" s="55">
        <v>1.3596001554484736E-4</v>
      </c>
      <c r="C8357" s="55">
        <v>2.0122972109043549E-3</v>
      </c>
    </row>
    <row r="8358" spans="1:3" x14ac:dyDescent="0.3">
      <c r="A8358" s="5">
        <v>8275</v>
      </c>
      <c r="B8358" s="55">
        <v>1.6705413233326729E-4</v>
      </c>
      <c r="C8358" s="55">
        <v>1.6800138637593082E-3</v>
      </c>
    </row>
    <row r="8359" spans="1:3" x14ac:dyDescent="0.3">
      <c r="A8359" s="5">
        <v>8276</v>
      </c>
      <c r="B8359" s="55">
        <v>1.6199006052847854E-4</v>
      </c>
      <c r="C8359" s="55">
        <v>1.8167775197738528E-3</v>
      </c>
    </row>
    <row r="8360" spans="1:3" x14ac:dyDescent="0.3">
      <c r="A8360" s="5">
        <v>8277</v>
      </c>
      <c r="B8360" s="55">
        <v>1.4022361167633749E-4</v>
      </c>
      <c r="C8360" s="55">
        <v>1.739774350704476E-3</v>
      </c>
    </row>
    <row r="8361" spans="1:3" x14ac:dyDescent="0.3">
      <c r="A8361" s="5">
        <v>8278</v>
      </c>
      <c r="B8361" s="55">
        <v>1.813023054766865E-4</v>
      </c>
      <c r="C8361" s="55">
        <v>2.3066340198443693E-3</v>
      </c>
    </row>
    <row r="8362" spans="1:3" x14ac:dyDescent="0.3">
      <c r="A8362" s="5">
        <v>8279</v>
      </c>
      <c r="B8362" s="55">
        <v>1.5104325441779874E-4</v>
      </c>
      <c r="C8362" s="55">
        <v>1.8649120819867265E-3</v>
      </c>
    </row>
    <row r="8363" spans="1:3" x14ac:dyDescent="0.3">
      <c r="A8363" s="5">
        <v>8280</v>
      </c>
      <c r="B8363" s="55">
        <v>1.6378391003843643E-4</v>
      </c>
      <c r="C8363" s="55">
        <v>1.6893289887772124E-3</v>
      </c>
    </row>
    <row r="8364" spans="1:3" x14ac:dyDescent="0.3">
      <c r="A8364" s="5">
        <v>8281</v>
      </c>
      <c r="B8364" s="55">
        <v>1.4977778722006612E-4</v>
      </c>
      <c r="C8364" s="55">
        <v>1.6586277232380256E-3</v>
      </c>
    </row>
    <row r="8365" spans="1:3" x14ac:dyDescent="0.3">
      <c r="A8365" s="5">
        <v>8282</v>
      </c>
      <c r="B8365" s="55">
        <v>1.6380557890343275E-4</v>
      </c>
      <c r="C8365" s="55">
        <v>2.1345161510868101E-3</v>
      </c>
    </row>
    <row r="8366" spans="1:3" x14ac:dyDescent="0.3">
      <c r="A8366" s="5">
        <v>8283</v>
      </c>
      <c r="B8366" s="55">
        <v>1.4054315869190681E-4</v>
      </c>
      <c r="C8366" s="55">
        <v>1.8687958198469661E-3</v>
      </c>
    </row>
    <row r="8367" spans="1:3" x14ac:dyDescent="0.3">
      <c r="A8367" s="5">
        <v>8284</v>
      </c>
      <c r="B8367" s="55">
        <v>1.4637196002596653E-4</v>
      </c>
      <c r="C8367" s="55">
        <v>1.8031346225336328E-3</v>
      </c>
    </row>
    <row r="8368" spans="1:3" x14ac:dyDescent="0.3">
      <c r="A8368" s="5">
        <v>8285</v>
      </c>
      <c r="B8368" s="55">
        <v>1.6630957000042044E-4</v>
      </c>
      <c r="C8368" s="55">
        <v>1.9546082566725791E-3</v>
      </c>
    </row>
    <row r="8369" spans="1:3" x14ac:dyDescent="0.3">
      <c r="A8369" s="5">
        <v>8286</v>
      </c>
      <c r="B8369" s="55">
        <v>1.7620899472116686E-4</v>
      </c>
      <c r="C8369" s="55">
        <v>2.1016309562051981E-3</v>
      </c>
    </row>
    <row r="8370" spans="1:3" x14ac:dyDescent="0.3">
      <c r="A8370" s="5">
        <v>8287</v>
      </c>
      <c r="B8370" s="55">
        <v>1.7332350443752327E-4</v>
      </c>
      <c r="C8370" s="55">
        <v>1.9264628469902289E-3</v>
      </c>
    </row>
    <row r="8371" spans="1:3" x14ac:dyDescent="0.3">
      <c r="A8371" s="5">
        <v>8288</v>
      </c>
      <c r="B8371" s="55">
        <v>1.3933333380994234E-4</v>
      </c>
      <c r="C8371" s="55">
        <v>1.7653437461644704E-3</v>
      </c>
    </row>
    <row r="8372" spans="1:3" x14ac:dyDescent="0.3">
      <c r="A8372" s="5">
        <v>8289</v>
      </c>
      <c r="B8372" s="55">
        <v>1.7370114841017671E-4</v>
      </c>
      <c r="C8372" s="55">
        <v>2.1416951830538346E-3</v>
      </c>
    </row>
    <row r="8373" spans="1:3" x14ac:dyDescent="0.3">
      <c r="A8373" s="5">
        <v>8290</v>
      </c>
      <c r="B8373" s="55">
        <v>1.3031178756059021E-4</v>
      </c>
      <c r="C8373" s="55">
        <v>1.7780357593016672E-3</v>
      </c>
    </row>
    <row r="8374" spans="1:3" x14ac:dyDescent="0.3">
      <c r="A8374" s="5">
        <v>8291</v>
      </c>
      <c r="B8374" s="55">
        <v>1.2678388972828353E-4</v>
      </c>
      <c r="C8374" s="55">
        <v>1.4514992071722153E-3</v>
      </c>
    </row>
    <row r="8375" spans="1:3" x14ac:dyDescent="0.3">
      <c r="A8375" s="5">
        <v>8292</v>
      </c>
      <c r="B8375" s="55">
        <v>1.4190973231803831E-4</v>
      </c>
      <c r="C8375" s="55">
        <v>1.8133110980824592E-3</v>
      </c>
    </row>
    <row r="8376" spans="1:3" x14ac:dyDescent="0.3">
      <c r="A8376" s="5">
        <v>8293</v>
      </c>
      <c r="B8376" s="55">
        <v>1.5733841669349132E-4</v>
      </c>
      <c r="C8376" s="55">
        <v>1.7897960635371117E-3</v>
      </c>
    </row>
    <row r="8377" spans="1:3" x14ac:dyDescent="0.3">
      <c r="A8377" s="5">
        <v>8294</v>
      </c>
      <c r="B8377" s="55">
        <v>1.521473718068541E-4</v>
      </c>
      <c r="C8377" s="55">
        <v>1.757655023803028E-3</v>
      </c>
    </row>
    <row r="8378" spans="1:3" x14ac:dyDescent="0.3">
      <c r="A8378" s="5">
        <v>8295</v>
      </c>
      <c r="B8378" s="55">
        <v>1.9442358742234372E-4</v>
      </c>
      <c r="C8378" s="55">
        <v>2.3771796212127823E-3</v>
      </c>
    </row>
    <row r="8379" spans="1:3" x14ac:dyDescent="0.3">
      <c r="A8379" s="5">
        <v>8296</v>
      </c>
      <c r="B8379" s="55">
        <v>1.7014854847948593E-4</v>
      </c>
      <c r="C8379" s="55">
        <v>2.0728869504269506E-3</v>
      </c>
    </row>
    <row r="8380" spans="1:3" x14ac:dyDescent="0.3">
      <c r="A8380" s="5">
        <v>8297</v>
      </c>
      <c r="B8380" s="55">
        <v>1.6926391639225948E-4</v>
      </c>
      <c r="C8380" s="55">
        <v>2.058740636801921E-3</v>
      </c>
    </row>
    <row r="8381" spans="1:3" x14ac:dyDescent="0.3">
      <c r="A8381" s="5">
        <v>8298</v>
      </c>
      <c r="B8381" s="55">
        <v>1.4979517349975662E-4</v>
      </c>
      <c r="C8381" s="55">
        <v>1.8461206793642633E-3</v>
      </c>
    </row>
    <row r="8382" spans="1:3" x14ac:dyDescent="0.3">
      <c r="A8382" s="5">
        <v>8299</v>
      </c>
      <c r="B8382" s="55">
        <v>1.5945335832698152E-4</v>
      </c>
      <c r="C8382" s="55">
        <v>1.7811614918522456E-3</v>
      </c>
    </row>
    <row r="8383" spans="1:3" x14ac:dyDescent="0.3">
      <c r="A8383" s="5">
        <v>8300</v>
      </c>
      <c r="B8383" s="55">
        <v>1.6653750751391576E-4</v>
      </c>
      <c r="C8383" s="55">
        <v>1.8558964355832755E-3</v>
      </c>
    </row>
    <row r="8384" spans="1:3" x14ac:dyDescent="0.3">
      <c r="A8384" s="5">
        <v>8301</v>
      </c>
      <c r="B8384" s="55">
        <v>1.5434917079872599E-4</v>
      </c>
      <c r="C8384" s="55">
        <v>1.8954558986118328E-3</v>
      </c>
    </row>
    <row r="8385" spans="1:3" x14ac:dyDescent="0.3">
      <c r="A8385" s="5">
        <v>8302</v>
      </c>
      <c r="B8385" s="55">
        <v>1.4940688606761353E-4</v>
      </c>
      <c r="C8385" s="55">
        <v>1.810848190775107E-3</v>
      </c>
    </row>
    <row r="8386" spans="1:3" x14ac:dyDescent="0.3">
      <c r="A8386" s="5">
        <v>8303</v>
      </c>
      <c r="B8386" s="55">
        <v>1.6541985615813672E-4</v>
      </c>
      <c r="C8386" s="55">
        <v>1.8225433641026374E-3</v>
      </c>
    </row>
    <row r="8387" spans="1:3" x14ac:dyDescent="0.3">
      <c r="A8387" s="5">
        <v>8304</v>
      </c>
      <c r="B8387" s="55">
        <v>1.5371008052634044E-4</v>
      </c>
      <c r="C8387" s="55">
        <v>1.8543506262478381E-3</v>
      </c>
    </row>
    <row r="8388" spans="1:3" x14ac:dyDescent="0.3">
      <c r="A8388" s="5">
        <v>8305</v>
      </c>
      <c r="B8388" s="55">
        <v>1.6419240150263712E-4</v>
      </c>
      <c r="C8388" s="55">
        <v>2.2087619907513838E-3</v>
      </c>
    </row>
    <row r="8389" spans="1:3" x14ac:dyDescent="0.3">
      <c r="A8389" s="5">
        <v>8306</v>
      </c>
      <c r="B8389" s="55">
        <v>1.6603776742502041E-4</v>
      </c>
      <c r="C8389" s="55">
        <v>2.0364577323381487E-3</v>
      </c>
    </row>
    <row r="8390" spans="1:3" x14ac:dyDescent="0.3">
      <c r="A8390" s="5">
        <v>8307</v>
      </c>
      <c r="B8390" s="55">
        <v>1.6510333968911949E-4</v>
      </c>
      <c r="C8390" s="55">
        <v>1.8605384238689509E-3</v>
      </c>
    </row>
    <row r="8391" spans="1:3" x14ac:dyDescent="0.3">
      <c r="A8391" s="5">
        <v>8308</v>
      </c>
      <c r="B8391" s="55">
        <v>1.4754678414125979E-4</v>
      </c>
      <c r="C8391" s="55">
        <v>1.9740214801582789E-3</v>
      </c>
    </row>
    <row r="8392" spans="1:3" x14ac:dyDescent="0.3">
      <c r="A8392" s="5">
        <v>8309</v>
      </c>
      <c r="B8392" s="55">
        <v>1.4307612599808345E-4</v>
      </c>
      <c r="C8392" s="55">
        <v>1.7359437934979394E-3</v>
      </c>
    </row>
    <row r="8393" spans="1:3" x14ac:dyDescent="0.3">
      <c r="A8393" s="5">
        <v>8310</v>
      </c>
      <c r="B8393" s="55">
        <v>1.4664791588130878E-4</v>
      </c>
      <c r="C8393" s="55">
        <v>1.6535507390160263E-3</v>
      </c>
    </row>
    <row r="8394" spans="1:3" x14ac:dyDescent="0.3">
      <c r="A8394" s="5">
        <v>8311</v>
      </c>
      <c r="B8394" s="55">
        <v>1.3920857849388768E-4</v>
      </c>
      <c r="C8394" s="55">
        <v>1.5131805688999283E-3</v>
      </c>
    </row>
    <row r="8395" spans="1:3" x14ac:dyDescent="0.3">
      <c r="A8395" s="5">
        <v>8312</v>
      </c>
      <c r="B8395" s="55">
        <v>1.5998557337555799E-4</v>
      </c>
      <c r="C8395" s="55">
        <v>1.9703129556197601E-3</v>
      </c>
    </row>
    <row r="8396" spans="1:3" x14ac:dyDescent="0.3">
      <c r="A8396" s="5">
        <v>8313</v>
      </c>
      <c r="B8396" s="55">
        <v>1.5325799706839791E-4</v>
      </c>
      <c r="C8396" s="55">
        <v>1.9229284404458666E-3</v>
      </c>
    </row>
    <row r="8397" spans="1:3" x14ac:dyDescent="0.3">
      <c r="A8397" s="5">
        <v>8314</v>
      </c>
      <c r="B8397" s="55">
        <v>1.6761717403990033E-4</v>
      </c>
      <c r="C8397" s="55">
        <v>2.1016854049991599E-3</v>
      </c>
    </row>
    <row r="8398" spans="1:3" x14ac:dyDescent="0.3">
      <c r="A8398" s="5">
        <v>8315</v>
      </c>
      <c r="B8398" s="55">
        <v>1.641891288149665E-4</v>
      </c>
      <c r="C8398" s="55">
        <v>2.0072405357036676E-3</v>
      </c>
    </row>
    <row r="8399" spans="1:3" x14ac:dyDescent="0.3">
      <c r="A8399" s="5">
        <v>8316</v>
      </c>
      <c r="B8399" s="55">
        <v>1.4209027872148842E-4</v>
      </c>
      <c r="C8399" s="55">
        <v>1.5561756616163012E-3</v>
      </c>
    </row>
    <row r="8400" spans="1:3" x14ac:dyDescent="0.3">
      <c r="A8400" s="5">
        <v>8317</v>
      </c>
      <c r="B8400" s="55">
        <v>1.7815403237697919E-4</v>
      </c>
      <c r="C8400" s="55">
        <v>2.1432381895068937E-3</v>
      </c>
    </row>
    <row r="8401" spans="1:3" x14ac:dyDescent="0.3">
      <c r="A8401" s="5">
        <v>8318</v>
      </c>
      <c r="B8401" s="55">
        <v>1.4432292722430426E-4</v>
      </c>
      <c r="C8401" s="55">
        <v>1.7219754258735642E-3</v>
      </c>
    </row>
    <row r="8402" spans="1:3" x14ac:dyDescent="0.3">
      <c r="A8402" s="5">
        <v>8319</v>
      </c>
      <c r="B8402" s="55">
        <v>1.4739972958294022E-4</v>
      </c>
      <c r="C8402" s="55">
        <v>1.6362931035299269E-3</v>
      </c>
    </row>
    <row r="8403" spans="1:3" x14ac:dyDescent="0.3">
      <c r="A8403" s="5">
        <v>8320</v>
      </c>
      <c r="B8403" s="55">
        <v>1.3810742396156166E-4</v>
      </c>
      <c r="C8403" s="55">
        <v>1.802143084204529E-3</v>
      </c>
    </row>
    <row r="8404" spans="1:3" x14ac:dyDescent="0.3">
      <c r="A8404" s="5">
        <v>8321</v>
      </c>
      <c r="B8404" s="55">
        <v>1.4855827144360742E-4</v>
      </c>
      <c r="C8404" s="55">
        <v>2.0026714843608988E-3</v>
      </c>
    </row>
    <row r="8405" spans="1:3" x14ac:dyDescent="0.3">
      <c r="A8405" s="5">
        <v>8322</v>
      </c>
      <c r="B8405" s="55">
        <v>1.2598307544157522E-4</v>
      </c>
      <c r="C8405" s="55">
        <v>1.4472054532866934E-3</v>
      </c>
    </row>
    <row r="8406" spans="1:3" x14ac:dyDescent="0.3">
      <c r="A8406" s="5">
        <v>8323</v>
      </c>
      <c r="B8406" s="55">
        <v>1.2951340521939652E-4</v>
      </c>
      <c r="C8406" s="55">
        <v>1.6695933425413274E-3</v>
      </c>
    </row>
    <row r="8407" spans="1:3" x14ac:dyDescent="0.3">
      <c r="A8407" s="5">
        <v>8324</v>
      </c>
      <c r="B8407" s="55">
        <v>1.8041144465550556E-4</v>
      </c>
      <c r="C8407" s="55">
        <v>2.1206014150615474E-3</v>
      </c>
    </row>
    <row r="8408" spans="1:3" x14ac:dyDescent="0.3">
      <c r="A8408" s="5">
        <v>8325</v>
      </c>
      <c r="B8408" s="55">
        <v>1.6961968653232009E-4</v>
      </c>
      <c r="C8408" s="55">
        <v>1.96263609649284E-3</v>
      </c>
    </row>
    <row r="8409" spans="1:3" x14ac:dyDescent="0.3">
      <c r="A8409" s="5">
        <v>8326</v>
      </c>
      <c r="B8409" s="55">
        <v>1.0470000464122512E-4</v>
      </c>
      <c r="C8409" s="55">
        <v>1.3840405176165282E-3</v>
      </c>
    </row>
    <row r="8410" spans="1:3" x14ac:dyDescent="0.3">
      <c r="A8410" s="5">
        <v>8327</v>
      </c>
      <c r="B8410" s="55">
        <v>1.6714270540231537E-4</v>
      </c>
      <c r="C8410" s="55">
        <v>1.7407214084225035E-3</v>
      </c>
    </row>
    <row r="8411" spans="1:3" x14ac:dyDescent="0.3">
      <c r="A8411" s="5">
        <v>8328</v>
      </c>
      <c r="B8411" s="55">
        <v>1.7582940841906301E-4</v>
      </c>
      <c r="C8411" s="55">
        <v>2.1392463664302503E-3</v>
      </c>
    </row>
    <row r="8412" spans="1:3" x14ac:dyDescent="0.3">
      <c r="A8412" s="5">
        <v>8329</v>
      </c>
      <c r="B8412" s="55">
        <v>1.2041249805996756E-4</v>
      </c>
      <c r="C8412" s="55">
        <v>1.6045250044385388E-3</v>
      </c>
    </row>
    <row r="8413" spans="1:3" x14ac:dyDescent="0.3">
      <c r="A8413" s="5">
        <v>8330</v>
      </c>
      <c r="B8413" s="55">
        <v>1.5489879812043061E-4</v>
      </c>
      <c r="C8413" s="55">
        <v>1.7361381209130622E-3</v>
      </c>
    </row>
    <row r="8414" spans="1:3" x14ac:dyDescent="0.3">
      <c r="A8414" s="5">
        <v>8331</v>
      </c>
      <c r="B8414" s="55">
        <v>1.9601520674607402E-4</v>
      </c>
      <c r="C8414" s="55">
        <v>2.0610887922321969E-3</v>
      </c>
    </row>
    <row r="8415" spans="1:3" x14ac:dyDescent="0.3">
      <c r="A8415" s="5">
        <v>8332</v>
      </c>
      <c r="B8415" s="55">
        <v>1.6142144184923634E-4</v>
      </c>
      <c r="C8415" s="55">
        <v>1.7145998233755357E-3</v>
      </c>
    </row>
    <row r="8416" spans="1:3" x14ac:dyDescent="0.3">
      <c r="A8416" s="5">
        <v>8333</v>
      </c>
      <c r="B8416" s="55">
        <v>1.4547748260146885E-4</v>
      </c>
      <c r="C8416" s="55">
        <v>1.9785761692001254E-3</v>
      </c>
    </row>
    <row r="8417" spans="1:3" x14ac:dyDescent="0.3">
      <c r="A8417" s="5">
        <v>8334</v>
      </c>
      <c r="B8417" s="55">
        <v>1.7198167474773566E-4</v>
      </c>
      <c r="C8417" s="55">
        <v>1.932517386738105E-3</v>
      </c>
    </row>
    <row r="8418" spans="1:3" x14ac:dyDescent="0.3">
      <c r="A8418" s="5">
        <v>8335</v>
      </c>
      <c r="B8418" s="55">
        <v>1.4941982559373506E-4</v>
      </c>
      <c r="C8418" s="55">
        <v>2.0534170090012066E-3</v>
      </c>
    </row>
    <row r="8419" spans="1:3" x14ac:dyDescent="0.3">
      <c r="A8419" s="5">
        <v>8336</v>
      </c>
      <c r="B8419" s="55">
        <v>1.5020193256730485E-4</v>
      </c>
      <c r="C8419" s="55">
        <v>1.9130037747879225E-3</v>
      </c>
    </row>
    <row r="8420" spans="1:3" x14ac:dyDescent="0.3">
      <c r="A8420" s="5">
        <v>8337</v>
      </c>
      <c r="B8420" s="55">
        <v>1.5463806093004225E-4</v>
      </c>
      <c r="C8420" s="55">
        <v>2.0119446148746918E-3</v>
      </c>
    </row>
    <row r="8421" spans="1:3" x14ac:dyDescent="0.3">
      <c r="A8421" s="5">
        <v>8338</v>
      </c>
      <c r="B8421" s="55">
        <v>1.6049734418092492E-4</v>
      </c>
      <c r="C8421" s="55">
        <v>1.8698976732957099E-3</v>
      </c>
    </row>
    <row r="8422" spans="1:3" x14ac:dyDescent="0.3">
      <c r="A8422" s="5">
        <v>8339</v>
      </c>
      <c r="B8422" s="55">
        <v>1.7311829459373942E-4</v>
      </c>
      <c r="C8422" s="55">
        <v>1.7615220596787608E-3</v>
      </c>
    </row>
    <row r="8423" spans="1:3" x14ac:dyDescent="0.3">
      <c r="A8423" s="5">
        <v>8340</v>
      </c>
      <c r="B8423" s="55">
        <v>1.485202649890908E-4</v>
      </c>
      <c r="C8423" s="55">
        <v>1.9366665475057394E-3</v>
      </c>
    </row>
    <row r="8424" spans="1:3" x14ac:dyDescent="0.3">
      <c r="A8424" s="5">
        <v>8341</v>
      </c>
      <c r="B8424" s="55">
        <v>1.7814887822998078E-4</v>
      </c>
      <c r="C8424" s="55">
        <v>2.008652355318225E-3</v>
      </c>
    </row>
    <row r="8425" spans="1:3" x14ac:dyDescent="0.3">
      <c r="A8425" s="5">
        <v>8342</v>
      </c>
      <c r="B8425" s="55">
        <v>1.724114699660591E-4</v>
      </c>
      <c r="C8425" s="55">
        <v>2.2163861864356459E-3</v>
      </c>
    </row>
    <row r="8426" spans="1:3" x14ac:dyDescent="0.3">
      <c r="A8426" s="5">
        <v>8343</v>
      </c>
      <c r="B8426" s="55">
        <v>1.2893502011218248E-4</v>
      </c>
      <c r="C8426" s="55">
        <v>1.564698341506496E-3</v>
      </c>
    </row>
    <row r="8427" spans="1:3" x14ac:dyDescent="0.3">
      <c r="A8427" s="5">
        <v>8344</v>
      </c>
      <c r="B8427" s="55">
        <v>1.2497457720684371E-4</v>
      </c>
      <c r="C8427" s="55">
        <v>1.5030988523173541E-3</v>
      </c>
    </row>
    <row r="8428" spans="1:3" x14ac:dyDescent="0.3">
      <c r="A8428" s="5">
        <v>8345</v>
      </c>
      <c r="B8428" s="55">
        <v>1.6953070568475495E-4</v>
      </c>
      <c r="C8428" s="55">
        <v>1.9802254500975499E-3</v>
      </c>
    </row>
    <row r="8429" spans="1:3" x14ac:dyDescent="0.3">
      <c r="A8429" s="5">
        <v>8346</v>
      </c>
      <c r="B8429" s="55">
        <v>1.7064780342914061E-4</v>
      </c>
      <c r="C8429" s="55">
        <v>2.0144443116921255E-3</v>
      </c>
    </row>
    <row r="8430" spans="1:3" x14ac:dyDescent="0.3">
      <c r="A8430" s="5">
        <v>8347</v>
      </c>
      <c r="B8430" s="55">
        <v>1.4190434838458983E-4</v>
      </c>
      <c r="C8430" s="55">
        <v>1.8844068660699589E-3</v>
      </c>
    </row>
    <row r="8431" spans="1:3" x14ac:dyDescent="0.3">
      <c r="A8431" s="5">
        <v>8348</v>
      </c>
      <c r="B8431" s="55">
        <v>1.4935353987224957E-4</v>
      </c>
      <c r="C8431" s="55">
        <v>1.8921117169734727E-3</v>
      </c>
    </row>
    <row r="8432" spans="1:3" x14ac:dyDescent="0.3">
      <c r="A8432" s="5">
        <v>8349</v>
      </c>
      <c r="B8432" s="55">
        <v>1.6796661227441967E-4</v>
      </c>
      <c r="C8432" s="55">
        <v>2.0418354267445231E-3</v>
      </c>
    </row>
    <row r="8433" spans="1:3" x14ac:dyDescent="0.3">
      <c r="A8433" s="5">
        <v>8350</v>
      </c>
      <c r="B8433" s="55">
        <v>1.7581890971158227E-4</v>
      </c>
      <c r="C8433" s="55">
        <v>2.231030660875571E-3</v>
      </c>
    </row>
    <row r="8434" spans="1:3" x14ac:dyDescent="0.3">
      <c r="A8434" s="5">
        <v>8351</v>
      </c>
      <c r="B8434" s="55">
        <v>1.5980522204299316E-4</v>
      </c>
      <c r="C8434" s="55">
        <v>1.8427566241090991E-3</v>
      </c>
    </row>
    <row r="8435" spans="1:3" x14ac:dyDescent="0.3">
      <c r="A8435" s="5">
        <v>8352</v>
      </c>
      <c r="B8435" s="55">
        <v>1.3822393893409208E-4</v>
      </c>
      <c r="C8435" s="55">
        <v>1.7524480087836775E-3</v>
      </c>
    </row>
    <row r="8436" spans="1:3" x14ac:dyDescent="0.3">
      <c r="A8436" s="5">
        <v>8353</v>
      </c>
      <c r="B8436" s="55">
        <v>1.7910653179584258E-4</v>
      </c>
      <c r="C8436" s="55">
        <v>2.033388412774533E-3</v>
      </c>
    </row>
    <row r="8437" spans="1:3" x14ac:dyDescent="0.3">
      <c r="A8437" s="5">
        <v>8354</v>
      </c>
      <c r="B8437" s="55">
        <v>1.5231979861862557E-4</v>
      </c>
      <c r="C8437" s="55">
        <v>2.0144439979009228E-3</v>
      </c>
    </row>
    <row r="8438" spans="1:3" x14ac:dyDescent="0.3">
      <c r="A8438" s="5">
        <v>8355</v>
      </c>
      <c r="B8438" s="55">
        <v>1.5808781647004441E-4</v>
      </c>
      <c r="C8438" s="55">
        <v>2.0637766302095675E-3</v>
      </c>
    </row>
    <row r="8439" spans="1:3" x14ac:dyDescent="0.3">
      <c r="A8439" s="5">
        <v>8356</v>
      </c>
      <c r="B8439" s="55">
        <v>1.4957832379567041E-4</v>
      </c>
      <c r="C8439" s="55">
        <v>1.9385154125748935E-3</v>
      </c>
    </row>
    <row r="8440" spans="1:3" x14ac:dyDescent="0.3">
      <c r="A8440" s="5">
        <v>8357</v>
      </c>
      <c r="B8440" s="55">
        <v>1.3721059888564116E-4</v>
      </c>
      <c r="C8440" s="55">
        <v>1.9397347386465331E-3</v>
      </c>
    </row>
    <row r="8441" spans="1:3" x14ac:dyDescent="0.3">
      <c r="A8441" s="5">
        <v>8358</v>
      </c>
      <c r="B8441" s="55">
        <v>1.4062779154221748E-4</v>
      </c>
      <c r="C8441" s="55">
        <v>1.6768987695977857E-3</v>
      </c>
    </row>
    <row r="8442" spans="1:3" x14ac:dyDescent="0.3">
      <c r="A8442" s="5">
        <v>8359</v>
      </c>
      <c r="B8442" s="55">
        <v>1.1611936957235964E-4</v>
      </c>
      <c r="C8442" s="55">
        <v>1.5080972138138042E-3</v>
      </c>
    </row>
    <row r="8443" spans="1:3" x14ac:dyDescent="0.3">
      <c r="A8443" s="5">
        <v>8360</v>
      </c>
      <c r="B8443" s="55">
        <v>1.4743123690438405E-4</v>
      </c>
      <c r="C8443" s="55">
        <v>1.8021024236696702E-3</v>
      </c>
    </row>
    <row r="8444" spans="1:3" x14ac:dyDescent="0.3">
      <c r="A8444" s="5">
        <v>8361</v>
      </c>
      <c r="B8444" s="55">
        <v>1.7556409885243821E-4</v>
      </c>
      <c r="C8444" s="55">
        <v>2.130871271254288E-3</v>
      </c>
    </row>
    <row r="8445" spans="1:3" x14ac:dyDescent="0.3">
      <c r="A8445" s="5">
        <v>8362</v>
      </c>
      <c r="B8445" s="55">
        <v>1.4009760281848542E-4</v>
      </c>
      <c r="C8445" s="55">
        <v>1.8971009130698165E-3</v>
      </c>
    </row>
    <row r="8446" spans="1:3" x14ac:dyDescent="0.3">
      <c r="A8446" s="5">
        <v>8363</v>
      </c>
      <c r="B8446" s="55">
        <v>1.5077254829662858E-4</v>
      </c>
      <c r="C8446" s="55">
        <v>1.7273269932624384E-3</v>
      </c>
    </row>
    <row r="8447" spans="1:3" x14ac:dyDescent="0.3">
      <c r="A8447" s="5">
        <v>8364</v>
      </c>
      <c r="B8447" s="55">
        <v>1.6146905853642535E-4</v>
      </c>
      <c r="C8447" s="55">
        <v>1.8812441291926217E-3</v>
      </c>
    </row>
    <row r="8448" spans="1:3" x14ac:dyDescent="0.3">
      <c r="A8448" s="5">
        <v>8365</v>
      </c>
      <c r="B8448" s="55">
        <v>1.5805801484317677E-4</v>
      </c>
      <c r="C8448" s="55">
        <v>1.8199029106706008E-3</v>
      </c>
    </row>
    <row r="8449" spans="1:3" x14ac:dyDescent="0.3">
      <c r="A8449" s="5">
        <v>8366</v>
      </c>
      <c r="B8449" s="55">
        <v>1.5470167191827981E-4</v>
      </c>
      <c r="C8449" s="55">
        <v>1.810826504142432E-3</v>
      </c>
    </row>
    <row r="8450" spans="1:3" x14ac:dyDescent="0.3">
      <c r="A8450" s="5">
        <v>8367</v>
      </c>
      <c r="B8450" s="55">
        <v>1.8192666343186384E-4</v>
      </c>
      <c r="C8450" s="55">
        <v>1.9965073225300936E-3</v>
      </c>
    </row>
    <row r="8451" spans="1:3" x14ac:dyDescent="0.3">
      <c r="A8451" s="5">
        <v>8368</v>
      </c>
      <c r="B8451" s="55">
        <v>1.7104085667431058E-4</v>
      </c>
      <c r="C8451" s="55">
        <v>2.194810981938999E-3</v>
      </c>
    </row>
    <row r="8452" spans="1:3" x14ac:dyDescent="0.3">
      <c r="A8452" s="5">
        <v>8369</v>
      </c>
      <c r="B8452" s="55">
        <v>1.3264147425559686E-4</v>
      </c>
      <c r="C8452" s="55">
        <v>1.7104614479452238E-3</v>
      </c>
    </row>
    <row r="8453" spans="1:3" x14ac:dyDescent="0.3">
      <c r="A8453" s="5">
        <v>8370</v>
      </c>
      <c r="B8453" s="55">
        <v>1.391792209938259E-4</v>
      </c>
      <c r="C8453" s="55">
        <v>1.6750201109471364E-3</v>
      </c>
    </row>
    <row r="8454" spans="1:3" x14ac:dyDescent="0.3">
      <c r="A8454" s="5">
        <v>8371</v>
      </c>
      <c r="B8454" s="55">
        <v>2.1256273049659189E-4</v>
      </c>
      <c r="C8454" s="55">
        <v>2.0922507856389327E-3</v>
      </c>
    </row>
    <row r="8455" spans="1:3" x14ac:dyDescent="0.3">
      <c r="A8455" s="5">
        <v>8372</v>
      </c>
      <c r="B8455" s="55">
        <v>1.3484699220239323E-4</v>
      </c>
      <c r="C8455" s="55">
        <v>1.5919430256516958E-3</v>
      </c>
    </row>
    <row r="8456" spans="1:3" x14ac:dyDescent="0.3">
      <c r="A8456" s="5">
        <v>8373</v>
      </c>
      <c r="B8456" s="55">
        <v>1.2753330516517063E-4</v>
      </c>
      <c r="C8456" s="55">
        <v>1.4951392900676144E-3</v>
      </c>
    </row>
    <row r="8457" spans="1:3" x14ac:dyDescent="0.3">
      <c r="A8457" s="5">
        <v>8374</v>
      </c>
      <c r="B8457" s="55">
        <v>1.4885043768515547E-4</v>
      </c>
      <c r="C8457" s="55">
        <v>1.7542829323583553E-3</v>
      </c>
    </row>
    <row r="8458" spans="1:3" x14ac:dyDescent="0.3">
      <c r="A8458" s="5">
        <v>8375</v>
      </c>
      <c r="B8458" s="55">
        <v>1.3860539801684231E-4</v>
      </c>
      <c r="C8458" s="55">
        <v>1.8732721802677272E-3</v>
      </c>
    </row>
    <row r="8459" spans="1:3" x14ac:dyDescent="0.3">
      <c r="A8459" s="5">
        <v>8376</v>
      </c>
      <c r="B8459" s="55">
        <v>1.3768779147759733E-4</v>
      </c>
      <c r="C8459" s="55">
        <v>1.7316365847240595E-3</v>
      </c>
    </row>
    <row r="8460" spans="1:3" x14ac:dyDescent="0.3">
      <c r="A8460" s="5">
        <v>8377</v>
      </c>
      <c r="B8460" s="55">
        <v>1.8225498154506172E-4</v>
      </c>
      <c r="C8460" s="55">
        <v>2.1360301563043528E-3</v>
      </c>
    </row>
    <row r="8461" spans="1:3" x14ac:dyDescent="0.3">
      <c r="A8461" s="5">
        <v>8378</v>
      </c>
      <c r="B8461" s="55">
        <v>1.4393750251187135E-4</v>
      </c>
      <c r="C8461" s="55">
        <v>1.6250157532684674E-3</v>
      </c>
    </row>
    <row r="8462" spans="1:3" x14ac:dyDescent="0.3">
      <c r="A8462" s="5">
        <v>8379</v>
      </c>
      <c r="B8462" s="55">
        <v>1.567839302796198E-4</v>
      </c>
      <c r="C8462" s="55">
        <v>1.8141238276373477E-3</v>
      </c>
    </row>
    <row r="8463" spans="1:3" x14ac:dyDescent="0.3">
      <c r="A8463" s="5">
        <v>8380</v>
      </c>
      <c r="B8463" s="55">
        <v>1.4172676029861793E-4</v>
      </c>
      <c r="C8463" s="55">
        <v>1.6965257650614113E-3</v>
      </c>
    </row>
    <row r="8464" spans="1:3" x14ac:dyDescent="0.3">
      <c r="A8464" s="5">
        <v>8381</v>
      </c>
      <c r="B8464" s="55">
        <v>1.4619864135333516E-4</v>
      </c>
      <c r="C8464" s="55">
        <v>1.9318618374491632E-3</v>
      </c>
    </row>
    <row r="8465" spans="1:3" x14ac:dyDescent="0.3">
      <c r="A8465" s="5">
        <v>8382</v>
      </c>
      <c r="B8465" s="55">
        <v>1.3690826280300818E-4</v>
      </c>
      <c r="C8465" s="55">
        <v>1.5498533531729049E-3</v>
      </c>
    </row>
    <row r="8466" spans="1:3" x14ac:dyDescent="0.3">
      <c r="A8466" s="5">
        <v>8383</v>
      </c>
      <c r="B8466" s="55">
        <v>1.7243033260643681E-4</v>
      </c>
      <c r="C8466" s="55">
        <v>2.0728247699576163E-3</v>
      </c>
    </row>
    <row r="8467" spans="1:3" x14ac:dyDescent="0.3">
      <c r="A8467" s="5">
        <v>8384</v>
      </c>
      <c r="B8467" s="55">
        <v>1.5518202993587175E-4</v>
      </c>
      <c r="C8467" s="55">
        <v>1.9951467586700445E-3</v>
      </c>
    </row>
    <row r="8468" spans="1:3" x14ac:dyDescent="0.3">
      <c r="A8468" s="5">
        <v>8385</v>
      </c>
      <c r="B8468" s="55">
        <v>1.3985605276103783E-4</v>
      </c>
      <c r="C8468" s="55">
        <v>1.6598867432051406E-3</v>
      </c>
    </row>
    <row r="8469" spans="1:3" x14ac:dyDescent="0.3">
      <c r="A8469" s="5">
        <v>8386</v>
      </c>
      <c r="B8469" s="55">
        <v>1.54980478088121E-4</v>
      </c>
      <c r="C8469" s="55">
        <v>1.7639447303393902E-3</v>
      </c>
    </row>
    <row r="8470" spans="1:3" x14ac:dyDescent="0.3">
      <c r="A8470" s="5">
        <v>8387</v>
      </c>
      <c r="B8470" s="55">
        <v>1.630326173838061E-4</v>
      </c>
      <c r="C8470" s="55">
        <v>2.0335363168849075E-3</v>
      </c>
    </row>
    <row r="8471" spans="1:3" x14ac:dyDescent="0.3">
      <c r="A8471" s="5">
        <v>8388</v>
      </c>
      <c r="B8471" s="55">
        <v>1.6009606051962502E-4</v>
      </c>
      <c r="C8471" s="55">
        <v>1.7967431707201077E-3</v>
      </c>
    </row>
    <row r="8472" spans="1:3" x14ac:dyDescent="0.3">
      <c r="A8472" s="5">
        <v>8389</v>
      </c>
      <c r="B8472" s="55">
        <v>1.4424517111647487E-4</v>
      </c>
      <c r="C8472" s="55">
        <v>1.8364414137148385E-3</v>
      </c>
    </row>
    <row r="8473" spans="1:3" x14ac:dyDescent="0.3">
      <c r="A8473" s="5">
        <v>8390</v>
      </c>
      <c r="B8473" s="55">
        <v>1.4330582208859792E-4</v>
      </c>
      <c r="C8473" s="55">
        <v>1.90570143690001E-3</v>
      </c>
    </row>
    <row r="8474" spans="1:3" x14ac:dyDescent="0.3">
      <c r="A8474" s="5">
        <v>8391</v>
      </c>
      <c r="B8474" s="55">
        <v>1.5553168021996568E-4</v>
      </c>
      <c r="C8474" s="55">
        <v>1.9407778897686245E-3</v>
      </c>
    </row>
    <row r="8475" spans="1:3" x14ac:dyDescent="0.3">
      <c r="A8475" s="5">
        <v>8392</v>
      </c>
      <c r="B8475" s="55">
        <v>1.6257225115763363E-4</v>
      </c>
      <c r="C8475" s="55">
        <v>1.8401957687928191E-3</v>
      </c>
    </row>
    <row r="8476" spans="1:3" x14ac:dyDescent="0.3">
      <c r="A8476" s="5">
        <v>8393</v>
      </c>
      <c r="B8476" s="55">
        <v>1.4665511457578626E-4</v>
      </c>
      <c r="C8476" s="55">
        <v>1.9583487812656346E-3</v>
      </c>
    </row>
    <row r="8477" spans="1:3" x14ac:dyDescent="0.3">
      <c r="A8477" s="5">
        <v>8394</v>
      </c>
      <c r="B8477" s="55">
        <v>1.5765101526863596E-4</v>
      </c>
      <c r="C8477" s="55">
        <v>1.8602434625297612E-3</v>
      </c>
    </row>
    <row r="8478" spans="1:3" x14ac:dyDescent="0.3">
      <c r="A8478" s="5">
        <v>8395</v>
      </c>
      <c r="B8478" s="55">
        <v>1.3561697810342805E-4</v>
      </c>
      <c r="C8478" s="55">
        <v>1.8067322082412972E-3</v>
      </c>
    </row>
    <row r="8479" spans="1:3" x14ac:dyDescent="0.3">
      <c r="A8479" s="5">
        <v>8396</v>
      </c>
      <c r="B8479" s="55">
        <v>1.5893829618475588E-4</v>
      </c>
      <c r="C8479" s="55">
        <v>2.1138015302892563E-3</v>
      </c>
    </row>
    <row r="8480" spans="1:3" x14ac:dyDescent="0.3">
      <c r="A8480" s="5">
        <v>8397</v>
      </c>
      <c r="B8480" s="55">
        <v>1.5038710863677775E-4</v>
      </c>
      <c r="C8480" s="55">
        <v>1.907901673862499E-3</v>
      </c>
    </row>
    <row r="8481" spans="1:3" x14ac:dyDescent="0.3">
      <c r="A8481" s="5">
        <v>8398</v>
      </c>
      <c r="B8481" s="55">
        <v>1.4323536019634938E-4</v>
      </c>
      <c r="C8481" s="55">
        <v>1.8310151923614068E-3</v>
      </c>
    </row>
    <row r="8482" spans="1:3" x14ac:dyDescent="0.3">
      <c r="A8482" s="5">
        <v>8399</v>
      </c>
      <c r="B8482" s="55">
        <v>1.6112542103698035E-4</v>
      </c>
      <c r="C8482" s="55">
        <v>1.8669278840093798E-3</v>
      </c>
    </row>
    <row r="8483" spans="1:3" x14ac:dyDescent="0.3">
      <c r="A8483" s="5">
        <v>8400</v>
      </c>
      <c r="B8483" s="55">
        <v>1.4701466394092239E-4</v>
      </c>
      <c r="C8483" s="55">
        <v>1.4933270177240629E-3</v>
      </c>
    </row>
    <row r="8484" spans="1:3" x14ac:dyDescent="0.3">
      <c r="A8484" s="5">
        <v>8401</v>
      </c>
      <c r="B8484" s="55">
        <v>1.5362279536772067E-4</v>
      </c>
      <c r="C8484" s="55">
        <v>1.9349183327756177E-3</v>
      </c>
    </row>
    <row r="8485" spans="1:3" x14ac:dyDescent="0.3">
      <c r="A8485" s="5">
        <v>8402</v>
      </c>
      <c r="B8485" s="55">
        <v>1.4003617605048583E-4</v>
      </c>
      <c r="C8485" s="55">
        <v>1.7222595685721801E-3</v>
      </c>
    </row>
    <row r="8486" spans="1:3" x14ac:dyDescent="0.3">
      <c r="A8486" s="5">
        <v>8403</v>
      </c>
      <c r="B8486" s="55">
        <v>1.7096528860763399E-4</v>
      </c>
      <c r="C8486" s="55">
        <v>1.768116543359666E-3</v>
      </c>
    </row>
    <row r="8487" spans="1:3" x14ac:dyDescent="0.3">
      <c r="A8487" s="5">
        <v>8404</v>
      </c>
      <c r="B8487" s="55">
        <v>1.4208718545875187E-4</v>
      </c>
      <c r="C8487" s="55">
        <v>1.5609894187351943E-3</v>
      </c>
    </row>
    <row r="8488" spans="1:3" x14ac:dyDescent="0.3">
      <c r="A8488" s="5">
        <v>8405</v>
      </c>
      <c r="B8488" s="55">
        <v>1.3346715100916425E-4</v>
      </c>
      <c r="C8488" s="55">
        <v>1.624334659522481E-3</v>
      </c>
    </row>
    <row r="8489" spans="1:3" x14ac:dyDescent="0.3">
      <c r="A8489" s="5">
        <v>8406</v>
      </c>
      <c r="B8489" s="55">
        <v>1.5614166073684221E-4</v>
      </c>
      <c r="C8489" s="55">
        <v>1.7523124078675468E-3</v>
      </c>
    </row>
    <row r="8490" spans="1:3" x14ac:dyDescent="0.3">
      <c r="A8490" s="5">
        <v>8407</v>
      </c>
      <c r="B8490" s="55">
        <v>1.3036183373357199E-4</v>
      </c>
      <c r="C8490" s="55">
        <v>1.5185032952604368E-3</v>
      </c>
    </row>
    <row r="8491" spans="1:3" x14ac:dyDescent="0.3">
      <c r="A8491" s="5">
        <v>8408</v>
      </c>
      <c r="B8491" s="55">
        <v>1.450329623053464E-4</v>
      </c>
      <c r="C8491" s="55">
        <v>1.9268944797256372E-3</v>
      </c>
    </row>
    <row r="8492" spans="1:3" x14ac:dyDescent="0.3">
      <c r="A8492" s="5">
        <v>8409</v>
      </c>
      <c r="B8492" s="55">
        <v>1.4819020051216021E-4</v>
      </c>
      <c r="C8492" s="55">
        <v>1.9206974404322966E-3</v>
      </c>
    </row>
    <row r="8493" spans="1:3" x14ac:dyDescent="0.3">
      <c r="A8493" s="5">
        <v>8410</v>
      </c>
      <c r="B8493" s="55">
        <v>1.471570368628881E-4</v>
      </c>
      <c r="C8493" s="55">
        <v>1.6424443548544909E-3</v>
      </c>
    </row>
    <row r="8494" spans="1:3" x14ac:dyDescent="0.3">
      <c r="A8494" s="5">
        <v>8411</v>
      </c>
      <c r="B8494" s="55">
        <v>1.3636614965247673E-4</v>
      </c>
      <c r="C8494" s="55">
        <v>1.7541070786146647E-3</v>
      </c>
    </row>
    <row r="8495" spans="1:3" x14ac:dyDescent="0.3">
      <c r="A8495" s="5">
        <v>8412</v>
      </c>
      <c r="B8495" s="55">
        <v>1.7137585897385001E-4</v>
      </c>
      <c r="C8495" s="55">
        <v>2.0574270886448321E-3</v>
      </c>
    </row>
    <row r="8496" spans="1:3" x14ac:dyDescent="0.3">
      <c r="A8496" s="5">
        <v>8413</v>
      </c>
      <c r="B8496" s="55">
        <v>1.3365953781595705E-4</v>
      </c>
      <c r="C8496" s="55">
        <v>1.594130332221584E-3</v>
      </c>
    </row>
    <row r="8497" spans="1:3" x14ac:dyDescent="0.3">
      <c r="A8497" s="5">
        <v>8414</v>
      </c>
      <c r="B8497" s="55">
        <v>1.5812825344318349E-4</v>
      </c>
      <c r="C8497" s="55">
        <v>2.0097758123521605E-3</v>
      </c>
    </row>
    <row r="8498" spans="1:3" x14ac:dyDescent="0.3">
      <c r="A8498" s="5">
        <v>8415</v>
      </c>
      <c r="B8498" s="55">
        <v>1.5435059686782034E-4</v>
      </c>
      <c r="C8498" s="55">
        <v>1.8167477826120429E-3</v>
      </c>
    </row>
    <row r="8499" spans="1:3" x14ac:dyDescent="0.3">
      <c r="A8499" s="5">
        <v>8416</v>
      </c>
      <c r="B8499" s="55">
        <v>1.4583560306053375E-4</v>
      </c>
      <c r="C8499" s="55">
        <v>1.8221025758397632E-3</v>
      </c>
    </row>
    <row r="8500" spans="1:3" x14ac:dyDescent="0.3">
      <c r="A8500" s="5">
        <v>8417</v>
      </c>
      <c r="B8500" s="55">
        <v>1.4156283388434715E-4</v>
      </c>
      <c r="C8500" s="55">
        <v>1.8720189902573594E-3</v>
      </c>
    </row>
    <row r="8501" spans="1:3" x14ac:dyDescent="0.3">
      <c r="A8501" s="5">
        <v>8418</v>
      </c>
      <c r="B8501" s="55">
        <v>1.497767567435381E-4</v>
      </c>
      <c r="C8501" s="55">
        <v>1.7081539064361909E-3</v>
      </c>
    </row>
    <row r="8502" spans="1:3" x14ac:dyDescent="0.3">
      <c r="A8502" s="5">
        <v>8419</v>
      </c>
      <c r="B8502" s="55">
        <v>1.6749655822949594E-4</v>
      </c>
      <c r="C8502" s="55">
        <v>1.9562030786722121E-3</v>
      </c>
    </row>
    <row r="8503" spans="1:3" x14ac:dyDescent="0.3">
      <c r="A8503" s="5">
        <v>8420</v>
      </c>
      <c r="B8503" s="55">
        <v>1.3847862611031467E-4</v>
      </c>
      <c r="C8503" s="55">
        <v>1.6029740517609318E-3</v>
      </c>
    </row>
    <row r="8504" spans="1:3" x14ac:dyDescent="0.3">
      <c r="A8504" s="5">
        <v>8421</v>
      </c>
      <c r="B8504" s="55">
        <v>1.6010289535997612E-4</v>
      </c>
      <c r="C8504" s="55">
        <v>1.9789931951780218E-3</v>
      </c>
    </row>
    <row r="8505" spans="1:3" x14ac:dyDescent="0.3">
      <c r="A8505" s="5">
        <v>8422</v>
      </c>
      <c r="B8505" s="55">
        <v>1.5514619333093115E-4</v>
      </c>
      <c r="C8505" s="55">
        <v>1.9562910350917856E-3</v>
      </c>
    </row>
    <row r="8506" spans="1:3" x14ac:dyDescent="0.3">
      <c r="A8506" s="5">
        <v>8423</v>
      </c>
      <c r="B8506" s="55">
        <v>1.9322263859342058E-4</v>
      </c>
      <c r="C8506" s="55">
        <v>2.0523979092414248E-3</v>
      </c>
    </row>
    <row r="8507" spans="1:3" x14ac:dyDescent="0.3">
      <c r="A8507" s="5">
        <v>8424</v>
      </c>
      <c r="B8507" s="55">
        <v>1.6118719264396301E-4</v>
      </c>
      <c r="C8507" s="55">
        <v>1.7894636526608722E-3</v>
      </c>
    </row>
    <row r="8508" spans="1:3" x14ac:dyDescent="0.3">
      <c r="A8508" s="5">
        <v>8425</v>
      </c>
      <c r="B8508" s="55">
        <v>1.3490895498881837E-4</v>
      </c>
      <c r="C8508" s="55">
        <v>1.61088678765602E-3</v>
      </c>
    </row>
    <row r="8509" spans="1:3" x14ac:dyDescent="0.3">
      <c r="A8509" s="5">
        <v>8426</v>
      </c>
      <c r="B8509" s="55">
        <v>1.6466630904736569E-4</v>
      </c>
      <c r="C8509" s="55">
        <v>2.0613730505357874E-3</v>
      </c>
    </row>
    <row r="8510" spans="1:3" x14ac:dyDescent="0.3">
      <c r="A8510" s="5">
        <v>8427</v>
      </c>
      <c r="B8510" s="55">
        <v>1.3942955663128183E-4</v>
      </c>
      <c r="C8510" s="55">
        <v>1.8926654224215051E-3</v>
      </c>
    </row>
    <row r="8511" spans="1:3" x14ac:dyDescent="0.3">
      <c r="A8511" s="5">
        <v>8428</v>
      </c>
      <c r="B8511" s="55">
        <v>1.4172704260953138E-4</v>
      </c>
      <c r="C8511" s="55">
        <v>1.8016907520617862E-3</v>
      </c>
    </row>
    <row r="8512" spans="1:3" x14ac:dyDescent="0.3">
      <c r="A8512" s="5">
        <v>8429</v>
      </c>
      <c r="B8512" s="55">
        <v>1.4705329622155083E-4</v>
      </c>
      <c r="C8512" s="55">
        <v>1.5332306397707691E-3</v>
      </c>
    </row>
    <row r="8513" spans="1:3" x14ac:dyDescent="0.3">
      <c r="A8513" s="5">
        <v>8430</v>
      </c>
      <c r="B8513" s="55">
        <v>1.2642358981250639E-4</v>
      </c>
      <c r="C8513" s="55">
        <v>1.5463321555014553E-3</v>
      </c>
    </row>
    <row r="8514" spans="1:3" x14ac:dyDescent="0.3">
      <c r="A8514" s="5">
        <v>8431</v>
      </c>
      <c r="B8514" s="55">
        <v>1.3028410386625396E-4</v>
      </c>
      <c r="C8514" s="55">
        <v>1.6829691730804407E-3</v>
      </c>
    </row>
    <row r="8515" spans="1:3" x14ac:dyDescent="0.3">
      <c r="A8515" s="5">
        <v>8432</v>
      </c>
      <c r="B8515" s="55">
        <v>1.4057637438345634E-4</v>
      </c>
      <c r="C8515" s="55">
        <v>1.6953677906394304E-3</v>
      </c>
    </row>
    <row r="8516" spans="1:3" x14ac:dyDescent="0.3">
      <c r="A8516" s="5">
        <v>8433</v>
      </c>
      <c r="B8516" s="55">
        <v>1.2889902211633874E-4</v>
      </c>
      <c r="C8516" s="55">
        <v>1.4807404808714376E-3</v>
      </c>
    </row>
    <row r="8517" spans="1:3" x14ac:dyDescent="0.3">
      <c r="A8517" s="5">
        <v>8434</v>
      </c>
      <c r="B8517" s="55">
        <v>1.4472909720272278E-4</v>
      </c>
      <c r="C8517" s="55">
        <v>1.8237741941080638E-3</v>
      </c>
    </row>
    <row r="8518" spans="1:3" x14ac:dyDescent="0.3">
      <c r="A8518" s="5">
        <v>8435</v>
      </c>
      <c r="B8518" s="55">
        <v>1.5512908480360644E-4</v>
      </c>
      <c r="C8518" s="55">
        <v>1.7133941463094578E-3</v>
      </c>
    </row>
    <row r="8519" spans="1:3" x14ac:dyDescent="0.3">
      <c r="A8519" s="5">
        <v>8436</v>
      </c>
      <c r="B8519" s="55">
        <v>1.5980012094061514E-4</v>
      </c>
      <c r="C8519" s="55">
        <v>1.8858367708386274E-3</v>
      </c>
    </row>
    <row r="8520" spans="1:3" x14ac:dyDescent="0.3">
      <c r="A8520" s="5">
        <v>8437</v>
      </c>
      <c r="B8520" s="55">
        <v>1.5433068926278416E-4</v>
      </c>
      <c r="C8520" s="55">
        <v>1.7042594742203349E-3</v>
      </c>
    </row>
    <row r="8521" spans="1:3" x14ac:dyDescent="0.3">
      <c r="A8521" s="5">
        <v>8438</v>
      </c>
      <c r="B8521" s="55">
        <v>1.4228052413456954E-4</v>
      </c>
      <c r="C8521" s="55">
        <v>1.6776523232380632E-3</v>
      </c>
    </row>
    <row r="8522" spans="1:3" x14ac:dyDescent="0.3">
      <c r="A8522" s="5">
        <v>8439</v>
      </c>
      <c r="B8522" s="55">
        <v>1.6412413412187732E-4</v>
      </c>
      <c r="C8522" s="55">
        <v>1.9645843746901506E-3</v>
      </c>
    </row>
    <row r="8523" spans="1:3" x14ac:dyDescent="0.3">
      <c r="A8523" s="5">
        <v>8440</v>
      </c>
      <c r="B8523" s="55">
        <v>1.5463933089268858E-4</v>
      </c>
      <c r="C8523" s="55">
        <v>1.6380286463612917E-3</v>
      </c>
    </row>
    <row r="8524" spans="1:3" x14ac:dyDescent="0.3">
      <c r="A8524" s="5">
        <v>8441</v>
      </c>
      <c r="B8524" s="55">
        <v>1.2824717652239962E-4</v>
      </c>
      <c r="C8524" s="55">
        <v>1.5157940818408E-3</v>
      </c>
    </row>
    <row r="8525" spans="1:3" x14ac:dyDescent="0.3">
      <c r="A8525" s="5">
        <v>8442</v>
      </c>
      <c r="B8525" s="55">
        <v>1.6713334677393522E-4</v>
      </c>
      <c r="C8525" s="55">
        <v>2.2013385734392689E-3</v>
      </c>
    </row>
    <row r="8526" spans="1:3" x14ac:dyDescent="0.3">
      <c r="A8526" s="5">
        <v>8443</v>
      </c>
      <c r="B8526" s="55">
        <v>1.5785688010161198E-4</v>
      </c>
      <c r="C8526" s="55">
        <v>2.0266579636761422E-3</v>
      </c>
    </row>
    <row r="8527" spans="1:3" x14ac:dyDescent="0.3">
      <c r="A8527" s="5">
        <v>8444</v>
      </c>
      <c r="B8527" s="55">
        <v>1.2957838881850502E-4</v>
      </c>
      <c r="C8527" s="55">
        <v>1.6274489195370187E-3</v>
      </c>
    </row>
    <row r="8528" spans="1:3" x14ac:dyDescent="0.3">
      <c r="A8528" s="5">
        <v>8445</v>
      </c>
      <c r="B8528" s="55">
        <v>1.7125471404732813E-4</v>
      </c>
      <c r="C8528" s="55">
        <v>2.1133596424267233E-3</v>
      </c>
    </row>
    <row r="8529" spans="1:3" x14ac:dyDescent="0.3">
      <c r="A8529" s="5">
        <v>8446</v>
      </c>
      <c r="B8529" s="55">
        <v>1.3817531352112934E-4</v>
      </c>
      <c r="C8529" s="55">
        <v>1.567753080993524E-3</v>
      </c>
    </row>
    <row r="8530" spans="1:3" x14ac:dyDescent="0.3">
      <c r="A8530" s="5">
        <v>8447</v>
      </c>
      <c r="B8530" s="55">
        <v>1.435891318386876E-4</v>
      </c>
      <c r="C8530" s="55">
        <v>1.9862576065877275E-3</v>
      </c>
    </row>
    <row r="8531" spans="1:3" x14ac:dyDescent="0.3">
      <c r="A8531" s="5">
        <v>8448</v>
      </c>
      <c r="B8531" s="55">
        <v>1.4977922157182995E-4</v>
      </c>
      <c r="C8531" s="55">
        <v>1.7354139820633932E-3</v>
      </c>
    </row>
    <row r="8532" spans="1:3" x14ac:dyDescent="0.3">
      <c r="A8532" s="5">
        <v>8449</v>
      </c>
      <c r="B8532" s="55">
        <v>1.5360068375604597E-4</v>
      </c>
      <c r="C8532" s="55">
        <v>1.9934936518597678E-3</v>
      </c>
    </row>
    <row r="8533" spans="1:3" x14ac:dyDescent="0.3">
      <c r="A8533" s="5">
        <v>8450</v>
      </c>
      <c r="B8533" s="55">
        <v>1.4372987334819069E-4</v>
      </c>
      <c r="C8533" s="55">
        <v>1.8125302101683054E-3</v>
      </c>
    </row>
    <row r="8534" spans="1:3" x14ac:dyDescent="0.3">
      <c r="A8534" s="5">
        <v>8451</v>
      </c>
      <c r="B8534" s="55">
        <v>1.7497197613262734E-4</v>
      </c>
      <c r="C8534" s="55">
        <v>1.9870813361507348E-3</v>
      </c>
    </row>
    <row r="8535" spans="1:3" x14ac:dyDescent="0.3">
      <c r="A8535" s="5">
        <v>8452</v>
      </c>
      <c r="B8535" s="55">
        <v>1.989997762451536E-4</v>
      </c>
      <c r="C8535" s="55">
        <v>2.0437812724292868E-3</v>
      </c>
    </row>
    <row r="8536" spans="1:3" x14ac:dyDescent="0.3">
      <c r="A8536" s="5">
        <v>8453</v>
      </c>
      <c r="B8536" s="55">
        <v>1.6309148153008171E-4</v>
      </c>
      <c r="C8536" s="55">
        <v>1.8631636172948278E-3</v>
      </c>
    </row>
    <row r="8537" spans="1:3" x14ac:dyDescent="0.3">
      <c r="A8537" s="5">
        <v>8454</v>
      </c>
      <c r="B8537" s="55">
        <v>1.4907420295021047E-4</v>
      </c>
      <c r="C8537" s="55">
        <v>1.6874387380580768E-3</v>
      </c>
    </row>
    <row r="8538" spans="1:3" x14ac:dyDescent="0.3">
      <c r="A8538" s="5">
        <v>8455</v>
      </c>
      <c r="B8538" s="55">
        <v>1.620880555545042E-4</v>
      </c>
      <c r="C8538" s="55">
        <v>1.8873984388009957E-3</v>
      </c>
    </row>
    <row r="8539" spans="1:3" x14ac:dyDescent="0.3">
      <c r="A8539" s="5">
        <v>8456</v>
      </c>
      <c r="B8539" s="55">
        <v>1.4799647421277176E-4</v>
      </c>
      <c r="C8539" s="55">
        <v>1.7008225241947725E-3</v>
      </c>
    </row>
    <row r="8540" spans="1:3" x14ac:dyDescent="0.3">
      <c r="A8540" s="5">
        <v>8457</v>
      </c>
      <c r="B8540" s="55">
        <v>1.557598731949678E-4</v>
      </c>
      <c r="C8540" s="55">
        <v>1.8808746883471515E-3</v>
      </c>
    </row>
    <row r="8541" spans="1:3" x14ac:dyDescent="0.3">
      <c r="A8541" s="5">
        <v>8458</v>
      </c>
      <c r="B8541" s="55">
        <v>1.6352478642154953E-4</v>
      </c>
      <c r="C8541" s="55">
        <v>1.8980228130680283E-3</v>
      </c>
    </row>
    <row r="8542" spans="1:3" x14ac:dyDescent="0.3">
      <c r="A8542" s="5">
        <v>8459</v>
      </c>
      <c r="B8542" s="55">
        <v>1.4518478851809261E-4</v>
      </c>
      <c r="C8542" s="55">
        <v>1.8368501367794605E-3</v>
      </c>
    </row>
    <row r="8543" spans="1:3" x14ac:dyDescent="0.3">
      <c r="A8543" s="5">
        <v>8460</v>
      </c>
      <c r="B8543" s="55">
        <v>1.4336453006027122E-4</v>
      </c>
      <c r="C8543" s="55">
        <v>1.8706723738970044E-3</v>
      </c>
    </row>
    <row r="8544" spans="1:3" x14ac:dyDescent="0.3">
      <c r="A8544" s="5">
        <v>8461</v>
      </c>
      <c r="B8544" s="55">
        <v>1.5011486772203948E-4</v>
      </c>
      <c r="C8544" s="55">
        <v>1.9761194037524079E-3</v>
      </c>
    </row>
    <row r="8545" spans="1:3" x14ac:dyDescent="0.3">
      <c r="A8545" s="5">
        <v>8462</v>
      </c>
      <c r="B8545" s="55">
        <v>1.790101108154528E-4</v>
      </c>
      <c r="C8545" s="55">
        <v>2.1044643732336453E-3</v>
      </c>
    </row>
    <row r="8546" spans="1:3" x14ac:dyDescent="0.3">
      <c r="A8546" s="5">
        <v>8463</v>
      </c>
      <c r="B8546" s="55">
        <v>1.6497196828946828E-4</v>
      </c>
      <c r="C8546" s="55">
        <v>1.9234856005231956E-3</v>
      </c>
    </row>
    <row r="8547" spans="1:3" x14ac:dyDescent="0.3">
      <c r="A8547" s="5">
        <v>8464</v>
      </c>
      <c r="B8547" s="55">
        <v>1.3085047360718112E-4</v>
      </c>
      <c r="C8547" s="55">
        <v>1.7775757472122784E-3</v>
      </c>
    </row>
    <row r="8548" spans="1:3" x14ac:dyDescent="0.3">
      <c r="A8548" s="5">
        <v>8465</v>
      </c>
      <c r="B8548" s="55">
        <v>1.573752695649623E-4</v>
      </c>
      <c r="C8548" s="55">
        <v>1.9282015360551413E-3</v>
      </c>
    </row>
    <row r="8549" spans="1:3" x14ac:dyDescent="0.3">
      <c r="A8549" s="5">
        <v>8466</v>
      </c>
      <c r="B8549" s="55">
        <v>1.315143740076755E-4</v>
      </c>
      <c r="C8549" s="55">
        <v>1.8466857795522331E-3</v>
      </c>
    </row>
    <row r="8550" spans="1:3" x14ac:dyDescent="0.3">
      <c r="A8550" s="5">
        <v>8467</v>
      </c>
      <c r="B8550" s="55">
        <v>1.450893041389256E-4</v>
      </c>
      <c r="C8550" s="55">
        <v>1.9145403798091775E-3</v>
      </c>
    </row>
    <row r="8551" spans="1:3" x14ac:dyDescent="0.3">
      <c r="A8551" s="5">
        <v>8468</v>
      </c>
      <c r="B8551" s="55">
        <v>1.6099298169661809E-4</v>
      </c>
      <c r="C8551" s="55">
        <v>1.9261613100441078E-3</v>
      </c>
    </row>
    <row r="8552" spans="1:3" x14ac:dyDescent="0.3">
      <c r="A8552" s="5">
        <v>8469</v>
      </c>
      <c r="B8552" s="55">
        <v>1.7389813801435317E-4</v>
      </c>
      <c r="C8552" s="55">
        <v>1.5473977016692425E-3</v>
      </c>
    </row>
    <row r="8553" spans="1:3" x14ac:dyDescent="0.3">
      <c r="A8553" s="5">
        <v>8470</v>
      </c>
      <c r="B8553" s="55">
        <v>1.7931243445140559E-4</v>
      </c>
      <c r="C8553" s="55">
        <v>1.9088177535673012E-3</v>
      </c>
    </row>
    <row r="8554" spans="1:3" x14ac:dyDescent="0.3">
      <c r="A8554" s="5">
        <v>8471</v>
      </c>
      <c r="B8554" s="55">
        <v>1.5136073988352949E-4</v>
      </c>
      <c r="C8554" s="55">
        <v>2.1285881363038617E-3</v>
      </c>
    </row>
    <row r="8555" spans="1:3" x14ac:dyDescent="0.3">
      <c r="A8555" s="5">
        <v>8472</v>
      </c>
      <c r="B8555" s="55">
        <v>1.623719830891605E-4</v>
      </c>
      <c r="C8555" s="55">
        <v>2.0101896879342706E-3</v>
      </c>
    </row>
    <row r="8556" spans="1:3" x14ac:dyDescent="0.3">
      <c r="A8556" s="5">
        <v>8473</v>
      </c>
      <c r="B8556" s="55">
        <v>1.5833359474049576E-4</v>
      </c>
      <c r="C8556" s="55">
        <v>1.7309977812954365E-3</v>
      </c>
    </row>
    <row r="8557" spans="1:3" x14ac:dyDescent="0.3">
      <c r="A8557" s="5">
        <v>8474</v>
      </c>
      <c r="B8557" s="55">
        <v>1.5354469985014342E-4</v>
      </c>
      <c r="C8557" s="55">
        <v>1.7193752453086883E-3</v>
      </c>
    </row>
    <row r="8558" spans="1:3" x14ac:dyDescent="0.3">
      <c r="A8558" s="5">
        <v>8475</v>
      </c>
      <c r="B8558" s="55">
        <v>1.6288832590784954E-4</v>
      </c>
      <c r="C8558" s="55">
        <v>1.7355885409552653E-3</v>
      </c>
    </row>
    <row r="8559" spans="1:3" x14ac:dyDescent="0.3">
      <c r="A8559" s="5">
        <v>8476</v>
      </c>
      <c r="B8559" s="55">
        <v>1.4505078461287053E-4</v>
      </c>
      <c r="C8559" s="55">
        <v>1.7070479275310198E-3</v>
      </c>
    </row>
    <row r="8560" spans="1:3" x14ac:dyDescent="0.3">
      <c r="A8560" s="5">
        <v>8477</v>
      </c>
      <c r="B8560" s="55">
        <v>1.6418154521941893E-4</v>
      </c>
      <c r="C8560" s="55">
        <v>1.7598292857457171E-3</v>
      </c>
    </row>
    <row r="8561" spans="1:3" x14ac:dyDescent="0.3">
      <c r="A8561" s="5">
        <v>8478</v>
      </c>
      <c r="B8561" s="55">
        <v>1.6532904227382528E-4</v>
      </c>
      <c r="C8561" s="55">
        <v>2.0052771296303691E-3</v>
      </c>
    </row>
    <row r="8562" spans="1:3" x14ac:dyDescent="0.3">
      <c r="A8562" s="5">
        <v>8479</v>
      </c>
      <c r="B8562" s="55">
        <v>1.6616526631303049E-4</v>
      </c>
      <c r="C8562" s="55">
        <v>1.889504890624411E-3</v>
      </c>
    </row>
    <row r="8563" spans="1:3" x14ac:dyDescent="0.3">
      <c r="A8563" s="5">
        <v>8480</v>
      </c>
      <c r="B8563" s="55">
        <v>1.9769271184227202E-4</v>
      </c>
      <c r="C8563" s="55">
        <v>2.2087751379944562E-3</v>
      </c>
    </row>
    <row r="8564" spans="1:3" x14ac:dyDescent="0.3">
      <c r="A8564" s="5">
        <v>8481</v>
      </c>
      <c r="B8564" s="55">
        <v>1.500691261036977E-4</v>
      </c>
      <c r="C8564" s="55">
        <v>2.0365616018841993E-3</v>
      </c>
    </row>
    <row r="8565" spans="1:3" x14ac:dyDescent="0.3">
      <c r="A8565" s="5">
        <v>8482</v>
      </c>
      <c r="B8565" s="55">
        <v>1.8007569516108251E-4</v>
      </c>
      <c r="C8565" s="55">
        <v>2.3736468517284925E-3</v>
      </c>
    </row>
    <row r="8566" spans="1:3" x14ac:dyDescent="0.3">
      <c r="A8566" s="5">
        <v>8483</v>
      </c>
      <c r="B8566" s="55">
        <v>1.5977981998601122E-4</v>
      </c>
      <c r="C8566" s="55">
        <v>2.0620776320917178E-3</v>
      </c>
    </row>
    <row r="8567" spans="1:3" x14ac:dyDescent="0.3">
      <c r="A8567" s="5">
        <v>8484</v>
      </c>
      <c r="B8567" s="55">
        <v>1.2167799105615523E-4</v>
      </c>
      <c r="C8567" s="55">
        <v>1.447186860740184E-3</v>
      </c>
    </row>
    <row r="8568" spans="1:3" x14ac:dyDescent="0.3">
      <c r="A8568" s="5">
        <v>8485</v>
      </c>
      <c r="B8568" s="55">
        <v>1.5926450168550482E-4</v>
      </c>
      <c r="C8568" s="55">
        <v>1.9702422350970565E-3</v>
      </c>
    </row>
    <row r="8569" spans="1:3" x14ac:dyDescent="0.3">
      <c r="A8569" s="5">
        <v>8486</v>
      </c>
      <c r="B8569" s="55">
        <v>1.5769744627411105E-4</v>
      </c>
      <c r="C8569" s="55">
        <v>1.9215002550090573E-3</v>
      </c>
    </row>
    <row r="8570" spans="1:3" x14ac:dyDescent="0.3">
      <c r="A8570" s="5">
        <v>8487</v>
      </c>
      <c r="B8570" s="55">
        <v>1.8958051964097997E-4</v>
      </c>
      <c r="C8570" s="55">
        <v>2.010879363578552E-3</v>
      </c>
    </row>
    <row r="8571" spans="1:3" x14ac:dyDescent="0.3">
      <c r="A8571" s="5">
        <v>8488</v>
      </c>
      <c r="B8571" s="55">
        <v>1.5222084740070251E-4</v>
      </c>
      <c r="C8571" s="55">
        <v>1.8142129075420018E-3</v>
      </c>
    </row>
    <row r="8572" spans="1:3" x14ac:dyDescent="0.3">
      <c r="A8572" s="5">
        <v>8489</v>
      </c>
      <c r="B8572" s="55">
        <v>1.5156993317864742E-4</v>
      </c>
      <c r="C8572" s="55">
        <v>1.8188478992919826E-3</v>
      </c>
    </row>
    <row r="8573" spans="1:3" x14ac:dyDescent="0.3">
      <c r="A8573" s="5">
        <v>8490</v>
      </c>
      <c r="B8573" s="55">
        <v>1.4856430679224266E-4</v>
      </c>
      <c r="C8573" s="55">
        <v>1.8987330460599023E-3</v>
      </c>
    </row>
    <row r="8574" spans="1:3" x14ac:dyDescent="0.3">
      <c r="A8574" s="5">
        <v>8491</v>
      </c>
      <c r="B8574" s="55">
        <v>1.5893232426409296E-4</v>
      </c>
      <c r="C8574" s="55">
        <v>1.7518413338236188E-3</v>
      </c>
    </row>
    <row r="8575" spans="1:3" x14ac:dyDescent="0.3">
      <c r="A8575" s="5">
        <v>8492</v>
      </c>
      <c r="B8575" s="55">
        <v>1.4494942407607161E-4</v>
      </c>
      <c r="C8575" s="55">
        <v>1.7310002555200202E-3</v>
      </c>
    </row>
    <row r="8576" spans="1:3" x14ac:dyDescent="0.3">
      <c r="A8576" s="5">
        <v>8493</v>
      </c>
      <c r="B8576" s="55">
        <v>1.5940976513361196E-4</v>
      </c>
      <c r="C8576" s="55">
        <v>1.8825621950476E-3</v>
      </c>
    </row>
    <row r="8577" spans="1:3" x14ac:dyDescent="0.3">
      <c r="A8577" s="5">
        <v>8494</v>
      </c>
      <c r="B8577" s="55">
        <v>1.6064660248240814E-4</v>
      </c>
      <c r="C8577" s="55">
        <v>1.9710579662612373E-3</v>
      </c>
    </row>
    <row r="8578" spans="1:3" x14ac:dyDescent="0.3">
      <c r="A8578" s="5">
        <v>8495</v>
      </c>
      <c r="B8578" s="55">
        <v>1.8257546341869733E-4</v>
      </c>
      <c r="C8578" s="55">
        <v>2.115079842274241E-3</v>
      </c>
    </row>
    <row r="8579" spans="1:3" x14ac:dyDescent="0.3">
      <c r="A8579" s="5">
        <v>8496</v>
      </c>
      <c r="B8579" s="55">
        <v>1.5303086881422509E-4</v>
      </c>
      <c r="C8579" s="55">
        <v>1.8395053339593165E-3</v>
      </c>
    </row>
    <row r="8580" spans="1:3" x14ac:dyDescent="0.3">
      <c r="A8580" s="5">
        <v>8497</v>
      </c>
      <c r="B8580" s="55">
        <v>1.5657522591990027E-4</v>
      </c>
      <c r="C8580" s="55">
        <v>1.8376110923472892E-3</v>
      </c>
    </row>
    <row r="8581" spans="1:3" x14ac:dyDescent="0.3">
      <c r="A8581" s="5">
        <v>8498</v>
      </c>
      <c r="B8581" s="55">
        <v>1.2942808049181128E-4</v>
      </c>
      <c r="C8581" s="55">
        <v>1.5587226580094399E-3</v>
      </c>
    </row>
    <row r="8582" spans="1:3" x14ac:dyDescent="0.3">
      <c r="A8582" s="5">
        <v>8499</v>
      </c>
      <c r="B8582" s="55">
        <v>1.4175263475866212E-4</v>
      </c>
      <c r="C8582" s="55">
        <v>1.6531052469580768E-3</v>
      </c>
    </row>
    <row r="8583" spans="1:3" x14ac:dyDescent="0.3">
      <c r="A8583" s="5">
        <v>8500</v>
      </c>
      <c r="B8583" s="55">
        <v>1.1983850247955021E-4</v>
      </c>
      <c r="C8583" s="55">
        <v>1.4835786543390599E-3</v>
      </c>
    </row>
    <row r="8584" spans="1:3" x14ac:dyDescent="0.3">
      <c r="A8584" s="5">
        <v>8501</v>
      </c>
      <c r="B8584" s="55">
        <v>1.6480008036775121E-4</v>
      </c>
      <c r="C8584" s="55">
        <v>1.8803952854357577E-3</v>
      </c>
    </row>
    <row r="8585" spans="1:3" x14ac:dyDescent="0.3">
      <c r="A8585" s="5">
        <v>8502</v>
      </c>
      <c r="B8585" s="55">
        <v>1.2760009372743921E-4</v>
      </c>
      <c r="C8585" s="55">
        <v>1.6744525510446733E-3</v>
      </c>
    </row>
    <row r="8586" spans="1:3" x14ac:dyDescent="0.3">
      <c r="A8586" s="5">
        <v>8503</v>
      </c>
      <c r="B8586" s="55">
        <v>1.2775921110359762E-4</v>
      </c>
      <c r="C8586" s="55">
        <v>1.691339467766445E-3</v>
      </c>
    </row>
    <row r="8587" spans="1:3" x14ac:dyDescent="0.3">
      <c r="A8587" s="5">
        <v>8504</v>
      </c>
      <c r="B8587" s="55">
        <v>1.3761532018518834E-4</v>
      </c>
      <c r="C8587" s="55">
        <v>1.5116681393168674E-3</v>
      </c>
    </row>
    <row r="8588" spans="1:3" x14ac:dyDescent="0.3">
      <c r="A8588" s="5">
        <v>8505</v>
      </c>
      <c r="B8588" s="55">
        <v>1.6651659084175827E-4</v>
      </c>
      <c r="C8588" s="55">
        <v>2.0888311097107147E-3</v>
      </c>
    </row>
    <row r="8589" spans="1:3" x14ac:dyDescent="0.3">
      <c r="A8589" s="5">
        <v>8506</v>
      </c>
      <c r="B8589" s="55">
        <v>1.4241604656792389E-4</v>
      </c>
      <c r="C8589" s="55">
        <v>1.9339595560969648E-3</v>
      </c>
    </row>
    <row r="8590" spans="1:3" x14ac:dyDescent="0.3">
      <c r="A8590" s="5">
        <v>8507</v>
      </c>
      <c r="B8590" s="55">
        <v>1.5164291333644693E-4</v>
      </c>
      <c r="C8590" s="55">
        <v>1.782869309517896E-3</v>
      </c>
    </row>
    <row r="8591" spans="1:3" x14ac:dyDescent="0.3">
      <c r="A8591" s="5">
        <v>8508</v>
      </c>
      <c r="B8591" s="55">
        <v>1.4508535802458013E-4</v>
      </c>
      <c r="C8591" s="55">
        <v>1.8641073170258488E-3</v>
      </c>
    </row>
    <row r="8592" spans="1:3" x14ac:dyDescent="0.3">
      <c r="A8592" s="5">
        <v>8509</v>
      </c>
      <c r="B8592" s="55">
        <v>1.3504136461188492E-4</v>
      </c>
      <c r="C8592" s="55">
        <v>1.8266439596291604E-3</v>
      </c>
    </row>
    <row r="8593" spans="1:3" x14ac:dyDescent="0.3">
      <c r="A8593" s="5">
        <v>8510</v>
      </c>
      <c r="B8593" s="55">
        <v>1.4426470338728148E-4</v>
      </c>
      <c r="C8593" s="55">
        <v>1.5357938136433262E-3</v>
      </c>
    </row>
    <row r="8594" spans="1:3" x14ac:dyDescent="0.3">
      <c r="A8594" s="5">
        <v>8511</v>
      </c>
      <c r="B8594" s="55">
        <v>1.4444976755448311E-4</v>
      </c>
      <c r="C8594" s="55">
        <v>1.698993430958317E-3</v>
      </c>
    </row>
    <row r="8595" spans="1:3" x14ac:dyDescent="0.3">
      <c r="A8595" s="5">
        <v>8512</v>
      </c>
      <c r="B8595" s="55">
        <v>1.5611126755354408E-4</v>
      </c>
      <c r="C8595" s="55">
        <v>1.7454623655841254E-3</v>
      </c>
    </row>
    <row r="8596" spans="1:3" x14ac:dyDescent="0.3">
      <c r="A8596" s="5">
        <v>8513</v>
      </c>
      <c r="B8596" s="55">
        <v>1.6024836087368354E-4</v>
      </c>
      <c r="C8596" s="55">
        <v>1.6790679319016318E-3</v>
      </c>
    </row>
    <row r="8597" spans="1:3" x14ac:dyDescent="0.3">
      <c r="A8597" s="5">
        <v>8514</v>
      </c>
      <c r="B8597" s="55">
        <v>1.4683554565530349E-4</v>
      </c>
      <c r="C8597" s="55">
        <v>1.667243000010954E-3</v>
      </c>
    </row>
    <row r="8598" spans="1:3" x14ac:dyDescent="0.3">
      <c r="A8598" s="5">
        <v>8515</v>
      </c>
      <c r="B8598" s="55">
        <v>1.2851108016544721E-4</v>
      </c>
      <c r="C8598" s="55">
        <v>1.6960226225884313E-3</v>
      </c>
    </row>
    <row r="8599" spans="1:3" x14ac:dyDescent="0.3">
      <c r="A8599" s="5">
        <v>8516</v>
      </c>
      <c r="B8599" s="55">
        <v>1.4060766608295271E-4</v>
      </c>
      <c r="C8599" s="55">
        <v>1.5718721357061293E-3</v>
      </c>
    </row>
    <row r="8600" spans="1:3" x14ac:dyDescent="0.3">
      <c r="A8600" s="5">
        <v>8517</v>
      </c>
      <c r="B8600" s="55">
        <v>1.5729897437529702E-4</v>
      </c>
      <c r="C8600" s="55">
        <v>1.7810071869193258E-3</v>
      </c>
    </row>
    <row r="8601" spans="1:3" x14ac:dyDescent="0.3">
      <c r="A8601" s="5">
        <v>8518</v>
      </c>
      <c r="B8601" s="55">
        <v>1.433865615105422E-4</v>
      </c>
      <c r="C8601" s="55">
        <v>1.9152592310196267E-3</v>
      </c>
    </row>
    <row r="8602" spans="1:3" x14ac:dyDescent="0.3">
      <c r="A8602" s="5">
        <v>8519</v>
      </c>
      <c r="B8602" s="55">
        <v>1.2558496474870381E-4</v>
      </c>
      <c r="C8602" s="55">
        <v>1.7779327856021498E-3</v>
      </c>
    </row>
    <row r="8603" spans="1:3" x14ac:dyDescent="0.3">
      <c r="A8603" s="5">
        <v>8520</v>
      </c>
      <c r="B8603" s="55">
        <v>1.4666098089526414E-4</v>
      </c>
      <c r="C8603" s="55">
        <v>1.6795878376151573E-3</v>
      </c>
    </row>
    <row r="8604" spans="1:3" x14ac:dyDescent="0.3">
      <c r="A8604" s="5">
        <v>8521</v>
      </c>
      <c r="B8604" s="55">
        <v>1.3618154083322944E-4</v>
      </c>
      <c r="C8604" s="55">
        <v>1.732928097282555E-3</v>
      </c>
    </row>
    <row r="8605" spans="1:3" x14ac:dyDescent="0.3">
      <c r="A8605" s="5">
        <v>8522</v>
      </c>
      <c r="B8605" s="55">
        <v>1.2144410723563198E-4</v>
      </c>
      <c r="C8605" s="55">
        <v>1.5356775088607312E-3</v>
      </c>
    </row>
    <row r="8606" spans="1:3" x14ac:dyDescent="0.3">
      <c r="A8606" s="5">
        <v>8523</v>
      </c>
      <c r="B8606" s="55">
        <v>1.4653642245813825E-4</v>
      </c>
      <c r="C8606" s="55">
        <v>1.775943563944107E-3</v>
      </c>
    </row>
    <row r="8607" spans="1:3" x14ac:dyDescent="0.3">
      <c r="A8607" s="5">
        <v>8524</v>
      </c>
      <c r="B8607" s="55">
        <v>1.4272332960895426E-4</v>
      </c>
      <c r="C8607" s="55">
        <v>2.0260125354979635E-3</v>
      </c>
    </row>
    <row r="8608" spans="1:3" x14ac:dyDescent="0.3">
      <c r="A8608" s="5">
        <v>8525</v>
      </c>
      <c r="B8608" s="55">
        <v>1.3000932465526892E-4</v>
      </c>
      <c r="C8608" s="55">
        <v>1.5843752473031528E-3</v>
      </c>
    </row>
    <row r="8609" spans="1:3" x14ac:dyDescent="0.3">
      <c r="A8609" s="5">
        <v>8526</v>
      </c>
      <c r="B8609" s="55">
        <v>1.7776638993499303E-4</v>
      </c>
      <c r="C8609" s="55">
        <v>2.1292275318213535E-3</v>
      </c>
    </row>
    <row r="8610" spans="1:3" x14ac:dyDescent="0.3">
      <c r="A8610" s="5">
        <v>8527</v>
      </c>
      <c r="B8610" s="55">
        <v>1.7437953234473256E-4</v>
      </c>
      <c r="C8610" s="55">
        <v>1.8758198242445122E-3</v>
      </c>
    </row>
    <row r="8611" spans="1:3" x14ac:dyDescent="0.3">
      <c r="A8611" s="5">
        <v>8528</v>
      </c>
      <c r="B8611" s="55">
        <v>1.6709874144322847E-4</v>
      </c>
      <c r="C8611" s="55">
        <v>2.0656037931612264E-3</v>
      </c>
    </row>
    <row r="8612" spans="1:3" x14ac:dyDescent="0.3">
      <c r="A8612" s="5">
        <v>8529</v>
      </c>
      <c r="B8612" s="55">
        <v>1.8755747712684517E-4</v>
      </c>
      <c r="C8612" s="55">
        <v>2.2249376777660136E-3</v>
      </c>
    </row>
    <row r="8613" spans="1:3" x14ac:dyDescent="0.3">
      <c r="A8613" s="5">
        <v>8530</v>
      </c>
      <c r="B8613" s="55">
        <v>1.2895929669066937E-4</v>
      </c>
      <c r="C8613" s="55">
        <v>1.5226626940085346E-3</v>
      </c>
    </row>
    <row r="8614" spans="1:3" x14ac:dyDescent="0.3">
      <c r="A8614" s="5">
        <v>8531</v>
      </c>
      <c r="B8614" s="55">
        <v>1.7629501535518306E-4</v>
      </c>
      <c r="C8614" s="55">
        <v>2.1979458231050951E-3</v>
      </c>
    </row>
    <row r="8615" spans="1:3" x14ac:dyDescent="0.3">
      <c r="A8615" s="5">
        <v>8532</v>
      </c>
      <c r="B8615" s="55">
        <v>1.4042141899797185E-4</v>
      </c>
      <c r="C8615" s="55">
        <v>1.5972334002015691E-3</v>
      </c>
    </row>
    <row r="8616" spans="1:3" x14ac:dyDescent="0.3">
      <c r="A8616" s="5">
        <v>8533</v>
      </c>
      <c r="B8616" s="55">
        <v>1.6511605844893486E-4</v>
      </c>
      <c r="C8616" s="55">
        <v>1.9052877906659111E-3</v>
      </c>
    </row>
    <row r="8617" spans="1:3" x14ac:dyDescent="0.3">
      <c r="A8617" s="5">
        <v>8534</v>
      </c>
      <c r="B8617" s="55">
        <v>1.3962397586210018E-4</v>
      </c>
      <c r="C8617" s="55">
        <v>1.9658670556088722E-3</v>
      </c>
    </row>
    <row r="8618" spans="1:3" x14ac:dyDescent="0.3">
      <c r="A8618" s="5">
        <v>8535</v>
      </c>
      <c r="B8618" s="55">
        <v>1.6641192095815248E-4</v>
      </c>
      <c r="C8618" s="55">
        <v>1.9230981591462576E-3</v>
      </c>
    </row>
    <row r="8619" spans="1:3" x14ac:dyDescent="0.3">
      <c r="A8619" s="5">
        <v>8536</v>
      </c>
      <c r="B8619" s="55">
        <v>1.6901975248176585E-4</v>
      </c>
      <c r="C8619" s="55">
        <v>1.9074005159904278E-3</v>
      </c>
    </row>
    <row r="8620" spans="1:3" x14ac:dyDescent="0.3">
      <c r="A8620" s="5">
        <v>8537</v>
      </c>
      <c r="B8620" s="55">
        <v>1.6636879122215715E-4</v>
      </c>
      <c r="C8620" s="55">
        <v>1.8803194248425265E-3</v>
      </c>
    </row>
    <row r="8621" spans="1:3" x14ac:dyDescent="0.3">
      <c r="A8621" s="5">
        <v>8538</v>
      </c>
      <c r="B8621" s="55">
        <v>1.3747893854206279E-4</v>
      </c>
      <c r="C8621" s="55">
        <v>1.6025979693121009E-3</v>
      </c>
    </row>
    <row r="8622" spans="1:3" x14ac:dyDescent="0.3">
      <c r="A8622" s="5">
        <v>8539</v>
      </c>
      <c r="B8622" s="55">
        <v>1.6963826453183023E-4</v>
      </c>
      <c r="C8622" s="55">
        <v>1.9690010123474891E-3</v>
      </c>
    </row>
    <row r="8623" spans="1:3" x14ac:dyDescent="0.3">
      <c r="A8623" s="5">
        <v>8540</v>
      </c>
      <c r="B8623" s="55">
        <v>1.68784620957126E-4</v>
      </c>
      <c r="C8623" s="55">
        <v>1.8569627660359324E-3</v>
      </c>
    </row>
    <row r="8624" spans="1:3" x14ac:dyDescent="0.3">
      <c r="A8624" s="5">
        <v>8541</v>
      </c>
      <c r="B8624" s="55">
        <v>1.4931436922578653E-4</v>
      </c>
      <c r="C8624" s="55">
        <v>1.6923637783389136E-3</v>
      </c>
    </row>
    <row r="8625" spans="1:3" x14ac:dyDescent="0.3">
      <c r="A8625" s="5">
        <v>8542</v>
      </c>
      <c r="B8625" s="55">
        <v>1.4020199573067492E-4</v>
      </c>
      <c r="C8625" s="55">
        <v>1.8332749928961333E-3</v>
      </c>
    </row>
    <row r="8626" spans="1:3" x14ac:dyDescent="0.3">
      <c r="A8626" s="5">
        <v>8543</v>
      </c>
      <c r="B8626" s="55">
        <v>1.4275898657726372E-4</v>
      </c>
      <c r="C8626" s="55">
        <v>1.7705258845483575E-3</v>
      </c>
    </row>
    <row r="8627" spans="1:3" x14ac:dyDescent="0.3">
      <c r="A8627" s="5">
        <v>8544</v>
      </c>
      <c r="B8627" s="55">
        <v>1.557635368904649E-4</v>
      </c>
      <c r="C8627" s="55">
        <v>1.8472557227043253E-3</v>
      </c>
    </row>
    <row r="8628" spans="1:3" x14ac:dyDescent="0.3">
      <c r="A8628" s="5">
        <v>8545</v>
      </c>
      <c r="B8628" s="55">
        <v>1.5621179462521568E-4</v>
      </c>
      <c r="C8628" s="55">
        <v>1.9900837798734494E-3</v>
      </c>
    </row>
    <row r="8629" spans="1:3" x14ac:dyDescent="0.3">
      <c r="A8629" s="5">
        <v>8546</v>
      </c>
      <c r="B8629" s="55">
        <v>1.713927648032937E-4</v>
      </c>
      <c r="C8629" s="55">
        <v>1.8317621388279747E-3</v>
      </c>
    </row>
    <row r="8630" spans="1:3" x14ac:dyDescent="0.3">
      <c r="A8630" s="5">
        <v>8547</v>
      </c>
      <c r="B8630" s="55">
        <v>1.6955783467287542E-4</v>
      </c>
      <c r="C8630" s="55">
        <v>1.9870445483013586E-3</v>
      </c>
    </row>
    <row r="8631" spans="1:3" x14ac:dyDescent="0.3">
      <c r="A8631" s="5">
        <v>8548</v>
      </c>
      <c r="B8631" s="55">
        <v>1.5834875326718864E-4</v>
      </c>
      <c r="C8631" s="55">
        <v>1.7754984560571674E-3</v>
      </c>
    </row>
    <row r="8632" spans="1:3" x14ac:dyDescent="0.3">
      <c r="A8632" s="5">
        <v>8549</v>
      </c>
      <c r="B8632" s="55">
        <v>1.5623353104983104E-4</v>
      </c>
      <c r="C8632" s="55">
        <v>1.6568839924826239E-3</v>
      </c>
    </row>
    <row r="8633" spans="1:3" x14ac:dyDescent="0.3">
      <c r="A8633" s="5">
        <v>8550</v>
      </c>
      <c r="B8633" s="55">
        <v>1.3700141506825097E-4</v>
      </c>
      <c r="C8633" s="55">
        <v>1.752385095613187E-3</v>
      </c>
    </row>
    <row r="8634" spans="1:3" x14ac:dyDescent="0.3">
      <c r="A8634" s="5">
        <v>8551</v>
      </c>
      <c r="B8634" s="55">
        <v>1.688501152371967E-4</v>
      </c>
      <c r="C8634" s="55">
        <v>1.9812765162131878E-3</v>
      </c>
    </row>
    <row r="8635" spans="1:3" x14ac:dyDescent="0.3">
      <c r="A8635" s="5">
        <v>8552</v>
      </c>
      <c r="B8635" s="55">
        <v>1.6323384321370805E-4</v>
      </c>
      <c r="C8635" s="55">
        <v>1.8666504120096522E-3</v>
      </c>
    </row>
    <row r="8636" spans="1:3" x14ac:dyDescent="0.3">
      <c r="A8636" s="5">
        <v>8553</v>
      </c>
      <c r="B8636" s="55">
        <v>1.5043073338331689E-4</v>
      </c>
      <c r="C8636" s="55">
        <v>1.743235513334657E-3</v>
      </c>
    </row>
    <row r="8637" spans="1:3" x14ac:dyDescent="0.3">
      <c r="A8637" s="5">
        <v>8554</v>
      </c>
      <c r="B8637" s="55">
        <v>1.6991514494132988E-4</v>
      </c>
      <c r="C8637" s="55">
        <v>2.068218100292697E-3</v>
      </c>
    </row>
    <row r="8638" spans="1:3" x14ac:dyDescent="0.3">
      <c r="A8638" s="5">
        <v>8555</v>
      </c>
      <c r="B8638" s="55">
        <v>1.4543707736003282E-4</v>
      </c>
      <c r="C8638" s="55">
        <v>1.7144415874566967E-3</v>
      </c>
    </row>
    <row r="8639" spans="1:3" x14ac:dyDescent="0.3">
      <c r="A8639" s="5">
        <v>8556</v>
      </c>
      <c r="B8639" s="55">
        <v>1.5636366127773693E-4</v>
      </c>
      <c r="C8639" s="55">
        <v>1.9252416423206928E-3</v>
      </c>
    </row>
    <row r="8640" spans="1:3" x14ac:dyDescent="0.3">
      <c r="A8640" s="5">
        <v>8557</v>
      </c>
      <c r="B8640" s="55">
        <v>1.5737252412589565E-4</v>
      </c>
      <c r="C8640" s="55">
        <v>1.7139636469641025E-3</v>
      </c>
    </row>
    <row r="8641" spans="1:3" x14ac:dyDescent="0.3">
      <c r="A8641" s="5">
        <v>8558</v>
      </c>
      <c r="B8641" s="55">
        <v>1.2885221978352953E-4</v>
      </c>
      <c r="C8641" s="55">
        <v>1.5322793917628666E-3</v>
      </c>
    </row>
    <row r="8642" spans="1:3" x14ac:dyDescent="0.3">
      <c r="A8642" s="5">
        <v>8559</v>
      </c>
      <c r="B8642" s="55">
        <v>1.3848335322616846E-4</v>
      </c>
      <c r="C8642" s="55">
        <v>1.8639037427633672E-3</v>
      </c>
    </row>
    <row r="8643" spans="1:3" x14ac:dyDescent="0.3">
      <c r="A8643" s="5">
        <v>8560</v>
      </c>
      <c r="B8643" s="55">
        <v>1.3127098790291915E-4</v>
      </c>
      <c r="C8643" s="55">
        <v>1.5177635360812943E-3</v>
      </c>
    </row>
    <row r="8644" spans="1:3" x14ac:dyDescent="0.3">
      <c r="A8644" s="5">
        <v>8561</v>
      </c>
      <c r="B8644" s="55">
        <v>1.5706498746281312E-4</v>
      </c>
      <c r="C8644" s="55">
        <v>1.9210871685746565E-3</v>
      </c>
    </row>
    <row r="8645" spans="1:3" x14ac:dyDescent="0.3">
      <c r="A8645" s="5">
        <v>8562</v>
      </c>
      <c r="B8645" s="55">
        <v>1.3732007960306309E-4</v>
      </c>
      <c r="C8645" s="55">
        <v>1.5798048142155558E-3</v>
      </c>
    </row>
    <row r="8646" spans="1:3" x14ac:dyDescent="0.3">
      <c r="A8646" s="5">
        <v>8563</v>
      </c>
      <c r="B8646" s="55">
        <v>1.4335968958425869E-4</v>
      </c>
      <c r="C8646" s="55">
        <v>1.7776511240925109E-3</v>
      </c>
    </row>
    <row r="8647" spans="1:3" x14ac:dyDescent="0.3">
      <c r="A8647" s="5">
        <v>8564</v>
      </c>
      <c r="B8647" s="55">
        <v>1.4486421092737444E-4</v>
      </c>
      <c r="C8647" s="55">
        <v>1.7394394085329065E-3</v>
      </c>
    </row>
    <row r="8648" spans="1:3" x14ac:dyDescent="0.3">
      <c r="A8648" s="5">
        <v>8565</v>
      </c>
      <c r="B8648" s="55">
        <v>1.6142831589178585E-4</v>
      </c>
      <c r="C8648" s="55">
        <v>1.9477666841864417E-3</v>
      </c>
    </row>
    <row r="8649" spans="1:3" x14ac:dyDescent="0.3">
      <c r="A8649" s="5">
        <v>8566</v>
      </c>
      <c r="B8649" s="55">
        <v>1.3980553506606058E-4</v>
      </c>
      <c r="C8649" s="55">
        <v>1.5800581196305878E-3</v>
      </c>
    </row>
    <row r="8650" spans="1:3" x14ac:dyDescent="0.3">
      <c r="A8650" s="5">
        <v>8567</v>
      </c>
      <c r="B8650" s="55">
        <v>1.528652733314665E-4</v>
      </c>
      <c r="C8650" s="55">
        <v>1.9740978259191479E-3</v>
      </c>
    </row>
    <row r="8651" spans="1:3" x14ac:dyDescent="0.3">
      <c r="A8651" s="5">
        <v>8568</v>
      </c>
      <c r="B8651" s="55">
        <v>1.6727943094886096E-4</v>
      </c>
      <c r="C8651" s="55">
        <v>2.0367446592915728E-3</v>
      </c>
    </row>
    <row r="8652" spans="1:3" x14ac:dyDescent="0.3">
      <c r="A8652" s="5">
        <v>8569</v>
      </c>
      <c r="B8652" s="55">
        <v>1.6048135615538624E-4</v>
      </c>
      <c r="C8652" s="55">
        <v>1.9635625718361126E-3</v>
      </c>
    </row>
    <row r="8653" spans="1:3" x14ac:dyDescent="0.3">
      <c r="A8653" s="5">
        <v>8570</v>
      </c>
      <c r="B8653" s="55">
        <v>1.2000497617255647E-4</v>
      </c>
      <c r="C8653" s="55">
        <v>1.416601791870447E-3</v>
      </c>
    </row>
    <row r="8654" spans="1:3" x14ac:dyDescent="0.3">
      <c r="A8654" s="5">
        <v>8571</v>
      </c>
      <c r="B8654" s="55">
        <v>1.5557240022277984E-4</v>
      </c>
      <c r="C8654" s="55">
        <v>1.8397345425538753E-3</v>
      </c>
    </row>
    <row r="8655" spans="1:3" x14ac:dyDescent="0.3">
      <c r="A8655" s="5">
        <v>8572</v>
      </c>
      <c r="B8655" s="55">
        <v>1.3998386209409752E-4</v>
      </c>
      <c r="C8655" s="55">
        <v>1.7463608840914693E-3</v>
      </c>
    </row>
    <row r="8656" spans="1:3" x14ac:dyDescent="0.3">
      <c r="A8656" s="5">
        <v>8573</v>
      </c>
      <c r="B8656" s="55">
        <v>1.4150735704664683E-4</v>
      </c>
      <c r="C8656" s="55">
        <v>1.689748288479278E-3</v>
      </c>
    </row>
    <row r="8657" spans="1:3" x14ac:dyDescent="0.3">
      <c r="A8657" s="5">
        <v>8574</v>
      </c>
      <c r="B8657" s="55">
        <v>1.8023200189754506E-4</v>
      </c>
      <c r="C8657" s="55">
        <v>2.0377432594185212E-3</v>
      </c>
    </row>
    <row r="8658" spans="1:3" x14ac:dyDescent="0.3">
      <c r="A8658" s="5">
        <v>8575</v>
      </c>
      <c r="B8658" s="55">
        <v>1.3830814682873606E-4</v>
      </c>
      <c r="C8658" s="55">
        <v>1.7859654255540829E-3</v>
      </c>
    </row>
    <row r="8659" spans="1:3" x14ac:dyDescent="0.3">
      <c r="A8659" s="5">
        <v>8576</v>
      </c>
      <c r="B8659" s="55">
        <v>1.648007837943593E-4</v>
      </c>
      <c r="C8659" s="55">
        <v>1.9943634978526067E-3</v>
      </c>
    </row>
    <row r="8660" spans="1:3" x14ac:dyDescent="0.3">
      <c r="A8660" s="5">
        <v>8577</v>
      </c>
      <c r="B8660" s="55">
        <v>1.464155639678691E-4</v>
      </c>
      <c r="C8660" s="55">
        <v>1.942993855198258E-3</v>
      </c>
    </row>
    <row r="8661" spans="1:3" x14ac:dyDescent="0.3">
      <c r="A8661" s="5">
        <v>8578</v>
      </c>
      <c r="B8661" s="55">
        <v>1.3906046039453845E-4</v>
      </c>
      <c r="C8661" s="55">
        <v>1.7145286246962532E-3</v>
      </c>
    </row>
    <row r="8662" spans="1:3" x14ac:dyDescent="0.3">
      <c r="A8662" s="5">
        <v>8579</v>
      </c>
      <c r="B8662" s="55">
        <v>1.5220848201179845E-4</v>
      </c>
      <c r="C8662" s="55">
        <v>1.9492609092725329E-3</v>
      </c>
    </row>
    <row r="8663" spans="1:3" x14ac:dyDescent="0.3">
      <c r="A8663" s="5">
        <v>8580</v>
      </c>
      <c r="B8663" s="55">
        <v>1.5292995071982188E-4</v>
      </c>
      <c r="C8663" s="55">
        <v>1.6995282606845573E-3</v>
      </c>
    </row>
    <row r="8664" spans="1:3" x14ac:dyDescent="0.3">
      <c r="A8664" s="5">
        <v>8581</v>
      </c>
      <c r="B8664" s="55">
        <v>1.733179899846657E-4</v>
      </c>
      <c r="C8664" s="55">
        <v>2.1365561785672057E-3</v>
      </c>
    </row>
    <row r="8665" spans="1:3" x14ac:dyDescent="0.3">
      <c r="A8665" s="5">
        <v>8582</v>
      </c>
      <c r="B8665" s="55">
        <v>1.6875997742143051E-4</v>
      </c>
      <c r="C8665" s="55">
        <v>1.9526376978163263E-3</v>
      </c>
    </row>
    <row r="8666" spans="1:3" x14ac:dyDescent="0.3">
      <c r="A8666" s="5">
        <v>8583</v>
      </c>
      <c r="B8666" s="55">
        <v>1.339247966879559E-4</v>
      </c>
      <c r="C8666" s="55">
        <v>1.6804780366813359E-3</v>
      </c>
    </row>
    <row r="8667" spans="1:3" x14ac:dyDescent="0.3">
      <c r="A8667" s="5">
        <v>8584</v>
      </c>
      <c r="B8667" s="55">
        <v>1.633379225021484E-4</v>
      </c>
      <c r="C8667" s="55">
        <v>1.7933560652265406E-3</v>
      </c>
    </row>
    <row r="8668" spans="1:3" x14ac:dyDescent="0.3">
      <c r="A8668" s="5">
        <v>8585</v>
      </c>
      <c r="B8668" s="55">
        <v>1.3452938193137345E-4</v>
      </c>
      <c r="C8668" s="55">
        <v>1.7029714522968085E-3</v>
      </c>
    </row>
    <row r="8669" spans="1:3" x14ac:dyDescent="0.3">
      <c r="A8669" s="5">
        <v>8586</v>
      </c>
      <c r="B8669" s="55">
        <v>1.6736147684198247E-4</v>
      </c>
      <c r="C8669" s="55">
        <v>1.9450137417103663E-3</v>
      </c>
    </row>
    <row r="8670" spans="1:3" x14ac:dyDescent="0.3">
      <c r="A8670" s="5">
        <v>8587</v>
      </c>
      <c r="B8670" s="55">
        <v>1.4573678625366487E-4</v>
      </c>
      <c r="C8670" s="55">
        <v>1.7088364296545565E-3</v>
      </c>
    </row>
    <row r="8671" spans="1:3" x14ac:dyDescent="0.3">
      <c r="A8671" s="5">
        <v>8588</v>
      </c>
      <c r="B8671" s="55">
        <v>1.6977443232943612E-4</v>
      </c>
      <c r="C8671" s="55">
        <v>2.1878303283015561E-3</v>
      </c>
    </row>
    <row r="8672" spans="1:3" x14ac:dyDescent="0.3">
      <c r="A8672" s="5">
        <v>8589</v>
      </c>
      <c r="B8672" s="55">
        <v>1.3938692497658363E-4</v>
      </c>
      <c r="C8672" s="55">
        <v>1.838572745310957E-3</v>
      </c>
    </row>
    <row r="8673" spans="1:3" x14ac:dyDescent="0.3">
      <c r="A8673" s="5">
        <v>8590</v>
      </c>
      <c r="B8673" s="55">
        <v>1.4912989453161286E-4</v>
      </c>
      <c r="C8673" s="55">
        <v>1.9998655985201436E-3</v>
      </c>
    </row>
    <row r="8674" spans="1:3" x14ac:dyDescent="0.3">
      <c r="A8674" s="5">
        <v>8591</v>
      </c>
      <c r="B8674" s="55">
        <v>1.3886451635407215E-4</v>
      </c>
      <c r="C8674" s="55">
        <v>1.5976947086401006E-3</v>
      </c>
    </row>
    <row r="8675" spans="1:3" x14ac:dyDescent="0.3">
      <c r="A8675" s="5">
        <v>8592</v>
      </c>
      <c r="B8675" s="55">
        <v>1.6371968422208106E-4</v>
      </c>
      <c r="C8675" s="55">
        <v>2.0831064662053126E-3</v>
      </c>
    </row>
    <row r="8676" spans="1:3" x14ac:dyDescent="0.3">
      <c r="A8676" s="5">
        <v>8593</v>
      </c>
      <c r="B8676" s="55">
        <v>1.5427594691034963E-4</v>
      </c>
      <c r="C8676" s="55">
        <v>1.8635971938163567E-3</v>
      </c>
    </row>
    <row r="8677" spans="1:3" x14ac:dyDescent="0.3">
      <c r="A8677" s="5">
        <v>8594</v>
      </c>
      <c r="B8677" s="55">
        <v>1.6312507778377518E-4</v>
      </c>
      <c r="C8677" s="55">
        <v>2.0949521914474193E-3</v>
      </c>
    </row>
    <row r="8678" spans="1:3" x14ac:dyDescent="0.3">
      <c r="A8678" s="5">
        <v>8595</v>
      </c>
      <c r="B8678" s="55">
        <v>2.0681375716093695E-4</v>
      </c>
      <c r="C8678" s="55">
        <v>2.1137869694850576E-3</v>
      </c>
    </row>
    <row r="8679" spans="1:3" x14ac:dyDescent="0.3">
      <c r="A8679" s="5">
        <v>8596</v>
      </c>
      <c r="B8679" s="55">
        <v>1.2414827293370589E-4</v>
      </c>
      <c r="C8679" s="55">
        <v>1.5571692477598128E-3</v>
      </c>
    </row>
    <row r="8680" spans="1:3" x14ac:dyDescent="0.3">
      <c r="A8680" s="5">
        <v>8597</v>
      </c>
      <c r="B8680" s="55">
        <v>1.3918869584698861E-4</v>
      </c>
      <c r="C8680" s="55">
        <v>1.9025914316918059E-3</v>
      </c>
    </row>
    <row r="8681" spans="1:3" x14ac:dyDescent="0.3">
      <c r="A8681" s="5">
        <v>8598</v>
      </c>
      <c r="B8681" s="55">
        <v>1.3776857027159636E-4</v>
      </c>
      <c r="C8681" s="55">
        <v>1.7068125806967327E-3</v>
      </c>
    </row>
    <row r="8682" spans="1:3" x14ac:dyDescent="0.3">
      <c r="A8682" s="5">
        <v>8599</v>
      </c>
      <c r="B8682" s="55">
        <v>1.5805134245544032E-4</v>
      </c>
      <c r="C8682" s="55">
        <v>1.9292096337928594E-3</v>
      </c>
    </row>
    <row r="8683" spans="1:3" x14ac:dyDescent="0.3">
      <c r="A8683" s="5">
        <v>8600</v>
      </c>
      <c r="B8683" s="55">
        <v>1.4666540285024137E-4</v>
      </c>
      <c r="C8683" s="55">
        <v>1.6065635776153922E-3</v>
      </c>
    </row>
    <row r="8684" spans="1:3" x14ac:dyDescent="0.3">
      <c r="A8684" s="5">
        <v>8601</v>
      </c>
      <c r="B8684" s="55">
        <v>1.4587295033301184E-4</v>
      </c>
      <c r="C8684" s="55">
        <v>1.6724830082011817E-3</v>
      </c>
    </row>
    <row r="8685" spans="1:3" x14ac:dyDescent="0.3">
      <c r="A8685" s="5">
        <v>8602</v>
      </c>
      <c r="B8685" s="55">
        <v>1.6092372788453611E-4</v>
      </c>
      <c r="C8685" s="55">
        <v>1.9462409137937903E-3</v>
      </c>
    </row>
    <row r="8686" spans="1:3" x14ac:dyDescent="0.3">
      <c r="A8686" s="5">
        <v>8603</v>
      </c>
      <c r="B8686" s="55">
        <v>1.2446941357980689E-4</v>
      </c>
      <c r="C8686" s="55">
        <v>1.5766056283110122E-3</v>
      </c>
    </row>
    <row r="8687" spans="1:3" x14ac:dyDescent="0.3">
      <c r="A8687" s="5">
        <v>8604</v>
      </c>
      <c r="B8687" s="55">
        <v>1.5031926130811989E-4</v>
      </c>
      <c r="C8687" s="55">
        <v>1.6326976005575377E-3</v>
      </c>
    </row>
    <row r="8688" spans="1:3" x14ac:dyDescent="0.3">
      <c r="A8688" s="5">
        <v>8605</v>
      </c>
      <c r="B8688" s="55">
        <v>1.3231762032112917E-4</v>
      </c>
      <c r="C8688" s="55">
        <v>1.7970890777346362E-3</v>
      </c>
    </row>
    <row r="8689" spans="1:3" x14ac:dyDescent="0.3">
      <c r="A8689" s="5">
        <v>8606</v>
      </c>
      <c r="B8689" s="55">
        <v>1.3854528995380197E-4</v>
      </c>
      <c r="C8689" s="55">
        <v>1.4570882928168221E-3</v>
      </c>
    </row>
    <row r="8690" spans="1:3" x14ac:dyDescent="0.3">
      <c r="A8690" s="5">
        <v>8607</v>
      </c>
      <c r="B8690" s="55">
        <v>1.4613856551714055E-4</v>
      </c>
      <c r="C8690" s="55">
        <v>1.7703451540457508E-3</v>
      </c>
    </row>
    <row r="8691" spans="1:3" x14ac:dyDescent="0.3">
      <c r="A8691" s="5">
        <v>8608</v>
      </c>
      <c r="B8691" s="55">
        <v>1.4114157844037823E-4</v>
      </c>
      <c r="C8691" s="55">
        <v>1.838026180557861E-3</v>
      </c>
    </row>
    <row r="8692" spans="1:3" x14ac:dyDescent="0.3">
      <c r="A8692" s="5">
        <v>8609</v>
      </c>
      <c r="B8692" s="55">
        <v>1.4600757105252349E-4</v>
      </c>
      <c r="C8692" s="55">
        <v>1.6895889162065396E-3</v>
      </c>
    </row>
    <row r="8693" spans="1:3" x14ac:dyDescent="0.3">
      <c r="A8693" s="5">
        <v>8610</v>
      </c>
      <c r="B8693" s="55">
        <v>1.4891040606351672E-4</v>
      </c>
      <c r="C8693" s="55">
        <v>1.7547733148677459E-3</v>
      </c>
    </row>
    <row r="8694" spans="1:3" x14ac:dyDescent="0.3">
      <c r="A8694" s="5">
        <v>8611</v>
      </c>
      <c r="B8694" s="55">
        <v>2.0993947568813347E-4</v>
      </c>
      <c r="C8694" s="55">
        <v>2.2266282760156748E-3</v>
      </c>
    </row>
    <row r="8695" spans="1:3" x14ac:dyDescent="0.3">
      <c r="A8695" s="5">
        <v>8612</v>
      </c>
      <c r="B8695" s="55">
        <v>1.5609973712137551E-4</v>
      </c>
      <c r="C8695" s="55">
        <v>1.6769899424410335E-3</v>
      </c>
    </row>
    <row r="8696" spans="1:3" x14ac:dyDescent="0.3">
      <c r="A8696" s="5">
        <v>8613</v>
      </c>
      <c r="B8696" s="55">
        <v>1.6320389592427122E-4</v>
      </c>
      <c r="C8696" s="55">
        <v>1.8648810301535982E-3</v>
      </c>
    </row>
    <row r="8697" spans="1:3" x14ac:dyDescent="0.3">
      <c r="A8697" s="5">
        <v>8614</v>
      </c>
      <c r="B8697" s="55">
        <v>1.5095182982714604E-4</v>
      </c>
      <c r="C8697" s="55">
        <v>1.7270688548082526E-3</v>
      </c>
    </row>
    <row r="8698" spans="1:3" x14ac:dyDescent="0.3">
      <c r="A8698" s="5">
        <v>8615</v>
      </c>
      <c r="B8698" s="55">
        <v>1.3305111661932842E-4</v>
      </c>
      <c r="C8698" s="55">
        <v>1.589856884697113E-3</v>
      </c>
    </row>
    <row r="8699" spans="1:3" x14ac:dyDescent="0.3">
      <c r="A8699" s="5">
        <v>8616</v>
      </c>
      <c r="B8699" s="55">
        <v>1.288133189871547E-4</v>
      </c>
      <c r="C8699" s="55">
        <v>1.5856173670233788E-3</v>
      </c>
    </row>
    <row r="8700" spans="1:3" x14ac:dyDescent="0.3">
      <c r="A8700" s="5">
        <v>8617</v>
      </c>
      <c r="B8700" s="55">
        <v>1.5900665915159873E-4</v>
      </c>
      <c r="C8700" s="55">
        <v>1.855273352815878E-3</v>
      </c>
    </row>
    <row r="8701" spans="1:3" x14ac:dyDescent="0.3">
      <c r="A8701" s="5">
        <v>8618</v>
      </c>
      <c r="B8701" s="55">
        <v>1.4317707460801459E-4</v>
      </c>
      <c r="C8701" s="55">
        <v>1.8220963898311652E-3</v>
      </c>
    </row>
    <row r="8702" spans="1:3" x14ac:dyDescent="0.3">
      <c r="A8702" s="5">
        <v>8619</v>
      </c>
      <c r="B8702" s="55">
        <v>1.4181501072279854E-4</v>
      </c>
      <c r="C8702" s="55">
        <v>1.7200695487502816E-3</v>
      </c>
    </row>
    <row r="8703" spans="1:3" x14ac:dyDescent="0.3">
      <c r="A8703" s="5">
        <v>8620</v>
      </c>
      <c r="B8703" s="55">
        <v>1.2937765159131556E-4</v>
      </c>
      <c r="C8703" s="55">
        <v>1.6059407066084704E-3</v>
      </c>
    </row>
    <row r="8704" spans="1:3" x14ac:dyDescent="0.3">
      <c r="A8704" s="5">
        <v>8621</v>
      </c>
      <c r="B8704" s="55">
        <v>1.6016949861921351E-4</v>
      </c>
      <c r="C8704" s="55">
        <v>1.937396286946151E-3</v>
      </c>
    </row>
    <row r="8705" spans="1:3" x14ac:dyDescent="0.3">
      <c r="A8705" s="5">
        <v>8622</v>
      </c>
      <c r="B8705" s="55">
        <v>1.4126371800090627E-4</v>
      </c>
      <c r="C8705" s="55">
        <v>1.7476716473469533E-3</v>
      </c>
    </row>
    <row r="8706" spans="1:3" x14ac:dyDescent="0.3">
      <c r="A8706" s="5">
        <v>8623</v>
      </c>
      <c r="B8706" s="55">
        <v>1.2929872072749556E-4</v>
      </c>
      <c r="C8706" s="55">
        <v>1.7010179512328043E-3</v>
      </c>
    </row>
    <row r="8707" spans="1:3" x14ac:dyDescent="0.3">
      <c r="A8707" s="5">
        <v>8624</v>
      </c>
      <c r="B8707" s="55">
        <v>1.2903526736660929E-4</v>
      </c>
      <c r="C8707" s="55">
        <v>1.6316885583807911E-3</v>
      </c>
    </row>
    <row r="8708" spans="1:3" x14ac:dyDescent="0.3">
      <c r="A8708" s="5">
        <v>8625</v>
      </c>
      <c r="B8708" s="55">
        <v>1.5992620151679098E-4</v>
      </c>
      <c r="C8708" s="55">
        <v>2.0568085515170463E-3</v>
      </c>
    </row>
    <row r="8709" spans="1:3" x14ac:dyDescent="0.3">
      <c r="A8709" s="5">
        <v>8626</v>
      </c>
      <c r="B8709" s="55">
        <v>1.5955125374108369E-4</v>
      </c>
      <c r="C8709" s="55">
        <v>1.932194564886555E-3</v>
      </c>
    </row>
    <row r="8710" spans="1:3" x14ac:dyDescent="0.3">
      <c r="A8710" s="5">
        <v>8627</v>
      </c>
      <c r="B8710" s="55">
        <v>1.6964793161958007E-4</v>
      </c>
      <c r="C8710" s="55">
        <v>2.1891775633934214E-3</v>
      </c>
    </row>
    <row r="8711" spans="1:3" x14ac:dyDescent="0.3">
      <c r="A8711" s="5">
        <v>8628</v>
      </c>
      <c r="B8711" s="55">
        <v>1.5587754012045654E-4</v>
      </c>
      <c r="C8711" s="55">
        <v>1.7724986235502893E-3</v>
      </c>
    </row>
    <row r="8712" spans="1:3" x14ac:dyDescent="0.3">
      <c r="A8712" s="5">
        <v>8629</v>
      </c>
      <c r="B8712" s="55">
        <v>1.3578276589377181E-4</v>
      </c>
      <c r="C8712" s="55">
        <v>1.7838332529022916E-3</v>
      </c>
    </row>
    <row r="8713" spans="1:3" x14ac:dyDescent="0.3">
      <c r="A8713" s="5">
        <v>8630</v>
      </c>
      <c r="B8713" s="55">
        <v>1.7753468331306981E-4</v>
      </c>
      <c r="C8713" s="55">
        <v>2.0125025998935166E-3</v>
      </c>
    </row>
    <row r="8714" spans="1:3" x14ac:dyDescent="0.3">
      <c r="A8714" s="5">
        <v>8631</v>
      </c>
      <c r="B8714" s="55">
        <v>1.3168309578911767E-4</v>
      </c>
      <c r="C8714" s="55">
        <v>1.796859818091608E-3</v>
      </c>
    </row>
    <row r="8715" spans="1:3" x14ac:dyDescent="0.3">
      <c r="A8715" s="5">
        <v>8632</v>
      </c>
      <c r="B8715" s="55">
        <v>1.4155658971277531E-4</v>
      </c>
      <c r="C8715" s="55">
        <v>1.9042842505829398E-3</v>
      </c>
    </row>
    <row r="8716" spans="1:3" x14ac:dyDescent="0.3">
      <c r="A8716" s="5">
        <v>8633</v>
      </c>
      <c r="B8716" s="55">
        <v>1.531267459099497E-4</v>
      </c>
      <c r="C8716" s="55">
        <v>1.9537662875452806E-3</v>
      </c>
    </row>
    <row r="8717" spans="1:3" x14ac:dyDescent="0.3">
      <c r="A8717" s="5">
        <v>8634</v>
      </c>
      <c r="B8717" s="55">
        <v>1.3095205524123058E-4</v>
      </c>
      <c r="C8717" s="55">
        <v>1.7229019938278273E-3</v>
      </c>
    </row>
    <row r="8718" spans="1:3" x14ac:dyDescent="0.3">
      <c r="A8718" s="5">
        <v>8635</v>
      </c>
      <c r="B8718" s="55">
        <v>1.7768681403656367E-4</v>
      </c>
      <c r="C8718" s="55">
        <v>2.1762340447687469E-3</v>
      </c>
    </row>
    <row r="8719" spans="1:3" x14ac:dyDescent="0.3">
      <c r="A8719" s="5">
        <v>8636</v>
      </c>
      <c r="B8719" s="55">
        <v>1.5185213618759176E-4</v>
      </c>
      <c r="C8719" s="55">
        <v>1.7251643796837937E-3</v>
      </c>
    </row>
    <row r="8720" spans="1:3" x14ac:dyDescent="0.3">
      <c r="A8720" s="5">
        <v>8637</v>
      </c>
      <c r="B8720" s="55">
        <v>1.6972040406185252E-4</v>
      </c>
      <c r="C8720" s="55">
        <v>1.885586522645476E-3</v>
      </c>
    </row>
    <row r="8721" spans="1:3" x14ac:dyDescent="0.3">
      <c r="A8721" s="5">
        <v>8638</v>
      </c>
      <c r="B8721" s="55">
        <v>1.2852765900983891E-4</v>
      </c>
      <c r="C8721" s="55">
        <v>1.3612586617350517E-3</v>
      </c>
    </row>
    <row r="8722" spans="1:3" x14ac:dyDescent="0.3">
      <c r="A8722" s="5">
        <v>8639</v>
      </c>
      <c r="B8722" s="55">
        <v>1.3951504297804221E-4</v>
      </c>
      <c r="C8722" s="55">
        <v>1.7490810269496023E-3</v>
      </c>
    </row>
    <row r="8723" spans="1:3" x14ac:dyDescent="0.3">
      <c r="A8723" s="5">
        <v>8640</v>
      </c>
      <c r="B8723" s="55">
        <v>1.2880201856583208E-4</v>
      </c>
      <c r="C8723" s="55">
        <v>1.7142628426454008E-3</v>
      </c>
    </row>
    <row r="8724" spans="1:3" x14ac:dyDescent="0.3">
      <c r="A8724" s="5">
        <v>8641</v>
      </c>
      <c r="B8724" s="55">
        <v>1.5020318796858239E-4</v>
      </c>
      <c r="C8724" s="55">
        <v>1.8854453675946692E-3</v>
      </c>
    </row>
    <row r="8725" spans="1:3" x14ac:dyDescent="0.3">
      <c r="A8725" s="5">
        <v>8642</v>
      </c>
      <c r="B8725" s="55">
        <v>1.4767337820674416E-4</v>
      </c>
      <c r="C8725" s="55">
        <v>1.882788068996415E-3</v>
      </c>
    </row>
    <row r="8726" spans="1:3" x14ac:dyDescent="0.3">
      <c r="A8726" s="5">
        <v>8643</v>
      </c>
      <c r="B8726" s="55">
        <v>1.7415733725408897E-4</v>
      </c>
      <c r="C8726" s="55">
        <v>2.074557989777803E-3</v>
      </c>
    </row>
    <row r="8727" spans="1:3" x14ac:dyDescent="0.3">
      <c r="A8727" s="5">
        <v>8644</v>
      </c>
      <c r="B8727" s="55">
        <v>1.6294483090230783E-4</v>
      </c>
      <c r="C8727" s="55">
        <v>1.8062060849878497E-3</v>
      </c>
    </row>
    <row r="8728" spans="1:3" x14ac:dyDescent="0.3">
      <c r="A8728" s="5">
        <v>8645</v>
      </c>
      <c r="B8728" s="55">
        <v>1.423030107984618E-4</v>
      </c>
      <c r="C8728" s="55">
        <v>1.7707787785622741E-3</v>
      </c>
    </row>
    <row r="8729" spans="1:3" x14ac:dyDescent="0.3">
      <c r="A8729" s="5">
        <v>8646</v>
      </c>
      <c r="B8729" s="55">
        <v>1.4891084331313469E-4</v>
      </c>
      <c r="C8729" s="55">
        <v>1.6705992908236337E-3</v>
      </c>
    </row>
    <row r="8730" spans="1:3" x14ac:dyDescent="0.3">
      <c r="A8730" s="5">
        <v>8647</v>
      </c>
      <c r="B8730" s="55">
        <v>1.9916488156560181E-4</v>
      </c>
      <c r="C8730" s="55">
        <v>2.3040143699056088E-3</v>
      </c>
    </row>
    <row r="8731" spans="1:3" x14ac:dyDescent="0.3">
      <c r="A8731" s="5">
        <v>8648</v>
      </c>
      <c r="B8731" s="55">
        <v>1.5326282828749009E-4</v>
      </c>
      <c r="C8731" s="55">
        <v>1.6359528798640256E-3</v>
      </c>
    </row>
    <row r="8732" spans="1:3" x14ac:dyDescent="0.3">
      <c r="A8732" s="5">
        <v>8649</v>
      </c>
      <c r="B8732" s="55">
        <v>1.5660873270282959E-4</v>
      </c>
      <c r="C8732" s="55">
        <v>2.0300008529789103E-3</v>
      </c>
    </row>
    <row r="8733" spans="1:3" x14ac:dyDescent="0.3">
      <c r="A8733" s="5">
        <v>8650</v>
      </c>
      <c r="B8733" s="55">
        <v>1.5233416875383137E-4</v>
      </c>
      <c r="C8733" s="55">
        <v>1.8439059626618028E-3</v>
      </c>
    </row>
    <row r="8734" spans="1:3" x14ac:dyDescent="0.3">
      <c r="A8734" s="5">
        <v>8651</v>
      </c>
      <c r="B8734" s="55">
        <v>1.7100444391714997E-4</v>
      </c>
      <c r="C8734" s="55">
        <v>2.079006653872147E-3</v>
      </c>
    </row>
    <row r="8735" spans="1:3" x14ac:dyDescent="0.3">
      <c r="A8735" s="5">
        <v>8652</v>
      </c>
      <c r="B8735" s="55">
        <v>1.53335551885708E-4</v>
      </c>
      <c r="C8735" s="55">
        <v>1.8951891533662741E-3</v>
      </c>
    </row>
    <row r="8736" spans="1:3" x14ac:dyDescent="0.3">
      <c r="A8736" s="5">
        <v>8653</v>
      </c>
      <c r="B8736" s="55">
        <v>1.4340038066655984E-4</v>
      </c>
      <c r="C8736" s="55">
        <v>1.77052623097828E-3</v>
      </c>
    </row>
    <row r="8737" spans="1:3" x14ac:dyDescent="0.3">
      <c r="A8737" s="5">
        <v>8654</v>
      </c>
      <c r="B8737" s="55">
        <v>1.3468857843147803E-4</v>
      </c>
      <c r="C8737" s="55">
        <v>1.6222077053739308E-3</v>
      </c>
    </row>
    <row r="8738" spans="1:3" x14ac:dyDescent="0.3">
      <c r="A8738" s="5">
        <v>8655</v>
      </c>
      <c r="B8738" s="55">
        <v>1.233949430790304E-4</v>
      </c>
      <c r="C8738" s="55">
        <v>1.5827038067496566E-3</v>
      </c>
    </row>
    <row r="8739" spans="1:3" x14ac:dyDescent="0.3">
      <c r="A8739" s="5">
        <v>8656</v>
      </c>
      <c r="B8739" s="55">
        <v>1.3967921353772692E-4</v>
      </c>
      <c r="C8739" s="55">
        <v>1.880007425003091E-3</v>
      </c>
    </row>
    <row r="8740" spans="1:3" x14ac:dyDescent="0.3">
      <c r="A8740" s="5">
        <v>8657</v>
      </c>
      <c r="B8740" s="55">
        <v>1.6709621250339752E-4</v>
      </c>
      <c r="C8740" s="55">
        <v>2.0806745398635421E-3</v>
      </c>
    </row>
    <row r="8741" spans="1:3" x14ac:dyDescent="0.3">
      <c r="A8741" s="5">
        <v>8658</v>
      </c>
      <c r="B8741" s="55">
        <v>1.4413329713442022E-4</v>
      </c>
      <c r="C8741" s="55">
        <v>1.8189529790061951E-3</v>
      </c>
    </row>
    <row r="8742" spans="1:3" x14ac:dyDescent="0.3">
      <c r="A8742" s="5">
        <v>8659</v>
      </c>
      <c r="B8742" s="55">
        <v>1.8721842301465191E-4</v>
      </c>
      <c r="C8742" s="55">
        <v>1.8112721816180351E-3</v>
      </c>
    </row>
    <row r="8743" spans="1:3" x14ac:dyDescent="0.3">
      <c r="A8743" s="5">
        <v>8660</v>
      </c>
      <c r="B8743" s="55">
        <v>1.734734610380994E-4</v>
      </c>
      <c r="C8743" s="55">
        <v>2.1421995634658213E-3</v>
      </c>
    </row>
    <row r="8744" spans="1:3" x14ac:dyDescent="0.3">
      <c r="A8744" s="5">
        <v>8661</v>
      </c>
      <c r="B8744" s="55">
        <v>1.3994139821069495E-4</v>
      </c>
      <c r="C8744" s="55">
        <v>1.5797175892369505E-3</v>
      </c>
    </row>
    <row r="8745" spans="1:3" x14ac:dyDescent="0.3">
      <c r="A8745" s="5">
        <v>8662</v>
      </c>
      <c r="B8745" s="55">
        <v>1.500885881346169E-4</v>
      </c>
      <c r="C8745" s="55">
        <v>1.7242901790969368E-3</v>
      </c>
    </row>
    <row r="8746" spans="1:3" x14ac:dyDescent="0.3">
      <c r="A8746" s="5">
        <v>8663</v>
      </c>
      <c r="B8746" s="55">
        <v>1.328742858492145E-4</v>
      </c>
      <c r="C8746" s="55">
        <v>1.6012409470568621E-3</v>
      </c>
    </row>
    <row r="8747" spans="1:3" x14ac:dyDescent="0.3">
      <c r="A8747" s="5">
        <v>8664</v>
      </c>
      <c r="B8747" s="55">
        <v>1.7749075523689519E-4</v>
      </c>
      <c r="C8747" s="55">
        <v>2.1611254196739244E-3</v>
      </c>
    </row>
    <row r="8748" spans="1:3" x14ac:dyDescent="0.3">
      <c r="A8748" s="5">
        <v>8665</v>
      </c>
      <c r="B8748" s="55">
        <v>1.5958101597424626E-4</v>
      </c>
      <c r="C8748" s="55">
        <v>2.0501639008701561E-3</v>
      </c>
    </row>
    <row r="8749" spans="1:3" x14ac:dyDescent="0.3">
      <c r="A8749" s="5">
        <v>8666</v>
      </c>
      <c r="B8749" s="55">
        <v>1.6357520090816573E-4</v>
      </c>
      <c r="C8749" s="55">
        <v>2.1108590011504379E-3</v>
      </c>
    </row>
    <row r="8750" spans="1:3" x14ac:dyDescent="0.3">
      <c r="A8750" s="5">
        <v>8667</v>
      </c>
      <c r="B8750" s="55">
        <v>1.446615168946034E-4</v>
      </c>
      <c r="C8750" s="55">
        <v>1.7136862033697473E-3</v>
      </c>
    </row>
    <row r="8751" spans="1:3" x14ac:dyDescent="0.3">
      <c r="A8751" s="5">
        <v>8668</v>
      </c>
      <c r="B8751" s="55">
        <v>1.4060255996668517E-4</v>
      </c>
      <c r="C8751" s="55">
        <v>1.9615186364667415E-3</v>
      </c>
    </row>
    <row r="8752" spans="1:3" x14ac:dyDescent="0.3">
      <c r="A8752" s="5">
        <v>8669</v>
      </c>
      <c r="B8752" s="55">
        <v>1.5967677052469568E-4</v>
      </c>
      <c r="C8752" s="55">
        <v>1.779450847640678E-3</v>
      </c>
    </row>
    <row r="8753" spans="1:3" x14ac:dyDescent="0.3">
      <c r="A8753" s="5">
        <v>8670</v>
      </c>
      <c r="B8753" s="55">
        <v>1.6081026453885423E-4</v>
      </c>
      <c r="C8753" s="55">
        <v>1.9460922226382405E-3</v>
      </c>
    </row>
    <row r="8754" spans="1:3" x14ac:dyDescent="0.3">
      <c r="A8754" s="5">
        <v>8671</v>
      </c>
      <c r="B8754" s="55">
        <v>1.576270160917693E-4</v>
      </c>
      <c r="C8754" s="55">
        <v>1.9547684781374614E-3</v>
      </c>
    </row>
    <row r="8755" spans="1:3" x14ac:dyDescent="0.3">
      <c r="A8755" s="5">
        <v>8672</v>
      </c>
      <c r="B8755" s="55">
        <v>1.547531966319233E-4</v>
      </c>
      <c r="C8755" s="55">
        <v>1.6770358788284255E-3</v>
      </c>
    </row>
    <row r="8756" spans="1:3" x14ac:dyDescent="0.3">
      <c r="A8756" s="5">
        <v>8673</v>
      </c>
      <c r="B8756" s="55">
        <v>1.4962141847729018E-4</v>
      </c>
      <c r="C8756" s="55">
        <v>1.6183053526487464E-3</v>
      </c>
    </row>
    <row r="8757" spans="1:3" x14ac:dyDescent="0.3">
      <c r="A8757" s="5">
        <v>8674</v>
      </c>
      <c r="B8757" s="55">
        <v>1.5699783400811219E-4</v>
      </c>
      <c r="C8757" s="55">
        <v>1.8656072010106743E-3</v>
      </c>
    </row>
    <row r="8758" spans="1:3" x14ac:dyDescent="0.3">
      <c r="A8758" s="5">
        <v>8675</v>
      </c>
      <c r="B8758" s="55">
        <v>1.4409014383077011E-4</v>
      </c>
      <c r="C8758" s="55">
        <v>1.9630490856887284E-3</v>
      </c>
    </row>
    <row r="8759" spans="1:3" x14ac:dyDescent="0.3">
      <c r="A8759" s="5">
        <v>8676</v>
      </c>
      <c r="B8759" s="55">
        <v>1.5183432899480544E-4</v>
      </c>
      <c r="C8759" s="55">
        <v>1.8880228508599177E-3</v>
      </c>
    </row>
    <row r="8760" spans="1:3" x14ac:dyDescent="0.3">
      <c r="A8760" s="5">
        <v>8677</v>
      </c>
      <c r="B8760" s="55">
        <v>1.5308168266304361E-4</v>
      </c>
      <c r="C8760" s="55">
        <v>1.9767173881961833E-3</v>
      </c>
    </row>
    <row r="8761" spans="1:3" x14ac:dyDescent="0.3">
      <c r="A8761" s="5">
        <v>8678</v>
      </c>
      <c r="B8761" s="55">
        <v>1.8108386871145278E-4</v>
      </c>
      <c r="C8761" s="55">
        <v>2.1457833618984739E-3</v>
      </c>
    </row>
    <row r="8762" spans="1:3" x14ac:dyDescent="0.3">
      <c r="A8762" s="5">
        <v>8679</v>
      </c>
      <c r="B8762" s="55">
        <v>1.4636411074800683E-4</v>
      </c>
      <c r="C8762" s="55">
        <v>1.6598555738531297E-3</v>
      </c>
    </row>
    <row r="8763" spans="1:3" x14ac:dyDescent="0.3">
      <c r="A8763" s="5">
        <v>8680</v>
      </c>
      <c r="B8763" s="55">
        <v>1.6387966680579552E-4</v>
      </c>
      <c r="C8763" s="55">
        <v>1.9684036346955072E-3</v>
      </c>
    </row>
    <row r="8764" spans="1:3" x14ac:dyDescent="0.3">
      <c r="A8764" s="5">
        <v>8681</v>
      </c>
      <c r="B8764" s="55">
        <v>1.5636362886070986E-4</v>
      </c>
      <c r="C8764" s="55">
        <v>2.0707129860779473E-3</v>
      </c>
    </row>
    <row r="8765" spans="1:3" x14ac:dyDescent="0.3">
      <c r="A8765" s="5">
        <v>8682</v>
      </c>
      <c r="B8765" s="55">
        <v>1.439752870772541E-4</v>
      </c>
      <c r="C8765" s="55">
        <v>1.9804095651550914E-3</v>
      </c>
    </row>
    <row r="8766" spans="1:3" x14ac:dyDescent="0.3">
      <c r="A8766" s="5">
        <v>8683</v>
      </c>
      <c r="B8766" s="55">
        <v>1.4512610328036124E-4</v>
      </c>
      <c r="C8766" s="55">
        <v>1.6234609398818921E-3</v>
      </c>
    </row>
    <row r="8767" spans="1:3" x14ac:dyDescent="0.3">
      <c r="A8767" s="5">
        <v>8684</v>
      </c>
      <c r="B8767" s="55">
        <v>1.7188508895250941E-4</v>
      </c>
      <c r="C8767" s="55">
        <v>1.830865780621742E-3</v>
      </c>
    </row>
    <row r="8768" spans="1:3" x14ac:dyDescent="0.3">
      <c r="A8768" s="5">
        <v>8685</v>
      </c>
      <c r="B8768" s="55">
        <v>1.5426728406937591E-4</v>
      </c>
      <c r="C8768" s="55">
        <v>2.00099853173025E-3</v>
      </c>
    </row>
    <row r="8769" spans="1:3" x14ac:dyDescent="0.3">
      <c r="A8769" s="5">
        <v>8686</v>
      </c>
      <c r="B8769" s="55">
        <v>1.7985688154628171E-4</v>
      </c>
      <c r="C8769" s="55">
        <v>2.0610834259254859E-3</v>
      </c>
    </row>
    <row r="8770" spans="1:3" x14ac:dyDescent="0.3">
      <c r="A8770" s="5">
        <v>8687</v>
      </c>
      <c r="B8770" s="55">
        <v>1.5901859456365108E-4</v>
      </c>
      <c r="C8770" s="55">
        <v>1.9311679280134058E-3</v>
      </c>
    </row>
    <row r="8771" spans="1:3" x14ac:dyDescent="0.3">
      <c r="A8771" s="5">
        <v>8688</v>
      </c>
      <c r="B8771" s="55">
        <v>1.2962321998688072E-4</v>
      </c>
      <c r="C8771" s="55">
        <v>1.677397125698828E-3</v>
      </c>
    </row>
    <row r="8772" spans="1:3" x14ac:dyDescent="0.3">
      <c r="A8772" s="5">
        <v>8689</v>
      </c>
      <c r="B8772" s="55">
        <v>1.6247232820244204E-4</v>
      </c>
      <c r="C8772" s="55">
        <v>1.7700968063063662E-3</v>
      </c>
    </row>
    <row r="8773" spans="1:3" x14ac:dyDescent="0.3">
      <c r="A8773" s="5">
        <v>8690</v>
      </c>
      <c r="B8773" s="55">
        <v>1.6395139090046471E-4</v>
      </c>
      <c r="C8773" s="55">
        <v>1.8102859545991727E-3</v>
      </c>
    </row>
    <row r="8774" spans="1:3" x14ac:dyDescent="0.3">
      <c r="A8774" s="5">
        <v>8691</v>
      </c>
      <c r="B8774" s="55">
        <v>1.3735360962287E-4</v>
      </c>
      <c r="C8774" s="55">
        <v>1.5082396433997879E-3</v>
      </c>
    </row>
    <row r="8775" spans="1:3" x14ac:dyDescent="0.3">
      <c r="A8775" s="5">
        <v>8692</v>
      </c>
      <c r="B8775" s="55">
        <v>1.5721572378816665E-4</v>
      </c>
      <c r="C8775" s="55">
        <v>2.0545156224861653E-3</v>
      </c>
    </row>
    <row r="8776" spans="1:3" x14ac:dyDescent="0.3">
      <c r="A8776" s="5">
        <v>8693</v>
      </c>
      <c r="B8776" s="55">
        <v>1.5178730525515884E-4</v>
      </c>
      <c r="C8776" s="55">
        <v>2.0174589668459802E-3</v>
      </c>
    </row>
    <row r="8777" spans="1:3" x14ac:dyDescent="0.3">
      <c r="A8777" s="5">
        <v>8694</v>
      </c>
      <c r="B8777" s="55">
        <v>1.5727894095447483E-4</v>
      </c>
      <c r="C8777" s="55">
        <v>2.0155297617015008E-3</v>
      </c>
    </row>
    <row r="8778" spans="1:3" x14ac:dyDescent="0.3">
      <c r="A8778" s="5">
        <v>8695</v>
      </c>
      <c r="B8778" s="55">
        <v>1.4359911281017421E-4</v>
      </c>
      <c r="C8778" s="55">
        <v>1.7491480327889151E-3</v>
      </c>
    </row>
    <row r="8779" spans="1:3" x14ac:dyDescent="0.3">
      <c r="A8779" s="5">
        <v>8696</v>
      </c>
      <c r="B8779" s="55">
        <v>1.5744238670443867E-4</v>
      </c>
      <c r="C8779" s="55">
        <v>1.7417271272658847E-3</v>
      </c>
    </row>
    <row r="8780" spans="1:3" x14ac:dyDescent="0.3">
      <c r="A8780" s="5">
        <v>8697</v>
      </c>
      <c r="B8780" s="55">
        <v>1.3216577937659343E-4</v>
      </c>
      <c r="C8780" s="55">
        <v>1.5179312888164704E-3</v>
      </c>
    </row>
    <row r="8781" spans="1:3" x14ac:dyDescent="0.3">
      <c r="A8781" s="5">
        <v>8698</v>
      </c>
      <c r="B8781" s="55">
        <v>1.6738150209567599E-4</v>
      </c>
      <c r="C8781" s="55">
        <v>1.9170757039036642E-3</v>
      </c>
    </row>
    <row r="8782" spans="1:3" x14ac:dyDescent="0.3">
      <c r="A8782" s="5">
        <v>8699</v>
      </c>
      <c r="B8782" s="55">
        <v>1.5729216797689E-4</v>
      </c>
      <c r="C8782" s="55">
        <v>1.8510633030840436E-3</v>
      </c>
    </row>
    <row r="8783" spans="1:3" x14ac:dyDescent="0.3">
      <c r="A8783" s="5">
        <v>8700</v>
      </c>
      <c r="B8783" s="55">
        <v>1.4018292073890312E-4</v>
      </c>
      <c r="C8783" s="55">
        <v>1.736954213787559E-3</v>
      </c>
    </row>
    <row r="8784" spans="1:3" x14ac:dyDescent="0.3">
      <c r="A8784" s="5">
        <v>8701</v>
      </c>
      <c r="B8784" s="55">
        <v>1.5898985058883592E-4</v>
      </c>
      <c r="C8784" s="55">
        <v>2.0108972319142558E-3</v>
      </c>
    </row>
    <row r="8785" spans="1:3" x14ac:dyDescent="0.3">
      <c r="A8785" s="5">
        <v>8702</v>
      </c>
      <c r="B8785" s="55">
        <v>1.6981286947244845E-4</v>
      </c>
      <c r="C8785" s="55">
        <v>1.780045977514039E-3</v>
      </c>
    </row>
    <row r="8786" spans="1:3" x14ac:dyDescent="0.3">
      <c r="A8786" s="5">
        <v>8703</v>
      </c>
      <c r="B8786" s="55">
        <v>1.4104056383078042E-4</v>
      </c>
      <c r="C8786" s="55">
        <v>1.6188419451639792E-3</v>
      </c>
    </row>
    <row r="8787" spans="1:3" x14ac:dyDescent="0.3">
      <c r="A8787" s="5">
        <v>8704</v>
      </c>
      <c r="B8787" s="55">
        <v>1.5563829495265444E-4</v>
      </c>
      <c r="C8787" s="55">
        <v>1.9532087193473587E-3</v>
      </c>
    </row>
    <row r="8788" spans="1:3" x14ac:dyDescent="0.3">
      <c r="A8788" s="5">
        <v>8705</v>
      </c>
      <c r="B8788" s="55">
        <v>1.5581861791141843E-4</v>
      </c>
      <c r="C8788" s="55">
        <v>1.7126742158277393E-3</v>
      </c>
    </row>
    <row r="8789" spans="1:3" x14ac:dyDescent="0.3">
      <c r="A8789" s="5">
        <v>8706</v>
      </c>
      <c r="B8789" s="55">
        <v>1.3628211169976068E-4</v>
      </c>
      <c r="C8789" s="55">
        <v>1.6224176857442233E-3</v>
      </c>
    </row>
    <row r="8790" spans="1:3" x14ac:dyDescent="0.3">
      <c r="A8790" s="5">
        <v>8707</v>
      </c>
      <c r="B8790" s="55">
        <v>1.4407676206647579E-4</v>
      </c>
      <c r="C8790" s="55">
        <v>1.8686659155141378E-3</v>
      </c>
    </row>
    <row r="8791" spans="1:3" x14ac:dyDescent="0.3">
      <c r="A8791" s="5">
        <v>8708</v>
      </c>
      <c r="B8791" s="55">
        <v>1.3916718150933229E-4</v>
      </c>
      <c r="C8791" s="55">
        <v>1.5044955245081086E-3</v>
      </c>
    </row>
    <row r="8792" spans="1:3" x14ac:dyDescent="0.3">
      <c r="A8792" s="5">
        <v>8709</v>
      </c>
      <c r="B8792" s="55">
        <v>1.6085976381689205E-4</v>
      </c>
      <c r="C8792" s="55">
        <v>2.0351009023311679E-3</v>
      </c>
    </row>
    <row r="8793" spans="1:3" x14ac:dyDescent="0.3">
      <c r="A8793" s="5">
        <v>8710</v>
      </c>
      <c r="B8793" s="55">
        <v>1.1275844916054359E-4</v>
      </c>
      <c r="C8793" s="55">
        <v>1.3858451130691254E-3</v>
      </c>
    </row>
    <row r="8794" spans="1:3" x14ac:dyDescent="0.3">
      <c r="A8794" s="5">
        <v>8711</v>
      </c>
      <c r="B8794" s="55">
        <v>1.6532250781727914E-4</v>
      </c>
      <c r="C8794" s="55">
        <v>1.7766241892580915E-3</v>
      </c>
    </row>
    <row r="8795" spans="1:3" x14ac:dyDescent="0.3">
      <c r="A8795" s="5">
        <v>8712</v>
      </c>
      <c r="B8795" s="55">
        <v>1.314184844093682E-4</v>
      </c>
      <c r="C8795" s="55">
        <v>1.5541157402877918E-3</v>
      </c>
    </row>
    <row r="8796" spans="1:3" x14ac:dyDescent="0.3">
      <c r="A8796" s="5">
        <v>8713</v>
      </c>
      <c r="B8796" s="55">
        <v>1.864922982568782E-4</v>
      </c>
      <c r="C8796" s="55">
        <v>2.1527336778951376E-3</v>
      </c>
    </row>
    <row r="8797" spans="1:3" x14ac:dyDescent="0.3">
      <c r="A8797" s="5">
        <v>8714</v>
      </c>
      <c r="B8797" s="55">
        <v>1.3418437529254672E-4</v>
      </c>
      <c r="C8797" s="55">
        <v>1.7422408966582886E-3</v>
      </c>
    </row>
    <row r="8798" spans="1:3" x14ac:dyDescent="0.3">
      <c r="A8798" s="5">
        <v>8715</v>
      </c>
      <c r="B8798" s="55">
        <v>1.4850187774683409E-4</v>
      </c>
      <c r="C8798" s="55">
        <v>1.7212370765624712E-3</v>
      </c>
    </row>
    <row r="8799" spans="1:3" x14ac:dyDescent="0.3">
      <c r="A8799" s="5">
        <v>8716</v>
      </c>
      <c r="B8799" s="55">
        <v>1.5601638595206746E-4</v>
      </c>
      <c r="C8799" s="55">
        <v>1.98281948617631E-3</v>
      </c>
    </row>
    <row r="8800" spans="1:3" x14ac:dyDescent="0.3">
      <c r="A8800" s="5">
        <v>8717</v>
      </c>
      <c r="B8800" s="55">
        <v>1.3329993384583183E-4</v>
      </c>
      <c r="C8800" s="55">
        <v>1.7135133617992143E-3</v>
      </c>
    </row>
    <row r="8801" spans="1:3" x14ac:dyDescent="0.3">
      <c r="A8801" s="5">
        <v>8718</v>
      </c>
      <c r="B8801" s="55">
        <v>1.8684812057423328E-4</v>
      </c>
      <c r="C8801" s="55">
        <v>2.0007247732078686E-3</v>
      </c>
    </row>
    <row r="8802" spans="1:3" x14ac:dyDescent="0.3">
      <c r="A8802" s="5">
        <v>8719</v>
      </c>
      <c r="B8802" s="55">
        <v>1.3565356083914066E-4</v>
      </c>
      <c r="C8802" s="55">
        <v>1.741469130360387E-3</v>
      </c>
    </row>
    <row r="8803" spans="1:3" x14ac:dyDescent="0.3">
      <c r="A8803" s="5">
        <v>8720</v>
      </c>
      <c r="B8803" s="55">
        <v>1.4881273771550903E-4</v>
      </c>
      <c r="C8803" s="55">
        <v>1.8090136892306291E-3</v>
      </c>
    </row>
    <row r="8804" spans="1:3" x14ac:dyDescent="0.3">
      <c r="A8804" s="5">
        <v>8721</v>
      </c>
      <c r="B8804" s="55">
        <v>1.509219333998955E-4</v>
      </c>
      <c r="C8804" s="55">
        <v>1.7359696951846203E-3</v>
      </c>
    </row>
    <row r="8805" spans="1:3" x14ac:dyDescent="0.3">
      <c r="A8805" s="5">
        <v>8722</v>
      </c>
      <c r="B8805" s="55">
        <v>1.4772794441816051E-4</v>
      </c>
      <c r="C8805" s="55">
        <v>1.805536599670448E-3</v>
      </c>
    </row>
    <row r="8806" spans="1:3" x14ac:dyDescent="0.3">
      <c r="A8806" s="5">
        <v>8723</v>
      </c>
      <c r="B8806" s="55">
        <v>1.3887882917289215E-4</v>
      </c>
      <c r="C8806" s="55">
        <v>1.729340261648807E-3</v>
      </c>
    </row>
    <row r="8807" spans="1:3" x14ac:dyDescent="0.3">
      <c r="A8807" s="5">
        <v>8724</v>
      </c>
      <c r="B8807" s="55">
        <v>1.3536797925655834E-4</v>
      </c>
      <c r="C8807" s="55">
        <v>1.8121312401797661E-3</v>
      </c>
    </row>
    <row r="8808" spans="1:3" x14ac:dyDescent="0.3">
      <c r="A8808" s="5">
        <v>8725</v>
      </c>
      <c r="B8808" s="55">
        <v>1.4505922319140368E-4</v>
      </c>
      <c r="C8808" s="55">
        <v>1.9402800698922629E-3</v>
      </c>
    </row>
    <row r="8809" spans="1:3" x14ac:dyDescent="0.3">
      <c r="A8809" s="5">
        <v>8726</v>
      </c>
      <c r="B8809" s="55">
        <v>1.3395176069575738E-4</v>
      </c>
      <c r="C8809" s="55">
        <v>1.6843604527196005E-3</v>
      </c>
    </row>
    <row r="8810" spans="1:3" x14ac:dyDescent="0.3">
      <c r="A8810" s="5">
        <v>8727</v>
      </c>
      <c r="B8810" s="55">
        <v>1.1814192058843604E-4</v>
      </c>
      <c r="C8810" s="55">
        <v>1.3849081929270951E-3</v>
      </c>
    </row>
    <row r="8811" spans="1:3" x14ac:dyDescent="0.3">
      <c r="A8811" s="5">
        <v>8728</v>
      </c>
      <c r="B8811" s="55">
        <v>1.4916756821703738E-4</v>
      </c>
      <c r="C8811" s="55">
        <v>1.9405600310030669E-3</v>
      </c>
    </row>
    <row r="8812" spans="1:3" x14ac:dyDescent="0.3">
      <c r="A8812" s="5">
        <v>8729</v>
      </c>
      <c r="B8812" s="55">
        <v>1.623395315096475E-4</v>
      </c>
      <c r="C8812" s="55">
        <v>1.903216521272651E-3</v>
      </c>
    </row>
    <row r="8813" spans="1:3" x14ac:dyDescent="0.3">
      <c r="A8813" s="5">
        <v>8730</v>
      </c>
      <c r="B8813" s="55">
        <v>1.4784543010926211E-4</v>
      </c>
      <c r="C8813" s="55">
        <v>1.6750056488508507E-3</v>
      </c>
    </row>
    <row r="8814" spans="1:3" x14ac:dyDescent="0.3">
      <c r="A8814" s="5">
        <v>8731</v>
      </c>
      <c r="B8814" s="55">
        <v>1.4844082566775987E-4</v>
      </c>
      <c r="C8814" s="55">
        <v>1.8712623520228259E-3</v>
      </c>
    </row>
    <row r="8815" spans="1:3" x14ac:dyDescent="0.3">
      <c r="A8815" s="5">
        <v>8732</v>
      </c>
      <c r="B8815" s="55">
        <v>1.3526581483842582E-4</v>
      </c>
      <c r="C8815" s="55">
        <v>1.4400813366603304E-3</v>
      </c>
    </row>
    <row r="8816" spans="1:3" x14ac:dyDescent="0.3">
      <c r="A8816" s="5">
        <v>8733</v>
      </c>
      <c r="B8816" s="55">
        <v>1.6884911370844145E-4</v>
      </c>
      <c r="C8816" s="55">
        <v>1.8170802320554842E-3</v>
      </c>
    </row>
    <row r="8817" spans="1:3" x14ac:dyDescent="0.3">
      <c r="A8817" s="5">
        <v>8734</v>
      </c>
      <c r="B8817" s="55">
        <v>1.3040247276963963E-4</v>
      </c>
      <c r="C8817" s="55">
        <v>1.6240550565988709E-3</v>
      </c>
    </row>
    <row r="8818" spans="1:3" x14ac:dyDescent="0.3">
      <c r="A8818" s="5">
        <v>8735</v>
      </c>
      <c r="B8818" s="55">
        <v>1.465373465838749E-4</v>
      </c>
      <c r="C8818" s="55">
        <v>1.9763925042373129E-3</v>
      </c>
    </row>
    <row r="8819" spans="1:3" x14ac:dyDescent="0.3">
      <c r="A8819" s="5">
        <v>8736</v>
      </c>
      <c r="B8819" s="55">
        <v>1.6210155276605249E-4</v>
      </c>
      <c r="C8819" s="55">
        <v>1.9524130858539161E-3</v>
      </c>
    </row>
    <row r="8820" spans="1:3" x14ac:dyDescent="0.3">
      <c r="A8820" s="5">
        <v>8737</v>
      </c>
      <c r="B8820" s="55">
        <v>1.1824591862663383E-4</v>
      </c>
      <c r="C8820" s="55">
        <v>1.6898804804396925E-3</v>
      </c>
    </row>
    <row r="8821" spans="1:3" x14ac:dyDescent="0.3">
      <c r="A8821" s="5">
        <v>8738</v>
      </c>
      <c r="B8821" s="55">
        <v>1.5816482891724859E-4</v>
      </c>
      <c r="C8821" s="55">
        <v>1.9988772532362024E-3</v>
      </c>
    </row>
    <row r="8822" spans="1:3" x14ac:dyDescent="0.3">
      <c r="A8822" s="5">
        <v>8739</v>
      </c>
      <c r="B8822" s="55">
        <v>1.5038087587403758E-4</v>
      </c>
      <c r="C8822" s="55">
        <v>1.8214435396204753E-3</v>
      </c>
    </row>
    <row r="8823" spans="1:3" x14ac:dyDescent="0.3">
      <c r="A8823" s="5">
        <v>8740</v>
      </c>
      <c r="B8823" s="55">
        <v>1.5233618759263241E-4</v>
      </c>
      <c r="C8823" s="55">
        <v>2.0124901183154508E-3</v>
      </c>
    </row>
    <row r="8824" spans="1:3" x14ac:dyDescent="0.3">
      <c r="A8824" s="5">
        <v>8741</v>
      </c>
      <c r="B8824" s="55">
        <v>1.4357861052899173E-4</v>
      </c>
      <c r="C8824" s="55">
        <v>1.6651658791583192E-3</v>
      </c>
    </row>
    <row r="8825" spans="1:3" x14ac:dyDescent="0.3">
      <c r="A8825" s="5">
        <v>8742</v>
      </c>
      <c r="B8825" s="55">
        <v>1.6199789904363971E-4</v>
      </c>
      <c r="C8825" s="55">
        <v>1.8383460281217923E-3</v>
      </c>
    </row>
    <row r="8826" spans="1:3" x14ac:dyDescent="0.3">
      <c r="A8826" s="5">
        <v>8743</v>
      </c>
      <c r="B8826" s="55">
        <v>1.336126917416776E-4</v>
      </c>
      <c r="C8826" s="55">
        <v>1.7352391569162081E-3</v>
      </c>
    </row>
    <row r="8827" spans="1:3" x14ac:dyDescent="0.3">
      <c r="A8827" s="5">
        <v>8744</v>
      </c>
      <c r="B8827" s="55">
        <v>1.54761400868746E-4</v>
      </c>
      <c r="C8827" s="55">
        <v>1.7656634105871908E-3</v>
      </c>
    </row>
    <row r="8828" spans="1:3" x14ac:dyDescent="0.3">
      <c r="A8828" s="5">
        <v>8745</v>
      </c>
      <c r="B8828" s="55">
        <v>1.4113445421659991E-4</v>
      </c>
      <c r="C8828" s="55">
        <v>1.9351442224115768E-3</v>
      </c>
    </row>
    <row r="8829" spans="1:3" x14ac:dyDescent="0.3">
      <c r="A8829" s="5">
        <v>8746</v>
      </c>
      <c r="B8829" s="55">
        <v>1.4429962409878277E-4</v>
      </c>
      <c r="C8829" s="55">
        <v>1.7479298121092499E-3</v>
      </c>
    </row>
    <row r="8830" spans="1:3" x14ac:dyDescent="0.3">
      <c r="A8830" s="5">
        <v>8747</v>
      </c>
      <c r="B8830" s="55">
        <v>1.6895881411645213E-4</v>
      </c>
      <c r="C8830" s="55">
        <v>1.9196133294272937E-3</v>
      </c>
    </row>
    <row r="8831" spans="1:3" x14ac:dyDescent="0.3">
      <c r="A8831" s="5">
        <v>8748</v>
      </c>
      <c r="B8831" s="55">
        <v>1.6342582850243308E-4</v>
      </c>
      <c r="C8831" s="55">
        <v>1.865993362576929E-3</v>
      </c>
    </row>
    <row r="8832" spans="1:3" x14ac:dyDescent="0.3">
      <c r="A8832" s="5">
        <v>8749</v>
      </c>
      <c r="B8832" s="55">
        <v>1.7549433398897168E-4</v>
      </c>
      <c r="C8832" s="55">
        <v>1.8683745613542594E-3</v>
      </c>
    </row>
    <row r="8833" spans="1:3" x14ac:dyDescent="0.3">
      <c r="A8833" s="5">
        <v>8750</v>
      </c>
      <c r="B8833" s="55">
        <v>1.4696288898257497E-4</v>
      </c>
      <c r="C8833" s="55">
        <v>1.895725809489828E-3</v>
      </c>
    </row>
    <row r="8834" spans="1:3" x14ac:dyDescent="0.3">
      <c r="A8834" s="5">
        <v>8751</v>
      </c>
      <c r="B8834" s="55">
        <v>1.8082900590335124E-4</v>
      </c>
      <c r="C8834" s="55">
        <v>1.905609017932471E-3</v>
      </c>
    </row>
    <row r="8835" spans="1:3" x14ac:dyDescent="0.3">
      <c r="A8835" s="5">
        <v>8752</v>
      </c>
      <c r="B8835" s="55">
        <v>1.4248253723872734E-4</v>
      </c>
      <c r="C8835" s="55">
        <v>1.6824030103076825E-3</v>
      </c>
    </row>
    <row r="8836" spans="1:3" x14ac:dyDescent="0.3">
      <c r="A8836" s="5">
        <v>8753</v>
      </c>
      <c r="B8836" s="55">
        <v>1.6182114452343991E-4</v>
      </c>
      <c r="C8836" s="55">
        <v>1.6064102675099959E-3</v>
      </c>
    </row>
    <row r="8837" spans="1:3" x14ac:dyDescent="0.3">
      <c r="A8837" s="5">
        <v>8754</v>
      </c>
      <c r="B8837" s="55">
        <v>1.5725692041697984E-4</v>
      </c>
      <c r="C8837" s="55">
        <v>1.9311010208170666E-3</v>
      </c>
    </row>
    <row r="8838" spans="1:3" x14ac:dyDescent="0.3">
      <c r="A8838" s="5">
        <v>8755</v>
      </c>
      <c r="B8838" s="55">
        <v>1.5917740671846521E-4</v>
      </c>
      <c r="C8838" s="55">
        <v>1.7168374792889405E-3</v>
      </c>
    </row>
    <row r="8839" spans="1:3" x14ac:dyDescent="0.3">
      <c r="A8839" s="5">
        <v>8756</v>
      </c>
      <c r="B8839" s="55">
        <v>1.4858627500423491E-4</v>
      </c>
      <c r="C8839" s="55">
        <v>1.7575595520239746E-3</v>
      </c>
    </row>
    <row r="8840" spans="1:3" x14ac:dyDescent="0.3">
      <c r="A8840" s="5">
        <v>8757</v>
      </c>
      <c r="B8840" s="55">
        <v>1.550722239433584E-4</v>
      </c>
      <c r="C8840" s="55">
        <v>1.8541500231305653E-3</v>
      </c>
    </row>
    <row r="8841" spans="1:3" x14ac:dyDescent="0.3">
      <c r="A8841" s="5">
        <v>8758</v>
      </c>
      <c r="B8841" s="55">
        <v>1.3433151057397601E-4</v>
      </c>
      <c r="C8841" s="55">
        <v>1.6463632218717348E-3</v>
      </c>
    </row>
    <row r="8842" spans="1:3" x14ac:dyDescent="0.3">
      <c r="A8842" s="5">
        <v>8759</v>
      </c>
      <c r="B8842" s="55">
        <v>1.9925990175106992E-4</v>
      </c>
      <c r="C8842" s="55">
        <v>2.2847058624775652E-3</v>
      </c>
    </row>
    <row r="8843" spans="1:3" x14ac:dyDescent="0.3">
      <c r="A8843" s="5">
        <v>8760</v>
      </c>
      <c r="B8843" s="55">
        <v>1.316510562599493E-4</v>
      </c>
      <c r="C8843" s="55">
        <v>1.6635839651247286E-3</v>
      </c>
    </row>
    <row r="8844" spans="1:3" x14ac:dyDescent="0.3">
      <c r="A8844" s="5">
        <v>8761</v>
      </c>
      <c r="B8844" s="55">
        <v>1.341302094477649E-4</v>
      </c>
      <c r="C8844" s="55">
        <v>1.7644290899892813E-3</v>
      </c>
    </row>
    <row r="8845" spans="1:3" x14ac:dyDescent="0.3">
      <c r="A8845" s="5">
        <v>8762</v>
      </c>
      <c r="B8845" s="55">
        <v>1.4139640951866322E-4</v>
      </c>
      <c r="C8845" s="55">
        <v>1.7908080011006299E-3</v>
      </c>
    </row>
    <row r="8846" spans="1:3" x14ac:dyDescent="0.3">
      <c r="A8846" s="5">
        <v>8763</v>
      </c>
      <c r="B8846" s="55">
        <v>1.5946690338861552E-4</v>
      </c>
      <c r="C8846" s="55">
        <v>1.7253889596001561E-3</v>
      </c>
    </row>
    <row r="8847" spans="1:3" x14ac:dyDescent="0.3">
      <c r="A8847" s="5">
        <v>8764</v>
      </c>
      <c r="B8847" s="55">
        <v>1.5832018812584388E-4</v>
      </c>
      <c r="C8847" s="55">
        <v>1.9870314394335007E-3</v>
      </c>
    </row>
    <row r="8848" spans="1:3" x14ac:dyDescent="0.3">
      <c r="A8848" s="5">
        <v>8765</v>
      </c>
      <c r="B8848" s="55">
        <v>1.667366169009344E-4</v>
      </c>
      <c r="C8848" s="55">
        <v>2.0019736385626765E-3</v>
      </c>
    </row>
    <row r="8849" spans="1:3" x14ac:dyDescent="0.3">
      <c r="A8849" s="5">
        <v>8766</v>
      </c>
      <c r="B8849" s="55">
        <v>1.6257969722643852E-4</v>
      </c>
      <c r="C8849" s="55">
        <v>2.116915433171752E-3</v>
      </c>
    </row>
    <row r="8850" spans="1:3" x14ac:dyDescent="0.3">
      <c r="A8850" s="5">
        <v>8767</v>
      </c>
      <c r="B8850" s="55">
        <v>1.4488544157135742E-4</v>
      </c>
      <c r="C8850" s="55">
        <v>1.9298933444511415E-3</v>
      </c>
    </row>
    <row r="8851" spans="1:3" x14ac:dyDescent="0.3">
      <c r="A8851" s="5">
        <v>8768</v>
      </c>
      <c r="B8851" s="55">
        <v>1.326066440197133E-4</v>
      </c>
      <c r="C8851" s="55">
        <v>1.6459601640695031E-3</v>
      </c>
    </row>
    <row r="8852" spans="1:3" x14ac:dyDescent="0.3">
      <c r="A8852" s="5">
        <v>8769</v>
      </c>
      <c r="B8852" s="55">
        <v>1.5854487105111331E-4</v>
      </c>
      <c r="C8852" s="55">
        <v>1.8296983178335811E-3</v>
      </c>
    </row>
    <row r="8853" spans="1:3" x14ac:dyDescent="0.3">
      <c r="A8853" s="5">
        <v>8770</v>
      </c>
      <c r="B8853" s="55">
        <v>1.2018003553981819E-4</v>
      </c>
      <c r="C8853" s="55">
        <v>1.5121868946217059E-3</v>
      </c>
    </row>
    <row r="8854" spans="1:3" x14ac:dyDescent="0.3">
      <c r="A8854" s="5">
        <v>8771</v>
      </c>
      <c r="B8854" s="55">
        <v>1.6048119366048833E-4</v>
      </c>
      <c r="C8854" s="55">
        <v>1.9604608820943605E-3</v>
      </c>
    </row>
    <row r="8855" spans="1:3" x14ac:dyDescent="0.3">
      <c r="A8855" s="5">
        <v>8772</v>
      </c>
      <c r="B8855" s="55">
        <v>1.585353295066795E-4</v>
      </c>
      <c r="C8855" s="55">
        <v>1.9530846912968359E-3</v>
      </c>
    </row>
    <row r="8856" spans="1:3" x14ac:dyDescent="0.3">
      <c r="A8856" s="5">
        <v>8773</v>
      </c>
      <c r="B8856" s="55">
        <v>1.5596289025796557E-4</v>
      </c>
      <c r="C8856" s="55">
        <v>1.7958661691026368E-3</v>
      </c>
    </row>
    <row r="8857" spans="1:3" x14ac:dyDescent="0.3">
      <c r="A8857" s="5">
        <v>8774</v>
      </c>
      <c r="B8857" s="55">
        <v>1.5823685442594096E-4</v>
      </c>
      <c r="C8857" s="55">
        <v>1.848799696010909E-3</v>
      </c>
    </row>
    <row r="8858" spans="1:3" x14ac:dyDescent="0.3">
      <c r="A8858" s="5">
        <v>8775</v>
      </c>
      <c r="B8858" s="55">
        <v>1.3697118892432261E-4</v>
      </c>
      <c r="C8858" s="55">
        <v>1.6477750347629254E-3</v>
      </c>
    </row>
    <row r="8859" spans="1:3" x14ac:dyDescent="0.3">
      <c r="A8859" s="5">
        <v>8776</v>
      </c>
      <c r="B8859" s="55">
        <v>1.4848404531449792E-4</v>
      </c>
      <c r="C8859" s="55">
        <v>1.874089815465543E-3</v>
      </c>
    </row>
    <row r="8860" spans="1:3" x14ac:dyDescent="0.3">
      <c r="A8860" s="5">
        <v>8777</v>
      </c>
      <c r="B8860" s="55">
        <v>1.367024718097522E-4</v>
      </c>
      <c r="C8860" s="55">
        <v>1.5524158677670821E-3</v>
      </c>
    </row>
    <row r="8861" spans="1:3" x14ac:dyDescent="0.3">
      <c r="A8861" s="5">
        <v>8778</v>
      </c>
      <c r="B8861" s="55">
        <v>1.4031537807691834E-4</v>
      </c>
      <c r="C8861" s="55">
        <v>1.7841536104383233E-3</v>
      </c>
    </row>
    <row r="8862" spans="1:3" x14ac:dyDescent="0.3">
      <c r="A8862" s="5">
        <v>8779</v>
      </c>
      <c r="B8862" s="55">
        <v>1.6518064488430502E-4</v>
      </c>
      <c r="C8862" s="55">
        <v>1.9280053356977769E-3</v>
      </c>
    </row>
    <row r="8863" spans="1:3" x14ac:dyDescent="0.3">
      <c r="A8863" s="5">
        <v>8780</v>
      </c>
      <c r="B8863" s="55">
        <v>1.6091463789669503E-4</v>
      </c>
      <c r="C8863" s="55">
        <v>1.8114464894679462E-3</v>
      </c>
    </row>
    <row r="8864" spans="1:3" x14ac:dyDescent="0.3">
      <c r="A8864" s="5">
        <v>8781</v>
      </c>
      <c r="B8864" s="55">
        <v>1.4343577471937743E-4</v>
      </c>
      <c r="C8864" s="55">
        <v>1.7535415410838515E-3</v>
      </c>
    </row>
    <row r="8865" spans="1:3" x14ac:dyDescent="0.3">
      <c r="A8865" s="5">
        <v>8782</v>
      </c>
      <c r="B8865" s="55">
        <v>1.3560861915923246E-4</v>
      </c>
      <c r="C8865" s="55">
        <v>1.8770844663248732E-3</v>
      </c>
    </row>
    <row r="8866" spans="1:3" x14ac:dyDescent="0.3">
      <c r="A8866" s="5">
        <v>8783</v>
      </c>
      <c r="B8866" s="55">
        <v>1.4287087934169174E-4</v>
      </c>
      <c r="C8866" s="55">
        <v>1.6245397800791564E-3</v>
      </c>
    </row>
    <row r="8867" spans="1:3" x14ac:dyDescent="0.3">
      <c r="A8867" s="5">
        <v>8784</v>
      </c>
      <c r="B8867" s="55">
        <v>1.4842882800689163E-4</v>
      </c>
      <c r="C8867" s="55">
        <v>1.8412678123815251E-3</v>
      </c>
    </row>
    <row r="8868" spans="1:3" x14ac:dyDescent="0.3">
      <c r="A8868" s="5">
        <v>8785</v>
      </c>
      <c r="B8868" s="55">
        <v>1.65542606862387E-4</v>
      </c>
      <c r="C8868" s="55">
        <v>2.1275778511848213E-3</v>
      </c>
    </row>
    <row r="8869" spans="1:3" x14ac:dyDescent="0.3">
      <c r="A8869" s="5">
        <v>8786</v>
      </c>
      <c r="B8869" s="55">
        <v>1.2673520872440964E-4</v>
      </c>
      <c r="C8869" s="55">
        <v>1.5001980714715814E-3</v>
      </c>
    </row>
    <row r="8870" spans="1:3" x14ac:dyDescent="0.3">
      <c r="A8870" s="5">
        <v>8787</v>
      </c>
      <c r="B8870" s="55">
        <v>1.7702512558886985E-4</v>
      </c>
      <c r="C8870" s="55">
        <v>2.0639297602414002E-3</v>
      </c>
    </row>
    <row r="8871" spans="1:3" x14ac:dyDescent="0.3">
      <c r="A8871" s="5">
        <v>8788</v>
      </c>
      <c r="B8871" s="55">
        <v>1.2362746635892767E-4</v>
      </c>
      <c r="C8871" s="55">
        <v>1.5829557778586842E-3</v>
      </c>
    </row>
    <row r="8872" spans="1:3" x14ac:dyDescent="0.3">
      <c r="A8872" s="5">
        <v>8789</v>
      </c>
      <c r="B8872" s="55">
        <v>1.7703192659813871E-4</v>
      </c>
      <c r="C8872" s="55">
        <v>1.9181795584890244E-3</v>
      </c>
    </row>
    <row r="8873" spans="1:3" x14ac:dyDescent="0.3">
      <c r="A8873" s="5">
        <v>8790</v>
      </c>
      <c r="B8873" s="55">
        <v>1.8220227259189823E-4</v>
      </c>
      <c r="C8873" s="55">
        <v>2.127579909927982E-3</v>
      </c>
    </row>
    <row r="8874" spans="1:3" x14ac:dyDescent="0.3">
      <c r="A8874" s="5">
        <v>8791</v>
      </c>
      <c r="B8874" s="55">
        <v>1.5569442105394361E-4</v>
      </c>
      <c r="C8874" s="55">
        <v>1.8523860273223418E-3</v>
      </c>
    </row>
    <row r="8875" spans="1:3" x14ac:dyDescent="0.3">
      <c r="A8875" s="5">
        <v>8792</v>
      </c>
      <c r="B8875" s="55">
        <v>1.5429043560726314E-4</v>
      </c>
      <c r="C8875" s="55">
        <v>2.0571834759196802E-3</v>
      </c>
    </row>
    <row r="8876" spans="1:3" x14ac:dyDescent="0.3">
      <c r="A8876" s="5">
        <v>8793</v>
      </c>
      <c r="B8876" s="55">
        <v>1.6718716018217572E-4</v>
      </c>
      <c r="C8876" s="55">
        <v>2.0656769323188513E-3</v>
      </c>
    </row>
    <row r="8877" spans="1:3" x14ac:dyDescent="0.3">
      <c r="A8877" s="5">
        <v>8794</v>
      </c>
      <c r="B8877" s="55">
        <v>1.4380218745581205E-4</v>
      </c>
      <c r="C8877" s="55">
        <v>1.8183307595824219E-3</v>
      </c>
    </row>
    <row r="8878" spans="1:3" x14ac:dyDescent="0.3">
      <c r="A8878" s="5">
        <v>8795</v>
      </c>
      <c r="B8878" s="55">
        <v>1.537209727500573E-4</v>
      </c>
      <c r="C8878" s="55">
        <v>1.9179720991313346E-3</v>
      </c>
    </row>
    <row r="8879" spans="1:3" x14ac:dyDescent="0.3">
      <c r="A8879" s="5">
        <v>8796</v>
      </c>
      <c r="B8879" s="55">
        <v>1.6468033720965294E-4</v>
      </c>
      <c r="C8879" s="55">
        <v>1.6796024164504144E-3</v>
      </c>
    </row>
    <row r="8880" spans="1:3" x14ac:dyDescent="0.3">
      <c r="A8880" s="5">
        <v>8797</v>
      </c>
      <c r="B8880" s="55">
        <v>1.5339529950115442E-4</v>
      </c>
      <c r="C8880" s="55">
        <v>1.7419348768305206E-3</v>
      </c>
    </row>
    <row r="8881" spans="1:3" x14ac:dyDescent="0.3">
      <c r="A8881" s="5">
        <v>8798</v>
      </c>
      <c r="B8881" s="55">
        <v>1.2458610325357533E-4</v>
      </c>
      <c r="C8881" s="55">
        <v>1.5867020059355159E-3</v>
      </c>
    </row>
    <row r="8882" spans="1:3" x14ac:dyDescent="0.3">
      <c r="A8882" s="5">
        <v>8799</v>
      </c>
      <c r="B8882" s="55">
        <v>1.4806067997232466E-4</v>
      </c>
      <c r="C8882" s="55">
        <v>1.88135208519044E-3</v>
      </c>
    </row>
    <row r="8883" spans="1:3" x14ac:dyDescent="0.3">
      <c r="A8883" s="5">
        <v>8800</v>
      </c>
      <c r="B8883" s="55">
        <v>1.523991555994063E-4</v>
      </c>
      <c r="C8883" s="55">
        <v>1.713178095664486E-3</v>
      </c>
    </row>
    <row r="8884" spans="1:3" x14ac:dyDescent="0.3">
      <c r="A8884" s="5">
        <v>8801</v>
      </c>
      <c r="B8884" s="55">
        <v>1.6499253265780462E-4</v>
      </c>
      <c r="C8884" s="55">
        <v>2.0113772160242904E-3</v>
      </c>
    </row>
    <row r="8885" spans="1:3" x14ac:dyDescent="0.3">
      <c r="A8885" s="5">
        <v>8802</v>
      </c>
      <c r="B8885" s="55">
        <v>1.6103936877947769E-4</v>
      </c>
      <c r="C8885" s="55">
        <v>1.8647344543384257E-3</v>
      </c>
    </row>
    <row r="8886" spans="1:3" x14ac:dyDescent="0.3">
      <c r="A8886" s="5">
        <v>8803</v>
      </c>
      <c r="B8886" s="55">
        <v>1.1929858985324663E-4</v>
      </c>
      <c r="C8886" s="55">
        <v>1.6293886963478497E-3</v>
      </c>
    </row>
    <row r="8887" spans="1:3" x14ac:dyDescent="0.3">
      <c r="A8887" s="5">
        <v>8804</v>
      </c>
      <c r="B8887" s="55">
        <v>1.5017346103209911E-4</v>
      </c>
      <c r="C8887" s="55">
        <v>1.8997453274648467E-3</v>
      </c>
    </row>
    <row r="8888" spans="1:3" x14ac:dyDescent="0.3">
      <c r="A8888" s="5">
        <v>8805</v>
      </c>
      <c r="B8888" s="55">
        <v>1.2966426388746942E-4</v>
      </c>
      <c r="C8888" s="55">
        <v>1.7678544118483303E-3</v>
      </c>
    </row>
    <row r="8889" spans="1:3" x14ac:dyDescent="0.3">
      <c r="A8889" s="5">
        <v>8806</v>
      </c>
      <c r="B8889" s="55">
        <v>1.5083061403537963E-4</v>
      </c>
      <c r="C8889" s="55">
        <v>1.806839159569508E-3</v>
      </c>
    </row>
    <row r="8890" spans="1:3" x14ac:dyDescent="0.3">
      <c r="A8890" s="5">
        <v>8807</v>
      </c>
      <c r="B8890" s="55">
        <v>1.6080830551494878E-4</v>
      </c>
      <c r="C8890" s="55">
        <v>1.7435896599709208E-3</v>
      </c>
    </row>
    <row r="8891" spans="1:3" x14ac:dyDescent="0.3">
      <c r="A8891" s="5">
        <v>8808</v>
      </c>
      <c r="B8891" s="55">
        <v>1.6791044684300491E-4</v>
      </c>
      <c r="C8891" s="55">
        <v>1.7912537646266318E-3</v>
      </c>
    </row>
    <row r="8892" spans="1:3" x14ac:dyDescent="0.3">
      <c r="A8892" s="5">
        <v>8809</v>
      </c>
      <c r="B8892" s="55">
        <v>1.5162659155434021E-4</v>
      </c>
      <c r="C8892" s="55">
        <v>1.8328550626550194E-3</v>
      </c>
    </row>
    <row r="8893" spans="1:3" x14ac:dyDescent="0.3">
      <c r="A8893" s="5">
        <v>8810</v>
      </c>
      <c r="B8893" s="55">
        <v>1.5226718061793639E-4</v>
      </c>
      <c r="C8893" s="55">
        <v>1.6505397766536766E-3</v>
      </c>
    </row>
    <row r="8894" spans="1:3" x14ac:dyDescent="0.3">
      <c r="A8894" s="5">
        <v>8811</v>
      </c>
      <c r="B8894" s="55">
        <v>1.5451653085463404E-4</v>
      </c>
      <c r="C8894" s="55">
        <v>1.9883871946606104E-3</v>
      </c>
    </row>
    <row r="8895" spans="1:3" x14ac:dyDescent="0.3">
      <c r="A8895" s="5">
        <v>8812</v>
      </c>
      <c r="B8895" s="55">
        <v>1.3864107650765563E-4</v>
      </c>
      <c r="C8895" s="55">
        <v>1.796048050108925E-3</v>
      </c>
    </row>
    <row r="8896" spans="1:3" x14ac:dyDescent="0.3">
      <c r="A8896" s="5">
        <v>8813</v>
      </c>
      <c r="B8896" s="55">
        <v>1.5338655580682394E-4</v>
      </c>
      <c r="C8896" s="55">
        <v>1.6482614099960408E-3</v>
      </c>
    </row>
    <row r="8897" spans="1:3" x14ac:dyDescent="0.3">
      <c r="A8897" s="5">
        <v>8814</v>
      </c>
      <c r="B8897" s="55">
        <v>1.3225989813930156E-4</v>
      </c>
      <c r="C8897" s="55">
        <v>1.7716797975745684E-3</v>
      </c>
    </row>
    <row r="8898" spans="1:3" x14ac:dyDescent="0.3">
      <c r="A8898" s="5">
        <v>8815</v>
      </c>
      <c r="B8898" s="55">
        <v>1.311518377015677E-4</v>
      </c>
      <c r="C8898" s="55">
        <v>1.6547386428956165E-3</v>
      </c>
    </row>
    <row r="8899" spans="1:3" x14ac:dyDescent="0.3">
      <c r="A8899" s="5">
        <v>8816</v>
      </c>
      <c r="B8899" s="55">
        <v>1.7243757415910191E-4</v>
      </c>
      <c r="C8899" s="55">
        <v>1.914256234675874E-3</v>
      </c>
    </row>
    <row r="8900" spans="1:3" x14ac:dyDescent="0.3">
      <c r="A8900" s="5">
        <v>8817</v>
      </c>
      <c r="B8900" s="55">
        <v>1.4544847071360197E-4</v>
      </c>
      <c r="C8900" s="55">
        <v>1.8602264765108217E-3</v>
      </c>
    </row>
    <row r="8901" spans="1:3" x14ac:dyDescent="0.3">
      <c r="A8901" s="5">
        <v>8818</v>
      </c>
      <c r="B8901" s="55">
        <v>1.4697362578994843E-4</v>
      </c>
      <c r="C8901" s="55">
        <v>1.5492843063257019E-3</v>
      </c>
    </row>
    <row r="8902" spans="1:3" x14ac:dyDescent="0.3">
      <c r="A8902" s="5">
        <v>8819</v>
      </c>
      <c r="B8902" s="55">
        <v>1.4723827196410188E-4</v>
      </c>
      <c r="C8902" s="55">
        <v>1.7811545899691324E-3</v>
      </c>
    </row>
    <row r="8903" spans="1:3" x14ac:dyDescent="0.3">
      <c r="A8903" s="5">
        <v>8820</v>
      </c>
      <c r="B8903" s="55">
        <v>1.6203712313191544E-4</v>
      </c>
      <c r="C8903" s="55">
        <v>2.0000823535370029E-3</v>
      </c>
    </row>
    <row r="8904" spans="1:3" x14ac:dyDescent="0.3">
      <c r="A8904" s="5">
        <v>8821</v>
      </c>
      <c r="B8904" s="55">
        <v>1.430489043741947E-4</v>
      </c>
      <c r="C8904" s="55">
        <v>1.7091326071504971E-3</v>
      </c>
    </row>
    <row r="8905" spans="1:3" x14ac:dyDescent="0.3">
      <c r="A8905" s="5">
        <v>8822</v>
      </c>
      <c r="B8905" s="55">
        <v>1.5450112810666265E-4</v>
      </c>
      <c r="C8905" s="55">
        <v>1.8530979544330967E-3</v>
      </c>
    </row>
    <row r="8906" spans="1:3" x14ac:dyDescent="0.3">
      <c r="A8906" s="5">
        <v>8823</v>
      </c>
      <c r="B8906" s="55">
        <v>1.6189818607236788E-4</v>
      </c>
      <c r="C8906" s="55">
        <v>1.8643434605509501E-3</v>
      </c>
    </row>
    <row r="8907" spans="1:3" x14ac:dyDescent="0.3">
      <c r="A8907" s="5">
        <v>8824</v>
      </c>
      <c r="B8907" s="55">
        <v>1.5684684100623634E-4</v>
      </c>
      <c r="C8907" s="55">
        <v>1.7838854402611438E-3</v>
      </c>
    </row>
    <row r="8908" spans="1:3" x14ac:dyDescent="0.3">
      <c r="A8908" s="5">
        <v>8825</v>
      </c>
      <c r="B8908" s="55">
        <v>1.5489934075936174E-4</v>
      </c>
      <c r="C8908" s="55">
        <v>1.8384908372012353E-3</v>
      </c>
    </row>
    <row r="8909" spans="1:3" x14ac:dyDescent="0.3">
      <c r="A8909" s="5">
        <v>8826</v>
      </c>
      <c r="B8909" s="55">
        <v>1.4277906853616478E-4</v>
      </c>
      <c r="C8909" s="55">
        <v>1.8471405401068606E-3</v>
      </c>
    </row>
    <row r="8910" spans="1:3" x14ac:dyDescent="0.3">
      <c r="A8910" s="5">
        <v>8827</v>
      </c>
      <c r="B8910" s="55">
        <v>1.6648459862725578E-4</v>
      </c>
      <c r="C8910" s="55">
        <v>2.0459175387268044E-3</v>
      </c>
    </row>
    <row r="8911" spans="1:3" x14ac:dyDescent="0.3">
      <c r="A8911" s="5">
        <v>8828</v>
      </c>
      <c r="B8911" s="55">
        <v>1.5477108464002901E-4</v>
      </c>
      <c r="C8911" s="55">
        <v>1.7578592790775975E-3</v>
      </c>
    </row>
    <row r="8912" spans="1:3" x14ac:dyDescent="0.3">
      <c r="A8912" s="5">
        <v>8829</v>
      </c>
      <c r="B8912" s="55">
        <v>1.4972796263041364E-4</v>
      </c>
      <c r="C8912" s="55">
        <v>1.8393145242763355E-3</v>
      </c>
    </row>
    <row r="8913" spans="1:3" x14ac:dyDescent="0.3">
      <c r="A8913" s="5">
        <v>8830</v>
      </c>
      <c r="B8913" s="55">
        <v>1.530782171185421E-4</v>
      </c>
      <c r="C8913" s="55">
        <v>1.9828548861578485E-3</v>
      </c>
    </row>
    <row r="8914" spans="1:3" x14ac:dyDescent="0.3">
      <c r="A8914" s="5">
        <v>8831</v>
      </c>
      <c r="B8914" s="55">
        <v>1.7076210927995851E-4</v>
      </c>
      <c r="C8914" s="55">
        <v>1.8082546305311753E-3</v>
      </c>
    </row>
    <row r="8915" spans="1:3" x14ac:dyDescent="0.3">
      <c r="A8915" s="5">
        <v>8832</v>
      </c>
      <c r="B8915" s="55">
        <v>1.5925976238578769E-4</v>
      </c>
      <c r="C8915" s="55">
        <v>1.7650665949349891E-3</v>
      </c>
    </row>
    <row r="8916" spans="1:3" x14ac:dyDescent="0.3">
      <c r="A8916" s="5">
        <v>8833</v>
      </c>
      <c r="B8916" s="55">
        <v>1.4304780391845198E-4</v>
      </c>
      <c r="C8916" s="55">
        <v>1.8731618021431528E-3</v>
      </c>
    </row>
    <row r="8917" spans="1:3" x14ac:dyDescent="0.3">
      <c r="A8917" s="5">
        <v>8834</v>
      </c>
      <c r="B8917" s="55">
        <v>1.3738711258972738E-4</v>
      </c>
      <c r="C8917" s="55">
        <v>1.8791311825501469E-3</v>
      </c>
    </row>
    <row r="8918" spans="1:3" x14ac:dyDescent="0.3">
      <c r="A8918" s="5">
        <v>8835</v>
      </c>
      <c r="B8918" s="55">
        <v>1.4337910090420254E-4</v>
      </c>
      <c r="C8918" s="55">
        <v>1.6439344529371102E-3</v>
      </c>
    </row>
    <row r="8919" spans="1:3" x14ac:dyDescent="0.3">
      <c r="A8919" s="5">
        <v>8836</v>
      </c>
      <c r="B8919" s="55">
        <v>1.7810685984806431E-4</v>
      </c>
      <c r="C8919" s="55">
        <v>2.0069062304136041E-3</v>
      </c>
    </row>
    <row r="8920" spans="1:3" x14ac:dyDescent="0.3">
      <c r="A8920" s="5">
        <v>8837</v>
      </c>
      <c r="B8920" s="55">
        <v>1.2728733976806637E-4</v>
      </c>
      <c r="C8920" s="55">
        <v>1.4011567172648521E-3</v>
      </c>
    </row>
    <row r="8921" spans="1:3" x14ac:dyDescent="0.3">
      <c r="A8921" s="5">
        <v>8838</v>
      </c>
      <c r="B8921" s="55">
        <v>1.4838479424211044E-4</v>
      </c>
      <c r="C8921" s="55">
        <v>2.005489512445063E-3</v>
      </c>
    </row>
    <row r="8922" spans="1:3" x14ac:dyDescent="0.3">
      <c r="A8922" s="5">
        <v>8839</v>
      </c>
      <c r="B8922" s="55">
        <v>1.5901331836305955E-4</v>
      </c>
      <c r="C8922" s="55">
        <v>1.8829104225083235E-3</v>
      </c>
    </row>
    <row r="8923" spans="1:3" x14ac:dyDescent="0.3">
      <c r="A8923" s="5">
        <v>8840</v>
      </c>
      <c r="B8923" s="55">
        <v>1.6347944730129722E-4</v>
      </c>
      <c r="C8923" s="55">
        <v>1.9714301219248319E-3</v>
      </c>
    </row>
    <row r="8924" spans="1:3" x14ac:dyDescent="0.3">
      <c r="A8924" s="5">
        <v>8841</v>
      </c>
      <c r="B8924" s="55">
        <v>1.5947508508161549E-4</v>
      </c>
      <c r="C8924" s="55">
        <v>1.7814277632318925E-3</v>
      </c>
    </row>
    <row r="8925" spans="1:3" x14ac:dyDescent="0.3">
      <c r="A8925" s="5">
        <v>8842</v>
      </c>
      <c r="B8925" s="55">
        <v>1.568392361911525E-4</v>
      </c>
      <c r="C8925" s="55">
        <v>1.856537817981382E-3</v>
      </c>
    </row>
    <row r="8926" spans="1:3" x14ac:dyDescent="0.3">
      <c r="A8926" s="5">
        <v>8843</v>
      </c>
      <c r="B8926" s="55">
        <v>1.8544052404148841E-4</v>
      </c>
      <c r="C8926" s="55">
        <v>2.0894111105045554E-3</v>
      </c>
    </row>
    <row r="8927" spans="1:3" x14ac:dyDescent="0.3">
      <c r="A8927" s="5">
        <v>8844</v>
      </c>
      <c r="B8927" s="55">
        <v>1.4787714163983187E-4</v>
      </c>
      <c r="C8927" s="55">
        <v>1.7851163131243776E-3</v>
      </c>
    </row>
    <row r="8928" spans="1:3" x14ac:dyDescent="0.3">
      <c r="A8928" s="5">
        <v>8845</v>
      </c>
      <c r="B8928" s="55">
        <v>1.5154261922595153E-4</v>
      </c>
      <c r="C8928" s="55">
        <v>1.8212129437274534E-3</v>
      </c>
    </row>
    <row r="8929" spans="1:3" x14ac:dyDescent="0.3">
      <c r="A8929" s="5">
        <v>8846</v>
      </c>
      <c r="B8929" s="55">
        <v>1.3579659622858494E-4</v>
      </c>
      <c r="C8929" s="55">
        <v>1.7038776215013206E-3</v>
      </c>
    </row>
    <row r="8930" spans="1:3" x14ac:dyDescent="0.3">
      <c r="A8930" s="5">
        <v>8847</v>
      </c>
      <c r="B8930" s="55">
        <v>1.6406356997297809E-4</v>
      </c>
      <c r="C8930" s="55">
        <v>1.9203053016306872E-3</v>
      </c>
    </row>
    <row r="8931" spans="1:3" x14ac:dyDescent="0.3">
      <c r="A8931" s="5">
        <v>8848</v>
      </c>
      <c r="B8931" s="55">
        <v>1.4525205941932993E-4</v>
      </c>
      <c r="C8931" s="55">
        <v>1.8691662679221465E-3</v>
      </c>
    </row>
    <row r="8932" spans="1:3" x14ac:dyDescent="0.3">
      <c r="A8932" s="5">
        <v>8849</v>
      </c>
      <c r="B8932" s="55">
        <v>1.5439181369727742E-4</v>
      </c>
      <c r="C8932" s="55">
        <v>1.7704041205501412E-3</v>
      </c>
    </row>
    <row r="8933" spans="1:3" x14ac:dyDescent="0.3">
      <c r="A8933" s="5">
        <v>8850</v>
      </c>
      <c r="B8933" s="55">
        <v>1.7272816156545148E-4</v>
      </c>
      <c r="C8933" s="55">
        <v>1.7528724437264962E-3</v>
      </c>
    </row>
    <row r="8934" spans="1:3" x14ac:dyDescent="0.3">
      <c r="A8934" s="5">
        <v>8851</v>
      </c>
      <c r="B8934" s="55">
        <v>1.5281775813418618E-4</v>
      </c>
      <c r="C8934" s="55">
        <v>1.8317702687311685E-3</v>
      </c>
    </row>
    <row r="8935" spans="1:3" x14ac:dyDescent="0.3">
      <c r="A8935" s="5">
        <v>8852</v>
      </c>
      <c r="B8935" s="55">
        <v>1.5394541975256509E-4</v>
      </c>
      <c r="C8935" s="55">
        <v>1.8411034509994611E-3</v>
      </c>
    </row>
    <row r="8936" spans="1:3" x14ac:dyDescent="0.3">
      <c r="A8936" s="5">
        <v>8853</v>
      </c>
      <c r="B8936" s="55">
        <v>1.5073888229588179E-4</v>
      </c>
      <c r="C8936" s="55">
        <v>1.495437564614403E-3</v>
      </c>
    </row>
    <row r="8937" spans="1:3" x14ac:dyDescent="0.3">
      <c r="A8937" s="5">
        <v>8854</v>
      </c>
      <c r="B8937" s="55">
        <v>1.8167654200023603E-4</v>
      </c>
      <c r="C8937" s="55">
        <v>1.9386711094225625E-3</v>
      </c>
    </row>
    <row r="8938" spans="1:3" x14ac:dyDescent="0.3">
      <c r="A8938" s="5">
        <v>8855</v>
      </c>
      <c r="B8938" s="55">
        <v>1.6122700989537313E-4</v>
      </c>
      <c r="C8938" s="55">
        <v>1.9906301538834591E-3</v>
      </c>
    </row>
    <row r="8939" spans="1:3" x14ac:dyDescent="0.3">
      <c r="A8939" s="5">
        <v>8856</v>
      </c>
      <c r="B8939" s="55">
        <v>1.4636529527084946E-4</v>
      </c>
      <c r="C8939" s="55">
        <v>1.8158509136058348E-3</v>
      </c>
    </row>
    <row r="8940" spans="1:3" x14ac:dyDescent="0.3">
      <c r="A8940" s="5">
        <v>8857</v>
      </c>
      <c r="B8940" s="55">
        <v>1.3716587098850728E-4</v>
      </c>
      <c r="C8940" s="55">
        <v>1.5083771755817273E-3</v>
      </c>
    </row>
    <row r="8941" spans="1:3" x14ac:dyDescent="0.3">
      <c r="A8941" s="5">
        <v>8858</v>
      </c>
      <c r="B8941" s="55">
        <v>1.7569695046856912E-4</v>
      </c>
      <c r="C8941" s="55">
        <v>2.2387183045107254E-3</v>
      </c>
    </row>
    <row r="8942" spans="1:3" x14ac:dyDescent="0.3">
      <c r="A8942" s="5">
        <v>8859</v>
      </c>
      <c r="B8942" s="55">
        <v>1.6238836775594605E-4</v>
      </c>
      <c r="C8942" s="55">
        <v>1.9591362923423246E-3</v>
      </c>
    </row>
    <row r="8943" spans="1:3" x14ac:dyDescent="0.3">
      <c r="A8943" s="5">
        <v>8860</v>
      </c>
      <c r="B8943" s="55">
        <v>1.3714384746766597E-4</v>
      </c>
      <c r="C8943" s="55">
        <v>1.6300143527494574E-3</v>
      </c>
    </row>
    <row r="8944" spans="1:3" x14ac:dyDescent="0.3">
      <c r="A8944" s="5">
        <v>8861</v>
      </c>
      <c r="B8944" s="55">
        <v>1.275326631126275E-4</v>
      </c>
      <c r="C8944" s="55">
        <v>1.7175964509463396E-3</v>
      </c>
    </row>
    <row r="8945" spans="1:3" x14ac:dyDescent="0.3">
      <c r="A8945" s="5">
        <v>8862</v>
      </c>
      <c r="B8945" s="55">
        <v>1.4504898056739028E-4</v>
      </c>
      <c r="C8945" s="55">
        <v>1.9225169576464914E-3</v>
      </c>
    </row>
    <row r="8946" spans="1:3" x14ac:dyDescent="0.3">
      <c r="A8946" s="5">
        <v>8863</v>
      </c>
      <c r="B8946" s="55">
        <v>1.6610393035443836E-4</v>
      </c>
      <c r="C8946" s="55">
        <v>1.9891721517938839E-3</v>
      </c>
    </row>
    <row r="8947" spans="1:3" x14ac:dyDescent="0.3">
      <c r="A8947" s="5">
        <v>8864</v>
      </c>
      <c r="B8947" s="55">
        <v>1.8313545116454861E-4</v>
      </c>
      <c r="C8947" s="55">
        <v>2.0674704682121852E-3</v>
      </c>
    </row>
    <row r="8948" spans="1:3" x14ac:dyDescent="0.3">
      <c r="A8948" s="5">
        <v>8865</v>
      </c>
      <c r="B8948" s="55">
        <v>1.6468999030533907E-4</v>
      </c>
      <c r="C8948" s="55">
        <v>1.9220849847015136E-3</v>
      </c>
    </row>
    <row r="8949" spans="1:3" x14ac:dyDescent="0.3">
      <c r="A8949" s="5">
        <v>8866</v>
      </c>
      <c r="B8949" s="55">
        <v>1.5719561439244353E-4</v>
      </c>
      <c r="C8949" s="55">
        <v>1.9129100239200709E-3</v>
      </c>
    </row>
    <row r="8950" spans="1:3" x14ac:dyDescent="0.3">
      <c r="A8950" s="5">
        <v>8867</v>
      </c>
      <c r="B8950" s="55">
        <v>1.582207813297678E-4</v>
      </c>
      <c r="C8950" s="55">
        <v>1.8743825812072869E-3</v>
      </c>
    </row>
    <row r="8951" spans="1:3" x14ac:dyDescent="0.3">
      <c r="A8951" s="5">
        <v>8868</v>
      </c>
      <c r="B8951" s="55">
        <v>1.3038452700451454E-4</v>
      </c>
      <c r="C8951" s="55">
        <v>1.6386674971997897E-3</v>
      </c>
    </row>
    <row r="8952" spans="1:3" x14ac:dyDescent="0.3">
      <c r="A8952" s="5">
        <v>8869</v>
      </c>
      <c r="B8952" s="55">
        <v>1.8462890999659175E-4</v>
      </c>
      <c r="C8952" s="55">
        <v>2.1200718850630869E-3</v>
      </c>
    </row>
    <row r="8953" spans="1:3" x14ac:dyDescent="0.3">
      <c r="A8953" s="5">
        <v>8870</v>
      </c>
      <c r="B8953" s="55">
        <v>1.505369175206339E-4</v>
      </c>
      <c r="C8953" s="55">
        <v>1.9080748077309802E-3</v>
      </c>
    </row>
    <row r="8954" spans="1:3" x14ac:dyDescent="0.3">
      <c r="A8954" s="5">
        <v>8871</v>
      </c>
      <c r="B8954" s="55">
        <v>1.5835391449253432E-4</v>
      </c>
      <c r="C8954" s="55">
        <v>1.7563681650205466E-3</v>
      </c>
    </row>
    <row r="8955" spans="1:3" x14ac:dyDescent="0.3">
      <c r="A8955" s="5">
        <v>8872</v>
      </c>
      <c r="B8955" s="55">
        <v>1.5347341755849811E-4</v>
      </c>
      <c r="C8955" s="55">
        <v>1.9774924006369203E-3</v>
      </c>
    </row>
    <row r="8956" spans="1:3" x14ac:dyDescent="0.3">
      <c r="A8956" s="5">
        <v>8873</v>
      </c>
      <c r="B8956" s="55">
        <v>1.8457140106940207E-4</v>
      </c>
      <c r="C8956" s="55">
        <v>1.8576660228576665E-3</v>
      </c>
    </row>
    <row r="8957" spans="1:3" x14ac:dyDescent="0.3">
      <c r="A8957" s="5">
        <v>8874</v>
      </c>
      <c r="B8957" s="55">
        <v>1.4760286376475174E-4</v>
      </c>
      <c r="C8957" s="55">
        <v>1.943591674649589E-3</v>
      </c>
    </row>
    <row r="8958" spans="1:3" x14ac:dyDescent="0.3">
      <c r="A8958" s="5">
        <v>8875</v>
      </c>
      <c r="B8958" s="55">
        <v>1.5200743179979217E-4</v>
      </c>
      <c r="C8958" s="55">
        <v>1.8184615401867553E-3</v>
      </c>
    </row>
    <row r="8959" spans="1:3" x14ac:dyDescent="0.3">
      <c r="A8959" s="5">
        <v>8876</v>
      </c>
      <c r="B8959" s="55">
        <v>1.4692773263401453E-4</v>
      </c>
      <c r="C8959" s="55">
        <v>1.6429708449467767E-3</v>
      </c>
    </row>
    <row r="8960" spans="1:3" x14ac:dyDescent="0.3">
      <c r="A8960" s="5">
        <v>8877</v>
      </c>
      <c r="B8960" s="55">
        <v>1.3171420996417892E-4</v>
      </c>
      <c r="C8960" s="55">
        <v>1.5383090136516569E-3</v>
      </c>
    </row>
    <row r="8961" spans="1:3" x14ac:dyDescent="0.3">
      <c r="A8961" s="5">
        <v>8878</v>
      </c>
      <c r="B8961" s="55">
        <v>1.531090268069615E-4</v>
      </c>
      <c r="C8961" s="55">
        <v>1.9089152202127679E-3</v>
      </c>
    </row>
    <row r="8962" spans="1:3" x14ac:dyDescent="0.3">
      <c r="A8962" s="5">
        <v>8879</v>
      </c>
      <c r="B8962" s="55">
        <v>1.3431959711317462E-4</v>
      </c>
      <c r="C8962" s="55">
        <v>1.5845704143445502E-3</v>
      </c>
    </row>
    <row r="8963" spans="1:3" x14ac:dyDescent="0.3">
      <c r="A8963" s="5">
        <v>8880</v>
      </c>
      <c r="B8963" s="55">
        <v>1.5227785304130253E-4</v>
      </c>
      <c r="C8963" s="55">
        <v>1.9491567294693242E-3</v>
      </c>
    </row>
    <row r="8964" spans="1:3" x14ac:dyDescent="0.3">
      <c r="A8964" s="5">
        <v>8881</v>
      </c>
      <c r="B8964" s="55">
        <v>1.4343522714994073E-4</v>
      </c>
      <c r="C8964" s="55">
        <v>1.7529348526983334E-3</v>
      </c>
    </row>
    <row r="8965" spans="1:3" x14ac:dyDescent="0.3">
      <c r="A8965" s="5">
        <v>8882</v>
      </c>
      <c r="B8965" s="55">
        <v>1.4454049096271845E-4</v>
      </c>
      <c r="C8965" s="55">
        <v>1.7622376650734527E-3</v>
      </c>
    </row>
    <row r="8966" spans="1:3" x14ac:dyDescent="0.3">
      <c r="A8966" s="5">
        <v>8883</v>
      </c>
      <c r="B8966" s="55">
        <v>1.5741071567427719E-4</v>
      </c>
      <c r="C8966" s="55">
        <v>1.9412992167741011E-3</v>
      </c>
    </row>
    <row r="8967" spans="1:3" x14ac:dyDescent="0.3">
      <c r="A8967" s="5">
        <v>8884</v>
      </c>
      <c r="B8967" s="55">
        <v>1.6608704327434134E-4</v>
      </c>
      <c r="C8967" s="55">
        <v>1.8588251830985072E-3</v>
      </c>
    </row>
    <row r="8968" spans="1:3" x14ac:dyDescent="0.3">
      <c r="A8968" s="5">
        <v>8885</v>
      </c>
      <c r="B8968" s="55">
        <v>1.6326675138157167E-4</v>
      </c>
      <c r="C8968" s="55">
        <v>1.9285326957655107E-3</v>
      </c>
    </row>
    <row r="8969" spans="1:3" x14ac:dyDescent="0.3">
      <c r="A8969" s="5">
        <v>8886</v>
      </c>
      <c r="B8969" s="55">
        <v>1.6902521426090904E-4</v>
      </c>
      <c r="C8969" s="55">
        <v>1.93498792461517E-3</v>
      </c>
    </row>
    <row r="8970" spans="1:3" x14ac:dyDescent="0.3">
      <c r="A8970" s="5">
        <v>8887</v>
      </c>
      <c r="B8970" s="55">
        <v>1.4874636083781089E-4</v>
      </c>
      <c r="C8970" s="55">
        <v>1.7920788192281021E-3</v>
      </c>
    </row>
    <row r="8971" spans="1:3" x14ac:dyDescent="0.3">
      <c r="A8971" s="5">
        <v>8888</v>
      </c>
      <c r="B8971" s="55">
        <v>1.4335113377097282E-4</v>
      </c>
      <c r="C8971" s="55">
        <v>1.7513929312521462E-3</v>
      </c>
    </row>
    <row r="8972" spans="1:3" x14ac:dyDescent="0.3">
      <c r="A8972" s="5">
        <v>8889</v>
      </c>
      <c r="B8972" s="55">
        <v>1.6974099356541013E-4</v>
      </c>
      <c r="C8972" s="55">
        <v>1.9138022433666327E-3</v>
      </c>
    </row>
    <row r="8973" spans="1:3" x14ac:dyDescent="0.3">
      <c r="A8973" s="5">
        <v>8890</v>
      </c>
      <c r="B8973" s="55">
        <v>1.5832218165541995E-4</v>
      </c>
      <c r="C8973" s="55">
        <v>1.9162666696085032E-3</v>
      </c>
    </row>
    <row r="8974" spans="1:3" x14ac:dyDescent="0.3">
      <c r="A8974" s="5">
        <v>8891</v>
      </c>
      <c r="B8974" s="55">
        <v>1.4279041683980961E-4</v>
      </c>
      <c r="C8974" s="55">
        <v>1.6771237906652067E-3</v>
      </c>
    </row>
    <row r="8975" spans="1:3" x14ac:dyDescent="0.3">
      <c r="A8975" s="5">
        <v>8892</v>
      </c>
      <c r="B8975" s="55">
        <v>1.3050406147081494E-4</v>
      </c>
      <c r="C8975" s="55">
        <v>1.4627969404396365E-3</v>
      </c>
    </row>
    <row r="8976" spans="1:3" x14ac:dyDescent="0.3">
      <c r="A8976" s="5">
        <v>8893</v>
      </c>
      <c r="B8976" s="55">
        <v>1.5741974537597422E-4</v>
      </c>
      <c r="C8976" s="55">
        <v>1.9428132467958707E-3</v>
      </c>
    </row>
    <row r="8977" spans="1:3" x14ac:dyDescent="0.3">
      <c r="A8977" s="5">
        <v>8894</v>
      </c>
      <c r="B8977" s="55">
        <v>1.5506825498563153E-4</v>
      </c>
      <c r="C8977" s="55">
        <v>1.78510429835381E-3</v>
      </c>
    </row>
    <row r="8978" spans="1:3" x14ac:dyDescent="0.3">
      <c r="A8978" s="5">
        <v>8895</v>
      </c>
      <c r="B8978" s="55">
        <v>1.4506232961035176E-4</v>
      </c>
      <c r="C8978" s="55">
        <v>1.8284777063622504E-3</v>
      </c>
    </row>
    <row r="8979" spans="1:3" x14ac:dyDescent="0.3">
      <c r="A8979" s="5">
        <v>8896</v>
      </c>
      <c r="B8979" s="55">
        <v>1.5860772103727872E-4</v>
      </c>
      <c r="C8979" s="55">
        <v>1.7421586869005943E-3</v>
      </c>
    </row>
    <row r="8980" spans="1:3" x14ac:dyDescent="0.3">
      <c r="A8980" s="5">
        <v>8897</v>
      </c>
      <c r="B8980" s="55">
        <v>1.6411678126160813E-4</v>
      </c>
      <c r="C8980" s="55">
        <v>1.9268539001741944E-3</v>
      </c>
    </row>
    <row r="8981" spans="1:3" x14ac:dyDescent="0.3">
      <c r="A8981" s="5">
        <v>8898</v>
      </c>
      <c r="B8981" s="55">
        <v>1.3962990314130705E-4</v>
      </c>
      <c r="C8981" s="55">
        <v>1.5756947516960295E-3</v>
      </c>
    </row>
    <row r="8982" spans="1:3" x14ac:dyDescent="0.3">
      <c r="A8982" s="5">
        <v>8899</v>
      </c>
      <c r="B8982" s="55">
        <v>1.5032481833008937E-4</v>
      </c>
      <c r="C8982" s="55">
        <v>1.5960062470845562E-3</v>
      </c>
    </row>
    <row r="8983" spans="1:3" x14ac:dyDescent="0.3">
      <c r="A8983" s="5">
        <v>8900</v>
      </c>
      <c r="B8983" s="55">
        <v>1.3288302258618909E-4</v>
      </c>
      <c r="C8983" s="55">
        <v>1.6758549357510253E-3</v>
      </c>
    </row>
    <row r="8984" spans="1:3" x14ac:dyDescent="0.3">
      <c r="A8984" s="5">
        <v>8901</v>
      </c>
      <c r="B8984" s="55">
        <v>1.4884621605281987E-4</v>
      </c>
      <c r="C8984" s="55">
        <v>1.8132285279231174E-3</v>
      </c>
    </row>
    <row r="8985" spans="1:3" x14ac:dyDescent="0.3">
      <c r="A8985" s="5">
        <v>8902</v>
      </c>
      <c r="B8985" s="55">
        <v>1.4781561641194016E-4</v>
      </c>
      <c r="C8985" s="55">
        <v>1.8338015956602316E-3</v>
      </c>
    </row>
    <row r="8986" spans="1:3" x14ac:dyDescent="0.3">
      <c r="A8986" s="5">
        <v>8903</v>
      </c>
      <c r="B8986" s="55">
        <v>1.5370294707226236E-4</v>
      </c>
      <c r="C8986" s="55">
        <v>1.9547381778138098E-3</v>
      </c>
    </row>
    <row r="8987" spans="1:3" x14ac:dyDescent="0.3">
      <c r="A8987" s="5">
        <v>8904</v>
      </c>
      <c r="B8987" s="55">
        <v>1.5287529586855201E-4</v>
      </c>
      <c r="C8987" s="55">
        <v>1.7057725503286472E-3</v>
      </c>
    </row>
    <row r="8988" spans="1:3" x14ac:dyDescent="0.3">
      <c r="A8988" s="5">
        <v>8905</v>
      </c>
      <c r="B8988" s="55">
        <v>1.4280677559108833E-4</v>
      </c>
      <c r="C8988" s="55">
        <v>1.6022993356752267E-3</v>
      </c>
    </row>
    <row r="8989" spans="1:3" x14ac:dyDescent="0.3">
      <c r="A8989" s="5">
        <v>8906</v>
      </c>
      <c r="B8989" s="55">
        <v>1.3519449094825717E-4</v>
      </c>
      <c r="C8989" s="55">
        <v>1.7838449704199229E-3</v>
      </c>
    </row>
    <row r="8990" spans="1:3" x14ac:dyDescent="0.3">
      <c r="A8990" s="5">
        <v>8907</v>
      </c>
      <c r="B8990" s="55">
        <v>1.5129370065963075E-4</v>
      </c>
      <c r="C8990" s="55">
        <v>1.9480006724641329E-3</v>
      </c>
    </row>
    <row r="8991" spans="1:3" x14ac:dyDescent="0.3">
      <c r="A8991" s="5">
        <v>8908</v>
      </c>
      <c r="B8991" s="55">
        <v>1.536108146173118E-4</v>
      </c>
      <c r="C8991" s="55">
        <v>1.7198767808895596E-3</v>
      </c>
    </row>
    <row r="8992" spans="1:3" x14ac:dyDescent="0.3">
      <c r="A8992" s="5">
        <v>8909</v>
      </c>
      <c r="B8992" s="55">
        <v>1.4818121448422522E-4</v>
      </c>
      <c r="C8992" s="55">
        <v>1.7688319531435376E-3</v>
      </c>
    </row>
    <row r="8993" spans="1:3" x14ac:dyDescent="0.3">
      <c r="A8993" s="5">
        <v>8910</v>
      </c>
      <c r="B8993" s="55">
        <v>1.5458831425725807E-4</v>
      </c>
      <c r="C8993" s="55">
        <v>2.103571158689168E-3</v>
      </c>
    </row>
    <row r="8994" spans="1:3" x14ac:dyDescent="0.3">
      <c r="A8994" s="5">
        <v>8911</v>
      </c>
      <c r="B8994" s="55">
        <v>1.219816723783217E-4</v>
      </c>
      <c r="C8994" s="55">
        <v>1.6462072655667606E-3</v>
      </c>
    </row>
    <row r="8995" spans="1:3" x14ac:dyDescent="0.3">
      <c r="A8995" s="5">
        <v>8912</v>
      </c>
      <c r="B8995" s="55">
        <v>1.652032637242744E-4</v>
      </c>
      <c r="C8995" s="55">
        <v>2.0866144950190298E-3</v>
      </c>
    </row>
    <row r="8996" spans="1:3" x14ac:dyDescent="0.3">
      <c r="A8996" s="5">
        <v>8913</v>
      </c>
      <c r="B8996" s="55">
        <v>1.556645943904436E-4</v>
      </c>
      <c r="C8996" s="55">
        <v>1.8406823442966075E-3</v>
      </c>
    </row>
    <row r="8997" spans="1:3" x14ac:dyDescent="0.3">
      <c r="A8997" s="5">
        <v>8914</v>
      </c>
      <c r="B8997" s="55">
        <v>1.5185628869201549E-4</v>
      </c>
      <c r="C8997" s="55">
        <v>1.8738682543928502E-3</v>
      </c>
    </row>
    <row r="8998" spans="1:3" x14ac:dyDescent="0.3">
      <c r="A8998" s="5">
        <v>8915</v>
      </c>
      <c r="B8998" s="55">
        <v>1.3205305276808494E-4</v>
      </c>
      <c r="C8998" s="55">
        <v>1.4380104806574468E-3</v>
      </c>
    </row>
    <row r="8999" spans="1:3" x14ac:dyDescent="0.3">
      <c r="A8999" s="5">
        <v>8916</v>
      </c>
      <c r="B8999" s="55">
        <v>1.4368739083227359E-4</v>
      </c>
      <c r="C8999" s="55">
        <v>1.9672635575563938E-3</v>
      </c>
    </row>
    <row r="9000" spans="1:3" x14ac:dyDescent="0.3">
      <c r="A9000" s="5">
        <v>8917</v>
      </c>
      <c r="B9000" s="55">
        <v>1.4423012099767671E-4</v>
      </c>
      <c r="C9000" s="55">
        <v>1.8686085367991643E-3</v>
      </c>
    </row>
    <row r="9001" spans="1:3" x14ac:dyDescent="0.3">
      <c r="A9001" s="5">
        <v>8918</v>
      </c>
      <c r="B9001" s="55">
        <v>1.4312791149692264E-4</v>
      </c>
      <c r="C9001" s="55">
        <v>1.5325286054222072E-3</v>
      </c>
    </row>
    <row r="9002" spans="1:3" x14ac:dyDescent="0.3">
      <c r="A9002" s="5">
        <v>8919</v>
      </c>
      <c r="B9002" s="55">
        <v>1.6840019324922405E-4</v>
      </c>
      <c r="C9002" s="55">
        <v>1.869105212070731E-3</v>
      </c>
    </row>
    <row r="9003" spans="1:3" x14ac:dyDescent="0.3">
      <c r="A9003" s="5">
        <v>8920</v>
      </c>
      <c r="B9003" s="55">
        <v>1.4195570993833054E-4</v>
      </c>
      <c r="C9003" s="55">
        <v>1.8275417019952447E-3</v>
      </c>
    </row>
    <row r="9004" spans="1:3" x14ac:dyDescent="0.3">
      <c r="A9004" s="5">
        <v>8921</v>
      </c>
      <c r="B9004" s="55">
        <v>1.6482406603211163E-4</v>
      </c>
      <c r="C9004" s="55">
        <v>1.871010952039511E-3</v>
      </c>
    </row>
    <row r="9005" spans="1:3" x14ac:dyDescent="0.3">
      <c r="A9005" s="5">
        <v>8922</v>
      </c>
      <c r="B9005" s="55">
        <v>1.5689310069004595E-4</v>
      </c>
      <c r="C9005" s="55">
        <v>1.755869651227206E-3</v>
      </c>
    </row>
    <row r="9006" spans="1:3" x14ac:dyDescent="0.3">
      <c r="A9006" s="5">
        <v>8923</v>
      </c>
      <c r="B9006" s="55">
        <v>1.4719760707478509E-4</v>
      </c>
      <c r="C9006" s="55">
        <v>1.7780422461312958E-3</v>
      </c>
    </row>
    <row r="9007" spans="1:3" x14ac:dyDescent="0.3">
      <c r="A9007" s="5">
        <v>8924</v>
      </c>
      <c r="B9007" s="55">
        <v>1.3715581443958822E-4</v>
      </c>
      <c r="C9007" s="55">
        <v>1.8036821023868575E-3</v>
      </c>
    </row>
    <row r="9008" spans="1:3" x14ac:dyDescent="0.3">
      <c r="A9008" s="5">
        <v>8925</v>
      </c>
      <c r="B9008" s="55">
        <v>1.6193704496248582E-4</v>
      </c>
      <c r="C9008" s="55">
        <v>2.0133890206605783E-3</v>
      </c>
    </row>
    <row r="9009" spans="1:3" x14ac:dyDescent="0.3">
      <c r="A9009" s="5">
        <v>8926</v>
      </c>
      <c r="B9009" s="55">
        <v>1.3470668084030848E-4</v>
      </c>
      <c r="C9009" s="55">
        <v>1.9288128065352613E-3</v>
      </c>
    </row>
    <row r="9010" spans="1:3" x14ac:dyDescent="0.3">
      <c r="A9010" s="5">
        <v>8927</v>
      </c>
      <c r="B9010" s="55">
        <v>1.5590251798861261E-4</v>
      </c>
      <c r="C9010" s="55">
        <v>1.9536044504491982E-3</v>
      </c>
    </row>
    <row r="9011" spans="1:3" x14ac:dyDescent="0.3">
      <c r="A9011" s="5">
        <v>8928</v>
      </c>
      <c r="B9011" s="55">
        <v>1.6120480253464399E-4</v>
      </c>
      <c r="C9011" s="55">
        <v>1.7817086596160873E-3</v>
      </c>
    </row>
    <row r="9012" spans="1:3" x14ac:dyDescent="0.3">
      <c r="A9012" s="5">
        <v>8929</v>
      </c>
      <c r="B9012" s="55">
        <v>1.3656177072432697E-4</v>
      </c>
      <c r="C9012" s="55">
        <v>1.7602140937769612E-3</v>
      </c>
    </row>
    <row r="9013" spans="1:3" x14ac:dyDescent="0.3">
      <c r="A9013" s="5">
        <v>8930</v>
      </c>
      <c r="B9013" s="55">
        <v>1.6557913276792389E-4</v>
      </c>
      <c r="C9013" s="55">
        <v>1.9432392201541419E-3</v>
      </c>
    </row>
    <row r="9014" spans="1:3" x14ac:dyDescent="0.3">
      <c r="A9014" s="5">
        <v>8931</v>
      </c>
      <c r="B9014" s="55">
        <v>1.4428979080139372E-4</v>
      </c>
      <c r="C9014" s="55">
        <v>2.0279764176449884E-3</v>
      </c>
    </row>
    <row r="9015" spans="1:3" x14ac:dyDescent="0.3">
      <c r="A9015" s="5">
        <v>8932</v>
      </c>
      <c r="B9015" s="55">
        <v>1.6482285381694915E-4</v>
      </c>
      <c r="C9015" s="55">
        <v>1.9699092984211681E-3</v>
      </c>
    </row>
    <row r="9016" spans="1:3" x14ac:dyDescent="0.3">
      <c r="A9016" s="5">
        <v>8933</v>
      </c>
      <c r="B9016" s="55">
        <v>1.4723142669289076E-4</v>
      </c>
      <c r="C9016" s="55">
        <v>1.7627276858719803E-3</v>
      </c>
    </row>
    <row r="9017" spans="1:3" x14ac:dyDescent="0.3">
      <c r="A9017" s="5">
        <v>8934</v>
      </c>
      <c r="B9017" s="55">
        <v>1.2924106874517317E-4</v>
      </c>
      <c r="C9017" s="55">
        <v>1.6704847740425415E-3</v>
      </c>
    </row>
    <row r="9018" spans="1:3" x14ac:dyDescent="0.3">
      <c r="A9018" s="5">
        <v>8935</v>
      </c>
      <c r="B9018" s="55">
        <v>1.5069437762627871E-4</v>
      </c>
      <c r="C9018" s="55">
        <v>2.0811056601014446E-3</v>
      </c>
    </row>
    <row r="9019" spans="1:3" x14ac:dyDescent="0.3">
      <c r="A9019" s="5">
        <v>8936</v>
      </c>
      <c r="B9019" s="55">
        <v>1.6789428299713731E-4</v>
      </c>
      <c r="C9019" s="55">
        <v>1.9564598825571712E-3</v>
      </c>
    </row>
    <row r="9020" spans="1:3" x14ac:dyDescent="0.3">
      <c r="A9020" s="5">
        <v>8937</v>
      </c>
      <c r="B9020" s="55">
        <v>1.4207775653891908E-4</v>
      </c>
      <c r="C9020" s="55">
        <v>1.7889699799268171E-3</v>
      </c>
    </row>
    <row r="9021" spans="1:3" x14ac:dyDescent="0.3">
      <c r="A9021" s="5">
        <v>8938</v>
      </c>
      <c r="B9021" s="55">
        <v>1.6146876429801982E-4</v>
      </c>
      <c r="C9021" s="55">
        <v>2.0074285475250534E-3</v>
      </c>
    </row>
    <row r="9022" spans="1:3" x14ac:dyDescent="0.3">
      <c r="A9022" s="5">
        <v>8939</v>
      </c>
      <c r="B9022" s="55">
        <v>1.5399023878770121E-4</v>
      </c>
      <c r="C9022" s="55">
        <v>2.1420690940781705E-3</v>
      </c>
    </row>
    <row r="9023" spans="1:3" x14ac:dyDescent="0.3">
      <c r="A9023" s="5">
        <v>8940</v>
      </c>
      <c r="B9023" s="55">
        <v>1.4009895410705303E-4</v>
      </c>
      <c r="C9023" s="55">
        <v>1.8564204173549198E-3</v>
      </c>
    </row>
    <row r="9024" spans="1:3" x14ac:dyDescent="0.3">
      <c r="A9024" s="5">
        <v>8941</v>
      </c>
      <c r="B9024" s="55">
        <v>1.3644936706160645E-4</v>
      </c>
      <c r="C9024" s="55">
        <v>1.7297831790943016E-3</v>
      </c>
    </row>
    <row r="9025" spans="1:3" x14ac:dyDescent="0.3">
      <c r="A9025" s="5">
        <v>8942</v>
      </c>
      <c r="B9025" s="55">
        <v>1.4371495376235219E-4</v>
      </c>
      <c r="C9025" s="55">
        <v>1.9420278399656724E-3</v>
      </c>
    </row>
    <row r="9026" spans="1:3" x14ac:dyDescent="0.3">
      <c r="A9026" s="5">
        <v>8943</v>
      </c>
      <c r="B9026" s="55">
        <v>1.5853227231468907E-4</v>
      </c>
      <c r="C9026" s="55">
        <v>1.7163804953134766E-3</v>
      </c>
    </row>
    <row r="9027" spans="1:3" x14ac:dyDescent="0.3">
      <c r="A9027" s="5">
        <v>8944</v>
      </c>
      <c r="B9027" s="55">
        <v>1.5314513721010717E-4</v>
      </c>
      <c r="C9027" s="55">
        <v>1.907411269510559E-3</v>
      </c>
    </row>
    <row r="9028" spans="1:3" x14ac:dyDescent="0.3">
      <c r="A9028" s="5">
        <v>8945</v>
      </c>
      <c r="B9028" s="55">
        <v>1.5185199251818932E-4</v>
      </c>
      <c r="C9028" s="55">
        <v>1.7244136436629133E-3</v>
      </c>
    </row>
    <row r="9029" spans="1:3" x14ac:dyDescent="0.3">
      <c r="A9029" s="5">
        <v>8946</v>
      </c>
      <c r="B9029" s="55">
        <v>1.3547380725062721E-4</v>
      </c>
      <c r="C9029" s="55">
        <v>1.6973524051160293E-3</v>
      </c>
    </row>
    <row r="9030" spans="1:3" x14ac:dyDescent="0.3">
      <c r="A9030" s="5">
        <v>8947</v>
      </c>
      <c r="B9030" s="55">
        <v>1.5190177204427941E-4</v>
      </c>
      <c r="C9030" s="55">
        <v>1.6923631765127973E-3</v>
      </c>
    </row>
    <row r="9031" spans="1:3" x14ac:dyDescent="0.3">
      <c r="A9031" s="5">
        <v>8948</v>
      </c>
      <c r="B9031" s="55">
        <v>1.6583644373828197E-4</v>
      </c>
      <c r="C9031" s="55">
        <v>1.8903045880795345E-3</v>
      </c>
    </row>
    <row r="9032" spans="1:3" x14ac:dyDescent="0.3">
      <c r="A9032" s="5">
        <v>8949</v>
      </c>
      <c r="B9032" s="55">
        <v>1.4145914885465105E-4</v>
      </c>
      <c r="C9032" s="55">
        <v>1.8166781763858787E-3</v>
      </c>
    </row>
    <row r="9033" spans="1:3" x14ac:dyDescent="0.3">
      <c r="A9033" s="5">
        <v>8950</v>
      </c>
      <c r="B9033" s="55">
        <v>1.4957946580738702E-4</v>
      </c>
      <c r="C9033" s="55">
        <v>1.9349671357898183E-3</v>
      </c>
    </row>
    <row r="9034" spans="1:3" x14ac:dyDescent="0.3">
      <c r="A9034" s="5">
        <v>8951</v>
      </c>
      <c r="B9034" s="55">
        <v>1.5351977630288595E-4</v>
      </c>
      <c r="C9034" s="55">
        <v>1.9293160210293431E-3</v>
      </c>
    </row>
    <row r="9035" spans="1:3" x14ac:dyDescent="0.3">
      <c r="A9035" s="5">
        <v>8952</v>
      </c>
      <c r="B9035" s="55">
        <v>1.6629555431328243E-4</v>
      </c>
      <c r="C9035" s="55">
        <v>1.8951925726724901E-3</v>
      </c>
    </row>
    <row r="9036" spans="1:3" x14ac:dyDescent="0.3">
      <c r="A9036" s="5">
        <v>8953</v>
      </c>
      <c r="B9036" s="55">
        <v>1.4037931099963614E-4</v>
      </c>
      <c r="C9036" s="55">
        <v>1.7768112937380565E-3</v>
      </c>
    </row>
    <row r="9037" spans="1:3" x14ac:dyDescent="0.3">
      <c r="A9037" s="5">
        <v>8954</v>
      </c>
      <c r="B9037" s="55">
        <v>1.3629301553594363E-4</v>
      </c>
      <c r="C9037" s="55">
        <v>1.6053648099660432E-3</v>
      </c>
    </row>
    <row r="9038" spans="1:3" x14ac:dyDescent="0.3">
      <c r="A9038" s="5">
        <v>8955</v>
      </c>
      <c r="B9038" s="55">
        <v>1.4193114128085394E-4</v>
      </c>
      <c r="C9038" s="55">
        <v>1.9510731532873858E-3</v>
      </c>
    </row>
    <row r="9039" spans="1:3" x14ac:dyDescent="0.3">
      <c r="A9039" s="5">
        <v>8956</v>
      </c>
      <c r="B9039" s="55">
        <v>1.4001561099513112E-4</v>
      </c>
      <c r="C9039" s="55">
        <v>1.558197421371666E-3</v>
      </c>
    </row>
    <row r="9040" spans="1:3" x14ac:dyDescent="0.3">
      <c r="A9040" s="5">
        <v>8957</v>
      </c>
      <c r="B9040" s="55">
        <v>1.3652575316585908E-4</v>
      </c>
      <c r="C9040" s="55">
        <v>1.469110682007225E-3</v>
      </c>
    </row>
    <row r="9041" spans="1:3" x14ac:dyDescent="0.3">
      <c r="A9041" s="5">
        <v>8958</v>
      </c>
      <c r="B9041" s="55">
        <v>1.1677042405279857E-4</v>
      </c>
      <c r="C9041" s="55">
        <v>1.5695690785880246E-3</v>
      </c>
    </row>
    <row r="9042" spans="1:3" x14ac:dyDescent="0.3">
      <c r="A9042" s="5">
        <v>8959</v>
      </c>
      <c r="B9042" s="55">
        <v>1.4197245044639733E-4</v>
      </c>
      <c r="C9042" s="55">
        <v>1.3921906385562931E-3</v>
      </c>
    </row>
    <row r="9043" spans="1:3" x14ac:dyDescent="0.3">
      <c r="A9043" s="5">
        <v>8960</v>
      </c>
      <c r="B9043" s="55">
        <v>1.4775865298110642E-4</v>
      </c>
      <c r="C9043" s="55">
        <v>1.5977560214179326E-3</v>
      </c>
    </row>
    <row r="9044" spans="1:3" x14ac:dyDescent="0.3">
      <c r="A9044" s="5">
        <v>8961</v>
      </c>
      <c r="B9044" s="55">
        <v>1.5324209141470997E-4</v>
      </c>
      <c r="C9044" s="55">
        <v>1.6454947109616079E-3</v>
      </c>
    </row>
    <row r="9045" spans="1:3" x14ac:dyDescent="0.3">
      <c r="A9045" s="5">
        <v>8962</v>
      </c>
      <c r="B9045" s="55">
        <v>1.5422721289941026E-4</v>
      </c>
      <c r="C9045" s="55">
        <v>1.9435504863067972E-3</v>
      </c>
    </row>
    <row r="9046" spans="1:3" x14ac:dyDescent="0.3">
      <c r="A9046" s="5">
        <v>8963</v>
      </c>
      <c r="B9046" s="55">
        <v>1.4011203251072601E-4</v>
      </c>
      <c r="C9046" s="55">
        <v>1.9373404875734023E-3</v>
      </c>
    </row>
    <row r="9047" spans="1:3" x14ac:dyDescent="0.3">
      <c r="A9047" s="5">
        <v>8964</v>
      </c>
      <c r="B9047" s="55">
        <v>1.6634670020932921E-4</v>
      </c>
      <c r="C9047" s="55">
        <v>1.809369347250361E-3</v>
      </c>
    </row>
    <row r="9048" spans="1:3" x14ac:dyDescent="0.3">
      <c r="A9048" s="5">
        <v>8965</v>
      </c>
      <c r="B9048" s="55">
        <v>1.5607249080784038E-4</v>
      </c>
      <c r="C9048" s="55">
        <v>1.8000007842848859E-3</v>
      </c>
    </row>
    <row r="9049" spans="1:3" x14ac:dyDescent="0.3">
      <c r="A9049" s="5">
        <v>8966</v>
      </c>
      <c r="B9049" s="55">
        <v>1.4819804330602735E-4</v>
      </c>
      <c r="C9049" s="55">
        <v>1.6456873469363256E-3</v>
      </c>
    </row>
    <row r="9050" spans="1:3" x14ac:dyDescent="0.3">
      <c r="A9050" s="5">
        <v>8967</v>
      </c>
      <c r="B9050" s="55">
        <v>1.1101039848000559E-4</v>
      </c>
      <c r="C9050" s="55">
        <v>1.3492593631440348E-3</v>
      </c>
    </row>
    <row r="9051" spans="1:3" x14ac:dyDescent="0.3">
      <c r="A9051" s="5">
        <v>8968</v>
      </c>
      <c r="B9051" s="55">
        <v>1.553891727152148E-4</v>
      </c>
      <c r="C9051" s="55">
        <v>2.1067422472487679E-3</v>
      </c>
    </row>
    <row r="9052" spans="1:3" x14ac:dyDescent="0.3">
      <c r="A9052" s="5">
        <v>8969</v>
      </c>
      <c r="B9052" s="55">
        <v>1.4272418687652583E-4</v>
      </c>
      <c r="C9052" s="55">
        <v>1.7695565375043163E-3</v>
      </c>
    </row>
    <row r="9053" spans="1:3" x14ac:dyDescent="0.3">
      <c r="A9053" s="5">
        <v>8970</v>
      </c>
      <c r="B9053" s="55">
        <v>1.8430330056685236E-4</v>
      </c>
      <c r="C9053" s="55">
        <v>1.9382393312852527E-3</v>
      </c>
    </row>
    <row r="9054" spans="1:3" x14ac:dyDescent="0.3">
      <c r="A9054" s="5">
        <v>8971</v>
      </c>
      <c r="B9054" s="55">
        <v>1.7155253512934118E-4</v>
      </c>
      <c r="C9054" s="55">
        <v>2.0267010771762525E-3</v>
      </c>
    </row>
    <row r="9055" spans="1:3" x14ac:dyDescent="0.3">
      <c r="A9055" s="5">
        <v>8972</v>
      </c>
      <c r="B9055" s="55">
        <v>1.4285918217469111E-4</v>
      </c>
      <c r="C9055" s="55">
        <v>1.865433947642233E-3</v>
      </c>
    </row>
    <row r="9056" spans="1:3" x14ac:dyDescent="0.3">
      <c r="A9056" s="5">
        <v>8973</v>
      </c>
      <c r="B9056" s="55">
        <v>1.7845257431608731E-4</v>
      </c>
      <c r="C9056" s="55">
        <v>2.2140942656997541E-3</v>
      </c>
    </row>
    <row r="9057" spans="1:3" x14ac:dyDescent="0.3">
      <c r="A9057" s="5">
        <v>8974</v>
      </c>
      <c r="B9057" s="55">
        <v>1.8440754443043388E-4</v>
      </c>
      <c r="C9057" s="55">
        <v>2.324986892093847E-3</v>
      </c>
    </row>
    <row r="9058" spans="1:3" x14ac:dyDescent="0.3">
      <c r="A9058" s="5">
        <v>8975</v>
      </c>
      <c r="B9058" s="55">
        <v>1.4979579501033481E-4</v>
      </c>
      <c r="C9058" s="55">
        <v>1.9175330671399968E-3</v>
      </c>
    </row>
    <row r="9059" spans="1:3" x14ac:dyDescent="0.3">
      <c r="A9059" s="5">
        <v>8976</v>
      </c>
      <c r="B9059" s="55">
        <v>1.6840630933290981E-4</v>
      </c>
      <c r="C9059" s="55">
        <v>1.8783739687610762E-3</v>
      </c>
    </row>
    <row r="9060" spans="1:3" x14ac:dyDescent="0.3">
      <c r="A9060" s="5">
        <v>8977</v>
      </c>
      <c r="B9060" s="55">
        <v>1.4847434386876154E-4</v>
      </c>
      <c r="C9060" s="55">
        <v>1.8576093465548029E-3</v>
      </c>
    </row>
    <row r="9061" spans="1:3" x14ac:dyDescent="0.3">
      <c r="A9061" s="5">
        <v>8978</v>
      </c>
      <c r="B9061" s="55">
        <v>1.345786377757974E-4</v>
      </c>
      <c r="C9061" s="55">
        <v>1.6568660776364159E-3</v>
      </c>
    </row>
    <row r="9062" spans="1:3" x14ac:dyDescent="0.3">
      <c r="A9062" s="5">
        <v>8979</v>
      </c>
      <c r="B9062" s="55">
        <v>1.5317259595308867E-4</v>
      </c>
      <c r="C9062" s="55">
        <v>1.7998557240850597E-3</v>
      </c>
    </row>
    <row r="9063" spans="1:3" x14ac:dyDescent="0.3">
      <c r="A9063" s="5">
        <v>8980</v>
      </c>
      <c r="B9063" s="55">
        <v>1.5866497339472567E-4</v>
      </c>
      <c r="C9063" s="55">
        <v>1.7591840336841785E-3</v>
      </c>
    </row>
    <row r="9064" spans="1:3" x14ac:dyDescent="0.3">
      <c r="A9064" s="5">
        <v>8981</v>
      </c>
      <c r="B9064" s="55">
        <v>1.8205718193328461E-4</v>
      </c>
      <c r="C9064" s="55">
        <v>2.0134647609807944E-3</v>
      </c>
    </row>
    <row r="9065" spans="1:3" x14ac:dyDescent="0.3">
      <c r="A9065" s="5">
        <v>8982</v>
      </c>
      <c r="B9065" s="55">
        <v>1.4167176098703858E-4</v>
      </c>
      <c r="C9065" s="55">
        <v>1.7542195630289152E-3</v>
      </c>
    </row>
    <row r="9066" spans="1:3" x14ac:dyDescent="0.3">
      <c r="A9066" s="5">
        <v>8983</v>
      </c>
      <c r="B9066" s="55">
        <v>1.5082858570107476E-4</v>
      </c>
      <c r="C9066" s="55">
        <v>1.9474315687203231E-3</v>
      </c>
    </row>
    <row r="9067" spans="1:3" x14ac:dyDescent="0.3">
      <c r="A9067" s="5">
        <v>8984</v>
      </c>
      <c r="B9067" s="55">
        <v>1.6141029452072634E-4</v>
      </c>
      <c r="C9067" s="55">
        <v>1.9403819154517902E-3</v>
      </c>
    </row>
    <row r="9068" spans="1:3" x14ac:dyDescent="0.3">
      <c r="A9068" s="5">
        <v>8985</v>
      </c>
      <c r="B9068" s="55">
        <v>1.5794838508311634E-4</v>
      </c>
      <c r="C9068" s="55">
        <v>1.8077470523433273E-3</v>
      </c>
    </row>
    <row r="9069" spans="1:3" x14ac:dyDescent="0.3">
      <c r="A9069" s="5">
        <v>8986</v>
      </c>
      <c r="B9069" s="55">
        <v>1.391621172161127E-4</v>
      </c>
      <c r="C9069" s="55">
        <v>1.7170272970394129E-3</v>
      </c>
    </row>
    <row r="9070" spans="1:3" x14ac:dyDescent="0.3">
      <c r="A9070" s="5">
        <v>8987</v>
      </c>
      <c r="B9070" s="55">
        <v>1.4087679446945817E-4</v>
      </c>
      <c r="C9070" s="55">
        <v>1.6363847681038746E-3</v>
      </c>
    </row>
    <row r="9071" spans="1:3" x14ac:dyDescent="0.3">
      <c r="A9071" s="5">
        <v>8988</v>
      </c>
      <c r="B9071" s="55">
        <v>1.5111711632846456E-4</v>
      </c>
      <c r="C9071" s="55">
        <v>1.775185598955084E-3</v>
      </c>
    </row>
    <row r="9072" spans="1:3" x14ac:dyDescent="0.3">
      <c r="A9072" s="5">
        <v>8989</v>
      </c>
      <c r="B9072" s="55">
        <v>1.7060564616586848E-4</v>
      </c>
      <c r="C9072" s="55">
        <v>2.1531550987510238E-3</v>
      </c>
    </row>
    <row r="9073" spans="1:3" x14ac:dyDescent="0.3">
      <c r="A9073" s="5">
        <v>8990</v>
      </c>
      <c r="B9073" s="55">
        <v>1.5745715723298841E-4</v>
      </c>
      <c r="C9073" s="55">
        <v>2.1206410632297807E-3</v>
      </c>
    </row>
    <row r="9074" spans="1:3" x14ac:dyDescent="0.3">
      <c r="A9074" s="5">
        <v>8991</v>
      </c>
      <c r="B9074" s="55">
        <v>1.4431888361201602E-4</v>
      </c>
      <c r="C9074" s="55">
        <v>1.5175798705949952E-3</v>
      </c>
    </row>
    <row r="9075" spans="1:3" x14ac:dyDescent="0.3">
      <c r="A9075" s="5">
        <v>8992</v>
      </c>
      <c r="B9075" s="55">
        <v>1.6719564210205387E-4</v>
      </c>
      <c r="C9075" s="55">
        <v>1.8928978212535588E-3</v>
      </c>
    </row>
    <row r="9076" spans="1:3" x14ac:dyDescent="0.3">
      <c r="A9076" s="5">
        <v>8993</v>
      </c>
      <c r="B9076" s="55">
        <v>1.7020784069480188E-4</v>
      </c>
      <c r="C9076" s="55">
        <v>1.7327345618725135E-3</v>
      </c>
    </row>
    <row r="9077" spans="1:3" x14ac:dyDescent="0.3">
      <c r="A9077" s="5">
        <v>8994</v>
      </c>
      <c r="B9077" s="55">
        <v>1.425542069324829E-4</v>
      </c>
      <c r="C9077" s="55">
        <v>1.8111197987116985E-3</v>
      </c>
    </row>
    <row r="9078" spans="1:3" x14ac:dyDescent="0.3">
      <c r="A9078" s="5">
        <v>8995</v>
      </c>
      <c r="B9078" s="55">
        <v>1.3754309638183037E-4</v>
      </c>
      <c r="C9078" s="55">
        <v>1.5696231538040832E-3</v>
      </c>
    </row>
    <row r="9079" spans="1:3" x14ac:dyDescent="0.3">
      <c r="A9079" s="5">
        <v>8996</v>
      </c>
      <c r="B9079" s="55">
        <v>1.7836948596582509E-4</v>
      </c>
      <c r="C9079" s="55">
        <v>1.8610395316650025E-3</v>
      </c>
    </row>
    <row r="9080" spans="1:3" x14ac:dyDescent="0.3">
      <c r="A9080" s="5">
        <v>8997</v>
      </c>
      <c r="B9080" s="55">
        <v>1.5936633610049916E-4</v>
      </c>
      <c r="C9080" s="55">
        <v>2.0189205797299069E-3</v>
      </c>
    </row>
    <row r="9081" spans="1:3" x14ac:dyDescent="0.3">
      <c r="A9081" s="5">
        <v>8998</v>
      </c>
      <c r="B9081" s="55">
        <v>1.3537921811448118E-4</v>
      </c>
      <c r="C9081" s="55">
        <v>1.8892188434935292E-3</v>
      </c>
    </row>
    <row r="9082" spans="1:3" x14ac:dyDescent="0.3">
      <c r="A9082" s="5">
        <v>8999</v>
      </c>
      <c r="B9082" s="55">
        <v>1.6799954848949639E-4</v>
      </c>
      <c r="C9082" s="55">
        <v>1.9527549231985709E-3</v>
      </c>
    </row>
    <row r="9083" spans="1:3" x14ac:dyDescent="0.3">
      <c r="A9083" s="5">
        <v>9000</v>
      </c>
      <c r="B9083" s="55">
        <v>1.8022122820319543E-4</v>
      </c>
      <c r="C9083" s="55">
        <v>2.0617974287685434E-3</v>
      </c>
    </row>
    <row r="9084" spans="1:3" x14ac:dyDescent="0.3">
      <c r="A9084" s="5">
        <v>9001</v>
      </c>
      <c r="B9084" s="55">
        <v>1.5713348573670674E-4</v>
      </c>
      <c r="C9084" s="55">
        <v>1.7999633570526909E-3</v>
      </c>
    </row>
    <row r="9085" spans="1:3" x14ac:dyDescent="0.3">
      <c r="A9085" s="5">
        <v>9002</v>
      </c>
      <c r="B9085" s="55">
        <v>1.5484444974945321E-4</v>
      </c>
      <c r="C9085" s="55">
        <v>1.9009116457470317E-3</v>
      </c>
    </row>
    <row r="9086" spans="1:3" x14ac:dyDescent="0.3">
      <c r="A9086" s="5">
        <v>9003</v>
      </c>
      <c r="B9086" s="55">
        <v>1.3777345133182665E-4</v>
      </c>
      <c r="C9086" s="55">
        <v>1.8966625079449705E-3</v>
      </c>
    </row>
    <row r="9087" spans="1:3" x14ac:dyDescent="0.3">
      <c r="A9087" s="5">
        <v>9004</v>
      </c>
      <c r="B9087" s="55">
        <v>1.4470412805405309E-4</v>
      </c>
      <c r="C9087" s="55">
        <v>1.5968374829386561E-3</v>
      </c>
    </row>
    <row r="9088" spans="1:3" x14ac:dyDescent="0.3">
      <c r="A9088" s="5">
        <v>9005</v>
      </c>
      <c r="B9088" s="55">
        <v>1.3827732320510164E-4</v>
      </c>
      <c r="C9088" s="55">
        <v>1.800602286709825E-3</v>
      </c>
    </row>
    <row r="9089" spans="1:3" x14ac:dyDescent="0.3">
      <c r="A9089" s="5">
        <v>9006</v>
      </c>
      <c r="B9089" s="55">
        <v>1.5798407149518354E-4</v>
      </c>
      <c r="C9089" s="55">
        <v>1.9853797902612625E-3</v>
      </c>
    </row>
    <row r="9090" spans="1:3" x14ac:dyDescent="0.3">
      <c r="A9090" s="5">
        <v>9007</v>
      </c>
      <c r="B9090" s="55">
        <v>1.7547850977729597E-4</v>
      </c>
      <c r="C9090" s="55">
        <v>1.7820713841379203E-3</v>
      </c>
    </row>
    <row r="9091" spans="1:3" x14ac:dyDescent="0.3">
      <c r="A9091" s="5">
        <v>9008</v>
      </c>
      <c r="B9091" s="55">
        <v>1.6052623443711255E-4</v>
      </c>
      <c r="C9091" s="55">
        <v>1.9361503187157363E-3</v>
      </c>
    </row>
    <row r="9092" spans="1:3" x14ac:dyDescent="0.3">
      <c r="A9092" s="5">
        <v>9009</v>
      </c>
      <c r="B9092" s="55">
        <v>1.4894414878198324E-4</v>
      </c>
      <c r="C9092" s="55">
        <v>1.6542256479625257E-3</v>
      </c>
    </row>
    <row r="9093" spans="1:3" x14ac:dyDescent="0.3">
      <c r="A9093" s="5">
        <v>9010</v>
      </c>
      <c r="B9093" s="55">
        <v>1.7134014153256431E-4</v>
      </c>
      <c r="C9093" s="55">
        <v>2.2742051236150362E-3</v>
      </c>
    </row>
    <row r="9094" spans="1:3" x14ac:dyDescent="0.3">
      <c r="A9094" s="5">
        <v>9011</v>
      </c>
      <c r="B9094" s="55">
        <v>1.7168776665867647E-4</v>
      </c>
      <c r="C9094" s="55">
        <v>2.0747319054882666E-3</v>
      </c>
    </row>
    <row r="9095" spans="1:3" x14ac:dyDescent="0.3">
      <c r="A9095" s="5">
        <v>9012</v>
      </c>
      <c r="B9095" s="55">
        <v>1.7406382117003032E-4</v>
      </c>
      <c r="C9095" s="55">
        <v>2.1316497452161572E-3</v>
      </c>
    </row>
    <row r="9096" spans="1:3" x14ac:dyDescent="0.3">
      <c r="A9096" s="5">
        <v>9013</v>
      </c>
      <c r="B9096" s="55">
        <v>1.4017732255211998E-4</v>
      </c>
      <c r="C9096" s="55">
        <v>1.8534922815619864E-3</v>
      </c>
    </row>
    <row r="9097" spans="1:3" x14ac:dyDescent="0.3">
      <c r="A9097" s="5">
        <v>9014</v>
      </c>
      <c r="B9097" s="55">
        <v>1.5244160187444748E-4</v>
      </c>
      <c r="C9097" s="55">
        <v>2.0287522062957227E-3</v>
      </c>
    </row>
    <row r="9098" spans="1:3" x14ac:dyDescent="0.3">
      <c r="A9098" s="5">
        <v>9015</v>
      </c>
      <c r="B9098" s="55">
        <v>1.4515409641355413E-4</v>
      </c>
      <c r="C9098" s="55">
        <v>1.6340890274383374E-3</v>
      </c>
    </row>
    <row r="9099" spans="1:3" x14ac:dyDescent="0.3">
      <c r="A9099" s="5">
        <v>9016</v>
      </c>
      <c r="B9099" s="55">
        <v>1.332143611451524E-4</v>
      </c>
      <c r="C9099" s="55">
        <v>1.7521552170263505E-3</v>
      </c>
    </row>
    <row r="9100" spans="1:3" x14ac:dyDescent="0.3">
      <c r="A9100" s="5">
        <v>9017</v>
      </c>
      <c r="B9100" s="55">
        <v>1.7410705650630881E-4</v>
      </c>
      <c r="C9100" s="55">
        <v>2.1790307127627297E-3</v>
      </c>
    </row>
    <row r="9101" spans="1:3" x14ac:dyDescent="0.3">
      <c r="A9101" s="5">
        <v>9018</v>
      </c>
      <c r="B9101" s="55">
        <v>1.3337461542018035E-4</v>
      </c>
      <c r="C9101" s="55">
        <v>1.7018036473030631E-3</v>
      </c>
    </row>
    <row r="9102" spans="1:3" x14ac:dyDescent="0.3">
      <c r="A9102" s="5">
        <v>9019</v>
      </c>
      <c r="B9102" s="55">
        <v>1.5095093989974168E-4</v>
      </c>
      <c r="C9102" s="55">
        <v>1.5929892074104982E-3</v>
      </c>
    </row>
    <row r="9103" spans="1:3" x14ac:dyDescent="0.3">
      <c r="A9103" s="5">
        <v>9020</v>
      </c>
      <c r="B9103" s="55">
        <v>1.5474641653856225E-4</v>
      </c>
      <c r="C9103" s="55">
        <v>1.7288864870035564E-3</v>
      </c>
    </row>
    <row r="9104" spans="1:3" x14ac:dyDescent="0.3">
      <c r="A9104" s="5">
        <v>9021</v>
      </c>
      <c r="B9104" s="55">
        <v>1.3057942053718624E-4</v>
      </c>
      <c r="C9104" s="55">
        <v>1.641728084660693E-3</v>
      </c>
    </row>
    <row r="9105" spans="1:3" x14ac:dyDescent="0.3">
      <c r="A9105" s="5">
        <v>9022</v>
      </c>
      <c r="B9105" s="55">
        <v>1.3515211353180685E-4</v>
      </c>
      <c r="C9105" s="55">
        <v>1.7918516276521149E-3</v>
      </c>
    </row>
    <row r="9106" spans="1:3" x14ac:dyDescent="0.3">
      <c r="A9106" s="5">
        <v>9023</v>
      </c>
      <c r="B9106" s="55">
        <v>1.6792590689967339E-4</v>
      </c>
      <c r="C9106" s="55">
        <v>2.0182993392860054E-3</v>
      </c>
    </row>
    <row r="9107" spans="1:3" x14ac:dyDescent="0.3">
      <c r="A9107" s="5">
        <v>9024</v>
      </c>
      <c r="B9107" s="55">
        <v>1.5730489742875155E-4</v>
      </c>
      <c r="C9107" s="55">
        <v>1.8801141561507403E-3</v>
      </c>
    </row>
    <row r="9108" spans="1:3" x14ac:dyDescent="0.3">
      <c r="A9108" s="5">
        <v>9025</v>
      </c>
      <c r="B9108" s="55">
        <v>1.2659634567298514E-4</v>
      </c>
      <c r="C9108" s="55">
        <v>1.6577804339444305E-3</v>
      </c>
    </row>
    <row r="9109" spans="1:3" x14ac:dyDescent="0.3">
      <c r="A9109" s="5">
        <v>9026</v>
      </c>
      <c r="B9109" s="55">
        <v>1.2490543418050359E-4</v>
      </c>
      <c r="C9109" s="55">
        <v>1.4732280406341846E-3</v>
      </c>
    </row>
    <row r="9110" spans="1:3" x14ac:dyDescent="0.3">
      <c r="A9110" s="5">
        <v>9027</v>
      </c>
      <c r="B9110" s="55">
        <v>1.8086778613627926E-4</v>
      </c>
      <c r="C9110" s="55">
        <v>2.2225423456848775E-3</v>
      </c>
    </row>
    <row r="9111" spans="1:3" x14ac:dyDescent="0.3">
      <c r="A9111" s="5">
        <v>9028</v>
      </c>
      <c r="B9111" s="55">
        <v>1.2797690985388269E-4</v>
      </c>
      <c r="C9111" s="55">
        <v>1.6581569098104607E-3</v>
      </c>
    </row>
    <row r="9112" spans="1:3" x14ac:dyDescent="0.3">
      <c r="A9112" s="5">
        <v>9029</v>
      </c>
      <c r="B9112" s="55">
        <v>1.5322346852789182E-4</v>
      </c>
      <c r="C9112" s="55">
        <v>1.9752224336169496E-3</v>
      </c>
    </row>
    <row r="9113" spans="1:3" x14ac:dyDescent="0.3">
      <c r="A9113" s="5">
        <v>9030</v>
      </c>
      <c r="B9113" s="55">
        <v>1.5255474072116743E-4</v>
      </c>
      <c r="C9113" s="55">
        <v>1.9695939898157562E-3</v>
      </c>
    </row>
    <row r="9114" spans="1:3" x14ac:dyDescent="0.3">
      <c r="A9114" s="5">
        <v>9031</v>
      </c>
      <c r="B9114" s="55">
        <v>1.4508512422652564E-4</v>
      </c>
      <c r="C9114" s="55">
        <v>1.7772265442274669E-3</v>
      </c>
    </row>
    <row r="9115" spans="1:3" x14ac:dyDescent="0.3">
      <c r="A9115" s="5">
        <v>9032</v>
      </c>
      <c r="B9115" s="55">
        <v>1.6341081124066252E-4</v>
      </c>
      <c r="C9115" s="55">
        <v>1.7576761629111398E-3</v>
      </c>
    </row>
    <row r="9116" spans="1:3" x14ac:dyDescent="0.3">
      <c r="A9116" s="5">
        <v>9033</v>
      </c>
      <c r="B9116" s="55">
        <v>1.4857552710814559E-4</v>
      </c>
      <c r="C9116" s="55">
        <v>1.7889170335002088E-3</v>
      </c>
    </row>
    <row r="9117" spans="1:3" x14ac:dyDescent="0.3">
      <c r="A9117" s="5">
        <v>9034</v>
      </c>
      <c r="B9117" s="55">
        <v>1.5490293463251562E-4</v>
      </c>
      <c r="C9117" s="55">
        <v>1.8494861324501728E-3</v>
      </c>
    </row>
    <row r="9118" spans="1:3" x14ac:dyDescent="0.3">
      <c r="A9118" s="5">
        <v>9035</v>
      </c>
      <c r="B9118" s="55">
        <v>1.3664988728232568E-4</v>
      </c>
      <c r="C9118" s="55">
        <v>1.6303688599431435E-3</v>
      </c>
    </row>
    <row r="9119" spans="1:3" x14ac:dyDescent="0.3">
      <c r="A9119" s="5">
        <v>9036</v>
      </c>
      <c r="B9119" s="55">
        <v>1.5763828842498527E-4</v>
      </c>
      <c r="C9119" s="55">
        <v>1.9616925396628605E-3</v>
      </c>
    </row>
    <row r="9120" spans="1:3" x14ac:dyDescent="0.3">
      <c r="A9120" s="5">
        <v>9037</v>
      </c>
      <c r="B9120" s="55">
        <v>1.4908069246140498E-4</v>
      </c>
      <c r="C9120" s="55">
        <v>1.6485708796551975E-3</v>
      </c>
    </row>
    <row r="9121" spans="1:3" x14ac:dyDescent="0.3">
      <c r="A9121" s="5">
        <v>9038</v>
      </c>
      <c r="B9121" s="55">
        <v>1.5338347880332798E-4</v>
      </c>
      <c r="C9121" s="55">
        <v>1.9233265562891438E-3</v>
      </c>
    </row>
    <row r="9122" spans="1:3" x14ac:dyDescent="0.3">
      <c r="A9122" s="5">
        <v>9039</v>
      </c>
      <c r="B9122" s="55">
        <v>1.7299634311120768E-4</v>
      </c>
      <c r="C9122" s="55">
        <v>1.6845478471290292E-3</v>
      </c>
    </row>
    <row r="9123" spans="1:3" x14ac:dyDescent="0.3">
      <c r="A9123" s="5">
        <v>9040</v>
      </c>
      <c r="B9123" s="55">
        <v>1.5726084906565393E-4</v>
      </c>
      <c r="C9123" s="55">
        <v>1.9456810668006539E-3</v>
      </c>
    </row>
    <row r="9124" spans="1:3" x14ac:dyDescent="0.3">
      <c r="A9124" s="5">
        <v>9041</v>
      </c>
      <c r="B9124" s="55">
        <v>1.4520701019439316E-4</v>
      </c>
      <c r="C9124" s="55">
        <v>1.8554809822300951E-3</v>
      </c>
    </row>
    <row r="9125" spans="1:3" x14ac:dyDescent="0.3">
      <c r="A9125" s="5">
        <v>9042</v>
      </c>
      <c r="B9125" s="55">
        <v>1.1305071211043153E-4</v>
      </c>
      <c r="C9125" s="55">
        <v>1.4957553889174357E-3</v>
      </c>
    </row>
    <row r="9126" spans="1:3" x14ac:dyDescent="0.3">
      <c r="A9126" s="5">
        <v>9043</v>
      </c>
      <c r="B9126" s="55">
        <v>1.3852201741823629E-4</v>
      </c>
      <c r="C9126" s="55">
        <v>1.7897510217681719E-3</v>
      </c>
    </row>
    <row r="9127" spans="1:3" x14ac:dyDescent="0.3">
      <c r="A9127" s="5">
        <v>9044</v>
      </c>
      <c r="B9127" s="55">
        <v>1.6043828729511763E-4</v>
      </c>
      <c r="C9127" s="55">
        <v>1.8419012453729049E-3</v>
      </c>
    </row>
    <row r="9128" spans="1:3" x14ac:dyDescent="0.3">
      <c r="A9128" s="5">
        <v>9045</v>
      </c>
      <c r="B9128" s="55">
        <v>1.5657000725198246E-4</v>
      </c>
      <c r="C9128" s="55">
        <v>1.8779946330739149E-3</v>
      </c>
    </row>
    <row r="9129" spans="1:3" x14ac:dyDescent="0.3">
      <c r="A9129" s="5">
        <v>9046</v>
      </c>
      <c r="B9129" s="55">
        <v>1.3609922018411602E-4</v>
      </c>
      <c r="C9129" s="55">
        <v>1.572197519182784E-3</v>
      </c>
    </row>
    <row r="9130" spans="1:3" x14ac:dyDescent="0.3">
      <c r="A9130" s="5">
        <v>9047</v>
      </c>
      <c r="B9130" s="55">
        <v>1.4158512512490169E-4</v>
      </c>
      <c r="C9130" s="55">
        <v>1.8829668787188494E-3</v>
      </c>
    </row>
    <row r="9131" spans="1:3" x14ac:dyDescent="0.3">
      <c r="A9131" s="5">
        <v>9048</v>
      </c>
      <c r="B9131" s="55">
        <v>1.4104036063754358E-4</v>
      </c>
      <c r="C9131" s="55">
        <v>1.5667300869690918E-3</v>
      </c>
    </row>
    <row r="9132" spans="1:3" x14ac:dyDescent="0.3">
      <c r="A9132" s="5">
        <v>9049</v>
      </c>
      <c r="B9132" s="55">
        <v>1.4387642860436733E-4</v>
      </c>
      <c r="C9132" s="55">
        <v>1.8456278288242463E-3</v>
      </c>
    </row>
    <row r="9133" spans="1:3" x14ac:dyDescent="0.3">
      <c r="A9133" s="5">
        <v>9050</v>
      </c>
      <c r="B9133" s="55">
        <v>2.0092303933025432E-4</v>
      </c>
      <c r="C9133" s="55">
        <v>2.3095821142642839E-3</v>
      </c>
    </row>
    <row r="9134" spans="1:3" x14ac:dyDescent="0.3">
      <c r="A9134" s="5">
        <v>9051</v>
      </c>
      <c r="B9134" s="55">
        <v>1.5535954507923925E-4</v>
      </c>
      <c r="C9134" s="55">
        <v>1.7272929616859029E-3</v>
      </c>
    </row>
    <row r="9135" spans="1:3" x14ac:dyDescent="0.3">
      <c r="A9135" s="5">
        <v>9052</v>
      </c>
      <c r="B9135" s="55">
        <v>1.7618510290792329E-4</v>
      </c>
      <c r="C9135" s="55">
        <v>1.8567476707807887E-3</v>
      </c>
    </row>
    <row r="9136" spans="1:3" x14ac:dyDescent="0.3">
      <c r="A9136" s="5">
        <v>9053</v>
      </c>
      <c r="B9136" s="55">
        <v>1.4407066037852123E-4</v>
      </c>
      <c r="C9136" s="55">
        <v>1.6205388473891037E-3</v>
      </c>
    </row>
    <row r="9137" spans="1:3" x14ac:dyDescent="0.3">
      <c r="A9137" s="5">
        <v>9054</v>
      </c>
      <c r="B9137" s="55">
        <v>1.6549690575064148E-4</v>
      </c>
      <c r="C9137" s="55">
        <v>2.0305404184823377E-3</v>
      </c>
    </row>
    <row r="9138" spans="1:3" x14ac:dyDescent="0.3">
      <c r="A9138" s="5">
        <v>9055</v>
      </c>
      <c r="B9138" s="55">
        <v>1.7409690270915005E-4</v>
      </c>
      <c r="C9138" s="55">
        <v>1.9926690821392263E-3</v>
      </c>
    </row>
    <row r="9139" spans="1:3" x14ac:dyDescent="0.3">
      <c r="A9139" s="5">
        <v>9056</v>
      </c>
      <c r="B9139" s="55">
        <v>1.6360026719209437E-4</v>
      </c>
      <c r="C9139" s="55">
        <v>1.8590687452090023E-3</v>
      </c>
    </row>
    <row r="9140" spans="1:3" x14ac:dyDescent="0.3">
      <c r="A9140" s="5">
        <v>9057</v>
      </c>
      <c r="B9140" s="55">
        <v>1.8440903311726803E-4</v>
      </c>
      <c r="C9140" s="55">
        <v>2.2703758999483774E-3</v>
      </c>
    </row>
    <row r="9141" spans="1:3" x14ac:dyDescent="0.3">
      <c r="A9141" s="5">
        <v>9058</v>
      </c>
      <c r="B9141" s="55">
        <v>1.4795661024514546E-4</v>
      </c>
      <c r="C9141" s="55">
        <v>1.5766695178147151E-3</v>
      </c>
    </row>
    <row r="9142" spans="1:3" x14ac:dyDescent="0.3">
      <c r="A9142" s="5">
        <v>9059</v>
      </c>
      <c r="B9142" s="55">
        <v>1.6368821229721355E-4</v>
      </c>
      <c r="C9142" s="55">
        <v>1.9055137048012987E-3</v>
      </c>
    </row>
    <row r="9143" spans="1:3" x14ac:dyDescent="0.3">
      <c r="A9143" s="5">
        <v>9060</v>
      </c>
      <c r="B9143" s="55">
        <v>1.3902174933791393E-4</v>
      </c>
      <c r="C9143" s="55">
        <v>1.7215128116278718E-3</v>
      </c>
    </row>
    <row r="9144" spans="1:3" x14ac:dyDescent="0.3">
      <c r="A9144" s="5">
        <v>9061</v>
      </c>
      <c r="B9144" s="55">
        <v>1.4613845626373215E-4</v>
      </c>
      <c r="C9144" s="55">
        <v>1.9192515649317276E-3</v>
      </c>
    </row>
    <row r="9145" spans="1:3" x14ac:dyDescent="0.3">
      <c r="A9145" s="5">
        <v>9062</v>
      </c>
      <c r="B9145" s="55">
        <v>1.3922039145052422E-4</v>
      </c>
      <c r="C9145" s="55">
        <v>1.7643357802178319E-3</v>
      </c>
    </row>
    <row r="9146" spans="1:3" x14ac:dyDescent="0.3">
      <c r="A9146" s="5">
        <v>9063</v>
      </c>
      <c r="B9146" s="55">
        <v>1.521213060650629E-4</v>
      </c>
      <c r="C9146" s="55">
        <v>1.89108948425727E-3</v>
      </c>
    </row>
    <row r="9147" spans="1:3" x14ac:dyDescent="0.3">
      <c r="A9147" s="5">
        <v>9064</v>
      </c>
      <c r="B9147" s="55">
        <v>1.7593387380558914E-4</v>
      </c>
      <c r="C9147" s="55">
        <v>2.1409423531867427E-3</v>
      </c>
    </row>
    <row r="9148" spans="1:3" x14ac:dyDescent="0.3">
      <c r="A9148" s="5">
        <v>9065</v>
      </c>
      <c r="B9148" s="55">
        <v>1.526975062426759E-4</v>
      </c>
      <c r="C9148" s="55">
        <v>1.8457142069761541E-3</v>
      </c>
    </row>
    <row r="9149" spans="1:3" x14ac:dyDescent="0.3">
      <c r="A9149" s="5">
        <v>9066</v>
      </c>
      <c r="B9149" s="55">
        <v>1.5283085881299567E-4</v>
      </c>
      <c r="C9149" s="55">
        <v>1.9907568827692073E-3</v>
      </c>
    </row>
    <row r="9150" spans="1:3" x14ac:dyDescent="0.3">
      <c r="A9150" s="5">
        <v>9067</v>
      </c>
      <c r="B9150" s="55">
        <v>1.606658595769847E-4</v>
      </c>
      <c r="C9150" s="55">
        <v>1.9977731009240929E-3</v>
      </c>
    </row>
    <row r="9151" spans="1:3" x14ac:dyDescent="0.3">
      <c r="A9151" s="5">
        <v>9068</v>
      </c>
      <c r="B9151" s="55">
        <v>1.1634227763418796E-4</v>
      </c>
      <c r="C9151" s="55">
        <v>1.509999372346498E-3</v>
      </c>
    </row>
    <row r="9152" spans="1:3" x14ac:dyDescent="0.3">
      <c r="A9152" s="5">
        <v>9069</v>
      </c>
      <c r="B9152" s="55">
        <v>1.558774542590202E-4</v>
      </c>
      <c r="C9152" s="55">
        <v>1.938660386461297E-3</v>
      </c>
    </row>
    <row r="9153" spans="1:3" x14ac:dyDescent="0.3">
      <c r="A9153" s="5">
        <v>9070</v>
      </c>
      <c r="B9153" s="55">
        <v>1.395740000084989E-4</v>
      </c>
      <c r="C9153" s="55">
        <v>1.8846421309368351E-3</v>
      </c>
    </row>
    <row r="9154" spans="1:3" x14ac:dyDescent="0.3">
      <c r="A9154" s="5">
        <v>9071</v>
      </c>
      <c r="B9154" s="55">
        <v>1.7214592353839009E-4</v>
      </c>
      <c r="C9154" s="55">
        <v>1.8922606570497436E-3</v>
      </c>
    </row>
    <row r="9155" spans="1:3" x14ac:dyDescent="0.3">
      <c r="A9155" s="5">
        <v>9072</v>
      </c>
      <c r="B9155" s="55">
        <v>1.4626118113352635E-4</v>
      </c>
      <c r="C9155" s="55">
        <v>1.7824056364089953E-3</v>
      </c>
    </row>
    <row r="9156" spans="1:3" x14ac:dyDescent="0.3">
      <c r="A9156" s="5">
        <v>9073</v>
      </c>
      <c r="B9156" s="55">
        <v>1.6079249644358653E-4</v>
      </c>
      <c r="C9156" s="55">
        <v>1.9213828380095093E-3</v>
      </c>
    </row>
    <row r="9157" spans="1:3" x14ac:dyDescent="0.3">
      <c r="A9157" s="5">
        <v>9074</v>
      </c>
      <c r="B9157" s="55">
        <v>1.437152624653667E-4</v>
      </c>
      <c r="C9157" s="55">
        <v>1.8840122798034471E-3</v>
      </c>
    </row>
    <row r="9158" spans="1:3" x14ac:dyDescent="0.3">
      <c r="A9158" s="5">
        <v>9075</v>
      </c>
      <c r="B9158" s="55">
        <v>1.5923772737232701E-4</v>
      </c>
      <c r="C9158" s="55">
        <v>1.8584441541671061E-3</v>
      </c>
    </row>
    <row r="9159" spans="1:3" x14ac:dyDescent="0.3">
      <c r="A9159" s="5">
        <v>9076</v>
      </c>
      <c r="B9159" s="55">
        <v>1.8101343630199136E-4</v>
      </c>
      <c r="C9159" s="55">
        <v>1.9124601525392802E-3</v>
      </c>
    </row>
    <row r="9160" spans="1:3" x14ac:dyDescent="0.3">
      <c r="A9160" s="5">
        <v>9077</v>
      </c>
      <c r="B9160" s="55">
        <v>1.5908832579841211E-4</v>
      </c>
      <c r="C9160" s="55">
        <v>1.756359424914598E-3</v>
      </c>
    </row>
    <row r="9161" spans="1:3" x14ac:dyDescent="0.3">
      <c r="A9161" s="5">
        <v>9078</v>
      </c>
      <c r="B9161" s="55">
        <v>1.4000915283653864E-4</v>
      </c>
      <c r="C9161" s="55">
        <v>1.6281428025611566E-3</v>
      </c>
    </row>
    <row r="9162" spans="1:3" x14ac:dyDescent="0.3">
      <c r="A9162" s="5">
        <v>9079</v>
      </c>
      <c r="B9162" s="55">
        <v>1.5655303772437647E-4</v>
      </c>
      <c r="C9162" s="55">
        <v>1.8396103409172681E-3</v>
      </c>
    </row>
    <row r="9163" spans="1:3" x14ac:dyDescent="0.3">
      <c r="A9163" s="5">
        <v>9080</v>
      </c>
      <c r="B9163" s="55">
        <v>1.3958957208500686E-4</v>
      </c>
      <c r="C9163" s="55">
        <v>1.6800523614803396E-3</v>
      </c>
    </row>
    <row r="9164" spans="1:3" x14ac:dyDescent="0.3">
      <c r="A9164" s="5">
        <v>9081</v>
      </c>
      <c r="B9164" s="55">
        <v>1.6565953433377576E-4</v>
      </c>
      <c r="C9164" s="55">
        <v>2.0851179182000334E-3</v>
      </c>
    </row>
    <row r="9165" spans="1:3" x14ac:dyDescent="0.3">
      <c r="A9165" s="5">
        <v>9082</v>
      </c>
      <c r="B9165" s="55">
        <v>1.5768958349239779E-4</v>
      </c>
      <c r="C9165" s="55">
        <v>2.0270213931405205E-3</v>
      </c>
    </row>
    <row r="9166" spans="1:3" x14ac:dyDescent="0.3">
      <c r="A9166" s="5">
        <v>9083</v>
      </c>
      <c r="B9166" s="55">
        <v>1.7211441239971758E-4</v>
      </c>
      <c r="C9166" s="55">
        <v>2.014511286482184E-3</v>
      </c>
    </row>
    <row r="9167" spans="1:3" x14ac:dyDescent="0.3">
      <c r="A9167" s="5">
        <v>9084</v>
      </c>
      <c r="B9167" s="55">
        <v>1.5379491931785081E-4</v>
      </c>
      <c r="C9167" s="55">
        <v>2.0853405322302648E-3</v>
      </c>
    </row>
    <row r="9168" spans="1:3" x14ac:dyDescent="0.3">
      <c r="A9168" s="5">
        <v>9085</v>
      </c>
      <c r="B9168" s="55">
        <v>1.282346062857229E-4</v>
      </c>
      <c r="C9168" s="55">
        <v>1.6252822040331556E-3</v>
      </c>
    </row>
    <row r="9169" spans="1:3" x14ac:dyDescent="0.3">
      <c r="A9169" s="5">
        <v>9086</v>
      </c>
      <c r="B9169" s="55">
        <v>1.6801284527500688E-4</v>
      </c>
      <c r="C9169" s="55">
        <v>1.8689271612997228E-3</v>
      </c>
    </row>
    <row r="9170" spans="1:3" x14ac:dyDescent="0.3">
      <c r="A9170" s="5">
        <v>9087</v>
      </c>
      <c r="B9170" s="55">
        <v>1.2821624127215222E-4</v>
      </c>
      <c r="C9170" s="55">
        <v>1.5999070289597496E-3</v>
      </c>
    </row>
    <row r="9171" spans="1:3" x14ac:dyDescent="0.3">
      <c r="A9171" s="5">
        <v>9088</v>
      </c>
      <c r="B9171" s="55">
        <v>1.5367585485241074E-4</v>
      </c>
      <c r="C9171" s="55">
        <v>1.6558490208972289E-3</v>
      </c>
    </row>
    <row r="9172" spans="1:3" x14ac:dyDescent="0.3">
      <c r="A9172" s="5">
        <v>9089</v>
      </c>
      <c r="B9172" s="55">
        <v>1.6074038180720191E-4</v>
      </c>
      <c r="C9172" s="55">
        <v>1.8162156242832318E-3</v>
      </c>
    </row>
    <row r="9173" spans="1:3" x14ac:dyDescent="0.3">
      <c r="A9173" s="5">
        <v>9090</v>
      </c>
      <c r="B9173" s="55">
        <v>1.4740234314115539E-4</v>
      </c>
      <c r="C9173" s="55">
        <v>1.5217186820084383E-3</v>
      </c>
    </row>
    <row r="9174" spans="1:3" x14ac:dyDescent="0.3">
      <c r="A9174" s="5">
        <v>9091</v>
      </c>
      <c r="B9174" s="55">
        <v>1.3878533434426269E-4</v>
      </c>
      <c r="C9174" s="55">
        <v>1.7031238348648994E-3</v>
      </c>
    </row>
    <row r="9175" spans="1:3" x14ac:dyDescent="0.3">
      <c r="A9175" s="5">
        <v>9092</v>
      </c>
      <c r="B9175" s="55">
        <v>1.2897246783145038E-4</v>
      </c>
      <c r="C9175" s="55">
        <v>1.5894716017839188E-3</v>
      </c>
    </row>
    <row r="9176" spans="1:3" x14ac:dyDescent="0.3">
      <c r="A9176" s="5">
        <v>9093</v>
      </c>
      <c r="B9176" s="55">
        <v>1.7737850468670747E-4</v>
      </c>
      <c r="C9176" s="55">
        <v>2.1427390004480273E-3</v>
      </c>
    </row>
    <row r="9177" spans="1:3" x14ac:dyDescent="0.3">
      <c r="A9177" s="5">
        <v>9094</v>
      </c>
      <c r="B9177" s="55">
        <v>1.7507642928733423E-4</v>
      </c>
      <c r="C9177" s="55">
        <v>2.2012884837670416E-3</v>
      </c>
    </row>
    <row r="9178" spans="1:3" x14ac:dyDescent="0.3">
      <c r="A9178" s="5">
        <v>9095</v>
      </c>
      <c r="B9178" s="55">
        <v>1.8068896102096791E-4</v>
      </c>
      <c r="C9178" s="55">
        <v>1.9369909520250816E-3</v>
      </c>
    </row>
    <row r="9179" spans="1:3" x14ac:dyDescent="0.3">
      <c r="A9179" s="5">
        <v>9096</v>
      </c>
      <c r="B9179" s="55">
        <v>1.5123202073173911E-4</v>
      </c>
      <c r="C9179" s="55">
        <v>1.8038445475990609E-3</v>
      </c>
    </row>
    <row r="9180" spans="1:3" x14ac:dyDescent="0.3">
      <c r="A9180" s="5">
        <v>9097</v>
      </c>
      <c r="B9180" s="55">
        <v>1.5371399995120497E-4</v>
      </c>
      <c r="C9180" s="55">
        <v>1.9535925012206267E-3</v>
      </c>
    </row>
    <row r="9181" spans="1:3" x14ac:dyDescent="0.3">
      <c r="A9181" s="5">
        <v>9098</v>
      </c>
      <c r="B9181" s="55">
        <v>1.6537915290483596E-4</v>
      </c>
      <c r="C9181" s="55">
        <v>1.9501010147169773E-3</v>
      </c>
    </row>
    <row r="9182" spans="1:3" x14ac:dyDescent="0.3">
      <c r="A9182" s="5">
        <v>9099</v>
      </c>
      <c r="B9182" s="55">
        <v>1.3420492558753998E-4</v>
      </c>
      <c r="C9182" s="55">
        <v>1.8244114031731318E-3</v>
      </c>
    </row>
    <row r="9183" spans="1:3" x14ac:dyDescent="0.3">
      <c r="A9183" s="5">
        <v>9100</v>
      </c>
      <c r="B9183" s="55">
        <v>1.4285653100516786E-4</v>
      </c>
      <c r="C9183" s="55">
        <v>1.7734746975789229E-3</v>
      </c>
    </row>
    <row r="9184" spans="1:3" x14ac:dyDescent="0.3">
      <c r="A9184" s="5">
        <v>9101</v>
      </c>
      <c r="B9184" s="55">
        <v>1.4736748253680514E-4</v>
      </c>
      <c r="C9184" s="55">
        <v>1.9925427872844728E-3</v>
      </c>
    </row>
    <row r="9185" spans="1:3" x14ac:dyDescent="0.3">
      <c r="A9185" s="5">
        <v>9102</v>
      </c>
      <c r="B9185" s="55">
        <v>1.8732561160952766E-4</v>
      </c>
      <c r="C9185" s="55">
        <v>2.0868735088089554E-3</v>
      </c>
    </row>
    <row r="9186" spans="1:3" x14ac:dyDescent="0.3">
      <c r="A9186" s="5">
        <v>9103</v>
      </c>
      <c r="B9186" s="55">
        <v>1.7202471322862799E-4</v>
      </c>
      <c r="C9186" s="55">
        <v>1.9165832859616388E-3</v>
      </c>
    </row>
    <row r="9187" spans="1:3" x14ac:dyDescent="0.3">
      <c r="A9187" s="5">
        <v>9104</v>
      </c>
      <c r="B9187" s="55">
        <v>1.5059858118247448E-4</v>
      </c>
      <c r="C9187" s="55">
        <v>1.6937295764307522E-3</v>
      </c>
    </row>
    <row r="9188" spans="1:3" x14ac:dyDescent="0.3">
      <c r="A9188" s="5">
        <v>9105</v>
      </c>
      <c r="B9188" s="55">
        <v>1.2472880863850804E-4</v>
      </c>
      <c r="C9188" s="55">
        <v>1.7226611635061621E-3</v>
      </c>
    </row>
    <row r="9189" spans="1:3" x14ac:dyDescent="0.3">
      <c r="A9189" s="5">
        <v>9106</v>
      </c>
      <c r="B9189" s="55">
        <v>1.6010146899479437E-4</v>
      </c>
      <c r="C9189" s="55">
        <v>1.7553524232181575E-3</v>
      </c>
    </row>
    <row r="9190" spans="1:3" x14ac:dyDescent="0.3">
      <c r="A9190" s="5">
        <v>9107</v>
      </c>
      <c r="B9190" s="55">
        <v>1.7212692176704476E-4</v>
      </c>
      <c r="C9190" s="55">
        <v>1.7860068071645992E-3</v>
      </c>
    </row>
    <row r="9191" spans="1:3" x14ac:dyDescent="0.3">
      <c r="A9191" s="5">
        <v>9108</v>
      </c>
      <c r="B9191" s="55">
        <v>1.6212073288174054E-4</v>
      </c>
      <c r="C9191" s="55">
        <v>1.6721692915178986E-3</v>
      </c>
    </row>
    <row r="9192" spans="1:3" x14ac:dyDescent="0.3">
      <c r="A9192" s="5">
        <v>9109</v>
      </c>
      <c r="B9192" s="55">
        <v>1.7095555108251022E-4</v>
      </c>
      <c r="C9192" s="55">
        <v>1.9216001128466295E-3</v>
      </c>
    </row>
    <row r="9193" spans="1:3" x14ac:dyDescent="0.3">
      <c r="A9193" s="5">
        <v>9110</v>
      </c>
      <c r="B9193" s="55">
        <v>2.0256665502913905E-4</v>
      </c>
      <c r="C9193" s="55">
        <v>2.1527743800290626E-3</v>
      </c>
    </row>
    <row r="9194" spans="1:3" x14ac:dyDescent="0.3">
      <c r="A9194" s="5">
        <v>9111</v>
      </c>
      <c r="B9194" s="55">
        <v>1.6885014617328925E-4</v>
      </c>
      <c r="C9194" s="55">
        <v>1.9575820607558073E-3</v>
      </c>
    </row>
    <row r="9195" spans="1:3" x14ac:dyDescent="0.3">
      <c r="A9195" s="5">
        <v>9112</v>
      </c>
      <c r="B9195" s="55">
        <v>1.558929566049987E-4</v>
      </c>
      <c r="C9195" s="55">
        <v>1.8545582392180183E-3</v>
      </c>
    </row>
    <row r="9196" spans="1:3" x14ac:dyDescent="0.3">
      <c r="A9196" s="5">
        <v>9113</v>
      </c>
      <c r="B9196" s="55">
        <v>1.4061622419068068E-4</v>
      </c>
      <c r="C9196" s="55">
        <v>1.6841220725370718E-3</v>
      </c>
    </row>
    <row r="9197" spans="1:3" x14ac:dyDescent="0.3">
      <c r="A9197" s="5">
        <v>9114</v>
      </c>
      <c r="B9197" s="55">
        <v>1.4596901620787491E-4</v>
      </c>
      <c r="C9197" s="55">
        <v>1.6321316541191514E-3</v>
      </c>
    </row>
    <row r="9198" spans="1:3" x14ac:dyDescent="0.3">
      <c r="A9198" s="5">
        <v>9115</v>
      </c>
      <c r="B9198" s="55">
        <v>1.6313108573227906E-4</v>
      </c>
      <c r="C9198" s="55">
        <v>2.0133040009232585E-3</v>
      </c>
    </row>
    <row r="9199" spans="1:3" x14ac:dyDescent="0.3">
      <c r="A9199" s="5">
        <v>9116</v>
      </c>
      <c r="B9199" s="55">
        <v>1.5572386994805359E-4</v>
      </c>
      <c r="C9199" s="55">
        <v>1.7528612762142211E-3</v>
      </c>
    </row>
    <row r="9200" spans="1:3" x14ac:dyDescent="0.3">
      <c r="A9200" s="5">
        <v>9117</v>
      </c>
      <c r="B9200" s="55">
        <v>1.6337121900330013E-4</v>
      </c>
      <c r="C9200" s="55">
        <v>1.8648474995071962E-3</v>
      </c>
    </row>
    <row r="9201" spans="1:3" x14ac:dyDescent="0.3">
      <c r="A9201" s="5">
        <v>9118</v>
      </c>
      <c r="B9201" s="55">
        <v>1.4721043568842077E-4</v>
      </c>
      <c r="C9201" s="55">
        <v>1.8615582097760237E-3</v>
      </c>
    </row>
    <row r="9202" spans="1:3" x14ac:dyDescent="0.3">
      <c r="A9202" s="5">
        <v>9119</v>
      </c>
      <c r="B9202" s="55">
        <v>1.6723919479202874E-4</v>
      </c>
      <c r="C9202" s="55">
        <v>2.1192768453593318E-3</v>
      </c>
    </row>
    <row r="9203" spans="1:3" x14ac:dyDescent="0.3">
      <c r="A9203" s="5">
        <v>9120</v>
      </c>
      <c r="B9203" s="55">
        <v>1.5060739878106189E-4</v>
      </c>
      <c r="C9203" s="55">
        <v>1.5677056395970782E-3</v>
      </c>
    </row>
    <row r="9204" spans="1:3" x14ac:dyDescent="0.3">
      <c r="A9204" s="5">
        <v>9121</v>
      </c>
      <c r="B9204" s="55">
        <v>1.5319497770569301E-4</v>
      </c>
      <c r="C9204" s="55">
        <v>1.9737482973649564E-3</v>
      </c>
    </row>
    <row r="9205" spans="1:3" x14ac:dyDescent="0.3">
      <c r="A9205" s="5">
        <v>9122</v>
      </c>
      <c r="B9205" s="55">
        <v>1.5717776407870316E-4</v>
      </c>
      <c r="C9205" s="55">
        <v>1.9900527772078276E-3</v>
      </c>
    </row>
    <row r="9206" spans="1:3" x14ac:dyDescent="0.3">
      <c r="A9206" s="5">
        <v>9123</v>
      </c>
      <c r="B9206" s="55">
        <v>1.3607169488456182E-4</v>
      </c>
      <c r="C9206" s="55">
        <v>1.7811512799606086E-3</v>
      </c>
    </row>
    <row r="9207" spans="1:3" x14ac:dyDescent="0.3">
      <c r="A9207" s="5">
        <v>9124</v>
      </c>
      <c r="B9207" s="55">
        <v>1.4498205044138958E-4</v>
      </c>
      <c r="C9207" s="55">
        <v>1.7886528494982124E-3</v>
      </c>
    </row>
    <row r="9208" spans="1:3" x14ac:dyDescent="0.3">
      <c r="A9208" s="5">
        <v>9125</v>
      </c>
      <c r="B9208" s="55">
        <v>1.5941788421930812E-4</v>
      </c>
      <c r="C9208" s="55">
        <v>1.8305515351770439E-3</v>
      </c>
    </row>
    <row r="9209" spans="1:3" x14ac:dyDescent="0.3">
      <c r="A9209" s="5">
        <v>9126</v>
      </c>
      <c r="B9209" s="55">
        <v>1.419909086361045E-4</v>
      </c>
      <c r="C9209" s="55">
        <v>1.8535755950220647E-3</v>
      </c>
    </row>
    <row r="9210" spans="1:3" x14ac:dyDescent="0.3">
      <c r="A9210" s="5">
        <v>9127</v>
      </c>
      <c r="B9210" s="55">
        <v>1.7272180605563367E-4</v>
      </c>
      <c r="C9210" s="55">
        <v>1.7739667664979357E-3</v>
      </c>
    </row>
    <row r="9211" spans="1:3" x14ac:dyDescent="0.3">
      <c r="A9211" s="5">
        <v>9128</v>
      </c>
      <c r="B9211" s="55">
        <v>1.3269429722669349E-4</v>
      </c>
      <c r="C9211" s="55">
        <v>1.7811933509518216E-3</v>
      </c>
    </row>
    <row r="9212" spans="1:3" x14ac:dyDescent="0.3">
      <c r="A9212" s="5">
        <v>9129</v>
      </c>
      <c r="B9212" s="55">
        <v>1.4012692231398166E-4</v>
      </c>
      <c r="C9212" s="55">
        <v>1.6556351280264819E-3</v>
      </c>
    </row>
    <row r="9213" spans="1:3" x14ac:dyDescent="0.3">
      <c r="A9213" s="5">
        <v>9130</v>
      </c>
      <c r="B9213" s="55">
        <v>1.5501661229366391E-4</v>
      </c>
      <c r="C9213" s="55">
        <v>1.8487379275279668E-3</v>
      </c>
    </row>
    <row r="9214" spans="1:3" x14ac:dyDescent="0.3">
      <c r="A9214" s="5">
        <v>9131</v>
      </c>
      <c r="B9214" s="55">
        <v>1.5157576235358565E-4</v>
      </c>
      <c r="C9214" s="55">
        <v>2.0296692955613731E-3</v>
      </c>
    </row>
    <row r="9215" spans="1:3" x14ac:dyDescent="0.3">
      <c r="A9215" s="5">
        <v>9132</v>
      </c>
      <c r="B9215" s="55">
        <v>1.3658120530931354E-4</v>
      </c>
      <c r="C9215" s="55">
        <v>1.6102111458353536E-3</v>
      </c>
    </row>
    <row r="9216" spans="1:3" x14ac:dyDescent="0.3">
      <c r="A9216" s="5">
        <v>9133</v>
      </c>
      <c r="B9216" s="55">
        <v>1.5863977992366688E-4</v>
      </c>
      <c r="C9216" s="55">
        <v>2.0853798739716945E-3</v>
      </c>
    </row>
    <row r="9217" spans="1:3" x14ac:dyDescent="0.3">
      <c r="A9217" s="5">
        <v>9134</v>
      </c>
      <c r="B9217" s="55">
        <v>1.6550923594044298E-4</v>
      </c>
      <c r="C9217" s="55">
        <v>2.1245655977412273E-3</v>
      </c>
    </row>
    <row r="9218" spans="1:3" x14ac:dyDescent="0.3">
      <c r="A9218" s="5">
        <v>9135</v>
      </c>
      <c r="B9218" s="55">
        <v>1.5121083432890583E-4</v>
      </c>
      <c r="C9218" s="55">
        <v>1.7291706999354283E-3</v>
      </c>
    </row>
    <row r="9219" spans="1:3" x14ac:dyDescent="0.3">
      <c r="A9219" s="5">
        <v>9136</v>
      </c>
      <c r="B9219" s="55">
        <v>1.354153219562385E-4</v>
      </c>
      <c r="C9219" s="55">
        <v>1.6650963178194377E-3</v>
      </c>
    </row>
    <row r="9220" spans="1:3" x14ac:dyDescent="0.3">
      <c r="A9220" s="5">
        <v>9137</v>
      </c>
      <c r="B9220" s="55">
        <v>1.897991629622462E-4</v>
      </c>
      <c r="C9220" s="55">
        <v>2.3134062800355881E-3</v>
      </c>
    </row>
    <row r="9221" spans="1:3" x14ac:dyDescent="0.3">
      <c r="A9221" s="5">
        <v>9138</v>
      </c>
      <c r="B9221" s="55">
        <v>1.4870802580711339E-4</v>
      </c>
      <c r="C9221" s="55">
        <v>1.7031520345405695E-3</v>
      </c>
    </row>
    <row r="9222" spans="1:3" x14ac:dyDescent="0.3">
      <c r="A9222" s="5">
        <v>9139</v>
      </c>
      <c r="B9222" s="55">
        <v>1.391594709632505E-4</v>
      </c>
      <c r="C9222" s="55">
        <v>1.6799836815631535E-3</v>
      </c>
    </row>
    <row r="9223" spans="1:3" x14ac:dyDescent="0.3">
      <c r="A9223" s="5">
        <v>9140</v>
      </c>
      <c r="B9223" s="55">
        <v>1.3896937668058675E-4</v>
      </c>
      <c r="C9223" s="55">
        <v>1.793720651236533E-3</v>
      </c>
    </row>
    <row r="9224" spans="1:3" x14ac:dyDescent="0.3">
      <c r="A9224" s="5">
        <v>9141</v>
      </c>
      <c r="B9224" s="55">
        <v>1.581596963802183E-4</v>
      </c>
      <c r="C9224" s="55">
        <v>1.9639527379996021E-3</v>
      </c>
    </row>
    <row r="9225" spans="1:3" x14ac:dyDescent="0.3">
      <c r="A9225" s="5">
        <v>9142</v>
      </c>
      <c r="B9225" s="55">
        <v>1.6552074586976043E-4</v>
      </c>
      <c r="C9225" s="55">
        <v>1.989429654457928E-3</v>
      </c>
    </row>
    <row r="9226" spans="1:3" x14ac:dyDescent="0.3">
      <c r="A9226" s="5">
        <v>9143</v>
      </c>
      <c r="B9226" s="55">
        <v>1.5681608336675404E-4</v>
      </c>
      <c r="C9226" s="55">
        <v>1.7484208257458988E-3</v>
      </c>
    </row>
    <row r="9227" spans="1:3" x14ac:dyDescent="0.3">
      <c r="A9227" s="5">
        <v>9144</v>
      </c>
      <c r="B9227" s="55">
        <v>1.6209299484062301E-4</v>
      </c>
      <c r="C9227" s="55">
        <v>1.989661539500935E-3</v>
      </c>
    </row>
    <row r="9228" spans="1:3" x14ac:dyDescent="0.3">
      <c r="A9228" s="5">
        <v>9145</v>
      </c>
      <c r="B9228" s="55">
        <v>1.7547374392596062E-4</v>
      </c>
      <c r="C9228" s="55">
        <v>2.1361452416638212E-3</v>
      </c>
    </row>
    <row r="9229" spans="1:3" x14ac:dyDescent="0.3">
      <c r="A9229" s="5">
        <v>9146</v>
      </c>
      <c r="B9229" s="55">
        <v>1.7557553069338675E-4</v>
      </c>
      <c r="C9229" s="55">
        <v>1.9153159965649834E-3</v>
      </c>
    </row>
    <row r="9230" spans="1:3" x14ac:dyDescent="0.3">
      <c r="A9230" s="5">
        <v>9147</v>
      </c>
      <c r="B9230" s="55">
        <v>1.4861482926792978E-4</v>
      </c>
      <c r="C9230" s="55">
        <v>1.8796247315973893E-3</v>
      </c>
    </row>
    <row r="9231" spans="1:3" x14ac:dyDescent="0.3">
      <c r="A9231" s="5">
        <v>9148</v>
      </c>
      <c r="B9231" s="55">
        <v>1.1582555254516526E-4</v>
      </c>
      <c r="C9231" s="55">
        <v>1.4988150748361183E-3</v>
      </c>
    </row>
    <row r="9232" spans="1:3" x14ac:dyDescent="0.3">
      <c r="A9232" s="5">
        <v>9149</v>
      </c>
      <c r="B9232" s="55">
        <v>1.5248642822285652E-4</v>
      </c>
      <c r="C9232" s="55">
        <v>1.8693385401542871E-3</v>
      </c>
    </row>
    <row r="9233" spans="1:3" x14ac:dyDescent="0.3">
      <c r="A9233" s="5">
        <v>9150</v>
      </c>
      <c r="B9233" s="55">
        <v>1.5575486561642785E-4</v>
      </c>
      <c r="C9233" s="55">
        <v>1.928707422358987E-3</v>
      </c>
    </row>
    <row r="9234" spans="1:3" x14ac:dyDescent="0.3">
      <c r="A9234" s="5">
        <v>9151</v>
      </c>
      <c r="B9234" s="55">
        <v>1.5835937705518835E-4</v>
      </c>
      <c r="C9234" s="55">
        <v>1.9608766053349947E-3</v>
      </c>
    </row>
    <row r="9235" spans="1:3" x14ac:dyDescent="0.3">
      <c r="A9235" s="5">
        <v>9152</v>
      </c>
      <c r="B9235" s="55">
        <v>1.3292517715044933E-4</v>
      </c>
      <c r="C9235" s="55">
        <v>1.5953514296816714E-3</v>
      </c>
    </row>
    <row r="9236" spans="1:3" x14ac:dyDescent="0.3">
      <c r="A9236" s="5">
        <v>9153</v>
      </c>
      <c r="B9236" s="55">
        <v>1.3342168086578191E-4</v>
      </c>
      <c r="C9236" s="55">
        <v>1.5457904189562681E-3</v>
      </c>
    </row>
    <row r="9237" spans="1:3" x14ac:dyDescent="0.3">
      <c r="A9237" s="5">
        <v>9154</v>
      </c>
      <c r="B9237" s="55">
        <v>1.5332552551217276E-4</v>
      </c>
      <c r="C9237" s="55">
        <v>1.7626652147398284E-3</v>
      </c>
    </row>
    <row r="9238" spans="1:3" x14ac:dyDescent="0.3">
      <c r="A9238" s="5">
        <v>9155</v>
      </c>
      <c r="B9238" s="55">
        <v>1.6383363875124547E-4</v>
      </c>
      <c r="C9238" s="55">
        <v>1.8851896162536165E-3</v>
      </c>
    </row>
    <row r="9239" spans="1:3" x14ac:dyDescent="0.3">
      <c r="A9239" s="5">
        <v>9156</v>
      </c>
      <c r="B9239" s="55">
        <v>1.4048504073540971E-4</v>
      </c>
      <c r="C9239" s="55">
        <v>1.8443051572756774E-3</v>
      </c>
    </row>
    <row r="9240" spans="1:3" x14ac:dyDescent="0.3">
      <c r="A9240" s="5">
        <v>9157</v>
      </c>
      <c r="B9240" s="55">
        <v>1.5536965526811406E-4</v>
      </c>
      <c r="C9240" s="55">
        <v>1.9302851273004932E-3</v>
      </c>
    </row>
    <row r="9241" spans="1:3" x14ac:dyDescent="0.3">
      <c r="A9241" s="5">
        <v>9158</v>
      </c>
      <c r="B9241" s="55">
        <v>1.4695455135230385E-4</v>
      </c>
      <c r="C9241" s="55">
        <v>1.8747065131072961E-3</v>
      </c>
    </row>
    <row r="9242" spans="1:3" x14ac:dyDescent="0.3">
      <c r="A9242" s="5">
        <v>9159</v>
      </c>
      <c r="B9242" s="55">
        <v>1.5519683134607217E-4</v>
      </c>
      <c r="C9242" s="55">
        <v>1.9104176968378368E-3</v>
      </c>
    </row>
    <row r="9243" spans="1:3" x14ac:dyDescent="0.3">
      <c r="A9243" s="5">
        <v>9160</v>
      </c>
      <c r="B9243" s="55">
        <v>1.3914424462073074E-4</v>
      </c>
      <c r="C9243" s="55">
        <v>1.7819804042826849E-3</v>
      </c>
    </row>
    <row r="9244" spans="1:3" x14ac:dyDescent="0.3">
      <c r="A9244" s="5">
        <v>9161</v>
      </c>
      <c r="B9244" s="55">
        <v>1.398998847515633E-4</v>
      </c>
      <c r="C9244" s="55">
        <v>1.5341652985408319E-3</v>
      </c>
    </row>
    <row r="9245" spans="1:3" x14ac:dyDescent="0.3">
      <c r="A9245" s="5">
        <v>9162</v>
      </c>
      <c r="B9245" s="55">
        <v>1.4930188034882044E-4</v>
      </c>
      <c r="C9245" s="55">
        <v>1.9949978424748036E-3</v>
      </c>
    </row>
    <row r="9246" spans="1:3" x14ac:dyDescent="0.3">
      <c r="A9246" s="5">
        <v>9163</v>
      </c>
      <c r="B9246" s="55">
        <v>1.4957148782828353E-4</v>
      </c>
      <c r="C9246" s="55">
        <v>1.828474829363935E-3</v>
      </c>
    </row>
    <row r="9247" spans="1:3" x14ac:dyDescent="0.3">
      <c r="A9247" s="5">
        <v>9164</v>
      </c>
      <c r="B9247" s="55">
        <v>1.7164427048252257E-4</v>
      </c>
      <c r="C9247" s="55">
        <v>2.0884167077053961E-3</v>
      </c>
    </row>
    <row r="9248" spans="1:3" x14ac:dyDescent="0.3">
      <c r="A9248" s="5">
        <v>9165</v>
      </c>
      <c r="B9248" s="55">
        <v>1.7288373758462297E-4</v>
      </c>
      <c r="C9248" s="55">
        <v>1.9477749837526555E-3</v>
      </c>
    </row>
    <row r="9249" spans="1:3" x14ac:dyDescent="0.3">
      <c r="A9249" s="5">
        <v>9166</v>
      </c>
      <c r="B9249" s="55">
        <v>1.5022044099620714E-4</v>
      </c>
      <c r="C9249" s="55">
        <v>1.8426637385958332E-3</v>
      </c>
    </row>
    <row r="9250" spans="1:3" x14ac:dyDescent="0.3">
      <c r="A9250" s="5">
        <v>9167</v>
      </c>
      <c r="B9250" s="55">
        <v>1.955850707647856E-4</v>
      </c>
      <c r="C9250" s="55">
        <v>2.0329308218431496E-3</v>
      </c>
    </row>
    <row r="9251" spans="1:3" x14ac:dyDescent="0.3">
      <c r="A9251" s="5">
        <v>9168</v>
      </c>
      <c r="B9251" s="55">
        <v>1.5462485595274118E-4</v>
      </c>
      <c r="C9251" s="55">
        <v>1.9127204739005032E-3</v>
      </c>
    </row>
    <row r="9252" spans="1:3" x14ac:dyDescent="0.3">
      <c r="A9252" s="5">
        <v>9169</v>
      </c>
      <c r="B9252" s="55">
        <v>1.5853695092051489E-4</v>
      </c>
      <c r="C9252" s="55">
        <v>2.0386638686733564E-3</v>
      </c>
    </row>
    <row r="9253" spans="1:3" x14ac:dyDescent="0.3">
      <c r="A9253" s="5">
        <v>9170</v>
      </c>
      <c r="B9253" s="55">
        <v>1.8371602562081623E-4</v>
      </c>
      <c r="C9253" s="55">
        <v>2.0446258375824192E-3</v>
      </c>
    </row>
    <row r="9254" spans="1:3" x14ac:dyDescent="0.3">
      <c r="A9254" s="5">
        <v>9171</v>
      </c>
      <c r="B9254" s="55">
        <v>1.5506677369928843E-4</v>
      </c>
      <c r="C9254" s="55">
        <v>1.956771918164942E-3</v>
      </c>
    </row>
    <row r="9255" spans="1:3" x14ac:dyDescent="0.3">
      <c r="A9255" s="5">
        <v>9172</v>
      </c>
      <c r="B9255" s="55">
        <v>1.2628858806540177E-4</v>
      </c>
      <c r="C9255" s="55">
        <v>1.7131318422745909E-3</v>
      </c>
    </row>
    <row r="9256" spans="1:3" x14ac:dyDescent="0.3">
      <c r="A9256" s="5">
        <v>9173</v>
      </c>
      <c r="B9256" s="55">
        <v>1.5557351874303306E-4</v>
      </c>
      <c r="C9256" s="55">
        <v>2.0238433585034986E-3</v>
      </c>
    </row>
    <row r="9257" spans="1:3" x14ac:dyDescent="0.3">
      <c r="A9257" s="5">
        <v>9174</v>
      </c>
      <c r="B9257" s="55">
        <v>1.5797283910640159E-4</v>
      </c>
      <c r="C9257" s="55">
        <v>1.6964226113170831E-3</v>
      </c>
    </row>
    <row r="9258" spans="1:3" x14ac:dyDescent="0.3">
      <c r="A9258" s="5">
        <v>9175</v>
      </c>
      <c r="B9258" s="55">
        <v>1.7114569613642822E-4</v>
      </c>
      <c r="C9258" s="55">
        <v>1.9850349281803317E-3</v>
      </c>
    </row>
    <row r="9259" spans="1:3" x14ac:dyDescent="0.3">
      <c r="A9259" s="5">
        <v>9176</v>
      </c>
      <c r="B9259" s="55">
        <v>1.7176671898531484E-4</v>
      </c>
      <c r="C9259" s="55">
        <v>2.062463487097644E-3</v>
      </c>
    </row>
    <row r="9260" spans="1:3" x14ac:dyDescent="0.3">
      <c r="A9260" s="5">
        <v>9177</v>
      </c>
      <c r="B9260" s="55">
        <v>1.5472261544724391E-4</v>
      </c>
      <c r="C9260" s="55">
        <v>1.6774811982119633E-3</v>
      </c>
    </row>
    <row r="9261" spans="1:3" x14ac:dyDescent="0.3">
      <c r="A9261" s="5">
        <v>9178</v>
      </c>
      <c r="B9261" s="55">
        <v>1.3252404318620913E-4</v>
      </c>
      <c r="C9261" s="55">
        <v>1.4651150182810823E-3</v>
      </c>
    </row>
    <row r="9262" spans="1:3" x14ac:dyDescent="0.3">
      <c r="A9262" s="5">
        <v>9179</v>
      </c>
      <c r="B9262" s="55">
        <v>1.5781227063523719E-4</v>
      </c>
      <c r="C9262" s="55">
        <v>1.8316749345955706E-3</v>
      </c>
    </row>
    <row r="9263" spans="1:3" x14ac:dyDescent="0.3">
      <c r="A9263" s="5">
        <v>9180</v>
      </c>
      <c r="B9263" s="55">
        <v>1.7285324001390599E-4</v>
      </c>
      <c r="C9263" s="55">
        <v>2.1036659444547629E-3</v>
      </c>
    </row>
    <row r="9264" spans="1:3" x14ac:dyDescent="0.3">
      <c r="A9264" s="5">
        <v>9181</v>
      </c>
      <c r="B9264" s="55">
        <v>1.5965511941871691E-4</v>
      </c>
      <c r="C9264" s="55">
        <v>1.8853314038767871E-3</v>
      </c>
    </row>
    <row r="9265" spans="1:3" x14ac:dyDescent="0.3">
      <c r="A9265" s="5">
        <v>9182</v>
      </c>
      <c r="B9265" s="55">
        <v>1.3333063666814553E-4</v>
      </c>
      <c r="C9265" s="55">
        <v>1.8242528482684209E-3</v>
      </c>
    </row>
    <row r="9266" spans="1:3" x14ac:dyDescent="0.3">
      <c r="A9266" s="5">
        <v>9183</v>
      </c>
      <c r="B9266" s="55">
        <v>1.5957315862834032E-4</v>
      </c>
      <c r="C9266" s="55">
        <v>1.8247932733741084E-3</v>
      </c>
    </row>
    <row r="9267" spans="1:3" x14ac:dyDescent="0.3">
      <c r="A9267" s="5">
        <v>9184</v>
      </c>
      <c r="B9267" s="55">
        <v>1.5708683890036266E-4</v>
      </c>
      <c r="C9267" s="55">
        <v>1.7103313103488641E-3</v>
      </c>
    </row>
    <row r="9268" spans="1:3" x14ac:dyDescent="0.3">
      <c r="A9268" s="5">
        <v>9185</v>
      </c>
      <c r="B9268" s="55">
        <v>1.6451416016721629E-4</v>
      </c>
      <c r="C9268" s="55">
        <v>2.2157878645303226E-3</v>
      </c>
    </row>
    <row r="9269" spans="1:3" x14ac:dyDescent="0.3">
      <c r="A9269" s="5">
        <v>9186</v>
      </c>
      <c r="B9269" s="55">
        <v>1.5380673634432117E-4</v>
      </c>
      <c r="C9269" s="55">
        <v>2.0285137089547638E-3</v>
      </c>
    </row>
    <row r="9270" spans="1:3" x14ac:dyDescent="0.3">
      <c r="A9270" s="5">
        <v>9187</v>
      </c>
      <c r="B9270" s="55">
        <v>1.5025028825945772E-4</v>
      </c>
      <c r="C9270" s="55">
        <v>1.8546880398030018E-3</v>
      </c>
    </row>
    <row r="9271" spans="1:3" x14ac:dyDescent="0.3">
      <c r="A9271" s="5">
        <v>9188</v>
      </c>
      <c r="B9271" s="55">
        <v>1.7740535645373166E-4</v>
      </c>
      <c r="C9271" s="55">
        <v>1.8772770532144768E-3</v>
      </c>
    </row>
    <row r="9272" spans="1:3" x14ac:dyDescent="0.3">
      <c r="A9272" s="5">
        <v>9189</v>
      </c>
      <c r="B9272" s="55">
        <v>1.3874027246302666E-4</v>
      </c>
      <c r="C9272" s="55">
        <v>1.7180152089984486E-3</v>
      </c>
    </row>
    <row r="9273" spans="1:3" x14ac:dyDescent="0.3">
      <c r="A9273" s="5">
        <v>9190</v>
      </c>
      <c r="B9273" s="55">
        <v>1.5097871929297768E-4</v>
      </c>
      <c r="C9273" s="55">
        <v>1.9713104204656692E-3</v>
      </c>
    </row>
    <row r="9274" spans="1:3" x14ac:dyDescent="0.3">
      <c r="A9274" s="5">
        <v>9191</v>
      </c>
      <c r="B9274" s="55">
        <v>1.5665537670215077E-4</v>
      </c>
      <c r="C9274" s="55">
        <v>1.9047614875564891E-3</v>
      </c>
    </row>
    <row r="9275" spans="1:3" x14ac:dyDescent="0.3">
      <c r="A9275" s="5">
        <v>9192</v>
      </c>
      <c r="B9275" s="55">
        <v>1.4660289800228412E-4</v>
      </c>
      <c r="C9275" s="55">
        <v>1.7282941658370756E-3</v>
      </c>
    </row>
    <row r="9276" spans="1:3" x14ac:dyDescent="0.3">
      <c r="A9276" s="5">
        <v>9193</v>
      </c>
      <c r="B9276" s="55">
        <v>1.5602955720901089E-4</v>
      </c>
      <c r="C9276" s="55">
        <v>1.9763856540171757E-3</v>
      </c>
    </row>
    <row r="9277" spans="1:3" x14ac:dyDescent="0.3">
      <c r="A9277" s="5">
        <v>9194</v>
      </c>
      <c r="B9277" s="55">
        <v>1.7939291509807325E-4</v>
      </c>
      <c r="C9277" s="55">
        <v>2.0973547330530814E-3</v>
      </c>
    </row>
    <row r="9278" spans="1:3" x14ac:dyDescent="0.3">
      <c r="A9278" s="5">
        <v>9195</v>
      </c>
      <c r="B9278" s="55">
        <v>1.4497191119572364E-4</v>
      </c>
      <c r="C9278" s="55">
        <v>1.8447500204184274E-3</v>
      </c>
    </row>
    <row r="9279" spans="1:3" x14ac:dyDescent="0.3">
      <c r="A9279" s="5">
        <v>9196</v>
      </c>
      <c r="B9279" s="55">
        <v>1.4932521088726418E-4</v>
      </c>
      <c r="C9279" s="55">
        <v>1.8163207633084863E-3</v>
      </c>
    </row>
    <row r="9280" spans="1:3" x14ac:dyDescent="0.3">
      <c r="A9280" s="5">
        <v>9197</v>
      </c>
      <c r="B9280" s="55">
        <v>1.7181396002395371E-4</v>
      </c>
      <c r="C9280" s="55">
        <v>2.1038743056807519E-3</v>
      </c>
    </row>
    <row r="9281" spans="1:3" x14ac:dyDescent="0.3">
      <c r="A9281" s="5">
        <v>9198</v>
      </c>
      <c r="B9281" s="55">
        <v>1.3671304816931031E-4</v>
      </c>
      <c r="C9281" s="55">
        <v>1.6177113213788979E-3</v>
      </c>
    </row>
    <row r="9282" spans="1:3" x14ac:dyDescent="0.3">
      <c r="A9282" s="5">
        <v>9199</v>
      </c>
      <c r="B9282" s="55">
        <v>1.5245841554929241E-4</v>
      </c>
      <c r="C9282" s="55">
        <v>2.1303435114905108E-3</v>
      </c>
    </row>
    <row r="9283" spans="1:3" x14ac:dyDescent="0.3">
      <c r="A9283" s="5">
        <v>9200</v>
      </c>
      <c r="B9283" s="55">
        <v>1.5616578804901514E-4</v>
      </c>
      <c r="C9283" s="55">
        <v>1.9173590369848514E-3</v>
      </c>
    </row>
    <row r="9284" spans="1:3" x14ac:dyDescent="0.3">
      <c r="A9284" s="5">
        <v>9201</v>
      </c>
      <c r="B9284" s="55">
        <v>1.4879124898882043E-4</v>
      </c>
      <c r="C9284" s="55">
        <v>1.8063145404377688E-3</v>
      </c>
    </row>
    <row r="9285" spans="1:3" x14ac:dyDescent="0.3">
      <c r="A9285" s="5">
        <v>9202</v>
      </c>
      <c r="B9285" s="55">
        <v>1.6480839016088929E-4</v>
      </c>
      <c r="C9285" s="55">
        <v>1.8123707066047619E-3</v>
      </c>
    </row>
    <row r="9286" spans="1:3" x14ac:dyDescent="0.3">
      <c r="A9286" s="5">
        <v>9203</v>
      </c>
      <c r="B9286" s="55">
        <v>1.3269205959779462E-4</v>
      </c>
      <c r="C9286" s="55">
        <v>1.7433416006117411E-3</v>
      </c>
    </row>
    <row r="9287" spans="1:3" x14ac:dyDescent="0.3">
      <c r="A9287" s="5">
        <v>9204</v>
      </c>
      <c r="B9287" s="55">
        <v>1.4060370364710762E-4</v>
      </c>
      <c r="C9287" s="55">
        <v>1.8634239724677959E-3</v>
      </c>
    </row>
    <row r="9288" spans="1:3" x14ac:dyDescent="0.3">
      <c r="A9288" s="5">
        <v>9205</v>
      </c>
      <c r="B9288" s="55">
        <v>1.4815966114433066E-4</v>
      </c>
      <c r="C9288" s="55">
        <v>1.6382047345851686E-3</v>
      </c>
    </row>
    <row r="9289" spans="1:3" x14ac:dyDescent="0.3">
      <c r="A9289" s="5">
        <v>9206</v>
      </c>
      <c r="B9289" s="55">
        <v>1.5948499063870051E-4</v>
      </c>
      <c r="C9289" s="55">
        <v>1.8572801346895297E-3</v>
      </c>
    </row>
    <row r="9290" spans="1:3" x14ac:dyDescent="0.3">
      <c r="A9290" s="5">
        <v>9207</v>
      </c>
      <c r="B9290" s="55">
        <v>1.3767933035092322E-4</v>
      </c>
      <c r="C9290" s="55">
        <v>1.8515962120077786E-3</v>
      </c>
    </row>
    <row r="9291" spans="1:3" x14ac:dyDescent="0.3">
      <c r="A9291" s="5">
        <v>9208</v>
      </c>
      <c r="B9291" s="55">
        <v>1.5458120263121225E-4</v>
      </c>
      <c r="C9291" s="55">
        <v>2.0936535359522192E-3</v>
      </c>
    </row>
    <row r="9292" spans="1:3" x14ac:dyDescent="0.3">
      <c r="A9292" s="5">
        <v>9209</v>
      </c>
      <c r="B9292" s="55">
        <v>1.444647396591671E-4</v>
      </c>
      <c r="C9292" s="55">
        <v>1.6650360155977028E-3</v>
      </c>
    </row>
    <row r="9293" spans="1:3" x14ac:dyDescent="0.3">
      <c r="A9293" s="5">
        <v>9210</v>
      </c>
      <c r="B9293" s="55">
        <v>1.4488393674200639E-4</v>
      </c>
      <c r="C9293" s="55">
        <v>1.9953063718214387E-3</v>
      </c>
    </row>
    <row r="9294" spans="1:3" x14ac:dyDescent="0.3">
      <c r="A9294" s="5">
        <v>9211</v>
      </c>
      <c r="B9294" s="55">
        <v>1.5179430496909069E-4</v>
      </c>
      <c r="C9294" s="55">
        <v>1.6326378443068707E-3</v>
      </c>
    </row>
    <row r="9295" spans="1:3" x14ac:dyDescent="0.3">
      <c r="A9295" s="5">
        <v>9212</v>
      </c>
      <c r="B9295" s="55">
        <v>1.8112495622823655E-4</v>
      </c>
      <c r="C9295" s="55">
        <v>1.8808253960378445E-3</v>
      </c>
    </row>
    <row r="9296" spans="1:3" x14ac:dyDescent="0.3">
      <c r="A9296" s="5">
        <v>9213</v>
      </c>
      <c r="B9296" s="55">
        <v>1.6448203210707831E-4</v>
      </c>
      <c r="C9296" s="55">
        <v>1.9749316807028644E-3</v>
      </c>
    </row>
    <row r="9297" spans="1:3" x14ac:dyDescent="0.3">
      <c r="A9297" s="5">
        <v>9214</v>
      </c>
      <c r="B9297" s="55">
        <v>1.2964629558643421E-4</v>
      </c>
      <c r="C9297" s="55">
        <v>1.6193651900961472E-3</v>
      </c>
    </row>
    <row r="9298" spans="1:3" x14ac:dyDescent="0.3">
      <c r="A9298" s="5">
        <v>9215</v>
      </c>
      <c r="B9298" s="55">
        <v>1.9210097929996787E-4</v>
      </c>
      <c r="C9298" s="55">
        <v>2.1585837917591048E-3</v>
      </c>
    </row>
    <row r="9299" spans="1:3" x14ac:dyDescent="0.3">
      <c r="A9299" s="5">
        <v>9216</v>
      </c>
      <c r="B9299" s="55">
        <v>1.5480273516164713E-4</v>
      </c>
      <c r="C9299" s="55">
        <v>1.7247308615080917E-3</v>
      </c>
    </row>
    <row r="9300" spans="1:3" x14ac:dyDescent="0.3">
      <c r="A9300" s="5">
        <v>9217</v>
      </c>
      <c r="B9300" s="55">
        <v>1.3829516831058967E-4</v>
      </c>
      <c r="C9300" s="55">
        <v>1.5067142564976633E-3</v>
      </c>
    </row>
    <row r="9301" spans="1:3" x14ac:dyDescent="0.3">
      <c r="A9301" s="5">
        <v>9218</v>
      </c>
      <c r="B9301" s="55">
        <v>1.5403475579772017E-4</v>
      </c>
      <c r="C9301" s="55">
        <v>1.992172734999608E-3</v>
      </c>
    </row>
    <row r="9302" spans="1:3" x14ac:dyDescent="0.3">
      <c r="A9302" s="5">
        <v>9219</v>
      </c>
      <c r="B9302" s="55">
        <v>1.8835072222779471E-4</v>
      </c>
      <c r="C9302" s="55">
        <v>2.1679138890991208E-3</v>
      </c>
    </row>
    <row r="9303" spans="1:3" x14ac:dyDescent="0.3">
      <c r="A9303" s="5">
        <v>9220</v>
      </c>
      <c r="B9303" s="55">
        <v>1.5139114500644949E-4</v>
      </c>
      <c r="C9303" s="55">
        <v>1.7991064821361962E-3</v>
      </c>
    </row>
    <row r="9304" spans="1:3" x14ac:dyDescent="0.3">
      <c r="A9304" s="5">
        <v>9221</v>
      </c>
      <c r="B9304" s="55">
        <v>1.5427557898050102E-4</v>
      </c>
      <c r="C9304" s="55">
        <v>2.0001619801665741E-3</v>
      </c>
    </row>
    <row r="9305" spans="1:3" x14ac:dyDescent="0.3">
      <c r="A9305" s="5">
        <v>9222</v>
      </c>
      <c r="B9305" s="55">
        <v>1.1389971506175127E-4</v>
      </c>
      <c r="C9305" s="55">
        <v>1.336900795457757E-3</v>
      </c>
    </row>
    <row r="9306" spans="1:3" x14ac:dyDescent="0.3">
      <c r="A9306" s="5">
        <v>9223</v>
      </c>
      <c r="B9306" s="55">
        <v>1.5759275590140071E-4</v>
      </c>
      <c r="C9306" s="55">
        <v>1.9079980748742194E-3</v>
      </c>
    </row>
    <row r="9307" spans="1:3" x14ac:dyDescent="0.3">
      <c r="A9307" s="5">
        <v>9224</v>
      </c>
      <c r="B9307" s="55">
        <v>1.3692942893706847E-4</v>
      </c>
      <c r="C9307" s="55">
        <v>1.673125902133287E-3</v>
      </c>
    </row>
    <row r="9308" spans="1:3" x14ac:dyDescent="0.3">
      <c r="A9308" s="5">
        <v>9225</v>
      </c>
      <c r="B9308" s="55">
        <v>1.3319328813909479E-4</v>
      </c>
      <c r="C9308" s="55">
        <v>1.5822682557310429E-3</v>
      </c>
    </row>
    <row r="9309" spans="1:3" x14ac:dyDescent="0.3">
      <c r="A9309" s="5">
        <v>9226</v>
      </c>
      <c r="B9309" s="55">
        <v>1.5898012993529703E-4</v>
      </c>
      <c r="C9309" s="55">
        <v>2.020983534659512E-3</v>
      </c>
    </row>
    <row r="9310" spans="1:3" x14ac:dyDescent="0.3">
      <c r="A9310" s="5">
        <v>9227</v>
      </c>
      <c r="B9310" s="55">
        <v>1.6278543525189191E-4</v>
      </c>
      <c r="C9310" s="55">
        <v>1.7600710984864002E-3</v>
      </c>
    </row>
    <row r="9311" spans="1:3" x14ac:dyDescent="0.3">
      <c r="A9311" s="5">
        <v>9228</v>
      </c>
      <c r="B9311" s="55">
        <v>1.5635618529508534E-4</v>
      </c>
      <c r="C9311" s="55">
        <v>1.7664753422035103E-3</v>
      </c>
    </row>
    <row r="9312" spans="1:3" x14ac:dyDescent="0.3">
      <c r="A9312" s="5">
        <v>9229</v>
      </c>
      <c r="B9312" s="55">
        <v>1.7025613323158828E-4</v>
      </c>
      <c r="C9312" s="55">
        <v>2.0995168052411477E-3</v>
      </c>
    </row>
    <row r="9313" spans="1:3" x14ac:dyDescent="0.3">
      <c r="A9313" s="5">
        <v>9230</v>
      </c>
      <c r="B9313" s="55">
        <v>1.5152594875595508E-4</v>
      </c>
      <c r="C9313" s="55">
        <v>1.8106704300618131E-3</v>
      </c>
    </row>
    <row r="9314" spans="1:3" x14ac:dyDescent="0.3">
      <c r="A9314" s="5">
        <v>9231</v>
      </c>
      <c r="B9314" s="55">
        <v>1.6209304508956572E-4</v>
      </c>
      <c r="C9314" s="55">
        <v>1.8049600717832002E-3</v>
      </c>
    </row>
    <row r="9315" spans="1:3" x14ac:dyDescent="0.3">
      <c r="A9315" s="5">
        <v>9232</v>
      </c>
      <c r="B9315" s="55">
        <v>1.4134793772611643E-4</v>
      </c>
      <c r="C9315" s="55">
        <v>1.7683979924968964E-3</v>
      </c>
    </row>
    <row r="9316" spans="1:3" x14ac:dyDescent="0.3">
      <c r="A9316" s="5">
        <v>9233</v>
      </c>
      <c r="B9316" s="55">
        <v>1.3393917779125968E-4</v>
      </c>
      <c r="C9316" s="55">
        <v>1.6598768030591617E-3</v>
      </c>
    </row>
    <row r="9317" spans="1:3" x14ac:dyDescent="0.3">
      <c r="A9317" s="5">
        <v>9234</v>
      </c>
      <c r="B9317" s="55">
        <v>1.419960305071055E-4</v>
      </c>
      <c r="C9317" s="55">
        <v>1.7969739181073693E-3</v>
      </c>
    </row>
    <row r="9318" spans="1:3" x14ac:dyDescent="0.3">
      <c r="A9318" s="5">
        <v>9235</v>
      </c>
      <c r="B9318" s="55">
        <v>1.4187589404410816E-4</v>
      </c>
      <c r="C9318" s="55">
        <v>1.7816396560514597E-3</v>
      </c>
    </row>
    <row r="9319" spans="1:3" x14ac:dyDescent="0.3">
      <c r="A9319" s="5">
        <v>9236</v>
      </c>
      <c r="B9319" s="55">
        <v>1.6296030130314717E-4</v>
      </c>
      <c r="C9319" s="55">
        <v>1.8191835404327934E-3</v>
      </c>
    </row>
    <row r="9320" spans="1:3" x14ac:dyDescent="0.3">
      <c r="A9320" s="5">
        <v>9237</v>
      </c>
      <c r="B9320" s="55">
        <v>1.4947461922102106E-4</v>
      </c>
      <c r="C9320" s="55">
        <v>1.7273460443222477E-3</v>
      </c>
    </row>
    <row r="9321" spans="1:3" x14ac:dyDescent="0.3">
      <c r="A9321" s="5">
        <v>9238</v>
      </c>
      <c r="B9321" s="55">
        <v>1.6089770005753642E-4</v>
      </c>
      <c r="C9321" s="55">
        <v>2.1795855920562998E-3</v>
      </c>
    </row>
    <row r="9322" spans="1:3" x14ac:dyDescent="0.3">
      <c r="A9322" s="5">
        <v>9239</v>
      </c>
      <c r="B9322" s="55">
        <v>1.4359592310892884E-4</v>
      </c>
      <c r="C9322" s="55">
        <v>1.7934291347713803E-3</v>
      </c>
    </row>
    <row r="9323" spans="1:3" x14ac:dyDescent="0.3">
      <c r="A9323" s="5">
        <v>9240</v>
      </c>
      <c r="B9323" s="55">
        <v>1.4750698684470715E-4</v>
      </c>
      <c r="C9323" s="55">
        <v>1.6758350671682387E-3</v>
      </c>
    </row>
    <row r="9324" spans="1:3" x14ac:dyDescent="0.3">
      <c r="A9324" s="5">
        <v>9241</v>
      </c>
      <c r="B9324" s="55">
        <v>1.2351631943346403E-4</v>
      </c>
      <c r="C9324" s="55">
        <v>1.5903343188917443E-3</v>
      </c>
    </row>
    <row r="9325" spans="1:3" x14ac:dyDescent="0.3">
      <c r="A9325" s="5">
        <v>9242</v>
      </c>
      <c r="B9325" s="55">
        <v>1.2880015353802242E-4</v>
      </c>
      <c r="C9325" s="55">
        <v>1.8115971548014658E-3</v>
      </c>
    </row>
    <row r="9326" spans="1:3" x14ac:dyDescent="0.3">
      <c r="A9326" s="5">
        <v>9243</v>
      </c>
      <c r="B9326" s="55">
        <v>1.5330373854311214E-4</v>
      </c>
      <c r="C9326" s="55">
        <v>1.6468394265272582E-3</v>
      </c>
    </row>
    <row r="9327" spans="1:3" x14ac:dyDescent="0.3">
      <c r="A9327" s="5">
        <v>9244</v>
      </c>
      <c r="B9327" s="55">
        <v>1.4270160830758103E-4</v>
      </c>
      <c r="C9327" s="55">
        <v>1.5831939151462378E-3</v>
      </c>
    </row>
    <row r="9328" spans="1:3" x14ac:dyDescent="0.3">
      <c r="A9328" s="5">
        <v>9245</v>
      </c>
      <c r="B9328" s="55">
        <v>1.4274029517107479E-4</v>
      </c>
      <c r="C9328" s="55">
        <v>1.6586348923186291E-3</v>
      </c>
    </row>
    <row r="9329" spans="1:3" x14ac:dyDescent="0.3">
      <c r="A9329" s="5">
        <v>9246</v>
      </c>
      <c r="B9329" s="55">
        <v>1.3589140744920189E-4</v>
      </c>
      <c r="C9329" s="55">
        <v>1.6795812573091552E-3</v>
      </c>
    </row>
    <row r="9330" spans="1:3" x14ac:dyDescent="0.3">
      <c r="A9330" s="5">
        <v>9247</v>
      </c>
      <c r="B9330" s="55">
        <v>1.5855617725253038E-4</v>
      </c>
      <c r="C9330" s="55">
        <v>1.7777446910906341E-3</v>
      </c>
    </row>
    <row r="9331" spans="1:3" x14ac:dyDescent="0.3">
      <c r="A9331" s="5">
        <v>9248</v>
      </c>
      <c r="B9331" s="55">
        <v>1.586553445546386E-4</v>
      </c>
      <c r="C9331" s="55">
        <v>1.9389547184798189E-3</v>
      </c>
    </row>
    <row r="9332" spans="1:3" x14ac:dyDescent="0.3">
      <c r="A9332" s="5">
        <v>9249</v>
      </c>
      <c r="B9332" s="55">
        <v>1.4697105979795405E-4</v>
      </c>
      <c r="C9332" s="55">
        <v>1.6730614791764182E-3</v>
      </c>
    </row>
    <row r="9333" spans="1:3" x14ac:dyDescent="0.3">
      <c r="A9333" s="5">
        <v>9250</v>
      </c>
      <c r="B9333" s="55">
        <v>1.4113690990819107E-4</v>
      </c>
      <c r="C9333" s="55">
        <v>1.7791232846254611E-3</v>
      </c>
    </row>
    <row r="9334" spans="1:3" x14ac:dyDescent="0.3">
      <c r="A9334" s="5">
        <v>9251</v>
      </c>
      <c r="B9334" s="55">
        <v>1.534000454365578E-4</v>
      </c>
      <c r="C9334" s="55">
        <v>1.8880760716489854E-3</v>
      </c>
    </row>
    <row r="9335" spans="1:3" x14ac:dyDescent="0.3">
      <c r="A9335" s="5">
        <v>9252</v>
      </c>
      <c r="B9335" s="55">
        <v>1.6553058912064956E-4</v>
      </c>
      <c r="C9335" s="55">
        <v>1.7127019644543084E-3</v>
      </c>
    </row>
    <row r="9336" spans="1:3" x14ac:dyDescent="0.3">
      <c r="A9336" s="5">
        <v>9253</v>
      </c>
      <c r="B9336" s="55">
        <v>1.6849496353997314E-4</v>
      </c>
      <c r="C9336" s="55">
        <v>1.8180687180690636E-3</v>
      </c>
    </row>
    <row r="9337" spans="1:3" x14ac:dyDescent="0.3">
      <c r="A9337" s="5">
        <v>9254</v>
      </c>
      <c r="B9337" s="55">
        <v>1.3795660687937597E-4</v>
      </c>
      <c r="C9337" s="55">
        <v>1.6302864563921622E-3</v>
      </c>
    </row>
    <row r="9338" spans="1:3" x14ac:dyDescent="0.3">
      <c r="A9338" s="5">
        <v>9255</v>
      </c>
      <c r="B9338" s="55">
        <v>1.568218978619785E-4</v>
      </c>
      <c r="C9338" s="55">
        <v>1.9196476681175821E-3</v>
      </c>
    </row>
    <row r="9339" spans="1:3" x14ac:dyDescent="0.3">
      <c r="A9339" s="5">
        <v>9256</v>
      </c>
      <c r="B9339" s="55">
        <v>1.5848409548813196E-4</v>
      </c>
      <c r="C9339" s="55">
        <v>1.9360606524815233E-3</v>
      </c>
    </row>
    <row r="9340" spans="1:3" x14ac:dyDescent="0.3">
      <c r="A9340" s="5">
        <v>9257</v>
      </c>
      <c r="B9340" s="55">
        <v>1.5734740377764382E-4</v>
      </c>
      <c r="C9340" s="55">
        <v>2.3283512801135792E-3</v>
      </c>
    </row>
    <row r="9341" spans="1:3" x14ac:dyDescent="0.3">
      <c r="A9341" s="5">
        <v>9258</v>
      </c>
      <c r="B9341" s="55">
        <v>1.6553969997679975E-4</v>
      </c>
      <c r="C9341" s="55">
        <v>1.7046179088954509E-3</v>
      </c>
    </row>
    <row r="9342" spans="1:3" x14ac:dyDescent="0.3">
      <c r="A9342" s="5">
        <v>9259</v>
      </c>
      <c r="B9342" s="55">
        <v>1.4396091740143438E-4</v>
      </c>
      <c r="C9342" s="55">
        <v>1.7517398914827158E-3</v>
      </c>
    </row>
    <row r="9343" spans="1:3" x14ac:dyDescent="0.3">
      <c r="A9343" s="5">
        <v>9260</v>
      </c>
      <c r="B9343" s="55">
        <v>1.3942815568109018E-4</v>
      </c>
      <c r="C9343" s="55">
        <v>1.6383044501078147E-3</v>
      </c>
    </row>
    <row r="9344" spans="1:3" x14ac:dyDescent="0.3">
      <c r="A9344" s="5">
        <v>9261</v>
      </c>
      <c r="B9344" s="55">
        <v>1.5266232769077233E-4</v>
      </c>
      <c r="C9344" s="55">
        <v>1.7268304191251809E-3</v>
      </c>
    </row>
    <row r="9345" spans="1:3" x14ac:dyDescent="0.3">
      <c r="A9345" s="5">
        <v>9262</v>
      </c>
      <c r="B9345" s="55">
        <v>1.6903126064450155E-4</v>
      </c>
      <c r="C9345" s="55">
        <v>1.8136532441790007E-3</v>
      </c>
    </row>
    <row r="9346" spans="1:3" x14ac:dyDescent="0.3">
      <c r="A9346" s="5">
        <v>9263</v>
      </c>
      <c r="B9346" s="55">
        <v>1.4315533352749136E-4</v>
      </c>
      <c r="C9346" s="55">
        <v>1.8710554895874673E-3</v>
      </c>
    </row>
    <row r="9347" spans="1:3" x14ac:dyDescent="0.3">
      <c r="A9347" s="5">
        <v>9264</v>
      </c>
      <c r="B9347" s="55">
        <v>1.6395992710320682E-4</v>
      </c>
      <c r="C9347" s="55">
        <v>1.8059064884470301E-3</v>
      </c>
    </row>
    <row r="9348" spans="1:3" x14ac:dyDescent="0.3">
      <c r="A9348" s="5">
        <v>9265</v>
      </c>
      <c r="B9348" s="55">
        <v>1.6041955449124664E-4</v>
      </c>
      <c r="C9348" s="55">
        <v>1.8863347129440776E-3</v>
      </c>
    </row>
    <row r="9349" spans="1:3" x14ac:dyDescent="0.3">
      <c r="A9349" s="5">
        <v>9266</v>
      </c>
      <c r="B9349" s="55">
        <v>1.3253755274430964E-4</v>
      </c>
      <c r="C9349" s="55">
        <v>1.600260194083034E-3</v>
      </c>
    </row>
    <row r="9350" spans="1:3" x14ac:dyDescent="0.3">
      <c r="A9350" s="5">
        <v>9267</v>
      </c>
      <c r="B9350" s="55">
        <v>1.447224364758645E-4</v>
      </c>
      <c r="C9350" s="55">
        <v>1.6891526386191211E-3</v>
      </c>
    </row>
    <row r="9351" spans="1:3" x14ac:dyDescent="0.3">
      <c r="A9351" s="5">
        <v>9268</v>
      </c>
      <c r="B9351" s="55">
        <v>1.2764768554112435E-4</v>
      </c>
      <c r="C9351" s="55">
        <v>1.5486231583290333E-3</v>
      </c>
    </row>
    <row r="9352" spans="1:3" x14ac:dyDescent="0.3">
      <c r="A9352" s="5">
        <v>9269</v>
      </c>
      <c r="B9352" s="55">
        <v>1.5518018048767002E-4</v>
      </c>
      <c r="C9352" s="55">
        <v>1.7710623329045417E-3</v>
      </c>
    </row>
    <row r="9353" spans="1:3" x14ac:dyDescent="0.3">
      <c r="A9353" s="5">
        <v>9270</v>
      </c>
      <c r="B9353" s="55">
        <v>1.4948992730284957E-4</v>
      </c>
      <c r="C9353" s="55">
        <v>1.7165999482450477E-3</v>
      </c>
    </row>
    <row r="9354" spans="1:3" x14ac:dyDescent="0.3">
      <c r="A9354" s="5">
        <v>9271</v>
      </c>
      <c r="B9354" s="55">
        <v>1.6154834030740651E-4</v>
      </c>
      <c r="C9354" s="55">
        <v>1.8140166615663708E-3</v>
      </c>
    </row>
    <row r="9355" spans="1:3" x14ac:dyDescent="0.3">
      <c r="A9355" s="5">
        <v>9272</v>
      </c>
      <c r="B9355" s="55">
        <v>1.5161829412914716E-4</v>
      </c>
      <c r="C9355" s="55">
        <v>1.8721871008922665E-3</v>
      </c>
    </row>
    <row r="9356" spans="1:3" x14ac:dyDescent="0.3">
      <c r="A9356" s="5">
        <v>9273</v>
      </c>
      <c r="B9356" s="55">
        <v>1.3946011586526546E-4</v>
      </c>
      <c r="C9356" s="55">
        <v>1.6375565068650403E-3</v>
      </c>
    </row>
    <row r="9357" spans="1:3" x14ac:dyDescent="0.3">
      <c r="A9357" s="5">
        <v>9274</v>
      </c>
      <c r="B9357" s="55">
        <v>1.7620588930581586E-4</v>
      </c>
      <c r="C9357" s="55">
        <v>2.2586577497369512E-3</v>
      </c>
    </row>
    <row r="9358" spans="1:3" x14ac:dyDescent="0.3">
      <c r="A9358" s="5">
        <v>9275</v>
      </c>
      <c r="B9358" s="55">
        <v>1.321941837694784E-4</v>
      </c>
      <c r="C9358" s="55">
        <v>1.7255684885822691E-3</v>
      </c>
    </row>
    <row r="9359" spans="1:3" x14ac:dyDescent="0.3">
      <c r="A9359" s="5">
        <v>9276</v>
      </c>
      <c r="B9359" s="55">
        <v>1.3077289139172207E-4</v>
      </c>
      <c r="C9359" s="55">
        <v>1.5919023510364428E-3</v>
      </c>
    </row>
    <row r="9360" spans="1:3" x14ac:dyDescent="0.3">
      <c r="A9360" s="5">
        <v>9277</v>
      </c>
      <c r="B9360" s="55">
        <v>1.3651391320268865E-4</v>
      </c>
      <c r="C9360" s="55">
        <v>1.6654221545173431E-3</v>
      </c>
    </row>
    <row r="9361" spans="1:3" x14ac:dyDescent="0.3">
      <c r="A9361" s="5">
        <v>9278</v>
      </c>
      <c r="B9361" s="55">
        <v>1.4587960253029258E-4</v>
      </c>
      <c r="C9361" s="55">
        <v>1.734072137359719E-3</v>
      </c>
    </row>
    <row r="9362" spans="1:3" x14ac:dyDescent="0.3">
      <c r="A9362" s="5">
        <v>9279</v>
      </c>
      <c r="B9362" s="55">
        <v>1.6226555553773756E-4</v>
      </c>
      <c r="C9362" s="55">
        <v>1.7915392391254028E-3</v>
      </c>
    </row>
    <row r="9363" spans="1:3" x14ac:dyDescent="0.3">
      <c r="A9363" s="5">
        <v>9280</v>
      </c>
      <c r="B9363" s="55">
        <v>1.4769684448123161E-4</v>
      </c>
      <c r="C9363" s="55">
        <v>1.7430879676532671E-3</v>
      </c>
    </row>
    <row r="9364" spans="1:3" x14ac:dyDescent="0.3">
      <c r="A9364" s="5">
        <v>9281</v>
      </c>
      <c r="B9364" s="55">
        <v>1.3898282015829412E-4</v>
      </c>
      <c r="C9364" s="55">
        <v>1.8568137778223375E-3</v>
      </c>
    </row>
    <row r="9365" spans="1:3" x14ac:dyDescent="0.3">
      <c r="A9365" s="5">
        <v>9282</v>
      </c>
      <c r="B9365" s="55">
        <v>1.3590210136648327E-4</v>
      </c>
      <c r="C9365" s="55">
        <v>1.8419814253243661E-3</v>
      </c>
    </row>
    <row r="9366" spans="1:3" x14ac:dyDescent="0.3">
      <c r="A9366" s="5">
        <v>9283</v>
      </c>
      <c r="B9366" s="55">
        <v>1.4035907574034198E-4</v>
      </c>
      <c r="C9366" s="55">
        <v>1.7061325897773484E-3</v>
      </c>
    </row>
    <row r="9367" spans="1:3" x14ac:dyDescent="0.3">
      <c r="A9367" s="5">
        <v>9284</v>
      </c>
      <c r="B9367" s="55">
        <v>1.8632204050444758E-4</v>
      </c>
      <c r="C9367" s="55">
        <v>2.1844006951199186E-3</v>
      </c>
    </row>
    <row r="9368" spans="1:3" x14ac:dyDescent="0.3">
      <c r="A9368" s="5">
        <v>9285</v>
      </c>
      <c r="B9368" s="55">
        <v>1.8813918926786414E-4</v>
      </c>
      <c r="C9368" s="55">
        <v>2.1066159178313448E-3</v>
      </c>
    </row>
    <row r="9369" spans="1:3" x14ac:dyDescent="0.3">
      <c r="A9369" s="5">
        <v>9286</v>
      </c>
      <c r="B9369" s="55">
        <v>1.498216659686358E-4</v>
      </c>
      <c r="C9369" s="55">
        <v>1.9403591650130013E-3</v>
      </c>
    </row>
    <row r="9370" spans="1:3" x14ac:dyDescent="0.3">
      <c r="A9370" s="5">
        <v>9287</v>
      </c>
      <c r="B9370" s="55">
        <v>1.5961992295082875E-4</v>
      </c>
      <c r="C9370" s="55">
        <v>1.8378054906705626E-3</v>
      </c>
    </row>
    <row r="9371" spans="1:3" x14ac:dyDescent="0.3">
      <c r="A9371" s="5">
        <v>9288</v>
      </c>
      <c r="B9371" s="55">
        <v>1.6668079326244005E-4</v>
      </c>
      <c r="C9371" s="55">
        <v>1.8444663883998757E-3</v>
      </c>
    </row>
    <row r="9372" spans="1:3" x14ac:dyDescent="0.3">
      <c r="A9372" s="5">
        <v>9289</v>
      </c>
      <c r="B9372" s="55">
        <v>1.5117066895550823E-4</v>
      </c>
      <c r="C9372" s="55">
        <v>1.5601723241279257E-3</v>
      </c>
    </row>
    <row r="9373" spans="1:3" x14ac:dyDescent="0.3">
      <c r="A9373" s="5">
        <v>9290</v>
      </c>
      <c r="B9373" s="55">
        <v>1.1899642504342027E-4</v>
      </c>
      <c r="C9373" s="55">
        <v>1.7126098340240093E-3</v>
      </c>
    </row>
    <row r="9374" spans="1:3" x14ac:dyDescent="0.3">
      <c r="A9374" s="5">
        <v>9291</v>
      </c>
      <c r="B9374" s="55">
        <v>1.5737517861136858E-4</v>
      </c>
      <c r="C9374" s="55">
        <v>1.8847193791719254E-3</v>
      </c>
    </row>
    <row r="9375" spans="1:3" x14ac:dyDescent="0.3">
      <c r="A9375" s="5">
        <v>9292</v>
      </c>
      <c r="B9375" s="55">
        <v>1.9310503859368408E-4</v>
      </c>
      <c r="C9375" s="55">
        <v>2.249137049154509E-3</v>
      </c>
    </row>
    <row r="9376" spans="1:3" x14ac:dyDescent="0.3">
      <c r="A9376" s="5">
        <v>9293</v>
      </c>
      <c r="B9376" s="55">
        <v>1.4281021105489166E-4</v>
      </c>
      <c r="C9376" s="55">
        <v>1.6885915374446072E-3</v>
      </c>
    </row>
    <row r="9377" spans="1:3" x14ac:dyDescent="0.3">
      <c r="A9377" s="5">
        <v>9294</v>
      </c>
      <c r="B9377" s="55">
        <v>1.4997996190535594E-4</v>
      </c>
      <c r="C9377" s="55">
        <v>1.8088656714776968E-3</v>
      </c>
    </row>
    <row r="9378" spans="1:3" x14ac:dyDescent="0.3">
      <c r="A9378" s="5">
        <v>9295</v>
      </c>
      <c r="B9378" s="55">
        <v>1.643657928234032E-4</v>
      </c>
      <c r="C9378" s="55">
        <v>1.9804655874153406E-3</v>
      </c>
    </row>
    <row r="9379" spans="1:3" x14ac:dyDescent="0.3">
      <c r="A9379" s="5">
        <v>9296</v>
      </c>
      <c r="B9379" s="55">
        <v>1.6781575805545386E-4</v>
      </c>
      <c r="C9379" s="55">
        <v>1.7740883315554823E-3</v>
      </c>
    </row>
    <row r="9380" spans="1:3" x14ac:dyDescent="0.3">
      <c r="A9380" s="5">
        <v>9297</v>
      </c>
      <c r="B9380" s="55">
        <v>1.272510850414738E-4</v>
      </c>
      <c r="C9380" s="55">
        <v>1.8092047960984207E-3</v>
      </c>
    </row>
    <row r="9381" spans="1:3" x14ac:dyDescent="0.3">
      <c r="A9381" s="5">
        <v>9298</v>
      </c>
      <c r="B9381" s="55">
        <v>1.6745257074221392E-4</v>
      </c>
      <c r="C9381" s="55">
        <v>2.0142798611214449E-3</v>
      </c>
    </row>
    <row r="9382" spans="1:3" x14ac:dyDescent="0.3">
      <c r="A9382" s="5">
        <v>9299</v>
      </c>
      <c r="B9382" s="55">
        <v>1.4192239311125771E-4</v>
      </c>
      <c r="C9382" s="55">
        <v>1.930609855773948E-3</v>
      </c>
    </row>
    <row r="9383" spans="1:3" x14ac:dyDescent="0.3">
      <c r="A9383" s="5">
        <v>9300</v>
      </c>
      <c r="B9383" s="55">
        <v>1.3443444939941694E-4</v>
      </c>
      <c r="C9383" s="55">
        <v>1.8403347690093049E-3</v>
      </c>
    </row>
    <row r="9384" spans="1:3" x14ac:dyDescent="0.3">
      <c r="A9384" s="5">
        <v>9301</v>
      </c>
      <c r="B9384" s="55">
        <v>1.4546228327216374E-4</v>
      </c>
      <c r="C9384" s="55">
        <v>1.6034876181708633E-3</v>
      </c>
    </row>
    <row r="9385" spans="1:3" x14ac:dyDescent="0.3">
      <c r="A9385" s="5">
        <v>9302</v>
      </c>
      <c r="B9385" s="55">
        <v>1.4633741024750385E-4</v>
      </c>
      <c r="C9385" s="55">
        <v>1.870243539847073E-3</v>
      </c>
    </row>
    <row r="9386" spans="1:3" x14ac:dyDescent="0.3">
      <c r="A9386" s="5">
        <v>9303</v>
      </c>
      <c r="B9386" s="55">
        <v>1.5503647310933922E-4</v>
      </c>
      <c r="C9386" s="55">
        <v>1.8235501925737551E-3</v>
      </c>
    </row>
    <row r="9387" spans="1:3" x14ac:dyDescent="0.3">
      <c r="A9387" s="5">
        <v>9304</v>
      </c>
      <c r="B9387" s="55">
        <v>1.4067169794342699E-4</v>
      </c>
      <c r="C9387" s="55">
        <v>1.7402840686833653E-3</v>
      </c>
    </row>
    <row r="9388" spans="1:3" x14ac:dyDescent="0.3">
      <c r="A9388" s="5">
        <v>9305</v>
      </c>
      <c r="B9388" s="55">
        <v>1.5945455962514414E-4</v>
      </c>
      <c r="C9388" s="55">
        <v>1.9902414668330633E-3</v>
      </c>
    </row>
    <row r="9389" spans="1:3" x14ac:dyDescent="0.3">
      <c r="A9389" s="5">
        <v>9306</v>
      </c>
      <c r="B9389" s="55">
        <v>1.6057328934791394E-4</v>
      </c>
      <c r="C9389" s="55">
        <v>1.7550109338704844E-3</v>
      </c>
    </row>
    <row r="9390" spans="1:3" x14ac:dyDescent="0.3">
      <c r="A9390" s="5">
        <v>9307</v>
      </c>
      <c r="B9390" s="55">
        <v>1.558404752807764E-4</v>
      </c>
      <c r="C9390" s="55">
        <v>1.8715325345219831E-3</v>
      </c>
    </row>
    <row r="9391" spans="1:3" x14ac:dyDescent="0.3">
      <c r="A9391" s="5">
        <v>9308</v>
      </c>
      <c r="B9391" s="55">
        <v>1.5919562272356902E-4</v>
      </c>
      <c r="C9391" s="55">
        <v>1.9545953521540563E-3</v>
      </c>
    </row>
    <row r="9392" spans="1:3" x14ac:dyDescent="0.3">
      <c r="A9392" s="5">
        <v>9309</v>
      </c>
      <c r="B9392" s="55">
        <v>1.4609093541563694E-4</v>
      </c>
      <c r="C9392" s="55">
        <v>1.8989086577227106E-3</v>
      </c>
    </row>
    <row r="9393" spans="1:3" x14ac:dyDescent="0.3">
      <c r="A9393" s="5">
        <v>9310</v>
      </c>
      <c r="B9393" s="55">
        <v>1.5625132774044719E-4</v>
      </c>
      <c r="C9393" s="55">
        <v>1.5142624382215042E-3</v>
      </c>
    </row>
    <row r="9394" spans="1:3" x14ac:dyDescent="0.3">
      <c r="A9394" s="5">
        <v>9311</v>
      </c>
      <c r="B9394" s="55">
        <v>1.576347694513748E-4</v>
      </c>
      <c r="C9394" s="55">
        <v>1.8729588023977677E-3</v>
      </c>
    </row>
    <row r="9395" spans="1:3" x14ac:dyDescent="0.3">
      <c r="A9395" s="5">
        <v>9312</v>
      </c>
      <c r="B9395" s="55">
        <v>1.5770937555219849E-4</v>
      </c>
      <c r="C9395" s="55">
        <v>1.9913951123675302E-3</v>
      </c>
    </row>
    <row r="9396" spans="1:3" x14ac:dyDescent="0.3">
      <c r="A9396" s="5">
        <v>9313</v>
      </c>
      <c r="B9396" s="55">
        <v>1.594938363191716E-4</v>
      </c>
      <c r="C9396" s="55">
        <v>2.0459144648590786E-3</v>
      </c>
    </row>
    <row r="9397" spans="1:3" x14ac:dyDescent="0.3">
      <c r="A9397" s="5">
        <v>9314</v>
      </c>
      <c r="B9397" s="55">
        <v>1.4099921466306797E-4</v>
      </c>
      <c r="C9397" s="55">
        <v>1.4691205886501098E-3</v>
      </c>
    </row>
    <row r="9398" spans="1:3" x14ac:dyDescent="0.3">
      <c r="A9398" s="5">
        <v>9315</v>
      </c>
      <c r="B9398" s="55">
        <v>1.7049747164670482E-4</v>
      </c>
      <c r="C9398" s="55">
        <v>2.0603242550824626E-3</v>
      </c>
    </row>
    <row r="9399" spans="1:3" x14ac:dyDescent="0.3">
      <c r="A9399" s="5">
        <v>9316</v>
      </c>
      <c r="B9399" s="55">
        <v>1.5736217622156002E-4</v>
      </c>
      <c r="C9399" s="55">
        <v>1.8759336582891899E-3</v>
      </c>
    </row>
    <row r="9400" spans="1:3" x14ac:dyDescent="0.3">
      <c r="A9400" s="5">
        <v>9317</v>
      </c>
      <c r="B9400" s="55">
        <v>1.431341137726697E-4</v>
      </c>
      <c r="C9400" s="55">
        <v>1.5760771179257511E-3</v>
      </c>
    </row>
    <row r="9401" spans="1:3" x14ac:dyDescent="0.3">
      <c r="A9401" s="5">
        <v>9318</v>
      </c>
      <c r="B9401" s="55">
        <v>1.557166204074134E-4</v>
      </c>
      <c r="C9401" s="55">
        <v>1.8886061943500319E-3</v>
      </c>
    </row>
    <row r="9402" spans="1:3" x14ac:dyDescent="0.3">
      <c r="A9402" s="5">
        <v>9319</v>
      </c>
      <c r="B9402" s="55">
        <v>1.4413024835222959E-4</v>
      </c>
      <c r="C9402" s="55">
        <v>1.6547668894741423E-3</v>
      </c>
    </row>
    <row r="9403" spans="1:3" x14ac:dyDescent="0.3">
      <c r="A9403" s="5">
        <v>9320</v>
      </c>
      <c r="B9403" s="55">
        <v>1.3964822108504605E-4</v>
      </c>
      <c r="C9403" s="55">
        <v>1.6239909937387298E-3</v>
      </c>
    </row>
    <row r="9404" spans="1:3" x14ac:dyDescent="0.3">
      <c r="A9404" s="5">
        <v>9321</v>
      </c>
      <c r="B9404" s="55">
        <v>1.6144748550993177E-4</v>
      </c>
      <c r="C9404" s="55">
        <v>2.0493681548229966E-3</v>
      </c>
    </row>
    <row r="9405" spans="1:3" x14ac:dyDescent="0.3">
      <c r="A9405" s="5">
        <v>9322</v>
      </c>
      <c r="B9405" s="55">
        <v>1.6370948965861563E-4</v>
      </c>
      <c r="C9405" s="55">
        <v>2.1179399547219132E-3</v>
      </c>
    </row>
    <row r="9406" spans="1:3" x14ac:dyDescent="0.3">
      <c r="A9406" s="5">
        <v>9323</v>
      </c>
      <c r="B9406" s="55">
        <v>1.3100328129521472E-4</v>
      </c>
      <c r="C9406" s="55">
        <v>1.6590475615407216E-3</v>
      </c>
    </row>
    <row r="9407" spans="1:3" x14ac:dyDescent="0.3">
      <c r="A9407" s="5">
        <v>9324</v>
      </c>
      <c r="B9407" s="55">
        <v>1.5684389803014985E-4</v>
      </c>
      <c r="C9407" s="55">
        <v>1.8677617456929778E-3</v>
      </c>
    </row>
    <row r="9408" spans="1:3" x14ac:dyDescent="0.3">
      <c r="A9408" s="5">
        <v>9325</v>
      </c>
      <c r="B9408" s="55">
        <v>1.5260064211994651E-4</v>
      </c>
      <c r="C9408" s="55">
        <v>1.8222352152877654E-3</v>
      </c>
    </row>
    <row r="9409" spans="1:3" x14ac:dyDescent="0.3">
      <c r="A9409" s="5">
        <v>9326</v>
      </c>
      <c r="B9409" s="55">
        <v>1.4950572951861216E-4</v>
      </c>
      <c r="C9409" s="55">
        <v>1.8963789811104069E-3</v>
      </c>
    </row>
    <row r="9410" spans="1:3" x14ac:dyDescent="0.3">
      <c r="A9410" s="5">
        <v>9327</v>
      </c>
      <c r="B9410" s="55">
        <v>1.5107389332506615E-4</v>
      </c>
      <c r="C9410" s="55">
        <v>1.6732418756936712E-3</v>
      </c>
    </row>
    <row r="9411" spans="1:3" x14ac:dyDescent="0.3">
      <c r="A9411" s="5">
        <v>9328</v>
      </c>
      <c r="B9411" s="55">
        <v>1.697053863200325E-4</v>
      </c>
      <c r="C9411" s="55">
        <v>2.0679783730766193E-3</v>
      </c>
    </row>
    <row r="9412" spans="1:3" x14ac:dyDescent="0.3">
      <c r="A9412" s="5">
        <v>9329</v>
      </c>
      <c r="B9412" s="55">
        <v>1.4601970659973356E-4</v>
      </c>
      <c r="C9412" s="55">
        <v>1.8044089137822393E-3</v>
      </c>
    </row>
    <row r="9413" spans="1:3" x14ac:dyDescent="0.3">
      <c r="A9413" s="5">
        <v>9330</v>
      </c>
      <c r="B9413" s="55">
        <v>1.6598438053200577E-4</v>
      </c>
      <c r="C9413" s="55">
        <v>2.159067305848872E-3</v>
      </c>
    </row>
    <row r="9414" spans="1:3" x14ac:dyDescent="0.3">
      <c r="A9414" s="5">
        <v>9331</v>
      </c>
      <c r="B9414" s="55">
        <v>1.479705115878719E-4</v>
      </c>
      <c r="C9414" s="55">
        <v>1.7522192089224886E-3</v>
      </c>
    </row>
    <row r="9415" spans="1:3" x14ac:dyDescent="0.3">
      <c r="A9415" s="5">
        <v>9332</v>
      </c>
      <c r="B9415" s="55">
        <v>1.6281681062320233E-4</v>
      </c>
      <c r="C9415" s="55">
        <v>1.9449799227367092E-3</v>
      </c>
    </row>
    <row r="9416" spans="1:3" x14ac:dyDescent="0.3">
      <c r="A9416" s="5">
        <v>9333</v>
      </c>
      <c r="B9416" s="55">
        <v>1.7638794904986093E-4</v>
      </c>
      <c r="C9416" s="55">
        <v>2.0496839637385456E-3</v>
      </c>
    </row>
    <row r="9417" spans="1:3" x14ac:dyDescent="0.3">
      <c r="A9417" s="5">
        <v>9334</v>
      </c>
      <c r="B9417" s="55">
        <v>1.3086291693770134E-4</v>
      </c>
      <c r="C9417" s="55">
        <v>1.6851197449730452E-3</v>
      </c>
    </row>
    <row r="9418" spans="1:3" x14ac:dyDescent="0.3">
      <c r="A9418" s="5">
        <v>9335</v>
      </c>
      <c r="B9418" s="55">
        <v>1.9430975195959538E-4</v>
      </c>
      <c r="C9418" s="55">
        <v>2.0366848502842518E-3</v>
      </c>
    </row>
    <row r="9419" spans="1:3" x14ac:dyDescent="0.3">
      <c r="A9419" s="5">
        <v>9336</v>
      </c>
      <c r="B9419" s="55">
        <v>1.460602224277949E-4</v>
      </c>
      <c r="C9419" s="55">
        <v>1.7469100480015081E-3</v>
      </c>
    </row>
    <row r="9420" spans="1:3" x14ac:dyDescent="0.3">
      <c r="A9420" s="5">
        <v>9337</v>
      </c>
      <c r="B9420" s="55">
        <v>1.7201573734443339E-4</v>
      </c>
      <c r="C9420" s="55">
        <v>2.0445779061186563E-3</v>
      </c>
    </row>
    <row r="9421" spans="1:3" x14ac:dyDescent="0.3">
      <c r="A9421" s="5">
        <v>9338</v>
      </c>
      <c r="B9421" s="55">
        <v>1.7362032321380631E-4</v>
      </c>
      <c r="C9421" s="55">
        <v>2.0771066656470362E-3</v>
      </c>
    </row>
    <row r="9422" spans="1:3" x14ac:dyDescent="0.3">
      <c r="A9422" s="5">
        <v>9339</v>
      </c>
      <c r="B9422" s="55">
        <v>1.4090511375308928E-4</v>
      </c>
      <c r="C9422" s="55">
        <v>1.7558714320164606E-3</v>
      </c>
    </row>
    <row r="9423" spans="1:3" x14ac:dyDescent="0.3">
      <c r="A9423" s="5">
        <v>9340</v>
      </c>
      <c r="B9423" s="55">
        <v>1.4467902156228271E-4</v>
      </c>
      <c r="C9423" s="55">
        <v>1.8727960151807888E-3</v>
      </c>
    </row>
    <row r="9424" spans="1:3" x14ac:dyDescent="0.3">
      <c r="A9424" s="5">
        <v>9341</v>
      </c>
      <c r="B9424" s="55">
        <v>1.499395026390019E-4</v>
      </c>
      <c r="C9424" s="55">
        <v>1.771084177109213E-3</v>
      </c>
    </row>
    <row r="9425" spans="1:3" x14ac:dyDescent="0.3">
      <c r="A9425" s="5">
        <v>9342</v>
      </c>
      <c r="B9425" s="55">
        <v>1.4993193777838791E-4</v>
      </c>
      <c r="C9425" s="55">
        <v>1.6789279668785941E-3</v>
      </c>
    </row>
    <row r="9426" spans="1:3" x14ac:dyDescent="0.3">
      <c r="A9426" s="5">
        <v>9343</v>
      </c>
      <c r="B9426" s="55">
        <v>1.4592999457999799E-4</v>
      </c>
      <c r="C9426" s="55">
        <v>1.8842904288431169E-3</v>
      </c>
    </row>
    <row r="9427" spans="1:3" x14ac:dyDescent="0.3">
      <c r="A9427" s="5">
        <v>9344</v>
      </c>
      <c r="B9427" s="55">
        <v>1.5977691017601792E-4</v>
      </c>
      <c r="C9427" s="55">
        <v>1.8729817920596172E-3</v>
      </c>
    </row>
    <row r="9428" spans="1:3" x14ac:dyDescent="0.3">
      <c r="A9428" s="5">
        <v>9345</v>
      </c>
      <c r="B9428" s="55">
        <v>1.4799209426466847E-4</v>
      </c>
      <c r="C9428" s="55">
        <v>1.6645583601613998E-3</v>
      </c>
    </row>
    <row r="9429" spans="1:3" x14ac:dyDescent="0.3">
      <c r="A9429" s="5">
        <v>9346</v>
      </c>
      <c r="B9429" s="55">
        <v>1.6604971714490342E-4</v>
      </c>
      <c r="C9429" s="55">
        <v>2.1443635139797215E-3</v>
      </c>
    </row>
    <row r="9430" spans="1:3" x14ac:dyDescent="0.3">
      <c r="A9430" s="5">
        <v>9347</v>
      </c>
      <c r="B9430" s="55">
        <v>1.3847446900218166E-4</v>
      </c>
      <c r="C9430" s="55">
        <v>1.9186004036285714E-3</v>
      </c>
    </row>
    <row r="9431" spans="1:3" x14ac:dyDescent="0.3">
      <c r="A9431" s="5">
        <v>9348</v>
      </c>
      <c r="B9431" s="55">
        <v>1.583504702599421E-4</v>
      </c>
      <c r="C9431" s="55">
        <v>1.9124240151496413E-3</v>
      </c>
    </row>
    <row r="9432" spans="1:3" x14ac:dyDescent="0.3">
      <c r="A9432" s="5">
        <v>9349</v>
      </c>
      <c r="B9432" s="55">
        <v>1.5932433737998459E-4</v>
      </c>
      <c r="C9432" s="55">
        <v>1.780976996438477E-3</v>
      </c>
    </row>
    <row r="9433" spans="1:3" x14ac:dyDescent="0.3">
      <c r="A9433" s="5">
        <v>9350</v>
      </c>
      <c r="B9433" s="55">
        <v>1.3680274523843178E-4</v>
      </c>
      <c r="C9433" s="55">
        <v>1.5868003250143884E-3</v>
      </c>
    </row>
    <row r="9434" spans="1:3" x14ac:dyDescent="0.3">
      <c r="A9434" s="5">
        <v>9351</v>
      </c>
      <c r="B9434" s="55">
        <v>1.369888676100533E-4</v>
      </c>
      <c r="C9434" s="55">
        <v>1.8992047391367369E-3</v>
      </c>
    </row>
    <row r="9435" spans="1:3" x14ac:dyDescent="0.3">
      <c r="A9435" s="5">
        <v>9352</v>
      </c>
      <c r="B9435" s="55">
        <v>1.6259310798930266E-4</v>
      </c>
      <c r="C9435" s="55">
        <v>1.8294739719658254E-3</v>
      </c>
    </row>
    <row r="9436" spans="1:3" x14ac:dyDescent="0.3">
      <c r="A9436" s="5">
        <v>9353</v>
      </c>
      <c r="B9436" s="55">
        <v>1.4745244803444002E-4</v>
      </c>
      <c r="C9436" s="55">
        <v>1.6808135167431888E-3</v>
      </c>
    </row>
    <row r="9437" spans="1:3" x14ac:dyDescent="0.3">
      <c r="A9437" s="5">
        <v>9354</v>
      </c>
      <c r="B9437" s="55">
        <v>1.4528580469421116E-4</v>
      </c>
      <c r="C9437" s="55">
        <v>1.719420965718465E-3</v>
      </c>
    </row>
    <row r="9438" spans="1:3" x14ac:dyDescent="0.3">
      <c r="A9438" s="5">
        <v>9355</v>
      </c>
      <c r="B9438" s="55">
        <v>1.6651974268993999E-4</v>
      </c>
      <c r="C9438" s="55">
        <v>1.9396459413941862E-3</v>
      </c>
    </row>
    <row r="9439" spans="1:3" x14ac:dyDescent="0.3">
      <c r="A9439" s="5">
        <v>9356</v>
      </c>
      <c r="B9439" s="55">
        <v>1.3169388924085128E-4</v>
      </c>
      <c r="C9439" s="55">
        <v>1.7540593718384746E-3</v>
      </c>
    </row>
    <row r="9440" spans="1:3" x14ac:dyDescent="0.3">
      <c r="A9440" s="5">
        <v>9357</v>
      </c>
      <c r="B9440" s="55">
        <v>1.5605781798833519E-4</v>
      </c>
      <c r="C9440" s="55">
        <v>1.9473494057425469E-3</v>
      </c>
    </row>
    <row r="9441" spans="1:3" x14ac:dyDescent="0.3">
      <c r="A9441" s="5">
        <v>9358</v>
      </c>
      <c r="B9441" s="55">
        <v>1.4725001184539018E-4</v>
      </c>
      <c r="C9441" s="55">
        <v>1.8020263339270553E-3</v>
      </c>
    </row>
    <row r="9442" spans="1:3" x14ac:dyDescent="0.3">
      <c r="A9442" s="5">
        <v>9359</v>
      </c>
      <c r="B9442" s="55">
        <v>1.6302144003591234E-4</v>
      </c>
      <c r="C9442" s="55">
        <v>1.8647530436590913E-3</v>
      </c>
    </row>
    <row r="9443" spans="1:3" x14ac:dyDescent="0.3">
      <c r="A9443" s="5">
        <v>9360</v>
      </c>
      <c r="B9443" s="55">
        <v>1.4500104457966813E-4</v>
      </c>
      <c r="C9443" s="55">
        <v>1.817327042041447E-3</v>
      </c>
    </row>
    <row r="9444" spans="1:3" x14ac:dyDescent="0.3">
      <c r="A9444" s="5">
        <v>9361</v>
      </c>
      <c r="B9444" s="55">
        <v>1.4927514788431724E-4</v>
      </c>
      <c r="C9444" s="55">
        <v>1.8028287022557167E-3</v>
      </c>
    </row>
    <row r="9445" spans="1:3" x14ac:dyDescent="0.3">
      <c r="A9445" s="5">
        <v>9362</v>
      </c>
      <c r="B9445" s="55">
        <v>1.7929108407769824E-4</v>
      </c>
      <c r="C9445" s="55">
        <v>2.1049772080578922E-3</v>
      </c>
    </row>
    <row r="9446" spans="1:3" x14ac:dyDescent="0.3">
      <c r="A9446" s="5">
        <v>9363</v>
      </c>
      <c r="B9446" s="55">
        <v>1.4698400559206383E-4</v>
      </c>
      <c r="C9446" s="55">
        <v>1.9422278110526119E-3</v>
      </c>
    </row>
    <row r="9447" spans="1:3" x14ac:dyDescent="0.3">
      <c r="A9447" s="5">
        <v>9364</v>
      </c>
      <c r="B9447" s="55">
        <v>1.5104456089249518E-4</v>
      </c>
      <c r="C9447" s="55">
        <v>1.9916280858145322E-3</v>
      </c>
    </row>
    <row r="9448" spans="1:3" x14ac:dyDescent="0.3">
      <c r="A9448" s="5">
        <v>9365</v>
      </c>
      <c r="B9448" s="55">
        <v>1.5433392355787448E-4</v>
      </c>
      <c r="C9448" s="55">
        <v>2.0609842323151776E-3</v>
      </c>
    </row>
    <row r="9449" spans="1:3" x14ac:dyDescent="0.3">
      <c r="A9449" s="5">
        <v>9366</v>
      </c>
      <c r="B9449" s="55">
        <v>1.0440748244999298E-4</v>
      </c>
      <c r="C9449" s="55">
        <v>1.2548158712623518E-3</v>
      </c>
    </row>
    <row r="9450" spans="1:3" x14ac:dyDescent="0.3">
      <c r="A9450" s="5">
        <v>9367</v>
      </c>
      <c r="B9450" s="55">
        <v>1.2816219018116351E-4</v>
      </c>
      <c r="C9450" s="55">
        <v>1.573107339946969E-3</v>
      </c>
    </row>
    <row r="9451" spans="1:3" x14ac:dyDescent="0.3">
      <c r="A9451" s="5">
        <v>9368</v>
      </c>
      <c r="B9451" s="55">
        <v>1.4865760517653509E-4</v>
      </c>
      <c r="C9451" s="55">
        <v>1.9088001908130899E-3</v>
      </c>
    </row>
    <row r="9452" spans="1:3" x14ac:dyDescent="0.3">
      <c r="A9452" s="5">
        <v>9369</v>
      </c>
      <c r="B9452" s="55">
        <v>1.4165264325636826E-4</v>
      </c>
      <c r="C9452" s="55">
        <v>1.8773060261556632E-3</v>
      </c>
    </row>
    <row r="9453" spans="1:3" x14ac:dyDescent="0.3">
      <c r="A9453" s="5">
        <v>9370</v>
      </c>
      <c r="B9453" s="55">
        <v>1.5072529138134526E-4</v>
      </c>
      <c r="C9453" s="55">
        <v>1.8551938751953287E-3</v>
      </c>
    </row>
    <row r="9454" spans="1:3" x14ac:dyDescent="0.3">
      <c r="A9454" s="5">
        <v>9371</v>
      </c>
      <c r="B9454" s="55">
        <v>1.523453356055862E-4</v>
      </c>
      <c r="C9454" s="55">
        <v>1.9991847246450343E-3</v>
      </c>
    </row>
    <row r="9455" spans="1:3" x14ac:dyDescent="0.3">
      <c r="A9455" s="5">
        <v>9372</v>
      </c>
      <c r="B9455" s="55">
        <v>1.5590406682624574E-4</v>
      </c>
      <c r="C9455" s="55">
        <v>1.8648451670203404E-3</v>
      </c>
    </row>
    <row r="9456" spans="1:3" x14ac:dyDescent="0.3">
      <c r="A9456" s="5">
        <v>9373</v>
      </c>
      <c r="B9456" s="55">
        <v>1.3880463213407465E-4</v>
      </c>
      <c r="C9456" s="55">
        <v>1.5416798639560714E-3</v>
      </c>
    </row>
    <row r="9457" spans="1:3" x14ac:dyDescent="0.3">
      <c r="A9457" s="5">
        <v>9374</v>
      </c>
      <c r="B9457" s="55">
        <v>1.6605751318817118E-4</v>
      </c>
      <c r="C9457" s="55">
        <v>1.977355557611768E-3</v>
      </c>
    </row>
    <row r="9458" spans="1:3" x14ac:dyDescent="0.3">
      <c r="A9458" s="5">
        <v>9375</v>
      </c>
      <c r="B9458" s="55">
        <v>1.4746602062586109E-4</v>
      </c>
      <c r="C9458" s="55">
        <v>1.6624075874247289E-3</v>
      </c>
    </row>
    <row r="9459" spans="1:3" x14ac:dyDescent="0.3">
      <c r="A9459" s="5">
        <v>9376</v>
      </c>
      <c r="B9459" s="55">
        <v>1.5469918604286368E-4</v>
      </c>
      <c r="C9459" s="55">
        <v>1.9029702521162306E-3</v>
      </c>
    </row>
    <row r="9460" spans="1:3" x14ac:dyDescent="0.3">
      <c r="A9460" s="5">
        <v>9377</v>
      </c>
      <c r="B9460" s="55">
        <v>1.5408985145304411E-4</v>
      </c>
      <c r="C9460" s="55">
        <v>1.8629932399584616E-3</v>
      </c>
    </row>
    <row r="9461" spans="1:3" x14ac:dyDescent="0.3">
      <c r="A9461" s="5">
        <v>9378</v>
      </c>
      <c r="B9461" s="55">
        <v>1.4382845968792792E-4</v>
      </c>
      <c r="C9461" s="55">
        <v>1.6497040204268639E-3</v>
      </c>
    </row>
    <row r="9462" spans="1:3" x14ac:dyDescent="0.3">
      <c r="A9462" s="5">
        <v>9379</v>
      </c>
      <c r="B9462" s="55">
        <v>1.5492138732965761E-4</v>
      </c>
      <c r="C9462" s="55">
        <v>1.7702807310127093E-3</v>
      </c>
    </row>
    <row r="9463" spans="1:3" x14ac:dyDescent="0.3">
      <c r="A9463" s="5">
        <v>9380</v>
      </c>
      <c r="B9463" s="55">
        <v>1.3439876756936883E-4</v>
      </c>
      <c r="C9463" s="55">
        <v>1.578136152316543E-3</v>
      </c>
    </row>
    <row r="9464" spans="1:3" x14ac:dyDescent="0.3">
      <c r="A9464" s="5">
        <v>9381</v>
      </c>
      <c r="B9464" s="55">
        <v>1.6881137401581224E-4</v>
      </c>
      <c r="C9464" s="55">
        <v>1.7863831158402212E-3</v>
      </c>
    </row>
    <row r="9465" spans="1:3" x14ac:dyDescent="0.3">
      <c r="A9465" s="5">
        <v>9382</v>
      </c>
      <c r="B9465" s="55">
        <v>1.4523785291600274E-4</v>
      </c>
      <c r="C9465" s="55">
        <v>1.7558387455746771E-3</v>
      </c>
    </row>
    <row r="9466" spans="1:3" x14ac:dyDescent="0.3">
      <c r="A9466" s="5">
        <v>9383</v>
      </c>
      <c r="B9466" s="55">
        <v>1.4727673920898686E-4</v>
      </c>
      <c r="C9466" s="55">
        <v>1.7625683186098659E-3</v>
      </c>
    </row>
    <row r="9467" spans="1:3" x14ac:dyDescent="0.3">
      <c r="A9467" s="5">
        <v>9384</v>
      </c>
      <c r="B9467" s="55">
        <v>1.5261890477742034E-4</v>
      </c>
      <c r="C9467" s="55">
        <v>1.8447133492388284E-3</v>
      </c>
    </row>
    <row r="9468" spans="1:3" x14ac:dyDescent="0.3">
      <c r="A9468" s="5">
        <v>9385</v>
      </c>
      <c r="B9468" s="55">
        <v>1.8131165889919147E-4</v>
      </c>
      <c r="C9468" s="55">
        <v>2.0136610635538578E-3</v>
      </c>
    </row>
    <row r="9469" spans="1:3" x14ac:dyDescent="0.3">
      <c r="A9469" s="5">
        <v>9386</v>
      </c>
      <c r="B9469" s="55">
        <v>1.3266198950005913E-4</v>
      </c>
      <c r="C9469" s="55">
        <v>1.6257528264562715E-3</v>
      </c>
    </row>
    <row r="9470" spans="1:3" x14ac:dyDescent="0.3">
      <c r="A9470" s="5">
        <v>9387</v>
      </c>
      <c r="B9470" s="55">
        <v>1.6086939091130447E-4</v>
      </c>
      <c r="C9470" s="55">
        <v>1.8629959421489794E-3</v>
      </c>
    </row>
    <row r="9471" spans="1:3" x14ac:dyDescent="0.3">
      <c r="A9471" s="5">
        <v>9388</v>
      </c>
      <c r="B9471" s="55">
        <v>1.433646964690357E-4</v>
      </c>
      <c r="C9471" s="55">
        <v>1.6343486835012761E-3</v>
      </c>
    </row>
    <row r="9472" spans="1:3" x14ac:dyDescent="0.3">
      <c r="A9472" s="5">
        <v>9389</v>
      </c>
      <c r="B9472" s="55">
        <v>1.3526153102773279E-4</v>
      </c>
      <c r="C9472" s="55">
        <v>1.6829049797605225E-3</v>
      </c>
    </row>
    <row r="9473" spans="1:3" x14ac:dyDescent="0.3">
      <c r="A9473" s="5">
        <v>9390</v>
      </c>
      <c r="B9473" s="55">
        <v>1.3857739748778886E-4</v>
      </c>
      <c r="C9473" s="55">
        <v>1.6513366727337053E-3</v>
      </c>
    </row>
    <row r="9474" spans="1:3" x14ac:dyDescent="0.3">
      <c r="A9474" s="5">
        <v>9391</v>
      </c>
      <c r="B9474" s="55">
        <v>1.5660868052298803E-4</v>
      </c>
      <c r="C9474" s="55">
        <v>1.8396168825800131E-3</v>
      </c>
    </row>
    <row r="9475" spans="1:3" x14ac:dyDescent="0.3">
      <c r="A9475" s="5">
        <v>9392</v>
      </c>
      <c r="B9475" s="55">
        <v>1.463555010321302E-4</v>
      </c>
      <c r="C9475" s="55">
        <v>1.6991263789478391E-3</v>
      </c>
    </row>
    <row r="9476" spans="1:3" x14ac:dyDescent="0.3">
      <c r="A9476" s="5">
        <v>9393</v>
      </c>
      <c r="B9476" s="55">
        <v>1.505826549920744E-4</v>
      </c>
      <c r="C9476" s="55">
        <v>1.7526684200252422E-3</v>
      </c>
    </row>
    <row r="9477" spans="1:3" x14ac:dyDescent="0.3">
      <c r="A9477" s="5">
        <v>9394</v>
      </c>
      <c r="B9477" s="55">
        <v>1.2928071664530428E-4</v>
      </c>
      <c r="C9477" s="55">
        <v>1.6162069124817818E-3</v>
      </c>
    </row>
    <row r="9478" spans="1:3" x14ac:dyDescent="0.3">
      <c r="A9478" s="5">
        <v>9395</v>
      </c>
      <c r="B9478" s="55">
        <v>1.7352046673542129E-4</v>
      </c>
      <c r="C9478" s="55">
        <v>1.7728237004019944E-3</v>
      </c>
    </row>
    <row r="9479" spans="1:3" x14ac:dyDescent="0.3">
      <c r="A9479" s="5">
        <v>9396</v>
      </c>
      <c r="B9479" s="55">
        <v>1.7964376002585952E-4</v>
      </c>
      <c r="C9479" s="55">
        <v>2.2208407280873777E-3</v>
      </c>
    </row>
    <row r="9480" spans="1:3" x14ac:dyDescent="0.3">
      <c r="A9480" s="5">
        <v>9397</v>
      </c>
      <c r="B9480" s="55">
        <v>1.3920371636644868E-4</v>
      </c>
      <c r="C9480" s="55">
        <v>1.6037891273115042E-3</v>
      </c>
    </row>
    <row r="9481" spans="1:3" x14ac:dyDescent="0.3">
      <c r="A9481" s="5">
        <v>9398</v>
      </c>
      <c r="B9481" s="55">
        <v>1.4081309429675115E-4</v>
      </c>
      <c r="C9481" s="55">
        <v>1.6854318801447724E-3</v>
      </c>
    </row>
    <row r="9482" spans="1:3" x14ac:dyDescent="0.3">
      <c r="A9482" s="5">
        <v>9399</v>
      </c>
      <c r="B9482" s="55">
        <v>1.4759913797167073E-4</v>
      </c>
      <c r="C9482" s="55">
        <v>1.8115424378429589E-3</v>
      </c>
    </row>
    <row r="9483" spans="1:3" x14ac:dyDescent="0.3">
      <c r="A9483" s="5">
        <v>9400</v>
      </c>
      <c r="B9483" s="55">
        <v>1.5966295207734386E-4</v>
      </c>
      <c r="C9483" s="55">
        <v>2.066672550761373E-3</v>
      </c>
    </row>
    <row r="9484" spans="1:3" x14ac:dyDescent="0.3">
      <c r="A9484" s="5">
        <v>9401</v>
      </c>
      <c r="B9484" s="55">
        <v>1.3637842414658365E-4</v>
      </c>
      <c r="C9484" s="55">
        <v>1.7260331497820313E-3</v>
      </c>
    </row>
    <row r="9485" spans="1:3" x14ac:dyDescent="0.3">
      <c r="A9485" s="5">
        <v>9402</v>
      </c>
      <c r="B9485" s="55">
        <v>1.6635433901471936E-4</v>
      </c>
      <c r="C9485" s="55">
        <v>1.6261372064667861E-3</v>
      </c>
    </row>
    <row r="9486" spans="1:3" x14ac:dyDescent="0.3">
      <c r="A9486" s="5">
        <v>9403</v>
      </c>
      <c r="B9486" s="55">
        <v>1.6871867481158722E-4</v>
      </c>
      <c r="C9486" s="55">
        <v>2.0743761590099538E-3</v>
      </c>
    </row>
    <row r="9487" spans="1:3" x14ac:dyDescent="0.3">
      <c r="A9487" s="5">
        <v>9404</v>
      </c>
      <c r="B9487" s="55">
        <v>1.6568531624451088E-4</v>
      </c>
      <c r="C9487" s="55">
        <v>1.8059850079445191E-3</v>
      </c>
    </row>
    <row r="9488" spans="1:3" x14ac:dyDescent="0.3">
      <c r="A9488" s="5">
        <v>9405</v>
      </c>
      <c r="B9488" s="55">
        <v>1.5319427323168776E-4</v>
      </c>
      <c r="C9488" s="55">
        <v>1.7565015026242549E-3</v>
      </c>
    </row>
    <row r="9489" spans="1:3" x14ac:dyDescent="0.3">
      <c r="A9489" s="5">
        <v>9406</v>
      </c>
      <c r="B9489" s="55">
        <v>1.518891200958956E-4</v>
      </c>
      <c r="C9489" s="55">
        <v>1.6976881206377642E-3</v>
      </c>
    </row>
    <row r="9490" spans="1:3" x14ac:dyDescent="0.3">
      <c r="A9490" s="5">
        <v>9407</v>
      </c>
      <c r="B9490" s="55">
        <v>1.4581077400156143E-4</v>
      </c>
      <c r="C9490" s="55">
        <v>1.630112179311919E-3</v>
      </c>
    </row>
    <row r="9491" spans="1:3" x14ac:dyDescent="0.3">
      <c r="A9491" s="5">
        <v>9408</v>
      </c>
      <c r="B9491" s="55">
        <v>1.2566208165965193E-4</v>
      </c>
      <c r="C9491" s="55">
        <v>1.741751808169492E-3</v>
      </c>
    </row>
    <row r="9492" spans="1:3" x14ac:dyDescent="0.3">
      <c r="A9492" s="5">
        <v>9409</v>
      </c>
      <c r="B9492" s="55">
        <v>1.2267140271059781E-4</v>
      </c>
      <c r="C9492" s="55">
        <v>1.640265120490422E-3</v>
      </c>
    </row>
    <row r="9493" spans="1:3" x14ac:dyDescent="0.3">
      <c r="A9493" s="5">
        <v>9410</v>
      </c>
      <c r="B9493" s="55">
        <v>1.417500396124128E-4</v>
      </c>
      <c r="C9493" s="55">
        <v>1.7508366502290886E-3</v>
      </c>
    </row>
    <row r="9494" spans="1:3" x14ac:dyDescent="0.3">
      <c r="A9494" s="5">
        <v>9411</v>
      </c>
      <c r="B9494" s="55">
        <v>1.6961069465533968E-4</v>
      </c>
      <c r="C9494" s="55">
        <v>2.0052652408514894E-3</v>
      </c>
    </row>
    <row r="9495" spans="1:3" x14ac:dyDescent="0.3">
      <c r="A9495" s="5">
        <v>9412</v>
      </c>
      <c r="B9495" s="55">
        <v>1.4525251629197441E-4</v>
      </c>
      <c r="C9495" s="55">
        <v>1.905083341036313E-3</v>
      </c>
    </row>
    <row r="9496" spans="1:3" x14ac:dyDescent="0.3">
      <c r="A9496" s="5">
        <v>9413</v>
      </c>
      <c r="B9496" s="55">
        <v>1.5948510156348501E-4</v>
      </c>
      <c r="C9496" s="55">
        <v>1.7944852097301518E-3</v>
      </c>
    </row>
    <row r="9497" spans="1:3" x14ac:dyDescent="0.3">
      <c r="A9497" s="5">
        <v>9414</v>
      </c>
      <c r="B9497" s="55">
        <v>1.3537233227240854E-4</v>
      </c>
      <c r="C9497" s="55">
        <v>1.644929601204702E-3</v>
      </c>
    </row>
    <row r="9498" spans="1:3" x14ac:dyDescent="0.3">
      <c r="A9498" s="5">
        <v>9415</v>
      </c>
      <c r="B9498" s="55">
        <v>1.6418369210908631E-4</v>
      </c>
      <c r="C9498" s="55">
        <v>1.8543477863675148E-3</v>
      </c>
    </row>
    <row r="9499" spans="1:3" x14ac:dyDescent="0.3">
      <c r="A9499" s="5">
        <v>9416</v>
      </c>
      <c r="B9499" s="55">
        <v>1.5206952215629337E-4</v>
      </c>
      <c r="C9499" s="55">
        <v>1.8296156159572847E-3</v>
      </c>
    </row>
    <row r="9500" spans="1:3" x14ac:dyDescent="0.3">
      <c r="A9500" s="5">
        <v>9417</v>
      </c>
      <c r="B9500" s="55">
        <v>1.5651056613783781E-4</v>
      </c>
      <c r="C9500" s="55">
        <v>1.7182233239874888E-3</v>
      </c>
    </row>
    <row r="9501" spans="1:3" x14ac:dyDescent="0.3">
      <c r="A9501" s="5">
        <v>9418</v>
      </c>
      <c r="B9501" s="55">
        <v>1.8878767490526239E-4</v>
      </c>
      <c r="C9501" s="55">
        <v>2.1010727797308136E-3</v>
      </c>
    </row>
    <row r="9502" spans="1:3" x14ac:dyDescent="0.3">
      <c r="A9502" s="5">
        <v>9419</v>
      </c>
      <c r="B9502" s="55">
        <v>1.4933835612390993E-4</v>
      </c>
      <c r="C9502" s="55">
        <v>2.0181448805925992E-3</v>
      </c>
    </row>
    <row r="9503" spans="1:3" x14ac:dyDescent="0.3">
      <c r="A9503" s="5">
        <v>9420</v>
      </c>
      <c r="B9503" s="55">
        <v>1.5503695529651612E-4</v>
      </c>
      <c r="C9503" s="55">
        <v>1.9120596492581872E-3</v>
      </c>
    </row>
    <row r="9504" spans="1:3" x14ac:dyDescent="0.3">
      <c r="A9504" s="5">
        <v>9421</v>
      </c>
      <c r="B9504" s="55">
        <v>1.616393975505393E-4</v>
      </c>
      <c r="C9504" s="55">
        <v>1.8344184790233407E-3</v>
      </c>
    </row>
    <row r="9505" spans="1:3" x14ac:dyDescent="0.3">
      <c r="A9505" s="5">
        <v>9422</v>
      </c>
      <c r="B9505" s="55">
        <v>1.4329794969836774E-4</v>
      </c>
      <c r="C9505" s="55">
        <v>1.7092498007737036E-3</v>
      </c>
    </row>
    <row r="9506" spans="1:3" x14ac:dyDescent="0.3">
      <c r="A9506" s="5">
        <v>9423</v>
      </c>
      <c r="B9506" s="55">
        <v>1.3220232814134934E-4</v>
      </c>
      <c r="C9506" s="55">
        <v>1.5476559271200535E-3</v>
      </c>
    </row>
    <row r="9507" spans="1:3" x14ac:dyDescent="0.3">
      <c r="A9507" s="5">
        <v>9424</v>
      </c>
      <c r="B9507" s="55">
        <v>1.5822191541462982E-4</v>
      </c>
      <c r="C9507" s="55">
        <v>1.8696331364725868E-3</v>
      </c>
    </row>
    <row r="9508" spans="1:3" x14ac:dyDescent="0.3">
      <c r="A9508" s="5">
        <v>9425</v>
      </c>
      <c r="B9508" s="55">
        <v>1.4361039379595092E-4</v>
      </c>
      <c r="C9508" s="55">
        <v>1.7084100469175031E-3</v>
      </c>
    </row>
    <row r="9509" spans="1:3" x14ac:dyDescent="0.3">
      <c r="A9509" s="5">
        <v>9426</v>
      </c>
      <c r="B9509" s="55">
        <v>1.4264590103126289E-4</v>
      </c>
      <c r="C9509" s="55">
        <v>1.6873575981471512E-3</v>
      </c>
    </row>
    <row r="9510" spans="1:3" x14ac:dyDescent="0.3">
      <c r="A9510" s="5">
        <v>9427</v>
      </c>
      <c r="B9510" s="55">
        <v>1.6406250172240362E-4</v>
      </c>
      <c r="C9510" s="55">
        <v>1.8382798422756062E-3</v>
      </c>
    </row>
    <row r="9511" spans="1:3" x14ac:dyDescent="0.3">
      <c r="A9511" s="5">
        <v>9428</v>
      </c>
      <c r="B9511" s="55">
        <v>1.6425402689262687E-4</v>
      </c>
      <c r="C9511" s="55">
        <v>1.7940522426075267E-3</v>
      </c>
    </row>
    <row r="9512" spans="1:3" x14ac:dyDescent="0.3">
      <c r="A9512" s="5">
        <v>9429</v>
      </c>
      <c r="B9512" s="55">
        <v>1.545407797382467E-4</v>
      </c>
      <c r="C9512" s="55">
        <v>1.6509584767893763E-3</v>
      </c>
    </row>
    <row r="9513" spans="1:3" x14ac:dyDescent="0.3">
      <c r="A9513" s="5">
        <v>9430</v>
      </c>
      <c r="B9513" s="55">
        <v>1.5397164025264328E-4</v>
      </c>
      <c r="C9513" s="55">
        <v>1.968847946118206E-3</v>
      </c>
    </row>
    <row r="9514" spans="1:3" x14ac:dyDescent="0.3">
      <c r="A9514" s="5">
        <v>9431</v>
      </c>
      <c r="B9514" s="55">
        <v>1.5202588880978602E-4</v>
      </c>
      <c r="C9514" s="55">
        <v>1.9208680813973399E-3</v>
      </c>
    </row>
    <row r="9515" spans="1:3" x14ac:dyDescent="0.3">
      <c r="A9515" s="5">
        <v>9432</v>
      </c>
      <c r="B9515" s="55">
        <v>1.5289437684496619E-4</v>
      </c>
      <c r="C9515" s="55">
        <v>1.8586179412981849E-3</v>
      </c>
    </row>
    <row r="9516" spans="1:3" x14ac:dyDescent="0.3">
      <c r="A9516" s="5">
        <v>9433</v>
      </c>
      <c r="B9516" s="55">
        <v>1.3951143684478201E-4</v>
      </c>
      <c r="C9516" s="55">
        <v>1.8849821277302646E-3</v>
      </c>
    </row>
    <row r="9517" spans="1:3" x14ac:dyDescent="0.3">
      <c r="A9517" s="5">
        <v>9434</v>
      </c>
      <c r="B9517" s="55">
        <v>1.5521905633263819E-4</v>
      </c>
      <c r="C9517" s="55">
        <v>1.7893072134752034E-3</v>
      </c>
    </row>
    <row r="9518" spans="1:3" x14ac:dyDescent="0.3">
      <c r="A9518" s="5">
        <v>9435</v>
      </c>
      <c r="B9518" s="55">
        <v>1.2889617470172754E-4</v>
      </c>
      <c r="C9518" s="55">
        <v>1.5986899863568551E-3</v>
      </c>
    </row>
    <row r="9519" spans="1:3" x14ac:dyDescent="0.3">
      <c r="A9519" s="5">
        <v>9436</v>
      </c>
      <c r="B9519" s="55">
        <v>1.3947928550584807E-4</v>
      </c>
      <c r="C9519" s="55">
        <v>1.5015354798071949E-3</v>
      </c>
    </row>
    <row r="9520" spans="1:3" x14ac:dyDescent="0.3">
      <c r="A9520" s="5">
        <v>9437</v>
      </c>
      <c r="B9520" s="55">
        <v>1.6541928746907221E-4</v>
      </c>
      <c r="C9520" s="55">
        <v>2.0797383062825651E-3</v>
      </c>
    </row>
    <row r="9521" spans="1:3" x14ac:dyDescent="0.3">
      <c r="A9521" s="5">
        <v>9438</v>
      </c>
      <c r="B9521" s="55">
        <v>1.6163731406453082E-4</v>
      </c>
      <c r="C9521" s="55">
        <v>1.8721782204264813E-3</v>
      </c>
    </row>
    <row r="9522" spans="1:3" x14ac:dyDescent="0.3">
      <c r="A9522" s="5">
        <v>9439</v>
      </c>
      <c r="B9522" s="55">
        <v>1.4823956418985758E-4</v>
      </c>
      <c r="C9522" s="55">
        <v>1.8303923581208263E-3</v>
      </c>
    </row>
    <row r="9523" spans="1:3" x14ac:dyDescent="0.3">
      <c r="A9523" s="5">
        <v>9440</v>
      </c>
      <c r="B9523" s="55">
        <v>1.729323872253638E-4</v>
      </c>
      <c r="C9523" s="55">
        <v>2.0711504091115605E-3</v>
      </c>
    </row>
    <row r="9524" spans="1:3" x14ac:dyDescent="0.3">
      <c r="A9524" s="5">
        <v>9441</v>
      </c>
      <c r="B9524" s="55">
        <v>1.6895272998133468E-4</v>
      </c>
      <c r="C9524" s="55">
        <v>2.0440961938878633E-3</v>
      </c>
    </row>
    <row r="9525" spans="1:3" x14ac:dyDescent="0.3">
      <c r="A9525" s="5">
        <v>9442</v>
      </c>
      <c r="B9525" s="55">
        <v>1.4099495345185298E-4</v>
      </c>
      <c r="C9525" s="55">
        <v>1.9738181799290586E-3</v>
      </c>
    </row>
    <row r="9526" spans="1:3" x14ac:dyDescent="0.3">
      <c r="A9526" s="5">
        <v>9443</v>
      </c>
      <c r="B9526" s="55">
        <v>1.6611384143410817E-4</v>
      </c>
      <c r="C9526" s="55">
        <v>1.8186661856566353E-3</v>
      </c>
    </row>
    <row r="9527" spans="1:3" x14ac:dyDescent="0.3">
      <c r="A9527" s="5">
        <v>9444</v>
      </c>
      <c r="B9527" s="55">
        <v>1.5866664404706277E-4</v>
      </c>
      <c r="C9527" s="55">
        <v>1.8900131761943998E-3</v>
      </c>
    </row>
    <row r="9528" spans="1:3" x14ac:dyDescent="0.3">
      <c r="A9528" s="5">
        <v>9445</v>
      </c>
      <c r="B9528" s="55">
        <v>1.4729290099535665E-4</v>
      </c>
      <c r="C9528" s="55">
        <v>1.8027846484399751E-3</v>
      </c>
    </row>
    <row r="9529" spans="1:3" x14ac:dyDescent="0.3">
      <c r="A9529" s="5">
        <v>9446</v>
      </c>
      <c r="B9529" s="55">
        <v>1.5955395753551038E-4</v>
      </c>
      <c r="C9529" s="55">
        <v>1.8861056016957008E-3</v>
      </c>
    </row>
    <row r="9530" spans="1:3" x14ac:dyDescent="0.3">
      <c r="A9530" s="5">
        <v>9447</v>
      </c>
      <c r="B9530" s="55">
        <v>1.6199318631994003E-4</v>
      </c>
      <c r="C9530" s="55">
        <v>1.9574701875527756E-3</v>
      </c>
    </row>
    <row r="9531" spans="1:3" x14ac:dyDescent="0.3">
      <c r="A9531" s="5">
        <v>9448</v>
      </c>
      <c r="B9531" s="55">
        <v>1.5065996632416224E-4</v>
      </c>
      <c r="C9531" s="55">
        <v>1.8678019766121925E-3</v>
      </c>
    </row>
    <row r="9532" spans="1:3" x14ac:dyDescent="0.3">
      <c r="A9532" s="5">
        <v>9449</v>
      </c>
      <c r="B9532" s="55">
        <v>1.5415950781376647E-4</v>
      </c>
      <c r="C9532" s="55">
        <v>1.6668852552018801E-3</v>
      </c>
    </row>
    <row r="9533" spans="1:3" x14ac:dyDescent="0.3">
      <c r="A9533" s="5">
        <v>9450</v>
      </c>
      <c r="B9533" s="55">
        <v>1.3717590622466295E-4</v>
      </c>
      <c r="C9533" s="55">
        <v>1.7670184257477515E-3</v>
      </c>
    </row>
    <row r="9534" spans="1:3" x14ac:dyDescent="0.3">
      <c r="A9534" s="5">
        <v>9451</v>
      </c>
      <c r="B9534" s="55">
        <v>1.2848899934895329E-4</v>
      </c>
      <c r="C9534" s="55">
        <v>1.5901363164172997E-3</v>
      </c>
    </row>
    <row r="9535" spans="1:3" x14ac:dyDescent="0.3">
      <c r="A9535" s="5">
        <v>9452</v>
      </c>
      <c r="B9535" s="55">
        <v>1.6526699913560025E-4</v>
      </c>
      <c r="C9535" s="55">
        <v>2.1361961549514249E-3</v>
      </c>
    </row>
    <row r="9536" spans="1:3" x14ac:dyDescent="0.3">
      <c r="A9536" s="5">
        <v>9453</v>
      </c>
      <c r="B9536" s="55">
        <v>1.6394785124322484E-4</v>
      </c>
      <c r="C9536" s="55">
        <v>2.0471404154514474E-3</v>
      </c>
    </row>
    <row r="9537" spans="1:3" x14ac:dyDescent="0.3">
      <c r="A9537" s="5">
        <v>9454</v>
      </c>
      <c r="B9537" s="55">
        <v>1.4771103175866969E-4</v>
      </c>
      <c r="C9537" s="55">
        <v>1.8260464976093706E-3</v>
      </c>
    </row>
    <row r="9538" spans="1:3" x14ac:dyDescent="0.3">
      <c r="A9538" s="5">
        <v>9455</v>
      </c>
      <c r="B9538" s="55">
        <v>1.5058774487758085E-4</v>
      </c>
      <c r="C9538" s="55">
        <v>1.6748993957879967E-3</v>
      </c>
    </row>
    <row r="9539" spans="1:3" x14ac:dyDescent="0.3">
      <c r="A9539" s="5">
        <v>9456</v>
      </c>
      <c r="B9539" s="55">
        <v>1.7786968260500341E-4</v>
      </c>
      <c r="C9539" s="55">
        <v>1.9201495539895718E-3</v>
      </c>
    </row>
    <row r="9540" spans="1:3" x14ac:dyDescent="0.3">
      <c r="A9540" s="5">
        <v>9457</v>
      </c>
      <c r="B9540" s="55">
        <v>1.3002967839760649E-4</v>
      </c>
      <c r="C9540" s="55">
        <v>1.7675528661080838E-3</v>
      </c>
    </row>
    <row r="9541" spans="1:3" x14ac:dyDescent="0.3">
      <c r="A9541" s="5">
        <v>9458</v>
      </c>
      <c r="B9541" s="55">
        <v>1.6281546422087804E-4</v>
      </c>
      <c r="C9541" s="55">
        <v>1.9511590180694236E-3</v>
      </c>
    </row>
    <row r="9542" spans="1:3" x14ac:dyDescent="0.3">
      <c r="A9542" s="5">
        <v>9459</v>
      </c>
      <c r="B9542" s="55">
        <v>1.536114988559054E-4</v>
      </c>
      <c r="C9542" s="55">
        <v>1.9391548968294729E-3</v>
      </c>
    </row>
    <row r="9543" spans="1:3" x14ac:dyDescent="0.3">
      <c r="A9543" s="5">
        <v>9460</v>
      </c>
      <c r="B9543" s="55">
        <v>1.9395503480777788E-4</v>
      </c>
      <c r="C9543" s="55">
        <v>2.1967728234414865E-3</v>
      </c>
    </row>
    <row r="9544" spans="1:3" x14ac:dyDescent="0.3">
      <c r="A9544" s="5">
        <v>9461</v>
      </c>
      <c r="B9544" s="55">
        <v>1.4362603904756731E-4</v>
      </c>
      <c r="C9544" s="55">
        <v>1.5968249961166327E-3</v>
      </c>
    </row>
    <row r="9545" spans="1:3" x14ac:dyDescent="0.3">
      <c r="A9545" s="5">
        <v>9462</v>
      </c>
      <c r="B9545" s="55">
        <v>1.5503809949818969E-4</v>
      </c>
      <c r="C9545" s="55">
        <v>1.6496868584025192E-3</v>
      </c>
    </row>
    <row r="9546" spans="1:3" x14ac:dyDescent="0.3">
      <c r="A9546" s="5">
        <v>9463</v>
      </c>
      <c r="B9546" s="55">
        <v>1.90987181568377E-4</v>
      </c>
      <c r="C9546" s="55">
        <v>2.3784565938686302E-3</v>
      </c>
    </row>
    <row r="9547" spans="1:3" x14ac:dyDescent="0.3">
      <c r="A9547" s="5">
        <v>9464</v>
      </c>
      <c r="B9547" s="55">
        <v>1.1292197856137112E-4</v>
      </c>
      <c r="C9547" s="55">
        <v>1.36273140068296E-3</v>
      </c>
    </row>
    <row r="9548" spans="1:3" x14ac:dyDescent="0.3">
      <c r="A9548" s="5">
        <v>9465</v>
      </c>
      <c r="B9548" s="55">
        <v>1.6958472820920433E-4</v>
      </c>
      <c r="C9548" s="55">
        <v>1.8921699550939369E-3</v>
      </c>
    </row>
    <row r="9549" spans="1:3" x14ac:dyDescent="0.3">
      <c r="A9549" s="5">
        <v>9466</v>
      </c>
      <c r="B9549" s="55">
        <v>1.9350764053853973E-4</v>
      </c>
      <c r="C9549" s="55">
        <v>1.9885250549288103E-3</v>
      </c>
    </row>
    <row r="9550" spans="1:3" x14ac:dyDescent="0.3">
      <c r="A9550" s="5">
        <v>9467</v>
      </c>
      <c r="B9550" s="55">
        <v>1.3982700862874724E-4</v>
      </c>
      <c r="C9550" s="55">
        <v>1.7120336615812943E-3</v>
      </c>
    </row>
    <row r="9551" spans="1:3" x14ac:dyDescent="0.3">
      <c r="A9551" s="5">
        <v>9468</v>
      </c>
      <c r="B9551" s="55">
        <v>1.9610781038848716E-4</v>
      </c>
      <c r="C9551" s="55">
        <v>1.8545201387880001E-3</v>
      </c>
    </row>
    <row r="9552" spans="1:3" x14ac:dyDescent="0.3">
      <c r="A9552" s="5">
        <v>9469</v>
      </c>
      <c r="B9552" s="55">
        <v>2.0068681855279669E-4</v>
      </c>
      <c r="C9552" s="55">
        <v>2.2182444744892863E-3</v>
      </c>
    </row>
    <row r="9553" spans="1:3" x14ac:dyDescent="0.3">
      <c r="A9553" s="5">
        <v>9470</v>
      </c>
      <c r="B9553" s="55">
        <v>1.4676530115780083E-4</v>
      </c>
      <c r="C9553" s="55">
        <v>1.5907650738171337E-3</v>
      </c>
    </row>
    <row r="9554" spans="1:3" x14ac:dyDescent="0.3">
      <c r="A9554" s="5">
        <v>9471</v>
      </c>
      <c r="B9554" s="55">
        <v>1.3720951684631234E-4</v>
      </c>
      <c r="C9554" s="55">
        <v>1.5791645860527002E-3</v>
      </c>
    </row>
    <row r="9555" spans="1:3" x14ac:dyDescent="0.3">
      <c r="A9555" s="5">
        <v>9472</v>
      </c>
      <c r="B9555" s="55">
        <v>1.3976447849943453E-4</v>
      </c>
      <c r="C9555" s="55">
        <v>1.8533416503793659E-3</v>
      </c>
    </row>
    <row r="9556" spans="1:3" x14ac:dyDescent="0.3">
      <c r="A9556" s="5">
        <v>9473</v>
      </c>
      <c r="B9556" s="55">
        <v>1.5315866125605433E-4</v>
      </c>
      <c r="C9556" s="55">
        <v>1.8669412389260324E-3</v>
      </c>
    </row>
    <row r="9557" spans="1:3" x14ac:dyDescent="0.3">
      <c r="A9557" s="5">
        <v>9474</v>
      </c>
      <c r="B9557" s="55">
        <v>1.5784722877410325E-4</v>
      </c>
      <c r="C9557" s="55">
        <v>1.8229849401866136E-3</v>
      </c>
    </row>
    <row r="9558" spans="1:3" x14ac:dyDescent="0.3">
      <c r="A9558" s="5">
        <v>9475</v>
      </c>
      <c r="B9558" s="55">
        <v>1.4127107018570143E-4</v>
      </c>
      <c r="C9558" s="55">
        <v>1.5078831465788508E-3</v>
      </c>
    </row>
    <row r="9559" spans="1:3" x14ac:dyDescent="0.3">
      <c r="A9559" s="5">
        <v>9476</v>
      </c>
      <c r="B9559" s="55">
        <v>1.2667838101704061E-4</v>
      </c>
      <c r="C9559" s="55">
        <v>1.5675510180137671E-3</v>
      </c>
    </row>
    <row r="9560" spans="1:3" x14ac:dyDescent="0.3">
      <c r="A9560" s="5">
        <v>9477</v>
      </c>
      <c r="B9560" s="55">
        <v>1.3435886492190962E-4</v>
      </c>
      <c r="C9560" s="55">
        <v>1.8012774014806009E-3</v>
      </c>
    </row>
    <row r="9561" spans="1:3" x14ac:dyDescent="0.3">
      <c r="A9561" s="5">
        <v>9478</v>
      </c>
      <c r="B9561" s="55">
        <v>1.8309838400439604E-4</v>
      </c>
      <c r="C9561" s="55">
        <v>1.935639220654434E-3</v>
      </c>
    </row>
    <row r="9562" spans="1:3" x14ac:dyDescent="0.3">
      <c r="A9562" s="5">
        <v>9479</v>
      </c>
      <c r="B9562" s="55">
        <v>1.4881466421872558E-4</v>
      </c>
      <c r="C9562" s="55">
        <v>1.946605457568694E-3</v>
      </c>
    </row>
    <row r="9563" spans="1:3" x14ac:dyDescent="0.3">
      <c r="A9563" s="5">
        <v>9480</v>
      </c>
      <c r="B9563" s="55">
        <v>2.2791506318095599E-4</v>
      </c>
      <c r="C9563" s="55">
        <v>2.4042218664621566E-3</v>
      </c>
    </row>
    <row r="9564" spans="1:3" x14ac:dyDescent="0.3">
      <c r="A9564" s="5">
        <v>9481</v>
      </c>
      <c r="B9564" s="55">
        <v>1.4822957938468822E-4</v>
      </c>
      <c r="C9564" s="55">
        <v>1.7462387013645619E-3</v>
      </c>
    </row>
    <row r="9565" spans="1:3" x14ac:dyDescent="0.3">
      <c r="A9565" s="5">
        <v>9482</v>
      </c>
      <c r="B9565" s="55">
        <v>2.0382962273475012E-4</v>
      </c>
      <c r="C9565" s="55">
        <v>2.2053736869492293E-3</v>
      </c>
    </row>
    <row r="9566" spans="1:3" x14ac:dyDescent="0.3">
      <c r="A9566" s="5">
        <v>9483</v>
      </c>
      <c r="B9566" s="55">
        <v>1.6353662269860973E-4</v>
      </c>
      <c r="C9566" s="55">
        <v>2.068561203967834E-3</v>
      </c>
    </row>
    <row r="9567" spans="1:3" x14ac:dyDescent="0.3">
      <c r="A9567" s="5">
        <v>9484</v>
      </c>
      <c r="B9567" s="55">
        <v>1.6305938424706522E-4</v>
      </c>
      <c r="C9567" s="55">
        <v>1.804369808663191E-3</v>
      </c>
    </row>
    <row r="9568" spans="1:3" x14ac:dyDescent="0.3">
      <c r="A9568" s="5">
        <v>9485</v>
      </c>
      <c r="B9568" s="55">
        <v>1.6090597604319972E-4</v>
      </c>
      <c r="C9568" s="55">
        <v>1.6819307171181963E-3</v>
      </c>
    </row>
    <row r="9569" spans="1:3" x14ac:dyDescent="0.3">
      <c r="A9569" s="5">
        <v>9486</v>
      </c>
      <c r="B9569" s="55">
        <v>1.3135908107796932E-4</v>
      </c>
      <c r="C9569" s="55">
        <v>1.7292029603480656E-3</v>
      </c>
    </row>
    <row r="9570" spans="1:3" x14ac:dyDescent="0.3">
      <c r="A9570" s="5">
        <v>9487</v>
      </c>
      <c r="B9570" s="55">
        <v>1.3779777586487478E-4</v>
      </c>
      <c r="C9570" s="55">
        <v>1.5186309680888098E-3</v>
      </c>
    </row>
    <row r="9571" spans="1:3" x14ac:dyDescent="0.3">
      <c r="A9571" s="5">
        <v>9488</v>
      </c>
      <c r="B9571" s="55">
        <v>1.3901747299731662E-4</v>
      </c>
      <c r="C9571" s="55">
        <v>1.6335675527197854E-3</v>
      </c>
    </row>
    <row r="9572" spans="1:3" x14ac:dyDescent="0.3">
      <c r="A9572" s="5">
        <v>9489</v>
      </c>
      <c r="B9572" s="55">
        <v>1.5675154751955075E-4</v>
      </c>
      <c r="C9572" s="55">
        <v>1.8777759992273425E-3</v>
      </c>
    </row>
    <row r="9573" spans="1:3" x14ac:dyDescent="0.3">
      <c r="A9573" s="5">
        <v>9490</v>
      </c>
      <c r="B9573" s="55">
        <v>1.7638465926281111E-4</v>
      </c>
      <c r="C9573" s="55">
        <v>2.0757820592162794E-3</v>
      </c>
    </row>
    <row r="9574" spans="1:3" x14ac:dyDescent="0.3">
      <c r="A9574" s="5">
        <v>9491</v>
      </c>
      <c r="B9574" s="55">
        <v>1.5128575962618679E-4</v>
      </c>
      <c r="C9574" s="55">
        <v>1.9628121286171304E-3</v>
      </c>
    </row>
    <row r="9575" spans="1:3" x14ac:dyDescent="0.3">
      <c r="A9575" s="5">
        <v>9492</v>
      </c>
      <c r="B9575" s="55">
        <v>1.6957056450809242E-4</v>
      </c>
      <c r="C9575" s="55">
        <v>2.1256123271766107E-3</v>
      </c>
    </row>
    <row r="9576" spans="1:3" x14ac:dyDescent="0.3">
      <c r="A9576" s="5">
        <v>9493</v>
      </c>
      <c r="B9576" s="55">
        <v>1.5239705392851481E-4</v>
      </c>
      <c r="C9576" s="55">
        <v>1.9729892327546819E-3</v>
      </c>
    </row>
    <row r="9577" spans="1:3" x14ac:dyDescent="0.3">
      <c r="A9577" s="5">
        <v>9494</v>
      </c>
      <c r="B9577" s="55">
        <v>1.5106033004480855E-4</v>
      </c>
      <c r="C9577" s="55">
        <v>1.8648418392776351E-3</v>
      </c>
    </row>
    <row r="9578" spans="1:3" x14ac:dyDescent="0.3">
      <c r="A9578" s="5">
        <v>9495</v>
      </c>
      <c r="B9578" s="55">
        <v>1.6312007653995449E-4</v>
      </c>
      <c r="C9578" s="55">
        <v>1.9790278924522158E-3</v>
      </c>
    </row>
    <row r="9579" spans="1:3" x14ac:dyDescent="0.3">
      <c r="A9579" s="5">
        <v>9496</v>
      </c>
      <c r="B9579" s="55">
        <v>1.5347519771928973E-4</v>
      </c>
      <c r="C9579" s="55">
        <v>1.8976940039629792E-3</v>
      </c>
    </row>
    <row r="9580" spans="1:3" x14ac:dyDescent="0.3">
      <c r="A9580" s="5">
        <v>9497</v>
      </c>
      <c r="B9580" s="55">
        <v>1.4122547497405746E-4</v>
      </c>
      <c r="C9580" s="55">
        <v>1.8219003664732482E-3</v>
      </c>
    </row>
    <row r="9581" spans="1:3" x14ac:dyDescent="0.3">
      <c r="A9581" s="5">
        <v>9498</v>
      </c>
      <c r="B9581" s="55">
        <v>1.4151949785957615E-4</v>
      </c>
      <c r="C9581" s="55">
        <v>1.6557757319934725E-3</v>
      </c>
    </row>
    <row r="9582" spans="1:3" x14ac:dyDescent="0.3">
      <c r="A9582" s="5">
        <v>9499</v>
      </c>
      <c r="B9582" s="55">
        <v>1.7627365545908104E-4</v>
      </c>
      <c r="C9582" s="55">
        <v>1.9869842958607237E-3</v>
      </c>
    </row>
    <row r="9583" spans="1:3" x14ac:dyDescent="0.3">
      <c r="A9583" s="5">
        <v>9500</v>
      </c>
      <c r="B9583" s="55">
        <v>1.4564082991344547E-4</v>
      </c>
      <c r="C9583" s="55">
        <v>1.7809843697652733E-3</v>
      </c>
    </row>
    <row r="9584" spans="1:3" x14ac:dyDescent="0.3">
      <c r="A9584" s="5">
        <v>9501</v>
      </c>
      <c r="B9584" s="55">
        <v>1.3746748854683651E-4</v>
      </c>
      <c r="C9584" s="55">
        <v>1.6002091787164321E-3</v>
      </c>
    </row>
    <row r="9585" spans="1:3" x14ac:dyDescent="0.3">
      <c r="A9585" s="5">
        <v>9502</v>
      </c>
      <c r="B9585" s="55">
        <v>1.4778091056602392E-4</v>
      </c>
      <c r="C9585" s="55">
        <v>1.7157198425615209E-3</v>
      </c>
    </row>
    <row r="9586" spans="1:3" x14ac:dyDescent="0.3">
      <c r="A9586" s="5">
        <v>9503</v>
      </c>
      <c r="B9586" s="55">
        <v>1.5376221644185456E-4</v>
      </c>
      <c r="C9586" s="55">
        <v>1.6280142566223459E-3</v>
      </c>
    </row>
    <row r="9587" spans="1:3" x14ac:dyDescent="0.3">
      <c r="A9587" s="5">
        <v>9504</v>
      </c>
      <c r="B9587" s="55">
        <v>1.5683784512535165E-4</v>
      </c>
      <c r="C9587" s="55">
        <v>1.9039757254626644E-3</v>
      </c>
    </row>
    <row r="9588" spans="1:3" x14ac:dyDescent="0.3">
      <c r="A9588" s="5">
        <v>9505</v>
      </c>
      <c r="B9588" s="55">
        <v>1.4275664066923182E-4</v>
      </c>
      <c r="C9588" s="55">
        <v>1.7917768613277237E-3</v>
      </c>
    </row>
    <row r="9589" spans="1:3" x14ac:dyDescent="0.3">
      <c r="A9589" s="5">
        <v>9506</v>
      </c>
      <c r="B9589" s="55">
        <v>1.6539269367689624E-4</v>
      </c>
      <c r="C9589" s="55">
        <v>1.9052087666456274E-3</v>
      </c>
    </row>
    <row r="9590" spans="1:3" x14ac:dyDescent="0.3">
      <c r="A9590" s="5">
        <v>9507</v>
      </c>
      <c r="B9590" s="55">
        <v>1.9914662206326896E-4</v>
      </c>
      <c r="C9590" s="55">
        <v>2.1783521905533398E-3</v>
      </c>
    </row>
    <row r="9591" spans="1:3" x14ac:dyDescent="0.3">
      <c r="A9591" s="5">
        <v>9508</v>
      </c>
      <c r="B9591" s="55">
        <v>1.565544578958571E-4</v>
      </c>
      <c r="C9591" s="55">
        <v>2.0702113689175846E-3</v>
      </c>
    </row>
    <row r="9592" spans="1:3" x14ac:dyDescent="0.3">
      <c r="A9592" s="5">
        <v>9509</v>
      </c>
      <c r="B9592" s="55">
        <v>1.6232749180415069E-4</v>
      </c>
      <c r="C9592" s="55">
        <v>1.9595634013685665E-3</v>
      </c>
    </row>
    <row r="9593" spans="1:3" x14ac:dyDescent="0.3">
      <c r="A9593" s="5">
        <v>9510</v>
      </c>
      <c r="B9593" s="55">
        <v>1.6117324209237953E-4</v>
      </c>
      <c r="C9593" s="55">
        <v>1.8836203699180204E-3</v>
      </c>
    </row>
    <row r="9594" spans="1:3" x14ac:dyDescent="0.3">
      <c r="A9594" s="5">
        <v>9511</v>
      </c>
      <c r="B9594" s="55">
        <v>1.508435908340518E-4</v>
      </c>
      <c r="C9594" s="55">
        <v>1.7814867823235344E-3</v>
      </c>
    </row>
    <row r="9595" spans="1:3" x14ac:dyDescent="0.3">
      <c r="A9595" s="5">
        <v>9512</v>
      </c>
      <c r="B9595" s="55">
        <v>1.3830960509116585E-4</v>
      </c>
      <c r="C9595" s="55">
        <v>1.8010471815491959E-3</v>
      </c>
    </row>
    <row r="9596" spans="1:3" x14ac:dyDescent="0.3">
      <c r="A9596" s="5">
        <v>9513</v>
      </c>
      <c r="B9596" s="55">
        <v>1.1782649873399405E-4</v>
      </c>
      <c r="C9596" s="55">
        <v>1.4064468852507082E-3</v>
      </c>
    </row>
    <row r="9597" spans="1:3" x14ac:dyDescent="0.3">
      <c r="A9597" s="5">
        <v>9514</v>
      </c>
      <c r="B9597" s="55">
        <v>1.4522817070350974E-4</v>
      </c>
      <c r="C9597" s="55">
        <v>1.7761127819198633E-3</v>
      </c>
    </row>
    <row r="9598" spans="1:3" x14ac:dyDescent="0.3">
      <c r="A9598" s="5">
        <v>9515</v>
      </c>
      <c r="B9598" s="55">
        <v>1.5767316171094609E-4</v>
      </c>
      <c r="C9598" s="55">
        <v>1.777737737589195E-3</v>
      </c>
    </row>
    <row r="9599" spans="1:3" x14ac:dyDescent="0.3">
      <c r="A9599" s="5">
        <v>9516</v>
      </c>
      <c r="B9599" s="55">
        <v>1.5064878252222163E-4</v>
      </c>
      <c r="C9599" s="55">
        <v>1.6395402176150808E-3</v>
      </c>
    </row>
    <row r="9600" spans="1:3" x14ac:dyDescent="0.3">
      <c r="A9600" s="5">
        <v>9517</v>
      </c>
      <c r="B9600" s="55">
        <v>1.6092875748917486E-4</v>
      </c>
      <c r="C9600" s="55">
        <v>2.0898408956222599E-3</v>
      </c>
    </row>
    <row r="9601" spans="1:3" x14ac:dyDescent="0.3">
      <c r="A9601" s="5">
        <v>9518</v>
      </c>
      <c r="B9601" s="55">
        <v>1.309950464314975E-4</v>
      </c>
      <c r="C9601" s="55">
        <v>1.7859533592107641E-3</v>
      </c>
    </row>
    <row r="9602" spans="1:3" x14ac:dyDescent="0.3">
      <c r="A9602" s="5">
        <v>9519</v>
      </c>
      <c r="B9602" s="55">
        <v>1.295559569558679E-4</v>
      </c>
      <c r="C9602" s="55">
        <v>1.4383366369987325E-3</v>
      </c>
    </row>
    <row r="9603" spans="1:3" x14ac:dyDescent="0.3">
      <c r="A9603" s="5">
        <v>9520</v>
      </c>
      <c r="B9603" s="55">
        <v>1.3311570203198607E-4</v>
      </c>
      <c r="C9603" s="55">
        <v>1.6804828888566158E-3</v>
      </c>
    </row>
    <row r="9604" spans="1:3" x14ac:dyDescent="0.3">
      <c r="A9604" s="5">
        <v>9521</v>
      </c>
      <c r="B9604" s="55">
        <v>1.5702881125331306E-4</v>
      </c>
      <c r="C9604" s="55">
        <v>1.8140190350411291E-3</v>
      </c>
    </row>
    <row r="9605" spans="1:3" x14ac:dyDescent="0.3">
      <c r="A9605" s="5">
        <v>9522</v>
      </c>
      <c r="B9605" s="55">
        <v>1.7031020472835803E-4</v>
      </c>
      <c r="C9605" s="55">
        <v>2.016750701424451E-3</v>
      </c>
    </row>
    <row r="9606" spans="1:3" x14ac:dyDescent="0.3">
      <c r="A9606" s="5">
        <v>9523</v>
      </c>
      <c r="B9606" s="55">
        <v>1.4838465380626577E-4</v>
      </c>
      <c r="C9606" s="55">
        <v>1.917459532528447E-3</v>
      </c>
    </row>
    <row r="9607" spans="1:3" x14ac:dyDescent="0.3">
      <c r="A9607" s="5">
        <v>9524</v>
      </c>
      <c r="B9607" s="55">
        <v>1.751277469768555E-4</v>
      </c>
      <c r="C9607" s="55">
        <v>1.8502396847924043E-3</v>
      </c>
    </row>
    <row r="9608" spans="1:3" x14ac:dyDescent="0.3">
      <c r="A9608" s="5">
        <v>9525</v>
      </c>
      <c r="B9608" s="55">
        <v>1.4213586159849271E-4</v>
      </c>
      <c r="C9608" s="55">
        <v>1.8088227310181862E-3</v>
      </c>
    </row>
    <row r="9609" spans="1:3" x14ac:dyDescent="0.3">
      <c r="A9609" s="5">
        <v>9526</v>
      </c>
      <c r="B9609" s="55">
        <v>1.3571662451248575E-4</v>
      </c>
      <c r="C9609" s="55">
        <v>1.8497665252212065E-3</v>
      </c>
    </row>
    <row r="9610" spans="1:3" x14ac:dyDescent="0.3">
      <c r="A9610" s="5">
        <v>9527</v>
      </c>
      <c r="B9610" s="55">
        <v>1.7088418014296502E-4</v>
      </c>
      <c r="C9610" s="55">
        <v>2.0316769864609273E-3</v>
      </c>
    </row>
    <row r="9611" spans="1:3" x14ac:dyDescent="0.3">
      <c r="A9611" s="5">
        <v>9528</v>
      </c>
      <c r="B9611" s="55">
        <v>1.6219849332073472E-4</v>
      </c>
      <c r="C9611" s="55">
        <v>1.9937488521685081E-3</v>
      </c>
    </row>
    <row r="9612" spans="1:3" x14ac:dyDescent="0.3">
      <c r="A9612" s="5">
        <v>9529</v>
      </c>
      <c r="B9612" s="55">
        <v>1.5427281002353499E-4</v>
      </c>
      <c r="C9612" s="55">
        <v>1.9236614218859415E-3</v>
      </c>
    </row>
    <row r="9613" spans="1:3" x14ac:dyDescent="0.3">
      <c r="A9613" s="5">
        <v>9530</v>
      </c>
      <c r="B9613" s="55">
        <v>1.5100001564127407E-4</v>
      </c>
      <c r="C9613" s="55">
        <v>2.0512226412327853E-3</v>
      </c>
    </row>
    <row r="9614" spans="1:3" x14ac:dyDescent="0.3">
      <c r="A9614" s="5">
        <v>9531</v>
      </c>
      <c r="B9614" s="55">
        <v>1.3026060803243545E-4</v>
      </c>
      <c r="C9614" s="55">
        <v>1.4710272966092113E-3</v>
      </c>
    </row>
    <row r="9615" spans="1:3" x14ac:dyDescent="0.3">
      <c r="A9615" s="5">
        <v>9532</v>
      </c>
      <c r="B9615" s="55">
        <v>1.7799980946377482E-4</v>
      </c>
      <c r="C9615" s="55">
        <v>1.9432556166191046E-3</v>
      </c>
    </row>
    <row r="9616" spans="1:3" x14ac:dyDescent="0.3">
      <c r="A9616" s="5">
        <v>9533</v>
      </c>
      <c r="B9616" s="55">
        <v>1.4725874244864246E-4</v>
      </c>
      <c r="C9616" s="55">
        <v>1.8567106376975739E-3</v>
      </c>
    </row>
    <row r="9617" spans="1:3" x14ac:dyDescent="0.3">
      <c r="A9617" s="5">
        <v>9534</v>
      </c>
      <c r="B9617" s="55">
        <v>1.4368817897010477E-4</v>
      </c>
      <c r="C9617" s="55">
        <v>1.6287702840700666E-3</v>
      </c>
    </row>
    <row r="9618" spans="1:3" x14ac:dyDescent="0.3">
      <c r="A9618" s="5">
        <v>9535</v>
      </c>
      <c r="B9618" s="55">
        <v>1.3788232765294303E-4</v>
      </c>
      <c r="C9618" s="55">
        <v>1.7738703624359485E-3</v>
      </c>
    </row>
    <row r="9619" spans="1:3" x14ac:dyDescent="0.3">
      <c r="A9619" s="5">
        <v>9536</v>
      </c>
      <c r="B9619" s="55">
        <v>1.3639944367759308E-4</v>
      </c>
      <c r="C9619" s="55">
        <v>1.496913273422706E-3</v>
      </c>
    </row>
    <row r="9620" spans="1:3" x14ac:dyDescent="0.3">
      <c r="A9620" s="5">
        <v>9537</v>
      </c>
      <c r="B9620" s="55">
        <v>1.7137985043848755E-4</v>
      </c>
      <c r="C9620" s="55">
        <v>1.7149025481057443E-3</v>
      </c>
    </row>
    <row r="9621" spans="1:3" x14ac:dyDescent="0.3">
      <c r="A9621" s="5">
        <v>9538</v>
      </c>
      <c r="B9621" s="55">
        <v>1.658288698832672E-4</v>
      </c>
      <c r="C9621" s="55">
        <v>2.0794569027893506E-3</v>
      </c>
    </row>
    <row r="9622" spans="1:3" x14ac:dyDescent="0.3">
      <c r="A9622" s="5">
        <v>9539</v>
      </c>
      <c r="B9622" s="55">
        <v>1.6125530796160461E-4</v>
      </c>
      <c r="C9622" s="55">
        <v>1.9528986759500576E-3</v>
      </c>
    </row>
    <row r="9623" spans="1:3" x14ac:dyDescent="0.3">
      <c r="A9623" s="5">
        <v>9540</v>
      </c>
      <c r="B9623" s="55">
        <v>1.4493451841952651E-4</v>
      </c>
      <c r="C9623" s="55">
        <v>1.6061048834399433E-3</v>
      </c>
    </row>
    <row r="9624" spans="1:3" x14ac:dyDescent="0.3">
      <c r="A9624" s="5">
        <v>9541</v>
      </c>
      <c r="B9624" s="55">
        <v>1.3539404646750375E-4</v>
      </c>
      <c r="C9624" s="55">
        <v>1.6341419934779357E-3</v>
      </c>
    </row>
    <row r="9625" spans="1:3" x14ac:dyDescent="0.3">
      <c r="A9625" s="5">
        <v>9542</v>
      </c>
      <c r="B9625" s="55">
        <v>1.8868574591590048E-4</v>
      </c>
      <c r="C9625" s="55">
        <v>2.2521733045855535E-3</v>
      </c>
    </row>
    <row r="9626" spans="1:3" x14ac:dyDescent="0.3">
      <c r="A9626" s="5">
        <v>9543</v>
      </c>
      <c r="B9626" s="55">
        <v>1.8030700473651385E-4</v>
      </c>
      <c r="C9626" s="55">
        <v>2.1638926597150722E-3</v>
      </c>
    </row>
    <row r="9627" spans="1:3" x14ac:dyDescent="0.3">
      <c r="A9627" s="5">
        <v>9544</v>
      </c>
      <c r="B9627" s="55">
        <v>1.3406224320791768E-4</v>
      </c>
      <c r="C9627" s="55">
        <v>1.8717825364250144E-3</v>
      </c>
    </row>
    <row r="9628" spans="1:3" x14ac:dyDescent="0.3">
      <c r="A9628" s="5">
        <v>9545</v>
      </c>
      <c r="B9628" s="55">
        <v>1.472766602524623E-4</v>
      </c>
      <c r="C9628" s="55">
        <v>1.7259340347945198E-3</v>
      </c>
    </row>
    <row r="9629" spans="1:3" x14ac:dyDescent="0.3">
      <c r="A9629" s="5">
        <v>9546</v>
      </c>
      <c r="B9629" s="55">
        <v>1.616420234461902E-4</v>
      </c>
      <c r="C9629" s="55">
        <v>1.9570255178276304E-3</v>
      </c>
    </row>
    <row r="9630" spans="1:3" x14ac:dyDescent="0.3">
      <c r="A9630" s="5">
        <v>9547</v>
      </c>
      <c r="B9630" s="55">
        <v>1.5219449867838274E-4</v>
      </c>
      <c r="C9630" s="55">
        <v>1.8947735367349358E-3</v>
      </c>
    </row>
    <row r="9631" spans="1:3" x14ac:dyDescent="0.3">
      <c r="A9631" s="5">
        <v>9548</v>
      </c>
      <c r="B9631" s="55">
        <v>1.5774170540579972E-4</v>
      </c>
      <c r="C9631" s="55">
        <v>1.826615546079189E-3</v>
      </c>
    </row>
    <row r="9632" spans="1:3" x14ac:dyDescent="0.3">
      <c r="A9632" s="5">
        <v>9549</v>
      </c>
      <c r="B9632" s="55">
        <v>1.5119531310648761E-4</v>
      </c>
      <c r="C9632" s="55">
        <v>1.6606364056262915E-3</v>
      </c>
    </row>
    <row r="9633" spans="1:3" x14ac:dyDescent="0.3">
      <c r="A9633" s="5">
        <v>9550</v>
      </c>
      <c r="B9633" s="55">
        <v>1.4455745326971472E-4</v>
      </c>
      <c r="C9633" s="55">
        <v>1.9449942523601818E-3</v>
      </c>
    </row>
    <row r="9634" spans="1:3" x14ac:dyDescent="0.3">
      <c r="A9634" s="5">
        <v>9551</v>
      </c>
      <c r="B9634" s="55">
        <v>1.7607667031307184E-4</v>
      </c>
      <c r="C9634" s="55">
        <v>1.6017059900586814E-3</v>
      </c>
    </row>
    <row r="9635" spans="1:3" x14ac:dyDescent="0.3">
      <c r="A9635" s="5">
        <v>9552</v>
      </c>
      <c r="B9635" s="55">
        <v>1.2375103722385991E-4</v>
      </c>
      <c r="C9635" s="55">
        <v>1.601009952164409E-3</v>
      </c>
    </row>
    <row r="9636" spans="1:3" x14ac:dyDescent="0.3">
      <c r="A9636" s="5">
        <v>9553</v>
      </c>
      <c r="B9636" s="55">
        <v>1.8785524513807557E-4</v>
      </c>
      <c r="C9636" s="55">
        <v>2.2672043557462182E-3</v>
      </c>
    </row>
    <row r="9637" spans="1:3" x14ac:dyDescent="0.3">
      <c r="A9637" s="5">
        <v>9554</v>
      </c>
      <c r="B9637" s="55">
        <v>1.7108818155654859E-4</v>
      </c>
      <c r="C9637" s="55">
        <v>1.7220287511907322E-3</v>
      </c>
    </row>
    <row r="9638" spans="1:3" x14ac:dyDescent="0.3">
      <c r="A9638" s="5">
        <v>9555</v>
      </c>
      <c r="B9638" s="55">
        <v>1.5511916914794601E-4</v>
      </c>
      <c r="C9638" s="55">
        <v>2.0412986748504962E-3</v>
      </c>
    </row>
    <row r="9639" spans="1:3" x14ac:dyDescent="0.3">
      <c r="A9639" s="5">
        <v>9556</v>
      </c>
      <c r="B9639" s="55">
        <v>1.4775251473325295E-4</v>
      </c>
      <c r="C9639" s="55">
        <v>1.8441287626652792E-3</v>
      </c>
    </row>
    <row r="9640" spans="1:3" x14ac:dyDescent="0.3">
      <c r="A9640" s="5">
        <v>9557</v>
      </c>
      <c r="B9640" s="55">
        <v>1.8091438243544975E-4</v>
      </c>
      <c r="C9640" s="55">
        <v>2.1061136347847952E-3</v>
      </c>
    </row>
    <row r="9641" spans="1:3" x14ac:dyDescent="0.3">
      <c r="A9641" s="5">
        <v>9558</v>
      </c>
      <c r="B9641" s="55">
        <v>1.723808180881202E-4</v>
      </c>
      <c r="C9641" s="55">
        <v>1.9128914250499567E-3</v>
      </c>
    </row>
    <row r="9642" spans="1:3" x14ac:dyDescent="0.3">
      <c r="A9642" s="5">
        <v>9559</v>
      </c>
      <c r="B9642" s="55">
        <v>1.6091673071988571E-4</v>
      </c>
      <c r="C9642" s="55">
        <v>2.0110842818807317E-3</v>
      </c>
    </row>
    <row r="9643" spans="1:3" x14ac:dyDescent="0.3">
      <c r="A9643" s="5">
        <v>9560</v>
      </c>
      <c r="B9643" s="55">
        <v>1.7916923162869145E-4</v>
      </c>
      <c r="C9643" s="55">
        <v>2.1575297004647939E-3</v>
      </c>
    </row>
    <row r="9644" spans="1:3" x14ac:dyDescent="0.3">
      <c r="A9644" s="5">
        <v>9561</v>
      </c>
      <c r="B9644" s="55">
        <v>1.6684174026616397E-4</v>
      </c>
      <c r="C9644" s="55">
        <v>1.8847565104189124E-3</v>
      </c>
    </row>
    <row r="9645" spans="1:3" x14ac:dyDescent="0.3">
      <c r="A9645" s="5">
        <v>9562</v>
      </c>
      <c r="B9645" s="55">
        <v>1.3368632976371944E-4</v>
      </c>
      <c r="C9645" s="55">
        <v>1.549282304714618E-3</v>
      </c>
    </row>
    <row r="9646" spans="1:3" x14ac:dyDescent="0.3">
      <c r="A9646" s="5">
        <v>9563</v>
      </c>
      <c r="B9646" s="55">
        <v>1.6684274672892091E-4</v>
      </c>
      <c r="C9646" s="55">
        <v>1.8821442962096413E-3</v>
      </c>
    </row>
    <row r="9647" spans="1:3" x14ac:dyDescent="0.3">
      <c r="A9647" s="5">
        <v>9564</v>
      </c>
      <c r="B9647" s="55">
        <v>1.4203975936349046E-4</v>
      </c>
      <c r="C9647" s="55">
        <v>1.8511981508914116E-3</v>
      </c>
    </row>
    <row r="9648" spans="1:3" x14ac:dyDescent="0.3">
      <c r="A9648" s="5">
        <v>9565</v>
      </c>
      <c r="B9648" s="55">
        <v>1.6191199475752208E-4</v>
      </c>
      <c r="C9648" s="55">
        <v>1.9580417789341834E-3</v>
      </c>
    </row>
    <row r="9649" spans="1:3" x14ac:dyDescent="0.3">
      <c r="A9649" s="5">
        <v>9566</v>
      </c>
      <c r="B9649" s="55">
        <v>1.3367265684378649E-4</v>
      </c>
      <c r="C9649" s="55">
        <v>1.5302694414801715E-3</v>
      </c>
    </row>
    <row r="9650" spans="1:3" x14ac:dyDescent="0.3">
      <c r="A9650" s="5">
        <v>9567</v>
      </c>
      <c r="B9650" s="55">
        <v>1.5604584086756774E-4</v>
      </c>
      <c r="C9650" s="55">
        <v>1.9634912932430817E-3</v>
      </c>
    </row>
    <row r="9651" spans="1:3" x14ac:dyDescent="0.3">
      <c r="A9651" s="5">
        <v>9568</v>
      </c>
      <c r="B9651" s="55">
        <v>1.5531804620760772E-4</v>
      </c>
      <c r="C9651" s="55">
        <v>2.0322586544680508E-3</v>
      </c>
    </row>
    <row r="9652" spans="1:3" x14ac:dyDescent="0.3">
      <c r="A9652" s="5">
        <v>9569</v>
      </c>
      <c r="B9652" s="55">
        <v>1.7996922120938364E-4</v>
      </c>
      <c r="C9652" s="55">
        <v>1.9068123680118015E-3</v>
      </c>
    </row>
    <row r="9653" spans="1:3" x14ac:dyDescent="0.3">
      <c r="A9653" s="5">
        <v>9570</v>
      </c>
      <c r="B9653" s="55">
        <v>1.4044532400719995E-4</v>
      </c>
      <c r="C9653" s="55">
        <v>1.8033799793282172E-3</v>
      </c>
    </row>
    <row r="9654" spans="1:3" x14ac:dyDescent="0.3">
      <c r="A9654" s="5">
        <v>9571</v>
      </c>
      <c r="B9654" s="55">
        <v>1.3609998522934297E-4</v>
      </c>
      <c r="C9654" s="55">
        <v>1.6315155804638045E-3</v>
      </c>
    </row>
    <row r="9655" spans="1:3" x14ac:dyDescent="0.3">
      <c r="A9655" s="5">
        <v>9572</v>
      </c>
      <c r="B9655" s="55">
        <v>1.4745304044371617E-4</v>
      </c>
      <c r="C9655" s="55">
        <v>1.8126450649967494E-3</v>
      </c>
    </row>
    <row r="9656" spans="1:3" x14ac:dyDescent="0.3">
      <c r="A9656" s="5">
        <v>9573</v>
      </c>
      <c r="B9656" s="55">
        <v>1.5888756528029235E-4</v>
      </c>
      <c r="C9656" s="55">
        <v>1.6706785391692842E-3</v>
      </c>
    </row>
    <row r="9657" spans="1:3" x14ac:dyDescent="0.3">
      <c r="A9657" s="5">
        <v>9574</v>
      </c>
      <c r="B9657" s="55">
        <v>1.3422743689722342E-4</v>
      </c>
      <c r="C9657" s="55">
        <v>1.6582853668451925E-3</v>
      </c>
    </row>
    <row r="9658" spans="1:3" x14ac:dyDescent="0.3">
      <c r="A9658" s="5">
        <v>9575</v>
      </c>
      <c r="B9658" s="55">
        <v>1.6021028455968488E-4</v>
      </c>
      <c r="C9658" s="55">
        <v>1.9717226734109173E-3</v>
      </c>
    </row>
    <row r="9659" spans="1:3" x14ac:dyDescent="0.3">
      <c r="A9659" s="5">
        <v>9576</v>
      </c>
      <c r="B9659" s="55">
        <v>1.326967995966532E-4</v>
      </c>
      <c r="C9659" s="55">
        <v>1.784242844242441E-3</v>
      </c>
    </row>
    <row r="9660" spans="1:3" x14ac:dyDescent="0.3">
      <c r="A9660" s="5">
        <v>9577</v>
      </c>
      <c r="B9660" s="55">
        <v>1.3094604502842766E-4</v>
      </c>
      <c r="C9660" s="55">
        <v>1.5787701877981654E-3</v>
      </c>
    </row>
    <row r="9661" spans="1:3" x14ac:dyDescent="0.3">
      <c r="A9661" s="5">
        <v>9578</v>
      </c>
      <c r="B9661" s="55">
        <v>1.7235923866567221E-4</v>
      </c>
      <c r="C9661" s="55">
        <v>1.8723549185471326E-3</v>
      </c>
    </row>
    <row r="9662" spans="1:3" x14ac:dyDescent="0.3">
      <c r="A9662" s="5">
        <v>9579</v>
      </c>
      <c r="B9662" s="55">
        <v>1.4317358684569248E-4</v>
      </c>
      <c r="C9662" s="55">
        <v>1.6748308229505536E-3</v>
      </c>
    </row>
    <row r="9663" spans="1:3" x14ac:dyDescent="0.3">
      <c r="A9663" s="5">
        <v>9580</v>
      </c>
      <c r="B9663" s="55">
        <v>1.5078830760792094E-4</v>
      </c>
      <c r="C9663" s="55">
        <v>1.7986510381800503E-3</v>
      </c>
    </row>
    <row r="9664" spans="1:3" x14ac:dyDescent="0.3">
      <c r="A9664" s="5">
        <v>9581</v>
      </c>
      <c r="B9664" s="55">
        <v>1.2914714052693444E-4</v>
      </c>
      <c r="C9664" s="55">
        <v>1.4268103123140769E-3</v>
      </c>
    </row>
    <row r="9665" spans="1:3" x14ac:dyDescent="0.3">
      <c r="A9665" s="5">
        <v>9582</v>
      </c>
      <c r="B9665" s="55">
        <v>1.375596368357078E-4</v>
      </c>
      <c r="C9665" s="55">
        <v>1.4624673012116464E-3</v>
      </c>
    </row>
    <row r="9666" spans="1:3" x14ac:dyDescent="0.3">
      <c r="A9666" s="5">
        <v>9583</v>
      </c>
      <c r="B9666" s="55">
        <v>1.5164868680233914E-4</v>
      </c>
      <c r="C9666" s="55">
        <v>1.835997173786933E-3</v>
      </c>
    </row>
    <row r="9667" spans="1:3" x14ac:dyDescent="0.3">
      <c r="A9667" s="5">
        <v>9584</v>
      </c>
      <c r="B9667" s="55">
        <v>1.6568644790777634E-4</v>
      </c>
      <c r="C9667" s="55">
        <v>1.8219918221443652E-3</v>
      </c>
    </row>
    <row r="9668" spans="1:3" x14ac:dyDescent="0.3">
      <c r="A9668" s="5">
        <v>9585</v>
      </c>
      <c r="B9668" s="55">
        <v>1.6192889254390273E-4</v>
      </c>
      <c r="C9668" s="55">
        <v>1.9565283105446255E-3</v>
      </c>
    </row>
    <row r="9669" spans="1:3" x14ac:dyDescent="0.3">
      <c r="A9669" s="5">
        <v>9586</v>
      </c>
      <c r="B9669" s="55">
        <v>1.5848267913482804E-4</v>
      </c>
      <c r="C9669" s="55">
        <v>1.8325246531315314E-3</v>
      </c>
    </row>
    <row r="9670" spans="1:3" x14ac:dyDescent="0.3">
      <c r="A9670" s="5">
        <v>9587</v>
      </c>
      <c r="B9670" s="55">
        <v>1.3465909482606955E-4</v>
      </c>
      <c r="C9670" s="55">
        <v>1.6215471968647306E-3</v>
      </c>
    </row>
    <row r="9671" spans="1:3" x14ac:dyDescent="0.3">
      <c r="A9671" s="5">
        <v>9588</v>
      </c>
      <c r="B9671" s="55">
        <v>1.5429621832411484E-4</v>
      </c>
      <c r="C9671" s="55">
        <v>1.6355251115307461E-3</v>
      </c>
    </row>
    <row r="9672" spans="1:3" x14ac:dyDescent="0.3">
      <c r="A9672" s="5">
        <v>9589</v>
      </c>
      <c r="B9672" s="55">
        <v>1.6256477341870102E-4</v>
      </c>
      <c r="C9672" s="55">
        <v>1.9756662883782241E-3</v>
      </c>
    </row>
    <row r="9673" spans="1:3" x14ac:dyDescent="0.3">
      <c r="A9673" s="5">
        <v>9590</v>
      </c>
      <c r="B9673" s="55">
        <v>1.677565110487188E-4</v>
      </c>
      <c r="C9673" s="55">
        <v>2.1524439625690774E-3</v>
      </c>
    </row>
    <row r="9674" spans="1:3" x14ac:dyDescent="0.3">
      <c r="A9674" s="5">
        <v>9591</v>
      </c>
      <c r="B9674" s="55">
        <v>1.7486431089601257E-4</v>
      </c>
      <c r="C9674" s="55">
        <v>1.7751571681220504E-3</v>
      </c>
    </row>
    <row r="9675" spans="1:3" x14ac:dyDescent="0.3">
      <c r="A9675" s="5">
        <v>9592</v>
      </c>
      <c r="B9675" s="55">
        <v>1.6466194286264056E-4</v>
      </c>
      <c r="C9675" s="55">
        <v>2.0356430108727334E-3</v>
      </c>
    </row>
    <row r="9676" spans="1:3" x14ac:dyDescent="0.3">
      <c r="A9676" s="5">
        <v>9593</v>
      </c>
      <c r="B9676" s="55">
        <v>1.5021641364083182E-4</v>
      </c>
      <c r="C9676" s="55">
        <v>1.8053201341824846E-3</v>
      </c>
    </row>
    <row r="9677" spans="1:3" x14ac:dyDescent="0.3">
      <c r="A9677" s="5">
        <v>9594</v>
      </c>
      <c r="B9677" s="55">
        <v>1.524338507952004E-4</v>
      </c>
      <c r="C9677" s="55">
        <v>2.0154826791253513E-3</v>
      </c>
    </row>
    <row r="9678" spans="1:3" x14ac:dyDescent="0.3">
      <c r="A9678" s="5">
        <v>9595</v>
      </c>
      <c r="B9678" s="55">
        <v>1.7007103707979848E-4</v>
      </c>
      <c r="C9678" s="55">
        <v>1.9710976661518245E-3</v>
      </c>
    </row>
    <row r="9679" spans="1:3" x14ac:dyDescent="0.3">
      <c r="A9679" s="5">
        <v>9596</v>
      </c>
      <c r="B9679" s="55">
        <v>1.5225396520074282E-4</v>
      </c>
      <c r="C9679" s="55">
        <v>1.8775962269000277E-3</v>
      </c>
    </row>
    <row r="9680" spans="1:3" x14ac:dyDescent="0.3">
      <c r="A9680" s="5">
        <v>9597</v>
      </c>
      <c r="B9680" s="55">
        <v>1.3996566601958744E-4</v>
      </c>
      <c r="C9680" s="55">
        <v>1.6933281743458694E-3</v>
      </c>
    </row>
    <row r="9681" spans="1:3" x14ac:dyDescent="0.3">
      <c r="A9681" s="5">
        <v>9598</v>
      </c>
      <c r="B9681" s="55">
        <v>1.6619351713312723E-4</v>
      </c>
      <c r="C9681" s="55">
        <v>1.6728508497778237E-3</v>
      </c>
    </row>
    <row r="9682" spans="1:3" x14ac:dyDescent="0.3">
      <c r="A9682" s="5">
        <v>9599</v>
      </c>
      <c r="B9682" s="55">
        <v>1.4322058208627182E-4</v>
      </c>
      <c r="C9682" s="55">
        <v>1.6584288324058359E-3</v>
      </c>
    </row>
    <row r="9683" spans="1:3" x14ac:dyDescent="0.3">
      <c r="A9683" s="5">
        <v>9600</v>
      </c>
      <c r="B9683" s="55">
        <v>1.7333340296175811E-4</v>
      </c>
      <c r="C9683" s="55">
        <v>2.0358342158240785E-3</v>
      </c>
    </row>
    <row r="9684" spans="1:3" x14ac:dyDescent="0.3">
      <c r="A9684" s="5">
        <v>9601</v>
      </c>
      <c r="B9684" s="55">
        <v>1.4152812317254985E-4</v>
      </c>
      <c r="C9684" s="55">
        <v>1.6508161002143913E-3</v>
      </c>
    </row>
    <row r="9685" spans="1:3" x14ac:dyDescent="0.3">
      <c r="A9685" s="5">
        <v>9602</v>
      </c>
      <c r="B9685" s="55">
        <v>1.3830740095175005E-4</v>
      </c>
      <c r="C9685" s="55">
        <v>1.8851549691198039E-3</v>
      </c>
    </row>
    <row r="9686" spans="1:3" x14ac:dyDescent="0.3">
      <c r="A9686" s="5">
        <v>9603</v>
      </c>
      <c r="B9686" s="55">
        <v>1.5195599832699993E-4</v>
      </c>
      <c r="C9686" s="55">
        <v>1.7389644275263929E-3</v>
      </c>
    </row>
    <row r="9687" spans="1:3" x14ac:dyDescent="0.3">
      <c r="A9687" s="5">
        <v>9604</v>
      </c>
      <c r="B9687" s="55">
        <v>1.3504526218769157E-4</v>
      </c>
      <c r="C9687" s="55">
        <v>1.5980730435914551E-3</v>
      </c>
    </row>
    <row r="9688" spans="1:3" x14ac:dyDescent="0.3">
      <c r="A9688" s="5">
        <v>9605</v>
      </c>
      <c r="B9688" s="55">
        <v>1.7334013577744039E-4</v>
      </c>
      <c r="C9688" s="55">
        <v>1.8106168650774731E-3</v>
      </c>
    </row>
    <row r="9689" spans="1:3" x14ac:dyDescent="0.3">
      <c r="A9689" s="5">
        <v>9606</v>
      </c>
      <c r="B9689" s="55">
        <v>1.342481837253153E-4</v>
      </c>
      <c r="C9689" s="55">
        <v>1.8394534940011176E-3</v>
      </c>
    </row>
    <row r="9690" spans="1:3" x14ac:dyDescent="0.3">
      <c r="A9690" s="5">
        <v>9607</v>
      </c>
      <c r="B9690" s="55">
        <v>1.305526523105553E-4</v>
      </c>
      <c r="C9690" s="55">
        <v>1.4966554767186413E-3</v>
      </c>
    </row>
    <row r="9691" spans="1:3" x14ac:dyDescent="0.3">
      <c r="A9691" s="5">
        <v>9608</v>
      </c>
      <c r="B9691" s="55">
        <v>1.8312027019088482E-4</v>
      </c>
      <c r="C9691" s="55">
        <v>2.1010551704756641E-3</v>
      </c>
    </row>
    <row r="9692" spans="1:3" x14ac:dyDescent="0.3">
      <c r="A9692" s="5">
        <v>9609</v>
      </c>
      <c r="B9692" s="55">
        <v>1.5443659933066109E-4</v>
      </c>
      <c r="C9692" s="55">
        <v>1.85288775793251E-3</v>
      </c>
    </row>
    <row r="9693" spans="1:3" x14ac:dyDescent="0.3">
      <c r="A9693" s="5">
        <v>9610</v>
      </c>
      <c r="B9693" s="55">
        <v>1.7701774849959831E-4</v>
      </c>
      <c r="C9693" s="55">
        <v>1.9859611231060623E-3</v>
      </c>
    </row>
    <row r="9694" spans="1:3" x14ac:dyDescent="0.3">
      <c r="A9694" s="5">
        <v>9611</v>
      </c>
      <c r="B9694" s="55">
        <v>1.6947114758220205E-4</v>
      </c>
      <c r="C9694" s="55">
        <v>2.1106474517566562E-3</v>
      </c>
    </row>
    <row r="9695" spans="1:3" x14ac:dyDescent="0.3">
      <c r="A9695" s="5">
        <v>9612</v>
      </c>
      <c r="B9695" s="55">
        <v>1.4420372637521546E-4</v>
      </c>
      <c r="C9695" s="55">
        <v>1.8554673238048993E-3</v>
      </c>
    </row>
    <row r="9696" spans="1:3" x14ac:dyDescent="0.3">
      <c r="A9696" s="5">
        <v>9613</v>
      </c>
      <c r="B9696" s="55">
        <v>1.4389503363681258E-4</v>
      </c>
      <c r="C9696" s="55">
        <v>1.8040680138986817E-3</v>
      </c>
    </row>
    <row r="9697" spans="1:3" x14ac:dyDescent="0.3">
      <c r="A9697" s="5">
        <v>9614</v>
      </c>
      <c r="B9697" s="55">
        <v>1.4555308158216505E-4</v>
      </c>
      <c r="C9697" s="55">
        <v>1.6843125125579458E-3</v>
      </c>
    </row>
    <row r="9698" spans="1:3" x14ac:dyDescent="0.3">
      <c r="A9698" s="5">
        <v>9615</v>
      </c>
      <c r="B9698" s="55">
        <v>1.4497327761947722E-4</v>
      </c>
      <c r="C9698" s="55">
        <v>1.676744757604271E-3</v>
      </c>
    </row>
    <row r="9699" spans="1:3" x14ac:dyDescent="0.3">
      <c r="A9699" s="5">
        <v>9616</v>
      </c>
      <c r="B9699" s="55">
        <v>1.6217278382762125E-4</v>
      </c>
      <c r="C9699" s="55">
        <v>1.9115560641671928E-3</v>
      </c>
    </row>
    <row r="9700" spans="1:3" x14ac:dyDescent="0.3">
      <c r="A9700" s="5">
        <v>9617</v>
      </c>
      <c r="B9700" s="55">
        <v>1.5677477298175948E-4</v>
      </c>
      <c r="C9700" s="55">
        <v>1.8278345474059465E-3</v>
      </c>
    </row>
    <row r="9701" spans="1:3" x14ac:dyDescent="0.3">
      <c r="A9701" s="5">
        <v>9618</v>
      </c>
      <c r="B9701" s="55">
        <v>1.4886952581426692E-4</v>
      </c>
      <c r="C9701" s="55">
        <v>1.9401960181444158E-3</v>
      </c>
    </row>
    <row r="9702" spans="1:3" x14ac:dyDescent="0.3">
      <c r="A9702" s="5">
        <v>9619</v>
      </c>
      <c r="B9702" s="55">
        <v>1.7257756087384952E-4</v>
      </c>
      <c r="C9702" s="55">
        <v>1.851104485316634E-3</v>
      </c>
    </row>
    <row r="9703" spans="1:3" x14ac:dyDescent="0.3">
      <c r="A9703" s="5">
        <v>9620</v>
      </c>
      <c r="B9703" s="55">
        <v>1.6555808621602453E-4</v>
      </c>
      <c r="C9703" s="55">
        <v>2.0542101367521481E-3</v>
      </c>
    </row>
    <row r="9704" spans="1:3" x14ac:dyDescent="0.3">
      <c r="A9704" s="5">
        <v>9621</v>
      </c>
      <c r="B9704" s="55">
        <v>1.5815656154464911E-4</v>
      </c>
      <c r="C9704" s="55">
        <v>2.0464788640240507E-3</v>
      </c>
    </row>
    <row r="9705" spans="1:3" x14ac:dyDescent="0.3">
      <c r="A9705" s="5">
        <v>9622</v>
      </c>
      <c r="B9705" s="55">
        <v>1.3296687464572926E-4</v>
      </c>
      <c r="C9705" s="55">
        <v>1.5868869217947614E-3</v>
      </c>
    </row>
    <row r="9706" spans="1:3" x14ac:dyDescent="0.3">
      <c r="A9706" s="5">
        <v>9623</v>
      </c>
      <c r="B9706" s="55">
        <v>1.4748851708823677E-4</v>
      </c>
      <c r="C9706" s="55">
        <v>1.8125527390225314E-3</v>
      </c>
    </row>
    <row r="9707" spans="1:3" x14ac:dyDescent="0.3">
      <c r="A9707" s="5">
        <v>9624</v>
      </c>
      <c r="B9707" s="55">
        <v>1.3863149139850173E-4</v>
      </c>
      <c r="C9707" s="55">
        <v>1.6920673719871527E-3</v>
      </c>
    </row>
    <row r="9708" spans="1:3" x14ac:dyDescent="0.3">
      <c r="A9708" s="5">
        <v>9625</v>
      </c>
      <c r="B9708" s="55">
        <v>1.6651360966233724E-4</v>
      </c>
      <c r="C9708" s="55">
        <v>2.0798876389084217E-3</v>
      </c>
    </row>
    <row r="9709" spans="1:3" x14ac:dyDescent="0.3">
      <c r="A9709" s="5">
        <v>9626</v>
      </c>
      <c r="B9709" s="55">
        <v>1.7581726546430027E-4</v>
      </c>
      <c r="C9709" s="55">
        <v>2.0781216989310936E-3</v>
      </c>
    </row>
    <row r="9710" spans="1:3" x14ac:dyDescent="0.3">
      <c r="A9710" s="5">
        <v>9627</v>
      </c>
      <c r="B9710" s="55">
        <v>1.3386886510334214E-4</v>
      </c>
      <c r="C9710" s="55">
        <v>1.7836926798299451E-3</v>
      </c>
    </row>
    <row r="9711" spans="1:3" x14ac:dyDescent="0.3">
      <c r="A9711" s="5">
        <v>9628</v>
      </c>
      <c r="B9711" s="55">
        <v>1.4356984792788469E-4</v>
      </c>
      <c r="C9711" s="55">
        <v>1.7218249065708755E-3</v>
      </c>
    </row>
    <row r="9712" spans="1:3" x14ac:dyDescent="0.3">
      <c r="A9712" s="5">
        <v>9629</v>
      </c>
      <c r="B9712" s="55">
        <v>1.6203764053615176E-4</v>
      </c>
      <c r="C9712" s="55">
        <v>1.8809711545366766E-3</v>
      </c>
    </row>
    <row r="9713" spans="1:3" x14ac:dyDescent="0.3">
      <c r="A9713" s="5">
        <v>9630</v>
      </c>
      <c r="B9713" s="55">
        <v>1.5139593335714203E-4</v>
      </c>
      <c r="C9713" s="55">
        <v>2.0412663991884353E-3</v>
      </c>
    </row>
    <row r="9714" spans="1:3" x14ac:dyDescent="0.3">
      <c r="A9714" s="5">
        <v>9631</v>
      </c>
      <c r="B9714" s="55">
        <v>1.577174797708264E-4</v>
      </c>
      <c r="C9714" s="55">
        <v>1.8982737522572409E-3</v>
      </c>
    </row>
    <row r="9715" spans="1:3" x14ac:dyDescent="0.3">
      <c r="A9715" s="5">
        <v>9632</v>
      </c>
      <c r="B9715" s="55">
        <v>1.5897573009673261E-4</v>
      </c>
      <c r="C9715" s="55">
        <v>1.9614805963505196E-3</v>
      </c>
    </row>
    <row r="9716" spans="1:3" x14ac:dyDescent="0.3">
      <c r="A9716" s="5">
        <v>9633</v>
      </c>
      <c r="B9716" s="55">
        <v>1.2500098590795681E-4</v>
      </c>
      <c r="C9716" s="55">
        <v>1.6995463099749072E-3</v>
      </c>
    </row>
    <row r="9717" spans="1:3" x14ac:dyDescent="0.3">
      <c r="A9717" s="5">
        <v>9634</v>
      </c>
      <c r="B9717" s="55">
        <v>1.5786691684234038E-4</v>
      </c>
      <c r="C9717" s="55">
        <v>1.7458257721716132E-3</v>
      </c>
    </row>
    <row r="9718" spans="1:3" x14ac:dyDescent="0.3">
      <c r="A9718" s="5">
        <v>9635</v>
      </c>
      <c r="B9718" s="55">
        <v>1.4597728974368617E-4</v>
      </c>
      <c r="C9718" s="55">
        <v>1.7452867341823512E-3</v>
      </c>
    </row>
    <row r="9719" spans="1:3" x14ac:dyDescent="0.3">
      <c r="A9719" s="5">
        <v>9636</v>
      </c>
      <c r="B9719" s="55">
        <v>1.4154011496375738E-4</v>
      </c>
      <c r="C9719" s="55">
        <v>1.735932656429687E-3</v>
      </c>
    </row>
    <row r="9720" spans="1:3" x14ac:dyDescent="0.3">
      <c r="A9720" s="5">
        <v>9637</v>
      </c>
      <c r="B9720" s="55">
        <v>1.425089225578174E-4</v>
      </c>
      <c r="C9720" s="55">
        <v>1.8697455565010301E-3</v>
      </c>
    </row>
    <row r="9721" spans="1:3" x14ac:dyDescent="0.3">
      <c r="A9721" s="5">
        <v>9638</v>
      </c>
      <c r="B9721" s="55">
        <v>1.5017376117308187E-4</v>
      </c>
      <c r="C9721" s="55">
        <v>1.980711550325628E-3</v>
      </c>
    </row>
    <row r="9722" spans="1:3" x14ac:dyDescent="0.3">
      <c r="A9722" s="5">
        <v>9639</v>
      </c>
      <c r="B9722" s="55">
        <v>1.354613842933579E-4</v>
      </c>
      <c r="C9722" s="55">
        <v>1.8095824853641967E-3</v>
      </c>
    </row>
    <row r="9723" spans="1:3" x14ac:dyDescent="0.3">
      <c r="A9723" s="5">
        <v>9640</v>
      </c>
      <c r="B9723" s="55">
        <v>1.7301149844325665E-4</v>
      </c>
      <c r="C9723" s="55">
        <v>2.0599305704563598E-3</v>
      </c>
    </row>
    <row r="9724" spans="1:3" x14ac:dyDescent="0.3">
      <c r="A9724" s="5">
        <v>9641</v>
      </c>
      <c r="B9724" s="55">
        <v>1.4688015788928401E-4</v>
      </c>
      <c r="C9724" s="55">
        <v>1.7748159662037135E-3</v>
      </c>
    </row>
    <row r="9725" spans="1:3" x14ac:dyDescent="0.3">
      <c r="A9725" s="5">
        <v>9642</v>
      </c>
      <c r="B9725" s="55">
        <v>1.4213985904441593E-4</v>
      </c>
      <c r="C9725" s="55">
        <v>1.8082935305582448E-3</v>
      </c>
    </row>
    <row r="9726" spans="1:3" x14ac:dyDescent="0.3">
      <c r="A9726" s="5">
        <v>9643</v>
      </c>
      <c r="B9726" s="55">
        <v>1.4981110853906399E-4</v>
      </c>
      <c r="C9726" s="55">
        <v>1.8420761057703738E-3</v>
      </c>
    </row>
    <row r="9727" spans="1:3" x14ac:dyDescent="0.3">
      <c r="A9727" s="5">
        <v>9644</v>
      </c>
      <c r="B9727" s="55">
        <v>1.8684851665712231E-4</v>
      </c>
      <c r="C9727" s="55">
        <v>2.1254696490469898E-3</v>
      </c>
    </row>
    <row r="9728" spans="1:3" x14ac:dyDescent="0.3">
      <c r="A9728" s="5">
        <v>9645</v>
      </c>
      <c r="B9728" s="55">
        <v>1.5343312244097199E-4</v>
      </c>
      <c r="C9728" s="55">
        <v>1.854382938531013E-3</v>
      </c>
    </row>
    <row r="9729" spans="1:3" x14ac:dyDescent="0.3">
      <c r="A9729" s="5">
        <v>9646</v>
      </c>
      <c r="B9729" s="55">
        <v>1.404432777920797E-4</v>
      </c>
      <c r="C9729" s="55">
        <v>1.626659703653918E-3</v>
      </c>
    </row>
    <row r="9730" spans="1:3" x14ac:dyDescent="0.3">
      <c r="A9730" s="5">
        <v>9647</v>
      </c>
      <c r="B9730" s="55">
        <v>1.3982280567939584E-4</v>
      </c>
      <c r="C9730" s="55">
        <v>1.5975421452103624E-3</v>
      </c>
    </row>
    <row r="9731" spans="1:3" x14ac:dyDescent="0.3">
      <c r="A9731" s="5">
        <v>9648</v>
      </c>
      <c r="B9731" s="55">
        <v>1.4257635511354691E-4</v>
      </c>
      <c r="C9731" s="55">
        <v>1.7195895151920864E-3</v>
      </c>
    </row>
    <row r="9732" spans="1:3" x14ac:dyDescent="0.3">
      <c r="A9732" s="5">
        <v>9649</v>
      </c>
      <c r="B9732" s="55">
        <v>1.3355347494831691E-4</v>
      </c>
      <c r="C9732" s="55">
        <v>1.5140893863509425E-3</v>
      </c>
    </row>
    <row r="9733" spans="1:3" x14ac:dyDescent="0.3">
      <c r="A9733" s="5">
        <v>9650</v>
      </c>
      <c r="B9733" s="55">
        <v>1.5062445879194749E-4</v>
      </c>
      <c r="C9733" s="55">
        <v>1.6516306362855076E-3</v>
      </c>
    </row>
    <row r="9734" spans="1:3" x14ac:dyDescent="0.3">
      <c r="A9734" s="5">
        <v>9651</v>
      </c>
      <c r="B9734" s="55">
        <v>1.4462572958017831E-4</v>
      </c>
      <c r="C9734" s="55">
        <v>1.7607670052535293E-3</v>
      </c>
    </row>
    <row r="9735" spans="1:3" x14ac:dyDescent="0.3">
      <c r="A9735" s="5">
        <v>9652</v>
      </c>
      <c r="B9735" s="55">
        <v>1.6039496273903838E-4</v>
      </c>
      <c r="C9735" s="55">
        <v>1.9840133606975245E-3</v>
      </c>
    </row>
    <row r="9736" spans="1:3" x14ac:dyDescent="0.3">
      <c r="A9736" s="5">
        <v>9653</v>
      </c>
      <c r="B9736" s="55">
        <v>1.4016862086615404E-4</v>
      </c>
      <c r="C9736" s="55">
        <v>1.6398365910924408E-3</v>
      </c>
    </row>
    <row r="9737" spans="1:3" x14ac:dyDescent="0.3">
      <c r="A9737" s="5">
        <v>9654</v>
      </c>
      <c r="B9737" s="55">
        <v>1.4694769493592464E-4</v>
      </c>
      <c r="C9737" s="55">
        <v>1.7632162167997712E-3</v>
      </c>
    </row>
    <row r="9738" spans="1:3" x14ac:dyDescent="0.3">
      <c r="A9738" s="5">
        <v>9655</v>
      </c>
      <c r="B9738" s="55">
        <v>1.7471681083113257E-4</v>
      </c>
      <c r="C9738" s="55">
        <v>2.0761823974493675E-3</v>
      </c>
    </row>
    <row r="9739" spans="1:3" x14ac:dyDescent="0.3">
      <c r="A9739" s="5">
        <v>9656</v>
      </c>
      <c r="B9739" s="55">
        <v>1.5016481270349949E-4</v>
      </c>
      <c r="C9739" s="55">
        <v>1.6627490917068676E-3</v>
      </c>
    </row>
    <row r="9740" spans="1:3" x14ac:dyDescent="0.3">
      <c r="A9740" s="5">
        <v>9657</v>
      </c>
      <c r="B9740" s="55">
        <v>1.959191231646247E-4</v>
      </c>
      <c r="C9740" s="55">
        <v>2.136845268929669E-3</v>
      </c>
    </row>
    <row r="9741" spans="1:3" x14ac:dyDescent="0.3">
      <c r="A9741" s="5">
        <v>9658</v>
      </c>
      <c r="B9741" s="55">
        <v>1.5359950153924143E-4</v>
      </c>
      <c r="C9741" s="55">
        <v>1.7934230781465827E-3</v>
      </c>
    </row>
    <row r="9742" spans="1:3" x14ac:dyDescent="0.3">
      <c r="A9742" s="5">
        <v>9659</v>
      </c>
      <c r="B9742" s="55">
        <v>1.6538496858566884E-4</v>
      </c>
      <c r="C9742" s="55">
        <v>1.8116528343598436E-3</v>
      </c>
    </row>
    <row r="9743" spans="1:3" x14ac:dyDescent="0.3">
      <c r="A9743" s="5">
        <v>9660</v>
      </c>
      <c r="B9743" s="55">
        <v>1.4986134777349581E-4</v>
      </c>
      <c r="C9743" s="55">
        <v>1.897299298118696E-3</v>
      </c>
    </row>
    <row r="9744" spans="1:3" x14ac:dyDescent="0.3">
      <c r="A9744" s="5">
        <v>9661</v>
      </c>
      <c r="B9744" s="55">
        <v>1.3759103153472145E-4</v>
      </c>
      <c r="C9744" s="55">
        <v>1.8225206298184383E-3</v>
      </c>
    </row>
    <row r="9745" spans="1:3" x14ac:dyDescent="0.3">
      <c r="A9745" s="5">
        <v>9662</v>
      </c>
      <c r="B9745" s="55">
        <v>1.510780957252077E-4</v>
      </c>
      <c r="C9745" s="55">
        <v>1.705642982818409E-3</v>
      </c>
    </row>
    <row r="9746" spans="1:3" x14ac:dyDescent="0.3">
      <c r="A9746" s="5">
        <v>9663</v>
      </c>
      <c r="B9746" s="55">
        <v>1.506000023956387E-4</v>
      </c>
      <c r="C9746" s="55">
        <v>1.6613968442230104E-3</v>
      </c>
    </row>
    <row r="9747" spans="1:3" x14ac:dyDescent="0.3">
      <c r="A9747" s="5">
        <v>9664</v>
      </c>
      <c r="B9747" s="55">
        <v>1.5482236931247284E-4</v>
      </c>
      <c r="C9747" s="55">
        <v>1.7132837346933243E-3</v>
      </c>
    </row>
    <row r="9748" spans="1:3" x14ac:dyDescent="0.3">
      <c r="A9748" s="5">
        <v>9665</v>
      </c>
      <c r="B9748" s="55">
        <v>1.7111058646409116E-4</v>
      </c>
      <c r="C9748" s="55">
        <v>2.114219852640823E-3</v>
      </c>
    </row>
    <row r="9749" spans="1:3" x14ac:dyDescent="0.3">
      <c r="A9749" s="5">
        <v>9666</v>
      </c>
      <c r="B9749" s="55">
        <v>1.3605844450068235E-4</v>
      </c>
      <c r="C9749" s="55">
        <v>1.6249351491333518E-3</v>
      </c>
    </row>
    <row r="9750" spans="1:3" x14ac:dyDescent="0.3">
      <c r="A9750" s="5">
        <v>9667</v>
      </c>
      <c r="B9750" s="55">
        <v>1.3148833989013505E-4</v>
      </c>
      <c r="C9750" s="55">
        <v>1.5902184323387982E-3</v>
      </c>
    </row>
    <row r="9751" spans="1:3" x14ac:dyDescent="0.3">
      <c r="A9751" s="5">
        <v>9668</v>
      </c>
      <c r="B9751" s="55">
        <v>1.5793854187014364E-4</v>
      </c>
      <c r="C9751" s="55">
        <v>1.9187048021732421E-3</v>
      </c>
    </row>
    <row r="9752" spans="1:3" x14ac:dyDescent="0.3">
      <c r="A9752" s="5">
        <v>9669</v>
      </c>
      <c r="B9752" s="55">
        <v>1.4153635004541298E-4</v>
      </c>
      <c r="C9752" s="55">
        <v>1.8027397645540451E-3</v>
      </c>
    </row>
    <row r="9753" spans="1:3" x14ac:dyDescent="0.3">
      <c r="A9753" s="5">
        <v>9670</v>
      </c>
      <c r="B9753" s="55">
        <v>1.4681436079783136E-4</v>
      </c>
      <c r="C9753" s="55">
        <v>1.8162028442394347E-3</v>
      </c>
    </row>
    <row r="9754" spans="1:3" x14ac:dyDescent="0.3">
      <c r="A9754" s="5">
        <v>9671</v>
      </c>
      <c r="B9754" s="55">
        <v>1.2057118112759278E-4</v>
      </c>
      <c r="C9754" s="55">
        <v>1.4825071214702239E-3</v>
      </c>
    </row>
    <row r="9755" spans="1:3" x14ac:dyDescent="0.3">
      <c r="A9755" s="5">
        <v>9672</v>
      </c>
      <c r="B9755" s="55">
        <v>1.648851115948038E-4</v>
      </c>
      <c r="C9755" s="55">
        <v>2.0505718451990784E-3</v>
      </c>
    </row>
    <row r="9756" spans="1:3" x14ac:dyDescent="0.3">
      <c r="A9756" s="5">
        <v>9673</v>
      </c>
      <c r="B9756" s="55">
        <v>1.3820899606062405E-4</v>
      </c>
      <c r="C9756" s="55">
        <v>1.6751506130028198E-3</v>
      </c>
    </row>
    <row r="9757" spans="1:3" x14ac:dyDescent="0.3">
      <c r="A9757" s="5">
        <v>9674</v>
      </c>
      <c r="B9757" s="55">
        <v>1.5281527805488179E-4</v>
      </c>
      <c r="C9757" s="55">
        <v>2.0131392049491724E-3</v>
      </c>
    </row>
    <row r="9758" spans="1:3" x14ac:dyDescent="0.3">
      <c r="A9758" s="5">
        <v>9675</v>
      </c>
      <c r="B9758" s="55">
        <v>1.5844996534049234E-4</v>
      </c>
      <c r="C9758" s="55">
        <v>1.9209385602077728E-3</v>
      </c>
    </row>
    <row r="9759" spans="1:3" x14ac:dyDescent="0.3">
      <c r="A9759" s="5">
        <v>9676</v>
      </c>
      <c r="B9759" s="55">
        <v>1.4171627205907154E-4</v>
      </c>
      <c r="C9759" s="55">
        <v>1.6327974540649656E-3</v>
      </c>
    </row>
    <row r="9760" spans="1:3" x14ac:dyDescent="0.3">
      <c r="A9760" s="5">
        <v>9677</v>
      </c>
      <c r="B9760" s="55">
        <v>1.6000071291318886E-4</v>
      </c>
      <c r="C9760" s="55">
        <v>1.7482066521046981E-3</v>
      </c>
    </row>
    <row r="9761" spans="1:3" x14ac:dyDescent="0.3">
      <c r="A9761" s="5">
        <v>9678</v>
      </c>
      <c r="B9761" s="55">
        <v>1.2502267001617977E-4</v>
      </c>
      <c r="C9761" s="55">
        <v>1.7532569989699943E-3</v>
      </c>
    </row>
    <row r="9762" spans="1:3" x14ac:dyDescent="0.3">
      <c r="A9762" s="5">
        <v>9679</v>
      </c>
      <c r="B9762" s="55">
        <v>1.6916302164948302E-4</v>
      </c>
      <c r="C9762" s="55">
        <v>2.0815416784356897E-3</v>
      </c>
    </row>
    <row r="9763" spans="1:3" x14ac:dyDescent="0.3">
      <c r="A9763" s="5">
        <v>9680</v>
      </c>
      <c r="B9763" s="55">
        <v>2.1279594093703656E-4</v>
      </c>
      <c r="C9763" s="55">
        <v>2.3135521063791763E-3</v>
      </c>
    </row>
    <row r="9764" spans="1:3" x14ac:dyDescent="0.3">
      <c r="A9764" s="5">
        <v>9681</v>
      </c>
      <c r="B9764" s="55">
        <v>1.4257621450799581E-4</v>
      </c>
      <c r="C9764" s="55">
        <v>1.6329200356529779E-3</v>
      </c>
    </row>
    <row r="9765" spans="1:3" x14ac:dyDescent="0.3">
      <c r="A9765" s="5">
        <v>9682</v>
      </c>
      <c r="B9765" s="55">
        <v>1.2711821177153454E-4</v>
      </c>
      <c r="C9765" s="55">
        <v>1.6173221466952554E-3</v>
      </c>
    </row>
    <row r="9766" spans="1:3" x14ac:dyDescent="0.3">
      <c r="A9766" s="5">
        <v>9683</v>
      </c>
      <c r="B9766" s="55">
        <v>1.700183524274125E-4</v>
      </c>
      <c r="C9766" s="55">
        <v>2.0957934313063911E-3</v>
      </c>
    </row>
    <row r="9767" spans="1:3" x14ac:dyDescent="0.3">
      <c r="A9767" s="5">
        <v>9684</v>
      </c>
      <c r="B9767" s="55">
        <v>1.2830524736305647E-4</v>
      </c>
      <c r="C9767" s="55">
        <v>1.5940629465605312E-3</v>
      </c>
    </row>
    <row r="9768" spans="1:3" x14ac:dyDescent="0.3">
      <c r="A9768" s="5">
        <v>9685</v>
      </c>
      <c r="B9768" s="55">
        <v>1.624901977990219E-4</v>
      </c>
      <c r="C9768" s="55">
        <v>1.9731199912878003E-3</v>
      </c>
    </row>
    <row r="9769" spans="1:3" x14ac:dyDescent="0.3">
      <c r="A9769" s="5">
        <v>9686</v>
      </c>
      <c r="B9769" s="55">
        <v>1.4300386262104236E-4</v>
      </c>
      <c r="C9769" s="55">
        <v>1.7626359057080776E-3</v>
      </c>
    </row>
    <row r="9770" spans="1:3" x14ac:dyDescent="0.3">
      <c r="A9770" s="5">
        <v>9687</v>
      </c>
      <c r="B9770" s="55">
        <v>1.6340974937614306E-4</v>
      </c>
      <c r="C9770" s="55">
        <v>2.0448291013141378E-3</v>
      </c>
    </row>
    <row r="9771" spans="1:3" x14ac:dyDescent="0.3">
      <c r="A9771" s="5">
        <v>9688</v>
      </c>
      <c r="B9771" s="55">
        <v>1.505908919565916E-4</v>
      </c>
      <c r="C9771" s="55">
        <v>1.8634804206500708E-3</v>
      </c>
    </row>
    <row r="9772" spans="1:3" x14ac:dyDescent="0.3">
      <c r="A9772" s="5">
        <v>9689</v>
      </c>
      <c r="B9772" s="55">
        <v>1.6572862878320863E-4</v>
      </c>
      <c r="C9772" s="55">
        <v>1.8875624030077725E-3</v>
      </c>
    </row>
    <row r="9773" spans="1:3" x14ac:dyDescent="0.3">
      <c r="A9773" s="5">
        <v>9690</v>
      </c>
      <c r="B9773" s="55">
        <v>1.3925527459797535E-4</v>
      </c>
      <c r="C9773" s="55">
        <v>1.7927087338287203E-3</v>
      </c>
    </row>
    <row r="9774" spans="1:3" x14ac:dyDescent="0.3">
      <c r="A9774" s="5">
        <v>9691</v>
      </c>
      <c r="B9774" s="55">
        <v>1.4921123488943985E-4</v>
      </c>
      <c r="C9774" s="55">
        <v>1.5961869119296139E-3</v>
      </c>
    </row>
    <row r="9775" spans="1:3" x14ac:dyDescent="0.3">
      <c r="A9775" s="5">
        <v>9692</v>
      </c>
      <c r="B9775" s="55">
        <v>1.4948727455146743E-4</v>
      </c>
      <c r="C9775" s="55">
        <v>1.9340322105791303E-3</v>
      </c>
    </row>
    <row r="9776" spans="1:3" x14ac:dyDescent="0.3">
      <c r="A9776" s="5">
        <v>9693</v>
      </c>
      <c r="B9776" s="55">
        <v>1.7878829066088927E-4</v>
      </c>
      <c r="C9776" s="55">
        <v>2.2862463190792826E-3</v>
      </c>
    </row>
    <row r="9777" spans="1:3" x14ac:dyDescent="0.3">
      <c r="A9777" s="5">
        <v>9694</v>
      </c>
      <c r="B9777" s="55">
        <v>1.4043115409975121E-4</v>
      </c>
      <c r="C9777" s="55">
        <v>1.8852481373313184E-3</v>
      </c>
    </row>
    <row r="9778" spans="1:3" x14ac:dyDescent="0.3">
      <c r="A9778" s="5">
        <v>9695</v>
      </c>
      <c r="B9778" s="55">
        <v>1.3790509255125341E-4</v>
      </c>
      <c r="C9778" s="55">
        <v>1.7940183313810674E-3</v>
      </c>
    </row>
    <row r="9779" spans="1:3" x14ac:dyDescent="0.3">
      <c r="A9779" s="5">
        <v>9696</v>
      </c>
      <c r="B9779" s="55">
        <v>1.4396337528976041E-4</v>
      </c>
      <c r="C9779" s="55">
        <v>1.8493908840587258E-3</v>
      </c>
    </row>
    <row r="9780" spans="1:3" x14ac:dyDescent="0.3">
      <c r="A9780" s="5">
        <v>9697</v>
      </c>
      <c r="B9780" s="55">
        <v>1.6673188991466189E-4</v>
      </c>
      <c r="C9780" s="55">
        <v>2.1355824741604427E-3</v>
      </c>
    </row>
    <row r="9781" spans="1:3" x14ac:dyDescent="0.3">
      <c r="A9781" s="5">
        <v>9698</v>
      </c>
      <c r="B9781" s="55">
        <v>1.9520407492399242E-4</v>
      </c>
      <c r="C9781" s="55">
        <v>2.202844772289532E-3</v>
      </c>
    </row>
    <row r="9782" spans="1:3" x14ac:dyDescent="0.3">
      <c r="A9782" s="5">
        <v>9699</v>
      </c>
      <c r="B9782" s="55">
        <v>1.6904087902834129E-4</v>
      </c>
      <c r="C9782" s="55">
        <v>1.9868520899307797E-3</v>
      </c>
    </row>
    <row r="9783" spans="1:3" x14ac:dyDescent="0.3">
      <c r="A9783" s="5">
        <v>9700</v>
      </c>
      <c r="B9783" s="55">
        <v>1.4333643750956347E-4</v>
      </c>
      <c r="C9783" s="55">
        <v>1.868713462569171E-3</v>
      </c>
    </row>
    <row r="9784" spans="1:3" x14ac:dyDescent="0.3">
      <c r="A9784" s="5">
        <v>9701</v>
      </c>
      <c r="B9784" s="55">
        <v>1.3239571089641186E-4</v>
      </c>
      <c r="C9784" s="55">
        <v>1.4434443482971779E-3</v>
      </c>
    </row>
    <row r="9785" spans="1:3" x14ac:dyDescent="0.3">
      <c r="A9785" s="5">
        <v>9702</v>
      </c>
      <c r="B9785" s="55">
        <v>1.28270277789134E-4</v>
      </c>
      <c r="C9785" s="55">
        <v>1.5230265830094639E-3</v>
      </c>
    </row>
    <row r="9786" spans="1:3" x14ac:dyDescent="0.3">
      <c r="A9786" s="5">
        <v>9703</v>
      </c>
      <c r="B9786" s="55">
        <v>1.5288327252877294E-4</v>
      </c>
      <c r="C9786" s="55">
        <v>1.8006514905893869E-3</v>
      </c>
    </row>
    <row r="9787" spans="1:3" x14ac:dyDescent="0.3">
      <c r="A9787" s="5">
        <v>9704</v>
      </c>
      <c r="B9787" s="55">
        <v>1.5463985758101142E-4</v>
      </c>
      <c r="C9787" s="55">
        <v>1.7769171730390805E-3</v>
      </c>
    </row>
    <row r="9788" spans="1:3" x14ac:dyDescent="0.3">
      <c r="A9788" s="5">
        <v>9705</v>
      </c>
      <c r="B9788" s="55">
        <v>1.328340766039872E-4</v>
      </c>
      <c r="C9788" s="55">
        <v>1.493887598696761E-3</v>
      </c>
    </row>
    <row r="9789" spans="1:3" x14ac:dyDescent="0.3">
      <c r="A9789" s="5">
        <v>9706</v>
      </c>
      <c r="B9789" s="55">
        <v>1.8940509941585781E-4</v>
      </c>
      <c r="C9789" s="55">
        <v>1.8774104278101434E-3</v>
      </c>
    </row>
    <row r="9790" spans="1:3" x14ac:dyDescent="0.3">
      <c r="A9790" s="5">
        <v>9707</v>
      </c>
      <c r="B9790" s="55">
        <v>1.4228219600891849E-4</v>
      </c>
      <c r="C9790" s="55">
        <v>1.6581787682861994E-3</v>
      </c>
    </row>
    <row r="9791" spans="1:3" x14ac:dyDescent="0.3">
      <c r="A9791" s="5">
        <v>9708</v>
      </c>
      <c r="B9791" s="55">
        <v>1.7633913163494255E-4</v>
      </c>
      <c r="C9791" s="55">
        <v>2.1381297364652181E-3</v>
      </c>
    </row>
    <row r="9792" spans="1:3" x14ac:dyDescent="0.3">
      <c r="A9792" s="5">
        <v>9709</v>
      </c>
      <c r="B9792" s="55">
        <v>1.7005319347820926E-4</v>
      </c>
      <c r="C9792" s="55">
        <v>2.1087295460872984E-3</v>
      </c>
    </row>
    <row r="9793" spans="1:3" x14ac:dyDescent="0.3">
      <c r="A9793" s="5">
        <v>9710</v>
      </c>
      <c r="B9793" s="55">
        <v>1.6399800260518641E-4</v>
      </c>
      <c r="C9793" s="55">
        <v>1.9935146179599857E-3</v>
      </c>
    </row>
    <row r="9794" spans="1:3" x14ac:dyDescent="0.3">
      <c r="A9794" s="5">
        <v>9711</v>
      </c>
      <c r="B9794" s="55">
        <v>1.6051730052921712E-4</v>
      </c>
      <c r="C9794" s="55">
        <v>2.0749217026475005E-3</v>
      </c>
    </row>
    <row r="9795" spans="1:3" x14ac:dyDescent="0.3">
      <c r="A9795" s="5">
        <v>9712</v>
      </c>
      <c r="B9795" s="55">
        <v>1.3399590057879086E-4</v>
      </c>
      <c r="C9795" s="55">
        <v>1.7581879027451807E-3</v>
      </c>
    </row>
    <row r="9796" spans="1:3" x14ac:dyDescent="0.3">
      <c r="A9796" s="5">
        <v>9713</v>
      </c>
      <c r="B9796" s="55">
        <v>1.4684255896286102E-4</v>
      </c>
      <c r="C9796" s="55">
        <v>1.9528994204729439E-3</v>
      </c>
    </row>
    <row r="9797" spans="1:3" x14ac:dyDescent="0.3">
      <c r="A9797" s="5">
        <v>9714</v>
      </c>
      <c r="B9797" s="55">
        <v>1.6612722062170853E-4</v>
      </c>
      <c r="C9797" s="55">
        <v>2.1030757286754241E-3</v>
      </c>
    </row>
    <row r="9798" spans="1:3" x14ac:dyDescent="0.3">
      <c r="A9798" s="5">
        <v>9715</v>
      </c>
      <c r="B9798" s="55">
        <v>1.7345553680113033E-4</v>
      </c>
      <c r="C9798" s="55">
        <v>1.9023817694236952E-3</v>
      </c>
    </row>
    <row r="9799" spans="1:3" x14ac:dyDescent="0.3">
      <c r="A9799" s="5">
        <v>9716</v>
      </c>
      <c r="B9799" s="55">
        <v>1.5809107525038499E-4</v>
      </c>
      <c r="C9799" s="55">
        <v>1.8502126250994745E-3</v>
      </c>
    </row>
    <row r="9800" spans="1:3" x14ac:dyDescent="0.3">
      <c r="A9800" s="5">
        <v>9717</v>
      </c>
      <c r="B9800" s="55">
        <v>1.5040616815191159E-4</v>
      </c>
      <c r="C9800" s="55">
        <v>1.8688301172245232E-3</v>
      </c>
    </row>
    <row r="9801" spans="1:3" x14ac:dyDescent="0.3">
      <c r="A9801" s="5">
        <v>9718</v>
      </c>
      <c r="B9801" s="55">
        <v>1.3602663063874733E-4</v>
      </c>
      <c r="C9801" s="55">
        <v>1.8670246534441301E-3</v>
      </c>
    </row>
    <row r="9802" spans="1:3" x14ac:dyDescent="0.3">
      <c r="A9802" s="5">
        <v>9719</v>
      </c>
      <c r="B9802" s="55">
        <v>1.6584985872537228E-4</v>
      </c>
      <c r="C9802" s="55">
        <v>1.9985131981760306E-3</v>
      </c>
    </row>
    <row r="9803" spans="1:3" x14ac:dyDescent="0.3">
      <c r="A9803" s="5">
        <v>9720</v>
      </c>
      <c r="B9803" s="55">
        <v>1.2946358088154769E-4</v>
      </c>
      <c r="C9803" s="55">
        <v>1.6990769107864596E-3</v>
      </c>
    </row>
    <row r="9804" spans="1:3" x14ac:dyDescent="0.3">
      <c r="A9804" s="5">
        <v>9721</v>
      </c>
      <c r="B9804" s="55">
        <v>1.6512684789610636E-4</v>
      </c>
      <c r="C9804" s="55">
        <v>1.8799282793963057E-3</v>
      </c>
    </row>
    <row r="9805" spans="1:3" x14ac:dyDescent="0.3">
      <c r="A9805" s="5">
        <v>9722</v>
      </c>
      <c r="B9805" s="55">
        <v>1.6051407656663086E-4</v>
      </c>
      <c r="C9805" s="55">
        <v>2.2041567348659989E-3</v>
      </c>
    </row>
    <row r="9806" spans="1:3" x14ac:dyDescent="0.3">
      <c r="A9806" s="5">
        <v>9723</v>
      </c>
      <c r="B9806" s="55">
        <v>1.2693996358748938E-4</v>
      </c>
      <c r="C9806" s="55">
        <v>1.5893120939402239E-3</v>
      </c>
    </row>
    <row r="9807" spans="1:3" x14ac:dyDescent="0.3">
      <c r="A9807" s="5">
        <v>9724</v>
      </c>
      <c r="B9807" s="55">
        <v>1.7279482076696E-4</v>
      </c>
      <c r="C9807" s="55">
        <v>1.7348039079772182E-3</v>
      </c>
    </row>
    <row r="9808" spans="1:3" x14ac:dyDescent="0.3">
      <c r="A9808" s="5">
        <v>9725</v>
      </c>
      <c r="B9808" s="55">
        <v>1.5681236510246398E-4</v>
      </c>
      <c r="C9808" s="55">
        <v>2.0936640608970286E-3</v>
      </c>
    </row>
    <row r="9809" spans="1:3" x14ac:dyDescent="0.3">
      <c r="A9809" s="5">
        <v>9726</v>
      </c>
      <c r="B9809" s="55">
        <v>1.4106583089967023E-4</v>
      </c>
      <c r="C9809" s="55">
        <v>1.6642746693920402E-3</v>
      </c>
    </row>
    <row r="9810" spans="1:3" x14ac:dyDescent="0.3">
      <c r="A9810" s="5">
        <v>9727</v>
      </c>
      <c r="B9810" s="55">
        <v>1.3454407117070223E-4</v>
      </c>
      <c r="C9810" s="55">
        <v>1.568618777123301E-3</v>
      </c>
    </row>
    <row r="9811" spans="1:3" x14ac:dyDescent="0.3">
      <c r="A9811" s="5">
        <v>9728</v>
      </c>
      <c r="B9811" s="55">
        <v>1.4769837534858751E-4</v>
      </c>
      <c r="C9811" s="55">
        <v>1.6621447018921795E-3</v>
      </c>
    </row>
    <row r="9812" spans="1:3" x14ac:dyDescent="0.3">
      <c r="A9812" s="5">
        <v>9729</v>
      </c>
      <c r="B9812" s="55">
        <v>1.4891513561278978E-4</v>
      </c>
      <c r="C9812" s="55">
        <v>1.7790910357315993E-3</v>
      </c>
    </row>
    <row r="9813" spans="1:3" x14ac:dyDescent="0.3">
      <c r="A9813" s="5">
        <v>9730</v>
      </c>
      <c r="B9813" s="55">
        <v>1.5575557793385891E-4</v>
      </c>
      <c r="C9813" s="55">
        <v>1.9659941037749036E-3</v>
      </c>
    </row>
    <row r="9814" spans="1:3" x14ac:dyDescent="0.3">
      <c r="A9814" s="5">
        <v>9731</v>
      </c>
      <c r="B9814" s="55">
        <v>1.5834857194838792E-4</v>
      </c>
      <c r="C9814" s="55">
        <v>1.9246232170936396E-3</v>
      </c>
    </row>
    <row r="9815" spans="1:3" x14ac:dyDescent="0.3">
      <c r="A9815" s="5">
        <v>9732</v>
      </c>
      <c r="B9815" s="55">
        <v>1.3847492441970661E-4</v>
      </c>
      <c r="C9815" s="55">
        <v>1.7505822475208112E-3</v>
      </c>
    </row>
    <row r="9816" spans="1:3" x14ac:dyDescent="0.3">
      <c r="A9816" s="5">
        <v>9733</v>
      </c>
      <c r="B9816" s="55">
        <v>1.584213558423648E-4</v>
      </c>
      <c r="C9816" s="55">
        <v>2.0415367461365675E-3</v>
      </c>
    </row>
    <row r="9817" spans="1:3" x14ac:dyDescent="0.3">
      <c r="A9817" s="5">
        <v>9734</v>
      </c>
      <c r="B9817" s="55">
        <v>1.5191349228947505E-4</v>
      </c>
      <c r="C9817" s="55">
        <v>1.8722580218270787E-3</v>
      </c>
    </row>
    <row r="9818" spans="1:3" x14ac:dyDescent="0.3">
      <c r="A9818" s="5">
        <v>9735</v>
      </c>
      <c r="B9818" s="55">
        <v>1.5299071140247497E-4</v>
      </c>
      <c r="C9818" s="55">
        <v>1.7671697673956491E-3</v>
      </c>
    </row>
    <row r="9819" spans="1:3" x14ac:dyDescent="0.3">
      <c r="A9819" s="5">
        <v>9736</v>
      </c>
      <c r="B9819" s="55">
        <v>1.4532026090586494E-4</v>
      </c>
      <c r="C9819" s="55">
        <v>1.875874187227677E-3</v>
      </c>
    </row>
    <row r="9820" spans="1:3" x14ac:dyDescent="0.3">
      <c r="A9820" s="5">
        <v>9737</v>
      </c>
      <c r="B9820" s="55">
        <v>1.4589588638378831E-4</v>
      </c>
      <c r="C9820" s="55">
        <v>1.580463677947152E-3</v>
      </c>
    </row>
    <row r="9821" spans="1:3" x14ac:dyDescent="0.3">
      <c r="A9821" s="5">
        <v>9738</v>
      </c>
      <c r="B9821" s="55">
        <v>1.5232859408373243E-4</v>
      </c>
      <c r="C9821" s="55">
        <v>1.5712023772833012E-3</v>
      </c>
    </row>
    <row r="9822" spans="1:3" x14ac:dyDescent="0.3">
      <c r="A9822" s="5">
        <v>9739</v>
      </c>
      <c r="B9822" s="55">
        <v>1.5149233890724093E-4</v>
      </c>
      <c r="C9822" s="55">
        <v>1.6853854310266464E-3</v>
      </c>
    </row>
    <row r="9823" spans="1:3" x14ac:dyDescent="0.3">
      <c r="A9823" s="5">
        <v>9740</v>
      </c>
      <c r="B9823" s="55">
        <v>1.7708872631642912E-4</v>
      </c>
      <c r="C9823" s="55">
        <v>2.0086983697047522E-3</v>
      </c>
    </row>
    <row r="9824" spans="1:3" x14ac:dyDescent="0.3">
      <c r="A9824" s="5">
        <v>9741</v>
      </c>
      <c r="B9824" s="55">
        <v>1.4851135124168479E-4</v>
      </c>
      <c r="C9824" s="55">
        <v>1.6802639359567127E-3</v>
      </c>
    </row>
    <row r="9825" spans="1:3" x14ac:dyDescent="0.3">
      <c r="A9825" s="5">
        <v>9742</v>
      </c>
      <c r="B9825" s="55">
        <v>1.3949767869866135E-4</v>
      </c>
      <c r="C9825" s="55">
        <v>1.8093894442663811E-3</v>
      </c>
    </row>
    <row r="9826" spans="1:3" x14ac:dyDescent="0.3">
      <c r="A9826" s="5">
        <v>9743</v>
      </c>
      <c r="B9826" s="55">
        <v>1.5238103688306097E-4</v>
      </c>
      <c r="C9826" s="55">
        <v>1.8181726622726667E-3</v>
      </c>
    </row>
    <row r="9827" spans="1:3" x14ac:dyDescent="0.3">
      <c r="A9827" s="5">
        <v>9744</v>
      </c>
      <c r="B9827" s="55">
        <v>1.4832622636801304E-4</v>
      </c>
      <c r="C9827" s="55">
        <v>1.9663393253405424E-3</v>
      </c>
    </row>
    <row r="9828" spans="1:3" x14ac:dyDescent="0.3">
      <c r="A9828" s="5">
        <v>9745</v>
      </c>
      <c r="B9828" s="55">
        <v>1.4728981860782025E-4</v>
      </c>
      <c r="C9828" s="55">
        <v>1.973163556207011E-3</v>
      </c>
    </row>
    <row r="9829" spans="1:3" x14ac:dyDescent="0.3">
      <c r="A9829" s="5">
        <v>9746</v>
      </c>
      <c r="B9829" s="55">
        <v>1.2645796313185597E-4</v>
      </c>
      <c r="C9829" s="55">
        <v>1.6549022826548479E-3</v>
      </c>
    </row>
    <row r="9830" spans="1:3" x14ac:dyDescent="0.3">
      <c r="A9830" s="5">
        <v>9747</v>
      </c>
      <c r="B9830" s="55">
        <v>1.3782259534921888E-4</v>
      </c>
      <c r="C9830" s="55">
        <v>1.5965734161946501E-3</v>
      </c>
    </row>
    <row r="9831" spans="1:3" x14ac:dyDescent="0.3">
      <c r="A9831" s="5">
        <v>9748</v>
      </c>
      <c r="B9831" s="55">
        <v>1.4934592704315839E-4</v>
      </c>
      <c r="C9831" s="55">
        <v>1.8363246057450616E-3</v>
      </c>
    </row>
    <row r="9832" spans="1:3" x14ac:dyDescent="0.3">
      <c r="A9832" s="5">
        <v>9749</v>
      </c>
      <c r="B9832" s="55">
        <v>1.3182013409870867E-4</v>
      </c>
      <c r="C9832" s="55">
        <v>1.6881009513012809E-3</v>
      </c>
    </row>
    <row r="9833" spans="1:3" x14ac:dyDescent="0.3">
      <c r="A9833" s="5">
        <v>9750</v>
      </c>
      <c r="B9833" s="55">
        <v>1.2107993911407474E-4</v>
      </c>
      <c r="C9833" s="55">
        <v>1.5356697865082328E-3</v>
      </c>
    </row>
    <row r="9834" spans="1:3" x14ac:dyDescent="0.3">
      <c r="A9834" s="5">
        <v>9751</v>
      </c>
      <c r="B9834" s="55">
        <v>1.409640225514386E-4</v>
      </c>
      <c r="C9834" s="55">
        <v>1.6706901250312747E-3</v>
      </c>
    </row>
    <row r="9835" spans="1:3" x14ac:dyDescent="0.3">
      <c r="A9835" s="5">
        <v>9752</v>
      </c>
      <c r="B9835" s="55">
        <v>1.7271502987355693E-4</v>
      </c>
      <c r="C9835" s="55">
        <v>2.0802297926664189E-3</v>
      </c>
    </row>
    <row r="9836" spans="1:3" x14ac:dyDescent="0.3">
      <c r="A9836" s="5">
        <v>9753</v>
      </c>
      <c r="B9836" s="55">
        <v>1.622916980421887E-4</v>
      </c>
      <c r="C9836" s="55">
        <v>1.8433616000917447E-3</v>
      </c>
    </row>
    <row r="9837" spans="1:3" x14ac:dyDescent="0.3">
      <c r="A9837" s="5">
        <v>9754</v>
      </c>
      <c r="B9837" s="55">
        <v>1.8041257282073414E-4</v>
      </c>
      <c r="C9837" s="55">
        <v>2.1162122854336556E-3</v>
      </c>
    </row>
    <row r="9838" spans="1:3" x14ac:dyDescent="0.3">
      <c r="A9838" s="5">
        <v>9755</v>
      </c>
      <c r="B9838" s="55">
        <v>1.5877946216052654E-4</v>
      </c>
      <c r="C9838" s="55">
        <v>1.9597489116173657E-3</v>
      </c>
    </row>
    <row r="9839" spans="1:3" x14ac:dyDescent="0.3">
      <c r="A9839" s="5">
        <v>9756</v>
      </c>
      <c r="B9839" s="55">
        <v>1.7192983052089462E-4</v>
      </c>
      <c r="C9839" s="55">
        <v>1.793010377566502E-3</v>
      </c>
    </row>
    <row r="9840" spans="1:3" x14ac:dyDescent="0.3">
      <c r="A9840" s="5">
        <v>9757</v>
      </c>
      <c r="B9840" s="55">
        <v>1.3736683654364191E-4</v>
      </c>
      <c r="C9840" s="55">
        <v>1.8262009680102267E-3</v>
      </c>
    </row>
    <row r="9841" spans="1:3" x14ac:dyDescent="0.3">
      <c r="A9841" s="5">
        <v>9758</v>
      </c>
      <c r="B9841" s="55">
        <v>1.476432823451541E-4</v>
      </c>
      <c r="C9841" s="55">
        <v>1.9156592293218281E-3</v>
      </c>
    </row>
    <row r="9842" spans="1:3" x14ac:dyDescent="0.3">
      <c r="A9842" s="5">
        <v>9759</v>
      </c>
      <c r="B9842" s="55">
        <v>1.4959874376542002E-4</v>
      </c>
      <c r="C9842" s="55">
        <v>1.9011128436710707E-3</v>
      </c>
    </row>
    <row r="9843" spans="1:3" x14ac:dyDescent="0.3">
      <c r="A9843" s="5">
        <v>9760</v>
      </c>
      <c r="B9843" s="55">
        <v>1.5421589625631049E-4</v>
      </c>
      <c r="C9843" s="55">
        <v>1.7697521955559296E-3</v>
      </c>
    </row>
    <row r="9844" spans="1:3" x14ac:dyDescent="0.3">
      <c r="A9844" s="5">
        <v>9761</v>
      </c>
      <c r="B9844" s="55">
        <v>1.4274428376389862E-4</v>
      </c>
      <c r="C9844" s="55">
        <v>1.6849193049544918E-3</v>
      </c>
    </row>
    <row r="9845" spans="1:3" x14ac:dyDescent="0.3">
      <c r="A9845" s="5">
        <v>9762</v>
      </c>
      <c r="B9845" s="55">
        <v>1.8520631231877657E-4</v>
      </c>
      <c r="C9845" s="55">
        <v>2.1636113100572496E-3</v>
      </c>
    </row>
    <row r="9846" spans="1:3" x14ac:dyDescent="0.3">
      <c r="A9846" s="5">
        <v>9763</v>
      </c>
      <c r="B9846" s="55">
        <v>1.4557472442435811E-4</v>
      </c>
      <c r="C9846" s="55">
        <v>1.8197710718100739E-3</v>
      </c>
    </row>
    <row r="9847" spans="1:3" x14ac:dyDescent="0.3">
      <c r="A9847" s="5">
        <v>9764</v>
      </c>
      <c r="B9847" s="55">
        <v>1.3589392971004354E-4</v>
      </c>
      <c r="C9847" s="55">
        <v>1.8115811213709977E-3</v>
      </c>
    </row>
    <row r="9848" spans="1:3" x14ac:dyDescent="0.3">
      <c r="A9848" s="5">
        <v>9765</v>
      </c>
      <c r="B9848" s="55">
        <v>1.3663434364684303E-4</v>
      </c>
      <c r="C9848" s="55">
        <v>1.7594820169871289E-3</v>
      </c>
    </row>
    <row r="9849" spans="1:3" x14ac:dyDescent="0.3">
      <c r="A9849" s="5">
        <v>9766</v>
      </c>
      <c r="B9849" s="55">
        <v>1.4686382000041968E-4</v>
      </c>
      <c r="C9849" s="55">
        <v>1.7079502168202395E-3</v>
      </c>
    </row>
    <row r="9850" spans="1:3" x14ac:dyDescent="0.3">
      <c r="A9850" s="5">
        <v>9767</v>
      </c>
      <c r="B9850" s="55">
        <v>1.5575911868065964E-4</v>
      </c>
      <c r="C9850" s="55">
        <v>1.7597342150722712E-3</v>
      </c>
    </row>
    <row r="9851" spans="1:3" x14ac:dyDescent="0.3">
      <c r="A9851" s="5">
        <v>9768</v>
      </c>
      <c r="B9851" s="55">
        <v>1.5364333930770522E-4</v>
      </c>
      <c r="C9851" s="55">
        <v>1.8766664605396658E-3</v>
      </c>
    </row>
    <row r="9852" spans="1:3" x14ac:dyDescent="0.3">
      <c r="A9852" s="5">
        <v>9769</v>
      </c>
      <c r="B9852" s="55">
        <v>1.6530275518604788E-4</v>
      </c>
      <c r="C9852" s="55">
        <v>2.0394116464384493E-3</v>
      </c>
    </row>
    <row r="9853" spans="1:3" x14ac:dyDescent="0.3">
      <c r="A9853" s="5">
        <v>9770</v>
      </c>
      <c r="B9853" s="55">
        <v>1.4183711529703049E-4</v>
      </c>
      <c r="C9853" s="55">
        <v>1.6151133739419558E-3</v>
      </c>
    </row>
    <row r="9854" spans="1:3" x14ac:dyDescent="0.3">
      <c r="A9854" s="5">
        <v>9771</v>
      </c>
      <c r="B9854" s="55">
        <v>1.3930800690345441E-4</v>
      </c>
      <c r="C9854" s="55">
        <v>2.0199451875368988E-3</v>
      </c>
    </row>
    <row r="9855" spans="1:3" x14ac:dyDescent="0.3">
      <c r="A9855" s="5">
        <v>9772</v>
      </c>
      <c r="B9855" s="55">
        <v>1.521539199209961E-4</v>
      </c>
      <c r="C9855" s="55">
        <v>1.896593128914294E-3</v>
      </c>
    </row>
    <row r="9856" spans="1:3" x14ac:dyDescent="0.3">
      <c r="A9856" s="5">
        <v>9773</v>
      </c>
      <c r="B9856" s="55">
        <v>1.3800383612358073E-4</v>
      </c>
      <c r="C9856" s="55">
        <v>1.6653093114584675E-3</v>
      </c>
    </row>
    <row r="9857" spans="1:3" x14ac:dyDescent="0.3">
      <c r="A9857" s="5">
        <v>9774</v>
      </c>
      <c r="B9857" s="55">
        <v>1.4965866664110736E-4</v>
      </c>
      <c r="C9857" s="55">
        <v>1.961255247626594E-3</v>
      </c>
    </row>
    <row r="9858" spans="1:3" x14ac:dyDescent="0.3">
      <c r="A9858" s="5">
        <v>9775</v>
      </c>
      <c r="B9858" s="55">
        <v>1.6640932109838205E-4</v>
      </c>
      <c r="C9858" s="55">
        <v>1.8559521573395011E-3</v>
      </c>
    </row>
    <row r="9859" spans="1:3" x14ac:dyDescent="0.3">
      <c r="A9859" s="5">
        <v>9776</v>
      </c>
      <c r="B9859" s="55">
        <v>1.2676747873781899E-4</v>
      </c>
      <c r="C9859" s="55">
        <v>1.7850376565627624E-3</v>
      </c>
    </row>
    <row r="9860" spans="1:3" x14ac:dyDescent="0.3">
      <c r="A9860" s="5">
        <v>9777</v>
      </c>
      <c r="B9860" s="55">
        <v>1.672569356141401E-4</v>
      </c>
      <c r="C9860" s="55">
        <v>1.8323236049776644E-3</v>
      </c>
    </row>
    <row r="9861" spans="1:3" x14ac:dyDescent="0.3">
      <c r="A9861" s="5">
        <v>9778</v>
      </c>
      <c r="B9861" s="55">
        <v>1.6211491060822656E-4</v>
      </c>
      <c r="C9861" s="55">
        <v>1.7828406622113922E-3</v>
      </c>
    </row>
    <row r="9862" spans="1:3" x14ac:dyDescent="0.3">
      <c r="A9862" s="5">
        <v>9779</v>
      </c>
      <c r="B9862" s="55">
        <v>1.5528818842532226E-4</v>
      </c>
      <c r="C9862" s="55">
        <v>1.7983432412285079E-3</v>
      </c>
    </row>
    <row r="9863" spans="1:3" x14ac:dyDescent="0.3">
      <c r="A9863" s="5">
        <v>9780</v>
      </c>
      <c r="B9863" s="55">
        <v>1.6950332002459723E-4</v>
      </c>
      <c r="C9863" s="55">
        <v>1.8050736748780034E-3</v>
      </c>
    </row>
    <row r="9864" spans="1:3" x14ac:dyDescent="0.3">
      <c r="A9864" s="5">
        <v>9781</v>
      </c>
      <c r="B9864" s="55">
        <v>1.6012287566596721E-4</v>
      </c>
      <c r="C9864" s="55">
        <v>1.9149848350908092E-3</v>
      </c>
    </row>
    <row r="9865" spans="1:3" x14ac:dyDescent="0.3">
      <c r="A9865" s="5">
        <v>9782</v>
      </c>
      <c r="B9865" s="55">
        <v>1.4034376031311988E-4</v>
      </c>
      <c r="C9865" s="55">
        <v>1.8438318242008399E-3</v>
      </c>
    </row>
    <row r="9866" spans="1:3" x14ac:dyDescent="0.3">
      <c r="A9866" s="5">
        <v>9783</v>
      </c>
      <c r="B9866" s="55">
        <v>1.6277596246103287E-4</v>
      </c>
      <c r="C9866" s="55">
        <v>1.7654524112656273E-3</v>
      </c>
    </row>
    <row r="9867" spans="1:3" x14ac:dyDescent="0.3">
      <c r="A9867" s="5">
        <v>9784</v>
      </c>
      <c r="B9867" s="55">
        <v>1.6041120475796685E-4</v>
      </c>
      <c r="C9867" s="55">
        <v>1.8808799072073438E-3</v>
      </c>
    </row>
    <row r="9868" spans="1:3" x14ac:dyDescent="0.3">
      <c r="A9868" s="5">
        <v>9785</v>
      </c>
      <c r="B9868" s="55">
        <v>1.6556333339356156E-4</v>
      </c>
      <c r="C9868" s="55">
        <v>1.9945200150270456E-3</v>
      </c>
    </row>
    <row r="9869" spans="1:3" x14ac:dyDescent="0.3">
      <c r="A9869" s="5">
        <v>9786</v>
      </c>
      <c r="B9869" s="55">
        <v>1.596533289393573E-4</v>
      </c>
      <c r="C9869" s="55">
        <v>1.8203829284175192E-3</v>
      </c>
    </row>
    <row r="9870" spans="1:3" x14ac:dyDescent="0.3">
      <c r="A9870" s="5">
        <v>9787</v>
      </c>
      <c r="B9870" s="55">
        <v>1.4973077856102746E-4</v>
      </c>
      <c r="C9870" s="55">
        <v>1.8334198614290221E-3</v>
      </c>
    </row>
    <row r="9871" spans="1:3" x14ac:dyDescent="0.3">
      <c r="A9871" s="5">
        <v>9788</v>
      </c>
      <c r="B9871" s="55">
        <v>1.3731137972071674E-4</v>
      </c>
      <c r="C9871" s="55">
        <v>1.760665904768514E-3</v>
      </c>
    </row>
    <row r="9872" spans="1:3" x14ac:dyDescent="0.3">
      <c r="A9872" s="5">
        <v>9789</v>
      </c>
      <c r="B9872" s="55">
        <v>1.493365399832693E-4</v>
      </c>
      <c r="C9872" s="55">
        <v>1.8604581091360537E-3</v>
      </c>
    </row>
    <row r="9873" spans="1:3" x14ac:dyDescent="0.3">
      <c r="A9873" s="5">
        <v>9790</v>
      </c>
      <c r="B9873" s="55">
        <v>1.3595014175568569E-4</v>
      </c>
      <c r="C9873" s="55">
        <v>1.6556329830227795E-3</v>
      </c>
    </row>
    <row r="9874" spans="1:3" x14ac:dyDescent="0.3">
      <c r="A9874" s="5">
        <v>9791</v>
      </c>
      <c r="B9874" s="55">
        <v>1.5187302441854898E-4</v>
      </c>
      <c r="C9874" s="55">
        <v>1.7677364646631547E-3</v>
      </c>
    </row>
    <row r="9875" spans="1:3" x14ac:dyDescent="0.3">
      <c r="A9875" s="5">
        <v>9792</v>
      </c>
      <c r="B9875" s="55">
        <v>1.4165526936664398E-4</v>
      </c>
      <c r="C9875" s="55">
        <v>1.7316011781130819E-3</v>
      </c>
    </row>
    <row r="9876" spans="1:3" x14ac:dyDescent="0.3">
      <c r="A9876" s="5">
        <v>9793</v>
      </c>
      <c r="B9876" s="55">
        <v>1.7683717676278697E-4</v>
      </c>
      <c r="C9876" s="55">
        <v>2.0725233430840015E-3</v>
      </c>
    </row>
    <row r="9877" spans="1:3" x14ac:dyDescent="0.3">
      <c r="A9877" s="5">
        <v>9794</v>
      </c>
      <c r="B9877" s="55">
        <v>1.5661603423004514E-4</v>
      </c>
      <c r="C9877" s="55">
        <v>1.6845028052072445E-3</v>
      </c>
    </row>
    <row r="9878" spans="1:3" x14ac:dyDescent="0.3">
      <c r="A9878" s="5">
        <v>9795</v>
      </c>
      <c r="B9878" s="55">
        <v>1.4249318235001092E-4</v>
      </c>
      <c r="C9878" s="55">
        <v>1.8482276894251255E-3</v>
      </c>
    </row>
    <row r="9879" spans="1:3" x14ac:dyDescent="0.3">
      <c r="A9879" s="5">
        <v>9796</v>
      </c>
      <c r="B9879" s="55">
        <v>1.535466988389015E-4</v>
      </c>
      <c r="C9879" s="55">
        <v>1.7559103162005959E-3</v>
      </c>
    </row>
    <row r="9880" spans="1:3" x14ac:dyDescent="0.3">
      <c r="A9880" s="5">
        <v>9797</v>
      </c>
      <c r="B9880" s="55">
        <v>1.3847860873325809E-4</v>
      </c>
      <c r="C9880" s="55">
        <v>1.8463661836850365E-3</v>
      </c>
    </row>
    <row r="9881" spans="1:3" x14ac:dyDescent="0.3">
      <c r="A9881" s="5">
        <v>9798</v>
      </c>
      <c r="B9881" s="55">
        <v>1.5608178372613561E-4</v>
      </c>
      <c r="C9881" s="55">
        <v>1.9604284701273131E-3</v>
      </c>
    </row>
    <row r="9882" spans="1:3" x14ac:dyDescent="0.3">
      <c r="A9882" s="5">
        <v>9799</v>
      </c>
      <c r="B9882" s="55">
        <v>1.6995166539627668E-4</v>
      </c>
      <c r="C9882" s="55">
        <v>1.9628949514123614E-3</v>
      </c>
    </row>
    <row r="9883" spans="1:3" x14ac:dyDescent="0.3">
      <c r="A9883" s="5">
        <v>9800</v>
      </c>
      <c r="B9883" s="55">
        <v>1.6273139133052305E-4</v>
      </c>
      <c r="C9883" s="55">
        <v>1.9024132523614919E-3</v>
      </c>
    </row>
    <row r="9884" spans="1:3" x14ac:dyDescent="0.3">
      <c r="A9884" s="5">
        <v>9801</v>
      </c>
      <c r="B9884" s="55">
        <v>1.580346147849132E-4</v>
      </c>
      <c r="C9884" s="55">
        <v>2.0174710281339924E-3</v>
      </c>
    </row>
    <row r="9885" spans="1:3" x14ac:dyDescent="0.3">
      <c r="A9885" s="5">
        <v>9802</v>
      </c>
      <c r="B9885" s="55">
        <v>1.6090210076181037E-4</v>
      </c>
      <c r="C9885" s="55">
        <v>2.01172833782863E-3</v>
      </c>
    </row>
    <row r="9886" spans="1:3" x14ac:dyDescent="0.3">
      <c r="A9886" s="5">
        <v>9803</v>
      </c>
      <c r="B9886" s="55">
        <v>1.4679180858035345E-4</v>
      </c>
      <c r="C9886" s="55">
        <v>1.8113482619573438E-3</v>
      </c>
    </row>
    <row r="9887" spans="1:3" x14ac:dyDescent="0.3">
      <c r="A9887" s="5">
        <v>9804</v>
      </c>
      <c r="B9887" s="55">
        <v>1.2870303287532559E-4</v>
      </c>
      <c r="C9887" s="55">
        <v>1.7622833595271378E-3</v>
      </c>
    </row>
    <row r="9888" spans="1:3" x14ac:dyDescent="0.3">
      <c r="A9888" s="5">
        <v>9805</v>
      </c>
      <c r="B9888" s="55">
        <v>1.516369881126997E-4</v>
      </c>
      <c r="C9888" s="55">
        <v>1.727182362104993E-3</v>
      </c>
    </row>
    <row r="9889" spans="1:3" x14ac:dyDescent="0.3">
      <c r="A9889" s="5">
        <v>9806</v>
      </c>
      <c r="B9889" s="55">
        <v>1.6585447553098408E-4</v>
      </c>
      <c r="C9889" s="55">
        <v>1.8820214812359137E-3</v>
      </c>
    </row>
    <row r="9890" spans="1:3" x14ac:dyDescent="0.3">
      <c r="A9890" s="5">
        <v>9807</v>
      </c>
      <c r="B9890" s="55">
        <v>1.4331534922752529E-4</v>
      </c>
      <c r="C9890" s="55">
        <v>1.8789676159071112E-3</v>
      </c>
    </row>
    <row r="9891" spans="1:3" x14ac:dyDescent="0.3">
      <c r="A9891" s="5">
        <v>9808</v>
      </c>
      <c r="B9891" s="55">
        <v>1.2740852258109723E-4</v>
      </c>
      <c r="C9891" s="55">
        <v>1.8706424970133259E-3</v>
      </c>
    </row>
    <row r="9892" spans="1:3" x14ac:dyDescent="0.3">
      <c r="A9892" s="5">
        <v>9809</v>
      </c>
      <c r="B9892" s="55">
        <v>1.4245066993947547E-4</v>
      </c>
      <c r="C9892" s="55">
        <v>1.9703812718961547E-3</v>
      </c>
    </row>
    <row r="9893" spans="1:3" x14ac:dyDescent="0.3">
      <c r="A9893" s="5">
        <v>9810</v>
      </c>
      <c r="B9893" s="55">
        <v>1.7461081396084405E-4</v>
      </c>
      <c r="C9893" s="55">
        <v>2.0595308389649686E-3</v>
      </c>
    </row>
    <row r="9894" spans="1:3" x14ac:dyDescent="0.3">
      <c r="A9894" s="5">
        <v>9811</v>
      </c>
      <c r="B9894" s="55">
        <v>1.5027477605694277E-4</v>
      </c>
      <c r="C9894" s="55">
        <v>1.9254919264497126E-3</v>
      </c>
    </row>
    <row r="9895" spans="1:3" x14ac:dyDescent="0.3">
      <c r="A9895" s="5">
        <v>9812</v>
      </c>
      <c r="B9895" s="55">
        <v>1.6166170453912025E-4</v>
      </c>
      <c r="C9895" s="55">
        <v>1.8944029038472697E-3</v>
      </c>
    </row>
    <row r="9896" spans="1:3" x14ac:dyDescent="0.3">
      <c r="A9896" s="5">
        <v>9813</v>
      </c>
      <c r="B9896" s="55">
        <v>1.3325827900330164E-4</v>
      </c>
      <c r="C9896" s="55">
        <v>1.7200248266977269E-3</v>
      </c>
    </row>
    <row r="9897" spans="1:3" x14ac:dyDescent="0.3">
      <c r="A9897" s="5">
        <v>9814</v>
      </c>
      <c r="B9897" s="55">
        <v>1.7162883902628172E-4</v>
      </c>
      <c r="C9897" s="55">
        <v>1.9141761956023911E-3</v>
      </c>
    </row>
    <row r="9898" spans="1:3" x14ac:dyDescent="0.3">
      <c r="A9898" s="5">
        <v>9815</v>
      </c>
      <c r="B9898" s="55">
        <v>1.4258573964634933E-4</v>
      </c>
      <c r="C9898" s="55">
        <v>1.8343179680643919E-3</v>
      </c>
    </row>
    <row r="9899" spans="1:3" x14ac:dyDescent="0.3">
      <c r="A9899" s="5">
        <v>9816</v>
      </c>
      <c r="B9899" s="55">
        <v>1.5271154534699175E-4</v>
      </c>
      <c r="C9899" s="55">
        <v>1.7324106153286255E-3</v>
      </c>
    </row>
    <row r="9900" spans="1:3" x14ac:dyDescent="0.3">
      <c r="A9900" s="5">
        <v>9817</v>
      </c>
      <c r="B9900" s="55">
        <v>1.4849812057968458E-4</v>
      </c>
      <c r="C9900" s="55">
        <v>1.7448637569558723E-3</v>
      </c>
    </row>
    <row r="9901" spans="1:3" x14ac:dyDescent="0.3">
      <c r="A9901" s="5">
        <v>9818</v>
      </c>
      <c r="B9901" s="55">
        <v>1.2330539018030952E-4</v>
      </c>
      <c r="C9901" s="55">
        <v>1.4461588566611421E-3</v>
      </c>
    </row>
    <row r="9902" spans="1:3" x14ac:dyDescent="0.3">
      <c r="A9902" s="5">
        <v>9819</v>
      </c>
      <c r="B9902" s="55">
        <v>1.4557846285724653E-4</v>
      </c>
      <c r="C9902" s="55">
        <v>1.8131259696594385E-3</v>
      </c>
    </row>
    <row r="9903" spans="1:3" x14ac:dyDescent="0.3">
      <c r="A9903" s="5">
        <v>9820</v>
      </c>
      <c r="B9903" s="55">
        <v>1.7079478798521066E-4</v>
      </c>
      <c r="C9903" s="55">
        <v>1.9588980754877447E-3</v>
      </c>
    </row>
    <row r="9904" spans="1:3" x14ac:dyDescent="0.3">
      <c r="A9904" s="5">
        <v>9821</v>
      </c>
      <c r="B9904" s="55">
        <v>1.4424570646055603E-4</v>
      </c>
      <c r="C9904" s="55">
        <v>1.6759781997190968E-3</v>
      </c>
    </row>
    <row r="9905" spans="1:3" x14ac:dyDescent="0.3">
      <c r="A9905" s="5">
        <v>9822</v>
      </c>
      <c r="B9905" s="55">
        <v>1.612179315937466E-4</v>
      </c>
      <c r="C9905" s="55">
        <v>1.9654775957633512E-3</v>
      </c>
    </row>
    <row r="9906" spans="1:3" x14ac:dyDescent="0.3">
      <c r="A9906" s="5">
        <v>9823</v>
      </c>
      <c r="B9906" s="55">
        <v>1.6164445840943464E-4</v>
      </c>
      <c r="C9906" s="55">
        <v>1.8174436279837956E-3</v>
      </c>
    </row>
    <row r="9907" spans="1:3" x14ac:dyDescent="0.3">
      <c r="A9907" s="5">
        <v>9824</v>
      </c>
      <c r="B9907" s="55">
        <v>1.4570394609853281E-4</v>
      </c>
      <c r="C9907" s="55">
        <v>1.7077987694493911E-3</v>
      </c>
    </row>
    <row r="9908" spans="1:3" x14ac:dyDescent="0.3">
      <c r="A9908" s="5">
        <v>9825</v>
      </c>
      <c r="B9908" s="55">
        <v>1.5957658693488961E-4</v>
      </c>
      <c r="C9908" s="55">
        <v>1.920978190876243E-3</v>
      </c>
    </row>
    <row r="9909" spans="1:3" x14ac:dyDescent="0.3">
      <c r="A9909" s="5">
        <v>9826</v>
      </c>
      <c r="B9909" s="55">
        <v>1.9077649685348254E-4</v>
      </c>
      <c r="C9909" s="55">
        <v>2.1953190743101069E-3</v>
      </c>
    </row>
    <row r="9910" spans="1:3" x14ac:dyDescent="0.3">
      <c r="A9910" s="5">
        <v>9827</v>
      </c>
      <c r="B9910" s="55">
        <v>1.492607586827513E-4</v>
      </c>
      <c r="C9910" s="55">
        <v>1.6664202909905371E-3</v>
      </c>
    </row>
    <row r="9911" spans="1:3" x14ac:dyDescent="0.3">
      <c r="A9911" s="5">
        <v>9828</v>
      </c>
      <c r="B9911" s="55">
        <v>1.705527438808492E-4</v>
      </c>
      <c r="C9911" s="55">
        <v>2.0688020506708636E-3</v>
      </c>
    </row>
    <row r="9912" spans="1:3" x14ac:dyDescent="0.3">
      <c r="A9912" s="5">
        <v>9829</v>
      </c>
      <c r="B9912" s="55">
        <v>1.5972939970823721E-4</v>
      </c>
      <c r="C9912" s="55">
        <v>1.8891271206164044E-3</v>
      </c>
    </row>
    <row r="9913" spans="1:3" x14ac:dyDescent="0.3">
      <c r="A9913" s="5">
        <v>9830</v>
      </c>
      <c r="B9913" s="55">
        <v>1.6774916085410323E-4</v>
      </c>
      <c r="C9913" s="55">
        <v>1.7801415804200901E-3</v>
      </c>
    </row>
    <row r="9914" spans="1:3" x14ac:dyDescent="0.3">
      <c r="A9914" s="5">
        <v>9831</v>
      </c>
      <c r="B9914" s="55">
        <v>1.4932140559893774E-4</v>
      </c>
      <c r="C9914" s="55">
        <v>1.8134103557996171E-3</v>
      </c>
    </row>
    <row r="9915" spans="1:3" x14ac:dyDescent="0.3">
      <c r="A9915" s="5">
        <v>9832</v>
      </c>
      <c r="B9915" s="55">
        <v>1.6047957705073927E-4</v>
      </c>
      <c r="C9915" s="55">
        <v>1.7728843134846588E-3</v>
      </c>
    </row>
    <row r="9916" spans="1:3" x14ac:dyDescent="0.3">
      <c r="A9916" s="5">
        <v>9833</v>
      </c>
      <c r="B9916" s="55">
        <v>1.6394971569652858E-4</v>
      </c>
      <c r="C9916" s="55">
        <v>1.8661354219143191E-3</v>
      </c>
    </row>
    <row r="9917" spans="1:3" x14ac:dyDescent="0.3">
      <c r="A9917" s="5">
        <v>9834</v>
      </c>
      <c r="B9917" s="55">
        <v>1.5661509210986309E-4</v>
      </c>
      <c r="C9917" s="55">
        <v>1.8621326637406281E-3</v>
      </c>
    </row>
    <row r="9918" spans="1:3" x14ac:dyDescent="0.3">
      <c r="A9918" s="5">
        <v>9835</v>
      </c>
      <c r="B9918" s="55">
        <v>1.411267543514651E-4</v>
      </c>
      <c r="C9918" s="55">
        <v>1.7158816797002451E-3</v>
      </c>
    </row>
    <row r="9919" spans="1:3" x14ac:dyDescent="0.3">
      <c r="A9919" s="5">
        <v>9836</v>
      </c>
      <c r="B9919" s="55">
        <v>1.4947107327805784E-4</v>
      </c>
      <c r="C9919" s="55">
        <v>1.8064146772193577E-3</v>
      </c>
    </row>
    <row r="9920" spans="1:3" x14ac:dyDescent="0.3">
      <c r="A9920" s="5">
        <v>9837</v>
      </c>
      <c r="B9920" s="55">
        <v>1.5669422324649583E-4</v>
      </c>
      <c r="C9920" s="55">
        <v>1.8951597404737789E-3</v>
      </c>
    </row>
    <row r="9921" spans="1:3" x14ac:dyDescent="0.3">
      <c r="A9921" s="5">
        <v>9838</v>
      </c>
      <c r="B9921" s="55">
        <v>1.4732402998459659E-4</v>
      </c>
      <c r="C9921" s="55">
        <v>1.990452414845854E-3</v>
      </c>
    </row>
    <row r="9922" spans="1:3" x14ac:dyDescent="0.3">
      <c r="A9922" s="5">
        <v>9839</v>
      </c>
      <c r="B9922" s="55">
        <v>1.5406170808523762E-4</v>
      </c>
      <c r="C9922" s="55">
        <v>1.8630745871561088E-3</v>
      </c>
    </row>
    <row r="9923" spans="1:3" x14ac:dyDescent="0.3">
      <c r="A9923" s="5">
        <v>9840</v>
      </c>
      <c r="B9923" s="55">
        <v>1.7211650017306349E-4</v>
      </c>
      <c r="C9923" s="55">
        <v>2.1505251640040147E-3</v>
      </c>
    </row>
    <row r="9924" spans="1:3" x14ac:dyDescent="0.3">
      <c r="A9924" s="5">
        <v>9841</v>
      </c>
      <c r="B9924" s="55">
        <v>1.7490986549771218E-4</v>
      </c>
      <c r="C9924" s="55">
        <v>2.126454759114492E-3</v>
      </c>
    </row>
    <row r="9925" spans="1:3" x14ac:dyDescent="0.3">
      <c r="A9925" s="5">
        <v>9842</v>
      </c>
      <c r="B9925" s="55">
        <v>1.2306040543599121E-4</v>
      </c>
      <c r="C9925" s="55">
        <v>1.7905360728837822E-3</v>
      </c>
    </row>
    <row r="9926" spans="1:3" x14ac:dyDescent="0.3">
      <c r="A9926" s="5">
        <v>9843</v>
      </c>
      <c r="B9926" s="55">
        <v>1.505573032438756E-4</v>
      </c>
      <c r="C9926" s="55">
        <v>1.8526005934464925E-3</v>
      </c>
    </row>
    <row r="9927" spans="1:3" x14ac:dyDescent="0.3">
      <c r="A9927" s="5">
        <v>9844</v>
      </c>
      <c r="B9927" s="55">
        <v>1.9133690455686237E-4</v>
      </c>
      <c r="C9927" s="55">
        <v>1.8099718606595231E-3</v>
      </c>
    </row>
    <row r="9928" spans="1:3" x14ac:dyDescent="0.3">
      <c r="A9928" s="5">
        <v>9845</v>
      </c>
      <c r="B9928" s="55">
        <v>1.5367792637124053E-4</v>
      </c>
      <c r="C9928" s="55">
        <v>1.9466231194161692E-3</v>
      </c>
    </row>
    <row r="9929" spans="1:3" x14ac:dyDescent="0.3">
      <c r="A9929" s="5">
        <v>9846</v>
      </c>
      <c r="B9929" s="55">
        <v>1.6672987153773107E-4</v>
      </c>
      <c r="C9929" s="55">
        <v>1.92650375274654E-3</v>
      </c>
    </row>
    <row r="9930" spans="1:3" x14ac:dyDescent="0.3">
      <c r="A9930" s="5">
        <v>9847</v>
      </c>
      <c r="B9930" s="55">
        <v>1.4535139139448317E-4</v>
      </c>
      <c r="C9930" s="55">
        <v>1.6133158800928143E-3</v>
      </c>
    </row>
    <row r="9931" spans="1:3" x14ac:dyDescent="0.3">
      <c r="A9931" s="5">
        <v>9848</v>
      </c>
      <c r="B9931" s="55">
        <v>1.3854648109164547E-4</v>
      </c>
      <c r="C9931" s="55">
        <v>2.0167080563942936E-3</v>
      </c>
    </row>
    <row r="9932" spans="1:3" x14ac:dyDescent="0.3">
      <c r="A9932" s="5">
        <v>9849</v>
      </c>
      <c r="B9932" s="55">
        <v>1.4129753567141936E-4</v>
      </c>
      <c r="C9932" s="55">
        <v>1.7354698604027945E-3</v>
      </c>
    </row>
    <row r="9933" spans="1:3" x14ac:dyDescent="0.3">
      <c r="A9933" s="5">
        <v>9850</v>
      </c>
      <c r="B9933" s="55">
        <v>1.5516442972054794E-4</v>
      </c>
      <c r="C9933" s="55">
        <v>1.9901258243429924E-3</v>
      </c>
    </row>
    <row r="9934" spans="1:3" x14ac:dyDescent="0.3">
      <c r="A9934" s="5">
        <v>9851</v>
      </c>
      <c r="B9934" s="55">
        <v>1.5333845819398759E-4</v>
      </c>
      <c r="C9934" s="55">
        <v>1.9346767775509878E-3</v>
      </c>
    </row>
    <row r="9935" spans="1:3" x14ac:dyDescent="0.3">
      <c r="A9935" s="5">
        <v>9852</v>
      </c>
      <c r="B9935" s="55">
        <v>1.6377272886589349E-4</v>
      </c>
      <c r="C9935" s="55">
        <v>2.1152678221757399E-3</v>
      </c>
    </row>
    <row r="9936" spans="1:3" x14ac:dyDescent="0.3">
      <c r="A9936" s="5">
        <v>9853</v>
      </c>
      <c r="B9936" s="55">
        <v>1.3731390574294884E-4</v>
      </c>
      <c r="C9936" s="55">
        <v>1.7457492859474417E-3</v>
      </c>
    </row>
    <row r="9937" spans="1:3" x14ac:dyDescent="0.3">
      <c r="A9937" s="5">
        <v>9854</v>
      </c>
      <c r="B9937" s="55">
        <v>1.4349598688235944E-4</v>
      </c>
      <c r="C9937" s="55">
        <v>1.6872672457842225E-3</v>
      </c>
    </row>
    <row r="9938" spans="1:3" x14ac:dyDescent="0.3">
      <c r="A9938" s="5">
        <v>9855</v>
      </c>
      <c r="B9938" s="55">
        <v>1.5069309168597617E-4</v>
      </c>
      <c r="C9938" s="55">
        <v>1.9547082095624085E-3</v>
      </c>
    </row>
    <row r="9939" spans="1:3" x14ac:dyDescent="0.3">
      <c r="A9939" s="5">
        <v>9856</v>
      </c>
      <c r="B9939" s="55">
        <v>1.8134738509116726E-4</v>
      </c>
      <c r="C9939" s="55">
        <v>1.715625667735092E-3</v>
      </c>
    </row>
    <row r="9940" spans="1:3" x14ac:dyDescent="0.3">
      <c r="A9940" s="5">
        <v>9857</v>
      </c>
      <c r="B9940" s="55">
        <v>1.7683654013276172E-4</v>
      </c>
      <c r="C9940" s="55">
        <v>2.1228383954343131E-3</v>
      </c>
    </row>
    <row r="9941" spans="1:3" x14ac:dyDescent="0.3">
      <c r="A9941" s="5">
        <v>9858</v>
      </c>
      <c r="B9941" s="55">
        <v>1.6198307157231175E-4</v>
      </c>
      <c r="C9941" s="55">
        <v>2.0125233269415919E-3</v>
      </c>
    </row>
    <row r="9942" spans="1:3" x14ac:dyDescent="0.3">
      <c r="A9942" s="5">
        <v>9859</v>
      </c>
      <c r="B9942" s="55">
        <v>1.563215089027748E-4</v>
      </c>
      <c r="C9942" s="55">
        <v>1.9572473792312294E-3</v>
      </c>
    </row>
    <row r="9943" spans="1:3" x14ac:dyDescent="0.3">
      <c r="A9943" s="5">
        <v>9860</v>
      </c>
      <c r="B9943" s="55">
        <v>1.3533092759523114E-4</v>
      </c>
      <c r="C9943" s="55">
        <v>1.5847843827803548E-3</v>
      </c>
    </row>
    <row r="9944" spans="1:3" x14ac:dyDescent="0.3">
      <c r="A9944" s="5">
        <v>9861</v>
      </c>
      <c r="B9944" s="55">
        <v>1.3742595428165781E-4</v>
      </c>
      <c r="C9944" s="55">
        <v>1.673054049651091E-3</v>
      </c>
    </row>
    <row r="9945" spans="1:3" x14ac:dyDescent="0.3">
      <c r="A9945" s="5">
        <v>9862</v>
      </c>
      <c r="B9945" s="55">
        <v>1.5147585617930213E-4</v>
      </c>
      <c r="C9945" s="55">
        <v>1.8485587247609576E-3</v>
      </c>
    </row>
    <row r="9946" spans="1:3" x14ac:dyDescent="0.3">
      <c r="A9946" s="5">
        <v>9863</v>
      </c>
      <c r="B9946" s="55">
        <v>1.3859888894077158E-4</v>
      </c>
      <c r="C9946" s="55">
        <v>1.935305990798589E-3</v>
      </c>
    </row>
    <row r="9947" spans="1:3" x14ac:dyDescent="0.3">
      <c r="A9947" s="5">
        <v>9864</v>
      </c>
      <c r="B9947" s="55">
        <v>1.6099446214354595E-4</v>
      </c>
      <c r="C9947" s="55">
        <v>1.894251973946386E-3</v>
      </c>
    </row>
    <row r="9948" spans="1:3" x14ac:dyDescent="0.3">
      <c r="A9948" s="5">
        <v>9865</v>
      </c>
      <c r="B9948" s="55">
        <v>1.3780229650535935E-4</v>
      </c>
      <c r="C9948" s="55">
        <v>1.783592496275068E-3</v>
      </c>
    </row>
    <row r="9949" spans="1:3" x14ac:dyDescent="0.3">
      <c r="A9949" s="5">
        <v>9866</v>
      </c>
      <c r="B9949" s="55">
        <v>1.3849716385670621E-4</v>
      </c>
      <c r="C9949" s="55">
        <v>1.6490731041669355E-3</v>
      </c>
    </row>
    <row r="9950" spans="1:3" x14ac:dyDescent="0.3">
      <c r="A9950" s="5">
        <v>9867</v>
      </c>
      <c r="B9950" s="55">
        <v>1.6113495049135428E-4</v>
      </c>
      <c r="C9950" s="55">
        <v>1.7959867929952151E-3</v>
      </c>
    </row>
    <row r="9951" spans="1:3" x14ac:dyDescent="0.3">
      <c r="A9951" s="5">
        <v>9868</v>
      </c>
      <c r="B9951" s="55">
        <v>1.6038397924044814E-4</v>
      </c>
      <c r="C9951" s="55">
        <v>2.2162463336381187E-3</v>
      </c>
    </row>
    <row r="9952" spans="1:3" x14ac:dyDescent="0.3">
      <c r="A9952" s="5">
        <v>9869</v>
      </c>
      <c r="B9952" s="55">
        <v>1.4053698212999893E-4</v>
      </c>
      <c r="C9952" s="55">
        <v>1.8778354713949895E-3</v>
      </c>
    </row>
    <row r="9953" spans="1:3" x14ac:dyDescent="0.3">
      <c r="A9953" s="5">
        <v>9870</v>
      </c>
      <c r="B9953" s="55">
        <v>1.4994858393263256E-4</v>
      </c>
      <c r="C9953" s="55">
        <v>1.8999772849082922E-3</v>
      </c>
    </row>
    <row r="9954" spans="1:3" x14ac:dyDescent="0.3">
      <c r="A9954" s="5">
        <v>9871</v>
      </c>
      <c r="B9954" s="55">
        <v>1.4941362591348151E-4</v>
      </c>
      <c r="C9954" s="55">
        <v>1.8729524832617347E-3</v>
      </c>
    </row>
    <row r="9955" spans="1:3" x14ac:dyDescent="0.3">
      <c r="A9955" s="5">
        <v>9872</v>
      </c>
      <c r="B9955" s="55">
        <v>1.2936881471278073E-4</v>
      </c>
      <c r="C9955" s="55">
        <v>1.5931991240370998E-3</v>
      </c>
    </row>
    <row r="9956" spans="1:3" x14ac:dyDescent="0.3">
      <c r="A9956" s="5">
        <v>9873</v>
      </c>
      <c r="B9956" s="55">
        <v>1.434051138291001E-4</v>
      </c>
      <c r="C9956" s="55">
        <v>1.6866803650583109E-3</v>
      </c>
    </row>
    <row r="9957" spans="1:3" x14ac:dyDescent="0.3">
      <c r="A9957" s="5">
        <v>9874</v>
      </c>
      <c r="B9957" s="55">
        <v>1.7332572550115188E-4</v>
      </c>
      <c r="C9957" s="55">
        <v>1.9539796184311507E-3</v>
      </c>
    </row>
    <row r="9958" spans="1:3" x14ac:dyDescent="0.3">
      <c r="A9958" s="5">
        <v>9875</v>
      </c>
      <c r="B9958" s="55">
        <v>1.1864601691363162E-4</v>
      </c>
      <c r="C9958" s="55">
        <v>1.4813578484200874E-3</v>
      </c>
    </row>
    <row r="9959" spans="1:3" x14ac:dyDescent="0.3">
      <c r="A9959" s="5">
        <v>9876</v>
      </c>
      <c r="B9959" s="55">
        <v>1.4165731466079146E-4</v>
      </c>
      <c r="C9959" s="55">
        <v>1.5995820902717278E-3</v>
      </c>
    </row>
    <row r="9960" spans="1:3" x14ac:dyDescent="0.3">
      <c r="A9960" s="5">
        <v>9877</v>
      </c>
      <c r="B9960" s="55">
        <v>1.6079854590200118E-4</v>
      </c>
      <c r="C9960" s="55">
        <v>1.9046734409638793E-3</v>
      </c>
    </row>
    <row r="9961" spans="1:3" x14ac:dyDescent="0.3">
      <c r="A9961" s="5">
        <v>9878</v>
      </c>
      <c r="B9961" s="55">
        <v>1.238075930390606E-4</v>
      </c>
      <c r="C9961" s="55">
        <v>1.6035915787341365E-3</v>
      </c>
    </row>
    <row r="9962" spans="1:3" x14ac:dyDescent="0.3">
      <c r="A9962" s="5">
        <v>9879</v>
      </c>
      <c r="B9962" s="55">
        <v>1.4719658807964555E-4</v>
      </c>
      <c r="C9962" s="55">
        <v>1.8569993895449848E-3</v>
      </c>
    </row>
    <row r="9963" spans="1:3" x14ac:dyDescent="0.3">
      <c r="A9963" s="5">
        <v>9880</v>
      </c>
      <c r="B9963" s="55">
        <v>1.543678247173329E-4</v>
      </c>
      <c r="C9963" s="55">
        <v>1.7818231884438479E-3</v>
      </c>
    </row>
    <row r="9964" spans="1:3" x14ac:dyDescent="0.3">
      <c r="A9964" s="5">
        <v>9881</v>
      </c>
      <c r="B9964" s="55">
        <v>1.5009045533795305E-4</v>
      </c>
      <c r="C9964" s="55">
        <v>1.6348983489063249E-3</v>
      </c>
    </row>
    <row r="9965" spans="1:3" x14ac:dyDescent="0.3">
      <c r="A9965" s="5">
        <v>9882</v>
      </c>
      <c r="B9965" s="55">
        <v>1.5263989947952405E-4</v>
      </c>
      <c r="C9965" s="55">
        <v>1.7851080509778347E-3</v>
      </c>
    </row>
    <row r="9966" spans="1:3" x14ac:dyDescent="0.3">
      <c r="A9966" s="5">
        <v>9883</v>
      </c>
      <c r="B9966" s="55">
        <v>1.6210666588606278E-4</v>
      </c>
      <c r="C9966" s="55">
        <v>1.9544834990419461E-3</v>
      </c>
    </row>
    <row r="9967" spans="1:3" x14ac:dyDescent="0.3">
      <c r="A9967" s="5">
        <v>9884</v>
      </c>
      <c r="B9967" s="55">
        <v>1.5757295377772098E-4</v>
      </c>
      <c r="C9967" s="55">
        <v>2.0142409326150469E-3</v>
      </c>
    </row>
    <row r="9968" spans="1:3" x14ac:dyDescent="0.3">
      <c r="A9968" s="5">
        <v>9885</v>
      </c>
      <c r="B9968" s="55">
        <v>1.917232170370257E-4</v>
      </c>
      <c r="C9968" s="55">
        <v>2.0954980680807063E-3</v>
      </c>
    </row>
    <row r="9969" spans="1:3" x14ac:dyDescent="0.3">
      <c r="A9969" s="5">
        <v>9886</v>
      </c>
      <c r="B9969" s="55">
        <v>1.3958823235154694E-4</v>
      </c>
      <c r="C9969" s="55">
        <v>1.5835351490228575E-3</v>
      </c>
    </row>
    <row r="9970" spans="1:3" x14ac:dyDescent="0.3">
      <c r="A9970" s="5">
        <v>9887</v>
      </c>
      <c r="B9970" s="55">
        <v>1.499088451141279E-4</v>
      </c>
      <c r="C9970" s="55">
        <v>1.9741092621807128E-3</v>
      </c>
    </row>
    <row r="9971" spans="1:3" x14ac:dyDescent="0.3">
      <c r="A9971" s="5">
        <v>9888</v>
      </c>
      <c r="B9971" s="55">
        <v>1.6887730929888173E-4</v>
      </c>
      <c r="C9971" s="55">
        <v>1.8850491901984295E-3</v>
      </c>
    </row>
    <row r="9972" spans="1:3" x14ac:dyDescent="0.3">
      <c r="A9972" s="5">
        <v>9889</v>
      </c>
      <c r="B9972" s="55">
        <v>1.4852844802308682E-4</v>
      </c>
      <c r="C9972" s="55">
        <v>1.7782749842917345E-3</v>
      </c>
    </row>
    <row r="9973" spans="1:3" x14ac:dyDescent="0.3">
      <c r="A9973" s="5">
        <v>9890</v>
      </c>
      <c r="B9973" s="55">
        <v>1.6858490867284747E-4</v>
      </c>
      <c r="C9973" s="55">
        <v>1.916471876095921E-3</v>
      </c>
    </row>
    <row r="9974" spans="1:3" x14ac:dyDescent="0.3">
      <c r="A9974" s="5">
        <v>9891</v>
      </c>
      <c r="B9974" s="55">
        <v>1.5635153877554745E-4</v>
      </c>
      <c r="C9974" s="55">
        <v>1.8887478477362411E-3</v>
      </c>
    </row>
    <row r="9975" spans="1:3" x14ac:dyDescent="0.3">
      <c r="A9975" s="5">
        <v>9892</v>
      </c>
      <c r="B9975" s="55">
        <v>1.4718449083195095E-4</v>
      </c>
      <c r="C9975" s="55">
        <v>1.9703272010095719E-3</v>
      </c>
    </row>
    <row r="9976" spans="1:3" x14ac:dyDescent="0.3">
      <c r="A9976" s="5">
        <v>9893</v>
      </c>
      <c r="B9976" s="55">
        <v>1.8013554186255035E-4</v>
      </c>
      <c r="C9976" s="55">
        <v>1.8196062701049606E-3</v>
      </c>
    </row>
    <row r="9977" spans="1:3" x14ac:dyDescent="0.3">
      <c r="A9977" s="5">
        <v>9894</v>
      </c>
      <c r="B9977" s="55">
        <v>1.5824609736827728E-4</v>
      </c>
      <c r="C9977" s="55">
        <v>1.9485555751783119E-3</v>
      </c>
    </row>
    <row r="9978" spans="1:3" x14ac:dyDescent="0.3">
      <c r="A9978" s="5">
        <v>9895</v>
      </c>
      <c r="B9978" s="55">
        <v>1.5311109217628935E-4</v>
      </c>
      <c r="C9978" s="55">
        <v>1.8758737291751809E-3</v>
      </c>
    </row>
    <row r="9979" spans="1:3" x14ac:dyDescent="0.3">
      <c r="A9979" s="5">
        <v>9896</v>
      </c>
      <c r="B9979" s="55">
        <v>1.5628797820587217E-4</v>
      </c>
      <c r="C9979" s="55">
        <v>1.9197105447939979E-3</v>
      </c>
    </row>
    <row r="9980" spans="1:3" x14ac:dyDescent="0.3">
      <c r="A9980" s="5">
        <v>9897</v>
      </c>
      <c r="B9980" s="55">
        <v>1.3307297525098162E-4</v>
      </c>
      <c r="C9980" s="55">
        <v>1.5469716783938884E-3</v>
      </c>
    </row>
    <row r="9981" spans="1:3" x14ac:dyDescent="0.3">
      <c r="A9981" s="5">
        <v>9898</v>
      </c>
      <c r="B9981" s="55">
        <v>1.5677265551217705E-4</v>
      </c>
      <c r="C9981" s="55">
        <v>1.8135708637892157E-3</v>
      </c>
    </row>
    <row r="9982" spans="1:3" x14ac:dyDescent="0.3">
      <c r="A9982" s="5">
        <v>9899</v>
      </c>
      <c r="B9982" s="55">
        <v>1.2925485200706091E-4</v>
      </c>
      <c r="C9982" s="55">
        <v>1.7537489008447528E-3</v>
      </c>
    </row>
    <row r="9983" spans="1:3" x14ac:dyDescent="0.3">
      <c r="A9983" s="5">
        <v>9900</v>
      </c>
      <c r="B9983" s="55">
        <v>1.8645725827748149E-4</v>
      </c>
      <c r="C9983" s="55">
        <v>1.8505030205285603E-3</v>
      </c>
    </row>
    <row r="9984" spans="1:3" x14ac:dyDescent="0.3">
      <c r="A9984" s="5">
        <v>9901</v>
      </c>
      <c r="B9984" s="55">
        <v>1.5253489556940199E-4</v>
      </c>
      <c r="C9984" s="55">
        <v>1.7179613016145936E-3</v>
      </c>
    </row>
    <row r="9985" spans="1:3" x14ac:dyDescent="0.3">
      <c r="A9985" s="5">
        <v>9902</v>
      </c>
      <c r="B9985" s="55">
        <v>1.4609346664588965E-4</v>
      </c>
      <c r="C9985" s="55">
        <v>1.6858105085896758E-3</v>
      </c>
    </row>
    <row r="9986" spans="1:3" x14ac:dyDescent="0.3">
      <c r="A9986" s="5">
        <v>9903</v>
      </c>
      <c r="B9986" s="55">
        <v>1.3440400135855771E-4</v>
      </c>
      <c r="C9986" s="55">
        <v>1.5588212055609846E-3</v>
      </c>
    </row>
    <row r="9987" spans="1:3" x14ac:dyDescent="0.3">
      <c r="A9987" s="5">
        <v>9904</v>
      </c>
      <c r="B9987" s="55">
        <v>1.5806882409742485E-4</v>
      </c>
      <c r="C9987" s="55">
        <v>1.5500881765116567E-3</v>
      </c>
    </row>
    <row r="9988" spans="1:3" x14ac:dyDescent="0.3">
      <c r="A9988" s="5">
        <v>9905</v>
      </c>
      <c r="B9988" s="55">
        <v>1.8642884478749762E-4</v>
      </c>
      <c r="C9988" s="55">
        <v>1.8870197764126952E-3</v>
      </c>
    </row>
    <row r="9989" spans="1:3" x14ac:dyDescent="0.3">
      <c r="A9989" s="5">
        <v>9906</v>
      </c>
      <c r="B9989" s="55">
        <v>1.5989229742767921E-4</v>
      </c>
      <c r="C9989" s="55">
        <v>1.9706167705406839E-3</v>
      </c>
    </row>
    <row r="9990" spans="1:3" x14ac:dyDescent="0.3">
      <c r="A9990" s="5">
        <v>9907</v>
      </c>
      <c r="B9990" s="55">
        <v>1.5264654176565313E-4</v>
      </c>
      <c r="C9990" s="55">
        <v>1.9190735106886833E-3</v>
      </c>
    </row>
    <row r="9991" spans="1:3" x14ac:dyDescent="0.3">
      <c r="A9991" s="5">
        <v>9908</v>
      </c>
      <c r="B9991" s="55">
        <v>1.6216326696418876E-4</v>
      </c>
      <c r="C9991" s="55">
        <v>1.9136098862778154E-3</v>
      </c>
    </row>
    <row r="9992" spans="1:3" x14ac:dyDescent="0.3">
      <c r="A9992" s="5">
        <v>9909</v>
      </c>
      <c r="B9992" s="55">
        <v>1.3606552593395119E-4</v>
      </c>
      <c r="C9992" s="55">
        <v>1.6447018869001715E-3</v>
      </c>
    </row>
    <row r="9993" spans="1:3" x14ac:dyDescent="0.3">
      <c r="A9993" s="5">
        <v>9910</v>
      </c>
      <c r="B9993" s="55">
        <v>1.5080211567786148E-4</v>
      </c>
      <c r="C9993" s="55">
        <v>1.8745521151270338E-3</v>
      </c>
    </row>
    <row r="9994" spans="1:3" x14ac:dyDescent="0.3">
      <c r="A9994" s="5">
        <v>9911</v>
      </c>
      <c r="B9994" s="55">
        <v>1.4722200057321646E-4</v>
      </c>
      <c r="C9994" s="55">
        <v>1.5370276193522275E-3</v>
      </c>
    </row>
    <row r="9995" spans="1:3" x14ac:dyDescent="0.3">
      <c r="A9995" s="5">
        <v>9912</v>
      </c>
      <c r="B9995" s="55">
        <v>1.723464208149187E-4</v>
      </c>
      <c r="C9995" s="55">
        <v>2.2440313476793762E-3</v>
      </c>
    </row>
    <row r="9996" spans="1:3" x14ac:dyDescent="0.3">
      <c r="A9996" s="5">
        <v>9913</v>
      </c>
      <c r="B9996" s="55">
        <v>1.3975514243643795E-4</v>
      </c>
      <c r="C9996" s="55">
        <v>1.557798904841329E-3</v>
      </c>
    </row>
    <row r="9997" spans="1:3" x14ac:dyDescent="0.3">
      <c r="A9997" s="5">
        <v>9914</v>
      </c>
      <c r="B9997" s="55">
        <v>1.5210303504218782E-4</v>
      </c>
      <c r="C9997" s="55">
        <v>1.7781056124540264E-3</v>
      </c>
    </row>
    <row r="9998" spans="1:3" x14ac:dyDescent="0.3">
      <c r="A9998" s="5">
        <v>9915</v>
      </c>
      <c r="B9998" s="55">
        <v>1.4330746090220997E-4</v>
      </c>
      <c r="C9998" s="55">
        <v>1.7461803808349241E-3</v>
      </c>
    </row>
    <row r="9999" spans="1:3" x14ac:dyDescent="0.3">
      <c r="A9999" s="5">
        <v>9916</v>
      </c>
      <c r="B9999" s="55">
        <v>1.5631373394458812E-4</v>
      </c>
      <c r="C9999" s="55">
        <v>1.8126492153054676E-3</v>
      </c>
    </row>
    <row r="10000" spans="1:3" x14ac:dyDescent="0.3">
      <c r="A10000" s="5">
        <v>9917</v>
      </c>
      <c r="B10000" s="55">
        <v>1.335830870196596E-4</v>
      </c>
      <c r="C10000" s="55">
        <v>1.7358981182699796E-3</v>
      </c>
    </row>
    <row r="10001" spans="1:3" x14ac:dyDescent="0.3">
      <c r="A10001" s="5">
        <v>9918</v>
      </c>
      <c r="B10001" s="55">
        <v>1.2561319595022385E-4</v>
      </c>
      <c r="C10001" s="55">
        <v>1.5259380208592864E-3</v>
      </c>
    </row>
    <row r="10002" spans="1:3" x14ac:dyDescent="0.3">
      <c r="A10002" s="5">
        <v>9919</v>
      </c>
      <c r="B10002" s="55">
        <v>1.6258837277986223E-4</v>
      </c>
      <c r="C10002" s="55">
        <v>1.7634915651749963E-3</v>
      </c>
    </row>
    <row r="10003" spans="1:3" x14ac:dyDescent="0.3">
      <c r="A10003" s="5">
        <v>9920</v>
      </c>
      <c r="B10003" s="55">
        <v>1.5272850053990901E-4</v>
      </c>
      <c r="C10003" s="55">
        <v>1.805659627116134E-3</v>
      </c>
    </row>
    <row r="10004" spans="1:3" x14ac:dyDescent="0.3">
      <c r="A10004" s="5">
        <v>9921</v>
      </c>
      <c r="B10004" s="55">
        <v>1.8877917753317412E-4</v>
      </c>
      <c r="C10004" s="55">
        <v>2.0629412750433479E-3</v>
      </c>
    </row>
    <row r="10005" spans="1:3" x14ac:dyDescent="0.3">
      <c r="A10005" s="5">
        <v>9922</v>
      </c>
      <c r="B10005" s="55">
        <v>1.7044874536475263E-4</v>
      </c>
      <c r="C10005" s="55">
        <v>2.2448168639561984E-3</v>
      </c>
    </row>
    <row r="10006" spans="1:3" x14ac:dyDescent="0.3">
      <c r="A10006" s="5">
        <v>9923</v>
      </c>
      <c r="B10006" s="55">
        <v>1.4857915031066303E-4</v>
      </c>
      <c r="C10006" s="55">
        <v>1.8473452238785071E-3</v>
      </c>
    </row>
    <row r="10007" spans="1:3" x14ac:dyDescent="0.3">
      <c r="A10007" s="5">
        <v>9924</v>
      </c>
      <c r="B10007" s="55">
        <v>1.6920683259746453E-4</v>
      </c>
      <c r="C10007" s="55">
        <v>1.9281579577801349E-3</v>
      </c>
    </row>
    <row r="10008" spans="1:3" x14ac:dyDescent="0.3">
      <c r="A10008" s="5">
        <v>9925</v>
      </c>
      <c r="B10008" s="55">
        <v>1.424091704622291E-4</v>
      </c>
      <c r="C10008" s="55">
        <v>1.9618264934037877E-3</v>
      </c>
    </row>
    <row r="10009" spans="1:3" x14ac:dyDescent="0.3">
      <c r="A10009" s="5">
        <v>9926</v>
      </c>
      <c r="B10009" s="55">
        <v>1.714684614734077E-4</v>
      </c>
      <c r="C10009" s="55">
        <v>2.2170718855726865E-3</v>
      </c>
    </row>
    <row r="10010" spans="1:3" x14ac:dyDescent="0.3">
      <c r="A10010" s="5">
        <v>9927</v>
      </c>
      <c r="B10010" s="55">
        <v>1.3361413098585172E-4</v>
      </c>
      <c r="C10010" s="55">
        <v>1.8253486651812361E-3</v>
      </c>
    </row>
    <row r="10011" spans="1:3" x14ac:dyDescent="0.3">
      <c r="A10011" s="5">
        <v>9928</v>
      </c>
      <c r="B10011" s="55">
        <v>1.4359659519423283E-4</v>
      </c>
      <c r="C10011" s="55">
        <v>1.8274752657835391E-3</v>
      </c>
    </row>
    <row r="10012" spans="1:3" x14ac:dyDescent="0.3">
      <c r="A10012" s="5">
        <v>9929</v>
      </c>
      <c r="B10012" s="55">
        <v>1.6384930044852322E-4</v>
      </c>
      <c r="C10012" s="55">
        <v>1.987924960937977E-3</v>
      </c>
    </row>
    <row r="10013" spans="1:3" x14ac:dyDescent="0.3">
      <c r="A10013" s="5">
        <v>9930</v>
      </c>
      <c r="B10013" s="55">
        <v>1.5890545640036665E-4</v>
      </c>
      <c r="C10013" s="55">
        <v>1.8594521541957371E-3</v>
      </c>
    </row>
    <row r="10014" spans="1:3" x14ac:dyDescent="0.3">
      <c r="A10014" s="5">
        <v>9931</v>
      </c>
      <c r="B10014" s="55">
        <v>1.4745625551985229E-4</v>
      </c>
      <c r="C10014" s="55">
        <v>1.8306140925977757E-3</v>
      </c>
    </row>
    <row r="10015" spans="1:3" x14ac:dyDescent="0.3">
      <c r="A10015" s="5">
        <v>9932</v>
      </c>
      <c r="B10015" s="55">
        <v>1.4161110115560441E-4</v>
      </c>
      <c r="C10015" s="55">
        <v>1.6764758450393312E-3</v>
      </c>
    </row>
    <row r="10016" spans="1:3" x14ac:dyDescent="0.3">
      <c r="A10016" s="5">
        <v>9933</v>
      </c>
      <c r="B10016" s="55">
        <v>1.6808485629390751E-4</v>
      </c>
      <c r="C10016" s="55">
        <v>1.9987810198160154E-3</v>
      </c>
    </row>
    <row r="10017" spans="1:3" x14ac:dyDescent="0.3">
      <c r="A10017" s="5">
        <v>9934</v>
      </c>
      <c r="B10017" s="55">
        <v>1.8563946627630145E-4</v>
      </c>
      <c r="C10017" s="55">
        <v>2.3615132293864213E-3</v>
      </c>
    </row>
    <row r="10018" spans="1:3" x14ac:dyDescent="0.3">
      <c r="A10018" s="5">
        <v>9935</v>
      </c>
      <c r="B10018" s="55">
        <v>1.6196132423133659E-4</v>
      </c>
      <c r="C10018" s="55">
        <v>1.6670520428079883E-3</v>
      </c>
    </row>
    <row r="10019" spans="1:3" x14ac:dyDescent="0.3">
      <c r="A10019" s="5">
        <v>9936</v>
      </c>
      <c r="B10019" s="55">
        <v>1.3281896303933227E-4</v>
      </c>
      <c r="C10019" s="55">
        <v>1.645328989716689E-3</v>
      </c>
    </row>
    <row r="10020" spans="1:3" x14ac:dyDescent="0.3">
      <c r="A10020" s="5">
        <v>9937</v>
      </c>
      <c r="B10020" s="55">
        <v>1.5156331174526406E-4</v>
      </c>
      <c r="C10020" s="55">
        <v>1.946538096821229E-3</v>
      </c>
    </row>
    <row r="10021" spans="1:3" x14ac:dyDescent="0.3">
      <c r="A10021" s="5">
        <v>9938</v>
      </c>
      <c r="B10021" s="55">
        <v>1.5411687145466097E-4</v>
      </c>
      <c r="C10021" s="55">
        <v>1.9043285998528916E-3</v>
      </c>
    </row>
    <row r="10022" spans="1:3" x14ac:dyDescent="0.3">
      <c r="A10022" s="5">
        <v>9939</v>
      </c>
      <c r="B10022" s="55">
        <v>1.7051866574995764E-4</v>
      </c>
      <c r="C10022" s="55">
        <v>1.7842323433592423E-3</v>
      </c>
    </row>
    <row r="10023" spans="1:3" x14ac:dyDescent="0.3">
      <c r="A10023" s="5">
        <v>9940</v>
      </c>
      <c r="B10023" s="55">
        <v>1.7547750896262208E-4</v>
      </c>
      <c r="C10023" s="55">
        <v>2.0758035263434178E-3</v>
      </c>
    </row>
    <row r="10024" spans="1:3" x14ac:dyDescent="0.3">
      <c r="A10024" s="5">
        <v>9941</v>
      </c>
      <c r="B10024" s="55">
        <v>1.290157544367271E-4</v>
      </c>
      <c r="C10024" s="55">
        <v>1.6763275607816618E-3</v>
      </c>
    </row>
    <row r="10025" spans="1:3" x14ac:dyDescent="0.3">
      <c r="A10025" s="5">
        <v>9942</v>
      </c>
      <c r="B10025" s="55">
        <v>1.3532751555564703E-4</v>
      </c>
      <c r="C10025" s="55">
        <v>1.6878368482947967E-3</v>
      </c>
    </row>
    <row r="10026" spans="1:3" x14ac:dyDescent="0.3">
      <c r="A10026" s="5">
        <v>9943</v>
      </c>
      <c r="B10026" s="55">
        <v>1.390607843338017E-4</v>
      </c>
      <c r="C10026" s="55">
        <v>1.4148236887502462E-3</v>
      </c>
    </row>
    <row r="10027" spans="1:3" x14ac:dyDescent="0.3">
      <c r="A10027" s="5">
        <v>9944</v>
      </c>
      <c r="B10027" s="55">
        <v>1.4753118553393938E-4</v>
      </c>
      <c r="C10027" s="55">
        <v>1.8544981277402079E-3</v>
      </c>
    </row>
    <row r="10028" spans="1:3" x14ac:dyDescent="0.3">
      <c r="A10028" s="5">
        <v>9945</v>
      </c>
      <c r="B10028" s="55">
        <v>1.3410541367810461E-4</v>
      </c>
      <c r="C10028" s="55">
        <v>1.3882710738078367E-3</v>
      </c>
    </row>
    <row r="10029" spans="1:3" x14ac:dyDescent="0.3">
      <c r="A10029" s="5">
        <v>9946</v>
      </c>
      <c r="B10029" s="55">
        <v>1.6401459304538757E-4</v>
      </c>
      <c r="C10029" s="55">
        <v>1.8623861083524396E-3</v>
      </c>
    </row>
    <row r="10030" spans="1:3" x14ac:dyDescent="0.3">
      <c r="A10030" s="5">
        <v>9947</v>
      </c>
      <c r="B10030" s="55">
        <v>1.547660892591221E-4</v>
      </c>
      <c r="C10030" s="55">
        <v>1.7069530764854015E-3</v>
      </c>
    </row>
    <row r="10031" spans="1:3" x14ac:dyDescent="0.3">
      <c r="A10031" s="5">
        <v>9948</v>
      </c>
      <c r="B10031" s="55">
        <v>1.5903379568784018E-4</v>
      </c>
      <c r="C10031" s="55">
        <v>1.8749278440505228E-3</v>
      </c>
    </row>
    <row r="10032" spans="1:3" x14ac:dyDescent="0.3">
      <c r="A10032" s="5">
        <v>9949</v>
      </c>
      <c r="B10032" s="55">
        <v>1.3959158867474819E-4</v>
      </c>
      <c r="C10032" s="55">
        <v>1.8092969111027401E-3</v>
      </c>
    </row>
    <row r="10033" spans="1:3" x14ac:dyDescent="0.3">
      <c r="A10033" s="5">
        <v>9950</v>
      </c>
      <c r="B10033" s="55">
        <v>1.4535889215052403E-4</v>
      </c>
      <c r="C10033" s="55">
        <v>1.8328700252032851E-3</v>
      </c>
    </row>
    <row r="10034" spans="1:3" x14ac:dyDescent="0.3">
      <c r="A10034" s="5">
        <v>9951</v>
      </c>
      <c r="B10034" s="55">
        <v>1.4681256019151602E-4</v>
      </c>
      <c r="C10034" s="55">
        <v>1.8226848332029875E-3</v>
      </c>
    </row>
    <row r="10035" spans="1:3" x14ac:dyDescent="0.3">
      <c r="A10035" s="5">
        <v>9952</v>
      </c>
      <c r="B10035" s="55">
        <v>1.679365053260103E-4</v>
      </c>
      <c r="C10035" s="55">
        <v>2.012036304073228E-3</v>
      </c>
    </row>
    <row r="10036" spans="1:3" x14ac:dyDescent="0.3">
      <c r="A10036" s="5">
        <v>9953</v>
      </c>
      <c r="B10036" s="55">
        <v>1.4267606057177354E-4</v>
      </c>
      <c r="C10036" s="55">
        <v>1.8883427717203242E-3</v>
      </c>
    </row>
    <row r="10037" spans="1:3" x14ac:dyDescent="0.3">
      <c r="A10037" s="5">
        <v>9954</v>
      </c>
      <c r="B10037" s="55">
        <v>1.6208829327379442E-4</v>
      </c>
      <c r="C10037" s="55">
        <v>2.118278198594792E-3</v>
      </c>
    </row>
    <row r="10038" spans="1:3" x14ac:dyDescent="0.3">
      <c r="A10038" s="5">
        <v>9955</v>
      </c>
      <c r="B10038" s="55">
        <v>1.9575237137983695E-4</v>
      </c>
      <c r="C10038" s="55">
        <v>2.3187946005986471E-3</v>
      </c>
    </row>
    <row r="10039" spans="1:3" x14ac:dyDescent="0.3">
      <c r="A10039" s="5">
        <v>9956</v>
      </c>
      <c r="B10039" s="55">
        <v>1.4013760775313959E-4</v>
      </c>
      <c r="C10039" s="55">
        <v>1.5990540847419404E-3</v>
      </c>
    </row>
    <row r="10040" spans="1:3" x14ac:dyDescent="0.3">
      <c r="A10040" s="5">
        <v>9957</v>
      </c>
      <c r="B10040" s="55">
        <v>1.9867922837603317E-4</v>
      </c>
      <c r="C10040" s="55">
        <v>2.3958517436493409E-3</v>
      </c>
    </row>
    <row r="10041" spans="1:3" x14ac:dyDescent="0.3">
      <c r="A10041" s="5">
        <v>9958</v>
      </c>
      <c r="B10041" s="55">
        <v>1.4150643177367894E-4</v>
      </c>
      <c r="C10041" s="55">
        <v>1.5624038281474028E-3</v>
      </c>
    </row>
    <row r="10042" spans="1:3" x14ac:dyDescent="0.3">
      <c r="A10042" s="5">
        <v>9959</v>
      </c>
      <c r="B10042" s="55">
        <v>1.8516050699119796E-4</v>
      </c>
      <c r="C10042" s="55">
        <v>2.1570631131238188E-3</v>
      </c>
    </row>
    <row r="10043" spans="1:3" x14ac:dyDescent="0.3">
      <c r="A10043" s="5">
        <v>9960</v>
      </c>
      <c r="B10043" s="55">
        <v>1.8725624100555504E-4</v>
      </c>
      <c r="C10043" s="55">
        <v>2.199514808509944E-3</v>
      </c>
    </row>
    <row r="10044" spans="1:3" x14ac:dyDescent="0.3">
      <c r="A10044" s="5">
        <v>9961</v>
      </c>
      <c r="B10044" s="55">
        <v>1.9757818638699721E-4</v>
      </c>
      <c r="C10044" s="55">
        <v>2.2512129913641911E-3</v>
      </c>
    </row>
    <row r="10045" spans="1:3" x14ac:dyDescent="0.3">
      <c r="A10045" s="5">
        <v>9962</v>
      </c>
      <c r="B10045" s="55">
        <v>1.9199128944985474E-4</v>
      </c>
      <c r="C10045" s="55">
        <v>2.2733361212566479E-3</v>
      </c>
    </row>
    <row r="10046" spans="1:3" x14ac:dyDescent="0.3">
      <c r="A10046" s="5">
        <v>9963</v>
      </c>
      <c r="B10046" s="55">
        <v>1.7099788500156725E-4</v>
      </c>
      <c r="C10046" s="55">
        <v>1.9806662409059769E-3</v>
      </c>
    </row>
    <row r="10047" spans="1:3" x14ac:dyDescent="0.3">
      <c r="A10047" s="5">
        <v>9964</v>
      </c>
      <c r="B10047" s="55">
        <v>1.4920170579004252E-4</v>
      </c>
      <c r="C10047" s="55">
        <v>1.7309408809133768E-3</v>
      </c>
    </row>
    <row r="10048" spans="1:3" x14ac:dyDescent="0.3">
      <c r="A10048" s="5">
        <v>9965</v>
      </c>
      <c r="B10048" s="55">
        <v>1.4822373434139922E-4</v>
      </c>
      <c r="C10048" s="55">
        <v>1.8276779073845637E-3</v>
      </c>
    </row>
    <row r="10049" spans="1:3" x14ac:dyDescent="0.3">
      <c r="A10049" s="5">
        <v>9966</v>
      </c>
      <c r="B10049" s="55">
        <v>1.5713764333038344E-4</v>
      </c>
      <c r="C10049" s="55">
        <v>1.8772410952184793E-3</v>
      </c>
    </row>
    <row r="10050" spans="1:3" x14ac:dyDescent="0.3">
      <c r="A10050" s="5">
        <v>9967</v>
      </c>
      <c r="B10050" s="55">
        <v>1.4282332974029522E-4</v>
      </c>
      <c r="C10050" s="55">
        <v>1.7074417246905247E-3</v>
      </c>
    </row>
    <row r="10051" spans="1:3" x14ac:dyDescent="0.3">
      <c r="A10051" s="5">
        <v>9968</v>
      </c>
      <c r="B10051" s="55">
        <v>1.5871386610125842E-4</v>
      </c>
      <c r="C10051" s="55">
        <v>1.8154160420360164E-3</v>
      </c>
    </row>
    <row r="10052" spans="1:3" x14ac:dyDescent="0.3">
      <c r="A10052" s="5">
        <v>9969</v>
      </c>
      <c r="B10052" s="55">
        <v>1.417226986525325E-4</v>
      </c>
      <c r="C10052" s="55">
        <v>1.8048461660031044E-3</v>
      </c>
    </row>
    <row r="10053" spans="1:3" x14ac:dyDescent="0.3">
      <c r="A10053" s="5">
        <v>9970</v>
      </c>
      <c r="B10053" s="55">
        <v>1.6492019926189519E-4</v>
      </c>
      <c r="C10053" s="55">
        <v>1.7316258311444405E-3</v>
      </c>
    </row>
    <row r="10054" spans="1:3" x14ac:dyDescent="0.3">
      <c r="A10054" s="5">
        <v>9971</v>
      </c>
      <c r="B10054" s="55">
        <v>1.3461151384796982E-4</v>
      </c>
      <c r="C10054" s="55">
        <v>1.6969836094126588E-3</v>
      </c>
    </row>
    <row r="10055" spans="1:3" x14ac:dyDescent="0.3">
      <c r="A10055" s="5">
        <v>9972</v>
      </c>
      <c r="B10055" s="55">
        <v>1.3216286805530744E-4</v>
      </c>
      <c r="C10055" s="55">
        <v>1.6726699753643432E-3</v>
      </c>
    </row>
    <row r="10056" spans="1:3" x14ac:dyDescent="0.3">
      <c r="A10056" s="5">
        <v>9973</v>
      </c>
      <c r="B10056" s="55">
        <v>1.4819775974465521E-4</v>
      </c>
      <c r="C10056" s="55">
        <v>1.8858622533485185E-3</v>
      </c>
    </row>
    <row r="10057" spans="1:3" x14ac:dyDescent="0.3">
      <c r="A10057" s="5">
        <v>9974</v>
      </c>
      <c r="B10057" s="55">
        <v>1.742357554661012E-4</v>
      </c>
      <c r="C10057" s="55">
        <v>2.2708903566286856E-3</v>
      </c>
    </row>
    <row r="10058" spans="1:3" x14ac:dyDescent="0.3">
      <c r="A10058" s="5">
        <v>9975</v>
      </c>
      <c r="B10058" s="55">
        <v>1.8039942307492026E-4</v>
      </c>
      <c r="C10058" s="55">
        <v>1.9921464940894206E-3</v>
      </c>
    </row>
    <row r="10059" spans="1:3" x14ac:dyDescent="0.3">
      <c r="A10059" s="5">
        <v>9976</v>
      </c>
      <c r="B10059" s="55">
        <v>1.4206232122338633E-4</v>
      </c>
      <c r="C10059" s="55">
        <v>1.7828483827284159E-3</v>
      </c>
    </row>
    <row r="10060" spans="1:3" x14ac:dyDescent="0.3">
      <c r="A10060" s="5">
        <v>9977</v>
      </c>
      <c r="B10060" s="55">
        <v>1.2597835817409938E-4</v>
      </c>
      <c r="C10060" s="55">
        <v>1.553187036227679E-3</v>
      </c>
    </row>
    <row r="10061" spans="1:3" x14ac:dyDescent="0.3">
      <c r="A10061" s="5">
        <v>9978</v>
      </c>
      <c r="B10061" s="55">
        <v>1.5898450673098934E-4</v>
      </c>
      <c r="C10061" s="55">
        <v>2.1340270544250488E-3</v>
      </c>
    </row>
    <row r="10062" spans="1:3" x14ac:dyDescent="0.3">
      <c r="A10062" s="5">
        <v>9979</v>
      </c>
      <c r="B10062" s="55">
        <v>1.6030147365113801E-4</v>
      </c>
      <c r="C10062" s="55">
        <v>2.0558714825665986E-3</v>
      </c>
    </row>
    <row r="10063" spans="1:3" x14ac:dyDescent="0.3">
      <c r="A10063" s="5">
        <v>9980</v>
      </c>
      <c r="B10063" s="55">
        <v>1.4449377499022885E-4</v>
      </c>
      <c r="C10063" s="55">
        <v>1.6577624657643391E-3</v>
      </c>
    </row>
    <row r="10064" spans="1:3" x14ac:dyDescent="0.3">
      <c r="A10064" s="5">
        <v>9981</v>
      </c>
      <c r="B10064" s="55">
        <v>1.3989455523345584E-4</v>
      </c>
      <c r="C10064" s="55">
        <v>1.7020792237489358E-3</v>
      </c>
    </row>
    <row r="10065" spans="1:3" x14ac:dyDescent="0.3">
      <c r="A10065" s="5">
        <v>9982</v>
      </c>
      <c r="B10065" s="55">
        <v>1.5366645639875584E-4</v>
      </c>
      <c r="C10065" s="55">
        <v>1.8367898071299721E-3</v>
      </c>
    </row>
    <row r="10066" spans="1:3" x14ac:dyDescent="0.3">
      <c r="A10066" s="5">
        <v>9983</v>
      </c>
      <c r="B10066" s="55">
        <v>1.7241230989782508E-4</v>
      </c>
      <c r="C10066" s="55">
        <v>1.856465947330145E-3</v>
      </c>
    </row>
    <row r="10067" spans="1:3" x14ac:dyDescent="0.3">
      <c r="A10067" s="5">
        <v>9984</v>
      </c>
      <c r="B10067" s="55">
        <v>1.6012082920483452E-4</v>
      </c>
      <c r="C10067" s="55">
        <v>1.9137630808725599E-3</v>
      </c>
    </row>
    <row r="10068" spans="1:3" x14ac:dyDescent="0.3">
      <c r="A10068" s="5">
        <v>9985</v>
      </c>
      <c r="B10068" s="55">
        <v>1.4418499594697458E-4</v>
      </c>
      <c r="C10068" s="55">
        <v>1.840731090286183E-3</v>
      </c>
    </row>
    <row r="10069" spans="1:3" x14ac:dyDescent="0.3">
      <c r="A10069" s="5">
        <v>9986</v>
      </c>
      <c r="B10069" s="55">
        <v>1.4789871222802838E-4</v>
      </c>
      <c r="C10069" s="55">
        <v>1.7989801877417665E-3</v>
      </c>
    </row>
    <row r="10070" spans="1:3" x14ac:dyDescent="0.3">
      <c r="A10070" s="5">
        <v>9987</v>
      </c>
      <c r="B10070" s="55">
        <v>1.4582137807796143E-4</v>
      </c>
      <c r="C10070" s="55">
        <v>1.9333997307989334E-3</v>
      </c>
    </row>
    <row r="10071" spans="1:3" x14ac:dyDescent="0.3">
      <c r="A10071" s="5">
        <v>9988</v>
      </c>
      <c r="B10071" s="55">
        <v>1.3861837049634977E-4</v>
      </c>
      <c r="C10071" s="55">
        <v>1.7189659863716558E-3</v>
      </c>
    </row>
    <row r="10072" spans="1:3" x14ac:dyDescent="0.3">
      <c r="A10072" s="5">
        <v>9989</v>
      </c>
      <c r="B10072" s="55">
        <v>1.4333666712054846E-4</v>
      </c>
      <c r="C10072" s="55">
        <v>1.6861133843770915E-3</v>
      </c>
    </row>
    <row r="10073" spans="1:3" x14ac:dyDescent="0.3">
      <c r="A10073" s="5">
        <v>9990</v>
      </c>
      <c r="B10073" s="55">
        <v>1.3560306858048388E-4</v>
      </c>
      <c r="C10073" s="55">
        <v>1.765492463278361E-3</v>
      </c>
    </row>
    <row r="10074" spans="1:3" x14ac:dyDescent="0.3">
      <c r="A10074" s="5">
        <v>9991</v>
      </c>
      <c r="B10074" s="55">
        <v>1.7912727377279928E-4</v>
      </c>
      <c r="C10074" s="55">
        <v>2.046577202718869E-3</v>
      </c>
    </row>
    <row r="10075" spans="1:3" x14ac:dyDescent="0.3">
      <c r="A10075" s="5">
        <v>9992</v>
      </c>
      <c r="B10075" s="55">
        <v>1.7914819762270765E-4</v>
      </c>
      <c r="C10075" s="55">
        <v>2.1121780301847663E-3</v>
      </c>
    </row>
    <row r="10076" spans="1:3" x14ac:dyDescent="0.3">
      <c r="A10076" s="5">
        <v>9993</v>
      </c>
      <c r="B10076" s="55">
        <v>1.7407957728101227E-4</v>
      </c>
      <c r="C10076" s="55">
        <v>2.1533868430475586E-3</v>
      </c>
    </row>
    <row r="10077" spans="1:3" x14ac:dyDescent="0.3">
      <c r="A10077" s="5">
        <v>9994</v>
      </c>
      <c r="B10077" s="55">
        <v>1.508242294939188E-4</v>
      </c>
      <c r="C10077" s="55">
        <v>1.7939666885869476E-3</v>
      </c>
    </row>
    <row r="10078" spans="1:3" x14ac:dyDescent="0.3">
      <c r="A10078" s="5">
        <v>9995</v>
      </c>
      <c r="B10078" s="55">
        <v>1.6190767311418877E-4</v>
      </c>
      <c r="C10078" s="55">
        <v>1.9386625807182006E-3</v>
      </c>
    </row>
    <row r="10079" spans="1:3" x14ac:dyDescent="0.3">
      <c r="A10079" s="5">
        <v>9996</v>
      </c>
      <c r="B10079" s="55">
        <v>1.4074666509463325E-4</v>
      </c>
      <c r="C10079" s="55">
        <v>1.9072232171285764E-3</v>
      </c>
    </row>
    <row r="10080" spans="1:3" x14ac:dyDescent="0.3">
      <c r="A10080" s="5">
        <v>9997</v>
      </c>
      <c r="B10080" s="55">
        <v>1.400109888315839E-4</v>
      </c>
      <c r="C10080" s="55">
        <v>1.8170412809966302E-3</v>
      </c>
    </row>
    <row r="10081" spans="1:3" x14ac:dyDescent="0.3">
      <c r="A10081" s="5">
        <v>9998</v>
      </c>
      <c r="B10081" s="55">
        <v>1.7373025315050905E-4</v>
      </c>
      <c r="C10081" s="55">
        <v>1.9484754220962367E-3</v>
      </c>
    </row>
    <row r="10082" spans="1:3" x14ac:dyDescent="0.3">
      <c r="A10082" s="5">
        <v>9999</v>
      </c>
      <c r="B10082" s="55">
        <v>1.4659794820159918E-4</v>
      </c>
      <c r="C10082" s="55">
        <v>1.6933863709413677E-3</v>
      </c>
    </row>
    <row r="10083" spans="1:3" x14ac:dyDescent="0.3">
      <c r="A10083" s="5">
        <v>10000</v>
      </c>
      <c r="B10083" s="55">
        <v>1.646365647650988E-4</v>
      </c>
      <c r="C10083" s="55">
        <v>1.9280234985695223E-3</v>
      </c>
    </row>
  </sheetData>
  <mergeCells count="10">
    <mergeCell ref="A70:B71"/>
    <mergeCell ref="C70:W70"/>
    <mergeCell ref="A60:B61"/>
    <mergeCell ref="C60:W60"/>
    <mergeCell ref="C16:V16"/>
    <mergeCell ref="C21:V21"/>
    <mergeCell ref="C26:V26"/>
    <mergeCell ref="A21:B22"/>
    <mergeCell ref="A50:B51"/>
    <mergeCell ref="C50:W5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E0F4-D2FB-4B7F-B6F3-81C295289C35}">
  <dimension ref="B2:Z15064"/>
  <sheetViews>
    <sheetView topLeftCell="A46" zoomScaleNormal="100" workbookViewId="0">
      <selection activeCell="I48" sqref="I48"/>
    </sheetView>
  </sheetViews>
  <sheetFormatPr defaultRowHeight="14.4" x14ac:dyDescent="0.3"/>
  <cols>
    <col min="2" max="2" width="18" bestFit="1" customWidth="1"/>
    <col min="3" max="3" width="16.88671875" bestFit="1" customWidth="1"/>
    <col min="4" max="4" width="12.88671875" bestFit="1" customWidth="1"/>
    <col min="5" max="5" width="14.44140625" bestFit="1" customWidth="1"/>
    <col min="6" max="6" width="21.88671875" bestFit="1" customWidth="1"/>
    <col min="7" max="7" width="12.5546875" bestFit="1" customWidth="1"/>
    <col min="8" max="8" width="14" bestFit="1" customWidth="1"/>
    <col min="9" max="9" width="10.21875" bestFit="1" customWidth="1"/>
    <col min="10" max="10" width="9.5546875" bestFit="1" customWidth="1"/>
    <col min="11" max="11" width="12.44140625" bestFit="1" customWidth="1"/>
    <col min="12" max="12" width="14.109375" bestFit="1" customWidth="1"/>
    <col min="13" max="13" width="14.88671875" bestFit="1" customWidth="1"/>
    <col min="14" max="14" width="10.21875" bestFit="1" customWidth="1"/>
    <col min="15" max="15" width="16.5546875" bestFit="1" customWidth="1"/>
    <col min="16" max="16" width="10.21875" bestFit="1" customWidth="1"/>
    <col min="17" max="17" width="11.5546875" bestFit="1" customWidth="1"/>
    <col min="18" max="18" width="12.6640625" bestFit="1" customWidth="1"/>
    <col min="19" max="19" width="11.33203125" bestFit="1" customWidth="1"/>
    <col min="20" max="20" width="10.21875" bestFit="1" customWidth="1"/>
    <col min="21" max="21" width="14.77734375" bestFit="1" customWidth="1"/>
    <col min="22" max="22" width="13.77734375" bestFit="1" customWidth="1"/>
    <col min="24" max="24" width="11.33203125" bestFit="1" customWidth="1"/>
    <col min="26" max="26" width="10.6640625" bestFit="1" customWidth="1"/>
  </cols>
  <sheetData>
    <row r="2" spans="2:22" x14ac:dyDescent="0.3">
      <c r="B2" s="5"/>
      <c r="C2" s="68" t="s">
        <v>71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2:22" x14ac:dyDescent="0.3">
      <c r="B3" s="5"/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</row>
    <row r="4" spans="2:22" x14ac:dyDescent="0.3">
      <c r="B4" s="8" t="s">
        <v>1</v>
      </c>
      <c r="C4" s="28">
        <v>9.9024090134748046E-4</v>
      </c>
      <c r="D4" s="28">
        <v>1.3539384594792164E-4</v>
      </c>
      <c r="E4" s="28">
        <v>1.2328423226833137E-4</v>
      </c>
      <c r="F4" s="28">
        <v>1.3727421373200657E-4</v>
      </c>
      <c r="G4" s="28">
        <v>2.2658087517735028E-4</v>
      </c>
      <c r="H4" s="28">
        <v>2.3258727376200252E-4</v>
      </c>
      <c r="I4" s="28">
        <v>2.9903878245309104E-4</v>
      </c>
      <c r="J4" s="28">
        <v>2.5799368172871459E-4</v>
      </c>
      <c r="K4" s="28">
        <v>1.693057221327539E-4</v>
      </c>
      <c r="L4" s="28">
        <v>1.3580208405047554E-4</v>
      </c>
      <c r="M4" s="28">
        <v>1.3298746295370618E-4</v>
      </c>
      <c r="N4" s="28">
        <v>2.359271634248633E-4</v>
      </c>
      <c r="O4" s="28">
        <v>1.2704605161847251E-4</v>
      </c>
      <c r="P4" s="28">
        <v>1.4546866537480603E-4</v>
      </c>
      <c r="Q4" s="28">
        <v>4.8022747773371729E-5</v>
      </c>
      <c r="R4" s="28">
        <v>2.8999619621479354E-4</v>
      </c>
      <c r="S4" s="28">
        <v>8.6647181194153105E-5</v>
      </c>
      <c r="T4" s="28">
        <v>1.6878588930310798E-4</v>
      </c>
      <c r="U4" s="28">
        <v>2.1761182518908391E-4</v>
      </c>
      <c r="V4" s="28">
        <v>1.5577431412389578E-4</v>
      </c>
    </row>
    <row r="5" spans="2:22" x14ac:dyDescent="0.3">
      <c r="B5" s="8" t="s">
        <v>2</v>
      </c>
      <c r="C5" s="28">
        <v>1.3539384594792164E-4</v>
      </c>
      <c r="D5" s="28">
        <v>2.1722308975970681E-4</v>
      </c>
      <c r="E5" s="28">
        <v>6.8757524870416179E-5</v>
      </c>
      <c r="F5" s="28">
        <v>9.8277291608423641E-5</v>
      </c>
      <c r="G5" s="28">
        <v>8.2259930384232302E-5</v>
      </c>
      <c r="H5" s="28">
        <v>9.3643616382089898E-5</v>
      </c>
      <c r="I5" s="28">
        <v>1.2248037135167324E-4</v>
      </c>
      <c r="J5" s="28">
        <v>9.3597403198523741E-5</v>
      </c>
      <c r="K5" s="28">
        <v>1.2089666395457543E-4</v>
      </c>
      <c r="L5" s="28">
        <v>8.7649372530585915E-5</v>
      </c>
      <c r="M5" s="28">
        <v>8.5182389095302322E-5</v>
      </c>
      <c r="N5" s="28">
        <v>1.0116629560794642E-4</v>
      </c>
      <c r="O5" s="28">
        <v>6.3269554060931026E-5</v>
      </c>
      <c r="P5" s="28">
        <v>8.8721653082738422E-5</v>
      </c>
      <c r="Q5" s="28">
        <v>1.6606027384040531E-5</v>
      </c>
      <c r="R5" s="28">
        <v>1.3257863829065617E-4</v>
      </c>
      <c r="S5" s="28">
        <v>3.8204639614690079E-5</v>
      </c>
      <c r="T5" s="28">
        <v>1.1417540592585541E-4</v>
      </c>
      <c r="U5" s="28">
        <v>1.6038866854045522E-4</v>
      </c>
      <c r="V5" s="28">
        <v>9.1744334448553509E-5</v>
      </c>
    </row>
    <row r="6" spans="2:22" x14ac:dyDescent="0.3">
      <c r="B6" s="8" t="s">
        <v>3</v>
      </c>
      <c r="C6" s="28">
        <v>1.2328423226833137E-4</v>
      </c>
      <c r="D6" s="28">
        <v>6.8757524870416179E-5</v>
      </c>
      <c r="E6" s="28">
        <v>2.5501447389993944E-4</v>
      </c>
      <c r="F6" s="28">
        <v>7.129630822950628E-5</v>
      </c>
      <c r="G6" s="28">
        <v>1.0021513724013369E-4</v>
      </c>
      <c r="H6" s="28">
        <v>8.2818873184231374E-5</v>
      </c>
      <c r="I6" s="28">
        <v>1.2210701862811691E-4</v>
      </c>
      <c r="J6" s="28">
        <v>1.1327209993389262E-4</v>
      </c>
      <c r="K6" s="28">
        <v>1.0768478951557509E-4</v>
      </c>
      <c r="L6" s="28">
        <v>1.0866321795876914E-4</v>
      </c>
      <c r="M6" s="28">
        <v>6.614743049525773E-5</v>
      </c>
      <c r="N6" s="28">
        <v>9.5450515666735701E-5</v>
      </c>
      <c r="O6" s="28">
        <v>1.4541173530183255E-4</v>
      </c>
      <c r="P6" s="28">
        <v>1.2177025951804965E-4</v>
      </c>
      <c r="Q6" s="28">
        <v>2.0993218819731781E-5</v>
      </c>
      <c r="R6" s="28">
        <v>1.1665431816703198E-4</v>
      </c>
      <c r="S6" s="28">
        <v>4.9141481585701502E-5</v>
      </c>
      <c r="T6" s="28">
        <v>5.9561289326887048E-5</v>
      </c>
      <c r="U6" s="28">
        <v>1.2621707112126301E-4</v>
      </c>
      <c r="V6" s="28">
        <v>1.3708992043031184E-4</v>
      </c>
    </row>
    <row r="7" spans="2:22" x14ac:dyDescent="0.3">
      <c r="B7" s="8" t="s">
        <v>4</v>
      </c>
      <c r="C7" s="28">
        <v>1.3727421373200657E-4</v>
      </c>
      <c r="D7" s="28">
        <v>9.8277291608423641E-5</v>
      </c>
      <c r="E7" s="28">
        <v>7.129630822950628E-5</v>
      </c>
      <c r="F7" s="28">
        <v>2.1835284492667135E-4</v>
      </c>
      <c r="G7" s="28">
        <v>7.0899601522656731E-5</v>
      </c>
      <c r="H7" s="28">
        <v>8.0655377388442497E-5</v>
      </c>
      <c r="I7" s="28">
        <v>1.0792578487797054E-4</v>
      </c>
      <c r="J7" s="28">
        <v>9.4660528608775301E-5</v>
      </c>
      <c r="K7" s="28">
        <v>1.6207753302964446E-4</v>
      </c>
      <c r="L7" s="28">
        <v>8.2670571287350467E-5</v>
      </c>
      <c r="M7" s="28">
        <v>7.3847929061166608E-5</v>
      </c>
      <c r="N7" s="28">
        <v>8.4406563680540291E-5</v>
      </c>
      <c r="O7" s="28">
        <v>8.2055292358848163E-5</v>
      </c>
      <c r="P7" s="28">
        <v>1.1359012843027618E-4</v>
      </c>
      <c r="Q7" s="28">
        <v>1.988454605964814E-5</v>
      </c>
      <c r="R7" s="28">
        <v>7.9728301632874893E-5</v>
      </c>
      <c r="S7" s="28">
        <v>5.1777297132290082E-5</v>
      </c>
      <c r="T7" s="28">
        <v>9.1850115987169261E-5</v>
      </c>
      <c r="U7" s="28">
        <v>1.6591692286762702E-4</v>
      </c>
      <c r="V7" s="28">
        <v>9.1002388334961756E-5</v>
      </c>
    </row>
    <row r="8" spans="2:22" x14ac:dyDescent="0.3">
      <c r="B8" s="8" t="s">
        <v>5</v>
      </c>
      <c r="C8" s="28">
        <v>2.2658087517735028E-4</v>
      </c>
      <c r="D8" s="28">
        <v>8.2259930384232302E-5</v>
      </c>
      <c r="E8" s="28">
        <v>1.0021513724013369E-4</v>
      </c>
      <c r="F8" s="28">
        <v>7.0899601522656731E-5</v>
      </c>
      <c r="G8" s="28">
        <v>8.2939930416725028E-4</v>
      </c>
      <c r="H8" s="28">
        <v>3.7342764358953379E-4</v>
      </c>
      <c r="I8" s="28">
        <v>3.488511583199108E-4</v>
      </c>
      <c r="J8" s="28">
        <v>2.5168009897690128E-4</v>
      </c>
      <c r="K8" s="28">
        <v>1.2538019329842614E-4</v>
      </c>
      <c r="L8" s="28">
        <v>1.0217957962282054E-4</v>
      </c>
      <c r="M8" s="28">
        <v>9.4487362647152479E-5</v>
      </c>
      <c r="N8" s="28">
        <v>4.2615299810940866E-4</v>
      </c>
      <c r="O8" s="28">
        <v>9.5459927619687344E-5</v>
      </c>
      <c r="P8" s="28">
        <v>1.1536141972842229E-4</v>
      </c>
      <c r="Q8" s="28">
        <v>5.5067169005223478E-5</v>
      </c>
      <c r="R8" s="28">
        <v>5.7799882102858933E-4</v>
      </c>
      <c r="S8" s="28">
        <v>9.559751394130996E-5</v>
      </c>
      <c r="T8" s="28">
        <v>1.4328343224676514E-4</v>
      </c>
      <c r="U8" s="28">
        <v>1.8106203784351484E-4</v>
      </c>
      <c r="V8" s="28">
        <v>1.2610931950000678E-4</v>
      </c>
    </row>
    <row r="9" spans="2:22" x14ac:dyDescent="0.3">
      <c r="B9" s="8" t="s">
        <v>6</v>
      </c>
      <c r="C9" s="28">
        <v>2.3258727376200252E-4</v>
      </c>
      <c r="D9" s="28">
        <v>9.3643616382089898E-5</v>
      </c>
      <c r="E9" s="28">
        <v>8.2818873184231374E-5</v>
      </c>
      <c r="F9" s="28">
        <v>8.0655377388442497E-5</v>
      </c>
      <c r="G9" s="28">
        <v>3.7342764358953379E-4</v>
      </c>
      <c r="H9" s="28">
        <v>4.2565652889743735E-4</v>
      </c>
      <c r="I9" s="28">
        <v>3.5163588956305531E-4</v>
      </c>
      <c r="J9" s="28">
        <v>1.9598510572624991E-4</v>
      </c>
      <c r="K9" s="28">
        <v>1.2643018011442819E-4</v>
      </c>
      <c r="L9" s="28">
        <v>9.2397381694943572E-5</v>
      </c>
      <c r="M9" s="28">
        <v>1.1726531153692058E-4</v>
      </c>
      <c r="N9" s="28">
        <v>3.4444793244630496E-4</v>
      </c>
      <c r="O9" s="28">
        <v>7.7897507572337381E-5</v>
      </c>
      <c r="P9" s="28">
        <v>1.2466323438451406E-4</v>
      </c>
      <c r="Q9" s="28">
        <v>5.7651277124420072E-5</v>
      </c>
      <c r="R9" s="28">
        <v>3.7927598120486594E-4</v>
      </c>
      <c r="S9" s="28">
        <v>7.5614856333357412E-5</v>
      </c>
      <c r="T9" s="28">
        <v>1.5447995430410664E-4</v>
      </c>
      <c r="U9" s="28">
        <v>1.816549529259737E-4</v>
      </c>
      <c r="V9" s="28">
        <v>1.0422338157307195E-4</v>
      </c>
    </row>
    <row r="10" spans="2:22" x14ac:dyDescent="0.3">
      <c r="B10" s="8" t="s">
        <v>7</v>
      </c>
      <c r="C10" s="28">
        <v>2.9903878245309104E-4</v>
      </c>
      <c r="D10" s="28">
        <v>1.2248037135167324E-4</v>
      </c>
      <c r="E10" s="28">
        <v>1.2210701862811691E-4</v>
      </c>
      <c r="F10" s="28">
        <v>1.0792578487797054E-4</v>
      </c>
      <c r="G10" s="28">
        <v>3.488511583199108E-4</v>
      </c>
      <c r="H10" s="28">
        <v>3.5163588956305531E-4</v>
      </c>
      <c r="I10" s="28">
        <v>7.175613464424133E-4</v>
      </c>
      <c r="J10" s="28">
        <v>2.9982661431281324E-4</v>
      </c>
      <c r="K10" s="28">
        <v>1.6626612283005622E-4</v>
      </c>
      <c r="L10" s="28">
        <v>1.0964488087972536E-4</v>
      </c>
      <c r="M10" s="28">
        <v>1.5814672757719255E-4</v>
      </c>
      <c r="N10" s="28">
        <v>3.476246699266995E-4</v>
      </c>
      <c r="O10" s="28">
        <v>1.1911975750040491E-4</v>
      </c>
      <c r="P10" s="28">
        <v>1.4301281699773496E-4</v>
      </c>
      <c r="Q10" s="28">
        <v>7.7393236353137348E-5</v>
      </c>
      <c r="R10" s="28">
        <v>3.6897933027193211E-4</v>
      </c>
      <c r="S10" s="28">
        <v>1.0505126640931091E-4</v>
      </c>
      <c r="T10" s="28">
        <v>1.8729356245373522E-4</v>
      </c>
      <c r="U10" s="28">
        <v>2.4276934217017486E-4</v>
      </c>
      <c r="V10" s="28">
        <v>1.4022594683301052E-4</v>
      </c>
    </row>
    <row r="11" spans="2:22" x14ac:dyDescent="0.3">
      <c r="B11" s="8" t="s">
        <v>8</v>
      </c>
      <c r="C11" s="28">
        <v>2.5799368172871459E-4</v>
      </c>
      <c r="D11" s="28">
        <v>9.3597403198523741E-5</v>
      </c>
      <c r="E11" s="28">
        <v>1.1327209993389262E-4</v>
      </c>
      <c r="F11" s="28">
        <v>9.4660528608775301E-5</v>
      </c>
      <c r="G11" s="28">
        <v>2.5168009897690128E-4</v>
      </c>
      <c r="H11" s="28">
        <v>1.9598510572624991E-4</v>
      </c>
      <c r="I11" s="28">
        <v>2.9982661431281324E-4</v>
      </c>
      <c r="J11" s="28">
        <v>1.117455052603045E-3</v>
      </c>
      <c r="K11" s="28">
        <v>1.4723953235751283E-4</v>
      </c>
      <c r="L11" s="28">
        <v>1.3483183966764888E-4</v>
      </c>
      <c r="M11" s="28">
        <v>1.4753880961825675E-4</v>
      </c>
      <c r="N11" s="28">
        <v>1.9385531243353019E-4</v>
      </c>
      <c r="O11" s="28">
        <v>1.0728542387867253E-4</v>
      </c>
      <c r="P11" s="28">
        <v>1.441460844583415E-4</v>
      </c>
      <c r="Q11" s="28">
        <v>6.3953655209406495E-5</v>
      </c>
      <c r="R11" s="28">
        <v>2.3189993593674199E-4</v>
      </c>
      <c r="S11" s="28">
        <v>7.4017420797239047E-5</v>
      </c>
      <c r="T11" s="28">
        <v>1.2209755580060497E-4</v>
      </c>
      <c r="U11" s="28">
        <v>1.9406828884562392E-4</v>
      </c>
      <c r="V11" s="28">
        <v>1.3231751350046439E-4</v>
      </c>
    </row>
    <row r="12" spans="2:22" x14ac:dyDescent="0.3">
      <c r="B12" s="8" t="s">
        <v>9</v>
      </c>
      <c r="C12" s="28">
        <v>1.693057221327539E-4</v>
      </c>
      <c r="D12" s="28">
        <v>1.2089666395457543E-4</v>
      </c>
      <c r="E12" s="28">
        <v>1.0768478951557509E-4</v>
      </c>
      <c r="F12" s="28">
        <v>1.6207753302964446E-4</v>
      </c>
      <c r="G12" s="28">
        <v>1.2538019329842614E-4</v>
      </c>
      <c r="H12" s="28">
        <v>1.2643018011442819E-4</v>
      </c>
      <c r="I12" s="28">
        <v>1.6626612283005622E-4</v>
      </c>
      <c r="J12" s="28">
        <v>1.4723953235751283E-4</v>
      </c>
      <c r="K12" s="28">
        <v>4.1467750227079962E-4</v>
      </c>
      <c r="L12" s="28">
        <v>1.1162779776494261E-4</v>
      </c>
      <c r="M12" s="28">
        <v>1.1035291488813039E-4</v>
      </c>
      <c r="N12" s="28">
        <v>1.3146476254390327E-4</v>
      </c>
      <c r="O12" s="28">
        <v>1.0718495820705607E-4</v>
      </c>
      <c r="P12" s="28">
        <v>1.3449900759501148E-4</v>
      </c>
      <c r="Q12" s="28">
        <v>4.2145537353574774E-5</v>
      </c>
      <c r="R12" s="28">
        <v>1.4866020704209305E-4</v>
      </c>
      <c r="S12" s="28">
        <v>7.215057086845596E-5</v>
      </c>
      <c r="T12" s="28">
        <v>1.1376941797492472E-4</v>
      </c>
      <c r="U12" s="28">
        <v>2.6169907332716504E-4</v>
      </c>
      <c r="V12" s="28">
        <v>1.3366123538210523E-4</v>
      </c>
    </row>
    <row r="13" spans="2:22" x14ac:dyDescent="0.3">
      <c r="B13" s="8" t="s">
        <v>10</v>
      </c>
      <c r="C13" s="28">
        <v>1.3580208405047554E-4</v>
      </c>
      <c r="D13" s="28">
        <v>8.7649372530585915E-5</v>
      </c>
      <c r="E13" s="28">
        <v>1.0866321795876914E-4</v>
      </c>
      <c r="F13" s="28">
        <v>8.2670571287350467E-5</v>
      </c>
      <c r="G13" s="28">
        <v>1.0217957962282054E-4</v>
      </c>
      <c r="H13" s="28">
        <v>9.2397381694943572E-5</v>
      </c>
      <c r="I13" s="28">
        <v>1.0964488087972536E-4</v>
      </c>
      <c r="J13" s="28">
        <v>1.3483183966764888E-4</v>
      </c>
      <c r="K13" s="28">
        <v>1.1162779776494261E-4</v>
      </c>
      <c r="L13" s="28">
        <v>2.6812770500470571E-4</v>
      </c>
      <c r="M13" s="28">
        <v>8.1044848367363317E-5</v>
      </c>
      <c r="N13" s="28">
        <v>8.7038619329998367E-5</v>
      </c>
      <c r="O13" s="28">
        <v>1.0474502267381942E-4</v>
      </c>
      <c r="P13" s="28">
        <v>1.3436837267557147E-4</v>
      </c>
      <c r="Q13" s="28">
        <v>2.601304197421639E-5</v>
      </c>
      <c r="R13" s="28">
        <v>1.1796724049065505E-4</v>
      </c>
      <c r="S13" s="28">
        <v>5.1748423603386444E-5</v>
      </c>
      <c r="T13" s="28">
        <v>8.7695678594539901E-5</v>
      </c>
      <c r="U13" s="28">
        <v>1.4754422412059716E-4</v>
      </c>
      <c r="V13" s="28">
        <v>1.467985450759511E-4</v>
      </c>
    </row>
    <row r="14" spans="2:22" x14ac:dyDescent="0.3">
      <c r="B14" s="8" t="s">
        <v>11</v>
      </c>
      <c r="C14" s="28">
        <v>1.3298746295370618E-4</v>
      </c>
      <c r="D14" s="28">
        <v>8.5182389095302322E-5</v>
      </c>
      <c r="E14" s="28">
        <v>6.614743049525773E-5</v>
      </c>
      <c r="F14" s="28">
        <v>7.3847929061166608E-5</v>
      </c>
      <c r="G14" s="28">
        <v>9.4487362647152479E-5</v>
      </c>
      <c r="H14" s="28">
        <v>1.1726531153692058E-4</v>
      </c>
      <c r="I14" s="28">
        <v>1.5814672757719255E-4</v>
      </c>
      <c r="J14" s="28">
        <v>1.4753880961825675E-4</v>
      </c>
      <c r="K14" s="28">
        <v>1.1035291488813039E-4</v>
      </c>
      <c r="L14" s="28">
        <v>8.1044848367363317E-5</v>
      </c>
      <c r="M14" s="28">
        <v>2.6200661745030363E-4</v>
      </c>
      <c r="N14" s="28">
        <v>1.1530505962846359E-4</v>
      </c>
      <c r="O14" s="28">
        <v>7.2743502080981708E-5</v>
      </c>
      <c r="P14" s="28">
        <v>8.6521579459204463E-5</v>
      </c>
      <c r="Q14" s="28">
        <v>2.2048715396813345E-5</v>
      </c>
      <c r="R14" s="28">
        <v>1.3384434333803136E-4</v>
      </c>
      <c r="S14" s="28">
        <v>4.2692372035180119E-5</v>
      </c>
      <c r="T14" s="28">
        <v>1.1686570554015238E-4</v>
      </c>
      <c r="U14" s="28">
        <v>1.3119497239319787E-4</v>
      </c>
      <c r="V14" s="28">
        <v>6.7954706563763573E-5</v>
      </c>
    </row>
    <row r="15" spans="2:22" x14ac:dyDescent="0.3">
      <c r="B15" s="8" t="s">
        <v>12</v>
      </c>
      <c r="C15" s="28">
        <v>2.359271634248633E-4</v>
      </c>
      <c r="D15" s="28">
        <v>1.0116629560794642E-4</v>
      </c>
      <c r="E15" s="28">
        <v>9.5450515666735701E-5</v>
      </c>
      <c r="F15" s="28">
        <v>8.4406563680540291E-5</v>
      </c>
      <c r="G15" s="28">
        <v>4.2615299810940866E-4</v>
      </c>
      <c r="H15" s="28">
        <v>3.4444793244630496E-4</v>
      </c>
      <c r="I15" s="28">
        <v>3.476246699266995E-4</v>
      </c>
      <c r="J15" s="28">
        <v>1.9385531243353019E-4</v>
      </c>
      <c r="K15" s="28">
        <v>1.3146476254390327E-4</v>
      </c>
      <c r="L15" s="28">
        <v>8.7038619329998367E-5</v>
      </c>
      <c r="M15" s="28">
        <v>1.1530505962846359E-4</v>
      </c>
      <c r="N15" s="28">
        <v>4.8635217096634016E-4</v>
      </c>
      <c r="O15" s="28">
        <v>9.0858510211867428E-5</v>
      </c>
      <c r="P15" s="28">
        <v>1.1711382830067024E-4</v>
      </c>
      <c r="Q15" s="28">
        <v>5.1337088951381796E-5</v>
      </c>
      <c r="R15" s="28">
        <v>4.2426734844429911E-4</v>
      </c>
      <c r="S15" s="28">
        <v>8.3501184221485139E-5</v>
      </c>
      <c r="T15" s="28">
        <v>1.5008167906767575E-4</v>
      </c>
      <c r="U15" s="28">
        <v>1.8470039574533146E-4</v>
      </c>
      <c r="V15" s="28">
        <v>1.2067937935437022E-4</v>
      </c>
    </row>
    <row r="16" spans="2:22" x14ac:dyDescent="0.3">
      <c r="B16" s="8" t="s">
        <v>13</v>
      </c>
      <c r="C16" s="28">
        <v>1.2704605161847251E-4</v>
      </c>
      <c r="D16" s="28">
        <v>6.3269554060931026E-5</v>
      </c>
      <c r="E16" s="28">
        <v>1.4541173530183255E-4</v>
      </c>
      <c r="F16" s="28">
        <v>8.2055292358848163E-5</v>
      </c>
      <c r="G16" s="28">
        <v>9.5459927619687344E-5</v>
      </c>
      <c r="H16" s="28">
        <v>7.7897507572337381E-5</v>
      </c>
      <c r="I16" s="28">
        <v>1.1911975750040491E-4</v>
      </c>
      <c r="J16" s="28">
        <v>1.0728542387867253E-4</v>
      </c>
      <c r="K16" s="28">
        <v>1.0718495820705607E-4</v>
      </c>
      <c r="L16" s="28">
        <v>1.0474502267381942E-4</v>
      </c>
      <c r="M16" s="28">
        <v>7.2743502080981708E-5</v>
      </c>
      <c r="N16" s="28">
        <v>9.0858510211867428E-5</v>
      </c>
      <c r="O16" s="28">
        <v>2.7480886927873382E-4</v>
      </c>
      <c r="P16" s="28">
        <v>1.3025576463477443E-4</v>
      </c>
      <c r="Q16" s="28">
        <v>2.0276623694599049E-5</v>
      </c>
      <c r="R16" s="28">
        <v>1.0156988942413806E-4</v>
      </c>
      <c r="S16" s="28">
        <v>4.236243153948157E-5</v>
      </c>
      <c r="T16" s="28">
        <v>5.9662601389177951E-5</v>
      </c>
      <c r="U16" s="28">
        <v>1.2650310597021682E-4</v>
      </c>
      <c r="V16" s="28">
        <v>1.4809291127189684E-4</v>
      </c>
    </row>
    <row r="17" spans="2:26" x14ac:dyDescent="0.3">
      <c r="B17" s="8" t="s">
        <v>14</v>
      </c>
      <c r="C17" s="28">
        <v>1.4546866537480603E-4</v>
      </c>
      <c r="D17" s="28">
        <v>8.8721653082738422E-5</v>
      </c>
      <c r="E17" s="28">
        <v>1.2177025951804965E-4</v>
      </c>
      <c r="F17" s="28">
        <v>1.1359012843027618E-4</v>
      </c>
      <c r="G17" s="28">
        <v>1.1536141972842229E-4</v>
      </c>
      <c r="H17" s="28">
        <v>1.2466323438451406E-4</v>
      </c>
      <c r="I17" s="28">
        <v>1.4301281699773496E-4</v>
      </c>
      <c r="J17" s="28">
        <v>1.441460844583415E-4</v>
      </c>
      <c r="K17" s="28">
        <v>1.3449900759501148E-4</v>
      </c>
      <c r="L17" s="28">
        <v>1.3436837267557147E-4</v>
      </c>
      <c r="M17" s="28">
        <v>8.6521579459204463E-5</v>
      </c>
      <c r="N17" s="28">
        <v>1.1711382830067024E-4</v>
      </c>
      <c r="O17" s="28">
        <v>1.3025576463477443E-4</v>
      </c>
      <c r="P17" s="28">
        <v>3.405131724435014E-4</v>
      </c>
      <c r="Q17" s="28">
        <v>2.7777390533099303E-5</v>
      </c>
      <c r="R17" s="28">
        <v>1.5362841725618165E-4</v>
      </c>
      <c r="S17" s="28">
        <v>5.6208149143355389E-5</v>
      </c>
      <c r="T17" s="28">
        <v>9.5918228695293008E-5</v>
      </c>
      <c r="U17" s="28">
        <v>1.5792816675107383E-4</v>
      </c>
      <c r="V17" s="28">
        <v>1.6692725442419982E-4</v>
      </c>
    </row>
    <row r="18" spans="2:26" x14ac:dyDescent="0.3">
      <c r="B18" s="8" t="s">
        <v>15</v>
      </c>
      <c r="C18" s="28">
        <v>4.8022747773371729E-5</v>
      </c>
      <c r="D18" s="28">
        <v>1.6606027384040531E-5</v>
      </c>
      <c r="E18" s="28">
        <v>2.0993218819731781E-5</v>
      </c>
      <c r="F18" s="28">
        <v>1.988454605964814E-5</v>
      </c>
      <c r="G18" s="28">
        <v>5.5067169005223478E-5</v>
      </c>
      <c r="H18" s="28">
        <v>5.7651277124420072E-5</v>
      </c>
      <c r="I18" s="28">
        <v>7.7393236353137348E-5</v>
      </c>
      <c r="J18" s="28">
        <v>6.3953655209406495E-5</v>
      </c>
      <c r="K18" s="28">
        <v>4.2145537353574774E-5</v>
      </c>
      <c r="L18" s="28">
        <v>2.601304197421639E-5</v>
      </c>
      <c r="M18" s="28">
        <v>2.2048715396813345E-5</v>
      </c>
      <c r="N18" s="28">
        <v>5.1337088951381796E-5</v>
      </c>
      <c r="O18" s="28">
        <v>2.0276623694599049E-5</v>
      </c>
      <c r="P18" s="28">
        <v>2.7777390533099303E-5</v>
      </c>
      <c r="Q18" s="28">
        <v>2.3056765519302596E-4</v>
      </c>
      <c r="R18" s="28">
        <v>6.0193726981804506E-5</v>
      </c>
      <c r="S18" s="28">
        <v>7.7413655610601695E-5</v>
      </c>
      <c r="T18" s="28">
        <v>1.7363157187791828E-5</v>
      </c>
      <c r="U18" s="28">
        <v>1.5985018171374429E-5</v>
      </c>
      <c r="V18" s="28">
        <v>2.5094675667846533E-5</v>
      </c>
    </row>
    <row r="19" spans="2:26" x14ac:dyDescent="0.3">
      <c r="B19" s="8" t="s">
        <v>16</v>
      </c>
      <c r="C19" s="28">
        <v>2.8999619621479354E-4</v>
      </c>
      <c r="D19" s="28">
        <v>1.3257863829065617E-4</v>
      </c>
      <c r="E19" s="28">
        <v>1.1665431816703198E-4</v>
      </c>
      <c r="F19" s="28">
        <v>7.9728301632874893E-5</v>
      </c>
      <c r="G19" s="28">
        <v>5.7799882102858933E-4</v>
      </c>
      <c r="H19" s="28">
        <v>3.7927598120486594E-4</v>
      </c>
      <c r="I19" s="28">
        <v>3.6897933027193211E-4</v>
      </c>
      <c r="J19" s="28">
        <v>2.3189993593674199E-4</v>
      </c>
      <c r="K19" s="28">
        <v>1.4866020704209305E-4</v>
      </c>
      <c r="L19" s="28">
        <v>1.1796724049065505E-4</v>
      </c>
      <c r="M19" s="28">
        <v>1.3384434333803136E-4</v>
      </c>
      <c r="N19" s="28">
        <v>4.2426734844429911E-4</v>
      </c>
      <c r="O19" s="28">
        <v>1.0156988942413806E-4</v>
      </c>
      <c r="P19" s="28">
        <v>1.5362841725618165E-4</v>
      </c>
      <c r="Q19" s="28">
        <v>6.0193726981804506E-5</v>
      </c>
      <c r="R19" s="28">
        <v>1.1158115513126067E-3</v>
      </c>
      <c r="S19" s="28">
        <v>9.3034575069536509E-5</v>
      </c>
      <c r="T19" s="28">
        <v>1.6723749480748262E-4</v>
      </c>
      <c r="U19" s="28">
        <v>2.2382230815414986E-4</v>
      </c>
      <c r="V19" s="28">
        <v>1.3400716395540316E-4</v>
      </c>
    </row>
    <row r="20" spans="2:26" x14ac:dyDescent="0.3">
      <c r="B20" s="8" t="s">
        <v>17</v>
      </c>
      <c r="C20" s="28">
        <v>8.6647181194153105E-5</v>
      </c>
      <c r="D20" s="28">
        <v>3.8204639614690079E-5</v>
      </c>
      <c r="E20" s="28">
        <v>4.9141481585701502E-5</v>
      </c>
      <c r="F20" s="28">
        <v>5.1777297132290082E-5</v>
      </c>
      <c r="G20" s="28">
        <v>9.559751394130996E-5</v>
      </c>
      <c r="H20" s="28">
        <v>7.5614856333357412E-5</v>
      </c>
      <c r="I20" s="28">
        <v>1.0505126640931091E-4</v>
      </c>
      <c r="J20" s="28">
        <v>7.4017420797239047E-5</v>
      </c>
      <c r="K20" s="28">
        <v>7.215057086845596E-5</v>
      </c>
      <c r="L20" s="28">
        <v>5.1748423603386444E-5</v>
      </c>
      <c r="M20" s="28">
        <v>4.2692372035180119E-5</v>
      </c>
      <c r="N20" s="28">
        <v>8.3501184221485139E-5</v>
      </c>
      <c r="O20" s="28">
        <v>4.236243153948157E-5</v>
      </c>
      <c r="P20" s="28">
        <v>5.6208149143355389E-5</v>
      </c>
      <c r="Q20" s="28">
        <v>7.7413655610601695E-5</v>
      </c>
      <c r="R20" s="28">
        <v>9.3034575069536509E-5</v>
      </c>
      <c r="S20" s="28">
        <v>1.6880775144908035E-4</v>
      </c>
      <c r="T20" s="28">
        <v>4.4085354780851319E-5</v>
      </c>
      <c r="U20" s="28">
        <v>7.6357685936950416E-5</v>
      </c>
      <c r="V20" s="28">
        <v>5.9035081759947106E-5</v>
      </c>
    </row>
    <row r="21" spans="2:26" x14ac:dyDescent="0.3">
      <c r="B21" s="8" t="s">
        <v>18</v>
      </c>
      <c r="C21" s="28">
        <v>1.6878588930310798E-4</v>
      </c>
      <c r="D21" s="28">
        <v>1.1417540592585541E-4</v>
      </c>
      <c r="E21" s="28">
        <v>5.9561289326887048E-5</v>
      </c>
      <c r="F21" s="28">
        <v>9.1850115987169261E-5</v>
      </c>
      <c r="G21" s="28">
        <v>1.4328343224676514E-4</v>
      </c>
      <c r="H21" s="28">
        <v>1.5447995430410664E-4</v>
      </c>
      <c r="I21" s="28">
        <v>1.8729356245373522E-4</v>
      </c>
      <c r="J21" s="28">
        <v>1.2209755580060497E-4</v>
      </c>
      <c r="K21" s="28">
        <v>1.1376941797492472E-4</v>
      </c>
      <c r="L21" s="28">
        <v>8.7695678594539901E-5</v>
      </c>
      <c r="M21" s="28">
        <v>1.1686570554015238E-4</v>
      </c>
      <c r="N21" s="28">
        <v>1.5008167906767575E-4</v>
      </c>
      <c r="O21" s="28">
        <v>5.9662601389177951E-5</v>
      </c>
      <c r="P21" s="28">
        <v>9.5918228695293008E-5</v>
      </c>
      <c r="Q21" s="28">
        <v>1.7363157187791828E-5</v>
      </c>
      <c r="R21" s="28">
        <v>1.6723749480748262E-4</v>
      </c>
      <c r="S21" s="28">
        <v>4.4085354780851319E-5</v>
      </c>
      <c r="T21" s="28">
        <v>2.3859308147972723E-4</v>
      </c>
      <c r="U21" s="28">
        <v>1.6341908114880582E-4</v>
      </c>
      <c r="V21" s="28">
        <v>8.3943793113643641E-5</v>
      </c>
    </row>
    <row r="22" spans="2:26" x14ac:dyDescent="0.3">
      <c r="B22" s="8" t="s">
        <v>19</v>
      </c>
      <c r="C22" s="28">
        <v>2.1761182518908391E-4</v>
      </c>
      <c r="D22" s="28">
        <v>1.6038866854045522E-4</v>
      </c>
      <c r="E22" s="28">
        <v>1.2621707112126301E-4</v>
      </c>
      <c r="F22" s="28">
        <v>1.6591692286762702E-4</v>
      </c>
      <c r="G22" s="28">
        <v>1.8106203784351484E-4</v>
      </c>
      <c r="H22" s="28">
        <v>1.816549529259737E-4</v>
      </c>
      <c r="I22" s="28">
        <v>2.4276934217017486E-4</v>
      </c>
      <c r="J22" s="28">
        <v>1.9406828884562392E-4</v>
      </c>
      <c r="K22" s="28">
        <v>2.6169907332716504E-4</v>
      </c>
      <c r="L22" s="28">
        <v>1.4754422412059716E-4</v>
      </c>
      <c r="M22" s="28">
        <v>1.3119497239319787E-4</v>
      </c>
      <c r="N22" s="28">
        <v>1.8470039574533146E-4</v>
      </c>
      <c r="O22" s="28">
        <v>1.2650310597021682E-4</v>
      </c>
      <c r="P22" s="28">
        <v>1.5792816675107383E-4</v>
      </c>
      <c r="Q22" s="28">
        <v>1.5985018171374429E-5</v>
      </c>
      <c r="R22" s="28">
        <v>2.2382230815414986E-4</v>
      </c>
      <c r="S22" s="28">
        <v>7.6357685936950416E-5</v>
      </c>
      <c r="T22" s="28">
        <v>1.6341908114880582E-4</v>
      </c>
      <c r="U22" s="28">
        <v>5.0558364617986514E-4</v>
      </c>
      <c r="V22" s="28">
        <v>1.6568441770904764E-4</v>
      </c>
    </row>
    <row r="23" spans="2:26" x14ac:dyDescent="0.3">
      <c r="B23" s="8" t="s">
        <v>20</v>
      </c>
      <c r="C23" s="28">
        <v>1.5577431412389578E-4</v>
      </c>
      <c r="D23" s="28">
        <v>9.1744334448553509E-5</v>
      </c>
      <c r="E23" s="28">
        <v>1.3708992043031184E-4</v>
      </c>
      <c r="F23" s="28">
        <v>9.1002388334961756E-5</v>
      </c>
      <c r="G23" s="28">
        <v>1.2610931950000678E-4</v>
      </c>
      <c r="H23" s="28">
        <v>1.0422338157307195E-4</v>
      </c>
      <c r="I23" s="28">
        <v>1.4022594683301052E-4</v>
      </c>
      <c r="J23" s="28">
        <v>1.3231751350046439E-4</v>
      </c>
      <c r="K23" s="28">
        <v>1.3366123538210523E-4</v>
      </c>
      <c r="L23" s="28">
        <v>1.467985450759511E-4</v>
      </c>
      <c r="M23" s="28">
        <v>6.7954706563763573E-5</v>
      </c>
      <c r="N23" s="28">
        <v>1.2067937935437022E-4</v>
      </c>
      <c r="O23" s="28">
        <v>1.4809291127189684E-4</v>
      </c>
      <c r="P23" s="28">
        <v>1.6692725442419982E-4</v>
      </c>
      <c r="Q23" s="28">
        <v>2.5094675667846533E-5</v>
      </c>
      <c r="R23" s="28">
        <v>1.3400716395540316E-4</v>
      </c>
      <c r="S23" s="28">
        <v>5.9035081759947106E-5</v>
      </c>
      <c r="T23" s="28">
        <v>8.3943793113643641E-5</v>
      </c>
      <c r="U23" s="28">
        <v>1.6568441770904764E-4</v>
      </c>
      <c r="V23" s="28">
        <v>2.8417779255814638E-4</v>
      </c>
    </row>
    <row r="26" spans="2:26" x14ac:dyDescent="0.3">
      <c r="B26" s="5"/>
      <c r="C26" s="68" t="s">
        <v>72</v>
      </c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</row>
    <row r="27" spans="2:26" x14ac:dyDescent="0.3">
      <c r="B27" s="5"/>
      <c r="C27" s="8" t="s">
        <v>1</v>
      </c>
      <c r="D27" s="8" t="s">
        <v>2</v>
      </c>
      <c r="E27" s="8" t="s">
        <v>3</v>
      </c>
      <c r="F27" s="8" t="s">
        <v>4</v>
      </c>
      <c r="G27" s="8" t="s">
        <v>5</v>
      </c>
      <c r="H27" s="8" t="s">
        <v>6</v>
      </c>
      <c r="I27" s="8" t="s">
        <v>7</v>
      </c>
      <c r="J27" s="8" t="s">
        <v>8</v>
      </c>
      <c r="K27" s="8" t="s">
        <v>9</v>
      </c>
      <c r="L27" s="8" t="s">
        <v>10</v>
      </c>
      <c r="M27" s="8" t="s">
        <v>11</v>
      </c>
      <c r="N27" s="8" t="s">
        <v>12</v>
      </c>
      <c r="O27" s="8" t="s">
        <v>13</v>
      </c>
      <c r="P27" s="8" t="s">
        <v>14</v>
      </c>
      <c r="Q27" s="8" t="s">
        <v>15</v>
      </c>
      <c r="R27" s="8" t="s">
        <v>16</v>
      </c>
      <c r="S27" s="8" t="s">
        <v>17</v>
      </c>
      <c r="T27" s="8" t="s">
        <v>18</v>
      </c>
      <c r="U27" s="8" t="s">
        <v>19</v>
      </c>
      <c r="V27" s="8" t="s">
        <v>20</v>
      </c>
      <c r="X27" s="30" t="s">
        <v>74</v>
      </c>
      <c r="Z27" s="32" t="s">
        <v>80</v>
      </c>
    </row>
    <row r="28" spans="2:26" x14ac:dyDescent="0.3">
      <c r="B28" s="8" t="str" cm="1">
        <f t="array" ref="B28:B47">TRANSPOSE(C27:V27)</f>
        <v>ADANIGREEN.NS</v>
      </c>
      <c r="C28" s="29" cm="1">
        <f t="array" ref="C28:V47">MINVERSE(C4:V23)</f>
        <v>1318.205816762375</v>
      </c>
      <c r="D28" s="29">
        <v>-123.29115116565846</v>
      </c>
      <c r="E28" s="29">
        <v>-61.419124550578566</v>
      </c>
      <c r="F28" s="29">
        <v>-257.56997615161561</v>
      </c>
      <c r="G28" s="29">
        <v>66.997163012610272</v>
      </c>
      <c r="H28" s="29">
        <v>-183.12979557767514</v>
      </c>
      <c r="I28" s="29">
        <v>-143.7052232893156</v>
      </c>
      <c r="J28" s="29">
        <v>-101.98521441709134</v>
      </c>
      <c r="K28" s="29">
        <v>-10.332558868515966</v>
      </c>
      <c r="L28" s="29">
        <v>-86.079582853126709</v>
      </c>
      <c r="M28" s="29">
        <v>-35.288890663997748</v>
      </c>
      <c r="N28" s="29">
        <v>-96.323903329694204</v>
      </c>
      <c r="O28" s="29">
        <v>-96.822664321492269</v>
      </c>
      <c r="P28" s="29">
        <v>48.506853566518487</v>
      </c>
      <c r="Q28" s="29">
        <v>2.8027747425465845</v>
      </c>
      <c r="R28" s="29">
        <v>-86.240886268262798</v>
      </c>
      <c r="S28" s="29">
        <v>-108.389355524179</v>
      </c>
      <c r="T28" s="29">
        <v>-258.3054552064396</v>
      </c>
      <c r="U28" s="29">
        <v>-7.2002044717567211</v>
      </c>
      <c r="V28" s="29">
        <v>-150.77180360309788</v>
      </c>
      <c r="X28" s="31">
        <v>1</v>
      </c>
      <c r="Z28" s="33">
        <v>1.6649748848701212E-3</v>
      </c>
    </row>
    <row r="29" spans="2:26" x14ac:dyDescent="0.3">
      <c r="B29" s="8" t="str">
        <v>AXISBANK.NS</v>
      </c>
      <c r="C29" s="29">
        <v>-123.29115116565852</v>
      </c>
      <c r="D29" s="29">
        <v>7582.2864118440166</v>
      </c>
      <c r="E29" s="29">
        <v>-257.79210685743311</v>
      </c>
      <c r="F29" s="29">
        <v>-1271.7633183444714</v>
      </c>
      <c r="G29" s="29">
        <v>325.57075627990309</v>
      </c>
      <c r="H29" s="29">
        <v>228.17851787234042</v>
      </c>
      <c r="I29" s="29">
        <v>9.7317978747016873</v>
      </c>
      <c r="J29" s="29">
        <v>38.399449115220797</v>
      </c>
      <c r="K29" s="29">
        <v>-261.10337337933407</v>
      </c>
      <c r="L29" s="29">
        <v>-499.02777448654206</v>
      </c>
      <c r="M29" s="29">
        <v>-443.20911745194417</v>
      </c>
      <c r="N29" s="29">
        <v>-258.41986114865892</v>
      </c>
      <c r="O29" s="29">
        <v>250.07406294355414</v>
      </c>
      <c r="P29" s="29">
        <v>54.108526218555241</v>
      </c>
      <c r="Q29" s="29">
        <v>-81.979608325289533</v>
      </c>
      <c r="R29" s="29">
        <v>-310.59818494076654</v>
      </c>
      <c r="S29" s="29">
        <v>161.23587491020967</v>
      </c>
      <c r="T29" s="29">
        <v>-1825.7514940298806</v>
      </c>
      <c r="U29" s="29">
        <v>-794.09494067971536</v>
      </c>
      <c r="V29" s="29">
        <v>-542.80193476372472</v>
      </c>
      <c r="X29" s="31">
        <v>1</v>
      </c>
      <c r="Z29" s="33">
        <v>5.3674185188595314E-4</v>
      </c>
    </row>
    <row r="30" spans="2:26" x14ac:dyDescent="0.3">
      <c r="B30" s="8" t="str">
        <v>BAJAJ-AUTO.NS</v>
      </c>
      <c r="C30" s="29">
        <v>-61.41912455057885</v>
      </c>
      <c r="D30" s="29">
        <v>-257.79210685743413</v>
      </c>
      <c r="E30" s="29">
        <v>6586.2813300813132</v>
      </c>
      <c r="F30" s="29">
        <v>120.26357108113092</v>
      </c>
      <c r="G30" s="29">
        <v>-16.918383452936549</v>
      </c>
      <c r="H30" s="29">
        <v>171.50626587804993</v>
      </c>
      <c r="I30" s="29">
        <v>-185.48464737460571</v>
      </c>
      <c r="J30" s="29">
        <v>-61.037251992252038</v>
      </c>
      <c r="K30" s="29">
        <v>-262.2571804606423</v>
      </c>
      <c r="L30" s="29">
        <v>-683.89888258891108</v>
      </c>
      <c r="M30" s="29">
        <v>-126.45260018027729</v>
      </c>
      <c r="N30" s="29">
        <v>-142.72347727438668</v>
      </c>
      <c r="O30" s="29">
        <v>-2100.0229541868543</v>
      </c>
      <c r="P30" s="29">
        <v>-442.06699647294238</v>
      </c>
      <c r="Q30" s="29">
        <v>108.43792681243491</v>
      </c>
      <c r="R30" s="29">
        <v>-74.918509690755457</v>
      </c>
      <c r="S30" s="29">
        <v>-371.00945718929967</v>
      </c>
      <c r="T30" s="29">
        <v>344.55139877086737</v>
      </c>
      <c r="U30" s="29">
        <v>-118.67334088604163</v>
      </c>
      <c r="V30" s="29">
        <v>-1042.5733988793504</v>
      </c>
      <c r="X30" s="31">
        <v>1</v>
      </c>
      <c r="Z30" s="33">
        <v>1.1908983938473971E-3</v>
      </c>
    </row>
    <row r="31" spans="2:26" x14ac:dyDescent="0.3">
      <c r="B31" s="8" t="str">
        <v>BAJAJFINSV.NS</v>
      </c>
      <c r="C31" s="29">
        <v>-257.56997615161532</v>
      </c>
      <c r="D31" s="29">
        <v>-1271.7633183444714</v>
      </c>
      <c r="E31" s="29">
        <v>120.26357108113099</v>
      </c>
      <c r="F31" s="29">
        <v>8043.5706978092085</v>
      </c>
      <c r="G31" s="29">
        <v>49.307549364253397</v>
      </c>
      <c r="H31" s="29">
        <v>146.73981911509506</v>
      </c>
      <c r="I31" s="29">
        <v>93.023382526482962</v>
      </c>
      <c r="J31" s="29">
        <v>14.238063382511951</v>
      </c>
      <c r="K31" s="29">
        <v>-1642.3767280999029</v>
      </c>
      <c r="L31" s="29">
        <v>-104.30479927315263</v>
      </c>
      <c r="M31" s="29">
        <v>-31.007404852014062</v>
      </c>
      <c r="N31" s="29">
        <v>-102.42590645455272</v>
      </c>
      <c r="O31" s="29">
        <v>-569.92112931975146</v>
      </c>
      <c r="P31" s="29">
        <v>-1024.280276160126</v>
      </c>
      <c r="Q31" s="29">
        <v>121.56253901802519</v>
      </c>
      <c r="R31" s="29">
        <v>270.77172729300975</v>
      </c>
      <c r="S31" s="29">
        <v>-722.45439270498707</v>
      </c>
      <c r="T31" s="29">
        <v>-720.5828079198003</v>
      </c>
      <c r="U31" s="29">
        <v>-741.9991497850923</v>
      </c>
      <c r="V31" s="29">
        <v>222.79131296782114</v>
      </c>
      <c r="X31" s="31">
        <v>1</v>
      </c>
      <c r="Z31" s="33">
        <v>3.2898821624729801E-4</v>
      </c>
    </row>
    <row r="32" spans="2:26" x14ac:dyDescent="0.3">
      <c r="B32" s="8" t="str">
        <v>BDL.NS</v>
      </c>
      <c r="C32" s="29">
        <v>66.99716301261023</v>
      </c>
      <c r="D32" s="29">
        <v>325.57075627990304</v>
      </c>
      <c r="E32" s="29">
        <v>-16.918383452936666</v>
      </c>
      <c r="F32" s="29">
        <v>49.307549364253276</v>
      </c>
      <c r="G32" s="29">
        <v>2688.0471156302069</v>
      </c>
      <c r="H32" s="29">
        <v>-828.24010752877109</v>
      </c>
      <c r="I32" s="29">
        <v>18.127710360615289</v>
      </c>
      <c r="J32" s="29">
        <v>-164.35408926265279</v>
      </c>
      <c r="K32" s="29">
        <v>-15.560364718665669</v>
      </c>
      <c r="L32" s="29">
        <v>-137.14799762639228</v>
      </c>
      <c r="M32" s="29">
        <v>318.72212402502788</v>
      </c>
      <c r="N32" s="29">
        <v>-1226.2509216674316</v>
      </c>
      <c r="O32" s="29">
        <v>-104.97351729205985</v>
      </c>
      <c r="P32" s="29">
        <v>182.96162003374721</v>
      </c>
      <c r="Q32" s="29">
        <v>105.03380766053913</v>
      </c>
      <c r="R32" s="29">
        <v>-674.33221697094189</v>
      </c>
      <c r="S32" s="29">
        <v>-298.1594814821251</v>
      </c>
      <c r="T32" s="29">
        <v>-53.383663463552836</v>
      </c>
      <c r="U32" s="29">
        <v>28.134646857754593</v>
      </c>
      <c r="V32" s="29">
        <v>-131.04866999779765</v>
      </c>
      <c r="X32" s="31">
        <v>1</v>
      </c>
      <c r="Z32" s="33">
        <v>1.7297863235788068E-3</v>
      </c>
    </row>
    <row r="33" spans="2:26" x14ac:dyDescent="0.3">
      <c r="B33" s="8" t="str">
        <v>BEL.NS</v>
      </c>
      <c r="C33" s="29">
        <v>-183.12979557767505</v>
      </c>
      <c r="D33" s="29">
        <v>228.1785178723409</v>
      </c>
      <c r="E33" s="29">
        <v>171.50626587805002</v>
      </c>
      <c r="F33" s="29">
        <v>146.73981911509489</v>
      </c>
      <c r="G33" s="29">
        <v>-828.24010752876984</v>
      </c>
      <c r="H33" s="29">
        <v>7177.1389727089763</v>
      </c>
      <c r="I33" s="29">
        <v>-1201.6738035334788</v>
      </c>
      <c r="J33" s="29">
        <v>10.40743474124389</v>
      </c>
      <c r="K33" s="29">
        <v>-26.658336077158292</v>
      </c>
      <c r="L33" s="29">
        <v>-206.8478706671815</v>
      </c>
      <c r="M33" s="29">
        <v>-247.70778116392458</v>
      </c>
      <c r="N33" s="29">
        <v>-2747.0966452912576</v>
      </c>
      <c r="O33" s="29">
        <v>253.34367618449727</v>
      </c>
      <c r="P33" s="29">
        <v>-586.8858043297455</v>
      </c>
      <c r="Q33" s="29">
        <v>-413.25310074514493</v>
      </c>
      <c r="R33" s="29">
        <v>-314.64260468560957</v>
      </c>
      <c r="S33" s="29">
        <v>159.32001246497131</v>
      </c>
      <c r="T33" s="29">
        <v>-929.94373516471285</v>
      </c>
      <c r="U33" s="29">
        <v>-210.04761750127625</v>
      </c>
      <c r="V33" s="29">
        <v>327.26351211279899</v>
      </c>
      <c r="X33" s="31">
        <v>1</v>
      </c>
      <c r="Z33" s="33">
        <v>2.5058409653225316E-3</v>
      </c>
    </row>
    <row r="34" spans="2:26" x14ac:dyDescent="0.3">
      <c r="B34" s="8" t="str">
        <v>BHEL.NS</v>
      </c>
      <c r="C34" s="29">
        <v>-143.70522328931551</v>
      </c>
      <c r="D34" s="29">
        <v>9.7317978747022416</v>
      </c>
      <c r="E34" s="29">
        <v>-185.48464737460554</v>
      </c>
      <c r="F34" s="29">
        <v>93.023382526483275</v>
      </c>
      <c r="G34" s="29">
        <v>18.127710360615705</v>
      </c>
      <c r="H34" s="29">
        <v>-1201.6738035334795</v>
      </c>
      <c r="I34" s="29">
        <v>2767.1374113402317</v>
      </c>
      <c r="J34" s="29">
        <v>-235.92508130402371</v>
      </c>
      <c r="K34" s="29">
        <v>30.129393379186396</v>
      </c>
      <c r="L34" s="29">
        <v>237.03443529118383</v>
      </c>
      <c r="M34" s="29">
        <v>-280.28330439455971</v>
      </c>
      <c r="N34" s="29">
        <v>-566.47478265688596</v>
      </c>
      <c r="O34" s="29">
        <v>-168.39883456954288</v>
      </c>
      <c r="P34" s="29">
        <v>67.245750291533668</v>
      </c>
      <c r="Q34" s="29">
        <v>-227.69492449113389</v>
      </c>
      <c r="R34" s="29">
        <v>-18.127842182836968</v>
      </c>
      <c r="S34" s="29">
        <v>-319.16530005244778</v>
      </c>
      <c r="T34" s="29">
        <v>-459.95602477736901</v>
      </c>
      <c r="U34" s="29">
        <v>-287.2497467875624</v>
      </c>
      <c r="V34" s="29">
        <v>-70.057055870218221</v>
      </c>
      <c r="X34" s="31">
        <v>1</v>
      </c>
      <c r="Z34" s="33">
        <v>3.8294469562369098E-3</v>
      </c>
    </row>
    <row r="35" spans="2:26" x14ac:dyDescent="0.3">
      <c r="B35" s="8" t="str">
        <v>BSE.NS</v>
      </c>
      <c r="C35" s="29">
        <v>-101.98521441709129</v>
      </c>
      <c r="D35" s="29">
        <v>38.399449115220847</v>
      </c>
      <c r="E35" s="29">
        <v>-61.037251992252024</v>
      </c>
      <c r="F35" s="29">
        <v>14.238063382512021</v>
      </c>
      <c r="G35" s="29">
        <v>-164.35408926265282</v>
      </c>
      <c r="H35" s="29">
        <v>10.407434741244044</v>
      </c>
      <c r="I35" s="29">
        <v>-235.92508130402354</v>
      </c>
      <c r="J35" s="29">
        <v>1094.6342255200011</v>
      </c>
      <c r="K35" s="29">
        <v>-27.562027068693446</v>
      </c>
      <c r="L35" s="29">
        <v>-168.99362805340252</v>
      </c>
      <c r="M35" s="29">
        <v>-278.53469071113039</v>
      </c>
      <c r="N35" s="29">
        <v>58.806880074546939</v>
      </c>
      <c r="O35" s="29">
        <v>15.539079120279116</v>
      </c>
      <c r="P35" s="29">
        <v>-103.76143171067716</v>
      </c>
      <c r="Q35" s="29">
        <v>-126.28441164420504</v>
      </c>
      <c r="R35" s="29">
        <v>22.323415355694895</v>
      </c>
      <c r="S35" s="29">
        <v>29.389384425002724</v>
      </c>
      <c r="T35" s="29">
        <v>48.893828440262816</v>
      </c>
      <c r="U35" s="29">
        <v>-81.835090872905425</v>
      </c>
      <c r="V35" s="29">
        <v>-33.217111289449043</v>
      </c>
      <c r="X35" s="31">
        <v>1</v>
      </c>
      <c r="Z35" s="33">
        <v>5.8852827744750652E-3</v>
      </c>
    </row>
    <row r="36" spans="2:26" x14ac:dyDescent="0.3">
      <c r="B36" s="8" t="str">
        <v>CHOLAFIN.NS</v>
      </c>
      <c r="C36" s="29">
        <v>-10.33255886851596</v>
      </c>
      <c r="D36" s="29">
        <v>-261.10337337933356</v>
      </c>
      <c r="E36" s="29">
        <v>-262.25718046064196</v>
      </c>
      <c r="F36" s="29">
        <v>-1642.3767280999023</v>
      </c>
      <c r="G36" s="29">
        <v>-15.560364718665774</v>
      </c>
      <c r="H36" s="29">
        <v>-26.658336077158193</v>
      </c>
      <c r="I36" s="29">
        <v>30.129393379186361</v>
      </c>
      <c r="J36" s="29">
        <v>-27.562027068693368</v>
      </c>
      <c r="K36" s="29">
        <v>4306.6406152752261</v>
      </c>
      <c r="L36" s="29">
        <v>31.628222818330467</v>
      </c>
      <c r="M36" s="29">
        <v>-395.68520186748134</v>
      </c>
      <c r="N36" s="29">
        <v>-22.500858841121396</v>
      </c>
      <c r="O36" s="29">
        <v>-39.456429361197486</v>
      </c>
      <c r="P36" s="29">
        <v>-72.331344073389573</v>
      </c>
      <c r="Q36" s="29">
        <v>-350.5624457530219</v>
      </c>
      <c r="R36" s="29">
        <v>3.0569571933662427</v>
      </c>
      <c r="S36" s="29">
        <v>-220.22213217501871</v>
      </c>
      <c r="T36" s="29">
        <v>75.004459430566186</v>
      </c>
      <c r="U36" s="29">
        <v>-1266.4319906124738</v>
      </c>
      <c r="V36" s="29">
        <v>-326.17659814167934</v>
      </c>
      <c r="X36" s="31">
        <v>1</v>
      </c>
      <c r="Z36" s="33">
        <v>8.2799882070198091E-4</v>
      </c>
    </row>
    <row r="37" spans="2:26" x14ac:dyDescent="0.3">
      <c r="B37" s="8" t="str">
        <v>EICHERMOT.NS</v>
      </c>
      <c r="C37" s="29">
        <v>-86.079582853126965</v>
      </c>
      <c r="D37" s="29">
        <v>-499.0277744865412</v>
      </c>
      <c r="E37" s="29">
        <v>-683.89888258891153</v>
      </c>
      <c r="F37" s="29">
        <v>-104.30479927315291</v>
      </c>
      <c r="G37" s="29">
        <v>-137.14799762639245</v>
      </c>
      <c r="H37" s="29">
        <v>-206.84787066718135</v>
      </c>
      <c r="I37" s="29">
        <v>237.03443529118357</v>
      </c>
      <c r="J37" s="29">
        <v>-168.9936280534024</v>
      </c>
      <c r="K37" s="29">
        <v>31.628222818330226</v>
      </c>
      <c r="L37" s="29">
        <v>6068.5985856145535</v>
      </c>
      <c r="M37" s="29">
        <v>-420.10210313233864</v>
      </c>
      <c r="N37" s="29">
        <v>436.61281868675087</v>
      </c>
      <c r="O37" s="29">
        <v>-219.44788026492262</v>
      </c>
      <c r="P37" s="29">
        <v>-658.44151756434098</v>
      </c>
      <c r="Q37" s="29">
        <v>-128.24465196210724</v>
      </c>
      <c r="R37" s="29">
        <v>-22.364226785452725</v>
      </c>
      <c r="S37" s="29">
        <v>-298.07332720846313</v>
      </c>
      <c r="T37" s="29">
        <v>-468.51951133720002</v>
      </c>
      <c r="U37" s="29">
        <v>-356.80919815265196</v>
      </c>
      <c r="V37" s="29">
        <v>-1633.2928616856525</v>
      </c>
      <c r="X37" s="31">
        <v>1</v>
      </c>
      <c r="Z37" s="33">
        <v>1.1287390171565177E-3</v>
      </c>
    </row>
    <row r="38" spans="2:26" x14ac:dyDescent="0.3">
      <c r="B38" s="8" t="str">
        <v>FEDERALBNK.NS</v>
      </c>
      <c r="C38" s="29">
        <v>-35.288890663997769</v>
      </c>
      <c r="D38" s="29">
        <v>-443.20911745194411</v>
      </c>
      <c r="E38" s="29">
        <v>-126.45260018027737</v>
      </c>
      <c r="F38" s="29">
        <v>-31.007404852014368</v>
      </c>
      <c r="G38" s="29">
        <v>318.72212402502794</v>
      </c>
      <c r="H38" s="29">
        <v>-247.70778116392441</v>
      </c>
      <c r="I38" s="29">
        <v>-280.28330439455942</v>
      </c>
      <c r="J38" s="29">
        <v>-278.53469071113045</v>
      </c>
      <c r="K38" s="29">
        <v>-395.68520186748145</v>
      </c>
      <c r="L38" s="29">
        <v>-420.10210313233875</v>
      </c>
      <c r="M38" s="29">
        <v>5554.0219890671933</v>
      </c>
      <c r="N38" s="29">
        <v>-187.92505812205505</v>
      </c>
      <c r="O38" s="29">
        <v>-495.48421632564111</v>
      </c>
      <c r="P38" s="29">
        <v>-162.29810778995602</v>
      </c>
      <c r="Q38" s="29">
        <v>47.065494171363788</v>
      </c>
      <c r="R38" s="29">
        <v>-94.678760184123234</v>
      </c>
      <c r="S38" s="29">
        <v>-169.94420233945274</v>
      </c>
      <c r="T38" s="29">
        <v>-1493.1324605843809</v>
      </c>
      <c r="U38" s="29">
        <v>-78.940171035722784</v>
      </c>
      <c r="V38" s="29">
        <v>521.99509966331254</v>
      </c>
      <c r="X38" s="31">
        <v>1</v>
      </c>
      <c r="Z38" s="33">
        <v>1.2282551477581635E-3</v>
      </c>
    </row>
    <row r="39" spans="2:26" x14ac:dyDescent="0.3">
      <c r="B39" s="8" t="str">
        <v>HAL.NS</v>
      </c>
      <c r="C39" s="29">
        <v>-96.323903329693991</v>
      </c>
      <c r="D39" s="29">
        <v>-258.41986114865938</v>
      </c>
      <c r="E39" s="29">
        <v>-142.72347727438685</v>
      </c>
      <c r="F39" s="29">
        <v>-102.42590645455216</v>
      </c>
      <c r="G39" s="29">
        <v>-1226.2509216674316</v>
      </c>
      <c r="H39" s="29">
        <v>-2747.096645291258</v>
      </c>
      <c r="I39" s="29">
        <v>-566.47478265688642</v>
      </c>
      <c r="J39" s="29">
        <v>58.806880074547152</v>
      </c>
      <c r="K39" s="29">
        <v>-22.500858841121346</v>
      </c>
      <c r="L39" s="29">
        <v>436.61281868675081</v>
      </c>
      <c r="M39" s="29">
        <v>-187.92505812205488</v>
      </c>
      <c r="N39" s="29">
        <v>6184.8860047606158</v>
      </c>
      <c r="O39" s="29">
        <v>-76.866930710297623</v>
      </c>
      <c r="P39" s="29">
        <v>165.08491252833687</v>
      </c>
      <c r="Q39" s="29">
        <v>83.410881154446358</v>
      </c>
      <c r="R39" s="29">
        <v>-448.20655544511425</v>
      </c>
      <c r="S39" s="29">
        <v>-293.94955294077596</v>
      </c>
      <c r="T39" s="29">
        <v>-264.98124327511658</v>
      </c>
      <c r="U39" s="29">
        <v>-13.83605646614734</v>
      </c>
      <c r="V39" s="29">
        <v>-460.31819957190106</v>
      </c>
      <c r="X39" s="31">
        <v>1</v>
      </c>
      <c r="Z39" s="33">
        <v>1.9796446217169544E-3</v>
      </c>
    </row>
    <row r="40" spans="2:26" x14ac:dyDescent="0.3">
      <c r="B40" s="8" t="str">
        <v>HEROMOTOCO.NS</v>
      </c>
      <c r="C40" s="29">
        <v>-96.822664321492041</v>
      </c>
      <c r="D40" s="29">
        <v>250.07406294355383</v>
      </c>
      <c r="E40" s="29">
        <v>-2100.0229541868539</v>
      </c>
      <c r="F40" s="29">
        <v>-569.92112931975123</v>
      </c>
      <c r="G40" s="29">
        <v>-104.97351729205982</v>
      </c>
      <c r="H40" s="29">
        <v>253.34367618449701</v>
      </c>
      <c r="I40" s="29">
        <v>-168.39883456954286</v>
      </c>
      <c r="J40" s="29">
        <v>15.539079120279116</v>
      </c>
      <c r="K40" s="29">
        <v>-39.45642936119733</v>
      </c>
      <c r="L40" s="29">
        <v>-219.44788026492225</v>
      </c>
      <c r="M40" s="29">
        <v>-495.48421632564111</v>
      </c>
      <c r="N40" s="29">
        <v>-76.866930710297538</v>
      </c>
      <c r="O40" s="29">
        <v>6208.8700439071035</v>
      </c>
      <c r="P40" s="29">
        <v>-535.62300569963577</v>
      </c>
      <c r="Q40" s="29">
        <v>-53.711557226448072</v>
      </c>
      <c r="R40" s="29">
        <v>45.986206116505073</v>
      </c>
      <c r="S40" s="29">
        <v>188.18643801831308</v>
      </c>
      <c r="T40" s="29">
        <v>310.2579401959718</v>
      </c>
      <c r="U40" s="29">
        <v>-95.072108208138161</v>
      </c>
      <c r="V40" s="29">
        <v>-1532.7499702246814</v>
      </c>
      <c r="X40" s="31">
        <v>1</v>
      </c>
      <c r="Z40" s="33">
        <v>9.3926843260150295E-4</v>
      </c>
    </row>
    <row r="41" spans="2:26" x14ac:dyDescent="0.3">
      <c r="B41" s="8" t="str">
        <v>M&amp;M.NS</v>
      </c>
      <c r="C41" s="29">
        <v>48.506853566518494</v>
      </c>
      <c r="D41" s="29">
        <v>54.108526218554985</v>
      </c>
      <c r="E41" s="29">
        <v>-442.06699647294261</v>
      </c>
      <c r="F41" s="29">
        <v>-1024.2802761601263</v>
      </c>
      <c r="G41" s="29">
        <v>182.96162003374715</v>
      </c>
      <c r="H41" s="29">
        <v>-586.88580432974618</v>
      </c>
      <c r="I41" s="29">
        <v>67.245750291533511</v>
      </c>
      <c r="J41" s="29">
        <v>-103.76143171067697</v>
      </c>
      <c r="K41" s="29">
        <v>-72.331344073389374</v>
      </c>
      <c r="L41" s="29">
        <v>-658.44151756434076</v>
      </c>
      <c r="M41" s="29">
        <v>-162.29810778995633</v>
      </c>
      <c r="N41" s="29">
        <v>165.08491252833747</v>
      </c>
      <c r="O41" s="29">
        <v>-535.62300569963588</v>
      </c>
      <c r="P41" s="29">
        <v>4914.1762488280219</v>
      </c>
      <c r="Q41" s="29">
        <v>-8.377978819403749</v>
      </c>
      <c r="R41" s="29">
        <v>-173.06556466808598</v>
      </c>
      <c r="S41" s="29">
        <v>-76.741917104281441</v>
      </c>
      <c r="T41" s="29">
        <v>-234.98906697004838</v>
      </c>
      <c r="U41" s="29">
        <v>14.218093569341534</v>
      </c>
      <c r="V41" s="29">
        <v>-1458.8185574853962</v>
      </c>
      <c r="X41" s="31">
        <v>1</v>
      </c>
      <c r="Z41" s="33">
        <v>1.5944716635541238E-3</v>
      </c>
    </row>
    <row r="42" spans="2:26" x14ac:dyDescent="0.3">
      <c r="B42" s="8" t="str">
        <v>MAFANG.NS</v>
      </c>
      <c r="C42" s="29">
        <v>2.8027747425466849</v>
      </c>
      <c r="D42" s="29">
        <v>-81.979608325289689</v>
      </c>
      <c r="E42" s="29">
        <v>108.43792681243497</v>
      </c>
      <c r="F42" s="29">
        <v>121.56253901802525</v>
      </c>
      <c r="G42" s="29">
        <v>105.03380766053913</v>
      </c>
      <c r="H42" s="29">
        <v>-413.25310074514499</v>
      </c>
      <c r="I42" s="29">
        <v>-227.69492449113403</v>
      </c>
      <c r="J42" s="29">
        <v>-126.28441164420502</v>
      </c>
      <c r="K42" s="29">
        <v>-350.5624457530219</v>
      </c>
      <c r="L42" s="29">
        <v>-128.24465196210721</v>
      </c>
      <c r="M42" s="29">
        <v>47.065494171363859</v>
      </c>
      <c r="N42" s="29">
        <v>83.410881154446372</v>
      </c>
      <c r="O42" s="29">
        <v>-53.711557226448022</v>
      </c>
      <c r="P42" s="29">
        <v>-8.3779788194037916</v>
      </c>
      <c r="Q42" s="29">
        <v>5294.6569749427526</v>
      </c>
      <c r="R42" s="29">
        <v>-37.9352901141744</v>
      </c>
      <c r="S42" s="29">
        <v>-2310.2356198022362</v>
      </c>
      <c r="T42" s="29">
        <v>258.51701072063094</v>
      </c>
      <c r="U42" s="29">
        <v>505.14536911050504</v>
      </c>
      <c r="V42" s="29">
        <v>86.551791357263497</v>
      </c>
      <c r="X42" s="31">
        <v>1</v>
      </c>
      <c r="Z42" s="33">
        <v>8.177917833908497E-4</v>
      </c>
    </row>
    <row r="43" spans="2:26" x14ac:dyDescent="0.3">
      <c r="B43" s="8" t="str">
        <v>MAZDOCK.NS</v>
      </c>
      <c r="C43" s="29">
        <v>-86.24088626826267</v>
      </c>
      <c r="D43" s="29">
        <v>-310.59818494076649</v>
      </c>
      <c r="E43" s="29">
        <v>-74.918509690755329</v>
      </c>
      <c r="F43" s="29">
        <v>270.77172729300969</v>
      </c>
      <c r="G43" s="29">
        <v>-674.332216970942</v>
      </c>
      <c r="H43" s="29">
        <v>-314.64260468560957</v>
      </c>
      <c r="I43" s="29">
        <v>-18.12784218283695</v>
      </c>
      <c r="J43" s="29">
        <v>22.323415355694891</v>
      </c>
      <c r="K43" s="29">
        <v>3.056957193366161</v>
      </c>
      <c r="L43" s="29">
        <v>-22.364226785452725</v>
      </c>
      <c r="M43" s="29">
        <v>-94.678760184123121</v>
      </c>
      <c r="N43" s="29">
        <v>-448.20655544511419</v>
      </c>
      <c r="O43" s="29">
        <v>45.986206116504988</v>
      </c>
      <c r="P43" s="29">
        <v>-173.06556466808593</v>
      </c>
      <c r="Q43" s="29">
        <v>-37.935290114174386</v>
      </c>
      <c r="R43" s="29">
        <v>1609.1822931323932</v>
      </c>
      <c r="S43" s="29">
        <v>6.0226282013390779</v>
      </c>
      <c r="T43" s="29">
        <v>35.709290301801694</v>
      </c>
      <c r="U43" s="29">
        <v>-101.33223291165825</v>
      </c>
      <c r="V43" s="29">
        <v>102.76362589602675</v>
      </c>
      <c r="X43" s="31">
        <v>1</v>
      </c>
      <c r="Z43" s="33">
        <v>3.8955030586621648E-3</v>
      </c>
    </row>
    <row r="44" spans="2:26" x14ac:dyDescent="0.3">
      <c r="B44" s="8" t="str">
        <v>MON100.NS</v>
      </c>
      <c r="C44" s="29">
        <v>-108.38935552417891</v>
      </c>
      <c r="D44" s="29">
        <v>161.23587491020984</v>
      </c>
      <c r="E44" s="29">
        <v>-371.00945718929978</v>
      </c>
      <c r="F44" s="29">
        <v>-722.45439270498719</v>
      </c>
      <c r="G44" s="29">
        <v>-298.15948148212493</v>
      </c>
      <c r="H44" s="29">
        <v>159.32001246497083</v>
      </c>
      <c r="I44" s="29">
        <v>-319.16530005244721</v>
      </c>
      <c r="J44" s="29">
        <v>29.389384425002664</v>
      </c>
      <c r="K44" s="29">
        <v>-220.222132175019</v>
      </c>
      <c r="L44" s="29">
        <v>-298.07332720846301</v>
      </c>
      <c r="M44" s="29">
        <v>-169.94420233945277</v>
      </c>
      <c r="N44" s="29">
        <v>-293.94955294077585</v>
      </c>
      <c r="O44" s="29">
        <v>188.18643801831303</v>
      </c>
      <c r="P44" s="29">
        <v>-76.741917104281299</v>
      </c>
      <c r="Q44" s="29">
        <v>-2310.2356198022362</v>
      </c>
      <c r="R44" s="29">
        <v>6.0226282013390122</v>
      </c>
      <c r="S44" s="29">
        <v>8176.7337489905976</v>
      </c>
      <c r="T44" s="29">
        <v>88.749783663878077</v>
      </c>
      <c r="U44" s="29">
        <v>-219.20428386324957</v>
      </c>
      <c r="V44" s="29">
        <v>-390.46576361621499</v>
      </c>
      <c r="X44" s="31">
        <v>1</v>
      </c>
      <c r="Z44" s="33">
        <v>1.1075374599340017E-3</v>
      </c>
    </row>
    <row r="45" spans="2:26" x14ac:dyDescent="0.3">
      <c r="B45" s="8" t="str">
        <v>SBIN.NS</v>
      </c>
      <c r="C45" s="29">
        <v>-258.30545520643983</v>
      </c>
      <c r="D45" s="29">
        <v>-1825.7514940298806</v>
      </c>
      <c r="E45" s="29">
        <v>344.55139877086759</v>
      </c>
      <c r="F45" s="29">
        <v>-720.58280791979996</v>
      </c>
      <c r="G45" s="29">
        <v>-53.383663463553162</v>
      </c>
      <c r="H45" s="29">
        <v>-929.94373516471262</v>
      </c>
      <c r="I45" s="29">
        <v>-459.95602477736878</v>
      </c>
      <c r="J45" s="29">
        <v>48.893828440262944</v>
      </c>
      <c r="K45" s="29">
        <v>75.004459430566484</v>
      </c>
      <c r="L45" s="29">
        <v>-468.51951133719979</v>
      </c>
      <c r="M45" s="29">
        <v>-1493.1324605843809</v>
      </c>
      <c r="N45" s="29">
        <v>-264.98124327511641</v>
      </c>
      <c r="O45" s="29">
        <v>310.25794019597174</v>
      </c>
      <c r="P45" s="29">
        <v>-234.98906697004904</v>
      </c>
      <c r="Q45" s="29">
        <v>258.51701072063076</v>
      </c>
      <c r="R45" s="29">
        <v>35.709290301801843</v>
      </c>
      <c r="S45" s="29">
        <v>88.749783663878446</v>
      </c>
      <c r="T45" s="29">
        <v>7801.7703505824538</v>
      </c>
      <c r="U45" s="29">
        <v>-583.25403827355558</v>
      </c>
      <c r="V45" s="29">
        <v>-5.4503178125880387</v>
      </c>
      <c r="X45" s="31">
        <v>1</v>
      </c>
      <c r="Z45" s="33">
        <v>1.0033009636721722E-3</v>
      </c>
    </row>
    <row r="46" spans="2:26" x14ac:dyDescent="0.3">
      <c r="B46" s="8" t="str">
        <v>SHRIRAMFIN.NS</v>
      </c>
      <c r="C46" s="29">
        <v>-7.2002044717567646</v>
      </c>
      <c r="D46" s="29">
        <v>-794.09494067971559</v>
      </c>
      <c r="E46" s="29">
        <v>-118.6733408860414</v>
      </c>
      <c r="F46" s="29">
        <v>-741.99914978509219</v>
      </c>
      <c r="G46" s="29">
        <v>28.134646857754593</v>
      </c>
      <c r="H46" s="29">
        <v>-210.04761750127648</v>
      </c>
      <c r="I46" s="29">
        <v>-287.24974678756234</v>
      </c>
      <c r="J46" s="29">
        <v>-81.835090872905383</v>
      </c>
      <c r="K46" s="29">
        <v>-1266.4319906124742</v>
      </c>
      <c r="L46" s="29">
        <v>-356.80919815265241</v>
      </c>
      <c r="M46" s="29">
        <v>-78.940171035722571</v>
      </c>
      <c r="N46" s="29">
        <v>-13.836056466147323</v>
      </c>
      <c r="O46" s="29">
        <v>-95.072108208138232</v>
      </c>
      <c r="P46" s="29">
        <v>14.218093569341818</v>
      </c>
      <c r="Q46" s="29">
        <v>505.14536911050499</v>
      </c>
      <c r="R46" s="29">
        <v>-101.33223291165828</v>
      </c>
      <c r="S46" s="29">
        <v>-219.20428386324957</v>
      </c>
      <c r="T46" s="29">
        <v>-583.25403827355569</v>
      </c>
      <c r="U46" s="29">
        <v>3936.263575626961</v>
      </c>
      <c r="V46" s="29">
        <v>-428.46933346199182</v>
      </c>
      <c r="X46" s="31">
        <v>1</v>
      </c>
      <c r="Z46" s="33">
        <v>3.0682238968569213E-3</v>
      </c>
    </row>
    <row r="47" spans="2:26" x14ac:dyDescent="0.3">
      <c r="B47" s="8" t="str">
        <v>TVSMOTOR.NS</v>
      </c>
      <c r="C47" s="29">
        <v>-150.77180360309774</v>
      </c>
      <c r="D47" s="29">
        <v>-542.80193476372381</v>
      </c>
      <c r="E47" s="29">
        <v>-1042.5733988793502</v>
      </c>
      <c r="F47" s="29">
        <v>222.79131296782103</v>
      </c>
      <c r="G47" s="29">
        <v>-131.04866999779719</v>
      </c>
      <c r="H47" s="29">
        <v>327.26351211279911</v>
      </c>
      <c r="I47" s="29">
        <v>-70.057055870217908</v>
      </c>
      <c r="J47" s="29">
        <v>-33.217111289449235</v>
      </c>
      <c r="K47" s="29">
        <v>-326.17659814167916</v>
      </c>
      <c r="L47" s="29">
        <v>-1633.2928616856541</v>
      </c>
      <c r="M47" s="29">
        <v>521.99509966331277</v>
      </c>
      <c r="N47" s="29">
        <v>-460.31819957190152</v>
      </c>
      <c r="O47" s="29">
        <v>-1532.7499702246819</v>
      </c>
      <c r="P47" s="29">
        <v>-1458.8185574853949</v>
      </c>
      <c r="Q47" s="29">
        <v>86.551791357263411</v>
      </c>
      <c r="R47" s="29">
        <v>102.76362589602662</v>
      </c>
      <c r="S47" s="29">
        <v>-390.46576361621482</v>
      </c>
      <c r="T47" s="29">
        <v>-5.4503178125882377</v>
      </c>
      <c r="U47" s="29">
        <v>-428.46933346199262</v>
      </c>
      <c r="V47" s="29">
        <v>7196.4719236062992</v>
      </c>
      <c r="X47" s="31">
        <v>1</v>
      </c>
      <c r="Z47" s="33">
        <v>1.5507035322793366E-3</v>
      </c>
    </row>
    <row r="50" spans="2:21" ht="28.8" x14ac:dyDescent="0.3">
      <c r="B50" s="5"/>
      <c r="C50" s="8" t="s">
        <v>73</v>
      </c>
      <c r="D50" s="8" t="s">
        <v>75</v>
      </c>
      <c r="E50" s="8" t="s">
        <v>76</v>
      </c>
      <c r="F50" s="45" t="s">
        <v>81</v>
      </c>
      <c r="G50" s="8" t="s">
        <v>77</v>
      </c>
      <c r="H50" s="8" t="s">
        <v>78</v>
      </c>
      <c r="N50" s="12"/>
      <c r="O50" s="12"/>
      <c r="P50" s="12"/>
      <c r="Q50" s="12"/>
      <c r="R50" s="12"/>
      <c r="S50" s="12"/>
      <c r="T50" s="12"/>
      <c r="U50" s="12"/>
    </row>
    <row r="51" spans="2:21" x14ac:dyDescent="0.3">
      <c r="B51" s="8" t="s">
        <v>1</v>
      </c>
      <c r="C51" s="34" cm="1">
        <f t="array" ref="C51:C70">MMULT(_xlfn.ANCHORARRAY(C28),X28:X47)/SUM(MMULT(_xlfn.ANCHORARRAY(C28),X28:X47))</f>
        <v>-2.6358971477374347E-2</v>
      </c>
      <c r="D51" s="34" cm="1">
        <f t="array" ref="D51:D70">MMULT(_xlfn.ANCHORARRAY(C28),Z28:Z47)</f>
        <v>-0.8449084889057209</v>
      </c>
      <c r="E51" s="34" cm="1">
        <f t="array" ref="E51:E70">(SUM(_xlfn.ANCHORARRAY(D51))/SUM(MMULT(_xlfn.ANCHORARRAY(C28),X28:X47)))*(MMULT(_xlfn.ANCHORARRAY(C28),X28:X47))</f>
        <v>-0.20215956338223309</v>
      </c>
      <c r="F51" s="34">
        <f>D51-E51</f>
        <v>-0.64274892552348784</v>
      </c>
      <c r="G51" s="49">
        <v>-1.8221621779806671E-3</v>
      </c>
      <c r="H51" s="34">
        <f>C51+(G51*F51)</f>
        <v>-2.5187778695347735E-2</v>
      </c>
      <c r="N51" s="52"/>
      <c r="O51" s="52"/>
      <c r="P51" s="52"/>
      <c r="Q51" s="52"/>
      <c r="R51" s="52"/>
      <c r="S51" s="52"/>
      <c r="T51" s="52"/>
      <c r="U51" s="52"/>
    </row>
    <row r="52" spans="2:21" x14ac:dyDescent="0.3">
      <c r="B52" s="8" t="s">
        <v>2</v>
      </c>
      <c r="C52" s="34">
        <v>0.1409077931520562</v>
      </c>
      <c r="D52" s="34">
        <v>-3.1853650631777564</v>
      </c>
      <c r="E52" s="34">
        <v>1.0806892812652042</v>
      </c>
      <c r="F52" s="34">
        <f t="shared" ref="F52:F70" si="0">D52-E52</f>
        <v>-4.2660543444429608</v>
      </c>
      <c r="G52" s="49">
        <f>G51</f>
        <v>-1.8221621779806671E-3</v>
      </c>
      <c r="H52" s="34">
        <f>C52+(G52*F52)</f>
        <v>0.14868123602771027</v>
      </c>
      <c r="N52" s="52"/>
      <c r="O52" s="52"/>
      <c r="P52" s="52"/>
      <c r="Q52" s="52"/>
      <c r="R52" s="52"/>
      <c r="S52" s="52"/>
      <c r="T52" s="52"/>
      <c r="U52" s="52"/>
    </row>
    <row r="53" spans="2:21" x14ac:dyDescent="0.3">
      <c r="B53" s="8" t="s">
        <v>3</v>
      </c>
      <c r="C53" s="34">
        <v>9.8490644283329987E-2</v>
      </c>
      <c r="D53" s="34">
        <v>0.61998440483813089</v>
      </c>
      <c r="E53" s="34">
        <v>0.75537187263333117</v>
      </c>
      <c r="F53" s="34">
        <f t="shared" si="0"/>
        <v>-0.13538746779520028</v>
      </c>
      <c r="G53" s="49">
        <f t="shared" ref="G53:G70" si="1">G52</f>
        <v>-1.8221621779806671E-3</v>
      </c>
      <c r="H53" s="34">
        <f t="shared" ref="H53:H70" si="2">C53+(G53*F53)</f>
        <v>9.8737342206518974E-2</v>
      </c>
      <c r="N53" s="52"/>
      <c r="O53" s="52"/>
      <c r="P53" s="52"/>
      <c r="Q53" s="52"/>
      <c r="R53" s="52"/>
      <c r="S53" s="52"/>
      <c r="T53" s="52"/>
      <c r="U53" s="52"/>
    </row>
    <row r="54" spans="2:21" x14ac:dyDescent="0.3">
      <c r="B54" s="8" t="s">
        <v>4</v>
      </c>
      <c r="C54" s="34">
        <v>0.1347747082123272</v>
      </c>
      <c r="D54" s="34">
        <v>-3.6159767873155593</v>
      </c>
      <c r="E54" s="34">
        <v>1.03365171856417</v>
      </c>
      <c r="F54" s="34">
        <f t="shared" si="0"/>
        <v>-4.6496285058797291</v>
      </c>
      <c r="G54" s="49">
        <f t="shared" si="1"/>
        <v>-1.8221621779806671E-3</v>
      </c>
      <c r="H54" s="34">
        <f t="shared" si="2"/>
        <v>0.143247085417402</v>
      </c>
      <c r="N54" s="52"/>
      <c r="O54" s="52"/>
      <c r="P54" s="52"/>
      <c r="Q54" s="52"/>
      <c r="R54" s="52"/>
      <c r="S54" s="52"/>
      <c r="T54" s="52"/>
      <c r="U54" s="52"/>
    </row>
    <row r="55" spans="2:21" x14ac:dyDescent="0.3">
      <c r="B55" s="8" t="s">
        <v>5</v>
      </c>
      <c r="C55" s="34">
        <v>9.4329687634270853E-3</v>
      </c>
      <c r="D55" s="34">
        <v>-3.0934452153438401</v>
      </c>
      <c r="E55" s="34">
        <v>7.2345950533371048E-2</v>
      </c>
      <c r="F55" s="34">
        <f t="shared" si="0"/>
        <v>-3.1657911658772111</v>
      </c>
      <c r="G55" s="49">
        <f t="shared" si="1"/>
        <v>-1.8221621779806671E-3</v>
      </c>
      <c r="H55" s="34">
        <f t="shared" si="2"/>
        <v>1.520155368927386E-2</v>
      </c>
      <c r="N55" s="52"/>
      <c r="O55" s="52"/>
      <c r="P55" s="52"/>
      <c r="Q55" s="52"/>
      <c r="R55" s="52"/>
      <c r="S55" s="52"/>
      <c r="T55" s="52"/>
      <c r="U55" s="52"/>
    </row>
    <row r="56" spans="2:21" x14ac:dyDescent="0.3">
      <c r="B56" s="8" t="s">
        <v>6</v>
      </c>
      <c r="C56" s="34">
        <v>4.1122532490397337E-2</v>
      </c>
      <c r="D56" s="34">
        <v>2.9286036309959274</v>
      </c>
      <c r="E56" s="34">
        <v>0.31538837623335525</v>
      </c>
      <c r="F56" s="34">
        <f t="shared" si="0"/>
        <v>2.6132152547625722</v>
      </c>
      <c r="G56" s="49">
        <f t="shared" si="1"/>
        <v>-1.8221621779806671E-3</v>
      </c>
      <c r="H56" s="34">
        <f t="shared" si="2"/>
        <v>3.6360830490246868E-2</v>
      </c>
      <c r="N56" s="52"/>
      <c r="O56" s="52"/>
      <c r="P56" s="52"/>
      <c r="Q56" s="52"/>
      <c r="R56" s="52"/>
      <c r="S56" s="52"/>
      <c r="T56" s="52"/>
      <c r="U56" s="52"/>
    </row>
    <row r="57" spans="2:21" x14ac:dyDescent="0.3">
      <c r="B57" s="8" t="s">
        <v>7</v>
      </c>
      <c r="C57" s="34">
        <v>-6.7029724105708288E-2</v>
      </c>
      <c r="D57" s="34">
        <v>2.5180403157929092</v>
      </c>
      <c r="E57" s="34">
        <v>-0.51408302370496495</v>
      </c>
      <c r="F57" s="34">
        <f t="shared" si="0"/>
        <v>3.0321233394978742</v>
      </c>
      <c r="G57" s="49">
        <f t="shared" si="1"/>
        <v>-1.8221621779806671E-3</v>
      </c>
      <c r="H57" s="34">
        <f t="shared" si="2"/>
        <v>-7.2554744573913754E-2</v>
      </c>
      <c r="J57" s="40"/>
      <c r="N57" s="52"/>
      <c r="O57" s="52"/>
      <c r="P57" s="52"/>
      <c r="Q57" s="52"/>
      <c r="R57" s="52"/>
      <c r="S57" s="52"/>
      <c r="T57" s="52"/>
      <c r="U57" s="52"/>
    </row>
    <row r="58" spans="2:21" x14ac:dyDescent="0.3">
      <c r="B58" s="8" t="s">
        <v>8</v>
      </c>
      <c r="C58" s="34">
        <v>-3.6198091502973808E-3</v>
      </c>
      <c r="D58" s="34">
        <v>4.2359321555042495</v>
      </c>
      <c r="E58" s="34">
        <v>-2.7762048226322684E-2</v>
      </c>
      <c r="F58" s="34">
        <f t="shared" si="0"/>
        <v>4.2636942037305721</v>
      </c>
      <c r="G58" s="49">
        <f t="shared" si="1"/>
        <v>-1.8221621779806671E-3</v>
      </c>
      <c r="H58" s="34">
        <f t="shared" si="2"/>
        <v>-1.1388951466810626E-2</v>
      </c>
      <c r="N58" s="52"/>
      <c r="O58" s="52"/>
      <c r="P58" s="52"/>
      <c r="Q58" s="52"/>
      <c r="R58" s="52"/>
      <c r="S58" s="52"/>
      <c r="T58" s="52"/>
      <c r="U58" s="52"/>
    </row>
    <row r="59" spans="2:21" x14ac:dyDescent="0.3">
      <c r="B59" s="8" t="s">
        <v>9</v>
      </c>
      <c r="C59" s="34">
        <v>-3.5071772940637222E-2</v>
      </c>
      <c r="D59" s="34">
        <v>-3.0668160742709372</v>
      </c>
      <c r="E59" s="34">
        <v>-0.26898220633555203</v>
      </c>
      <c r="F59" s="34">
        <f t="shared" si="0"/>
        <v>-2.7978338679353851</v>
      </c>
      <c r="G59" s="49">
        <f t="shared" si="1"/>
        <v>-1.8221621779806671E-3</v>
      </c>
      <c r="H59" s="34">
        <f t="shared" si="2"/>
        <v>-2.9973665886212007E-2</v>
      </c>
      <c r="N59" s="52"/>
      <c r="O59" s="52"/>
      <c r="P59" s="52"/>
      <c r="Q59" s="52"/>
      <c r="R59" s="52"/>
      <c r="S59" s="52"/>
      <c r="T59" s="52"/>
      <c r="U59" s="52"/>
    </row>
    <row r="60" spans="2:21" x14ac:dyDescent="0.3">
      <c r="B60" s="8" t="s">
        <v>10</v>
      </c>
      <c r="C60" s="34">
        <v>4.8560777582423297E-2</v>
      </c>
      <c r="D60" s="34">
        <v>-0.75367099027959039</v>
      </c>
      <c r="E60" s="34">
        <v>0.37243583658000584</v>
      </c>
      <c r="F60" s="34">
        <f t="shared" si="0"/>
        <v>-1.1261068268595962</v>
      </c>
      <c r="G60" s="49">
        <f t="shared" si="1"/>
        <v>-1.8221621779806671E-3</v>
      </c>
      <c r="H60" s="34">
        <f t="shared" si="2"/>
        <v>5.061272685069268E-2</v>
      </c>
      <c r="N60" s="52"/>
      <c r="O60" s="52"/>
      <c r="P60" s="52"/>
      <c r="Q60" s="52"/>
      <c r="R60" s="52"/>
      <c r="S60" s="52"/>
      <c r="T60" s="52"/>
      <c r="U60" s="52"/>
    </row>
    <row r="61" spans="2:21" x14ac:dyDescent="0.3">
      <c r="B61" s="8" t="s">
        <v>11</v>
      </c>
      <c r="C61" s="34">
        <v>0.10684214405881078</v>
      </c>
      <c r="D61" s="34">
        <v>0.23496956203662289</v>
      </c>
      <c r="E61" s="34">
        <v>0.81942352008274788</v>
      </c>
      <c r="F61" s="34">
        <f t="shared" si="0"/>
        <v>-0.58445395804612499</v>
      </c>
      <c r="G61" s="49">
        <f t="shared" si="1"/>
        <v>-1.8221621779806671E-3</v>
      </c>
      <c r="H61" s="34">
        <f t="shared" si="2"/>
        <v>0.10790711395593353</v>
      </c>
      <c r="N61" s="52"/>
      <c r="O61" s="52"/>
      <c r="P61" s="52"/>
      <c r="Q61" s="52"/>
      <c r="R61" s="52"/>
      <c r="S61" s="52"/>
      <c r="T61" s="52"/>
      <c r="U61" s="52"/>
    </row>
    <row r="62" spans="2:21" x14ac:dyDescent="0.3">
      <c r="B62" s="8" t="s">
        <v>12</v>
      </c>
      <c r="C62" s="34">
        <v>1.4591860733185697E-3</v>
      </c>
      <c r="D62" s="34">
        <v>-1.6780674691751969</v>
      </c>
      <c r="E62" s="34">
        <v>1.1191196125718537E-2</v>
      </c>
      <c r="F62" s="34">
        <f t="shared" si="0"/>
        <v>-1.6892586653009154</v>
      </c>
      <c r="G62" s="49">
        <f t="shared" si="1"/>
        <v>-1.8221621779806671E-3</v>
      </c>
      <c r="H62" s="34">
        <f t="shared" si="2"/>
        <v>4.5372893220560007E-3</v>
      </c>
      <c r="N62" s="52"/>
      <c r="O62" s="52"/>
      <c r="P62" s="52"/>
      <c r="Q62" s="52"/>
      <c r="R62" s="52"/>
      <c r="S62" s="52"/>
      <c r="T62" s="52"/>
      <c r="U62" s="52"/>
    </row>
    <row r="63" spans="2:21" x14ac:dyDescent="0.3">
      <c r="B63" s="8" t="s">
        <v>13</v>
      </c>
      <c r="C63" s="34">
        <v>8.4249638579901476E-2</v>
      </c>
      <c r="D63" s="34">
        <v>-0.89254143835278055</v>
      </c>
      <c r="E63" s="34">
        <v>0.64615078646158131</v>
      </c>
      <c r="F63" s="34">
        <f t="shared" si="0"/>
        <v>-1.538692224814362</v>
      </c>
      <c r="G63" s="49">
        <f t="shared" si="1"/>
        <v>-1.8221621779806671E-3</v>
      </c>
      <c r="H63" s="34">
        <f t="shared" si="2"/>
        <v>8.7053385355511131E-2</v>
      </c>
      <c r="N63" s="52"/>
      <c r="O63" s="52"/>
      <c r="P63" s="52"/>
      <c r="Q63" s="52"/>
      <c r="R63" s="52"/>
      <c r="S63" s="52"/>
      <c r="T63" s="52"/>
      <c r="U63" s="52"/>
    </row>
    <row r="64" spans="2:21" x14ac:dyDescent="0.3">
      <c r="B64" s="8" t="s">
        <v>14</v>
      </c>
      <c r="C64" s="34">
        <v>-6.5038899918890801E-3</v>
      </c>
      <c r="D64" s="34">
        <v>1.1754917628011281</v>
      </c>
      <c r="E64" s="34">
        <v>-4.9881444053117639E-2</v>
      </c>
      <c r="F64" s="34">
        <f t="shared" si="0"/>
        <v>1.2253732068542458</v>
      </c>
      <c r="G64" s="49">
        <f t="shared" si="1"/>
        <v>-1.8221621779806671E-3</v>
      </c>
      <c r="H64" s="34">
        <f t="shared" si="2"/>
        <v>-8.7367187033297669E-3</v>
      </c>
      <c r="N64" s="52"/>
      <c r="O64" s="52"/>
      <c r="P64" s="52"/>
      <c r="Q64" s="52"/>
      <c r="R64" s="52"/>
      <c r="S64" s="52"/>
      <c r="T64" s="52"/>
      <c r="U64" s="52"/>
    </row>
    <row r="65" spans="2:21" x14ac:dyDescent="0.3">
      <c r="B65" s="8" t="s">
        <v>15</v>
      </c>
      <c r="C65" s="34">
        <v>0.2046197744035918</v>
      </c>
      <c r="D65" s="34">
        <v>0.95183759780324295</v>
      </c>
      <c r="E65" s="34">
        <v>1.5693269476886911</v>
      </c>
      <c r="F65" s="34">
        <f t="shared" si="0"/>
        <v>-0.61748934988544812</v>
      </c>
      <c r="G65" s="49">
        <f t="shared" si="1"/>
        <v>-1.8221621779806671E-3</v>
      </c>
      <c r="H65" s="34">
        <f t="shared" si="2"/>
        <v>0.20574494014225894</v>
      </c>
      <c r="N65" s="52"/>
      <c r="O65" s="52"/>
      <c r="P65" s="52"/>
      <c r="Q65" s="52"/>
      <c r="R65" s="52"/>
      <c r="S65" s="52"/>
      <c r="T65" s="52"/>
      <c r="U65" s="52"/>
    </row>
    <row r="66" spans="2:21" x14ac:dyDescent="0.3">
      <c r="B66" s="8" t="s">
        <v>16</v>
      </c>
      <c r="C66" s="34">
        <v>-1.8549963678789388E-2</v>
      </c>
      <c r="D66" s="34">
        <v>2.6660738772861796</v>
      </c>
      <c r="E66" s="34">
        <v>-0.14226854645217335</v>
      </c>
      <c r="F66" s="34">
        <f t="shared" si="0"/>
        <v>2.808342423738353</v>
      </c>
      <c r="G66" s="49">
        <f t="shared" si="1"/>
        <v>-1.8221621779806671E-3</v>
      </c>
      <c r="H66" s="34">
        <f t="shared" si="2"/>
        <v>-2.3667219026143972E-2</v>
      </c>
      <c r="N66" s="52"/>
      <c r="O66" s="52"/>
      <c r="P66" s="52"/>
      <c r="Q66" s="52"/>
      <c r="R66" s="52"/>
      <c r="S66" s="52"/>
      <c r="T66" s="52"/>
      <c r="U66" s="52"/>
    </row>
    <row r="67" spans="2:21" x14ac:dyDescent="0.3">
      <c r="B67" s="8" t="s">
        <v>17</v>
      </c>
      <c r="C67" s="34">
        <v>0.21435060994645244</v>
      </c>
      <c r="D67" s="34">
        <v>2.8069198942220179</v>
      </c>
      <c r="E67" s="34">
        <v>1.6439573810641961</v>
      </c>
      <c r="F67" s="34">
        <f>D67-E67</f>
        <v>1.1629625131578218</v>
      </c>
      <c r="G67" s="49">
        <f t="shared" si="1"/>
        <v>-1.8221621779806671E-3</v>
      </c>
      <c r="H67" s="34">
        <f t="shared" si="2"/>
        <v>0.21223150364056692</v>
      </c>
      <c r="N67" s="52"/>
      <c r="O67" s="52"/>
      <c r="P67" s="52"/>
      <c r="Q67" s="52"/>
      <c r="R67" s="52"/>
      <c r="S67" s="52"/>
      <c r="T67" s="52"/>
      <c r="U67" s="52"/>
    </row>
    <row r="68" spans="2:21" x14ac:dyDescent="0.3">
      <c r="B68" s="8" t="s">
        <v>18</v>
      </c>
      <c r="C68" s="34">
        <v>0.11851999244252705</v>
      </c>
      <c r="D68" s="34">
        <v>-1.5632100491461431</v>
      </c>
      <c r="E68" s="34">
        <v>0.90898652645886613</v>
      </c>
      <c r="F68" s="34">
        <f t="shared" si="0"/>
        <v>-2.4721965756050093</v>
      </c>
      <c r="G68" s="49">
        <f t="shared" si="1"/>
        <v>-1.8221621779806671E-3</v>
      </c>
      <c r="H68" s="34">
        <f t="shared" si="2"/>
        <v>0.12302473553912782</v>
      </c>
      <c r="N68" s="52"/>
      <c r="O68" s="52"/>
      <c r="P68" s="52"/>
      <c r="Q68" s="52"/>
      <c r="R68" s="52"/>
      <c r="S68" s="52"/>
      <c r="T68" s="52"/>
      <c r="U68" s="52"/>
    </row>
    <row r="69" spans="2:21" x14ac:dyDescent="0.3">
      <c r="B69" s="8" t="s">
        <v>19</v>
      </c>
      <c r="C69" s="34">
        <v>-6.4105958117705919E-2</v>
      </c>
      <c r="D69" s="34">
        <v>6.0780324526035674</v>
      </c>
      <c r="E69" s="34">
        <v>-0.4916592635034816</v>
      </c>
      <c r="F69" s="34">
        <f t="shared" si="0"/>
        <v>6.5696917161070489</v>
      </c>
      <c r="G69" s="49">
        <f t="shared" si="1"/>
        <v>-1.8221621779806671E-3</v>
      </c>
      <c r="H69" s="34">
        <f t="shared" si="2"/>
        <v>-7.6077001883789089E-2</v>
      </c>
      <c r="N69" s="52"/>
      <c r="O69" s="52"/>
      <c r="P69" s="52"/>
      <c r="Q69" s="52"/>
      <c r="R69" s="52"/>
      <c r="S69" s="52"/>
      <c r="T69" s="52"/>
      <c r="U69" s="52"/>
    </row>
    <row r="70" spans="2:21" x14ac:dyDescent="0.3">
      <c r="B70" s="8" t="s">
        <v>20</v>
      </c>
      <c r="C70" s="34">
        <v>1.7909319473838104E-2</v>
      </c>
      <c r="D70" s="34">
        <v>2.1475943596530893</v>
      </c>
      <c r="E70" s="34">
        <v>0.13735513953614562</v>
      </c>
      <c r="F70" s="34">
        <f t="shared" si="0"/>
        <v>2.0102392201169437</v>
      </c>
      <c r="G70" s="49">
        <f t="shared" si="1"/>
        <v>-1.8221621779806671E-3</v>
      </c>
      <c r="H70" s="34">
        <f t="shared" si="2"/>
        <v>1.4246337598247656E-2</v>
      </c>
      <c r="N70" s="52"/>
      <c r="O70" s="52"/>
      <c r="P70" s="52"/>
      <c r="Q70" s="52"/>
      <c r="R70" s="52"/>
      <c r="S70" s="52"/>
      <c r="T70" s="52"/>
      <c r="U70" s="52"/>
    </row>
    <row r="71" spans="2:21" x14ac:dyDescent="0.3">
      <c r="C71" s="51">
        <f>SUM(_xlfn.ANCHORARRAY(C51))</f>
        <v>0.99999999999999967</v>
      </c>
      <c r="D71" s="51">
        <f>SUM(_xlfn.ANCHORARRAY(D51))</f>
        <v>7.6694784375695413</v>
      </c>
      <c r="E71" s="51">
        <f>SUM(_xlfn.ANCHORARRAY(E51))</f>
        <v>7.6694784375695386</v>
      </c>
      <c r="F71" s="51">
        <f>SUM(F51:F70)</f>
        <v>0</v>
      </c>
      <c r="G71" s="37"/>
      <c r="H71" s="38">
        <f>SUM(H51:H70)</f>
        <v>0.99999999999999967</v>
      </c>
    </row>
    <row r="72" spans="2:21" x14ac:dyDescent="0.3">
      <c r="G72" s="39"/>
    </row>
    <row r="73" spans="2:21" x14ac:dyDescent="0.3">
      <c r="B73" s="47" t="s">
        <v>84</v>
      </c>
      <c r="C73" s="8" t="s">
        <v>83</v>
      </c>
      <c r="D73" s="8" t="str">
        <f>Calculation!A62</f>
        <v>Daily Variance</v>
      </c>
      <c r="E73" s="8" t="str">
        <f>Calculation!A63</f>
        <v>Daily Std Dev</v>
      </c>
      <c r="F73" s="8" t="str">
        <f>Calculation!B65</f>
        <v>E (r_p) (Daily)</v>
      </c>
      <c r="G73" s="8" t="s">
        <v>82</v>
      </c>
      <c r="H73" s="53" t="s">
        <v>59</v>
      </c>
    </row>
    <row r="74" spans="2:21" x14ac:dyDescent="0.3">
      <c r="B74" s="8"/>
      <c r="C74" s="8"/>
      <c r="D74" s="44">
        <f>Calculation!C62</f>
        <v>7.1367361707223888E-5</v>
      </c>
      <c r="E74" s="44">
        <f>Calculation!C63</f>
        <v>8.4479205552149862E-3</v>
      </c>
      <c r="F74" s="44">
        <f>Calculation!C65</f>
        <v>4.4000000000000012E-4</v>
      </c>
      <c r="G74" s="44">
        <f>Calculation!C66</f>
        <v>0.11674221524622674</v>
      </c>
      <c r="H74" s="48">
        <f>Calculation!C64</f>
        <v>0.13410658130837733</v>
      </c>
    </row>
    <row r="75" spans="2:21" x14ac:dyDescent="0.3">
      <c r="B75" s="44">
        <v>1E-4</v>
      </c>
      <c r="C75" s="50" cm="1">
        <f t="array" ref="C75">(B75-MMULT(TRANSPOSE(_xlfn.ANCHORARRAY($C$51)),TRANSPOSE(Calculation!$C$23:$V$23)))/MMULT(TRANSPOSE($F$51:$F$70),TRANSPOSE(Calculation!$C$23:$V$23))</f>
        <v>-7.6739607787090604E-3</v>
      </c>
      <c r="D75" s="43">
        <f t="dataTable" ref="D75:H1065" dt2D="0" dtr="0" r1="G51"/>
        <v>7.4596043512498416E-5</v>
      </c>
      <c r="E75" s="43">
        <v>8.6369001101378046E-3</v>
      </c>
      <c r="F75" s="43">
        <v>1.0000000000000006E-4</v>
      </c>
      <c r="G75" s="43">
        <v>2.5416370350653805E-2</v>
      </c>
      <c r="H75" s="42">
        <v>0.13710653873958603</v>
      </c>
    </row>
    <row r="76" spans="2:21" x14ac:dyDescent="0.3">
      <c r="B76" s="44">
        <v>1.1E-4</v>
      </c>
      <c r="C76" s="50" cm="1">
        <f t="array" ref="C76">(B76-MMULT(TRANSPOSE(_xlfn.ANCHORARRAY($C$51)),TRANSPOSE(Calculation!$C$23:$V$23)))/MMULT(TRANSPOSE($F$51:$F$70),TRANSPOSE(Calculation!$C$23:$V$23))</f>
        <v>-7.5018490551582249E-3</v>
      </c>
      <c r="D76" s="43">
        <v>7.4444285414159708E-5</v>
      </c>
      <c r="E76" s="43">
        <v>8.6281101878777442E-3</v>
      </c>
      <c r="F76" s="43">
        <v>1.1000000000000019E-4</v>
      </c>
      <c r="G76" s="43">
        <v>2.7993127358150849E-2</v>
      </c>
      <c r="H76" s="42">
        <v>0.13696700304952375</v>
      </c>
    </row>
    <row r="77" spans="2:21" x14ac:dyDescent="0.3">
      <c r="B77" s="44">
        <v>1.2E-4</v>
      </c>
      <c r="C77" s="50" cm="1">
        <f t="array" ref="C77">(B77-MMULT(TRANSPOSE(_xlfn.ANCHORARRAY($C$51)),TRANSPOSE(Calculation!$C$23:$V$23)))/MMULT(TRANSPOSE($F$51:$F$70),TRANSPOSE(Calculation!$C$23:$V$23))</f>
        <v>-7.3297373316073902E-3</v>
      </c>
      <c r="D77" s="43">
        <v>7.4295969550292054E-5</v>
      </c>
      <c r="E77" s="43">
        <v>8.6195109809253136E-3</v>
      </c>
      <c r="F77" s="43">
        <v>1.2000000000000017E-4</v>
      </c>
      <c r="G77" s="43">
        <v>3.0576333606890493E-2</v>
      </c>
      <c r="H77" s="42">
        <v>0.13683049487111271</v>
      </c>
    </row>
    <row r="78" spans="2:21" x14ac:dyDescent="0.3">
      <c r="B78" s="44">
        <v>1.3000000000000002E-4</v>
      </c>
      <c r="C78" s="50" cm="1">
        <f t="array" ref="C78">(B78-MMULT(TRANSPOSE(_xlfn.ANCHORARRAY($C$51)),TRANSPOSE(Calculation!$C$23:$V$23)))/MMULT(TRANSPOSE($F$51:$F$70),TRANSPOSE(Calculation!$C$23:$V$23))</f>
        <v>-7.1576256080565547E-3</v>
      </c>
      <c r="D78" s="43">
        <v>7.4151095920895401E-5</v>
      </c>
      <c r="E78" s="43">
        <v>8.6111030606360415E-3</v>
      </c>
      <c r="F78" s="43">
        <v>1.3000000000000023E-4</v>
      </c>
      <c r="G78" s="43">
        <v>3.3166005173730362E-2</v>
      </c>
      <c r="H78" s="42">
        <v>0.13669702327434069</v>
      </c>
    </row>
    <row r="79" spans="2:21" x14ac:dyDescent="0.3">
      <c r="B79" s="44">
        <v>1.4000000000000001E-4</v>
      </c>
      <c r="C79" s="50" cm="1">
        <f t="array" ref="C79">(B79-MMULT(TRANSPOSE(_xlfn.ANCHORARRAY($C$51)),TRANSPOSE(Calculation!$C$23:$V$23)))/MMULT(TRANSPOSE($F$51:$F$70),TRANSPOSE(Calculation!$C$23:$V$23))</f>
        <v>-6.9855138845057192E-3</v>
      </c>
      <c r="D79" s="43">
        <v>7.4009664525969776E-5</v>
      </c>
      <c r="E79" s="43">
        <v>8.6028869878645841E-3</v>
      </c>
      <c r="F79" s="43">
        <v>1.400000000000001E-4</v>
      </c>
      <c r="G79" s="43">
        <v>3.5762158175294267E-2</v>
      </c>
      <c r="H79" s="42">
        <v>0.13656659716249939</v>
      </c>
    </row>
    <row r="80" spans="2:21" x14ac:dyDescent="0.3">
      <c r="B80" s="44">
        <v>1.5000000000000001E-4</v>
      </c>
      <c r="C80" s="50" cm="1">
        <f t="array" ref="C80">(B80-MMULT(TRANSPOSE(_xlfn.ANCHORARRAY($C$51)),TRANSPOSE(Calculation!$C$23:$V$23)))/MMULT(TRANSPOSE($F$51:$F$70),TRANSPOSE(Calculation!$C$23:$V$23))</f>
        <v>-6.8134021609548845E-3</v>
      </c>
      <c r="D80" s="43">
        <v>7.3871675365515192E-5</v>
      </c>
      <c r="E80" s="43">
        <v>8.5948633127883537E-3</v>
      </c>
      <c r="F80" s="43">
        <v>1.5000000000000018E-4</v>
      </c>
      <c r="G80" s="43">
        <v>3.8364808768295511E-2</v>
      </c>
      <c r="H80" s="42">
        <v>0.13643922526938443</v>
      </c>
    </row>
    <row r="81" spans="2:8" x14ac:dyDescent="0.3">
      <c r="B81" s="44">
        <v>1.6000000000000001E-4</v>
      </c>
      <c r="C81" s="50" cm="1">
        <f t="array" ref="C81">(B81-MMULT(TRANSPOSE(_xlfn.ANCHORARRAY($C$51)),TRANSPOSE(Calculation!$C$23:$V$23)))/MMULT(TRANSPOSE($F$51:$F$70),TRANSPOSE(Calculation!$C$23:$V$23))</f>
        <v>-6.6412904374040498E-3</v>
      </c>
      <c r="D81" s="43">
        <v>7.3737128439531569E-5</v>
      </c>
      <c r="E81" s="43">
        <v>8.5870325747333439E-3</v>
      </c>
      <c r="F81" s="43">
        <v>1.6000000000000015E-4</v>
      </c>
      <c r="G81" s="43">
        <v>4.0973973149466936E-2</v>
      </c>
      <c r="H81" s="42">
        <v>0.13631491615653055</v>
      </c>
    </row>
    <row r="82" spans="2:8" x14ac:dyDescent="0.3">
      <c r="B82" s="44">
        <v>1.7000000000000001E-4</v>
      </c>
      <c r="C82" s="50" cm="1">
        <f t="array" ref="C82">(B82-MMULT(TRANSPOSE(_xlfn.ANCHORARRAY($C$51)),TRANSPOSE(Calculation!$C$23:$V$23)))/MMULT(TRANSPOSE($F$51:$F$70),TRANSPOSE(Calculation!$C$23:$V$23))</f>
        <v>-6.4691787138532143E-3</v>
      </c>
      <c r="D82" s="43">
        <v>7.3606023748019013E-5</v>
      </c>
      <c r="E82" s="43">
        <v>8.579395302002293E-3</v>
      </c>
      <c r="F82" s="43">
        <v>1.7000000000000034E-4</v>
      </c>
      <c r="G82" s="43">
        <v>4.3589667555975042E-2</v>
      </c>
      <c r="H82" s="42">
        <v>0.13619367821048375</v>
      </c>
    </row>
    <row r="83" spans="2:8" x14ac:dyDescent="0.3">
      <c r="B83" s="44">
        <v>1.8000000000000001E-4</v>
      </c>
      <c r="C83" s="50" cm="1">
        <f t="array" ref="C83">(B83-MMULT(TRANSPOSE(_xlfn.ANCHORARRAY($C$51)),TRANSPOSE(Calculation!$C$23:$V$23)))/MMULT(TRANSPOSE($F$51:$F$70),TRANSPOSE(Calculation!$C$23:$V$23))</f>
        <v>-6.2970669903023788E-3</v>
      </c>
      <c r="D83" s="43">
        <v>7.3478361290977458E-5</v>
      </c>
      <c r="E83" s="43">
        <v>8.5719520117052365E-3</v>
      </c>
      <c r="F83" s="43">
        <v>1.800000000000002E-4</v>
      </c>
      <c r="G83" s="43">
        <v>4.6211908265097801E-2</v>
      </c>
      <c r="H83" s="42">
        <v>0.1360755196401113</v>
      </c>
    </row>
    <row r="84" spans="2:8" x14ac:dyDescent="0.3">
      <c r="B84" s="44">
        <v>1.9000000000000001E-4</v>
      </c>
      <c r="C84" s="50" cm="1">
        <f t="array" ref="C84">(B84-MMULT(TRANSPOSE(_xlfn.ANCHORARRAY($C$51)),TRANSPOSE(Calculation!$C$23:$V$23)))/MMULT(TRANSPOSE($F$51:$F$70),TRANSPOSE(Calculation!$C$23:$V$23))</f>
        <v>-6.1249552667515441E-3</v>
      </c>
      <c r="D84" s="43">
        <v>7.3354141068406931E-5</v>
      </c>
      <c r="E84" s="43">
        <v>8.5647032095926678E-3</v>
      </c>
      <c r="F84" s="43">
        <v>1.9000000000000028E-4</v>
      </c>
      <c r="G84" s="43">
        <v>4.8840711594518416E-2</v>
      </c>
      <c r="H84" s="42">
        <v>0.13596044847395344</v>
      </c>
    </row>
    <row r="85" spans="2:8" x14ac:dyDescent="0.3">
      <c r="B85" s="44">
        <v>2.0000000000000001E-4</v>
      </c>
      <c r="C85" s="50" cm="1">
        <f t="array" ref="C85">(B85-MMULT(TRANSPOSE(_xlfn.ANCHORARRAY($C$51)),TRANSPOSE(Calculation!$C$23:$V$23)))/MMULT(TRANSPOSE($F$51:$F$70),TRANSPOSE(Calculation!$C$23:$V$23))</f>
        <v>-5.9528435432007094E-3</v>
      </c>
      <c r="D85" s="43">
        <v>7.3233363080307405E-5</v>
      </c>
      <c r="E85" s="43">
        <v>8.5576493898913281E-3</v>
      </c>
      <c r="F85" s="43">
        <v>2.0000000000000012E-4</v>
      </c>
      <c r="G85" s="43">
        <v>5.1476093902564912E-2</v>
      </c>
      <c r="H85" s="42">
        <v>0.13584847255761645</v>
      </c>
    </row>
    <row r="86" spans="2:8" x14ac:dyDescent="0.3">
      <c r="B86" s="44">
        <v>2.1000000000000001E-4</v>
      </c>
      <c r="C86" s="50" cm="1">
        <f t="array" ref="C86">(B86-MMULT(TRANSPOSE(_xlfn.ANCHORARRAY($C$51)),TRANSPOSE(Calculation!$C$23:$V$23)))/MMULT(TRANSPOSE($F$51:$F$70),TRANSPOSE(Calculation!$C$23:$V$23))</f>
        <v>-5.7807318196498739E-3</v>
      </c>
      <c r="D86" s="43">
        <v>7.3116027326678893E-5</v>
      </c>
      <c r="E86" s="43">
        <v>8.5507910351428247E-3</v>
      </c>
      <c r="F86" s="43">
        <v>2.1000000000000025E-4</v>
      </c>
      <c r="G86" s="43">
        <v>5.4118071588098227E-2</v>
      </c>
      <c r="H86" s="42">
        <v>0.13573959955121087</v>
      </c>
    </row>
    <row r="87" spans="2:8" x14ac:dyDescent="0.3">
      <c r="B87" s="44">
        <v>2.2000000000000003E-4</v>
      </c>
      <c r="C87" s="50" cm="1">
        <f t="array" ref="C87">(B87-MMULT(TRANSPOSE(_xlfn.ANCHORARRAY($C$51)),TRANSPOSE(Calculation!$C$23:$V$23)))/MMULT(TRANSPOSE($F$51:$F$70),TRANSPOSE(Calculation!$C$23:$V$23))</f>
        <v>-5.6086200960990384E-3</v>
      </c>
      <c r="D87" s="43">
        <v>7.3002133807521395E-5</v>
      </c>
      <c r="E87" s="43">
        <v>8.5441286160451366E-3</v>
      </c>
      <c r="F87" s="43">
        <v>2.2000000000000028E-4</v>
      </c>
      <c r="G87" s="43">
        <v>5.6766661090675186E-2</v>
      </c>
      <c r="H87" s="42">
        <v>0.13563383692683545</v>
      </c>
    </row>
    <row r="88" spans="2:8" x14ac:dyDescent="0.3">
      <c r="B88" s="44">
        <v>2.3000000000000001E-4</v>
      </c>
      <c r="C88" s="50" cm="1">
        <f t="array" ref="C88">(B88-MMULT(TRANSPOSE(_xlfn.ANCHORARRAY($C$51)),TRANSPOSE(Calculation!$C$23:$V$23)))/MMULT(TRANSPOSE($F$51:$F$70),TRANSPOSE(Calculation!$C$23:$V$23))</f>
        <v>-5.4365083725482037E-3</v>
      </c>
      <c r="D88" s="43">
        <v>7.2891682522834938E-5</v>
      </c>
      <c r="E88" s="43">
        <v>8.5376625912971602E-3</v>
      </c>
      <c r="F88" s="43">
        <v>2.3000000000000014E-4</v>
      </c>
      <c r="G88" s="43">
        <v>5.9421878890614899E-2</v>
      </c>
      <c r="H88" s="42">
        <v>0.13553119196610944</v>
      </c>
    </row>
    <row r="89" spans="2:8" x14ac:dyDescent="0.3">
      <c r="B89" s="44">
        <v>2.4000000000000003E-4</v>
      </c>
      <c r="C89" s="50" cm="1">
        <f t="array" ref="C89">(B89-MMULT(TRANSPOSE(_xlfn.ANCHORARRAY($C$51)),TRANSPOSE(Calculation!$C$23:$V$23)))/MMULT(TRANSPOSE($F$51:$F$70),TRANSPOSE(Calculation!$C$23:$V$23))</f>
        <v>-5.2643966489973682E-3</v>
      </c>
      <c r="D89" s="43">
        <v>7.2784673472619496E-5</v>
      </c>
      <c r="E89" s="43">
        <v>8.5313934074463769E-3</v>
      </c>
      <c r="F89" s="43">
        <v>2.4000000000000022E-4</v>
      </c>
      <c r="G89" s="43">
        <v>6.2083741509384671E-2</v>
      </c>
      <c r="H89" s="42">
        <v>0.13543167175775433</v>
      </c>
    </row>
    <row r="90" spans="2:8" x14ac:dyDescent="0.3">
      <c r="B90" s="44">
        <v>2.5000000000000001E-4</v>
      </c>
      <c r="C90" s="50" cm="1">
        <f t="array" ref="C90">(B90-MMULT(TRANSPOSE(_xlfn.ANCHORARRAY($C$51)),TRANSPOSE(Calculation!$C$23:$V$23)))/MMULT(TRANSPOSE($F$51:$F$70),TRANSPOSE(Calculation!$C$23:$V$23))</f>
        <v>-5.0922849254465335E-3</v>
      </c>
      <c r="D90" s="43">
        <v>7.2681106656875054E-5</v>
      </c>
      <c r="E90" s="43">
        <v>8.5253214987398018E-3</v>
      </c>
      <c r="F90" s="43">
        <v>2.5000000000000017E-4</v>
      </c>
      <c r="G90" s="43">
        <v>6.4752265509192997E-2</v>
      </c>
      <c r="H90" s="42">
        <v>0.13533528319522783</v>
      </c>
    </row>
    <row r="91" spans="2:8" x14ac:dyDescent="0.3">
      <c r="B91" s="44">
        <v>2.6000000000000003E-4</v>
      </c>
      <c r="C91" s="50" cm="1">
        <f t="array" ref="C91">(B91-MMULT(TRANSPOSE(_xlfn.ANCHORARRAY($C$51)),TRANSPOSE(Calculation!$C$23:$V$23)))/MMULT(TRANSPOSE($F$51:$F$70),TRANSPOSE(Calculation!$C$23:$V$23))</f>
        <v>-4.920173201895698E-3</v>
      </c>
      <c r="D91" s="43">
        <v>7.2580982075601613E-5</v>
      </c>
      <c r="E91" s="43">
        <v>8.5194472869782826E-3</v>
      </c>
      <c r="F91" s="43">
        <v>2.6000000000000019E-4</v>
      </c>
      <c r="G91" s="43">
        <v>6.7427467493446303E-2</v>
      </c>
      <c r="H91" s="42">
        <v>0.13524203297441076</v>
      </c>
    </row>
    <row r="92" spans="2:8" x14ac:dyDescent="0.3">
      <c r="B92" s="44">
        <v>2.7E-4</v>
      </c>
      <c r="C92" s="50" cm="1">
        <f t="array" ref="C92">(B92-MMULT(TRANSPOSE(_xlfn.ANCHORARRAY($C$51)),TRANSPOSE(Calculation!$C$23:$V$23)))/MMULT(TRANSPOSE($F$51:$F$70),TRANSPOSE(Calculation!$C$23:$V$23))</f>
        <v>-4.7480614783448633E-3</v>
      </c>
      <c r="D92" s="43">
        <v>7.2484299728799227E-5</v>
      </c>
      <c r="E92" s="43">
        <v>8.5137711813742818E-3</v>
      </c>
      <c r="F92" s="43">
        <v>2.7000000000000006E-4</v>
      </c>
      <c r="G92" s="43">
        <v>7.010936410689883E-2</v>
      </c>
      <c r="H92" s="42">
        <v>0.13515192759134961</v>
      </c>
    </row>
    <row r="93" spans="2:8" x14ac:dyDescent="0.3">
      <c r="B93" s="44">
        <v>2.8000000000000003E-4</v>
      </c>
      <c r="C93" s="50" cm="1">
        <f t="array" ref="C93">(B93-MMULT(TRANSPOSE(_xlfn.ANCHORARRAY($C$51)),TRANSPOSE(Calculation!$C$23:$V$23)))/MMULT(TRANSPOSE($F$51:$F$70),TRANSPOSE(Calculation!$C$23:$V$23))</f>
        <v>-4.5759497547940278E-3</v>
      </c>
      <c r="D93" s="43">
        <v>7.2391059616467814E-5</v>
      </c>
      <c r="E93" s="43">
        <v>8.5082935784132306E-3</v>
      </c>
      <c r="F93" s="43">
        <v>2.8000000000000003E-4</v>
      </c>
      <c r="G93" s="43">
        <v>7.2797972035459457E-2</v>
      </c>
      <c r="H93" s="42">
        <v>0.13506497334005546</v>
      </c>
    </row>
    <row r="94" spans="2:8" x14ac:dyDescent="0.3">
      <c r="B94" s="44">
        <v>2.9E-4</v>
      </c>
      <c r="C94" s="50" cm="1">
        <f t="array" ref="C94">(B94-MMULT(TRANSPOSE(_xlfn.ANCHORARRAY($C$51)),TRANSPOSE(Calculation!$C$23:$V$23)))/MMULT(TRANSPOSE($F$51:$F$70),TRANSPOSE(Calculation!$C$23:$V$23))</f>
        <v>-4.4038380312431931E-3</v>
      </c>
      <c r="D94" s="43">
        <v>7.2301261738607456E-5</v>
      </c>
      <c r="E94" s="43">
        <v>8.5030148617186042E-3</v>
      </c>
      <c r="F94" s="43">
        <v>2.9000000000000016E-4</v>
      </c>
      <c r="G94" s="43">
        <v>7.5493308006477022E-2</v>
      </c>
      <c r="H94" s="42">
        <v>0.13498117631036219</v>
      </c>
    </row>
    <row r="95" spans="2:8" x14ac:dyDescent="0.3">
      <c r="B95" s="44">
        <v>3.0000000000000003E-4</v>
      </c>
      <c r="C95" s="50" cm="1">
        <f t="array" ref="C95">(B95-MMULT(TRANSPOSE(_xlfn.ANCHORARRAY($C$51)),TRANSPOSE(Calculation!$C$23:$V$23)))/MMULT(TRANSPOSE($F$51:$F$70),TRANSPOSE(Calculation!$C$23:$V$23))</f>
        <v>-4.2317263076923576E-3</v>
      </c>
      <c r="D95" s="43">
        <v>7.2214906095218099E-5</v>
      </c>
      <c r="E95" s="43">
        <v>8.497935401920757E-3</v>
      </c>
      <c r="F95" s="43">
        <v>3.000000000000003E-4</v>
      </c>
      <c r="G95" s="43">
        <v>7.819538878894039E-2</v>
      </c>
      <c r="H95" s="42">
        <v>0.13490054238584426</v>
      </c>
    </row>
    <row r="96" spans="2:8" x14ac:dyDescent="0.3">
      <c r="B96" s="44">
        <v>3.1E-4</v>
      </c>
      <c r="C96" s="50" cm="1">
        <f t="array" ref="C96">(B96-MMULT(TRANSPOSE(_xlfn.ANCHORARRAY($C$51)),TRANSPOSE(Calculation!$C$23:$V$23)))/MMULT(TRANSPOSE($F$51:$F$70),TRANSPOSE(Calculation!$C$23:$V$23))</f>
        <v>-4.0596145841415229E-3</v>
      </c>
      <c r="D96" s="9">
        <v>7.2131992686299756E-5</v>
      </c>
      <c r="E96" s="9">
        <v>8.4930555565296845E-3</v>
      </c>
      <c r="F96" s="9">
        <v>3.1000000000000016E-4</v>
      </c>
      <c r="G96" s="9">
        <v>8.0904231193396958E-2</v>
      </c>
      <c r="H96" s="42">
        <v>0.13482307724179693</v>
      </c>
    </row>
    <row r="97" spans="2:8" x14ac:dyDescent="0.3">
      <c r="B97" s="44">
        <v>3.2000000000000003E-4</v>
      </c>
      <c r="C97" s="50" cm="1">
        <f t="array" ref="C97">(B97-MMULT(TRANSPOSE(_xlfn.ANCHORARRAY($C$51)),TRANSPOSE(Calculation!$C$23:$V$23)))/MMULT(TRANSPOSE($F$51:$F$70),TRANSPOSE(Calculation!$C$23:$V$23))</f>
        <v>-3.8875028605906878E-3</v>
      </c>
      <c r="D97" s="9">
        <v>7.2052521511852455E-5</v>
      </c>
      <c r="E97" s="9">
        <v>8.4883756698117731E-3</v>
      </c>
      <c r="F97" s="9">
        <v>3.2000000000000024E-4</v>
      </c>
      <c r="G97" s="9">
        <v>8.3619852072093659E-2</v>
      </c>
      <c r="H97" s="42">
        <v>0.13474878634327964</v>
      </c>
    </row>
    <row r="98" spans="2:8" x14ac:dyDescent="0.3">
      <c r="B98" s="44">
        <v>3.3E-4</v>
      </c>
      <c r="C98" s="50" cm="1">
        <f t="array" ref="C98">(B98-MMULT(TRANSPOSE(_xlfn.ANCHORARRAY($C$51)),TRANSPOSE(Calculation!$C$23:$V$23)))/MMULT(TRANSPOSE($F$51:$F$70),TRANSPOSE(Calculation!$C$23:$V$23))</f>
        <v>-3.7153911370398532E-3</v>
      </c>
      <c r="D98" s="9">
        <v>7.1976492571876127E-5</v>
      </c>
      <c r="E98" s="43">
        <v>8.4838960726706294E-3</v>
      </c>
      <c r="F98" s="43">
        <v>3.3000000000000022E-4</v>
      </c>
      <c r="G98" s="43">
        <v>8.634226831905778E-2</v>
      </c>
      <c r="H98" s="42">
        <v>0.1346776749432243</v>
      </c>
    </row>
    <row r="99" spans="2:8" x14ac:dyDescent="0.3">
      <c r="B99" s="44">
        <v>3.4000000000000002E-4</v>
      </c>
      <c r="C99" s="50" cm="1">
        <f t="array" ref="C99">(B99-MMULT(TRANSPOSE(_xlfn.ANCHORARRAY($C$51)),TRANSPOSE(Calculation!$C$23:$V$23)))/MMULT(TRANSPOSE($F$51:$F$70),TRANSPOSE(Calculation!$C$23:$V$23))</f>
        <v>-3.5432794134890176E-3</v>
      </c>
      <c r="D99" s="9">
        <v>7.1903905866370853E-5</v>
      </c>
      <c r="E99" s="43">
        <v>8.4796170825321392E-3</v>
      </c>
      <c r="F99" s="9">
        <v>3.4000000000000024E-4</v>
      </c>
      <c r="G99" s="9">
        <v>8.9071496870464228E-2</v>
      </c>
      <c r="H99" s="42">
        <v>0.13460974808061063</v>
      </c>
    </row>
    <row r="100" spans="2:8" x14ac:dyDescent="0.3">
      <c r="B100" s="44">
        <v>3.5E-4</v>
      </c>
      <c r="C100" s="50" cm="1">
        <f t="array" ref="C100">(B100-MMULT(TRANSPOSE(_xlfn.ANCHORARRAY($C$51)),TRANSPOSE(Calculation!$C$23:$V$23)))/MMULT(TRANSPOSE($F$51:$F$70),TRANSPOSE(Calculation!$C$23:$V$23))</f>
        <v>-3.371167689938183E-3</v>
      </c>
      <c r="D100" s="9">
        <v>7.1834761395336567E-5</v>
      </c>
      <c r="E100" s="43">
        <v>8.4755390032337508E-3</v>
      </c>
      <c r="F100" s="9">
        <v>3.500000000000001E-4</v>
      </c>
      <c r="G100" s="9">
        <v>9.1807554704306238E-2</v>
      </c>
      <c r="H100" s="42">
        <v>0.13454501057870863</v>
      </c>
    </row>
    <row r="101" spans="2:8" x14ac:dyDescent="0.3">
      <c r="B101" s="44">
        <v>3.6000000000000002E-4</v>
      </c>
      <c r="C101" s="50" cm="1">
        <f t="array" ref="C101">(B101-MMULT(TRANSPOSE(_xlfn.ANCHORARRAY($C$51)),TRANSPOSE(Calculation!$C$23:$V$23)))/MMULT(TRANSPOSE($F$51:$F$70),TRANSPOSE(Calculation!$C$23:$V$23))</f>
        <v>-3.1990559663873474E-3</v>
      </c>
      <c r="D101" s="9">
        <v>7.1769059158773295E-5</v>
      </c>
      <c r="E101" s="43">
        <v>8.4716621249181848E-3</v>
      </c>
      <c r="F101" s="9">
        <v>3.6000000000000024E-4</v>
      </c>
      <c r="G101" s="9">
        <v>9.4550458840799267E-2</v>
      </c>
      <c r="H101" s="42">
        <v>0.13448346704339115</v>
      </c>
    </row>
    <row r="102" spans="2:8" x14ac:dyDescent="0.3">
      <c r="B102" s="44">
        <v>3.6999999999999999E-4</v>
      </c>
      <c r="C102" s="50" cm="1">
        <f t="array" ref="C102">(B102-MMULT(TRANSPOSE(_xlfn.ANCHORARRAY($C$51)),TRANSPOSE(Calculation!$C$23:$V$23)))/MMULT(TRANSPOSE($F$51:$F$70),TRANSPOSE(Calculation!$C$23:$V$23))</f>
        <v>-3.0269442428365128E-3</v>
      </c>
      <c r="D102" s="9">
        <v>7.1706799156681078E-5</v>
      </c>
      <c r="E102" s="9">
        <v>8.4679867239315556E-3</v>
      </c>
      <c r="F102" s="9">
        <v>3.700000000000001E-4</v>
      </c>
      <c r="G102" s="9">
        <v>9.7300226342482699E-2</v>
      </c>
      <c r="H102" s="42">
        <v>0.13442512186151678</v>
      </c>
    </row>
    <row r="103" spans="2:8" x14ac:dyDescent="0.3">
      <c r="B103" s="44">
        <v>3.8000000000000002E-4</v>
      </c>
      <c r="C103" s="50" cm="1">
        <f t="array" ref="C103">(B103-MMULT(TRANSPOSE(_xlfn.ANCHORARRAY($C$51)),TRANSPOSE(Calculation!$C$23:$V$23)))/MMULT(TRANSPOSE($F$51:$F$70),TRANSPOSE(Calculation!$C$23:$V$23))</f>
        <v>-2.8548325192856772E-3</v>
      </c>
      <c r="D103" s="9">
        <v>7.1647981389059875E-5</v>
      </c>
      <c r="E103" s="9">
        <v>8.4645130627260465E-3</v>
      </c>
      <c r="F103" s="9">
        <v>3.8000000000000024E-4</v>
      </c>
      <c r="G103" s="9">
        <v>0.10005687431413213</v>
      </c>
      <c r="H103" s="42">
        <v>0.13436997919938476</v>
      </c>
    </row>
    <row r="104" spans="2:8" x14ac:dyDescent="0.3">
      <c r="B104" s="44">
        <v>3.8999999999999999E-4</v>
      </c>
      <c r="C104" s="50" cm="1">
        <f t="array" ref="C104">(B104-MMULT(TRANSPOSE(_xlfn.ANCHORARRAY($C$51)),TRANSPOSE(Calculation!$C$23:$V$23)))/MMULT(TRANSPOSE($F$51:$F$70),TRANSPOSE(Calculation!$C$23:$V$23))</f>
        <v>-2.6827207957348426E-3</v>
      </c>
      <c r="D104" s="9">
        <v>7.1592605855909659E-5</v>
      </c>
      <c r="E104" s="9">
        <v>8.4612413897672042E-3</v>
      </c>
      <c r="F104" s="9">
        <v>3.9000000000000026E-4</v>
      </c>
      <c r="G104" s="9">
        <v>0.10282041990297008</v>
      </c>
      <c r="H104" s="42">
        <v>0.13431804300126335</v>
      </c>
    </row>
    <row r="105" spans="2:8" x14ac:dyDescent="0.3">
      <c r="B105" s="44">
        <v>4.0000000000000002E-4</v>
      </c>
      <c r="C105" s="50" cm="1">
        <f t="array" ref="C105">(B105-MMULT(TRANSPOSE(_xlfn.ANCHORARRAY($C$51)),TRANSPOSE(Calculation!$C$23:$V$23)))/MMULT(TRANSPOSE($F$51:$F$70),TRANSPOSE(Calculation!$C$23:$V$23))</f>
        <v>-2.5106090721840071E-3</v>
      </c>
      <c r="D105" s="9">
        <v>7.1540672557230458E-5</v>
      </c>
      <c r="E105" s="9">
        <v>8.458171939445926E-3</v>
      </c>
      <c r="F105" s="9">
        <v>3.9999999999999996E-4</v>
      </c>
      <c r="G105" s="9">
        <v>0.10559088029896135</v>
      </c>
      <c r="H105" s="42">
        <v>0.13426931698799274</v>
      </c>
    </row>
    <row r="106" spans="2:8" x14ac:dyDescent="0.3">
      <c r="B106" s="44">
        <v>4.0999999999999999E-4</v>
      </c>
      <c r="C106" s="50" cm="1">
        <f t="array" ref="C106">(B106-MMULT(TRANSPOSE(_xlfn.ANCHORARRAY($C$51)),TRANSPOSE(Calculation!$C$23:$V$23)))/MMULT(TRANSPOSE($F$51:$F$70),TRANSPOSE(Calculation!$C$23:$V$23))</f>
        <v>-2.3384973486331728E-3</v>
      </c>
      <c r="D106" s="9">
        <v>7.1492181493022284E-5</v>
      </c>
      <c r="E106" s="9">
        <v>8.4553049319951966E-3</v>
      </c>
      <c r="F106" s="9">
        <v>4.0999999999999999E-4</v>
      </c>
      <c r="G106" s="9">
        <v>0.10836827273456162</v>
      </c>
      <c r="H106" s="42">
        <v>0.13422380465566314</v>
      </c>
    </row>
    <row r="107" spans="2:8" x14ac:dyDescent="0.3">
      <c r="B107" s="44">
        <v>4.2000000000000002E-4</v>
      </c>
      <c r="C107" s="50" cm="1">
        <f t="array" ref="C107">(B107-MMULT(TRANSPOSE(_xlfn.ANCHORARRAY($C$51)),TRANSPOSE(Calculation!$C$23:$V$23)))/MMULT(TRANSPOSE($F$51:$F$70),TRANSPOSE(Calculation!$C$23:$V$23))</f>
        <v>-2.1663856250823373E-3</v>
      </c>
      <c r="D107" s="9">
        <v>7.1447132663285124E-5</v>
      </c>
      <c r="E107" s="9">
        <v>8.452640573411668E-3</v>
      </c>
      <c r="F107" s="9">
        <v>4.2000000000000007E-4</v>
      </c>
      <c r="G107" s="9">
        <v>0.11115261448504277</v>
      </c>
      <c r="H107" s="42">
        <v>0.13418150927437006</v>
      </c>
    </row>
    <row r="108" spans="2:8" x14ac:dyDescent="0.3">
      <c r="B108" s="44">
        <v>4.3000000000000004E-4</v>
      </c>
      <c r="C108" s="50" cm="1">
        <f t="array" ref="C108">(B108-MMULT(TRANSPOSE(_xlfn.ANCHORARRAY($C$51)),TRANSPOSE(Calculation!$C$23:$V$23)))/MMULT(TRANSPOSE($F$51:$F$70),TRANSPOSE(Calculation!$C$23:$V$23))</f>
        <v>-1.9942739015315018E-3</v>
      </c>
      <c r="D108" s="9">
        <v>7.1405526068019006E-5</v>
      </c>
      <c r="E108" s="9">
        <v>8.4501790553821402E-3</v>
      </c>
      <c r="F108" s="9">
        <v>4.3000000000000015E-4</v>
      </c>
      <c r="G108" s="9">
        <v>0.1139439228685073</v>
      </c>
      <c r="H108" s="42">
        <v>0.13414243388704705</v>
      </c>
    </row>
    <row r="109" spans="2:8" x14ac:dyDescent="0.3">
      <c r="B109" s="44">
        <v>4.4000000000000002E-4</v>
      </c>
      <c r="C109" s="50" cm="1">
        <f t="array" ref="C109">(B109-MMULT(TRANSPOSE(_xlfn.ANCHORARRAY($C$51)),TRANSPOSE(Calculation!$C$23:$V$23)))/MMULT(TRANSPOSE($F$51:$F$70),TRANSPOSE(Calculation!$C$23:$V$23))</f>
        <v>-1.8221621779806671E-3</v>
      </c>
      <c r="D109" s="9">
        <v>7.1367361707223888E-5</v>
      </c>
      <c r="E109" s="9">
        <v>8.4479205552149862E-3</v>
      </c>
      <c r="F109" s="9">
        <v>4.4000000000000012E-4</v>
      </c>
      <c r="G109" s="9">
        <v>0.11674221524622674</v>
      </c>
      <c r="H109" s="42">
        <v>0.13410658130837733</v>
      </c>
    </row>
    <row r="110" spans="2:8" x14ac:dyDescent="0.3">
      <c r="B110" s="44">
        <v>4.5000000000000004E-4</v>
      </c>
      <c r="C110" s="50" cm="1">
        <f t="array" ref="C110">(B110-MMULT(TRANSPOSE(_xlfn.ANCHORARRAY($C$51)),TRANSPOSE(Calculation!$C$23:$V$23)))/MMULT(TRANSPOSE($F$51:$F$70),TRANSPOSE(Calculation!$C$23:$V$23))</f>
        <v>-1.6500504544298316E-3</v>
      </c>
      <c r="D110" s="9">
        <v>7.1332639580899771E-5</v>
      </c>
      <c r="E110" s="9">
        <v>8.4458652357766034E-3</v>
      </c>
      <c r="F110" s="9">
        <v>4.500000000000001E-4</v>
      </c>
      <c r="G110" s="9">
        <v>0.1195475090223499</v>
      </c>
      <c r="H110" s="42">
        <v>0.13407395412378478</v>
      </c>
    </row>
    <row r="111" spans="2:8" x14ac:dyDescent="0.3">
      <c r="B111" s="44">
        <v>4.6000000000000001E-4</v>
      </c>
      <c r="C111" s="50" cm="1">
        <f t="array" ref="C111">(B111-MMULT(TRANSPOSE(_xlfn.ANCHORARRAY($C$51)),TRANSPOSE(Calculation!$C$23:$V$23)))/MMULT(TRANSPOSE($F$51:$F$70),TRANSPOSE(Calculation!$C$23:$V$23))</f>
        <v>-1.4779387308789969E-3</v>
      </c>
      <c r="D111" s="9">
        <v>7.1301359689046696E-5</v>
      </c>
      <c r="E111" s="9">
        <v>8.4440132454329259E-3</v>
      </c>
      <c r="F111" s="9">
        <v>4.6000000000000007E-4</v>
      </c>
      <c r="G111" s="9">
        <v>0.12235982164424231</v>
      </c>
      <c r="H111" s="42">
        <v>0.1340445546885056</v>
      </c>
    </row>
    <row r="112" spans="2:8" x14ac:dyDescent="0.3">
      <c r="B112" s="44">
        <v>4.7000000000000004E-4</v>
      </c>
      <c r="C112" s="50" cm="1">
        <f t="array" ref="C112">(B112-MMULT(TRANSPOSE(_xlfn.ANCHORARRAY($C$51)),TRANSPOSE(Calculation!$C$23:$V$23)))/MMULT(TRANSPOSE($F$51:$F$70),TRANSPOSE(Calculation!$C$23:$V$23))</f>
        <v>-1.3058270073281614E-3</v>
      </c>
      <c r="D112" s="9">
        <v>7.1273522031664621E-5</v>
      </c>
      <c r="E112" s="9">
        <v>8.4423647179960558E-3</v>
      </c>
      <c r="F112" s="9">
        <v>4.7000000000000026E-4</v>
      </c>
      <c r="G112" s="9">
        <v>0.12517917060279493</v>
      </c>
      <c r="H112" s="42">
        <v>0.13401838512674105</v>
      </c>
    </row>
    <row r="113" spans="2:8" x14ac:dyDescent="0.3">
      <c r="B113" s="44">
        <v>4.8000000000000001E-4</v>
      </c>
      <c r="C113" s="50" cm="1">
        <f t="array" ref="C113">(B113-MMULT(TRANSPOSE(_xlfn.ANCHORARRAY($C$51)),TRANSPOSE(Calculation!$C$23:$V$23)))/MMULT(TRANSPOSE($F$51:$F$70),TRANSPOSE(Calculation!$C$23:$V$23))</f>
        <v>-1.1337152837773267E-3</v>
      </c>
      <c r="D113" s="9">
        <v>7.1249126608753573E-5</v>
      </c>
      <c r="E113" s="9">
        <v>8.4409197726760549E-3</v>
      </c>
      <c r="F113" s="9">
        <v>4.8000000000000012E-4</v>
      </c>
      <c r="G113" s="9">
        <v>0.12800557343207242</v>
      </c>
      <c r="H113" s="42">
        <v>0.13399544733089219</v>
      </c>
    </row>
    <row r="114" spans="2:8" x14ac:dyDescent="0.3">
      <c r="B114" s="44">
        <v>4.9000000000000009E-4</v>
      </c>
      <c r="C114" s="50" cm="1">
        <f t="array" ref="C114">(B114-MMULT(TRANSPOSE(_xlfn.ANCHORARRAY($C$51)),TRANSPOSE(Calculation!$C$23:$V$23)))/MMULT(TRANSPOSE($F$51:$F$70),TRANSPOSE(Calculation!$C$23:$V$23))</f>
        <v>-9.6160356022649031E-4</v>
      </c>
      <c r="D114" s="9">
        <v>7.1228173420313527E-5</v>
      </c>
      <c r="E114" s="9">
        <v>8.4396785140379328E-3</v>
      </c>
      <c r="F114" s="9">
        <v>4.900000000000002E-4</v>
      </c>
      <c r="G114" s="9">
        <v>0.1308390477097694</v>
      </c>
      <c r="H114" s="42">
        <v>0.13397574296087711</v>
      </c>
    </row>
    <row r="115" spans="2:8" x14ac:dyDescent="0.3">
      <c r="B115" s="44">
        <v>5.0000000000000001E-4</v>
      </c>
      <c r="C115" s="50" cm="1">
        <f t="array" ref="C115">(B115-MMULT(TRANSPOSE(_xlfn.ANCHORARRAY($C$51)),TRANSPOSE(Calculation!$C$23:$V$23)))/MMULT(TRANSPOSE($F$51:$F$70),TRANSPOSE(Calculation!$C$23:$V$23))</f>
        <v>-7.8949183667565662E-4</v>
      </c>
      <c r="D115" s="9">
        <v>7.1210662466344494E-5</v>
      </c>
      <c r="E115" s="9">
        <v>8.4386410319638849E-3</v>
      </c>
      <c r="F115" s="9">
        <v>5.0000000000000001E-4</v>
      </c>
      <c r="G115" s="9">
        <v>0.13367961105705106</v>
      </c>
      <c r="H115" s="42">
        <v>0.1339592734435314</v>
      </c>
    </row>
    <row r="116" spans="2:8" x14ac:dyDescent="0.3">
      <c r="B116" s="44">
        <v>5.1000000000000004E-4</v>
      </c>
      <c r="C116" s="50" cm="1">
        <f t="array" ref="C116">(B116-MMULT(TRANSPOSE(_xlfn.ANCHORARRAY($C$51)),TRANSPOSE(Calculation!$C$23:$V$23)))/MMULT(TRANSPOSE($F$51:$F$70),TRANSPOSE(Calculation!$C$23:$V$23))</f>
        <v>-6.1738011312482109E-4</v>
      </c>
      <c r="D116" s="9">
        <v>7.1196593746846476E-5</v>
      </c>
      <c r="E116" s="9">
        <v>8.4378074016207838E-3</v>
      </c>
      <c r="F116" s="9">
        <v>5.1000000000000015E-4</v>
      </c>
      <c r="G116" s="9">
        <v>0.13652728113910539</v>
      </c>
      <c r="H116" s="42">
        <v>0.13394603997209217</v>
      </c>
    </row>
    <row r="117" spans="2:8" x14ac:dyDescent="0.3">
      <c r="B117" s="44">
        <v>5.2000000000000006E-4</v>
      </c>
      <c r="C117" s="50" cm="1">
        <f t="array" ref="C117">(B117-MMULT(TRANSPOSE(_xlfn.ANCHORARRAY($C$51)),TRANSPOSE(Calculation!$C$23:$V$23)))/MMULT(TRANSPOSE($F$51:$F$70),TRANSPOSE(Calculation!$C$23:$V$23))</f>
        <v>-4.4526838957398556E-4</v>
      </c>
      <c r="D117" s="9">
        <v>7.1185967261819513E-5</v>
      </c>
      <c r="E117" s="9">
        <v>8.4371776834329809E-3</v>
      </c>
      <c r="F117" s="9">
        <v>5.2000000000000017E-4</v>
      </c>
      <c r="G117" s="9">
        <v>0.13938207566472571</v>
      </c>
      <c r="H117" s="42">
        <v>0.13393604350576629</v>
      </c>
    </row>
    <row r="118" spans="2:8" x14ac:dyDescent="0.3">
      <c r="B118" s="44">
        <v>5.3000000000000009E-4</v>
      </c>
      <c r="C118" s="50" cm="1">
        <f t="array" ref="C118">(B118-MMULT(TRANSPOSE(_xlfn.ANCHORARRAY($C$51)),TRANSPOSE(Calculation!$C$23:$V$23)))/MMULT(TRANSPOSE($F$51:$F$70),TRANSPOSE(Calculation!$C$23:$V$23))</f>
        <v>-2.7315666602315003E-4</v>
      </c>
      <c r="D118" s="9">
        <v>7.1178783011263536E-5</v>
      </c>
      <c r="E118" s="9">
        <v>8.4367519230604104E-3</v>
      </c>
      <c r="F118" s="9">
        <v>5.300000000000002E-4</v>
      </c>
      <c r="G118" s="9">
        <v>0.14224401238667084</v>
      </c>
      <c r="H118" s="42">
        <v>0.13392928476938273</v>
      </c>
    </row>
    <row r="119" spans="2:8" x14ac:dyDescent="0.3">
      <c r="B119" s="44">
        <v>5.4000000000000001E-4</v>
      </c>
      <c r="C119" s="50" cm="1">
        <f t="array" ref="C119">(B119-MMULT(TRANSPOSE(_xlfn.ANCHORARRAY($C$51)),TRANSPOSE(Calculation!$C$23:$V$23)))/MMULT(TRANSPOSE($F$51:$F$70),TRANSPOSE(Calculation!$C$23:$V$23))</f>
        <v>-1.0104494247231637E-4</v>
      </c>
      <c r="D119" s="9">
        <v>7.1175040995178601E-5</v>
      </c>
      <c r="E119" s="9">
        <v>8.436530151382059E-3</v>
      </c>
      <c r="F119" s="9">
        <v>5.4000000000000012E-4</v>
      </c>
      <c r="G119" s="9">
        <v>0.14511310910195818</v>
      </c>
      <c r="H119" s="42">
        <v>0.13392576425313019</v>
      </c>
    </row>
    <row r="120" spans="2:8" x14ac:dyDescent="0.3">
      <c r="B120" s="44">
        <v>5.5000000000000003E-4</v>
      </c>
      <c r="C120" s="50" cm="1">
        <f t="array" ref="C120">(B120-MMULT(TRANSPOSE(_xlfn.ANCHORARRAY($C$51)),TRANSPOSE(Calculation!$C$23:$V$23)))/MMULT(TRANSPOSE($F$51:$F$70),TRANSPOSE(Calculation!$C$23:$V$23))</f>
        <v>7.1066781078519165E-5</v>
      </c>
      <c r="D120" s="9">
        <v>7.1174741213564653E-5</v>
      </c>
      <c r="E120" s="9">
        <v>8.436512384484755E-3</v>
      </c>
      <c r="F120" s="9">
        <v>5.5000000000000014E-4</v>
      </c>
      <c r="G120" s="9">
        <v>0.14798938365152958</v>
      </c>
      <c r="H120" s="42">
        <v>0.13392548221237918</v>
      </c>
    </row>
    <row r="121" spans="2:8" x14ac:dyDescent="0.3">
      <c r="B121" s="44">
        <v>5.6000000000000006E-4</v>
      </c>
      <c r="C121" s="50" cm="1">
        <f t="array" ref="C121">(B121-MMULT(TRANSPOSE(_xlfn.ANCHORARRAY($C$51)),TRANSPOSE(Calculation!$C$23:$V$23)))/MMULT(TRANSPOSE($F$51:$F$70),TRANSPOSE(Calculation!$C$23:$V$23))</f>
        <v>2.431785046293547E-4</v>
      </c>
      <c r="D121" s="9">
        <v>7.117788366642172E-5</v>
      </c>
      <c r="E121" s="9">
        <v>8.4366986236573439E-3</v>
      </c>
      <c r="F121" s="9">
        <v>5.6000000000000028E-4</v>
      </c>
      <c r="G121" s="9">
        <v>0.15087285392065675</v>
      </c>
      <c r="H121" s="42">
        <v>0.13392843866758947</v>
      </c>
    </row>
    <row r="122" spans="2:8" x14ac:dyDescent="0.3">
      <c r="B122" s="44">
        <v>5.7000000000000009E-4</v>
      </c>
      <c r="C122" s="50" cm="1">
        <f t="array" ref="C122">(B122-MMULT(TRANSPOSE(_xlfn.ANCHORARRAY($C$51)),TRANSPOSE(Calculation!$C$23:$V$23)))/MMULT(TRANSPOSE($F$51:$F$70),TRANSPOSE(Calculation!$C$23:$V$23))</f>
        <v>4.1529022818019025E-4</v>
      </c>
      <c r="D122" s="9">
        <v>7.1184468353749827E-5</v>
      </c>
      <c r="E122" s="9">
        <v>8.4370888553902193E-3</v>
      </c>
      <c r="F122" s="9">
        <v>5.700000000000003E-4</v>
      </c>
      <c r="G122" s="9">
        <v>0.1537635378391804</v>
      </c>
      <c r="H122" s="42">
        <v>0.13393463340430273</v>
      </c>
    </row>
    <row r="123" spans="2:8" x14ac:dyDescent="0.3">
      <c r="B123" s="44">
        <v>5.8000000000000011E-4</v>
      </c>
      <c r="C123" s="50" cm="1">
        <f t="array" ref="C123">(B123-MMULT(TRANSPOSE(_xlfn.ANCHORARRAY($C$51)),TRANSPOSE(Calculation!$C$23:$V$23)))/MMULT(TRANSPOSE($F$51:$F$70),TRANSPOSE(Calculation!$C$23:$V$23))</f>
        <v>5.8740195173102579E-4</v>
      </c>
      <c r="D123" s="9">
        <v>7.1194495275548949E-5</v>
      </c>
      <c r="E123" s="9">
        <v>8.4376830513802157E-3</v>
      </c>
      <c r="F123" s="9">
        <v>5.8000000000000022E-4</v>
      </c>
      <c r="G123" s="9">
        <v>0.15666145338122361</v>
      </c>
      <c r="H123" s="42">
        <v>0.13394406597322009</v>
      </c>
    </row>
    <row r="124" spans="2:8" x14ac:dyDescent="0.3">
      <c r="B124" s="44">
        <v>5.9000000000000014E-4</v>
      </c>
      <c r="C124" s="50" cm="1">
        <f t="array" ref="C124">(B124-MMULT(TRANSPOSE(_xlfn.ANCHORARRAY($C$51)),TRANSPOSE(Calculation!$C$23:$V$23)))/MMULT(TRANSPOSE($F$51:$F$70),TRANSPOSE(Calculation!$C$23:$V$23))</f>
        <v>7.5951367528186132E-4</v>
      </c>
      <c r="D124" s="9">
        <v>7.1207964431819045E-5</v>
      </c>
      <c r="E124" s="9">
        <v>8.4384811685408786E-3</v>
      </c>
      <c r="F124" s="9">
        <v>5.9000000000000025E-4</v>
      </c>
      <c r="G124" s="9">
        <v>0.1595666185655531</v>
      </c>
      <c r="H124" s="42">
        <v>0.13395673569036534</v>
      </c>
    </row>
    <row r="125" spans="2:8" x14ac:dyDescent="0.3">
      <c r="B125" s="44">
        <v>6.0000000000000006E-4</v>
      </c>
      <c r="C125" s="50" cm="1">
        <f t="array" ref="C125">(B125-MMULT(TRANSPOSE(_xlfn.ANCHORARRAY($C$51)),TRANSPOSE(Calculation!$C$23:$V$23)))/MMULT(TRANSPOSE($F$51:$F$70),TRANSPOSE(Calculation!$C$23:$V$23))</f>
        <v>9.316253988326949E-4</v>
      </c>
      <c r="D125" s="9">
        <v>7.1224875822560195E-5</v>
      </c>
      <c r="E125" s="9">
        <v>8.4394831490180837E-3</v>
      </c>
      <c r="F125" s="9">
        <v>6.0000000000000016E-4</v>
      </c>
      <c r="G125" s="9">
        <v>0.16247905145571484</v>
      </c>
      <c r="H125" s="42">
        <v>0.13397264163733269</v>
      </c>
    </row>
    <row r="126" spans="2:8" x14ac:dyDescent="0.3">
      <c r="B126" s="44">
        <v>6.1000000000000008E-4</v>
      </c>
      <c r="C126" s="50" cm="1">
        <f t="array" ref="C126">(B126-MMULT(TRANSPOSE(_xlfn.ANCHORARRAY($C$51)),TRANSPOSE(Calculation!$C$23:$V$23)))/MMULT(TRANSPOSE($F$51:$F$70),TRANSPOSE(Calculation!$C$23:$V$23))</f>
        <v>1.1037371223835304E-3</v>
      </c>
      <c r="D126" s="9">
        <v>7.1245229447772373E-5</v>
      </c>
      <c r="E126" s="9">
        <v>8.4406889202109786E-3</v>
      </c>
      <c r="F126" s="9">
        <v>6.1000000000000008E-4</v>
      </c>
      <c r="G126" s="9">
        <v>0.1653987701601014</v>
      </c>
      <c r="H126" s="42">
        <v>0.13399178266161937</v>
      </c>
    </row>
    <row r="127" spans="2:8" x14ac:dyDescent="0.3">
      <c r="B127" s="44">
        <v>6.2000000000000011E-4</v>
      </c>
      <c r="C127" s="50" cm="1">
        <f t="array" ref="C127">(B127-MMULT(TRANSPOSE(_xlfn.ANCHORARRAY($C$51)),TRANSPOSE(Calculation!$C$23:$V$23)))/MMULT(TRANSPOSE($F$51:$F$70),TRANSPOSE(Calculation!$C$23:$V$23))</f>
        <v>1.275848845934366E-3</v>
      </c>
      <c r="D127" s="9">
        <v>7.1269025307455538E-5</v>
      </c>
      <c r="E127" s="9">
        <v>8.4420983947982708E-3</v>
      </c>
      <c r="F127" s="9">
        <v>6.2000000000000022E-4</v>
      </c>
      <c r="G127" s="9">
        <v>0.16832579283201277</v>
      </c>
      <c r="H127" s="42">
        <v>0.13401415737704281</v>
      </c>
    </row>
    <row r="128" spans="2:8" x14ac:dyDescent="0.3">
      <c r="B128" s="44">
        <v>6.3000000000000013E-4</v>
      </c>
      <c r="C128" s="50" cm="1">
        <f t="array" ref="C128">(B128-MMULT(TRANSPOSE(_xlfn.ANCHORARRAY($C$51)),TRANSPOSE(Calculation!$C$23:$V$23)))/MMULT(TRANSPOSE($F$51:$F$70),TRANSPOSE(Calculation!$C$23:$V$23))</f>
        <v>1.4479605694852015E-3</v>
      </c>
      <c r="D128" s="9">
        <v>7.1296263401609731E-5</v>
      </c>
      <c r="E128" s="9">
        <v>8.4437114707698133E-3</v>
      </c>
      <c r="F128" s="9">
        <v>6.3000000000000024E-4</v>
      </c>
      <c r="G128" s="9">
        <v>0.17126013766964188</v>
      </c>
      <c r="H128" s="42">
        <v>0.13403976416424215</v>
      </c>
    </row>
    <row r="129" spans="2:8" x14ac:dyDescent="0.3">
      <c r="B129" s="44">
        <v>6.4000000000000005E-4</v>
      </c>
      <c r="C129" s="50" cm="1">
        <f t="array" ref="C129">(B129-MMULT(TRANSPOSE(_xlfn.ANCHORARRAY($C$51)),TRANSPOSE(Calculation!$C$23:$V$23)))/MMULT(TRANSPOSE($F$51:$F$70),TRANSPOSE(Calculation!$C$23:$V$23))</f>
        <v>1.6200722930360353E-3</v>
      </c>
      <c r="D129" s="9">
        <v>7.1326943730234965E-5</v>
      </c>
      <c r="E129" s="9">
        <v>8.4455280314634541E-3</v>
      </c>
      <c r="F129" s="9">
        <v>6.4000000000000016E-4</v>
      </c>
      <c r="G129" s="9">
        <v>0.17420182291665642</v>
      </c>
      <c r="H129" s="42">
        <v>0.13406860117126312</v>
      </c>
    </row>
    <row r="130" spans="2:8" x14ac:dyDescent="0.3">
      <c r="B130" s="44">
        <v>6.5000000000000008E-4</v>
      </c>
      <c r="C130" s="50" cm="1">
        <f t="array" ref="C130">(B130-MMULT(TRANSPOSE(_xlfn.ANCHORARRAY($C$51)),TRANSPOSE(Calculation!$C$23:$V$23)))/MMULT(TRANSPOSE($F$51:$F$70),TRANSPOSE(Calculation!$C$23:$V$23))</f>
        <v>1.7921840165868708E-3</v>
      </c>
      <c r="D130" s="9">
        <v>7.13610662933312E-5</v>
      </c>
      <c r="E130" s="9">
        <v>8.447547945607127E-3</v>
      </c>
      <c r="F130" s="9">
        <v>6.5000000000000019E-4</v>
      </c>
      <c r="G130" s="9">
        <v>0.17715086686176851</v>
      </c>
      <c r="H130" s="42">
        <v>0.13410066631422626</v>
      </c>
    </row>
    <row r="131" spans="2:8" x14ac:dyDescent="0.3">
      <c r="B131" s="44">
        <v>6.600000000000001E-4</v>
      </c>
      <c r="C131" s="50" cm="1">
        <f t="array" ref="C131">(B131-MMULT(TRANSPOSE(_xlfn.ANCHORARRAY($C$51)),TRANSPOSE(Calculation!$C$23:$V$23)))/MMULT(TRANSPOSE($F$51:$F$70),TRANSPOSE(Calculation!$C$23:$V$23))</f>
        <v>1.9642957401377063E-3</v>
      </c>
      <c r="D131" s="9">
        <v>7.1398631090898435E-5</v>
      </c>
      <c r="E131" s="9">
        <v>8.44977106736617E-3</v>
      </c>
      <c r="F131" s="9">
        <v>6.6000000000000043E-4</v>
      </c>
      <c r="G131" s="9">
        <v>0.18010728783909924</v>
      </c>
      <c r="H131" s="42">
        <v>0.13413595727807814</v>
      </c>
    </row>
    <row r="132" spans="2:8" x14ac:dyDescent="0.3">
      <c r="B132" s="44">
        <v>6.7000000000000013E-4</v>
      </c>
      <c r="C132" s="50" cm="1">
        <f t="array" ref="C132">(B132-MMULT(TRANSPOSE(_xlfn.ANCHORARRAY($C$51)),TRANSPOSE(Calculation!$C$23:$V$23)))/MMULT(TRANSPOSE($F$51:$F$70),TRANSPOSE(Calculation!$C$23:$V$23))</f>
        <v>2.1364074636885419E-3</v>
      </c>
      <c r="D132" s="9">
        <v>7.1439638122936685E-5</v>
      </c>
      <c r="E132" s="9">
        <v>8.4521972363957934E-3</v>
      </c>
      <c r="F132" s="9">
        <v>6.7000000000000024E-4</v>
      </c>
      <c r="G132" s="9">
        <v>0.18307110422822381</v>
      </c>
      <c r="H132" s="42">
        <v>0.13417447151742409</v>
      </c>
    </row>
    <row r="133" spans="2:8" x14ac:dyDescent="0.3">
      <c r="B133" s="44">
        <v>6.8000000000000005E-4</v>
      </c>
      <c r="C133" s="50" cm="1">
        <f t="array" ref="C133">(B133-MMULT(TRANSPOSE(_xlfn.ANCHORARRAY($C$51)),TRANSPOSE(Calculation!$C$23:$V$23)))/MMULT(TRANSPOSE($F$51:$F$70),TRANSPOSE(Calculation!$C$23:$V$23))</f>
        <v>2.3085191872393752E-3</v>
      </c>
      <c r="D133" s="9">
        <v>7.148408738944599E-5</v>
      </c>
      <c r="E133" s="9">
        <v>8.4548262778986766E-3</v>
      </c>
      <c r="F133" s="9">
        <v>6.8000000000000016E-4</v>
      </c>
      <c r="G133" s="9">
        <v>0.18604233445453811</v>
      </c>
      <c r="H133" s="42">
        <v>0.13421620625744266</v>
      </c>
    </row>
    <row r="134" spans="2:8" x14ac:dyDescent="0.3">
      <c r="B134" s="44">
        <v>6.9000000000000008E-4</v>
      </c>
      <c r="C134" s="50" cm="1">
        <f t="array" ref="C134">(B134-MMULT(TRANSPOSE(_xlfn.ANCHORARRAY($C$51)),TRANSPOSE(Calculation!$C$23:$V$23)))/MMULT(TRANSPOSE($F$51:$F$70),TRANSPOSE(Calculation!$C$23:$V$23))</f>
        <v>2.4806309107902108E-3</v>
      </c>
      <c r="D134" s="9">
        <v>7.1531978890426254E-5</v>
      </c>
      <c r="E134" s="9">
        <v>8.4576580026876381E-3</v>
      </c>
      <c r="F134" s="9">
        <v>6.8999999999999997E-4</v>
      </c>
      <c r="G134" s="9">
        <v>0.18902099698896024</v>
      </c>
      <c r="H134" s="42">
        <v>0.13426115849488049</v>
      </c>
    </row>
    <row r="135" spans="2:8" x14ac:dyDescent="0.3">
      <c r="B135" s="44">
        <v>7.000000000000001E-4</v>
      </c>
      <c r="C135" s="50" cm="1">
        <f t="array" ref="C135">(B135-MMULT(TRANSPOSE(_xlfn.ANCHORARRAY($C$51)),TRANSPOSE(Calculation!$C$23:$V$23)))/MMULT(TRANSPOSE($F$51:$F$70),TRANSPOSE(Calculation!$C$23:$V$23))</f>
        <v>2.6527426343410463E-3</v>
      </c>
      <c r="D135" s="9">
        <v>7.1583312625877587E-5</v>
      </c>
      <c r="E135" s="9">
        <v>8.4606922072533522E-3</v>
      </c>
      <c r="F135" s="9">
        <v>7.0000000000000021E-4</v>
      </c>
      <c r="G135" s="9">
        <v>0.19200711034820439</v>
      </c>
      <c r="H135" s="42">
        <v>0.13430932499912712</v>
      </c>
    </row>
    <row r="136" spans="2:8" x14ac:dyDescent="0.3">
      <c r="B136" s="44">
        <v>7.1000000000000013E-4</v>
      </c>
      <c r="C136" s="50" cm="1">
        <f t="array" ref="C136">(B136-MMULT(TRANSPOSE(_xlfn.ANCHORARRAY($C$51)),TRANSPOSE(Calculation!$C$23:$V$23)))/MMULT(TRANSPOSE($F$51:$F$70),TRANSPOSE(Calculation!$C$23:$V$23))</f>
        <v>2.8248543578918818E-3</v>
      </c>
      <c r="D136" s="9">
        <v>7.1638088595799921E-5</v>
      </c>
      <c r="E136" s="9">
        <v>8.4639286738369852E-3</v>
      </c>
      <c r="F136" s="9">
        <v>7.1000000000000013E-4</v>
      </c>
      <c r="G136" s="9">
        <v>0.1950006930951822</v>
      </c>
      <c r="H136" s="42">
        <v>0.13436070231336833</v>
      </c>
    </row>
    <row r="137" spans="2:8" x14ac:dyDescent="0.3">
      <c r="B137" s="44">
        <v>7.2000000000000005E-4</v>
      </c>
      <c r="C137" s="50" cm="1">
        <f t="array" ref="C137">(B137-MMULT(TRANSPOSE(_xlfn.ANCHORARRAY($C$51)),TRANSPOSE(Calculation!$C$23:$V$23)))/MMULT(TRANSPOSE($F$51:$F$70),TRANSPOSE(Calculation!$C$23:$V$23))</f>
        <v>2.9969660814427156E-3</v>
      </c>
      <c r="D137" s="9">
        <v>7.1696306800193255E-5</v>
      </c>
      <c r="E137" s="9">
        <v>8.4673671705077988E-3</v>
      </c>
      <c r="F137" s="9">
        <v>7.2000000000000005E-4</v>
      </c>
      <c r="G137" s="9">
        <v>0.1980017638386502</v>
      </c>
      <c r="H137" s="42">
        <v>0.13441528675581771</v>
      </c>
    </row>
    <row r="138" spans="2:8" x14ac:dyDescent="0.3">
      <c r="B138" s="44">
        <v>7.3000000000000007E-4</v>
      </c>
      <c r="C138" s="50" cm="1">
        <f t="array" ref="C138">(B138-MMULT(TRANSPOSE(_xlfn.ANCHORARRAY($C$51)),TRANSPOSE(Calculation!$C$23:$V$23)))/MMULT(TRANSPOSE($F$51:$F$70),TRANSPOSE(Calculation!$C$23:$V$23))</f>
        <v>3.1690778049935512E-3</v>
      </c>
      <c r="D138" s="9">
        <v>7.1757967239057617E-5</v>
      </c>
      <c r="E138" s="9">
        <v>8.4710074512455488E-3</v>
      </c>
      <c r="F138" s="9">
        <v>7.3000000000000007E-4</v>
      </c>
      <c r="G138" s="9">
        <v>0.2010103412334765</v>
      </c>
      <c r="H138" s="42">
        <v>0.13447307442102496</v>
      </c>
    </row>
    <row r="139" spans="2:8" x14ac:dyDescent="0.3">
      <c r="B139" s="44">
        <v>7.400000000000001E-4</v>
      </c>
      <c r="C139" s="50" cm="1">
        <f t="array" ref="C139">(B139-MMULT(TRANSPOSE(_xlfn.ANCHORARRAY($C$51)),TRANSPOSE(Calculation!$C$23:$V$23)))/MMULT(TRANSPOSE($F$51:$F$70),TRANSPOSE(Calculation!$C$23:$V$23))</f>
        <v>3.3411895285443867E-3</v>
      </c>
      <c r="D139" s="9">
        <v>7.1823069912392993E-5</v>
      </c>
      <c r="E139" s="9">
        <v>8.4748492560276847E-3</v>
      </c>
      <c r="F139" s="9">
        <v>7.4000000000000021E-4</v>
      </c>
      <c r="G139" s="9">
        <v>0.20402644398115055</v>
      </c>
      <c r="H139" s="42">
        <v>0.1345340611812601</v>
      </c>
    </row>
    <row r="140" spans="2:8" x14ac:dyDescent="0.3">
      <c r="B140" s="44">
        <v>7.5000000000000012E-4</v>
      </c>
      <c r="C140" s="50" cm="1">
        <f t="array" ref="C140">(B140-MMULT(TRANSPOSE(_xlfn.ANCHORARRAY($C$51)),TRANSPOSE(Calculation!$C$23:$V$23)))/MMULT(TRANSPOSE($F$51:$F$70),TRANSPOSE(Calculation!$C$23:$V$23))</f>
        <v>3.5133012520952222E-3</v>
      </c>
      <c r="D140" s="9">
        <v>7.1891614820199411E-5</v>
      </c>
      <c r="E140" s="9">
        <v>8.4788923109212454E-3</v>
      </c>
      <c r="F140" s="9">
        <v>7.5000000000000012E-4</v>
      </c>
      <c r="G140" s="9">
        <v>0.20705009082920123</v>
      </c>
      <c r="H140" s="42">
        <v>0.13459824268797219</v>
      </c>
    </row>
    <row r="141" spans="2:8" x14ac:dyDescent="0.3">
      <c r="B141" s="44">
        <v>7.6000000000000015E-4</v>
      </c>
      <c r="C141" s="50" cm="1">
        <f t="array" ref="C141">(B141-MMULT(TRANSPOSE(_xlfn.ANCHORARRAY($C$51)),TRANSPOSE(Calculation!$C$23:$V$23)))/MMULT(TRANSPOSE($F$51:$F$70),TRANSPOSE(Calculation!$C$23:$V$23))</f>
        <v>3.6854129756460578E-3</v>
      </c>
      <c r="D141" s="9">
        <v>7.1963601962476815E-5</v>
      </c>
      <c r="E141" s="9">
        <v>8.4831363281793852E-3</v>
      </c>
      <c r="F141" s="9">
        <v>7.6000000000000004E-4</v>
      </c>
      <c r="G141" s="9">
        <v>0.21008130057190733</v>
      </c>
      <c r="H141" s="42">
        <v>0.13466561437332161</v>
      </c>
    </row>
    <row r="142" spans="2:8" x14ac:dyDescent="0.3">
      <c r="B142" s="44">
        <v>7.7000000000000007E-4</v>
      </c>
      <c r="C142" s="50" cm="1">
        <f t="array" ref="C142">(B142-MMULT(TRANSPOSE(_xlfn.ANCHORARRAY($C$51)),TRANSPOSE(Calculation!$C$23:$V$23)))/MMULT(TRANSPOSE($F$51:$F$70),TRANSPOSE(Calculation!$C$23:$V$23))</f>
        <v>3.8575246991968916E-3</v>
      </c>
      <c r="D142" s="9">
        <v>7.2039031339225248E-5</v>
      </c>
      <c r="E142" s="9">
        <v>8.4875810063424571E-3</v>
      </c>
      <c r="F142" s="9">
        <v>7.7000000000000007E-4</v>
      </c>
      <c r="G142" s="9">
        <v>0.21312009204996918</v>
      </c>
      <c r="H142" s="42">
        <v>0.13473617145178485</v>
      </c>
    </row>
    <row r="143" spans="2:8" x14ac:dyDescent="0.3">
      <c r="B143" s="44">
        <v>7.8000000000000009E-4</v>
      </c>
      <c r="C143" s="50" cm="1">
        <f t="array" ref="C143">(B143-MMULT(TRANSPOSE(_xlfn.ANCHORARRAY($C$51)),TRANSPOSE(Calculation!$C$23:$V$23)))/MMULT(TRANSPOSE($F$51:$F$70),TRANSPOSE(Calculation!$C$23:$V$23))</f>
        <v>4.0296364227477271E-3</v>
      </c>
      <c r="D143" s="9">
        <v>7.2117902950444681E-5</v>
      </c>
      <c r="E143" s="9">
        <v>8.4922260303435561E-3</v>
      </c>
      <c r="F143" s="9">
        <v>7.8000000000000009E-4</v>
      </c>
      <c r="G143" s="9">
        <v>0.21616648415111839</v>
      </c>
      <c r="H143" s="42">
        <v>0.13480990892182984</v>
      </c>
    </row>
    <row r="144" spans="2:8" x14ac:dyDescent="0.3">
      <c r="B144" s="44">
        <v>7.9000000000000012E-4</v>
      </c>
      <c r="C144" s="50" cm="1">
        <f t="array" ref="C144">(B144-MMULT(TRANSPOSE(_xlfn.ANCHORARRAY($C$51)),TRANSPOSE(Calculation!$C$23:$V$23)))/MMULT(TRANSPOSE($F$51:$F$70),TRANSPOSE(Calculation!$C$23:$V$23))</f>
        <v>4.2017481462985626E-3</v>
      </c>
      <c r="D144" s="9">
        <v>7.2200216796135155E-5</v>
      </c>
      <c r="E144" s="9">
        <v>8.4970710716184526E-3</v>
      </c>
      <c r="F144" s="9">
        <v>7.9000000000000023E-4</v>
      </c>
      <c r="G144" s="9">
        <v>0.21922049580973813</v>
      </c>
      <c r="H144" s="42">
        <v>0.13488682156766116</v>
      </c>
    </row>
    <row r="145" spans="2:8" x14ac:dyDescent="0.3">
      <c r="B145" s="44">
        <v>8.0000000000000015E-4</v>
      </c>
      <c r="C145" s="50" cm="1">
        <f t="array" ref="C145">(B145-MMULT(TRANSPOSE(_xlfn.ANCHORARRAY($C$51)),TRANSPOSE(Calculation!$C$23:$V$23)))/MMULT(TRANSPOSE($F$51:$F$70),TRANSPOSE(Calculation!$C$23:$V$23))</f>
        <v>4.3738598698493981E-3</v>
      </c>
      <c r="D145" s="9">
        <v>7.228597287629663E-5</v>
      </c>
      <c r="E145" s="9">
        <v>8.5021157882198134E-3</v>
      </c>
      <c r="F145" s="9">
        <v>8.0000000000000004E-4</v>
      </c>
      <c r="G145" s="9">
        <v>0.2222821460072022</v>
      </c>
      <c r="H145" s="42">
        <v>0.13496690396103317</v>
      </c>
    </row>
    <row r="146" spans="2:8" x14ac:dyDescent="0.3">
      <c r="B146" s="44">
        <v>8.1000000000000006E-4</v>
      </c>
      <c r="C146" s="50" cm="1">
        <f t="array" ref="C146">(B146-MMULT(TRANSPOSE(_xlfn.ANCHORARRAY($C$51)),TRANSPOSE(Calculation!$C$23:$V$23)))/MMULT(TRANSPOSE($F$51:$F$70),TRANSPOSE(Calculation!$C$23:$V$23))</f>
        <v>4.5459715934002319E-3</v>
      </c>
      <c r="D146" s="9">
        <v>7.2375171190929133E-5</v>
      </c>
      <c r="E146" s="9">
        <v>8.5073598249356501E-3</v>
      </c>
      <c r="F146" s="9">
        <v>8.1000000000000017E-4</v>
      </c>
      <c r="G146" s="9">
        <v>0.22535145377210863</v>
      </c>
      <c r="H146" s="42">
        <v>0.13505015046313035</v>
      </c>
    </row>
    <row r="147" spans="2:8" x14ac:dyDescent="0.3">
      <c r="B147" s="44">
        <v>8.2000000000000009E-4</v>
      </c>
      <c r="C147" s="50" cm="1">
        <f t="array" ref="C147">(B147-MMULT(TRANSPOSE(_xlfn.ANCHORARRAY($C$51)),TRANSPOSE(Calculation!$C$23:$V$23)))/MMULT(TRANSPOSE($F$51:$F$70),TRANSPOSE(Calculation!$C$23:$V$23))</f>
        <v>4.7180833169510675E-3</v>
      </c>
      <c r="D147" s="9">
        <v>7.246781174003265E-5</v>
      </c>
      <c r="E147" s="9">
        <v>8.5128028134118464E-3</v>
      </c>
      <c r="F147" s="9">
        <v>8.2000000000000009E-4</v>
      </c>
      <c r="G147" s="9">
        <v>0.22842843818010028</v>
      </c>
      <c r="H147" s="42">
        <v>0.13513655522651238</v>
      </c>
    </row>
    <row r="148" spans="2:8" x14ac:dyDescent="0.3">
      <c r="B148" s="44">
        <v>8.3000000000000012E-4</v>
      </c>
      <c r="C148" s="50" cm="1">
        <f t="array" ref="C148">(B148-MMULT(TRANSPOSE(_xlfn.ANCHORARRAY($C$51)),TRANSPOSE(Calculation!$C$23:$V$23)))/MMULT(TRANSPOSE($F$51:$F$70),TRANSPOSE(Calculation!$C$23:$V$23))</f>
        <v>4.890195040501903E-3</v>
      </c>
      <c r="D148" s="9">
        <v>7.2563894523607167E-5</v>
      </c>
      <c r="E148" s="9">
        <v>8.5184443722787304E-3</v>
      </c>
      <c r="F148" s="9">
        <v>8.3000000000000023E-4</v>
      </c>
      <c r="G148" s="9">
        <v>0.23151311835429911</v>
      </c>
      <c r="H148" s="42">
        <v>0.13522611219712341</v>
      </c>
    </row>
    <row r="149" spans="2:8" x14ac:dyDescent="0.3">
      <c r="B149" s="44">
        <v>8.4000000000000014E-4</v>
      </c>
      <c r="C149" s="50" cm="1">
        <f t="array" ref="C149">(B149-MMULT(TRANSPOSE(_xlfn.ANCHORARRAY($C$51)),TRANSPOSE(Calculation!$C$23:$V$23)))/MMULT(TRANSPOSE($F$51:$F$70),TRANSPOSE(Calculation!$C$23:$V$23))</f>
        <v>5.0623067640527385E-3</v>
      </c>
      <c r="D149" s="9">
        <v>7.2663419541652699E-5</v>
      </c>
      <c r="E149" s="9">
        <v>8.5242841072815431E-3</v>
      </c>
      <c r="F149" s="9">
        <v>8.4000000000000014E-4</v>
      </c>
      <c r="G149" s="9">
        <v>0.23460551346514369</v>
      </c>
      <c r="H149" s="42">
        <v>0.13531881511636318</v>
      </c>
    </row>
    <row r="150" spans="2:8" x14ac:dyDescent="0.3">
      <c r="B150" s="44">
        <v>8.5000000000000006E-4</v>
      </c>
      <c r="C150" s="50" cm="1">
        <f t="array" ref="C150">(B150-MMULT(TRANSPOSE(_xlfn.ANCHORARRAY($C$51)),TRANSPOSE(Calculation!$C$23:$V$23)))/MMULT(TRANSPOSE($F$51:$F$70),TRANSPOSE(Calculation!$C$23:$V$23))</f>
        <v>5.2344184876035723E-3</v>
      </c>
      <c r="D150" s="9">
        <v>7.2766386794169259E-5</v>
      </c>
      <c r="E150" s="9">
        <v>8.5303216114147335E-3</v>
      </c>
      <c r="F150" s="9">
        <v>8.5000000000000017E-4</v>
      </c>
      <c r="G150" s="9">
        <v>0.23770564273075867</v>
      </c>
      <c r="H150" s="42">
        <v>0.13541465752321885</v>
      </c>
    </row>
    <row r="151" spans="2:8" x14ac:dyDescent="0.3">
      <c r="B151" s="44">
        <v>8.6000000000000009E-4</v>
      </c>
      <c r="C151" s="50" cm="1">
        <f t="array" ref="C151">(B151-MMULT(TRANSPOSE(_xlfn.ANCHORARRAY($C$51)),TRANSPOSE(Calculation!$C$23:$V$23)))/MMULT(TRANSPOSE($F$51:$F$70),TRANSPOSE(Calculation!$C$23:$V$23))</f>
        <v>5.4065302111544079E-3</v>
      </c>
      <c r="D151" s="9">
        <v>7.287279628115686E-5</v>
      </c>
      <c r="E151" s="9">
        <v>8.5365564650599513E-3</v>
      </c>
      <c r="F151" s="9">
        <v>8.600000000000002E-4</v>
      </c>
      <c r="G151" s="9">
        <v>0.24081352541684597</v>
      </c>
      <c r="H151" s="42">
        <v>0.13551363275645564</v>
      </c>
    </row>
    <row r="152" spans="2:8" x14ac:dyDescent="0.3">
      <c r="B152" s="44">
        <v>8.7000000000000011E-4</v>
      </c>
      <c r="C152" s="50" cm="1">
        <f t="array" ref="C152">(B152-MMULT(TRANSPOSE(_xlfn.ANCHORARRAY($C$51)),TRANSPOSE(Calculation!$C$23:$V$23)))/MMULT(TRANSPOSE($F$51:$F$70),TRANSPOSE(Calculation!$C$23:$V$23))</f>
        <v>5.5786419347052434E-3</v>
      </c>
      <c r="D152" s="9">
        <v>7.2982648002615434E-5</v>
      </c>
      <c r="E152" s="9">
        <v>8.5429882361276518E-3</v>
      </c>
      <c r="F152" s="9">
        <v>8.7000000000000022E-4</v>
      </c>
      <c r="G152" s="9">
        <v>0.24392918083690862</v>
      </c>
      <c r="H152" s="42">
        <v>0.13561573395686466</v>
      </c>
    </row>
    <row r="153" spans="2:8" x14ac:dyDescent="0.3">
      <c r="B153" s="44">
        <v>8.8000000000000014E-4</v>
      </c>
      <c r="C153" s="50" cm="1">
        <f t="array" ref="C153">(B153-MMULT(TRANSPOSE(_xlfn.ANCHORARRAY($C$51)),TRANSPOSE(Calculation!$C$23:$V$23)))/MMULT(TRANSPOSE($F$51:$F$70),TRANSPOSE(Calculation!$C$23:$V$23))</f>
        <v>5.7507536582560789E-3</v>
      </c>
      <c r="D153" s="9">
        <v>7.3095941958545063E-5</v>
      </c>
      <c r="E153" s="9">
        <v>8.5496164802022004E-3</v>
      </c>
      <c r="F153" s="9">
        <v>8.8000000000000025E-4</v>
      </c>
      <c r="G153" s="9">
        <v>0.24705262835251229</v>
      </c>
      <c r="H153" s="42">
        <v>0.13572095406956641</v>
      </c>
    </row>
    <row r="154" spans="2:8" x14ac:dyDescent="0.3">
      <c r="B154" s="44">
        <v>8.9000000000000006E-4</v>
      </c>
      <c r="C154" s="50" cm="1">
        <f t="array" ref="C154">(B154-MMULT(TRANSPOSE(_xlfn.ANCHORARRAY($C$51)),TRANSPOSE(Calculation!$C$23:$V$23)))/MMULT(TRANSPOSE($F$51:$F$70),TRANSPOSE(Calculation!$C$23:$V$23))</f>
        <v>5.9228653818069119E-3</v>
      </c>
      <c r="D154" s="9">
        <v>7.3212678148945707E-5</v>
      </c>
      <c r="E154" s="9">
        <v>8.5564407406903548E-3</v>
      </c>
      <c r="F154" s="9">
        <v>8.9000000000000017E-4</v>
      </c>
      <c r="G154" s="9">
        <v>0.25018388737309816</v>
      </c>
      <c r="H154" s="42">
        <v>0.13582928584636791</v>
      </c>
    </row>
    <row r="155" spans="2:8" x14ac:dyDescent="0.3">
      <c r="B155" s="44">
        <v>9.0000000000000008E-4</v>
      </c>
      <c r="C155" s="50" cm="1">
        <f t="array" ref="C155">(B155-MMULT(TRANSPOSE(_xlfn.ANCHORARRAY($C$51)),TRANSPOSE(Calculation!$C$23:$V$23)))/MMULT(TRANSPOSE($F$51:$F$70),TRANSPOSE(Calculation!$C$23:$V$23))</f>
        <v>6.0949771053577474E-3</v>
      </c>
      <c r="D155" s="9">
        <v>7.3332856573817364E-5</v>
      </c>
      <c r="E155" s="9">
        <v>8.5634605489730235E-3</v>
      </c>
      <c r="F155" s="9">
        <v>9.0000000000000019E-4</v>
      </c>
      <c r="G155" s="9">
        <v>0.2533229773561807</v>
      </c>
      <c r="H155" s="42">
        <v>0.13594072184817166</v>
      </c>
    </row>
    <row r="156" spans="2:8" x14ac:dyDescent="0.3">
      <c r="B156" s="44">
        <v>9.1000000000000011E-4</v>
      </c>
      <c r="C156" s="50" cm="1">
        <f t="array" ref="C156">(B156-MMULT(TRANSPOSE(_xlfn.ANCHORARRAY($C$51)),TRANSPOSE(Calculation!$C$23:$V$23)))/MMULT(TRANSPOSE($F$51:$F$70),TRANSPOSE(Calculation!$C$23:$V$23))</f>
        <v>6.2670888289085829E-3</v>
      </c>
      <c r="D156" s="9">
        <v>7.3456477233160009E-5</v>
      </c>
      <c r="E156" s="9">
        <v>8.5706754245601906E-3</v>
      </c>
      <c r="F156" s="9">
        <v>9.1000000000000022E-4</v>
      </c>
      <c r="G156" s="9">
        <v>0.25646991780785822</v>
      </c>
      <c r="H156" s="42">
        <v>0.13605525444743516</v>
      </c>
    </row>
    <row r="157" spans="2:8" x14ac:dyDescent="0.3">
      <c r="B157" s="44">
        <v>9.2000000000000014E-4</v>
      </c>
      <c r="C157" s="50" cm="1">
        <f t="array" ref="C157">(B157-MMULT(TRANSPOSE(_xlfn.ANCHORARRAY($C$51)),TRANSPOSE(Calculation!$C$23:$V$23)))/MMULT(TRANSPOSE($F$51:$F$70),TRANSPOSE(Calculation!$C$23:$V$23))</f>
        <v>6.4392005524594184E-3</v>
      </c>
      <c r="D157" s="9">
        <v>7.3583540126973682E-5</v>
      </c>
      <c r="E157" s="9">
        <v>8.5780848752488852E-3</v>
      </c>
      <c r="F157" s="9">
        <v>9.2000000000000024E-4</v>
      </c>
      <c r="G157" s="9">
        <v>0.25962472828241978</v>
      </c>
      <c r="H157" s="42">
        <v>0.13617287583067844</v>
      </c>
    </row>
    <row r="158" spans="2:8" x14ac:dyDescent="0.3">
      <c r="B158" s="44">
        <v>9.3000000000000016E-4</v>
      </c>
      <c r="C158" s="50" cm="1">
        <f t="array" ref="C158">(B158-MMULT(TRANSPOSE(_xlfn.ANCHORARRAY($C$51)),TRANSPOSE(Calculation!$C$23:$V$23)))/MMULT(TRANSPOSE($F$51:$F$70),TRANSPOSE(Calculation!$C$23:$V$23))</f>
        <v>6.611312276010254E-3</v>
      </c>
      <c r="D158" s="9">
        <v>7.3714045255258382E-5</v>
      </c>
      <c r="E158" s="9">
        <v>8.5856883972840747E-3</v>
      </c>
      <c r="F158" s="9">
        <v>9.3000000000000027E-4</v>
      </c>
      <c r="G158" s="9">
        <v>0.26278742838255886</v>
      </c>
      <c r="H158" s="42">
        <v>0.13629357800103831</v>
      </c>
    </row>
    <row r="159" spans="2:8" x14ac:dyDescent="0.3">
      <c r="B159" s="44">
        <v>9.4000000000000008E-4</v>
      </c>
      <c r="C159" s="50" cm="1">
        <f t="array" ref="C159">(B159-MMULT(TRANSPOSE(_xlfn.ANCHORARRAY($C$51)),TRANSPOSE(Calculation!$C$23:$V$23)))/MMULT(TRANSPOSE($F$51:$F$70),TRANSPOSE(Calculation!$C$23:$V$23))</f>
        <v>6.7834239995610878E-3</v>
      </c>
      <c r="D159" s="9">
        <v>7.3847992618014096E-5</v>
      </c>
      <c r="E159" s="9">
        <v>8.5934854755223798E-3</v>
      </c>
      <c r="F159" s="9">
        <v>9.4000000000000019E-4</v>
      </c>
      <c r="G159" s="9">
        <v>0.26595803775973348</v>
      </c>
      <c r="H159" s="42">
        <v>0.13641735278086711</v>
      </c>
    </row>
    <row r="160" spans="2:8" x14ac:dyDescent="0.3">
      <c r="B160" s="44">
        <v>9.5000000000000011E-4</v>
      </c>
      <c r="C160" s="50" cm="1">
        <f t="array" ref="C160">(B160-MMULT(TRANSPOSE(_xlfn.ANCHORARRAY($C$51)),TRANSPOSE(Calculation!$C$23:$V$23)))/MMULT(TRANSPOSE($F$51:$F$70),TRANSPOSE(Calculation!$C$23:$V$23))</f>
        <v>6.9555357231119233E-3</v>
      </c>
      <c r="D160" s="9">
        <v>7.3985382215240812E-5</v>
      </c>
      <c r="E160" s="9">
        <v>8.6014755835984794E-3</v>
      </c>
      <c r="F160" s="9">
        <v>9.4999999999999989E-4</v>
      </c>
      <c r="G160" s="9">
        <v>0.26913657611428077</v>
      </c>
      <c r="H160" s="42">
        <v>0.13654419181437447</v>
      </c>
    </row>
    <row r="161" spans="2:8" x14ac:dyDescent="0.3">
      <c r="B161" s="44">
        <v>9.6000000000000013E-4</v>
      </c>
      <c r="C161" s="50" cm="1">
        <f t="array" ref="C161">(B161-MMULT(TRANSPOSE(_xlfn.ANCHORARRAY($C$51)),TRANSPOSE(Calculation!$C$23:$V$23)))/MMULT(TRANSPOSE($F$51:$F$70),TRANSPOSE(Calculation!$C$23:$V$23))</f>
        <v>7.1276474466627588E-3</v>
      </c>
      <c r="D161" s="9">
        <v>7.4126214046938582E-5</v>
      </c>
      <c r="E161" s="9">
        <v>8.6096581840941037E-3</v>
      </c>
      <c r="F161" s="9">
        <v>9.6000000000000024E-4</v>
      </c>
      <c r="G161" s="9">
        <v>0.27232306319516142</v>
      </c>
      <c r="H161" s="42">
        <v>0.13667408657030974</v>
      </c>
    </row>
    <row r="162" spans="2:8" x14ac:dyDescent="0.3">
      <c r="B162" s="44">
        <v>9.7000000000000016E-4</v>
      </c>
      <c r="C162" s="50" cm="1">
        <f t="array" ref="C162">(B162-MMULT(TRANSPOSE(_xlfn.ANCHORARRAY($C$51)),TRANSPOSE(Calculation!$C$23:$V$23)))/MMULT(TRANSPOSE($F$51:$F$70),TRANSPOSE(Calculation!$C$23:$V$23))</f>
        <v>7.2997591702135944E-3</v>
      </c>
      <c r="D162" s="9">
        <v>7.4270488113107339E-5</v>
      </c>
      <c r="E162" s="9">
        <v>8.6180327287094551E-3</v>
      </c>
      <c r="F162" s="9">
        <v>9.7000000000000016E-4</v>
      </c>
      <c r="G162" s="9">
        <v>0.27551751880036757</v>
      </c>
      <c r="H162" s="42">
        <v>0.13680702834468356</v>
      </c>
    </row>
    <row r="163" spans="2:8" x14ac:dyDescent="0.3">
      <c r="B163" s="44">
        <v>9.7999999999999997E-4</v>
      </c>
      <c r="C163" s="50" cm="1">
        <f t="array" ref="C163">(B163-MMULT(TRANSPOSE(_xlfn.ANCHORARRAY($C$51)),TRANSPOSE(Calculation!$C$23:$V$23)))/MMULT(TRANSPOSE($F$51:$F$70),TRANSPOSE(Calculation!$C$23:$V$23))</f>
        <v>7.4718708937644264E-3</v>
      </c>
      <c r="D163" s="9">
        <v>7.441820441374711E-5</v>
      </c>
      <c r="E163" s="9">
        <v>8.6265986584370038E-3</v>
      </c>
      <c r="F163" s="9">
        <v>9.7999999999999997E-4</v>
      </c>
      <c r="G163" s="9">
        <v>0.27871996277724342</v>
      </c>
      <c r="H163" s="42">
        <v>0.13694300826352646</v>
      </c>
    </row>
    <row r="164" spans="2:8" x14ac:dyDescent="0.3">
      <c r="B164" s="44">
        <v>9.8999999999999999E-4</v>
      </c>
      <c r="C164" s="50" cm="1">
        <f t="array" ref="C164">(B164-MMULT(TRANSPOSE(_xlfn.ANCHORARRAY($C$51)),TRANSPOSE(Calculation!$C$23:$V$23)))/MMULT(TRANSPOSE($F$51:$F$70),TRANSPOSE(Calculation!$C$23:$V$23))</f>
        <v>7.643982617315262E-3</v>
      </c>
      <c r="D164" s="9">
        <v>7.4569362948857896E-5</v>
      </c>
      <c r="E164" s="9">
        <v>8.6353554037374679E-3</v>
      </c>
      <c r="F164" s="9">
        <v>9.8999999999999999E-4</v>
      </c>
      <c r="G164" s="9">
        <v>0.28193041502212135</v>
      </c>
      <c r="H164" s="42">
        <v>0.13708201728568262</v>
      </c>
    </row>
    <row r="165" spans="2:8" x14ac:dyDescent="0.3">
      <c r="B165" s="44">
        <v>1E-3</v>
      </c>
      <c r="C165" s="50" cm="1">
        <f t="array" ref="C165">(B165-MMULT(TRANSPOSE(_xlfn.ANCHORARRAY($C$51)),TRANSPOSE(Calculation!$C$23:$V$23)))/MMULT(TRANSPOSE($F$51:$F$70),TRANSPOSE(Calculation!$C$23:$V$23))</f>
        <v>7.8160943408660966E-3</v>
      </c>
      <c r="D165" s="9">
        <v>7.4723963718439722E-5</v>
      </c>
      <c r="E165" s="9">
        <v>8.6443023847179081E-3</v>
      </c>
      <c r="F165" s="9">
        <v>1E-3</v>
      </c>
      <c r="G165" s="9">
        <v>0.28514889548066291</v>
      </c>
      <c r="H165" s="42">
        <v>0.13722404620563705</v>
      </c>
    </row>
    <row r="166" spans="2:8" x14ac:dyDescent="0.3">
      <c r="B166" s="44">
        <v>1.01E-3</v>
      </c>
      <c r="C166" s="50" cm="1">
        <f t="array" ref="C166">(B166-MMULT(TRANSPOSE(_xlfn.ANCHORARRAY($C$51)),TRANSPOSE(Calculation!$C$23:$V$23)))/MMULT(TRANSPOSE($F$51:$F$70),TRANSPOSE(Calculation!$C$23:$V$23))</f>
        <v>7.988206064416933E-3</v>
      </c>
      <c r="D166" s="9">
        <v>7.4882006722492563E-5</v>
      </c>
      <c r="E166" s="9">
        <v>8.6534390113117785E-3</v>
      </c>
      <c r="F166" s="9">
        <v>1.01E-3</v>
      </c>
      <c r="G166" s="9">
        <v>0.28837542414829209</v>
      </c>
      <c r="H166" s="42">
        <v>0.13736908565637368</v>
      </c>
    </row>
    <row r="167" spans="2:8" x14ac:dyDescent="0.3">
      <c r="B167" s="44">
        <v>1.0200000000000001E-3</v>
      </c>
      <c r="C167" s="50" cm="1">
        <f t="array" ref="C167">(B167-MMULT(TRANSPOSE(_xlfn.ANCHORARRAY($C$51)),TRANSPOSE(Calculation!$C$23:$V$23)))/MMULT(TRANSPOSE($F$51:$F$70),TRANSPOSE(Calculation!$C$23:$V$23))</f>
        <v>8.1603177879677677E-3</v>
      </c>
      <c r="D167" s="9">
        <v>7.5043491961016419E-5</v>
      </c>
      <c r="E167" s="9">
        <v>8.6627646834608416E-3</v>
      </c>
      <c r="F167" s="9">
        <v>1.0200000000000001E-3</v>
      </c>
      <c r="G167" s="9">
        <v>0.29161002106973744</v>
      </c>
      <c r="H167" s="42">
        <v>0.13751712611226333</v>
      </c>
    </row>
    <row r="168" spans="2:8" x14ac:dyDescent="0.3">
      <c r="B168" s="44">
        <v>1.0300000000000001E-3</v>
      </c>
      <c r="C168" s="50" cm="1">
        <f t="array" ref="C168">(B168-MMULT(TRANSPOSE(_xlfn.ANCHORARRAY($C$51)),TRANSPOSE(Calculation!$C$23:$V$23)))/MMULT(TRANSPOSE($F$51:$F$70),TRANSPOSE(Calculation!$C$23:$V$23))</f>
        <v>8.3324295115186041E-3</v>
      </c>
      <c r="D168" s="9">
        <v>7.5208419434011261E-5</v>
      </c>
      <c r="E168" s="9">
        <v>8.6722787912988167E-3</v>
      </c>
      <c r="F168" s="9">
        <v>1.0300000000000001E-3</v>
      </c>
      <c r="G168" s="9">
        <v>0.29485270633959981</v>
      </c>
      <c r="H168" s="42">
        <v>0.13766815789197892</v>
      </c>
    </row>
    <row r="169" spans="2:8" x14ac:dyDescent="0.3">
      <c r="B169" s="44">
        <v>1.0400000000000001E-3</v>
      </c>
      <c r="C169" s="50" cm="1">
        <f t="array" ref="C169">(B169-MMULT(TRANSPOSE(_xlfn.ANCHORARRAY($C$51)),TRANSPOSE(Calculation!$C$23:$V$23)))/MMULT(TRANSPOSE($F$51:$F$70),TRANSPOSE(Calculation!$C$23:$V$23))</f>
        <v>8.5045412350694388E-3</v>
      </c>
      <c r="D169" s="9">
        <v>7.5376789141477158E-5</v>
      </c>
      <c r="E169" s="9">
        <v>8.6819807153366308E-3</v>
      </c>
      <c r="F169" s="9">
        <v>1.0400000000000001E-3</v>
      </c>
      <c r="G169" s="9">
        <v>0.29810350010218811</v>
      </c>
      <c r="H169" s="42">
        <v>0.1378221711614363</v>
      </c>
    </row>
    <row r="170" spans="2:8" x14ac:dyDescent="0.3">
      <c r="B170" s="44">
        <v>1.0500000000000002E-3</v>
      </c>
      <c r="C170" s="50" cm="1">
        <f t="array" ref="C170">(B170-MMULT(TRANSPOSE(_xlfn.ANCHORARRAY($C$51)),TRANSPOSE(Calculation!$C$23:$V$23)))/MMULT(TRANSPOSE($F$51:$F$70),TRANSPOSE(Calculation!$C$23:$V$23))</f>
        <v>8.6766529586202751E-3</v>
      </c>
      <c r="D170" s="9">
        <v>7.5548601083414043E-5</v>
      </c>
      <c r="E170" s="9">
        <v>8.6918698266491567E-3</v>
      </c>
      <c r="F170" s="9">
        <v>1.0500000000000004E-3</v>
      </c>
      <c r="G170" s="9">
        <v>0.3013624225520164</v>
      </c>
      <c r="H170" s="42">
        <v>0.13797915593675858</v>
      </c>
    </row>
    <row r="171" spans="2:8" x14ac:dyDescent="0.3">
      <c r="B171" s="44">
        <v>1.0600000000000002E-3</v>
      </c>
      <c r="C171" s="50" cm="1">
        <f t="array" ref="C171">(B171-MMULT(TRANSPOSE(_xlfn.ANCHORARRAY($C$51)),TRANSPOSE(Calculation!$C$23:$V$23)))/MMULT(TRANSPOSE($F$51:$F$70),TRANSPOSE(Calculation!$C$23:$V$23))</f>
        <v>8.8487646821711098E-3</v>
      </c>
      <c r="D171" s="9">
        <v>7.5723855259821968E-5</v>
      </c>
      <c r="E171" s="9">
        <v>8.7019454870633367E-3</v>
      </c>
      <c r="F171" s="9">
        <v>1.0600000000000002E-3</v>
      </c>
      <c r="G171" s="9">
        <v>0.30462949393351502</v>
      </c>
      <c r="H171" s="42">
        <v>0.13813910208726252</v>
      </c>
    </row>
    <row r="172" spans="2:8" x14ac:dyDescent="0.3">
      <c r="B172" s="44">
        <v>1.07E-3</v>
      </c>
      <c r="C172" s="50" cm="1">
        <f t="array" ref="C172">(B172-MMULT(TRANSPOSE(_xlfn.ANCHORARRAY($C$51)),TRANSPOSE(Calculation!$C$23:$V$23)))/MMULT(TRANSPOSE($F$51:$F$70),TRANSPOSE(Calculation!$C$23:$V$23))</f>
        <v>9.0208764057219427E-3</v>
      </c>
      <c r="D172" s="9">
        <v>7.5902551670700908E-5</v>
      </c>
      <c r="E172" s="9">
        <v>8.7122070493475361E-3</v>
      </c>
      <c r="F172" s="9">
        <v>1.07E-3</v>
      </c>
      <c r="G172" s="9">
        <v>0.30790473454128797</v>
      </c>
      <c r="H172" s="42">
        <v>0.13830199933846449</v>
      </c>
    </row>
    <row r="173" spans="2:8" x14ac:dyDescent="0.3">
      <c r="B173" s="44">
        <v>1.0800000000000002E-3</v>
      </c>
      <c r="C173" s="50" cm="1">
        <f t="array" ref="C173">(B173-MMULT(TRANSPOSE(_xlfn.ANCHORARRAY($C$51)),TRANSPOSE(Calculation!$C$23:$V$23)))/MMULT(TRANSPOSE($F$51:$F$70),TRANSPOSE(Calculation!$C$23:$V$23))</f>
        <v>9.1929881292727809E-3</v>
      </c>
      <c r="D173" s="9">
        <v>7.6084690316050835E-5</v>
      </c>
      <c r="E173" s="9">
        <v>8.722653857402049E-3</v>
      </c>
      <c r="F173" s="9">
        <v>1.0800000000000004E-3</v>
      </c>
      <c r="G173" s="9">
        <v>0.31118816472048749</v>
      </c>
      <c r="H173" s="42">
        <v>0.13846783727510448</v>
      </c>
    </row>
    <row r="174" spans="2:8" x14ac:dyDescent="0.3">
      <c r="B174" s="44">
        <v>1.09E-3</v>
      </c>
      <c r="C174" s="50" cm="1">
        <f t="array" ref="C174">(B174-MMULT(TRANSPOSE(_xlfn.ANCHORARRAY($C$51)),TRANSPOSE(Calculation!$C$23:$V$23)))/MMULT(TRANSPOSE($F$51:$F$70),TRANSPOSE(Calculation!$C$23:$V$23))</f>
        <v>9.3650998528236138E-3</v>
      </c>
      <c r="D174" s="9">
        <v>7.6270271195871803E-5</v>
      </c>
      <c r="E174" s="9">
        <v>8.7332852464506051E-3</v>
      </c>
      <c r="F174" s="9">
        <v>1.09E-3</v>
      </c>
      <c r="G174" s="9">
        <v>0.31447980486654159</v>
      </c>
      <c r="H174" s="42">
        <v>0.13863660534418643</v>
      </c>
    </row>
    <row r="175" spans="2:8" x14ac:dyDescent="0.3">
      <c r="B175" s="44">
        <v>1.1000000000000001E-3</v>
      </c>
      <c r="C175" s="50" cm="1">
        <f t="array" ref="C175">(B175-MMULT(TRANSPOSE(_xlfn.ANCHORARRAY($C$51)),TRANSPOSE(Calculation!$C$23:$V$23)))/MMULT(TRANSPOSE($F$51:$F$70),TRANSPOSE(Calculation!$C$23:$V$23))</f>
        <v>9.5372115763744485E-3</v>
      </c>
      <c r="D175" s="9">
        <v>7.6459294310163786E-5</v>
      </c>
      <c r="E175" s="9">
        <v>8.7441005432327794E-3</v>
      </c>
      <c r="F175" s="9">
        <v>1.1000000000000001E-3</v>
      </c>
      <c r="G175" s="9">
        <v>0.3177796754255402</v>
      </c>
      <c r="H175" s="42">
        <v>0.13880829285803237</v>
      </c>
    </row>
    <row r="176" spans="2:8" x14ac:dyDescent="0.3">
      <c r="B176" s="44">
        <v>1.1100000000000001E-3</v>
      </c>
      <c r="C176" s="50" cm="1">
        <f t="array" ref="C176">(B176-MMULT(TRANSPOSE(_xlfn.ANCHORARRAY($C$51)),TRANSPOSE(Calculation!$C$23:$V$23)))/MMULT(TRANSPOSE($F$51:$F$70),TRANSPOSE(Calculation!$C$23:$V$23))</f>
        <v>9.7093232999252849E-3</v>
      </c>
      <c r="D176" s="9">
        <v>7.6651759658926796E-5</v>
      </c>
      <c r="E176" s="9">
        <v>8.7550990661971837E-3</v>
      </c>
      <c r="F176" s="9">
        <v>1.1100000000000001E-3</v>
      </c>
      <c r="G176" s="9">
        <v>0.32108779689418276</v>
      </c>
      <c r="H176" s="42">
        <v>0.13898288899734942</v>
      </c>
    </row>
    <row r="177" spans="2:8" x14ac:dyDescent="0.3">
      <c r="B177" s="44">
        <v>1.1200000000000001E-3</v>
      </c>
      <c r="C177" s="50" cm="1">
        <f t="array" ref="C177">(B177-MMULT(TRANSPOSE(_xlfn.ANCHORARRAY($C$51)),TRANSPOSE(Calculation!$C$23:$V$23)))/MMULT(TRANSPOSE($F$51:$F$70),TRANSPOSE(Calculation!$C$23:$V$23))</f>
        <v>9.8814350234761195E-3</v>
      </c>
      <c r="D177" s="9">
        <v>7.6847667242160807E-5</v>
      </c>
      <c r="E177" s="9">
        <v>8.7662801256953235E-3</v>
      </c>
      <c r="F177" s="9">
        <v>1.1200000000000001E-3</v>
      </c>
      <c r="G177" s="9">
        <v>0.32440418982026542</v>
      </c>
      <c r="H177" s="42">
        <v>0.1391603828143072</v>
      </c>
    </row>
    <row r="178" spans="2:8" x14ac:dyDescent="0.3">
      <c r="B178" s="44">
        <v>1.1300000000000001E-3</v>
      </c>
      <c r="C178" s="50" cm="1">
        <f t="array" ref="C178">(B178-MMULT(TRANSPOSE(_xlfn.ANCHORARRAY($C$51)),TRANSPOSE(Calculation!$C$23:$V$23)))/MMULT(TRANSPOSE($F$51:$F$70),TRANSPOSE(Calculation!$C$23:$V$23))</f>
        <v>1.0053546747026956E-2</v>
      </c>
      <c r="D178" s="9">
        <v>7.7047017059865845E-5</v>
      </c>
      <c r="E178" s="9">
        <v>8.7776430241760135E-3</v>
      </c>
      <c r="F178" s="9">
        <v>1.1300000000000004E-3</v>
      </c>
      <c r="G178" s="9">
        <v>0.32772887480225577</v>
      </c>
      <c r="H178" s="42">
        <v>0.13934076323562389</v>
      </c>
    </row>
    <row r="179" spans="2:8" x14ac:dyDescent="0.3">
      <c r="B179" s="44">
        <v>1.1400000000000002E-3</v>
      </c>
      <c r="C179" s="50" cm="1">
        <f t="array" ref="C179">(B179-MMULT(TRANSPOSE(_xlfn.ANCHORARRAY($C$51)),TRANSPOSE(Calculation!$C$23:$V$23)))/MMULT(TRANSPOSE($F$51:$F$70),TRANSPOSE(Calculation!$C$23:$V$23))</f>
        <v>1.0225658470577791E-2</v>
      </c>
      <c r="D179" s="9">
        <v>7.7249809112041871E-5</v>
      </c>
      <c r="E179" s="9">
        <v>8.7891870563802359E-3</v>
      </c>
      <c r="F179" s="9">
        <v>1.1400000000000002E-3</v>
      </c>
      <c r="G179" s="9">
        <v>0.33106187248985464</v>
      </c>
      <c r="H179" s="42">
        <v>0.13952401906565964</v>
      </c>
    </row>
    <row r="180" spans="2:8" x14ac:dyDescent="0.3">
      <c r="B180" s="44">
        <v>1.1500000000000002E-3</v>
      </c>
      <c r="C180" s="50" cm="1">
        <f t="array" ref="C180">(B180-MMULT(TRANSPOSE(_xlfn.ANCHORARRAY($C$51)),TRANSPOSE(Calculation!$C$23:$V$23)))/MMULT(TRANSPOSE($F$51:$F$70),TRANSPOSE(Calculation!$C$23:$V$23))</f>
        <v>1.0397770194128627E-2</v>
      </c>
      <c r="D180" s="9">
        <v>7.7456043398688924E-5</v>
      </c>
      <c r="E180" s="9">
        <v>8.8009115095363227E-3</v>
      </c>
      <c r="F180" s="9">
        <v>1.1500000000000004E-3</v>
      </c>
      <c r="G180" s="9">
        <v>0.33440320358404652</v>
      </c>
      <c r="H180" s="42">
        <v>0.13971013898951504</v>
      </c>
    </row>
    <row r="181" spans="2:8" x14ac:dyDescent="0.3">
      <c r="B181" s="44">
        <v>1.1600000000000002E-3</v>
      </c>
      <c r="C181" s="50" cm="1">
        <f t="array" ref="C181">(B181-MMULT(TRANSPOSE(_xlfn.ANCHORARRAY($C$51)),TRANSPOSE(Calculation!$C$23:$V$23)))/MMULT(TRANSPOSE($F$51:$F$70),TRANSPOSE(Calculation!$C$23:$V$23))</f>
        <v>1.0569881917679462E-2</v>
      </c>
      <c r="D181" s="9">
        <v>7.7665719919807019E-5</v>
      </c>
      <c r="E181" s="9">
        <v>8.8128156635553789E-3</v>
      </c>
      <c r="F181" s="9">
        <v>1.1600000000000004E-3</v>
      </c>
      <c r="G181" s="9">
        <v>0.33775288883704779</v>
      </c>
      <c r="H181" s="42">
        <v>0.13989911157613322</v>
      </c>
    </row>
    <row r="182" spans="2:8" x14ac:dyDescent="0.3">
      <c r="B182" s="44">
        <v>1.17E-3</v>
      </c>
      <c r="C182" s="50" cm="1">
        <f t="array" ref="C182">(B182-MMULT(TRANSPOSE(_xlfn.ANCHORARRAY($C$51)),TRANSPOSE(Calculation!$C$23:$V$23)))/MMULT(TRANSPOSE($F$51:$F$70),TRANSPOSE(Calculation!$C$23:$V$23))</f>
        <v>1.0741993641230295E-2</v>
      </c>
      <c r="D182" s="9">
        <v>7.7878838675396142E-5</v>
      </c>
      <c r="E182" s="9">
        <v>8.8248987912267953E-3</v>
      </c>
      <c r="F182" s="9">
        <v>1.1700000000000005E-3</v>
      </c>
      <c r="G182" s="9">
        <v>0.34111094905246619</v>
      </c>
      <c r="H182" s="42">
        <v>0.14009092528140368</v>
      </c>
    </row>
    <row r="183" spans="2:8" x14ac:dyDescent="0.3">
      <c r="B183" s="44">
        <v>1.1800000000000001E-3</v>
      </c>
      <c r="C183" s="50" cm="1">
        <f t="array" ref="C183">(B183-MMULT(TRANSPOSE(_xlfn.ANCHORARRAY($C$51)),TRANSPOSE(Calculation!$C$23:$V$23)))/MMULT(TRANSPOSE($F$51:$F$70),TRANSPOSE(Calculation!$C$23:$V$23))</f>
        <v>1.0914105364781129E-2</v>
      </c>
      <c r="D183" s="9">
        <v>7.809539966545621E-5</v>
      </c>
      <c r="E183" s="9">
        <v>8.8371601584137996E-3</v>
      </c>
      <c r="F183" s="9">
        <v>1.1800000000000001E-3</v>
      </c>
      <c r="G183" s="9">
        <v>0.34447740508576064</v>
      </c>
      <c r="H183" s="42">
        <v>0.14028556845126647</v>
      </c>
    </row>
    <row r="184" spans="2:8" x14ac:dyDescent="0.3">
      <c r="B184" s="44">
        <v>1.1900000000000001E-3</v>
      </c>
      <c r="C184" s="50" cm="1">
        <f t="array" ref="C184">(B184-MMULT(TRANSPOSE(_xlfn.ANCHORARRAY($C$51)),TRANSPOSE(Calculation!$C$23:$V$23)))/MMULT(TRANSPOSE($F$51:$F$70),TRANSPOSE(Calculation!$C$23:$V$23))</f>
        <v>1.1086217088331966E-2</v>
      </c>
      <c r="D184" s="9">
        <v>7.8315402889987388E-5</v>
      </c>
      <c r="E184" s="9">
        <v>8.8495990242489168E-3</v>
      </c>
      <c r="F184" s="9">
        <v>1.1900000000000001E-3</v>
      </c>
      <c r="G184" s="9">
        <v>0.34785227784391881</v>
      </c>
      <c r="H184" s="42">
        <v>0.14048302932481496</v>
      </c>
    </row>
    <row r="185" spans="2:8" x14ac:dyDescent="0.3">
      <c r="B185" s="44">
        <v>1.2000000000000001E-3</v>
      </c>
      <c r="C185" s="50" cm="1">
        <f t="array" ref="C185">(B185-MMULT(TRANSPOSE(_xlfn.ANCHORARRAY($C$51)),TRANSPOSE(Calculation!$C$23:$V$23)))/MMULT(TRANSPOSE($F$51:$F$70),TRANSPOSE(Calculation!$C$23:$V$23))</f>
        <v>1.12583288118828E-2</v>
      </c>
      <c r="D185" s="9">
        <v>7.8538848348989526E-5</v>
      </c>
      <c r="E185" s="9">
        <v>8.8622146413291931E-3</v>
      </c>
      <c r="F185" s="9">
        <v>1.2000000000000001E-3</v>
      </c>
      <c r="G185" s="9">
        <v>0.35123558828584156</v>
      </c>
      <c r="H185" s="42">
        <v>0.14068329603739516</v>
      </c>
    </row>
    <row r="186" spans="2:8" x14ac:dyDescent="0.3">
      <c r="B186" s="44">
        <v>1.2100000000000001E-3</v>
      </c>
      <c r="C186" s="50" cm="1">
        <f t="array" ref="C186">(B186-MMULT(TRANSPOSE(_xlfn.ANCHORARRAY($C$51)),TRANSPOSE(Calculation!$C$23:$V$23)))/MMULT(TRANSPOSE($F$51:$F$70),TRANSPOSE(Calculation!$C$23:$V$23))</f>
        <v>1.1430440535433637E-2</v>
      </c>
      <c r="D186" s="9">
        <v>7.8765736042462665E-5</v>
      </c>
      <c r="E186" s="9">
        <v>8.8750062559111841E-3</v>
      </c>
      <c r="F186" s="9">
        <v>1.2100000000000004E-3</v>
      </c>
      <c r="G186" s="9">
        <v>0.35462735742229778</v>
      </c>
      <c r="H186" s="42">
        <v>0.14088635662370075</v>
      </c>
    </row>
    <row r="187" spans="2:8" x14ac:dyDescent="0.3">
      <c r="B187" s="44">
        <v>1.2200000000000002E-3</v>
      </c>
      <c r="C187" s="50" cm="1">
        <f t="array" ref="C187">(B187-MMULT(TRANSPOSE(_xlfn.ANCHORARRAY($C$51)),TRANSPOSE(Calculation!$C$23:$V$23)))/MMULT(TRANSPOSE($F$51:$F$70),TRANSPOSE(Calculation!$C$23:$V$23))</f>
        <v>1.1602552258984471E-2</v>
      </c>
      <c r="D187" s="9">
        <v>7.8996065970406872E-5</v>
      </c>
      <c r="E187" s="9">
        <v>8.887973108105518E-3</v>
      </c>
      <c r="F187" s="9">
        <v>1.2200000000000002E-3</v>
      </c>
      <c r="G187" s="9">
        <v>0.35802760631645603</v>
      </c>
      <c r="H187" s="42">
        <v>0.14109219902086201</v>
      </c>
    </row>
    <row r="188" spans="2:8" x14ac:dyDescent="0.3">
      <c r="B188" s="44">
        <v>1.2300000000000002E-3</v>
      </c>
      <c r="C188" s="50" cm="1">
        <f t="array" ref="C188">(B188-MMULT(TRANSPOSE(_xlfn.ANCHORARRAY($C$51)),TRANSPOSE(Calculation!$C$23:$V$23)))/MMULT(TRANSPOSE($F$51:$F$70),TRANSPOSE(Calculation!$C$23:$V$23))</f>
        <v>1.1774663982535308E-2</v>
      </c>
      <c r="D188" s="9">
        <v>7.922983813282208E-5</v>
      </c>
      <c r="E188" s="9">
        <v>8.9011144320709692E-3</v>
      </c>
      <c r="F188" s="9">
        <v>1.2300000000000002E-3</v>
      </c>
      <c r="G188" s="9">
        <v>0.36143635608342151</v>
      </c>
      <c r="H188" s="42">
        <v>0.14130081107152631</v>
      </c>
    </row>
    <row r="189" spans="2:8" x14ac:dyDescent="0.3">
      <c r="B189" s="44">
        <v>1.2400000000000002E-3</v>
      </c>
      <c r="C189" s="50" cm="1">
        <f t="array" ref="C189">(B189-MMULT(TRANSPOSE(_xlfn.ANCHORARRAY($C$51)),TRANSPOSE(Calculation!$C$23:$V$23)))/MMULT(TRANSPOSE($F$51:$F$70),TRANSPOSE(Calculation!$C$23:$V$23))</f>
        <v>1.1946775706086142E-2</v>
      </c>
      <c r="D189" s="9">
        <v>7.9467052529708275E-5</v>
      </c>
      <c r="E189" s="9">
        <v>8.914429456207967E-3</v>
      </c>
      <c r="F189" s="9">
        <v>1.24E-3</v>
      </c>
      <c r="G189" s="9">
        <v>0.36485362789072506</v>
      </c>
      <c r="H189" s="42">
        <v>0.14151218052693021</v>
      </c>
    </row>
    <row r="190" spans="2:8" x14ac:dyDescent="0.3">
      <c r="B190" s="44">
        <v>1.2500000000000002E-3</v>
      </c>
      <c r="C190" s="50" cm="1">
        <f t="array" ref="C190">(B190-MMULT(TRANSPOSE(_xlfn.ANCHORARRAY($C$51)),TRANSPOSE(Calculation!$C$23:$V$23)))/MMULT(TRANSPOSE($F$51:$F$70),TRANSPOSE(Calculation!$C$23:$V$23))</f>
        <v>1.2118887429636979E-2</v>
      </c>
      <c r="D190" s="9">
        <v>7.9707709161065497E-5</v>
      </c>
      <c r="E190" s="9">
        <v>8.9279174033514395E-3</v>
      </c>
      <c r="F190" s="9">
        <v>1.2500000000000005E-3</v>
      </c>
      <c r="G190" s="9">
        <v>0.36827944295859361</v>
      </c>
      <c r="H190" s="42">
        <v>0.14172629504996068</v>
      </c>
    </row>
    <row r="191" spans="2:8" x14ac:dyDescent="0.3">
      <c r="B191" s="44">
        <v>1.2600000000000001E-3</v>
      </c>
      <c r="C191" s="50" cm="1">
        <f t="array" ref="C191">(B191-MMULT(TRANSPOSE(_xlfn.ANCHORARRAY($C$51)),TRANSPOSE(Calculation!$C$23:$V$23)))/MMULT(TRANSPOSE($F$51:$F$70),TRANSPOSE(Calculation!$C$23:$V$23))</f>
        <v>1.229099915318781E-2</v>
      </c>
      <c r="D191" s="9">
        <v>7.9951808026893748E-5</v>
      </c>
      <c r="E191" s="9">
        <v>8.9415774909628633E-3</v>
      </c>
      <c r="F191" s="9">
        <v>1.2600000000000001E-3</v>
      </c>
      <c r="G191" s="9">
        <v>0.37171382255963059</v>
      </c>
      <c r="H191" s="42">
        <v>0.14194314221820378</v>
      </c>
    </row>
    <row r="192" spans="2:8" x14ac:dyDescent="0.3">
      <c r="B192" s="44">
        <v>1.2700000000000001E-3</v>
      </c>
      <c r="C192" s="50" cm="1">
        <f t="array" ref="C192">(B192-MMULT(TRANSPOSE(_xlfn.ANCHORARRAY($C$51)),TRANSPOSE(Calculation!$C$23:$V$23)))/MMULT(TRANSPOSE($F$51:$F$70),TRANSPOSE(Calculation!$C$23:$V$23))</f>
        <v>1.2463110876738646E-2</v>
      </c>
      <c r="D192" s="9">
        <v>8.0199349127193026E-5</v>
      </c>
      <c r="E192" s="9">
        <v>8.9554089313215075E-3</v>
      </c>
      <c r="F192" s="9">
        <v>1.2700000000000001E-3</v>
      </c>
      <c r="G192" s="9">
        <v>0.37515678801936314</v>
      </c>
      <c r="H192" s="42">
        <v>0.14216270952698054</v>
      </c>
    </row>
    <row r="193" spans="2:8" x14ac:dyDescent="0.3">
      <c r="B193" s="44">
        <v>1.2800000000000001E-3</v>
      </c>
      <c r="C193" s="50" cm="1">
        <f t="array" ref="C193">(B193-MMULT(TRANSPOSE(_xlfn.ANCHORARRAY($C$51)),TRANSPOSE(Calculation!$C$23:$V$23)))/MMULT(TRANSPOSE($F$51:$F$70),TRANSPOSE(Calculation!$C$23:$V$23))</f>
        <v>1.2635222600289481E-2</v>
      </c>
      <c r="D193" s="9">
        <v>8.0450332461963277E-5</v>
      </c>
      <c r="E193" s="9">
        <v>8.969410931714706E-3</v>
      </c>
      <c r="F193" s="9">
        <v>1.2800000000000001E-3</v>
      </c>
      <c r="G193" s="9">
        <v>0.37860836071600956</v>
      </c>
      <c r="H193" s="42">
        <v>0.14238498439236752</v>
      </c>
    </row>
    <row r="194" spans="2:8" x14ac:dyDescent="0.3">
      <c r="B194" s="44">
        <v>1.2900000000000001E-3</v>
      </c>
      <c r="C194" s="50" cm="1">
        <f t="array" ref="C194">(B194-MMULT(TRANSPOSE(_xlfn.ANCHORARRAY($C$51)),TRANSPOSE(Calculation!$C$23:$V$23)))/MMULT(TRANSPOSE($F$51:$F$70),TRANSPOSE(Calculation!$C$23:$V$23))</f>
        <v>1.2807334323840316E-2</v>
      </c>
      <c r="D194" s="9">
        <v>8.0704758031204611E-5</v>
      </c>
      <c r="E194" s="9">
        <v>8.9835826946271617E-3</v>
      </c>
      <c r="F194" s="9">
        <v>1.2900000000000001E-3</v>
      </c>
      <c r="G194" s="9">
        <v>0.38206856208112572</v>
      </c>
      <c r="H194" s="42">
        <v>0.14260995415420188</v>
      </c>
    </row>
    <row r="195" spans="2:8" x14ac:dyDescent="0.3">
      <c r="B195" s="44">
        <v>1.3000000000000002E-3</v>
      </c>
      <c r="C195" s="50" cm="1">
        <f t="array" ref="C195">(B195-MMULT(TRANSPOSE(_xlfn.ANCHORARRAY($C$51)),TRANSPOSE(Calculation!$C$23:$V$23)))/MMULT(TRANSPOSE($F$51:$F$70),TRANSPOSE(Calculation!$C$23:$V$23))</f>
        <v>1.2979446047391152E-2</v>
      </c>
      <c r="D195" s="9">
        <v>8.0962625834916918E-5</v>
      </c>
      <c r="E195" s="9">
        <v>8.9979234179291007E-3</v>
      </c>
      <c r="F195" s="9">
        <v>1.3000000000000004E-3</v>
      </c>
      <c r="G195" s="9">
        <v>0.38553741359910565</v>
      </c>
      <c r="H195" s="42">
        <v>0.1428376060790682</v>
      </c>
    </row>
    <row r="196" spans="2:8" x14ac:dyDescent="0.3">
      <c r="B196" s="44">
        <v>1.3100000000000002E-3</v>
      </c>
      <c r="C196" s="50" cm="1">
        <f t="array" ref="C196">(B196-MMULT(TRANSPOSE(_xlfn.ANCHORARRAY($C$51)),TRANSPOSE(Calculation!$C$23:$V$23)))/MMULT(TRANSPOSE($F$51:$F$70),TRANSPOSE(Calculation!$C$23:$V$23))</f>
        <v>1.3151557770941987E-2</v>
      </c>
      <c r="D196" s="9">
        <v>8.122393587310024E-5</v>
      </c>
      <c r="E196" s="9">
        <v>9.0124322950633166E-3</v>
      </c>
      <c r="F196" s="9">
        <v>1.3100000000000002E-3</v>
      </c>
      <c r="G196" s="9">
        <v>0.38901493680773558</v>
      </c>
      <c r="H196" s="42">
        <v>0.14306792736326776</v>
      </c>
    </row>
    <row r="197" spans="2:8" x14ac:dyDescent="0.3">
      <c r="B197" s="44">
        <v>1.3200000000000002E-3</v>
      </c>
      <c r="C197" s="50" cm="1">
        <f t="array" ref="C197">(B197-MMULT(TRANSPOSE(_xlfn.ANCHORARRAY($C$51)),TRANSPOSE(Calculation!$C$23:$V$23)))/MMULT(TRANSPOSE($F$51:$F$70),TRANSPOSE(Calculation!$C$23:$V$23))</f>
        <v>1.3323669494492823E-2</v>
      </c>
      <c r="D197" s="9">
        <v>8.1488688145754589E-5</v>
      </c>
      <c r="E197" s="9">
        <v>9.0271085152309194E-3</v>
      </c>
      <c r="F197" s="9">
        <v>1.3200000000000002E-3</v>
      </c>
      <c r="G197" s="9">
        <v>0.39250115329830448</v>
      </c>
      <c r="H197" s="42">
        <v>0.14330090513576721</v>
      </c>
    </row>
    <row r="198" spans="2:8" x14ac:dyDescent="0.3">
      <c r="B198" s="44">
        <v>1.3300000000000002E-3</v>
      </c>
      <c r="C198" s="50" cm="1">
        <f t="array" ref="C198">(B198-MMULT(TRANSPOSE(_xlfn.ANCHORARRAY($C$51)),TRANSPOSE(Calculation!$C$23:$V$23)))/MMULT(TRANSPOSE($F$51:$F$70),TRANSPOSE(Calculation!$C$23:$V$23))</f>
        <v>1.3495781218043658E-2</v>
      </c>
      <c r="D198" s="9">
        <v>8.1756882652879952E-5</v>
      </c>
      <c r="E198" s="9">
        <v>9.0419512635757978E-3</v>
      </c>
      <c r="F198" s="9">
        <v>1.33E-3</v>
      </c>
      <c r="G198" s="9">
        <v>0.39599608471549153</v>
      </c>
      <c r="H198" s="42">
        <v>0.1435365264611268</v>
      </c>
    </row>
    <row r="199" spans="2:8" x14ac:dyDescent="0.3">
      <c r="B199" s="44">
        <v>1.34E-3</v>
      </c>
      <c r="C199" s="50" cm="1">
        <f t="array" ref="C199">(B199-MMULT(TRANSPOSE(_xlfn.ANCHORARRAY($C$51)),TRANSPOSE(Calculation!$C$23:$V$23)))/MMULT(TRANSPOSE($F$51:$F$70),TRANSPOSE(Calculation!$C$23:$V$23))</f>
        <v>1.3667892941594491E-2</v>
      </c>
      <c r="D199" s="9">
        <v>8.2028519394476343E-5</v>
      </c>
      <c r="E199" s="9">
        <v>9.0569597213676703E-3</v>
      </c>
      <c r="F199" s="9">
        <v>1.34E-3</v>
      </c>
      <c r="G199" s="9">
        <v>0.39949975275764116</v>
      </c>
      <c r="H199" s="42">
        <v>0.14377477834240623</v>
      </c>
    </row>
    <row r="200" spans="2:8" x14ac:dyDescent="0.3">
      <c r="B200" s="44">
        <v>1.3500000000000001E-3</v>
      </c>
      <c r="C200" s="50" cm="1">
        <f t="array" ref="C200">(B200-MMULT(TRANSPOSE(_xlfn.ANCHORARRAY($C$51)),TRANSPOSE(Calculation!$C$23:$V$23)))/MMULT(TRANSPOSE($F$51:$F$70),TRANSPOSE(Calculation!$C$23:$V$23))</f>
        <v>1.3840004665145325E-2</v>
      </c>
      <c r="D200" s="9">
        <v>8.2303598370543721E-5</v>
      </c>
      <c r="E200" s="9">
        <v>9.0721330661837039E-3</v>
      </c>
      <c r="F200" s="9">
        <v>1.3500000000000001E-3</v>
      </c>
      <c r="G200" s="9">
        <v>0.40301217917715815</v>
      </c>
      <c r="H200" s="42">
        <v>0.14401564772404776</v>
      </c>
    </row>
    <row r="201" spans="2:8" x14ac:dyDescent="0.3">
      <c r="B201" s="44">
        <v>1.3600000000000001E-3</v>
      </c>
      <c r="C201" s="50" cm="1">
        <f t="array" ref="C201">(B201-MMULT(TRANSPOSE(_xlfn.ANCHORARRAY($C$51)),TRANSPOSE(Calculation!$C$23:$V$23)))/MMULT(TRANSPOSE($F$51:$F$70),TRANSPOSE(Calculation!$C$23:$V$23))</f>
        <v>1.4012116388696162E-2</v>
      </c>
      <c r="D201" s="9">
        <v>8.2582119581082168E-5</v>
      </c>
      <c r="E201" s="9">
        <v>9.0874704720885977E-3</v>
      </c>
      <c r="F201" s="9">
        <v>1.3600000000000003E-3</v>
      </c>
      <c r="G201" s="9">
        <v>0.40653338578013454</v>
      </c>
      <c r="H201" s="42">
        <v>0.14425912149473497</v>
      </c>
    </row>
    <row r="202" spans="2:8" x14ac:dyDescent="0.3">
      <c r="B202" s="44">
        <v>1.3700000000000001E-3</v>
      </c>
      <c r="C202" s="50" cm="1">
        <f t="array" ref="C202">(B202-MMULT(TRANSPOSE(_xlfn.ANCHORARRAY($C$51)),TRANSPOSE(Calculation!$C$23:$V$23)))/MMULT(TRANSPOSE($F$51:$F$70),TRANSPOSE(Calculation!$C$23:$V$23))</f>
        <v>1.4184228112246997E-2</v>
      </c>
      <c r="D202" s="9">
        <v>8.2864083026091574E-5</v>
      </c>
      <c r="E202" s="9">
        <v>9.1029711098130801E-3</v>
      </c>
      <c r="F202" s="9">
        <v>1.3700000000000001E-3</v>
      </c>
      <c r="G202" s="9">
        <v>0.41006339442679374</v>
      </c>
      <c r="H202" s="42">
        <v>0.14450518649022628</v>
      </c>
    </row>
    <row r="203" spans="2:8" x14ac:dyDescent="0.3">
      <c r="B203" s="44">
        <v>1.3800000000000002E-3</v>
      </c>
      <c r="C203" s="50" cm="1">
        <f t="array" ref="C203">(B203-MMULT(TRANSPOSE(_xlfn.ANCHORARRAY($C$51)),TRANSPOSE(Calculation!$C$23:$V$23)))/MMULT(TRANSPOSE($F$51:$F$70),TRANSPOSE(Calculation!$C$23:$V$23))</f>
        <v>1.4356339835797833E-2</v>
      </c>
      <c r="D203" s="9">
        <v>8.3149488705572009E-5</v>
      </c>
      <c r="E203" s="9">
        <v>9.1186341469307788E-3</v>
      </c>
      <c r="F203" s="9">
        <v>1.3800000000000002E-3</v>
      </c>
      <c r="G203" s="9">
        <v>0.41360222703146921</v>
      </c>
      <c r="H203" s="42">
        <v>0.14475382949616272</v>
      </c>
    </row>
    <row r="204" spans="2:8" x14ac:dyDescent="0.3">
      <c r="B204" s="44">
        <v>1.3900000000000002E-3</v>
      </c>
      <c r="C204" s="50" cm="1">
        <f t="array" ref="C204">(B204-MMULT(TRANSPOSE(_xlfn.ANCHORARRAY($C$51)),TRANSPOSE(Calculation!$C$23:$V$23)))/MMULT(TRANSPOSE($F$51:$F$70),TRANSPOSE(Calculation!$C$23:$V$23))</f>
        <v>1.4528451559348668E-2</v>
      </c>
      <c r="D204" s="9">
        <v>8.3438336619523498E-5</v>
      </c>
      <c r="E204" s="9">
        <v>9.1344587480333781E-3</v>
      </c>
      <c r="F204" s="9">
        <v>1.3900000000000004E-3</v>
      </c>
      <c r="G204" s="9">
        <v>0.41714990556318732</v>
      </c>
      <c r="H204" s="42">
        <v>0.14500503725084837</v>
      </c>
    </row>
    <row r="205" spans="2:8" x14ac:dyDescent="0.3">
      <c r="B205" s="44">
        <v>1.4000000000000002E-3</v>
      </c>
      <c r="C205" s="50" cm="1">
        <f t="array" ref="C205">(B205-MMULT(TRANSPOSE(_xlfn.ANCHORARRAY($C$51)),TRANSPOSE(Calculation!$C$23:$V$23)))/MMULT(TRANSPOSE($F$51:$F$70),TRANSPOSE(Calculation!$C$23:$V$23))</f>
        <v>1.4700563282899504E-2</v>
      </c>
      <c r="D205" s="9">
        <v>8.3730626767945988E-5</v>
      </c>
      <c r="E205" s="9">
        <v>9.1504440749040142E-3</v>
      </c>
      <c r="F205" s="9">
        <v>1.4000000000000002E-3</v>
      </c>
      <c r="G205" s="9">
        <v>0.42070645204510049</v>
      </c>
      <c r="H205" s="42">
        <v>0.14525879644800307</v>
      </c>
    </row>
    <row r="206" spans="2:8" x14ac:dyDescent="0.3">
      <c r="B206" s="44">
        <v>1.4100000000000002E-3</v>
      </c>
      <c r="C206" s="50" cm="1">
        <f t="array" ref="C206">(B206-MMULT(TRANSPOSE(_xlfn.ANCHORARRAY($C$51)),TRANSPOSE(Calculation!$C$23:$V$23)))/MMULT(TRANSPOSE($F$51:$F$70),TRANSPOSE(Calculation!$C$23:$V$23))</f>
        <v>1.4872675006450339E-2</v>
      </c>
      <c r="D206" s="9">
        <v>8.4026359150839478E-5</v>
      </c>
      <c r="E206" s="9">
        <v>9.1665892866888872E-3</v>
      </c>
      <c r="F206" s="9">
        <v>1.41E-3</v>
      </c>
      <c r="G206" s="9">
        <v>0.42427188855496145</v>
      </c>
      <c r="H206" s="42">
        <v>0.14551509373948654</v>
      </c>
    </row>
    <row r="207" spans="2:8" x14ac:dyDescent="0.3">
      <c r="B207" s="44">
        <v>1.4200000000000003E-3</v>
      </c>
      <c r="C207" s="50" cm="1">
        <f t="array" ref="C207">(B207-MMULT(TRANSPOSE(_xlfn.ANCHORARRAY($C$51)),TRANSPOSE(Calculation!$C$23:$V$23)))/MMULT(TRANSPOSE($F$51:$F$70),TRANSPOSE(Calculation!$C$23:$V$23))</f>
        <v>1.5044786730001175E-2</v>
      </c>
      <c r="D207" s="9">
        <v>8.4325533768203997E-5</v>
      </c>
      <c r="E207" s="9">
        <v>9.1828935400669869E-3</v>
      </c>
      <c r="F207" s="9">
        <v>1.4200000000000003E-3</v>
      </c>
      <c r="G207" s="9">
        <v>0.42784623722560688</v>
      </c>
      <c r="H207" s="42">
        <v>0.14577391573799275</v>
      </c>
    </row>
    <row r="208" spans="2:8" x14ac:dyDescent="0.3">
      <c r="B208" s="44">
        <v>1.4300000000000001E-3</v>
      </c>
      <c r="C208" s="50" cm="1">
        <f t="array" ref="C208">(B208-MMULT(TRANSPOSE(_xlfn.ANCHORARRAY($C$51)),TRANSPOSE(Calculation!$C$23:$V$23)))/MMULT(TRANSPOSE($F$51:$F$70),TRANSPOSE(Calculation!$C$23:$V$23))</f>
        <v>1.5216898453552006E-2</v>
      </c>
      <c r="D208" s="9">
        <v>8.4628150620039529E-5</v>
      </c>
      <c r="E208" s="9">
        <v>9.1993559894179289E-3</v>
      </c>
      <c r="F208" s="9">
        <v>1.4300000000000003E-3</v>
      </c>
      <c r="G208" s="9">
        <v>0.43142952024439429</v>
      </c>
      <c r="H208" s="42">
        <v>0.14603524901971429</v>
      </c>
    </row>
    <row r="209" spans="2:8" x14ac:dyDescent="0.3">
      <c r="B209" s="44">
        <v>1.4400000000000001E-3</v>
      </c>
      <c r="C209" s="50" cm="1">
        <f t="array" ref="C209">(B209-MMULT(TRANSPOSE(_xlfn.ANCHORARRAY($C$51)),TRANSPOSE(Calculation!$C$23:$V$23)))/MMULT(TRANSPOSE($F$51:$F$70),TRANSPOSE(Calculation!$C$23:$V$23))</f>
        <v>1.5389010177102843E-2</v>
      </c>
      <c r="D209" s="9">
        <v>8.4934209706346062E-5</v>
      </c>
      <c r="E209" s="9">
        <v>9.2159757869878355E-3</v>
      </c>
      <c r="F209" s="9">
        <v>1.4400000000000001E-3</v>
      </c>
      <c r="G209" s="9">
        <v>0.43502175985386926</v>
      </c>
      <c r="H209" s="42">
        <v>0.14629908012697554</v>
      </c>
    </row>
    <row r="210" spans="2:8" x14ac:dyDescent="0.3">
      <c r="B210" s="44">
        <v>1.4500000000000001E-3</v>
      </c>
      <c r="C210" s="50" cm="1">
        <f t="array" ref="C210">(B210-MMULT(TRANSPOSE(_xlfn.ANCHORARRAY($C$51)),TRANSPOSE(Calculation!$C$23:$V$23)))/MMULT(TRANSPOSE($F$51:$F$70),TRANSPOSE(Calculation!$C$23:$V$23))</f>
        <v>1.5561121900653677E-2</v>
      </c>
      <c r="D210" s="9">
        <v>8.5243711027123637E-5</v>
      </c>
      <c r="E210" s="9">
        <v>9.2327520830532226E-3</v>
      </c>
      <c r="F210" s="9">
        <v>1.4499999999999999E-3</v>
      </c>
      <c r="G210" s="9">
        <v>0.43862297835163688</v>
      </c>
      <c r="H210" s="42">
        <v>0.14656539557083437</v>
      </c>
    </row>
    <row r="211" spans="2:8" x14ac:dyDescent="0.3">
      <c r="B211" s="44">
        <v>1.4600000000000001E-3</v>
      </c>
      <c r="C211" s="50" cm="1">
        <f t="array" ref="C211">(B211-MMULT(TRANSPOSE(_xlfn.ANCHORARRAY($C$51)),TRANSPOSE(Calculation!$C$23:$V$23)))/MMULT(TRANSPOSE($F$51:$F$70),TRANSPOSE(Calculation!$C$23:$V$23))</f>
        <v>1.5733233624204514E-2</v>
      </c>
      <c r="D211" s="9">
        <v>8.5556654582372212E-5</v>
      </c>
      <c r="E211" s="9">
        <v>9.2496840260828488E-3</v>
      </c>
      <c r="F211" s="9">
        <v>1.4599999999999999E-3</v>
      </c>
      <c r="G211" s="9">
        <v>0.44223319809076278</v>
      </c>
      <c r="H211" s="42">
        <v>0.14683418183365141</v>
      </c>
    </row>
    <row r="212" spans="2:8" x14ac:dyDescent="0.3">
      <c r="B212" s="44">
        <v>1.4700000000000002E-3</v>
      </c>
      <c r="C212" s="50" cm="1">
        <f t="array" ref="C212">(B212-MMULT(TRANSPOSE(_xlfn.ANCHORARRAY($C$51)),TRANSPOSE(Calculation!$C$23:$V$23)))/MMULT(TRANSPOSE($F$51:$F$70),TRANSPOSE(Calculation!$C$23:$V$23))</f>
        <v>1.590534534775535E-2</v>
      </c>
      <c r="D212" s="9">
        <v>8.5873040372091828E-5</v>
      </c>
      <c r="E212" s="9">
        <v>9.2667707628974957E-3</v>
      </c>
      <c r="F212" s="9">
        <v>1.4700000000000002E-3</v>
      </c>
      <c r="G212" s="9">
        <v>0.44585244147955749</v>
      </c>
      <c r="H212" s="42">
        <v>0.14710542537162641</v>
      </c>
    </row>
    <row r="213" spans="2:8" x14ac:dyDescent="0.3">
      <c r="B213" s="44">
        <v>1.4800000000000002E-3</v>
      </c>
      <c r="C213" s="50" cm="1">
        <f t="array" ref="C213">(B213-MMULT(TRANSPOSE(_xlfn.ANCHORARRAY($C$51)),TRANSPOSE(Calculation!$C$23:$V$23)))/MMULT(TRANSPOSE($F$51:$F$70),TRANSPOSE(Calculation!$C$23:$V$23))</f>
        <v>1.6077457071306183E-2</v>
      </c>
      <c r="D213" s="9">
        <v>8.6192868396282418E-5</v>
      </c>
      <c r="E213" s="9">
        <v>9.2840114388276374E-3</v>
      </c>
      <c r="F213" s="9">
        <v>1.4800000000000002E-3</v>
      </c>
      <c r="G213" s="9">
        <v>0.44948073098188202</v>
      </c>
      <c r="H213" s="42">
        <v>0.14737911261730127</v>
      </c>
    </row>
    <row r="214" spans="2:8" x14ac:dyDescent="0.3">
      <c r="B214" s="44">
        <v>1.4900000000000002E-3</v>
      </c>
      <c r="C214" s="50" cm="1">
        <f t="array" ref="C214">(B214-MMULT(TRANSPOSE(_xlfn.ANCHORARRAY($C$51)),TRANSPOSE(Calculation!$C$23:$V$23)))/MMULT(TRANSPOSE($F$51:$F$70),TRANSPOSE(Calculation!$C$23:$V$23))</f>
        <v>1.6249568794857019E-2</v>
      </c>
      <c r="D214" s="9">
        <v>8.6516138654944063E-5</v>
      </c>
      <c r="E214" s="9">
        <v>9.3014051978689786E-3</v>
      </c>
      <c r="F214" s="9">
        <v>1.4900000000000002E-3</v>
      </c>
      <c r="G214" s="9">
        <v>0.45311808911751283</v>
      </c>
      <c r="H214" s="42">
        <v>0.1476552299820291</v>
      </c>
    </row>
    <row r="215" spans="2:8" x14ac:dyDescent="0.3">
      <c r="B215" s="44">
        <v>1.5000000000000002E-3</v>
      </c>
      <c r="C215" s="50" cm="1">
        <f t="array" ref="C215">(B215-MMULT(TRANSPOSE(_xlfn.ANCHORARRAY($C$51)),TRANSPOSE(Calculation!$C$23:$V$23)))/MMULT(TRANSPOSE($F$51:$F$70),TRANSPOSE(Calculation!$C$23:$V$23))</f>
        <v>1.6421680518407856E-2</v>
      </c>
      <c r="D215" s="9">
        <v>8.6842851148076735E-5</v>
      </c>
      <c r="E215" s="9">
        <v>9.3189511828357992E-3</v>
      </c>
      <c r="F215" s="9">
        <v>1.5E-3</v>
      </c>
      <c r="G215" s="9">
        <v>0.45676453846186615</v>
      </c>
      <c r="H215" s="42">
        <v>0.1479337638584084</v>
      </c>
    </row>
    <row r="216" spans="2:8" x14ac:dyDescent="0.3">
      <c r="B216" s="44">
        <v>1.5100000000000001E-3</v>
      </c>
      <c r="C216" s="50" cm="1">
        <f t="array" ref="C216">(B216-MMULT(TRANSPOSE(_xlfn.ANCHORARRAY($C$51)),TRANSPOSE(Calculation!$C$23:$V$23)))/MMULT(TRANSPOSE($F$51:$F$70),TRANSPOSE(Calculation!$C$23:$V$23))</f>
        <v>1.6593792241958689E-2</v>
      </c>
      <c r="D216" s="9">
        <v>8.7173005875680382E-5</v>
      </c>
      <c r="E216" s="9">
        <v>9.3366485355121081E-3</v>
      </c>
      <c r="F216" s="9">
        <v>1.5100000000000003E-3</v>
      </c>
      <c r="G216" s="9">
        <v>0.46042010164621661</v>
      </c>
      <c r="H216" s="42">
        <v>0.14821470062268272</v>
      </c>
    </row>
    <row r="217" spans="2:8" x14ac:dyDescent="0.3">
      <c r="B217" s="44">
        <v>1.5200000000000001E-3</v>
      </c>
      <c r="C217" s="50" cm="1">
        <f t="array" ref="C217">(B217-MMULT(TRANSPOSE(_xlfn.ANCHORARRAY($C$51)),TRANSPOSE(Calculation!$C$23:$V$23)))/MMULT(TRANSPOSE($F$51:$F$70),TRANSPOSE(Calculation!$C$23:$V$23))</f>
        <v>1.6765903965509522E-2</v>
      </c>
      <c r="D217" s="9">
        <v>8.7506602837755055E-5</v>
      </c>
      <c r="E217" s="9">
        <v>9.3544963968005806E-3</v>
      </c>
      <c r="F217" s="9">
        <v>1.5199999999999999E-3</v>
      </c>
      <c r="G217" s="9">
        <v>0.46408480135840313</v>
      </c>
      <c r="H217" s="42">
        <v>0.14849802663710476</v>
      </c>
    </row>
    <row r="218" spans="2:8" x14ac:dyDescent="0.3">
      <c r="B218" s="44">
        <v>1.5300000000000001E-3</v>
      </c>
      <c r="C218" s="50" cm="1">
        <f t="array" ref="C218">(B218-MMULT(TRANSPOSE(_xlfn.ANCHORARRAY($C$51)),TRANSPOSE(Calculation!$C$23:$V$23)))/MMULT(TRANSPOSE($F$51:$F$70),TRANSPOSE(Calculation!$C$23:$V$23))</f>
        <v>1.6938015689060355E-2</v>
      </c>
      <c r="D218" s="9">
        <v>8.7843642034300757E-5</v>
      </c>
      <c r="E218" s="9">
        <v>9.3724939068692247E-3</v>
      </c>
      <c r="F218" s="9">
        <v>1.5299999999999997E-3</v>
      </c>
      <c r="G218" s="9">
        <v>0.46775866034209512</v>
      </c>
      <c r="H218" s="42">
        <v>0.14878372825226482</v>
      </c>
    </row>
    <row r="219" spans="2:8" x14ac:dyDescent="0.3">
      <c r="B219" s="44">
        <v>1.5400000000000001E-3</v>
      </c>
      <c r="C219" s="50" cm="1">
        <f t="array" ref="C219">(B219-MMULT(TRANSPOSE(_xlfn.ANCHORARRAY($C$51)),TRANSPOSE(Calculation!$C$23:$V$23)))/MMULT(TRANSPOSE($F$51:$F$70),TRANSPOSE(Calculation!$C$23:$V$23))</f>
        <v>1.7110127412611191E-2</v>
      </c>
      <c r="D219" s="9">
        <v>8.8184123465317459E-5</v>
      </c>
      <c r="E219" s="9">
        <v>9.3906402052957739E-3</v>
      </c>
      <c r="F219" s="9">
        <v>1.5399999999999997E-3</v>
      </c>
      <c r="G219" s="9">
        <v>0.4714417013974308</v>
      </c>
      <c r="H219" s="42">
        <v>0.1490717918093829</v>
      </c>
    </row>
    <row r="220" spans="2:8" x14ac:dyDescent="0.3">
      <c r="B220" s="44">
        <v>1.5500000000000002E-3</v>
      </c>
      <c r="C220" s="50" cm="1">
        <f t="array" ref="C220">(B220-MMULT(TRANSPOSE(_xlfn.ANCHORARRAY($C$51)),TRANSPOSE(Calculation!$C$23:$V$23)))/MMULT(TRANSPOSE($F$51:$F$70),TRANSPOSE(Calculation!$C$23:$V$23))</f>
        <v>1.7282239136162027E-2</v>
      </c>
      <c r="D220" s="9">
        <v>8.8528047130805203E-5</v>
      </c>
      <c r="E220" s="9">
        <v>9.408934431209796E-3</v>
      </c>
      <c r="F220" s="9">
        <v>1.5499999999999999E-3</v>
      </c>
      <c r="G220" s="9">
        <v>0.4751339473811198</v>
      </c>
      <c r="H220" s="42">
        <v>0.14936220364256453</v>
      </c>
    </row>
    <row r="221" spans="2:8" x14ac:dyDescent="0.3">
      <c r="B221" s="44">
        <v>1.5600000000000002E-3</v>
      </c>
      <c r="C221" s="50" cm="1">
        <f t="array" ref="C221">(B221-MMULT(TRANSPOSE(_xlfn.ANCHORARRAY($C$51)),TRANSPOSE(Calculation!$C$23:$V$23)))/MMULT(TRANSPOSE($F$51:$F$70),TRANSPOSE(Calculation!$C$23:$V$23))</f>
        <v>1.7454350859712864E-2</v>
      </c>
      <c r="D221" s="9">
        <v>8.8875413030763947E-5</v>
      </c>
      <c r="E221" s="9">
        <v>9.4273757234324736E-3</v>
      </c>
      <c r="F221" s="9">
        <v>1.5599999999999998E-3</v>
      </c>
      <c r="G221" s="9">
        <v>0.47883542120666034</v>
      </c>
      <c r="H221" s="42">
        <v>0.14965495008101976</v>
      </c>
    </row>
    <row r="222" spans="2:8" x14ac:dyDescent="0.3">
      <c r="B222" s="44">
        <v>1.5700000000000002E-3</v>
      </c>
      <c r="C222" s="50" cm="1">
        <f t="array" ref="C222">(B222-MMULT(TRANSPOSE(_xlfn.ANCHORARRAY($C$51)),TRANSPOSE(Calculation!$C$23:$V$23)))/MMULT(TRANSPOSE($F$51:$F$70),TRANSPOSE(Calculation!$C$23:$V$23))</f>
        <v>1.7626462583263697E-2</v>
      </c>
      <c r="D222" s="9">
        <v>8.9226221165193719E-5</v>
      </c>
      <c r="E222" s="9">
        <v>9.4459632206140686E-3</v>
      </c>
      <c r="F222" s="9">
        <v>1.5699999999999998E-3</v>
      </c>
      <c r="G222" s="9">
        <v>0.48254614584419997</v>
      </c>
      <c r="H222" s="42">
        <v>0.14995001745124545</v>
      </c>
    </row>
    <row r="223" spans="2:8" x14ac:dyDescent="0.3">
      <c r="B223" s="44">
        <v>1.5800000000000002E-3</v>
      </c>
      <c r="C223" s="50" cm="1">
        <f t="array" ref="C223">(B223-MMULT(TRANSPOSE(_xlfn.ANCHORARRAY($C$51)),TRANSPOSE(Calculation!$C$23:$V$23)))/MMULT(TRANSPOSE($F$51:$F$70),TRANSPOSE(Calculation!$C$23:$V$23))</f>
        <v>1.7798574306814533E-2</v>
      </c>
      <c r="D223" s="9">
        <v>8.9580471534094492E-5</v>
      </c>
      <c r="E223" s="9">
        <v>9.464696061369033E-3</v>
      </c>
      <c r="F223" s="9">
        <v>1.5799999999999998E-3</v>
      </c>
      <c r="G223" s="9">
        <v>0.48626614432077608</v>
      </c>
      <c r="H223" s="42">
        <v>0.15024739207916993</v>
      </c>
    </row>
    <row r="224" spans="2:8" x14ac:dyDescent="0.3">
      <c r="B224" s="44">
        <v>1.5900000000000003E-3</v>
      </c>
      <c r="C224" s="50" cm="1">
        <f t="array" ref="C224">(B224-MMULT(TRANSPOSE(_xlfn.ANCHORARRAY($C$51)),TRANSPOSE(Calculation!$C$23:$V$23)))/MMULT(TRANSPOSE($F$51:$F$70),TRANSPOSE(Calculation!$C$23:$V$23))</f>
        <v>1.797068603036537E-2</v>
      </c>
      <c r="D224" s="9">
        <v>8.9938164137466306E-5</v>
      </c>
      <c r="E224" s="9">
        <v>9.4835733844087639E-3</v>
      </c>
      <c r="F224" s="9">
        <v>1.5900000000000003E-3</v>
      </c>
      <c r="G224" s="9">
        <v>0.48999543972077131</v>
      </c>
      <c r="H224" s="42">
        <v>0.15054706029226048</v>
      </c>
    </row>
    <row r="225" spans="2:8" x14ac:dyDescent="0.3">
      <c r="B225" s="44">
        <v>1.6000000000000001E-3</v>
      </c>
      <c r="C225" s="50" cm="1">
        <f t="array" ref="C225">(B225-MMULT(TRANSPOSE(_xlfn.ANCHORARRAY($C$51)),TRANSPOSE(Calculation!$C$23:$V$23)))/MMULT(TRANSPOSE($F$51:$F$70),TRANSPOSE(Calculation!$C$23:$V$23))</f>
        <v>1.8142797753916206E-2</v>
      </c>
      <c r="D225" s="9">
        <v>9.0299298975309134E-5</v>
      </c>
      <c r="E225" s="9">
        <v>9.5025943286719938E-3</v>
      </c>
      <c r="F225" s="9">
        <v>1.6000000000000003E-3</v>
      </c>
      <c r="G225" s="9">
        <v>0.493734055185576</v>
      </c>
      <c r="H225" s="42">
        <v>0.15084900842159324</v>
      </c>
    </row>
    <row r="226" spans="2:8" x14ac:dyDescent="0.3">
      <c r="B226" s="44">
        <v>1.6100000000000001E-3</v>
      </c>
      <c r="C226" s="50" cm="1">
        <f t="array" ref="C226">(B226-MMULT(TRANSPOSE(_xlfn.ANCHORARRAY($C$51)),TRANSPOSE(Calculation!$C$23:$V$23)))/MMULT(TRANSPOSE($F$51:$F$70),TRANSPOSE(Calculation!$C$23:$V$23))</f>
        <v>1.8314909477467039E-2</v>
      </c>
      <c r="D226" s="9">
        <v>9.0663876047622963E-5</v>
      </c>
      <c r="E226" s="9">
        <v>9.5217580334528013E-3</v>
      </c>
      <c r="F226" s="9">
        <v>1.6100000000000001E-3</v>
      </c>
      <c r="G226" s="9">
        <v>0.49748201391396041</v>
      </c>
      <c r="H226" s="42">
        <v>0.1511532228038853</v>
      </c>
    </row>
    <row r="227" spans="2:8" x14ac:dyDescent="0.3">
      <c r="B227" s="44">
        <v>1.6200000000000001E-3</v>
      </c>
      <c r="C227" s="50" cm="1">
        <f t="array" ref="C227">(B227-MMULT(TRANSPOSE(_xlfn.ANCHORARRAY($C$51)),TRANSPOSE(Calculation!$C$23:$V$23)))/MMULT(TRANSPOSE($F$51:$F$70),TRANSPOSE(Calculation!$C$23:$V$23))</f>
        <v>1.8487021201017875E-2</v>
      </c>
      <c r="D227" s="9">
        <v>9.1031895354407806E-5</v>
      </c>
      <c r="E227" s="9">
        <v>9.5410636385262516E-3</v>
      </c>
      <c r="F227" s="9">
        <v>1.6199999999999999E-3</v>
      </c>
      <c r="G227" s="9">
        <v>0.50123933916239705</v>
      </c>
      <c r="H227" s="42">
        <v>0.15145968978348914</v>
      </c>
    </row>
    <row r="228" spans="2:8" x14ac:dyDescent="0.3">
      <c r="B228" s="44">
        <v>1.6300000000000002E-3</v>
      </c>
      <c r="C228" s="50" cm="1">
        <f t="array" ref="C228">(B228-MMULT(TRANSPOSE(_xlfn.ANCHORARRAY($C$51)),TRANSPOSE(Calculation!$C$23:$V$23)))/MMULT(TRANSPOSE($F$51:$F$70),TRANSPOSE(Calculation!$C$23:$V$23))</f>
        <v>1.8659132924568712E-2</v>
      </c>
      <c r="D228" s="9">
        <v>9.1403356895663676E-5</v>
      </c>
      <c r="E228" s="9">
        <v>9.5605102842716335E-3</v>
      </c>
      <c r="F228" s="9">
        <v>1.6300000000000004E-3</v>
      </c>
      <c r="G228" s="9">
        <v>0.50500605424483869</v>
      </c>
      <c r="H228" s="42">
        <v>0.15176839571434905</v>
      </c>
    </row>
    <row r="229" spans="2:8" x14ac:dyDescent="0.3">
      <c r="B229" s="44">
        <v>1.6400000000000002E-3</v>
      </c>
      <c r="C229" s="50" cm="1">
        <f t="array" ref="C229">(B229-MMULT(TRANSPOSE(_xlfn.ANCHORARRAY($C$51)),TRANSPOSE(Calculation!$C$23:$V$23)))/MMULT(TRANSPOSE($F$51:$F$70),TRANSPOSE(Calculation!$C$23:$V$23))</f>
        <v>1.8831244648119548E-2</v>
      </c>
      <c r="D229" s="9">
        <v>9.1778260671390561E-5</v>
      </c>
      <c r="E229" s="9">
        <v>9.5800971117933117E-3</v>
      </c>
      <c r="F229" s="9">
        <v>1.6400000000000004E-3</v>
      </c>
      <c r="G229" s="9">
        <v>0.5087821825330423</v>
      </c>
      <c r="H229" s="42">
        <v>0.15207932696191953</v>
      </c>
    </row>
    <row r="230" spans="2:8" x14ac:dyDescent="0.3">
      <c r="B230" s="44">
        <v>1.6500000000000002E-3</v>
      </c>
      <c r="C230" s="50" cm="1">
        <f t="array" ref="C230">(B230-MMULT(TRANSPOSE(_xlfn.ANCHORARRAY($C$51)),TRANSPOSE(Calculation!$C$23:$V$23)))/MMULT(TRANSPOSE($F$51:$F$70),TRANSPOSE(Calculation!$C$23:$V$23))</f>
        <v>1.9003356371670381E-2</v>
      </c>
      <c r="D230" s="9">
        <v>9.2156606681588447E-5</v>
      </c>
      <c r="E230" s="9">
        <v>9.5998232630391915E-3</v>
      </c>
      <c r="F230" s="9">
        <v>1.65E-3</v>
      </c>
      <c r="G230" s="9">
        <v>0.51256774745667633</v>
      </c>
      <c r="H230" s="42">
        <v>0.15239246990504579</v>
      </c>
    </row>
    <row r="231" spans="2:8" x14ac:dyDescent="0.3">
      <c r="B231" s="44">
        <v>1.6600000000000002E-3</v>
      </c>
      <c r="C231" s="50" cm="1">
        <f t="array" ref="C231">(B231-MMULT(TRANSPOSE(_xlfn.ANCHORARRAY($C$51)),TRANSPOSE(Calculation!$C$23:$V$23)))/MMULT(TRANSPOSE($F$51:$F$70),TRANSPOSE(Calculation!$C$23:$V$23))</f>
        <v>1.9175468095221217E-2</v>
      </c>
      <c r="D231" s="9">
        <v>9.2538394926257374E-5</v>
      </c>
      <c r="E231" s="9">
        <v>9.6196878809167909E-3</v>
      </c>
      <c r="F231" s="9">
        <v>1.6600000000000002E-3</v>
      </c>
      <c r="G231" s="9">
        <v>0.51636277250366436</v>
      </c>
      <c r="H231" s="42">
        <v>0.15270781093780653</v>
      </c>
    </row>
    <row r="232" spans="2:8" x14ac:dyDescent="0.3">
      <c r="B232" s="44">
        <v>1.6700000000000003E-3</v>
      </c>
      <c r="C232" s="50" cm="1">
        <f t="array" ref="C232">(B232-MMULT(TRANSPOSE(_xlfn.ANCHORARRAY($C$51)),TRANSPOSE(Calculation!$C$23:$V$23)))/MMULT(TRANSPOSE($F$51:$F$70),TRANSPOSE(Calculation!$C$23:$V$23))</f>
        <v>1.9347579818772054E-2</v>
      </c>
      <c r="D232" s="9">
        <v>9.2923625405397301E-5</v>
      </c>
      <c r="E232" s="9">
        <v>9.6396901094069048E-3</v>
      </c>
      <c r="F232" s="9">
        <v>1.6700000000000005E-3</v>
      </c>
      <c r="G232" s="9">
        <v>0.52016728122006306</v>
      </c>
      <c r="H232" s="42">
        <v>0.15302533647131811</v>
      </c>
    </row>
    <row r="233" spans="2:8" x14ac:dyDescent="0.3">
      <c r="B233" s="44">
        <v>1.6800000000000001E-3</v>
      </c>
      <c r="C233" s="50" cm="1">
        <f t="array" ref="C233">(B233-MMULT(TRANSPOSE(_xlfn.ANCHORARRAY($C$51)),TRANSPOSE(Calculation!$C$23:$V$23)))/MMULT(TRANSPOSE($F$51:$F$70),TRANSPOSE(Calculation!$C$23:$V$23))</f>
        <v>1.9519691542322883E-2</v>
      </c>
      <c r="D233" s="9">
        <v>9.3312298119008257E-5</v>
      </c>
      <c r="E233" s="9">
        <v>9.6598290936749116E-3</v>
      </c>
      <c r="F233" s="9">
        <v>1.6800000000000003E-3</v>
      </c>
      <c r="G233" s="9">
        <v>0.52398129721013098</v>
      </c>
      <c r="H233" s="42">
        <v>0.15334503293550164</v>
      </c>
    </row>
    <row r="234" spans="2:8" x14ac:dyDescent="0.3">
      <c r="B234" s="44">
        <v>1.6900000000000001E-3</v>
      </c>
      <c r="C234" s="50" cm="1">
        <f t="array" ref="C234">(B234-MMULT(TRANSPOSE(_xlfn.ANCHORARRAY($C$51)),TRANSPOSE(Calculation!$C$23:$V$23)))/MMULT(TRANSPOSE($F$51:$F$70),TRANSPOSE(Calculation!$C$23:$V$23))</f>
        <v>1.9691803265873716E-2</v>
      </c>
      <c r="D234" s="9">
        <v>9.3704413067090213E-5</v>
      </c>
      <c r="E234" s="9">
        <v>9.6801039801796655E-3</v>
      </c>
      <c r="F234" s="9">
        <v>1.6899999999999999E-3</v>
      </c>
      <c r="G234" s="9">
        <v>0.52780484413700779</v>
      </c>
      <c r="H234" s="42">
        <v>0.15366688678081147</v>
      </c>
    </row>
    <row r="235" spans="2:8" x14ac:dyDescent="0.3">
      <c r="B235" s="44">
        <v>1.7000000000000001E-3</v>
      </c>
      <c r="C235" s="50" cm="1">
        <f t="array" ref="C235">(B235-MMULT(TRANSPOSE(_xlfn.ANCHORARRAY($C$51)),TRANSPOSE(Calculation!$C$23:$V$23)))/MMULT(TRANSPOSE($F$51:$F$70),TRANSPOSE(Calculation!$C$23:$V$23))</f>
        <v>1.9863914989424553E-2</v>
      </c>
      <c r="D235" s="9">
        <v>9.4099970249643196E-5</v>
      </c>
      <c r="E235" s="9">
        <v>9.7005139167800382E-3</v>
      </c>
      <c r="F235" s="9">
        <v>1.6999999999999999E-3</v>
      </c>
      <c r="G235" s="9">
        <v>0.53163794572213674</v>
      </c>
      <c r="H235" s="42">
        <v>0.15399088447992657</v>
      </c>
    </row>
    <row r="236" spans="2:8" x14ac:dyDescent="0.3">
      <c r="B236" s="44">
        <v>1.7100000000000001E-3</v>
      </c>
      <c r="C236" s="50" cm="1">
        <f t="array" ref="C236">(B236-MMULT(TRANSPOSE(_xlfn.ANCHORARRAY($C$51)),TRANSPOSE(Calculation!$C$23:$V$23)))/MMULT(TRANSPOSE($F$51:$F$70),TRANSPOSE(Calculation!$C$23:$V$23))</f>
        <v>2.0036026712975389E-2</v>
      </c>
      <c r="D236" s="9">
        <v>9.4498969666667194E-5</v>
      </c>
      <c r="E236" s="9">
        <v>9.7210580528390624E-3</v>
      </c>
      <c r="F236" s="9">
        <v>1.7099999999999999E-3</v>
      </c>
      <c r="G236" s="9">
        <v>0.53548062574593214</v>
      </c>
      <c r="H236" s="42">
        <v>0.15431701252940369</v>
      </c>
    </row>
    <row r="237" spans="2:8" x14ac:dyDescent="0.3">
      <c r="B237" s="44">
        <v>1.7200000000000002E-3</v>
      </c>
      <c r="C237" s="50" cm="1">
        <f t="array" ref="C237">(B237-MMULT(TRANSPOSE(_xlfn.ANCHORARRAY($C$51)),TRANSPOSE(Calculation!$C$23:$V$23)))/MMULT(TRANSPOSE($F$51:$F$70),TRANSPOSE(Calculation!$C$23:$V$23))</f>
        <v>2.0208138436526225E-2</v>
      </c>
      <c r="D237" s="9">
        <v>9.4901411318162207E-5</v>
      </c>
      <c r="E237" s="9">
        <v>9.7417355393257417E-3</v>
      </c>
      <c r="F237" s="9">
        <v>1.7200000000000002E-3</v>
      </c>
      <c r="G237" s="9">
        <v>0.53933290804768852</v>
      </c>
      <c r="H237" s="42">
        <v>0.15464525745129359</v>
      </c>
    </row>
    <row r="238" spans="2:8" x14ac:dyDescent="0.3">
      <c r="B238" s="44">
        <v>1.7300000000000002E-3</v>
      </c>
      <c r="C238" s="50" cm="1">
        <f t="array" ref="C238">(B238-MMULT(TRANSPOSE(_xlfn.ANCHORARRAY($C$51)),TRANSPOSE(Calculation!$C$23:$V$23)))/MMULT(TRANSPOSE($F$51:$F$70),TRANSPOSE(Calculation!$C$23:$V$23))</f>
        <v>2.0380250160077058E-2</v>
      </c>
      <c r="D238" s="9">
        <v>9.5307295204128233E-5</v>
      </c>
      <c r="E238" s="9">
        <v>9.7625455289144861E-3</v>
      </c>
      <c r="F238" s="9">
        <v>1.73E-3</v>
      </c>
      <c r="G238" s="9">
        <v>0.54319481652589774</v>
      </c>
      <c r="H238" s="42">
        <v>0.15497560579471956</v>
      </c>
    </row>
    <row r="239" spans="2:8" x14ac:dyDescent="0.3">
      <c r="B239" s="44">
        <v>1.7400000000000002E-3</v>
      </c>
      <c r="C239" s="50" cm="1">
        <f t="array" ref="C239">(B239-MMULT(TRANSPOSE(_xlfn.ANCHORARRAY($C$51)),TRANSPOSE(Calculation!$C$23:$V$23)))/MMULT(TRANSPOSE($F$51:$F$70),TRANSPOSE(Calculation!$C$23:$V$23))</f>
        <v>2.0552361883627895E-2</v>
      </c>
      <c r="D239" s="9">
        <v>9.5716621324565287E-5</v>
      </c>
      <c r="E239" s="9">
        <v>9.7834871760822222E-3</v>
      </c>
      <c r="F239" s="9">
        <v>1.74E-3</v>
      </c>
      <c r="G239" s="9">
        <v>0.54706637513822987</v>
      </c>
      <c r="H239" s="42">
        <v>0.15530804413741889</v>
      </c>
    </row>
    <row r="240" spans="2:8" x14ac:dyDescent="0.3">
      <c r="B240" s="44">
        <v>1.7500000000000003E-3</v>
      </c>
      <c r="C240" s="50" cm="1">
        <f t="array" ref="C240">(B240-MMULT(TRANSPOSE(_xlfn.ANCHORARRAY($C$51)),TRANSPOSE(Calculation!$C$23:$V$23)))/MMULT(TRANSPOSE($F$51:$F$70),TRANSPOSE(Calculation!$C$23:$V$23))</f>
        <v>2.0724473607178731E-2</v>
      </c>
      <c r="D240" s="9">
        <v>9.6129389679473355E-5</v>
      </c>
      <c r="E240" s="9">
        <v>9.8045596372031592E-3</v>
      </c>
      <c r="F240" s="9">
        <v>1.75E-3</v>
      </c>
      <c r="G240" s="9">
        <v>0.55094760790160024</v>
      </c>
      <c r="H240" s="42">
        <v>0.15564255908724736</v>
      </c>
    </row>
    <row r="241" spans="2:8" x14ac:dyDescent="0.3">
      <c r="B241" s="44">
        <v>1.7600000000000003E-3</v>
      </c>
      <c r="C241" s="50" cm="1">
        <f t="array" ref="C241">(B241-MMULT(TRANSPOSE(_xlfn.ANCHORARRAY($C$51)),TRANSPOSE(Calculation!$C$23:$V$23)))/MMULT(TRANSPOSE($F$51:$F$70),TRANSPOSE(Calculation!$C$23:$V$23))</f>
        <v>2.0896585330729568E-2</v>
      </c>
      <c r="D241" s="9">
        <v>9.6545600268852451E-5</v>
      </c>
      <c r="E241" s="9">
        <v>9.825762070641262E-3</v>
      </c>
      <c r="F241" s="9">
        <v>1.7600000000000005E-3</v>
      </c>
      <c r="G241" s="9">
        <v>0.55483853889281454</v>
      </c>
      <c r="H241" s="42">
        <v>0.15597913728364707</v>
      </c>
    </row>
    <row r="242" spans="2:8" x14ac:dyDescent="0.3">
      <c r="B242" s="44">
        <v>1.7700000000000001E-3</v>
      </c>
      <c r="C242" s="50" cm="1">
        <f t="array" ref="C242">(B242-MMULT(TRANSPOSE(_xlfn.ANCHORARRAY($C$51)),TRANSPOSE(Calculation!$C$23:$V$23)))/MMULT(TRANSPOSE($F$51:$F$70),TRANSPOSE(Calculation!$C$23:$V$23))</f>
        <v>2.10686970542804E-2</v>
      </c>
      <c r="D242" s="9">
        <v>9.6965253092702535E-5</v>
      </c>
      <c r="E242" s="9">
        <v>9.8470936368403924E-3</v>
      </c>
      <c r="F242" s="9">
        <v>1.7700000000000003E-3</v>
      </c>
      <c r="G242" s="9">
        <v>0.55873919224802315</v>
      </c>
      <c r="H242" s="42">
        <v>0.15631776539907755</v>
      </c>
    </row>
    <row r="243" spans="2:8" x14ac:dyDescent="0.3">
      <c r="B243" s="44">
        <v>1.7800000000000001E-3</v>
      </c>
      <c r="C243" s="50" cm="1">
        <f t="array" ref="C243">(B243-MMULT(TRANSPOSE(_xlfn.ANCHORARRAY($C$51)),TRANSPOSE(Calculation!$C$23:$V$23)))/MMULT(TRANSPOSE($F$51:$F$70),TRANSPOSE(Calculation!$C$23:$V$23))</f>
        <v>2.1240808777831237E-2</v>
      </c>
      <c r="D243" s="9">
        <v>9.7388348151023645E-5</v>
      </c>
      <c r="E243" s="9">
        <v>9.8685534984121991E-3</v>
      </c>
      <c r="F243" s="9">
        <v>1.7800000000000001E-3</v>
      </c>
      <c r="G243" s="9">
        <v>0.56264959216319133</v>
      </c>
      <c r="H243" s="42">
        <v>0.15665843014041078</v>
      </c>
    </row>
    <row r="244" spans="2:8" x14ac:dyDescent="0.3">
      <c r="B244" s="44">
        <v>1.7900000000000001E-3</v>
      </c>
      <c r="C244" s="50" cm="1">
        <f t="array" ref="C244">(B244-MMULT(TRANSPOSE(_xlfn.ANCHORARRAY($C$51)),TRANSPOSE(Calculation!$C$23:$V$23)))/MMULT(TRANSPOSE($F$51:$F$70),TRANSPOSE(Calculation!$C$23:$V$23))</f>
        <v>2.1412920501382073E-2</v>
      </c>
      <c r="D244" s="9">
        <v>9.7814885443815811E-5</v>
      </c>
      <c r="E244" s="9">
        <v>9.8901408202217121E-3</v>
      </c>
      <c r="F244" s="9">
        <v>1.7900000000000001E-3</v>
      </c>
      <c r="G244" s="9">
        <v>0.56656976289465644</v>
      </c>
      <c r="H244" s="42">
        <v>0.15700111825029012</v>
      </c>
    </row>
    <row r="245" spans="2:8" x14ac:dyDescent="0.3">
      <c r="B245" s="44">
        <v>1.8000000000000002E-3</v>
      </c>
      <c r="C245" s="50" cm="1">
        <f t="array" ref="C245">(B245-MMULT(TRANSPOSE(_xlfn.ANCHORARRAY($C$51)),TRANSPOSE(Calculation!$C$23:$V$23)))/MMULT(TRANSPOSE($F$51:$F$70),TRANSPOSE(Calculation!$C$23:$V$23))</f>
        <v>2.158503222493291E-2</v>
      </c>
      <c r="D245" s="9">
        <v>9.8244864971078951E-5</v>
      </c>
      <c r="E245" s="9">
        <v>9.911854769470695E-3</v>
      </c>
      <c r="F245" s="9">
        <v>1.8E-3</v>
      </c>
      <c r="G245" s="9">
        <v>0.57049972875845678</v>
      </c>
      <c r="H245" s="42">
        <v>0.15734581650845345</v>
      </c>
    </row>
    <row r="246" spans="2:8" x14ac:dyDescent="0.3">
      <c r="B246" s="44">
        <v>1.8100000000000002E-3</v>
      </c>
      <c r="C246" s="50" cm="1">
        <f t="array" ref="C246">(B246-MMULT(TRANSPOSE(_xlfn.ANCHORARRAY($C$51)),TRANSPOSE(Calculation!$C$23:$V$23)))/MMULT(TRANSPOSE($F$51:$F$70),TRANSPOSE(Calculation!$C$23:$V$23))</f>
        <v>2.1757143948483743E-2</v>
      </c>
      <c r="D246" s="9">
        <v>9.8678286732813118E-5</v>
      </c>
      <c r="E246" s="9">
        <v>9.933694515778765E-3</v>
      </c>
      <c r="F246" s="9">
        <v>1.8100000000000004E-3</v>
      </c>
      <c r="G246" s="9">
        <v>0.5744395141310279</v>
      </c>
      <c r="H246" s="42">
        <v>0.15769251173302082</v>
      </c>
    </row>
    <row r="247" spans="2:8" x14ac:dyDescent="0.3">
      <c r="B247" s="44">
        <v>1.8200000000000002E-3</v>
      </c>
      <c r="C247" s="50" cm="1">
        <f t="array" ref="C247">(B247-MMULT(TRANSPOSE(_xlfn.ANCHORARRAY($C$51)),TRANSPOSE(Calculation!$C$23:$V$23)))/MMULT(TRANSPOSE($F$51:$F$70),TRANSPOSE(Calculation!$C$23:$V$23))</f>
        <v>2.1929255672034579E-2</v>
      </c>
      <c r="D247" s="9">
        <v>9.9115150729018299E-5</v>
      </c>
      <c r="E247" s="9">
        <v>9.9556592312623031E-3</v>
      </c>
      <c r="F247" s="9">
        <v>1.8200000000000002E-3</v>
      </c>
      <c r="G247" s="9">
        <v>0.57838914344924985</v>
      </c>
      <c r="H247" s="42">
        <v>0.15804119078174719</v>
      </c>
    </row>
    <row r="248" spans="2:8" x14ac:dyDescent="0.3">
      <c r="B248" s="44">
        <v>1.8300000000000002E-3</v>
      </c>
      <c r="C248" s="50" cm="1">
        <f t="array" ref="C248">(B248-MMULT(TRANSPOSE(_xlfn.ANCHORARRAY($C$51)),TRANSPOSE(Calculation!$C$23:$V$23)))/MMULT(TRANSPOSE($F$51:$F$70),TRANSPOSE(Calculation!$C$23:$V$23))</f>
        <v>2.2101367395585415E-2</v>
      </c>
      <c r="D248" s="9">
        <v>9.9555456959694522E-5</v>
      </c>
      <c r="E248" s="9">
        <v>9.9777480906111538E-3</v>
      </c>
      <c r="F248" s="9">
        <v>1.8300000000000002E-3</v>
      </c>
      <c r="G248" s="9">
        <v>0.58234864121063534</v>
      </c>
      <c r="H248" s="42">
        <v>0.15839184055324007</v>
      </c>
    </row>
    <row r="249" spans="2:8" x14ac:dyDescent="0.3">
      <c r="B249" s="44">
        <v>1.8400000000000003E-3</v>
      </c>
      <c r="C249" s="50" cm="1">
        <f t="array" ref="C249">(B249-MMULT(TRANSPOSE(_xlfn.ANCHORARRAY($C$51)),TRANSPOSE(Calculation!$C$23:$V$23)))/MMULT(TRANSPOSE($F$51:$F$70),TRANSPOSE(Calculation!$C$23:$V$23))</f>
        <v>2.2273479119136252E-2</v>
      </c>
      <c r="D249" s="9">
        <v>9.9999205424841745E-5</v>
      </c>
      <c r="E249" s="9">
        <v>9.9999602711631688E-3</v>
      </c>
      <c r="F249" s="9">
        <v>1.8400000000000005E-3</v>
      </c>
      <c r="G249" s="9">
        <v>0.58631803197332522</v>
      </c>
      <c r="H249" s="42">
        <v>0.15874444798814263</v>
      </c>
    </row>
    <row r="250" spans="2:8" x14ac:dyDescent="0.3">
      <c r="B250" s="44">
        <v>1.8500000000000001E-3</v>
      </c>
      <c r="C250" s="50" cm="1">
        <f t="array" ref="C250">(B250-MMULT(TRANSPOSE(_xlfn.ANCHORARRAY($C$51)),TRANSPOSE(Calculation!$C$23:$V$23)))/MMULT(TRANSPOSE($F$51:$F$70),TRANSPOSE(Calculation!$C$23:$V$23))</f>
        <v>2.2445590842687078E-2</v>
      </c>
      <c r="D250" s="9">
        <v>1.0044639612445994E-4</v>
      </c>
      <c r="E250" s="9">
        <v>1.0022294952976586E-2</v>
      </c>
      <c r="F250" s="9">
        <v>1.8500000000000003E-3</v>
      </c>
      <c r="G250" s="9">
        <v>0.59029734035632542</v>
      </c>
      <c r="H250" s="42">
        <v>0.15909900007028299</v>
      </c>
    </row>
    <row r="251" spans="2:8" x14ac:dyDescent="0.3">
      <c r="B251" s="44">
        <v>1.8600000000000001E-3</v>
      </c>
      <c r="C251" s="50" cm="1">
        <f t="array" ref="C251">(B251-MMULT(TRANSPOSE(_xlfn.ANCHORARRAY($C$51)),TRANSPOSE(Calculation!$C$23:$V$23)))/MMULT(TRANSPOSE($F$51:$F$70),TRANSPOSE(Calculation!$C$23:$V$23))</f>
        <v>2.2617702566237914E-2</v>
      </c>
      <c r="D251" s="9">
        <v>1.0089702905854918E-4</v>
      </c>
      <c r="E251" s="9">
        <v>1.0044751318900293E-2</v>
      </c>
      <c r="F251" s="9">
        <v>1.8599999999999999E-3</v>
      </c>
      <c r="G251" s="9">
        <v>0.59428659103975123</v>
      </c>
      <c r="H251" s="42">
        <v>0.15945548382778935</v>
      </c>
    </row>
    <row r="252" spans="2:8" x14ac:dyDescent="0.3">
      <c r="B252" s="44">
        <v>1.8700000000000001E-3</v>
      </c>
      <c r="C252" s="50" cm="1">
        <f t="array" ref="C252">(B252-MMULT(TRANSPOSE(_xlfn.ANCHORARRAY($C$51)),TRANSPOSE(Calculation!$C$23:$V$23)))/MMULT(TRANSPOSE($F$51:$F$70),TRANSPOSE(Calculation!$C$23:$V$23))</f>
        <v>2.2789814289788751E-2</v>
      </c>
      <c r="D252" s="9">
        <v>1.0135110422710945E-4</v>
      </c>
      <c r="E252" s="9">
        <v>1.0067328554641963E-2</v>
      </c>
      <c r="F252" s="9">
        <v>1.8699999999999999E-3</v>
      </c>
      <c r="G252" s="9">
        <v>0.59828580876477799</v>
      </c>
      <c r="H252" s="42">
        <v>0.15981388633417179</v>
      </c>
    </row>
    <row r="253" spans="2:8" x14ac:dyDescent="0.3">
      <c r="B253" s="44">
        <v>1.8800000000000002E-3</v>
      </c>
      <c r="C253" s="50" cm="1">
        <f t="array" ref="C253">(B253-MMULT(TRANSPOSE(_xlfn.ANCHORARRAY($C$51)),TRANSPOSE(Calculation!$C$23:$V$23)))/MMULT(TRANSPOSE($F$51:$F$70),TRANSPOSE(Calculation!$C$23:$V$23))</f>
        <v>2.2961926013339583E-2</v>
      </c>
      <c r="D253" s="9">
        <v>1.0180862163014074E-4</v>
      </c>
      <c r="E253" s="9">
        <v>1.0090025848834122E-2</v>
      </c>
      <c r="F253" s="9">
        <v>1.8799999999999999E-3</v>
      </c>
      <c r="G253" s="9">
        <v>0.60229501833396815</v>
      </c>
      <c r="H253" s="42">
        <v>0.16017419470937092</v>
      </c>
    </row>
    <row r="254" spans="2:8" x14ac:dyDescent="0.3">
      <c r="B254" s="44">
        <v>1.8900000000000002E-3</v>
      </c>
      <c r="C254" s="50" cm="1">
        <f t="array" ref="C254">(B254-MMULT(TRANSPOSE(_xlfn.ANCHORARRAY($C$51)),TRANSPOSE(Calculation!$C$23:$V$23)))/MMULT(TRANSPOSE($F$51:$F$70),TRANSPOSE(Calculation!$C$23:$V$23))</f>
        <v>2.313403773689042E-2</v>
      </c>
      <c r="D254" s="9">
        <v>1.0226958126764306E-4</v>
      </c>
      <c r="E254" s="9">
        <v>1.0112842393098146E-2</v>
      </c>
      <c r="F254" s="9">
        <v>1.8900000000000002E-3</v>
      </c>
      <c r="G254" s="9">
        <v>0.60631424461125283</v>
      </c>
      <c r="H254" s="42">
        <v>0.16053639612077397</v>
      </c>
    </row>
    <row r="255" spans="2:8" x14ac:dyDescent="0.3">
      <c r="B255" s="44">
        <v>1.9000000000000002E-3</v>
      </c>
      <c r="C255" s="50" cm="1">
        <f t="array" ref="C255">(B255-MMULT(TRANSPOSE(_xlfn.ANCHORARRAY($C$51)),TRANSPOSE(Calculation!$C$23:$V$23)))/MMULT(TRANSPOSE($F$51:$F$70),TRANSPOSE(Calculation!$C$23:$V$23))</f>
        <v>2.3306149460441256E-2</v>
      </c>
      <c r="D255" s="9">
        <v>1.0273398313961637E-4</v>
      </c>
      <c r="E255" s="9">
        <v>1.0135777382106238E-2</v>
      </c>
      <c r="F255" s="9">
        <v>1.8999999999999998E-3</v>
      </c>
      <c r="G255" s="9">
        <v>0.61034351252243613</v>
      </c>
      <c r="H255" s="42">
        <v>0.16090047778419841</v>
      </c>
    </row>
    <row r="256" spans="2:8" x14ac:dyDescent="0.3">
      <c r="B256" s="44">
        <v>1.9100000000000002E-3</v>
      </c>
      <c r="C256" s="50" cm="1">
        <f t="array" ref="C256">(B256-MMULT(TRANSPOSE(_xlfn.ANCHORARRAY($C$51)),TRANSPOSE(Calculation!$C$23:$V$23)))/MMULT(TRANSPOSE($F$51:$F$70),TRANSPOSE(Calculation!$C$23:$V$23))</f>
        <v>2.3478261183992093E-2</v>
      </c>
      <c r="D256" s="9">
        <v>1.0320182724606069E-4</v>
      </c>
      <c r="E256" s="9">
        <v>1.0158830013641368E-2</v>
      </c>
      <c r="F256" s="9">
        <v>1.9100000000000002E-3</v>
      </c>
      <c r="G256" s="9">
        <v>0.61438284705483515</v>
      </c>
      <c r="H256" s="42">
        <v>0.16126642696484378</v>
      </c>
    </row>
    <row r="257" spans="2:8" x14ac:dyDescent="0.3">
      <c r="B257" s="44">
        <v>1.9200000000000003E-3</v>
      </c>
      <c r="C257" s="50" cm="1">
        <f t="array" ref="C257">(B257-MMULT(TRANSPOSE(_xlfn.ANCHORARRAY($C$51)),TRANSPOSE(Calculation!$C$23:$V$23)))/MMULT(TRANSPOSE($F$51:$F$70),TRANSPOSE(Calculation!$C$23:$V$23))</f>
        <v>2.3650372907542926E-2</v>
      </c>
      <c r="D257" s="9">
        <v>1.0367311358697604E-4</v>
      </c>
      <c r="E257" s="9">
        <v>1.0181999488655263E-2</v>
      </c>
      <c r="F257" s="9">
        <v>1.92E-3</v>
      </c>
      <c r="G257" s="9">
        <v>0.61843227325766459</v>
      </c>
      <c r="H257" s="42">
        <v>0.16163423097821192</v>
      </c>
    </row>
    <row r="258" spans="2:8" x14ac:dyDescent="0.3">
      <c r="B258" s="44">
        <v>1.9300000000000003E-3</v>
      </c>
      <c r="C258" s="50" cm="1">
        <f t="array" ref="C258">(B258-MMULT(TRANSPOSE(_xlfn.ANCHORARRAY($C$51)),TRANSPOSE(Calculation!$C$23:$V$23)))/MMULT(TRANSPOSE($F$51:$F$70),TRANSPOSE(Calculation!$C$23:$V$23))</f>
        <v>2.3822484631093762E-2</v>
      </c>
      <c r="D258" s="9">
        <v>1.0414784216236242E-4</v>
      </c>
      <c r="E258" s="9">
        <v>1.0205285011324398E-2</v>
      </c>
      <c r="F258" s="9">
        <v>1.9300000000000001E-3</v>
      </c>
      <c r="G258" s="9">
        <v>0.6224918162426285</v>
      </c>
      <c r="H258" s="42">
        <v>0.16200387719099604</v>
      </c>
    </row>
    <row r="259" spans="2:8" x14ac:dyDescent="0.3">
      <c r="B259" s="44">
        <v>1.9400000000000001E-3</v>
      </c>
      <c r="C259" s="50" cm="1">
        <f t="array" ref="C259">(B259-MMULT(TRANSPOSE(_xlfn.ANCHORARRAY($C$51)),TRANSPOSE(Calculation!$C$23:$V$23)))/MMULT(TRANSPOSE($F$51:$F$70),TRANSPOSE(Calculation!$C$23:$V$23))</f>
        <v>2.3994596354644598E-2</v>
      </c>
      <c r="D259" s="9">
        <v>1.0462601297221979E-4</v>
      </c>
      <c r="E259" s="9">
        <v>1.0228685789104082E-2</v>
      </c>
      <c r="F259" s="9">
        <v>1.9399999999999999E-3</v>
      </c>
      <c r="G259" s="9">
        <v>0.62656150118321152</v>
      </c>
      <c r="H259" s="42">
        <v>0.16237535302193923</v>
      </c>
    </row>
    <row r="260" spans="2:8" x14ac:dyDescent="0.3">
      <c r="B260" s="44">
        <v>1.9500000000000001E-3</v>
      </c>
      <c r="C260" s="50" cm="1">
        <f t="array" ref="C260">(B260-MMULT(TRANSPOSE(_xlfn.ANCHORARRAY($C$51)),TRANSPOSE(Calculation!$C$23:$V$23)))/MMULT(TRANSPOSE($F$51:$F$70),TRANSPOSE(Calculation!$C$23:$V$23))</f>
        <v>2.4166708078195435E-2</v>
      </c>
      <c r="D260" s="9">
        <v>1.0510762601654819E-4</v>
      </c>
      <c r="E260" s="9">
        <v>1.025220103278063E-2</v>
      </c>
      <c r="F260" s="9">
        <v>1.9500000000000006E-3</v>
      </c>
      <c r="G260" s="9">
        <v>0.6306413533153663</v>
      </c>
      <c r="H260" s="42">
        <v>0.16274864594266261</v>
      </c>
    </row>
    <row r="261" spans="2:8" x14ac:dyDescent="0.3">
      <c r="B261" s="44">
        <v>1.9599999999999999E-3</v>
      </c>
      <c r="C261" s="50" cm="1">
        <f t="array" ref="C261">(B261-MMULT(TRANSPOSE(_xlfn.ANCHORARRAY($C$51)),TRANSPOSE(Calculation!$C$23:$V$23)))/MMULT(TRANSPOSE($F$51:$F$70),TRANSPOSE(Calculation!$C$23:$V$23))</f>
        <v>2.4338819801746261E-2</v>
      </c>
      <c r="D261" s="9">
        <v>1.055926812953476E-4</v>
      </c>
      <c r="E261" s="9">
        <v>1.0275829956521643E-2</v>
      </c>
      <c r="F261" s="9">
        <v>1.9599999999999999E-3</v>
      </c>
      <c r="G261" s="9">
        <v>0.63473139793792233</v>
      </c>
      <c r="H261" s="42">
        <v>0.16312374347846362</v>
      </c>
    </row>
    <row r="262" spans="2:8" x14ac:dyDescent="0.3">
      <c r="B262" s="44">
        <v>1.97E-3</v>
      </c>
      <c r="C262" s="50" cm="1">
        <f t="array" ref="C262">(B262-MMULT(TRANSPOSE(_xlfn.ANCHORARRAY($C$51)),TRANSPOSE(Calculation!$C$23:$V$23)))/MMULT(TRANSPOSE($F$51:$F$70),TRANSPOSE(Calculation!$C$23:$V$23))</f>
        <v>2.4510931525297097E-2</v>
      </c>
      <c r="D262" s="9">
        <v>1.0608117880861803E-4</v>
      </c>
      <c r="E262" s="9">
        <v>1.0299571777924461E-2</v>
      </c>
      <c r="F262" s="9">
        <v>1.9699999999999995E-3</v>
      </c>
      <c r="G262" s="9">
        <v>0.63883166041198214</v>
      </c>
      <c r="H262" s="42">
        <v>0.16350063320908501</v>
      </c>
    </row>
    <row r="263" spans="2:8" x14ac:dyDescent="0.3">
      <c r="B263" s="44">
        <v>1.98E-3</v>
      </c>
      <c r="C263" s="50" cm="1">
        <f t="array" ref="C263">(B263-MMULT(TRANSPOSE(_xlfn.ANCHORARRAY($C$51)),TRANSPOSE(Calculation!$C$23:$V$23)))/MMULT(TRANSPOSE($F$51:$F$70),TRANSPOSE(Calculation!$C$23:$V$23))</f>
        <v>2.4683043248847934E-2</v>
      </c>
      <c r="D263" s="9">
        <v>1.0657311855635948E-4</v>
      </c>
      <c r="E263" s="9">
        <v>1.0323425718062754E-2</v>
      </c>
      <c r="F263" s="9">
        <v>1.98E-3</v>
      </c>
      <c r="G263" s="9">
        <v>0.64294216616173316</v>
      </c>
      <c r="H263" s="42">
        <v>0.16387930276945467</v>
      </c>
    </row>
    <row r="264" spans="2:8" x14ac:dyDescent="0.3">
      <c r="B264" s="44">
        <v>1.99E-3</v>
      </c>
      <c r="C264" s="50" cm="1">
        <f t="array" ref="C264">(B264-MMULT(TRANSPOSE(_xlfn.ANCHORARRAY($C$51)),TRANSPOSE(Calculation!$C$23:$V$23)))/MMULT(TRANSPOSE($F$51:$F$70),TRANSPOSE(Calculation!$C$23:$V$23))</f>
        <v>2.4855154972398767E-2</v>
      </c>
      <c r="D264" s="9">
        <v>1.0706850053857196E-4</v>
      </c>
      <c r="E264" s="9">
        <v>1.0347391001531351E-2</v>
      </c>
      <c r="F264" s="9">
        <v>1.9899999999999996E-3</v>
      </c>
      <c r="G264" s="9">
        <v>0.64706294067419257</v>
      </c>
      <c r="H264" s="42">
        <v>0.16425973985039713</v>
      </c>
    </row>
    <row r="265" spans="2:8" x14ac:dyDescent="0.3">
      <c r="B265" s="44">
        <v>2E-3</v>
      </c>
      <c r="C265" s="50" cm="1">
        <f t="array" ref="C265">(B265-MMULT(TRANSPOSE(_xlfn.ANCHORARRAY($C$51)),TRANSPOSE(Calculation!$C$23:$V$23)))/MMULT(TRANSPOSE($F$51:$F$70),TRANSPOSE(Calculation!$C$23:$V$23))</f>
        <v>2.5027266695949603E-2</v>
      </c>
      <c r="D265" s="9">
        <v>1.0756732475525544E-4</v>
      </c>
      <c r="E265" s="9">
        <v>1.0371466856489271E-2</v>
      </c>
      <c r="F265" s="9">
        <v>1.9999999999999996E-3</v>
      </c>
      <c r="G265" s="9">
        <v>0.6511940094999098</v>
      </c>
      <c r="H265" s="42">
        <v>0.16464193219931664</v>
      </c>
    </row>
    <row r="266" spans="2:8" x14ac:dyDescent="0.3">
      <c r="B266" s="44">
        <v>2.0100000000000001E-3</v>
      </c>
      <c r="C266" s="50" cm="1">
        <f t="array" ref="C266">(B266-MMULT(TRANSPOSE(_xlfn.ANCHORARRAY($C$51)),TRANSPOSE(Calculation!$C$23:$V$23)))/MMULT(TRANSPOSE($F$51:$F$70),TRANSPOSE(Calculation!$C$23:$V$23))</f>
        <v>2.5199378419500439E-2</v>
      </c>
      <c r="D266" s="9">
        <v>1.0806959120640993E-4</v>
      </c>
      <c r="E266" s="9">
        <v>1.0395652514701034E-2</v>
      </c>
      <c r="F266" s="9">
        <v>2.0099999999999996E-3</v>
      </c>
      <c r="G266" s="9">
        <v>0.65533539825236065</v>
      </c>
      <c r="H266" s="42">
        <v>0.165025867620853</v>
      </c>
    </row>
    <row r="267" spans="2:8" x14ac:dyDescent="0.3">
      <c r="B267" s="44">
        <v>2.0200000000000001E-3</v>
      </c>
      <c r="C267" s="50" cm="1">
        <f t="array" ref="C267">(B267-MMULT(TRANSPOSE(_xlfn.ANCHORARRAY($C$51)),TRANSPOSE(Calculation!$C$23:$V$23)))/MMULT(TRANSPOSE($F$51:$F$70),TRANSPOSE(Calculation!$C$23:$V$23))</f>
        <v>2.5371490143051276E-2</v>
      </c>
      <c r="D267" s="9">
        <v>1.0857529989203548E-4</v>
      </c>
      <c r="E267" s="9">
        <v>1.0419947211576241E-2</v>
      </c>
      <c r="F267" s="9">
        <v>2.0199999999999997E-3</v>
      </c>
      <c r="G267" s="9">
        <v>0.65948713260852787</v>
      </c>
      <c r="H267" s="42">
        <v>0.16541153397750999</v>
      </c>
    </row>
    <row r="268" spans="2:8" x14ac:dyDescent="0.3">
      <c r="B268" s="44">
        <v>2.0300000000000001E-3</v>
      </c>
      <c r="C268" s="50" cm="1">
        <f t="array" ref="C268">(B268-MMULT(TRANSPOSE(_xlfn.ANCHORARRAY($C$51)),TRANSPOSE(Calculation!$C$23:$V$23)))/MMULT(TRANSPOSE($F$51:$F$70),TRANSPOSE(Calculation!$C$23:$V$23))</f>
        <v>2.5543601866602109E-2</v>
      </c>
      <c r="D268" s="9">
        <v>1.09084450812132E-4</v>
      </c>
      <c r="E268" s="9">
        <v>1.0444350186207469E-2</v>
      </c>
      <c r="F268" s="9">
        <v>2.0300000000000001E-3</v>
      </c>
      <c r="G268" s="9">
        <v>0.66364923830929068</v>
      </c>
      <c r="H268" s="42">
        <v>0.16579891919025669</v>
      </c>
    </row>
    <row r="269" spans="2:8" x14ac:dyDescent="0.3">
      <c r="B269" s="44">
        <v>2.0400000000000001E-3</v>
      </c>
      <c r="C269" s="50" cm="1">
        <f t="array" ref="C269">(B269-MMULT(TRANSPOSE(_xlfn.ANCHORARRAY($C$51)),TRANSPOSE(Calculation!$C$23:$V$23)))/MMULT(TRANSPOSE($F$51:$F$70),TRANSPOSE(Calculation!$C$23:$V$23))</f>
        <v>2.5715713590152945E-2</v>
      </c>
      <c r="D269" s="9">
        <v>1.0959704396669954E-4</v>
      </c>
      <c r="E269" s="9">
        <v>1.0468860681406528E-2</v>
      </c>
      <c r="F269" s="9">
        <v>2.0399999999999997E-3</v>
      </c>
      <c r="G269" s="9">
        <v>0.66782174115913717</v>
      </c>
      <c r="H269" s="42">
        <v>0.16618801123910321</v>
      </c>
    </row>
    <row r="270" spans="2:8" x14ac:dyDescent="0.3">
      <c r="B270" s="44">
        <v>2.0500000000000002E-3</v>
      </c>
      <c r="C270" s="50" cm="1">
        <f t="array" ref="C270">(B270-MMULT(TRANSPOSE(_xlfn.ANCHORARRAY($C$51)),TRANSPOSE(Calculation!$C$23:$V$23)))/MMULT(TRANSPOSE($F$51:$F$70),TRANSPOSE(Calculation!$C$23:$V$23))</f>
        <v>2.5887825313703781E-2</v>
      </c>
      <c r="D270" s="9">
        <v>1.1011307935573812E-4</v>
      </c>
      <c r="E270" s="9">
        <v>1.049347794373906E-2</v>
      </c>
      <c r="F270" s="9">
        <v>2.0499999999999997E-3</v>
      </c>
      <c r="G270" s="9">
        <v>0.67200466702649053</v>
      </c>
      <c r="H270" s="42">
        <v>0.1665787981636499</v>
      </c>
    </row>
    <row r="271" spans="2:8" x14ac:dyDescent="0.3">
      <c r="B271" s="44">
        <v>2.0600000000000002E-3</v>
      </c>
      <c r="C271" s="50" cm="1">
        <f t="array" ref="C271">(B271-MMULT(TRANSPOSE(_xlfn.ANCHORARRAY($C$51)),TRANSPOSE(Calculation!$C$23:$V$23)))/MMULT(TRANSPOSE($F$51:$F$70),TRANSPOSE(Calculation!$C$23:$V$23))</f>
        <v>2.6059937037254618E-2</v>
      </c>
      <c r="D271" s="9">
        <v>1.1063255697924771E-4</v>
      </c>
      <c r="E271" s="9">
        <v>1.0518201223557557E-2</v>
      </c>
      <c r="F271" s="9">
        <v>2.0599999999999998E-3</v>
      </c>
      <c r="G271" s="9">
        <v>0.6761980418438065</v>
      </c>
      <c r="H271" s="42">
        <v>0.16697126806361154</v>
      </c>
    </row>
    <row r="272" spans="2:8" x14ac:dyDescent="0.3">
      <c r="B272" s="44">
        <v>2.0699999999999998E-3</v>
      </c>
      <c r="C272" s="50" cm="1">
        <f t="array" ref="C272">(B272-MMULT(TRANSPOSE(_xlfn.ANCHORARRAY($C$51)),TRANSPOSE(Calculation!$C$23:$V$23)))/MMULT(TRANSPOSE($F$51:$F$70),TRANSPOSE(Calculation!$C$23:$V$23))</f>
        <v>2.6232048760805444E-2</v>
      </c>
      <c r="D272" s="9">
        <v>1.1115547683722829E-4</v>
      </c>
      <c r="E272" s="9">
        <v>1.0543029775032806E-2</v>
      </c>
      <c r="F272" s="9">
        <v>2.0699999999999989E-3</v>
      </c>
      <c r="G272" s="9">
        <v>0.68040189160806697</v>
      </c>
      <c r="H272" s="42">
        <v>0.16736540909931638</v>
      </c>
    </row>
    <row r="273" spans="2:8" x14ac:dyDescent="0.3">
      <c r="B273" s="44">
        <v>2.0799999999999998E-3</v>
      </c>
      <c r="C273" s="50" cm="1">
        <f t="array" ref="C273">(B273-MMULT(TRANSPOSE(_xlfn.ANCHORARRAY($C$51)),TRANSPOSE(Calculation!$C$23:$V$23)))/MMULT(TRANSPOSE($F$51:$F$70),TRANSPOSE(Calculation!$C$23:$V$23))</f>
        <v>2.640416048435628E-2</v>
      </c>
      <c r="D273" s="9">
        <v>1.1168183892967992E-4</v>
      </c>
      <c r="E273" s="9">
        <v>1.0567962856183775E-2</v>
      </c>
      <c r="F273" s="9">
        <v>2.0799999999999994E-3</v>
      </c>
      <c r="G273" s="9">
        <v>0.68461624238047913</v>
      </c>
      <c r="H273" s="42">
        <v>0.16776120949218071</v>
      </c>
    </row>
    <row r="274" spans="2:8" x14ac:dyDescent="0.3">
      <c r="B274" s="44">
        <v>2.0899999999999998E-3</v>
      </c>
      <c r="C274" s="50" cm="1">
        <f t="array" ref="C274">(B274-MMULT(TRANSPOSE(_xlfn.ANCHORARRAY($C$51)),TRANSPOSE(Calculation!$C$23:$V$23)))/MMULT(TRANSPOSE($F$51:$F$70),TRANSPOSE(Calculation!$C$23:$V$23))</f>
        <v>2.6576272207907117E-2</v>
      </c>
      <c r="D274" s="9">
        <v>1.1221164325660251E-4</v>
      </c>
      <c r="E274" s="9">
        <v>1.0592999728905997E-2</v>
      </c>
      <c r="F274" s="9">
        <v>2.0899999999999998E-3</v>
      </c>
      <c r="G274" s="9">
        <v>0.68884112028664357</v>
      </c>
      <c r="H274" s="42">
        <v>0.16815865752515938</v>
      </c>
    </row>
    <row r="275" spans="2:8" x14ac:dyDescent="0.3">
      <c r="B275" s="44">
        <v>2.0999999999999999E-3</v>
      </c>
      <c r="C275" s="50" cm="1">
        <f t="array" ref="C275">(B275-MMULT(TRANSPOSE(_xlfn.ANCHORARRAY($C$51)),TRANSPOSE(Calculation!$C$23:$V$23)))/MMULT(TRANSPOSE($F$51:$F$70),TRANSPOSE(Calculation!$C$23:$V$23))</f>
        <v>2.6748383931457953E-2</v>
      </c>
      <c r="D275" s="9">
        <v>1.127448898179962E-4</v>
      </c>
      <c r="E275" s="9">
        <v>1.0618139658998473E-2</v>
      </c>
      <c r="F275" s="9">
        <v>2.0999999999999999E-3</v>
      </c>
      <c r="G275" s="9">
        <v>0.69307655151743375</v>
      </c>
      <c r="H275" s="42">
        <v>0.1685577415431728</v>
      </c>
    </row>
    <row r="276" spans="2:8" x14ac:dyDescent="0.3">
      <c r="B276" s="44">
        <v>2.1099999999999999E-3</v>
      </c>
      <c r="C276" s="50" cm="1">
        <f t="array" ref="C276">(B276-MMULT(TRANSPOSE(_xlfn.ANCHORARRAY($C$51)),TRANSPOSE(Calculation!$C$23:$V$23)))/MMULT(TRANSPOSE($F$51:$F$70),TRANSPOSE(Calculation!$C$23:$V$23))</f>
        <v>2.6920495655008786E-2</v>
      </c>
      <c r="D276" s="9">
        <v>1.1328157861386086E-4</v>
      </c>
      <c r="E276" s="9">
        <v>1.0643381916189087E-2</v>
      </c>
      <c r="F276" s="9">
        <v>2.1099999999999995E-3</v>
      </c>
      <c r="G276" s="9">
        <v>0.69732256232808898</v>
      </c>
      <c r="H276" s="42">
        <v>0.16895844995351059</v>
      </c>
    </row>
    <row r="277" spans="2:8" x14ac:dyDescent="0.3">
      <c r="B277" s="44">
        <v>2.1199999999999999E-3</v>
      </c>
      <c r="C277" s="50" cm="1">
        <f t="array" ref="C277">(B277-MMULT(TRANSPOSE(_xlfn.ANCHORARRAY($C$51)),TRANSPOSE(Calculation!$C$23:$V$23)))/MMULT(TRANSPOSE($F$51:$F$70),TRANSPOSE(Calculation!$C$23:$V$23))</f>
        <v>2.7092607378559622E-2</v>
      </c>
      <c r="D277" s="9">
        <v>1.1382170964419652E-4</v>
      </c>
      <c r="E277" s="9">
        <v>1.0668725774158623E-2</v>
      </c>
      <c r="F277" s="9">
        <v>2.1199999999999991E-3</v>
      </c>
      <c r="G277" s="9">
        <v>0.70157917903908529</v>
      </c>
      <c r="H277" s="42">
        <v>0.1693607712262126</v>
      </c>
    </row>
    <row r="278" spans="2:8" x14ac:dyDescent="0.3">
      <c r="B278" s="44">
        <v>2.1299999999999999E-3</v>
      </c>
      <c r="C278" s="50" cm="1">
        <f t="array" ref="C278">(B278-MMULT(TRANSPOSE(_xlfn.ANCHORARRAY($C$51)),TRANSPOSE(Calculation!$C$23:$V$23)))/MMULT(TRANSPOSE($F$51:$F$70),TRANSPOSE(Calculation!$C$23:$V$23))</f>
        <v>2.7264719102110459E-2</v>
      </c>
      <c r="D278" s="9">
        <v>1.1436528290900322E-4</v>
      </c>
      <c r="E278" s="9">
        <v>1.069417051056337E-2</v>
      </c>
      <c r="F278" s="9">
        <v>2.1299999999999999E-3</v>
      </c>
      <c r="G278" s="9">
        <v>0.70584642803631392</v>
      </c>
      <c r="H278" s="42">
        <v>0.16976469389442791</v>
      </c>
    </row>
    <row r="279" spans="2:8" x14ac:dyDescent="0.3">
      <c r="B279" s="44">
        <v>2.14E-3</v>
      </c>
      <c r="C279" s="50" cm="1">
        <f t="array" ref="C279">(B279-MMULT(TRANSPOSE(_xlfn.ANCHORARRAY($C$51)),TRANSPOSE(Calculation!$C$23:$V$23)))/MMULT(TRANSPOSE($F$51:$F$70),TRANSPOSE(Calculation!$C$23:$V$23))</f>
        <v>2.7436830825661295E-2</v>
      </c>
      <c r="D279" s="9">
        <v>1.1491229840828097E-4</v>
      </c>
      <c r="E279" s="9">
        <v>1.0719715407056334E-2</v>
      </c>
      <c r="F279" s="9">
        <v>2.1399999999999995E-3</v>
      </c>
      <c r="G279" s="9">
        <v>0.71012433577082046</v>
      </c>
      <c r="H279" s="42">
        <v>0.17017020655475154</v>
      </c>
    </row>
    <row r="280" spans="2:8" x14ac:dyDescent="0.3">
      <c r="B280" s="44">
        <v>2.15E-3</v>
      </c>
      <c r="C280" s="50" cm="1">
        <f t="array" ref="C280">(B280-MMULT(TRANSPOSE(_xlfn.ANCHORARRAY($C$51)),TRANSPOSE(Calculation!$C$23:$V$23)))/MMULT(TRANSPOSE($F$51:$F$70),TRANSPOSE(Calculation!$C$23:$V$23))</f>
        <v>2.7608942549212128E-2</v>
      </c>
      <c r="D280" s="9">
        <v>1.1546275614202969E-4</v>
      </c>
      <c r="E280" s="9">
        <v>1.0745359749307124E-2</v>
      </c>
      <c r="F280" s="9">
        <v>2.1499999999999996E-3</v>
      </c>
      <c r="G280" s="9">
        <v>0.71441292875920359</v>
      </c>
      <c r="H280" s="42">
        <v>0.17057729786754003</v>
      </c>
    </row>
    <row r="281" spans="2:8" x14ac:dyDescent="0.3">
      <c r="B281" s="44">
        <v>2.16E-3</v>
      </c>
      <c r="C281" s="50" cm="1">
        <f t="array" ref="C281">(B281-MMULT(TRANSPOSE(_xlfn.ANCHORARRAY($C$51)),TRANSPOSE(Calculation!$C$23:$V$23)))/MMULT(TRANSPOSE($F$51:$F$70),TRANSPOSE(Calculation!$C$23:$V$23))</f>
        <v>2.7781054272762964E-2</v>
      </c>
      <c r="D281" s="9">
        <v>1.1601665611024945E-4</v>
      </c>
      <c r="E281" s="9">
        <v>1.0771102827020521E-2</v>
      </c>
      <c r="F281" s="9">
        <v>2.1599999999999996E-3</v>
      </c>
      <c r="G281" s="9">
        <v>0.71871223358363401</v>
      </c>
      <c r="H281" s="42">
        <v>0.17098595655720639</v>
      </c>
    </row>
    <row r="282" spans="2:8" x14ac:dyDescent="0.3">
      <c r="B282" s="44">
        <v>2.1700000000000001E-3</v>
      </c>
      <c r="C282" s="50" cm="1">
        <f t="array" ref="C282">(B282-MMULT(TRANSPOSE(_xlfn.ANCHORARRAY($C$51)),TRANSPOSE(Calculation!$C$23:$V$23)))/MMULT(TRANSPOSE($F$51:$F$70),TRANSPOSE(Calculation!$C$23:$V$23))</f>
        <v>2.7953165996313801E-2</v>
      </c>
      <c r="D282" s="9">
        <v>1.1657399831294022E-4</v>
      </c>
      <c r="E282" s="9">
        <v>1.0796943933953728E-2</v>
      </c>
      <c r="F282" s="9">
        <v>2.1700000000000001E-3</v>
      </c>
      <c r="G282" s="9">
        <v>0.72302227689266552</v>
      </c>
      <c r="H282" s="42">
        <v>0.17139617141249375</v>
      </c>
    </row>
    <row r="283" spans="2:8" x14ac:dyDescent="0.3">
      <c r="B283" s="44">
        <v>2.1800000000000001E-3</v>
      </c>
      <c r="C283" s="50" cm="1">
        <f t="array" ref="C283">(B283-MMULT(TRANSPOSE(_xlfn.ANCHORARRAY($C$51)),TRANSPOSE(Calculation!$C$23:$V$23)))/MMULT(TRANSPOSE($F$51:$F$70),TRANSPOSE(Calculation!$C$23:$V$23))</f>
        <v>2.8125277719864637E-2</v>
      </c>
      <c r="D283" s="9">
        <v>1.1713478275010201E-4</v>
      </c>
      <c r="E283" s="9">
        <v>1.0822882367932399E-2</v>
      </c>
      <c r="F283" s="9">
        <v>2.1799999999999996E-3</v>
      </c>
      <c r="G283" s="9">
        <v>0.72734308540038994</v>
      </c>
      <c r="H283" s="42">
        <v>0.17180793128672991</v>
      </c>
    </row>
    <row r="284" spans="2:8" x14ac:dyDescent="0.3">
      <c r="B284" s="44">
        <v>2.1900000000000001E-3</v>
      </c>
      <c r="C284" s="50" cm="1">
        <f t="array" ref="C284">(B284-MMULT(TRANSPOSE(_xlfn.ANCHORARRAY($C$51)),TRANSPOSE(Calculation!$C$23:$V$23)))/MMULT(TRANSPOSE($F$51:$F$70),TRANSPOSE(Calculation!$C$23:$V$23))</f>
        <v>2.829738944341547E-2</v>
      </c>
      <c r="D284" s="9">
        <v>1.1769900942173481E-4</v>
      </c>
      <c r="E284" s="9">
        <v>1.0848917430865386E-2</v>
      </c>
      <c r="F284" s="9">
        <v>2.1899999999999997E-3</v>
      </c>
      <c r="G284" s="9">
        <v>0.73167468588710194</v>
      </c>
      <c r="H284" s="42">
        <v>0.17222122509806154</v>
      </c>
    </row>
    <row r="285" spans="2:8" x14ac:dyDescent="0.3">
      <c r="B285" s="44">
        <v>2.2000000000000001E-3</v>
      </c>
      <c r="C285" s="50" cm="1">
        <f t="array" ref="C285">(B285-MMULT(TRANSPOSE(_xlfn.ANCHORARRAY($C$51)),TRANSPOSE(Calculation!$C$23:$V$23)))/MMULT(TRANSPOSE($F$51:$F$70),TRANSPOSE(Calculation!$C$23:$V$23))</f>
        <v>2.8469501166966307E-2</v>
      </c>
      <c r="D285" s="9">
        <v>1.1826667832783864E-4</v>
      </c>
      <c r="E285" s="9">
        <v>1.0875048428758312E-2</v>
      </c>
      <c r="F285" s="9">
        <v>2.1999999999999997E-3</v>
      </c>
      <c r="G285" s="9">
        <v>0.73601710519975105</v>
      </c>
      <c r="H285" s="42">
        <v>0.17263604182966932</v>
      </c>
    </row>
    <row r="286" spans="2:8" x14ac:dyDescent="0.3">
      <c r="B286" s="44">
        <v>2.2100000000000002E-3</v>
      </c>
      <c r="C286" s="50" cm="1">
        <f t="array" ref="C286">(B286-MMULT(TRANSPOSE(_xlfn.ANCHORARRAY($C$51)),TRANSPOSE(Calculation!$C$23:$V$23)))/MMULT(TRANSPOSE($F$51:$F$70),TRANSPOSE(Calculation!$C$23:$V$23))</f>
        <v>2.8641612890517143E-2</v>
      </c>
      <c r="D286" s="9">
        <v>1.1883778946841347E-4</v>
      </c>
      <c r="E286" s="9">
        <v>1.0901274671725938E-2</v>
      </c>
      <c r="F286" s="9">
        <v>2.2100000000000002E-3</v>
      </c>
      <c r="G286" s="9">
        <v>0.7403703702516049</v>
      </c>
      <c r="H286" s="42">
        <v>0.17305237052996469</v>
      </c>
    </row>
    <row r="287" spans="2:8" x14ac:dyDescent="0.3">
      <c r="B287" s="44">
        <v>2.2200000000000002E-3</v>
      </c>
      <c r="C287" s="50" cm="1">
        <f t="array" ref="C287">(B287-MMULT(TRANSPOSE(_xlfn.ANCHORARRAY($C$51)),TRANSPOSE(Calculation!$C$23:$V$23)))/MMULT(TRANSPOSE($F$51:$F$70),TRANSPOSE(Calculation!$C$23:$V$23))</f>
        <v>2.8813724614067979E-2</v>
      </c>
      <c r="D287" s="9">
        <v>1.1941234284345934E-4</v>
      </c>
      <c r="E287" s="9">
        <v>1.0927595474003389E-2</v>
      </c>
      <c r="F287" s="9">
        <v>2.2199999999999998E-3</v>
      </c>
      <c r="G287" s="9">
        <v>0.7447345080225154</v>
      </c>
      <c r="H287" s="42">
        <v>0.17347020031276772</v>
      </c>
    </row>
    <row r="288" spans="2:8" x14ac:dyDescent="0.3">
      <c r="B288" s="44">
        <v>2.2300000000000002E-3</v>
      </c>
      <c r="C288" s="50" cm="1">
        <f t="array" ref="C288">(B288-MMULT(TRANSPOSE(_xlfn.ANCHORARRAY($C$51)),TRANSPOSE(Calculation!$C$23:$V$23)))/MMULT(TRANSPOSE($F$51:$F$70),TRANSPOSE(Calculation!$C$23:$V$23))</f>
        <v>2.8985836337618812E-2</v>
      </c>
      <c r="D288" s="9">
        <v>1.1999033845297617E-4</v>
      </c>
      <c r="E288" s="9">
        <v>1.095401015395623E-2</v>
      </c>
      <c r="F288" s="9">
        <v>2.2299999999999998E-3</v>
      </c>
      <c r="G288" s="9">
        <v>0.74910954555947762</v>
      </c>
      <c r="H288" s="42">
        <v>0.17388952035746721</v>
      </c>
    </row>
    <row r="289" spans="2:8" x14ac:dyDescent="0.3">
      <c r="B289" s="44">
        <v>2.2399999999999998E-3</v>
      </c>
      <c r="C289" s="50" cm="1">
        <f t="array" ref="C289">(B289-MMULT(TRANSPOSE(_xlfn.ANCHORARRAY($C$51)),TRANSPOSE(Calculation!$C$23:$V$23)))/MMULT(TRANSPOSE($F$51:$F$70),TRANSPOSE(Calculation!$C$23:$V$23))</f>
        <v>2.9157948061169642E-2</v>
      </c>
      <c r="D289" s="9">
        <v>1.2057177629696404E-4</v>
      </c>
      <c r="E289" s="9">
        <v>1.0980518034089469E-2</v>
      </c>
      <c r="F289" s="9">
        <v>2.2399999999999994E-3</v>
      </c>
      <c r="G289" s="9">
        <v>0.75349550997620107</v>
      </c>
      <c r="H289" s="42">
        <v>0.17431031990916357</v>
      </c>
    </row>
    <row r="290" spans="2:8" x14ac:dyDescent="0.3">
      <c r="B290" s="44">
        <v>2.2499999999999998E-3</v>
      </c>
      <c r="C290" s="50" cm="1">
        <f t="array" ref="C290">(B290-MMULT(TRANSPOSE(_xlfn.ANCHORARRAY($C$51)),TRANSPOSE(Calculation!$C$23:$V$23)))/MMULT(TRANSPOSE($F$51:$F$70),TRANSPOSE(Calculation!$C$23:$V$23))</f>
        <v>2.9330059784720478E-2</v>
      </c>
      <c r="D290" s="9">
        <v>1.2115665637542294E-4</v>
      </c>
      <c r="E290" s="9">
        <v>1.1007118441055449E-2</v>
      </c>
      <c r="F290" s="9">
        <v>2.2499999999999998E-3</v>
      </c>
      <c r="G290" s="9">
        <v>0.75789242845382265</v>
      </c>
      <c r="H290" s="42">
        <v>0.17473258827879412</v>
      </c>
    </row>
    <row r="291" spans="2:8" x14ac:dyDescent="0.3">
      <c r="B291" s="44">
        <v>2.2599999999999999E-3</v>
      </c>
      <c r="C291" s="50" cm="1">
        <f t="array" ref="C291">(B291-MMULT(TRANSPOSE(_xlfn.ANCHORARRAY($C$51)),TRANSPOSE(Calculation!$C$23:$V$23)))/MMULT(TRANSPOSE($F$51:$F$70),TRANSPOSE(Calculation!$C$23:$V$23))</f>
        <v>2.9502171508271311E-2</v>
      </c>
      <c r="D291" s="9">
        <v>1.2174497868835284E-4</v>
      </c>
      <c r="E291" s="9">
        <v>1.1033810705660708E-2</v>
      </c>
      <c r="F291" s="9">
        <v>2.2599999999999994E-3</v>
      </c>
      <c r="G291" s="9">
        <v>0.76230032824043592</v>
      </c>
      <c r="H291" s="42">
        <v>0.17515631484324201</v>
      </c>
    </row>
    <row r="292" spans="2:8" x14ac:dyDescent="0.3">
      <c r="B292" s="44">
        <v>2.2699999999999999E-3</v>
      </c>
      <c r="C292" s="50" cm="1">
        <f t="array" ref="C292">(B292-MMULT(TRANSPOSE(_xlfn.ANCHORARRAY($C$51)),TRANSPOSE(Calculation!$C$23:$V$23)))/MMULT(TRANSPOSE($F$51:$F$70),TRANSPOSE(Calculation!$C$23:$V$23))</f>
        <v>2.9674283231822147E-2</v>
      </c>
      <c r="D292" s="9">
        <v>1.223367432357538E-4</v>
      </c>
      <c r="E292" s="9">
        <v>1.1060594162871803E-2</v>
      </c>
      <c r="F292" s="9">
        <v>2.2699999999999999E-3</v>
      </c>
      <c r="G292" s="9">
        <v>0.7667192366521387</v>
      </c>
      <c r="H292" s="42">
        <v>0.17558148904542858</v>
      </c>
    </row>
    <row r="293" spans="2:8" x14ac:dyDescent="0.3">
      <c r="B293" s="44">
        <v>2.2799999999999999E-3</v>
      </c>
      <c r="C293" s="50" cm="1">
        <f t="array" ref="C293">(B293-MMULT(TRANSPOSE(_xlfn.ANCHORARRAY($C$51)),TRANSPOSE(Calculation!$C$23:$V$23)))/MMULT(TRANSPOSE($F$51:$F$70),TRANSPOSE(Calculation!$C$23:$V$23))</f>
        <v>2.9846394955372984E-2</v>
      </c>
      <c r="D293" s="9">
        <v>1.2293195001762574E-4</v>
      </c>
      <c r="E293" s="9">
        <v>1.1087468151820132E-2</v>
      </c>
      <c r="F293" s="9">
        <v>2.2799999999999995E-3</v>
      </c>
      <c r="G293" s="9">
        <v>0.77114918107241137</v>
      </c>
      <c r="H293" s="42">
        <v>0.17600810039439005</v>
      </c>
    </row>
    <row r="294" spans="2:8" x14ac:dyDescent="0.3">
      <c r="B294" s="44">
        <v>2.2899999999999999E-3</v>
      </c>
      <c r="C294" s="50" cm="1">
        <f t="array" ref="C294">(B294-MMULT(TRANSPOSE(_xlfn.ANCHORARRAY($C$51)),TRANSPOSE(Calculation!$C$23:$V$23)))/MMULT(TRANSPOSE($F$51:$F$70),TRANSPOSE(Calculation!$C$23:$V$23))</f>
        <v>3.001850667892382E-2</v>
      </c>
      <c r="D294" s="9">
        <v>1.2353059903396876E-4</v>
      </c>
      <c r="E294" s="9">
        <v>1.1114432015805789E-2</v>
      </c>
      <c r="F294" s="9">
        <v>2.2899999999999999E-3</v>
      </c>
      <c r="G294" s="9">
        <v>0.77559018895252452</v>
      </c>
      <c r="H294" s="42">
        <v>0.17643613846533857</v>
      </c>
    </row>
    <row r="295" spans="2:8" x14ac:dyDescent="0.3">
      <c r="B295" s="44">
        <v>2.3E-3</v>
      </c>
      <c r="C295" s="50" cm="1">
        <f t="array" ref="C295">(B295-MMULT(TRANSPOSE(_xlfn.ANCHORARRAY($C$51)),TRANSPOSE(Calculation!$C$23:$V$23)))/MMULT(TRANSPOSE($F$51:$F$70),TRANSPOSE(Calculation!$C$23:$V$23))</f>
        <v>3.0190618402474653E-2</v>
      </c>
      <c r="D295" s="9">
        <v>1.241326902847827E-4</v>
      </c>
      <c r="E295" s="9">
        <v>1.1141485102300442E-2</v>
      </c>
      <c r="F295" s="9">
        <v>2.3E-3</v>
      </c>
      <c r="G295" s="9">
        <v>0.78004228781200657</v>
      </c>
      <c r="H295" s="42">
        <v>0.17686559289970799</v>
      </c>
    </row>
    <row r="296" spans="2:8" x14ac:dyDescent="0.3">
      <c r="B296" s="44">
        <v>2.31E-3</v>
      </c>
      <c r="C296" s="50" cm="1">
        <f t="array" ref="C296">(B296-MMULT(TRANSPOSE(_xlfn.ANCHORARRAY($C$51)),TRANSPOSE(Calculation!$C$23:$V$23)))/MMULT(TRANSPOSE($F$51:$F$70),TRANSPOSE(Calculation!$C$23:$V$23))</f>
        <v>3.036273012602549E-2</v>
      </c>
      <c r="D296" s="9">
        <v>1.2473822377006769E-4</v>
      </c>
      <c r="E296" s="9">
        <v>1.1168626762949314E-2</v>
      </c>
      <c r="F296" s="9">
        <v>2.3099999999999996E-3</v>
      </c>
      <c r="G296" s="9">
        <v>0.78450550523834983</v>
      </c>
      <c r="H296" s="42">
        <v>0.17729645340518535</v>
      </c>
    </row>
    <row r="297" spans="2:8" x14ac:dyDescent="0.3">
      <c r="B297" s="44">
        <v>2.32E-3</v>
      </c>
      <c r="C297" s="50" cm="1">
        <f t="array" ref="C297">(B297-MMULT(TRANSPOSE(_xlfn.ANCHORARRAY($C$51)),TRANSPOSE(Calculation!$C$23:$V$23)))/MMULT(TRANSPOSE($F$51:$F$70),TRANSPOSE(Calculation!$C$23:$V$23))</f>
        <v>3.0534841849576326E-2</v>
      </c>
      <c r="D297" s="9">
        <v>1.2534719948982374E-4</v>
      </c>
      <c r="E297" s="9">
        <v>1.1195856353572233E-2</v>
      </c>
      <c r="F297" s="9">
        <v>2.32E-3</v>
      </c>
      <c r="G297" s="9">
        <v>0.78897986888740657</v>
      </c>
      <c r="H297" s="42">
        <v>0.17772870975572738</v>
      </c>
    </row>
    <row r="298" spans="2:8" x14ac:dyDescent="0.3">
      <c r="B298" s="44">
        <v>2.33E-3</v>
      </c>
      <c r="C298" s="50" cm="1">
        <f t="array" ref="C298">(B298-MMULT(TRANSPOSE(_xlfn.ANCHORARRAY($C$51)),TRANSPOSE(Calculation!$C$23:$V$23)))/MMULT(TRANSPOSE($F$51:$F$70),TRANSPOSE(Calculation!$C$23:$V$23))</f>
        <v>3.0706953573127162E-2</v>
      </c>
      <c r="D298" s="9">
        <v>1.2595961744405078E-4</v>
      </c>
      <c r="E298" s="9">
        <v>1.1223173234163802E-2</v>
      </c>
      <c r="F298" s="9">
        <v>2.3299999999999996E-3</v>
      </c>
      <c r="G298" s="9">
        <v>0.79346540648359865</v>
      </c>
      <c r="H298" s="42">
        <v>0.17816235179156342</v>
      </c>
    </row>
    <row r="299" spans="2:8" x14ac:dyDescent="0.3">
      <c r="B299" s="44">
        <v>2.3400000000000001E-3</v>
      </c>
      <c r="C299" s="50" cm="1">
        <f t="array" ref="C299">(B299-MMULT(TRANSPOSE(_xlfn.ANCHORARRAY($C$51)),TRANSPOSE(Calculation!$C$23:$V$23)))/MMULT(TRANSPOSE($F$51:$F$70),TRANSPOSE(Calculation!$C$23:$V$23))</f>
        <v>3.0879065296677995E-2</v>
      </c>
      <c r="D299" s="9">
        <v>1.2657547763274886E-4</v>
      </c>
      <c r="E299" s="9">
        <v>1.1250576768892734E-2</v>
      </c>
      <c r="F299" s="9">
        <v>2.3399999999999996E-3</v>
      </c>
      <c r="G299" s="9">
        <v>0.79796214582014557</v>
      </c>
      <c r="H299" s="42">
        <v>0.17859736941918467</v>
      </c>
    </row>
    <row r="300" spans="2:8" x14ac:dyDescent="0.3">
      <c r="B300" s="44">
        <v>2.3500000000000001E-3</v>
      </c>
      <c r="C300" s="50" cm="1">
        <f t="array" ref="C300">(B300-MMULT(TRANSPOSE(_xlfn.ANCHORARRAY($C$51)),TRANSPOSE(Calculation!$C$23:$V$23)))/MMULT(TRANSPOSE($F$51:$F$70),TRANSPOSE(Calculation!$C$23:$V$23))</f>
        <v>3.1051177020228832E-2</v>
      </c>
      <c r="D300" s="9">
        <v>1.2719478005591788E-4</v>
      </c>
      <c r="E300" s="9">
        <v>1.1278066326100317E-2</v>
      </c>
      <c r="F300" s="9">
        <v>2.3499999999999997E-3</v>
      </c>
      <c r="G300" s="9">
        <v>0.80247011475885621</v>
      </c>
      <c r="H300" s="42">
        <v>0.17903375261131996</v>
      </c>
    </row>
    <row r="301" spans="2:8" x14ac:dyDescent="0.3">
      <c r="B301" s="44">
        <v>2.3600000000000001E-3</v>
      </c>
      <c r="C301" s="50" cm="1">
        <f t="array" ref="C301">(B301-MMULT(TRANSPOSE(_xlfn.ANCHORARRAY($C$51)),TRANSPOSE(Calculation!$C$23:$V$23)))/MMULT(TRANSPOSE($F$51:$F$70),TRANSPOSE(Calculation!$C$23:$V$23))</f>
        <v>3.1223288743779668E-2</v>
      </c>
      <c r="D301" s="9">
        <v>1.2781752471355794E-4</v>
      </c>
      <c r="E301" s="9">
        <v>1.1305641278298102E-2</v>
      </c>
      <c r="F301" s="9">
        <v>2.3599999999999997E-3</v>
      </c>
      <c r="G301" s="9">
        <v>0.8069893412307414</v>
      </c>
      <c r="H301" s="42">
        <v>0.17947149140689894</v>
      </c>
    </row>
    <row r="302" spans="2:8" x14ac:dyDescent="0.3">
      <c r="B302" s="44">
        <v>2.3700000000000001E-3</v>
      </c>
      <c r="C302" s="50" cm="1">
        <f t="array" ref="C302">(B302-MMULT(TRANSPOSE(_xlfn.ANCHORARRAY($C$51)),TRANSPOSE(Calculation!$C$23:$V$23)))/MMULT(TRANSPOSE($F$51:$F$70),TRANSPOSE(Calculation!$C$23:$V$23))</f>
        <v>3.1395400467330505E-2</v>
      </c>
      <c r="D302" s="9">
        <v>1.2844371160566909E-4</v>
      </c>
      <c r="E302" s="9">
        <v>1.1333301002164774E-2</v>
      </c>
      <c r="F302" s="9">
        <v>2.3699999999999997E-3</v>
      </c>
      <c r="G302" s="9">
        <v>0.81151985323599352</v>
      </c>
      <c r="H302" s="42">
        <v>0.17991057591100254</v>
      </c>
    </row>
    <row r="303" spans="2:8" x14ac:dyDescent="0.3">
      <c r="B303" s="44">
        <v>2.3800000000000002E-3</v>
      </c>
      <c r="C303" s="50" cm="1">
        <f t="array" ref="C303">(B303-MMULT(TRANSPOSE(_xlfn.ANCHORARRAY($C$51)),TRANSPOSE(Calculation!$C$23:$V$23)))/MMULT(TRANSPOSE($F$51:$F$70),TRANSPOSE(Calculation!$C$23:$V$23))</f>
        <v>3.1567512190881337E-2</v>
      </c>
      <c r="D303" s="9">
        <v>1.290733407322512E-4</v>
      </c>
      <c r="E303" s="9">
        <v>1.1361044878542255E-2</v>
      </c>
      <c r="F303" s="9">
        <v>2.3799999999999993E-3</v>
      </c>
      <c r="G303" s="9">
        <v>0.81606167884413239</v>
      </c>
      <c r="H303" s="42">
        <v>0.18035099629480095</v>
      </c>
    </row>
    <row r="304" spans="2:8" x14ac:dyDescent="0.3">
      <c r="B304" s="44">
        <v>2.3900000000000002E-3</v>
      </c>
      <c r="C304" s="50" cm="1">
        <f t="array" ref="C304">(B304-MMULT(TRANSPOSE(_xlfn.ANCHORARRAY($C$51)),TRANSPOSE(Calculation!$C$23:$V$23)))/MMULT(TRANSPOSE($F$51:$F$70),TRANSPOSE(Calculation!$C$23:$V$23))</f>
        <v>3.1739623914432177E-2</v>
      </c>
      <c r="D304" s="9">
        <v>1.2970641209330435E-4</v>
      </c>
      <c r="E304" s="9">
        <v>1.1388872292431079E-2</v>
      </c>
      <c r="F304" s="9">
        <v>2.3900000000000002E-3</v>
      </c>
      <c r="G304" s="9">
        <v>0.82061484619417779</v>
      </c>
      <c r="H304" s="42">
        <v>0.1807927427954803</v>
      </c>
    </row>
    <row r="305" spans="2:8" x14ac:dyDescent="0.3">
      <c r="B305" s="44">
        <v>2.4000000000000002E-3</v>
      </c>
      <c r="C305" s="50" cm="1">
        <f t="array" ref="C305">(B305-MMULT(TRANSPOSE(_xlfn.ANCHORARRAY($C$51)),TRANSPOSE(Calculation!$C$23:$V$23)))/MMULT(TRANSPOSE($F$51:$F$70),TRANSPOSE(Calculation!$C$23:$V$23))</f>
        <v>3.191173563798301E-2</v>
      </c>
      <c r="D305" s="9">
        <v>1.3034292568882849E-4</v>
      </c>
      <c r="E305" s="9">
        <v>1.1416782632985026E-2</v>
      </c>
      <c r="F305" s="9">
        <v>2.4000000000000002E-3</v>
      </c>
      <c r="G305" s="9">
        <v>0.82517938349496878</v>
      </c>
      <c r="H305" s="42">
        <v>0.18123580571615749</v>
      </c>
    </row>
    <row r="306" spans="2:8" x14ac:dyDescent="0.3">
      <c r="B306" s="44">
        <v>2.4099999999999998E-3</v>
      </c>
      <c r="C306" s="50" cm="1">
        <f t="array" ref="C306">(B306-MMULT(TRANSPOSE(_xlfn.ANCHORARRAY($C$51)),TRANSPOSE(Calculation!$C$23:$V$23)))/MMULT(TRANSPOSE($F$51:$F$70),TRANSPOSE(Calculation!$C$23:$V$23))</f>
        <v>3.2083847361533836E-2</v>
      </c>
      <c r="D306" s="9">
        <v>1.3098288151882365E-4</v>
      </c>
      <c r="E306" s="9">
        <v>1.1444775293505053E-2</v>
      </c>
      <c r="F306" s="9">
        <v>2.4099999999999994E-3</v>
      </c>
      <c r="G306" s="9">
        <v>0.82975531902512012</v>
      </c>
      <c r="H306" s="42">
        <v>0.18168017542578377</v>
      </c>
    </row>
    <row r="307" spans="2:8" x14ac:dyDescent="0.3">
      <c r="B307" s="44">
        <v>2.4199999999999998E-3</v>
      </c>
      <c r="C307" s="50" cm="1">
        <f t="array" ref="C307">(B307-MMULT(TRANSPOSE(_xlfn.ANCHORARRAY($C$51)),TRANSPOSE(Calculation!$C$23:$V$23)))/MMULT(TRANSPOSE($F$51:$F$70),TRANSPOSE(Calculation!$C$23:$V$23))</f>
        <v>3.2255959085084676E-2</v>
      </c>
      <c r="D307" s="9">
        <v>1.3162627958328982E-4</v>
      </c>
      <c r="E307" s="9">
        <v>1.1472849671432543E-2</v>
      </c>
      <c r="F307" s="9">
        <v>2.4199999999999998E-3</v>
      </c>
      <c r="G307" s="9">
        <v>0.83434268113327259</v>
      </c>
      <c r="H307" s="42">
        <v>0.18212584235903767</v>
      </c>
    </row>
    <row r="308" spans="2:8" x14ac:dyDescent="0.3">
      <c r="B308" s="44">
        <v>2.4299999999999999E-3</v>
      </c>
      <c r="C308" s="50" cm="1">
        <f t="array" ref="C308">(B308-MMULT(TRANSPOSE(_xlfn.ANCHORARRAY($C$51)),TRANSPOSE(Calculation!$C$23:$V$23)))/MMULT(TRANSPOSE($F$51:$F$70),TRANSPOSE(Calculation!$C$23:$V$23))</f>
        <v>3.2428070808635509E-2</v>
      </c>
      <c r="D308" s="9">
        <v>1.3227311988222703E-4</v>
      </c>
      <c r="E308" s="9">
        <v>1.1501005168341898E-2</v>
      </c>
      <c r="F308" s="9">
        <v>2.4299999999999999E-3</v>
      </c>
      <c r="G308" s="9">
        <v>0.83894149823830411</v>
      </c>
      <c r="H308" s="42">
        <v>0.18257279701620727</v>
      </c>
    </row>
    <row r="309" spans="2:8" x14ac:dyDescent="0.3">
      <c r="B309" s="44">
        <v>2.4399999999999999E-3</v>
      </c>
      <c r="C309" s="50" cm="1">
        <f t="array" ref="C309">(B309-MMULT(TRANSPOSE(_xlfn.ANCHORARRAY($C$51)),TRANSPOSE(Calculation!$C$23:$V$23)))/MMULT(TRANSPOSE($F$51:$F$70),TRANSPOSE(Calculation!$C$23:$V$23))</f>
        <v>3.2600182532186342E-2</v>
      </c>
      <c r="D309" s="9">
        <v>1.3292340241563523E-4</v>
      </c>
      <c r="E309" s="9">
        <v>1.1529241189932459E-2</v>
      </c>
      <c r="F309" s="9">
        <v>2.4399999999999995E-3</v>
      </c>
      <c r="G309" s="9">
        <v>0.84355179882970965</v>
      </c>
      <c r="H309" s="42">
        <v>0.18302102996306213</v>
      </c>
    </row>
    <row r="310" spans="2:8" x14ac:dyDescent="0.3">
      <c r="B310" s="44">
        <v>2.4499999999999999E-3</v>
      </c>
      <c r="C310" s="50" cm="1">
        <f t="array" ref="C310">(B310-MMULT(TRANSPOSE(_xlfn.ANCHORARRAY($C$51)),TRANSPOSE(Calculation!$C$23:$V$23)))/MMULT(TRANSPOSE($F$51:$F$70),TRANSPOSE(Calculation!$C$23:$V$23))</f>
        <v>3.2772294255737182E-2</v>
      </c>
      <c r="D310" s="9">
        <v>1.3357712718351452E-4</v>
      </c>
      <c r="E310" s="9">
        <v>1.155755714601985E-2</v>
      </c>
      <c r="F310" s="9">
        <v>2.4499999999999999E-3</v>
      </c>
      <c r="G310" s="9">
        <v>0.84817361146717296</v>
      </c>
      <c r="H310" s="42">
        <v>0.18347053183071568</v>
      </c>
    </row>
    <row r="311" spans="2:8" x14ac:dyDescent="0.3">
      <c r="B311" s="44">
        <v>2.4599999999999999E-3</v>
      </c>
      <c r="C311" s="50" cm="1">
        <f t="array" ref="C311">(B311-MMULT(TRANSPOSE(_xlfn.ANCHORARRAY($C$51)),TRANSPOSE(Calculation!$C$23:$V$23)))/MMULT(TRANSPOSE($F$51:$F$70),TRANSPOSE(Calculation!$C$23:$V$23))</f>
        <v>3.2944405979288015E-2</v>
      </c>
      <c r="D311" s="9">
        <v>1.3423429418586472E-4</v>
      </c>
      <c r="E311" s="9">
        <v>1.1585952450526659E-2</v>
      </c>
      <c r="F311" s="9">
        <v>2.4599999999999991E-3</v>
      </c>
      <c r="G311" s="9">
        <v>0.85280696478137941</v>
      </c>
      <c r="H311" s="42">
        <v>0.18392129331547749</v>
      </c>
    </row>
    <row r="312" spans="2:8" x14ac:dyDescent="0.3">
      <c r="B312" s="44">
        <v>2.47E-3</v>
      </c>
      <c r="C312" s="50" cm="1">
        <f t="array" ref="C312">(B312-MMULT(TRANSPOSE(_xlfn.ANCHORARRAY($C$51)),TRANSPOSE(Calculation!$C$23:$V$23)))/MMULT(TRANSPOSE($F$51:$F$70),TRANSPOSE(Calculation!$C$23:$V$23))</f>
        <v>3.3116517702838855E-2</v>
      </c>
      <c r="D312" s="9">
        <v>1.3489490342268607E-4</v>
      </c>
      <c r="E312" s="9">
        <v>1.1614426521472598E-2</v>
      </c>
      <c r="F312" s="9">
        <v>2.4700000000000004E-3</v>
      </c>
      <c r="G312" s="9">
        <v>0.85745188747397494</v>
      </c>
      <c r="H312" s="42">
        <v>0.18437330517869688</v>
      </c>
    </row>
    <row r="313" spans="2:8" x14ac:dyDescent="0.3">
      <c r="B313" s="44">
        <v>2.48E-3</v>
      </c>
      <c r="C313" s="50" cm="1">
        <f t="array" ref="C313">(B313-MMULT(TRANSPOSE(_xlfn.ANCHORARRAY($C$51)),TRANSPOSE(Calculation!$C$23:$V$23)))/MMULT(TRANSPOSE($F$51:$F$70),TRANSPOSE(Calculation!$C$23:$V$23))</f>
        <v>3.3288629426389688E-2</v>
      </c>
      <c r="D313" s="9">
        <v>1.3555895489397832E-4</v>
      </c>
      <c r="E313" s="9">
        <v>1.1642978780964016E-2</v>
      </c>
      <c r="F313" s="9">
        <v>2.48E-3</v>
      </c>
      <c r="G313" s="9">
        <v>0.86210840831748925</v>
      </c>
      <c r="H313" s="42">
        <v>0.18482655824659652</v>
      </c>
    </row>
    <row r="314" spans="2:8" x14ac:dyDescent="0.3">
      <c r="B314" s="44">
        <v>2.49E-3</v>
      </c>
      <c r="C314" s="50" cm="1">
        <f t="array" ref="C314">(B314-MMULT(TRANSPOSE(_xlfn.ANCHORARRAY($C$51)),TRANSPOSE(Calculation!$C$23:$V$23)))/MMULT(TRANSPOSE($F$51:$F$70),TRANSPOSE(Calculation!$C$23:$V$23))</f>
        <v>3.3460741149940521E-2</v>
      </c>
      <c r="D314" s="9">
        <v>1.3622644859974162E-4</v>
      </c>
      <c r="E314" s="9">
        <v>1.1671608655182953E-2</v>
      </c>
      <c r="F314" s="9">
        <v>2.4899999999999992E-3</v>
      </c>
      <c r="G314" s="9">
        <v>0.86677655615585447</v>
      </c>
      <c r="H314" s="42">
        <v>0.18528104341009874</v>
      </c>
    </row>
    <row r="315" spans="2:8" x14ac:dyDescent="0.3">
      <c r="B315" s="44">
        <v>2.5000000000000001E-3</v>
      </c>
      <c r="C315" s="50" cm="1">
        <f t="array" ref="C315">(B315-MMULT(TRANSPOSE(_xlfn.ANCHORARRAY($C$51)),TRANSPOSE(Calculation!$C$23:$V$23)))/MMULT(TRANSPOSE($F$51:$F$70),TRANSPOSE(Calculation!$C$23:$V$23))</f>
        <v>3.363285287349136E-2</v>
      </c>
      <c r="D315" s="9">
        <v>1.3689738453997593E-4</v>
      </c>
      <c r="E315" s="9">
        <v>1.1700315574375586E-2</v>
      </c>
      <c r="F315" s="9">
        <v>2.4999999999999996E-3</v>
      </c>
      <c r="G315" s="9">
        <v>0.87145635990430215</v>
      </c>
      <c r="H315" s="42">
        <v>0.18573675162464195</v>
      </c>
    </row>
    <row r="316" spans="2:8" x14ac:dyDescent="0.3">
      <c r="B316" s="44">
        <v>2.5100000000000001E-3</v>
      </c>
      <c r="C316" s="50" cm="1">
        <f t="array" ref="C316">(B316-MMULT(TRANSPOSE(_xlfn.ANCHORARRAY($C$51)),TRANSPOSE(Calculation!$C$23:$V$23)))/MMULT(TRANSPOSE($F$51:$F$70),TRANSPOSE(Calculation!$C$23:$V$23))</f>
        <v>3.3804964597042193E-2</v>
      </c>
      <c r="D316" s="9">
        <v>1.3757176271468125E-4</v>
      </c>
      <c r="E316" s="9">
        <v>1.172909897284021E-2</v>
      </c>
      <c r="F316" s="9">
        <v>2.5100000000000001E-3</v>
      </c>
      <c r="G316" s="9">
        <v>0.87614784854996652</v>
      </c>
      <c r="H316" s="42">
        <v>0.18619367390998998</v>
      </c>
    </row>
    <row r="317" spans="2:8" x14ac:dyDescent="0.3">
      <c r="B317" s="44">
        <v>2.5200000000000001E-3</v>
      </c>
      <c r="C317" s="50" cm="1">
        <f t="array" ref="C317">(B317-MMULT(TRANSPOSE(_xlfn.ANCHORARRAY($C$51)),TRANSPOSE(Calculation!$C$23:$V$23)))/MMULT(TRANSPOSE($F$51:$F$70),TRANSPOSE(Calculation!$C$23:$V$23))</f>
        <v>3.3977076320593026E-2</v>
      </c>
      <c r="D317" s="9">
        <v>1.3824958312385759E-4</v>
      </c>
      <c r="E317" s="9">
        <v>1.1757958288914686E-2</v>
      </c>
      <c r="F317" s="9">
        <v>2.5199999999999997E-3</v>
      </c>
      <c r="G317" s="9">
        <v>0.88085105115163698</v>
      </c>
      <c r="H317" s="42">
        <v>0.18665180135003281</v>
      </c>
    </row>
    <row r="318" spans="2:8" x14ac:dyDescent="0.3">
      <c r="B318" s="44">
        <v>2.5300000000000001E-3</v>
      </c>
      <c r="C318" s="50" cm="1">
        <f t="array" ref="C318">(B318-MMULT(TRANSPOSE(_xlfn.ANCHORARRAY($C$51)),TRANSPOSE(Calculation!$C$23:$V$23)))/MMULT(TRANSPOSE($F$51:$F$70),TRANSPOSE(Calculation!$C$23:$V$23))</f>
        <v>3.4149188044143866E-2</v>
      </c>
      <c r="D318" s="9">
        <v>1.3893084576750499E-4</v>
      </c>
      <c r="E318" s="9">
        <v>1.1786892964963455E-2</v>
      </c>
      <c r="F318" s="9">
        <v>2.5299999999999997E-3</v>
      </c>
      <c r="G318" s="9">
        <v>0.88556599683982284</v>
      </c>
      <c r="H318" s="42">
        <v>0.18711112509258038</v>
      </c>
    </row>
    <row r="319" spans="2:8" x14ac:dyDescent="0.3">
      <c r="B319" s="44">
        <v>2.5400000000000002E-3</v>
      </c>
      <c r="C319" s="50" cm="1">
        <f t="array" ref="C319">(B319-MMULT(TRANSPOSE(_xlfn.ANCHORARRAY($C$51)),TRANSPOSE(Calculation!$C$23:$V$23)))/MMULT(TRANSPOSE($F$51:$F$70),TRANSPOSE(Calculation!$C$23:$V$23))</f>
        <v>3.4321299767694699E-2</v>
      </c>
      <c r="D319" s="9">
        <v>1.3961555064562339E-4</v>
      </c>
      <c r="E319" s="9">
        <v>1.1815902447364034E-2</v>
      </c>
      <c r="F319" s="9">
        <v>2.5399999999999997E-3</v>
      </c>
      <c r="G319" s="9">
        <v>0.89029271481765293</v>
      </c>
      <c r="H319" s="42">
        <v>0.1875716363491482</v>
      </c>
    </row>
    <row r="320" spans="2:8" x14ac:dyDescent="0.3">
      <c r="B320" s="44">
        <v>2.5500000000000002E-3</v>
      </c>
      <c r="C320" s="50" cm="1">
        <f t="array" ref="C320">(B320-MMULT(TRANSPOSE(_xlfn.ANCHORARRAY($C$51)),TRANSPOSE(Calculation!$C$23:$V$23)))/MMULT(TRANSPOSE($F$51:$F$70),TRANSPOSE(Calculation!$C$23:$V$23))</f>
        <v>3.4493411491245539E-2</v>
      </c>
      <c r="D320" s="9">
        <v>1.4030369775821282E-4</v>
      </c>
      <c r="E320" s="9">
        <v>1.184498618649312E-2</v>
      </c>
      <c r="F320" s="9">
        <v>2.5500000000000002E-3</v>
      </c>
      <c r="G320" s="9">
        <v>0.89503123436023713</v>
      </c>
      <c r="H320" s="42">
        <v>0.18803332639473683</v>
      </c>
    </row>
    <row r="321" spans="2:8" x14ac:dyDescent="0.3">
      <c r="B321" s="44">
        <v>2.5600000000000002E-3</v>
      </c>
      <c r="C321" s="50" cm="1">
        <f t="array" ref="C321">(B321-MMULT(TRANSPOSE(_xlfn.ANCHORARRAY($C$51)),TRANSPOSE(Calculation!$C$23:$V$23)))/MMULT(TRANSPOSE($F$51:$F$70),TRANSPOSE(Calculation!$C$23:$V$23))</f>
        <v>3.4665523214796372E-2</v>
      </c>
      <c r="D321" s="9">
        <v>1.4099528710527319E-4</v>
      </c>
      <c r="E321" s="9">
        <v>1.1874143636712214E-2</v>
      </c>
      <c r="F321" s="9">
        <v>2.5599999999999998E-3</v>
      </c>
      <c r="G321" s="9">
        <v>0.89978158481526371</v>
      </c>
      <c r="H321" s="42">
        <v>0.18849618656760364</v>
      </c>
    </row>
    <row r="322" spans="2:8" x14ac:dyDescent="0.3">
      <c r="B322" s="44">
        <v>2.5700000000000002E-3</v>
      </c>
      <c r="C322" s="50" cm="1">
        <f t="array" ref="C322">(B322-MMULT(TRANSPOSE(_xlfn.ANCHORARRAY($C$51)),TRANSPOSE(Calculation!$C$23:$V$23)))/MMULT(TRANSPOSE($F$51:$F$70),TRANSPOSE(Calculation!$C$23:$V$23))</f>
        <v>3.4837634938347205E-2</v>
      </c>
      <c r="D322" s="9">
        <v>1.4169031868680463E-4</v>
      </c>
      <c r="E322" s="9">
        <v>1.1903374256352886E-2</v>
      </c>
      <c r="F322" s="9">
        <v>2.5699999999999994E-3</v>
      </c>
      <c r="G322" s="9">
        <v>0.90454379560327758</v>
      </c>
      <c r="H322" s="42">
        <v>0.18896020826902887</v>
      </c>
    </row>
    <row r="323" spans="2:8" x14ac:dyDescent="0.3">
      <c r="B323" s="44">
        <v>2.5799999999999998E-3</v>
      </c>
      <c r="C323" s="50" cm="1">
        <f t="array" ref="C323">(B323-MMULT(TRANSPOSE(_xlfn.ANCHORARRAY($C$51)),TRANSPOSE(Calculation!$C$23:$V$23)))/MMULT(TRANSPOSE($F$51:$F$70),TRANSPOSE(Calculation!$C$23:$V$23))</f>
        <v>3.5009746661898038E-2</v>
      </c>
      <c r="D323" s="9">
        <v>1.4238879250280705E-4</v>
      </c>
      <c r="E323" s="9">
        <v>1.1932677507701574E-2</v>
      </c>
      <c r="F323" s="9">
        <v>2.5799999999999994E-3</v>
      </c>
      <c r="G323" s="9">
        <v>0.90931789621750236</v>
      </c>
      <c r="H323" s="42">
        <v>0.18942538296307435</v>
      </c>
    </row>
    <row r="324" spans="2:8" x14ac:dyDescent="0.3">
      <c r="B324" s="44">
        <v>2.5899999999999999E-3</v>
      </c>
      <c r="C324" s="50" cm="1">
        <f t="array" ref="C324">(B324-MMULT(TRANSPOSE(_xlfn.ANCHORARRAY($C$51)),TRANSPOSE(Calculation!$C$23:$V$23)))/MMULT(TRANSPOSE($F$51:$F$70),TRANSPOSE(Calculation!$C$23:$V$23))</f>
        <v>3.5181858385448871E-2</v>
      </c>
      <c r="D324" s="9">
        <v>1.4309070855328054E-4</v>
      </c>
      <c r="E324" s="9">
        <v>1.1962052856984061E-2</v>
      </c>
      <c r="F324" s="9">
        <v>2.5899999999999999E-3</v>
      </c>
      <c r="G324" s="9">
        <v>0.91410391622423859</v>
      </c>
      <c r="H324" s="42">
        <v>0.18989170217633708</v>
      </c>
    </row>
    <row r="325" spans="2:8" x14ac:dyDescent="0.3">
      <c r="B325" s="44">
        <v>2.5999999999999999E-3</v>
      </c>
      <c r="C325" s="50" cm="1">
        <f t="array" ref="C325">(B325-MMULT(TRANSPOSE(_xlfn.ANCHORARRAY($C$51)),TRANSPOSE(Calculation!$C$23:$V$23)))/MMULT(TRANSPOSE($F$51:$F$70),TRANSPOSE(Calculation!$C$23:$V$23))</f>
        <v>3.5353970108999704E-2</v>
      </c>
      <c r="D325" s="9">
        <v>1.4379606683822502E-4</v>
      </c>
      <c r="E325" s="9">
        <v>1.1991499774349539E-2</v>
      </c>
      <c r="F325" s="9">
        <v>2.599999999999999E-3</v>
      </c>
      <c r="G325" s="9">
        <v>0.91890188526296646</v>
      </c>
      <c r="H325" s="42">
        <v>0.19035915749769622</v>
      </c>
    </row>
    <row r="326" spans="2:8" x14ac:dyDescent="0.3">
      <c r="B326" s="44">
        <v>2.6099999999999999E-3</v>
      </c>
      <c r="C326" s="50" cm="1">
        <f t="array" ref="C326">(B326-MMULT(TRANSPOSE(_xlfn.ANCHORARRAY($C$51)),TRANSPOSE(Calculation!$C$23:$V$23)))/MMULT(TRANSPOSE($F$51:$F$70),TRANSPOSE(Calculation!$C$23:$V$23))</f>
        <v>3.5526081832550543E-2</v>
      </c>
      <c r="D326" s="9">
        <v>1.4450486735764054E-4</v>
      </c>
      <c r="E326" s="9">
        <v>1.202101773385434E-2</v>
      </c>
      <c r="F326" s="9">
        <v>2.6099999999999995E-3</v>
      </c>
      <c r="G326" s="9">
        <v>0.92371183304685278</v>
      </c>
      <c r="H326" s="42">
        <v>0.19082774057805491</v>
      </c>
    </row>
    <row r="327" spans="2:8" x14ac:dyDescent="0.3">
      <c r="B327" s="44">
        <v>2.6199999999999999E-3</v>
      </c>
      <c r="C327" s="50" cm="1">
        <f t="array" ref="C327">(B327-MMULT(TRANSPOSE(_xlfn.ANCHORARRAY($C$51)),TRANSPOSE(Calculation!$C$23:$V$23)))/MMULT(TRANSPOSE($F$51:$F$70),TRANSPOSE(Calculation!$C$23:$V$23))</f>
        <v>3.5698193556101376E-2</v>
      </c>
      <c r="D327" s="9">
        <v>1.4521711011152702E-4</v>
      </c>
      <c r="E327" s="9">
        <v>1.2050606213445322E-2</v>
      </c>
      <c r="F327" s="9">
        <v>2.6199999999999995E-3</v>
      </c>
      <c r="G327" s="9">
        <v>0.92853378936228204</v>
      </c>
      <c r="H327" s="42">
        <v>0.19129744313007638</v>
      </c>
    </row>
    <row r="328" spans="2:8" x14ac:dyDescent="0.3">
      <c r="B328" s="44">
        <v>2.63E-3</v>
      </c>
      <c r="C328" s="50" cm="1">
        <f t="array" ref="C328">(B328-MMULT(TRANSPOSE(_xlfn.ANCHORARRAY($C$51)),TRANSPOSE(Calculation!$C$23:$V$23)))/MMULT(TRANSPOSE($F$51:$F$70),TRANSPOSE(Calculation!$C$23:$V$23))</f>
        <v>3.5870305279652209E-2</v>
      </c>
      <c r="D328" s="9">
        <v>1.4593279509988457E-4</v>
      </c>
      <c r="E328" s="9">
        <v>1.2080264694942928E-2</v>
      </c>
      <c r="F328" s="9">
        <v>2.6299999999999995E-3</v>
      </c>
      <c r="G328" s="9">
        <v>0.93336778406959531</v>
      </c>
      <c r="H328" s="42">
        <v>0.19176825692791524</v>
      </c>
    </row>
    <row r="329" spans="2:8" x14ac:dyDescent="0.3">
      <c r="B329" s="44">
        <v>2.64E-3</v>
      </c>
      <c r="C329" s="50" cm="1">
        <f t="array" ref="C329">(B329-MMULT(TRANSPOSE(_xlfn.ANCHORARRAY($C$51)),TRANSPOSE(Calculation!$C$23:$V$23)))/MMULT(TRANSPOSE($F$51:$F$70),TRANSPOSE(Calculation!$C$23:$V$23))</f>
        <v>3.6042417003203049E-2</v>
      </c>
      <c r="D329" s="9">
        <v>1.4665192232271316E-4</v>
      </c>
      <c r="E329" s="9">
        <v>1.2109992664023921E-2</v>
      </c>
      <c r="F329" s="9">
        <v>2.6399999999999996E-3</v>
      </c>
      <c r="G329" s="9">
        <v>0.93821384710312761</v>
      </c>
      <c r="H329" s="42">
        <v>0.19224017380694319</v>
      </c>
    </row>
    <row r="330" spans="2:8" x14ac:dyDescent="0.3">
      <c r="B330" s="44">
        <v>2.65E-3</v>
      </c>
      <c r="C330" s="50" cm="1">
        <f t="array" ref="C330">(B330-MMULT(TRANSPOSE(_xlfn.ANCHORARRAY($C$51)),TRANSPOSE(Calculation!$C$23:$V$23)))/MMULT(TRANSPOSE($F$51:$F$70),TRANSPOSE(Calculation!$C$23:$V$23))</f>
        <v>3.6214528726753882E-2</v>
      </c>
      <c r="D330" s="9">
        <v>1.4737449178001268E-4</v>
      </c>
      <c r="E330" s="9">
        <v>1.2139789610203823E-2</v>
      </c>
      <c r="F330" s="9">
        <v>2.6499999999999996E-3</v>
      </c>
      <c r="G330" s="9">
        <v>0.9430720084712847</v>
      </c>
      <c r="H330" s="42">
        <v>0.19271318566347037</v>
      </c>
    </row>
    <row r="331" spans="2:8" x14ac:dyDescent="0.3">
      <c r="B331" s="44">
        <v>2.66E-3</v>
      </c>
      <c r="C331" s="50" cm="1">
        <f t="array" ref="C331">(B331-MMULT(TRANSPOSE(_xlfn.ANCHORARRAY($C$51)),TRANSPOSE(Calculation!$C$23:$V$23)))/MMULT(TRANSPOSE($F$51:$F$70),TRANSPOSE(Calculation!$C$23:$V$23))</f>
        <v>3.6386640450304722E-2</v>
      </c>
      <c r="D331" s="9">
        <v>1.481005034717833E-4</v>
      </c>
      <c r="E331" s="9">
        <v>1.2169655026819097E-2</v>
      </c>
      <c r="F331" s="9">
        <v>2.66E-3</v>
      </c>
      <c r="G331" s="9">
        <v>0.94794229825673337</v>
      </c>
      <c r="H331" s="42">
        <v>0.19318728445446248</v>
      </c>
    </row>
    <row r="332" spans="2:8" x14ac:dyDescent="0.3">
      <c r="B332" s="44">
        <v>2.6700000000000001E-3</v>
      </c>
      <c r="C332" s="50" cm="1">
        <f t="array" ref="C332">(B332-MMULT(TRANSPOSE(_xlfn.ANCHORARRAY($C$51)),TRANSPOSE(Calculation!$C$23:$V$23)))/MMULT(TRANSPOSE($F$51:$F$70),TRANSPOSE(Calculation!$C$23:$V$23))</f>
        <v>3.6558752173855555E-2</v>
      </c>
      <c r="D332" s="9">
        <v>1.4882995739802491E-4</v>
      </c>
      <c r="E332" s="9">
        <v>1.2199588411008992E-2</v>
      </c>
      <c r="F332" s="9">
        <v>2.6699999999999996E-3</v>
      </c>
      <c r="G332" s="9">
        <v>0.95282474661666194</v>
      </c>
      <c r="H332" s="42">
        <v>0.19366246219725256</v>
      </c>
    </row>
    <row r="333" spans="2:8" x14ac:dyDescent="0.3">
      <c r="B333" s="44">
        <v>2.6800000000000001E-3</v>
      </c>
      <c r="C333" s="50" cm="1">
        <f t="array" ref="C333">(B333-MMULT(TRANSPOSE(_xlfn.ANCHORARRAY($C$51)),TRANSPOSE(Calculation!$C$23:$V$23)))/MMULT(TRANSPOSE($F$51:$F$70),TRANSPOSE(Calculation!$C$23:$V$23))</f>
        <v>3.6730863897406388E-2</v>
      </c>
      <c r="D333" s="9">
        <v>1.4956285355873755E-4</v>
      </c>
      <c r="E333" s="9">
        <v>1.222958926369719E-2</v>
      </c>
      <c r="F333" s="9">
        <v>2.6799999999999997E-3</v>
      </c>
      <c r="G333" s="9">
        <v>0.95771938378311483</v>
      </c>
      <c r="H333" s="42">
        <v>0.1941387109692497</v>
      </c>
    </row>
    <row r="334" spans="2:8" x14ac:dyDescent="0.3">
      <c r="B334" s="44">
        <v>2.6900000000000001E-3</v>
      </c>
      <c r="C334" s="50" cm="1">
        <f t="array" ref="C334">(B334-MMULT(TRANSPOSE(_xlfn.ANCHORARRAY($C$51)),TRANSPOSE(Calculation!$C$23:$V$23)))/MMULT(TRANSPOSE($F$51:$F$70),TRANSPOSE(Calculation!$C$23:$V$23))</f>
        <v>3.6902975620957228E-2</v>
      </c>
      <c r="D334" s="9">
        <v>1.5029919195392116E-4</v>
      </c>
      <c r="E334" s="9">
        <v>1.2259657089573148E-2</v>
      </c>
      <c r="F334" s="9">
        <v>2.6900000000000001E-3</v>
      </c>
      <c r="G334" s="9">
        <v>0.96262624006275677</v>
      </c>
      <c r="H334" s="42">
        <v>0.19461602290764277</v>
      </c>
    </row>
    <row r="335" spans="2:8" x14ac:dyDescent="0.3">
      <c r="B335" s="44">
        <v>2.7000000000000001E-3</v>
      </c>
      <c r="C335" s="50" cm="1">
        <f t="array" ref="C335">(B335-MMULT(TRANSPOSE(_xlfn.ANCHORARRAY($C$51)),TRANSPOSE(Calculation!$C$23:$V$23)))/MMULT(TRANSPOSE($F$51:$F$70),TRANSPOSE(Calculation!$C$23:$V$23))</f>
        <v>3.7075087344508061E-2</v>
      </c>
      <c r="D335" s="9">
        <v>1.5103897258357581E-4</v>
      </c>
      <c r="E335" s="9">
        <v>1.2289791397073256E-2</v>
      </c>
      <c r="F335" s="9">
        <v>2.7000000000000001E-3</v>
      </c>
      <c r="G335" s="9">
        <v>0.96754534583733465</v>
      </c>
      <c r="H335" s="42">
        <v>0.19509439020910135</v>
      </c>
    </row>
    <row r="336" spans="2:8" x14ac:dyDescent="0.3">
      <c r="B336" s="44">
        <v>2.7100000000000002E-3</v>
      </c>
      <c r="C336" s="50" cm="1">
        <f t="array" ref="C336">(B336-MMULT(TRANSPOSE(_xlfn.ANCHORARRAY($C$51)),TRANSPOSE(Calculation!$C$23:$V$23)))/MMULT(TRANSPOSE($F$51:$F$70),TRANSPOSE(Calculation!$C$23:$V$23))</f>
        <v>3.7247199068058894E-2</v>
      </c>
      <c r="D336" s="9">
        <v>1.5178219544770147E-4</v>
      </c>
      <c r="E336" s="9">
        <v>1.2319991698361711E-2</v>
      </c>
      <c r="F336" s="9">
        <v>2.7099999999999993E-3</v>
      </c>
      <c r="G336" s="9">
        <v>0.97247673156407077</v>
      </c>
      <c r="H336" s="42">
        <v>0.19557380512947223</v>
      </c>
    </row>
    <row r="337" spans="2:8" x14ac:dyDescent="0.3">
      <c r="B337" s="44">
        <v>2.7200000000000002E-3</v>
      </c>
      <c r="C337" s="50" cm="1">
        <f t="array" ref="C337">(B337-MMULT(TRANSPOSE(_xlfn.ANCHORARRAY($C$51)),TRANSPOSE(Calculation!$C$23:$V$23)))/MMULT(TRANSPOSE($F$51:$F$70),TRANSPOSE(Calculation!$C$23:$V$23))</f>
        <v>3.7419310791609733E-2</v>
      </c>
      <c r="D337" s="9">
        <v>1.525288605462982E-4</v>
      </c>
      <c r="E337" s="9">
        <v>1.2350257509311222E-2</v>
      </c>
      <c r="F337" s="9">
        <v>2.7199999999999998E-3</v>
      </c>
      <c r="G337" s="9">
        <v>0.97742042777546678</v>
      </c>
      <c r="H337" s="42">
        <v>0.19605425998347284</v>
      </c>
    </row>
    <row r="338" spans="2:8" x14ac:dyDescent="0.3">
      <c r="B338" s="44">
        <v>2.7300000000000002E-3</v>
      </c>
      <c r="C338" s="50" cm="1">
        <f t="array" ref="C338">(B338-MMULT(TRANSPOSE(_xlfn.ANCHORARRAY($C$51)),TRANSPOSE(Calculation!$C$23:$V$23)))/MMULT(TRANSPOSE($F$51:$F$70),TRANSPOSE(Calculation!$C$23:$V$23))</f>
        <v>3.7591422515160566E-2</v>
      </c>
      <c r="D338" s="9">
        <v>1.5327896787936587E-4</v>
      </c>
      <c r="E338" s="9">
        <v>1.2380588349483471E-2</v>
      </c>
      <c r="F338" s="9">
        <v>2.7299999999999994E-3</v>
      </c>
      <c r="G338" s="9">
        <v>0.98237646507942089</v>
      </c>
      <c r="H338" s="42">
        <v>0.19653574714438135</v>
      </c>
    </row>
    <row r="339" spans="2:8" x14ac:dyDescent="0.3">
      <c r="B339" s="44">
        <v>2.7400000000000002E-3</v>
      </c>
      <c r="C339" s="50" cm="1">
        <f t="array" ref="C339">(B339-MMULT(TRANSPOSE(_xlfn.ANCHORARRAY($C$51)),TRANSPOSE(Calculation!$C$23:$V$23)))/MMULT(TRANSPOSE($F$51:$F$70),TRANSPOSE(Calculation!$C$23:$V$23))</f>
        <v>3.7763534238711406E-2</v>
      </c>
      <c r="D339" s="9">
        <v>1.540325174469046E-4</v>
      </c>
      <c r="E339" s="9">
        <v>1.241098374210943E-2</v>
      </c>
      <c r="F339" s="9">
        <v>2.7399999999999998E-3</v>
      </c>
      <c r="G339" s="9">
        <v>0.98734487416003835</v>
      </c>
      <c r="H339" s="42">
        <v>0.19701825904372405</v>
      </c>
    </row>
    <row r="340" spans="2:8" x14ac:dyDescent="0.3">
      <c r="B340" s="44">
        <v>2.7499999999999998E-3</v>
      </c>
      <c r="C340" s="50" cm="1">
        <f t="array" ref="C340">(B340-MMULT(TRANSPOSE(_xlfn.ANCHORARRAY($C$51)),TRANSPOSE(Calculation!$C$23:$V$23)))/MMULT(TRANSPOSE($F$51:$F$70),TRANSPOSE(Calculation!$C$23:$V$23))</f>
        <v>3.7935645962262232E-2</v>
      </c>
      <c r="D340" s="9">
        <v>1.5478950924891432E-4</v>
      </c>
      <c r="E340" s="9">
        <v>1.2441443214069432E-2</v>
      </c>
      <c r="F340" s="9">
        <v>2.7499999999999998E-3</v>
      </c>
      <c r="G340" s="9">
        <v>0.99232568577715408</v>
      </c>
      <c r="H340" s="42">
        <v>0.19750178817095915</v>
      </c>
    </row>
    <row r="341" spans="2:8" x14ac:dyDescent="0.3">
      <c r="B341" s="44">
        <v>2.7599999999999999E-3</v>
      </c>
      <c r="C341" s="50" cm="1">
        <f t="array" ref="C341">(B341-MMULT(TRANSPOSE(_xlfn.ANCHORARRAY($C$51)),TRANSPOSE(Calculation!$C$23:$V$23)))/MMULT(TRANSPOSE($F$51:$F$70),TRANSPOSE(Calculation!$C$23:$V$23))</f>
        <v>3.8107757685813065E-2</v>
      </c>
      <c r="D341" s="9">
        <v>1.5554994328539505E-4</v>
      </c>
      <c r="E341" s="9">
        <v>1.2471966295873119E-2</v>
      </c>
      <c r="F341" s="9">
        <v>2.7599999999999994E-3</v>
      </c>
      <c r="G341" s="9">
        <v>0.99731893076674161</v>
      </c>
      <c r="H341" s="42">
        <v>0.19798632707315814</v>
      </c>
    </row>
    <row r="342" spans="2:8" x14ac:dyDescent="0.3">
      <c r="B342" s="44">
        <v>2.7699999999999999E-3</v>
      </c>
      <c r="C342" s="50" cm="1">
        <f t="array" ref="C342">(B342-MMULT(TRANSPOSE(_xlfn.ANCHORARRAY($C$51)),TRANSPOSE(Calculation!$C$23:$V$23)))/MMULT(TRANSPOSE($F$51:$F$70),TRANSPOSE(Calculation!$C$23:$V$23))</f>
        <v>3.8279869409363905E-2</v>
      </c>
      <c r="D342" s="9">
        <v>1.5631381955634682E-4</v>
      </c>
      <c r="E342" s="9">
        <v>1.2502552521639204E-2</v>
      </c>
      <c r="F342" s="9">
        <v>2.769999999999999E-3</v>
      </c>
      <c r="G342" s="9">
        <v>1.0023246400411625</v>
      </c>
      <c r="H342" s="42">
        <v>0.19847186835468497</v>
      </c>
    </row>
    <row r="343" spans="2:8" x14ac:dyDescent="0.3">
      <c r="B343" s="44">
        <v>2.7799999999999999E-3</v>
      </c>
      <c r="C343" s="50" cm="1">
        <f t="array" ref="C343">(B343-MMULT(TRANSPOSE(_xlfn.ANCHORARRAY($C$51)),TRANSPOSE(Calculation!$C$23:$V$23)))/MMULT(TRANSPOSE($F$51:$F$70),TRANSPOSE(Calculation!$C$23:$V$23))</f>
        <v>3.8451981132914738E-2</v>
      </c>
      <c r="D343" s="9">
        <v>1.5708113806176959E-4</v>
      </c>
      <c r="E343" s="9">
        <v>1.2533201429075078E-2</v>
      </c>
      <c r="F343" s="9">
        <v>2.7799999999999999E-3</v>
      </c>
      <c r="G343" s="9">
        <v>1.007342844589501</v>
      </c>
      <c r="H343" s="42">
        <v>0.19895840467687195</v>
      </c>
    </row>
    <row r="344" spans="2:8" x14ac:dyDescent="0.3">
      <c r="B344" s="44">
        <v>2.7899999999999999E-3</v>
      </c>
      <c r="C344" s="50" cm="1">
        <f t="array" ref="C344">(B344-MMULT(TRANSPOSE(_xlfn.ANCHORARRAY($C$51)),TRANSPOSE(Calculation!$C$23:$V$23)))/MMULT(TRANSPOSE($F$51:$F$70),TRANSPOSE(Calculation!$C$23:$V$23))</f>
        <v>3.8624092856465571E-2</v>
      </c>
      <c r="D344" s="9">
        <v>1.5785189880166342E-4</v>
      </c>
      <c r="E344" s="9">
        <v>1.2563912559456287E-2</v>
      </c>
      <c r="F344" s="9">
        <v>2.7899999999999999E-3</v>
      </c>
      <c r="G344" s="9">
        <v>1.0123735754773731</v>
      </c>
      <c r="H344" s="42">
        <v>0.1994459287576941</v>
      </c>
    </row>
    <row r="345" spans="2:8" x14ac:dyDescent="0.3">
      <c r="B345" s="44">
        <v>2.8E-3</v>
      </c>
      <c r="C345" s="50" cm="1">
        <f t="array" ref="C345">(B345-MMULT(TRANSPOSE(_xlfn.ANCHORARRAY($C$51)),TRANSPOSE(Calculation!$C$23:$V$23)))/MMULT(TRANSPOSE($F$51:$F$70),TRANSPOSE(Calculation!$C$23:$V$23))</f>
        <v>3.8796204580016411E-2</v>
      </c>
      <c r="D345" s="9">
        <v>1.5862610177602829E-4</v>
      </c>
      <c r="E345" s="9">
        <v>1.259468545760585E-2</v>
      </c>
      <c r="F345" s="9">
        <v>2.7999999999999995E-3</v>
      </c>
      <c r="G345" s="9">
        <v>1.0174168638473673</v>
      </c>
      <c r="H345" s="42">
        <v>0.19993443337144087</v>
      </c>
    </row>
    <row r="346" spans="2:8" x14ac:dyDescent="0.3">
      <c r="B346" s="44">
        <v>2.81E-3</v>
      </c>
      <c r="C346" s="50" cm="1">
        <f t="array" ref="C346">(B346-MMULT(TRANSPOSE(_xlfn.ANCHORARRAY($C$51)),TRANSPOSE(Calculation!$C$23:$V$23)))/MMULT(TRANSPOSE($F$51:$F$70),TRANSPOSE(Calculation!$C$23:$V$23))</f>
        <v>3.8968316303567244E-2</v>
      </c>
      <c r="D346" s="9">
        <v>1.5940374698486409E-4</v>
      </c>
      <c r="E346" s="9">
        <v>1.2625519671873475E-2</v>
      </c>
      <c r="F346" s="9">
        <v>2.8099999999999996E-3</v>
      </c>
      <c r="G346" s="9">
        <v>1.0224727409192709</v>
      </c>
      <c r="H346" s="42">
        <v>0.20042391134838616</v>
      </c>
    </row>
    <row r="347" spans="2:8" x14ac:dyDescent="0.3">
      <c r="B347" s="44">
        <v>2.82E-3</v>
      </c>
      <c r="C347" s="50" cm="1">
        <f t="array" ref="C347">(B347-MMULT(TRANSPOSE(_xlfn.ANCHORARRAY($C$51)),TRANSPOSE(Calculation!$C$23:$V$23)))/MMULT(TRANSPOSE($F$51:$F$70),TRANSPOSE(Calculation!$C$23:$V$23))</f>
        <v>3.9140428027118077E-2</v>
      </c>
      <c r="D347" s="9">
        <v>1.6018483442817091E-4</v>
      </c>
      <c r="E347" s="9">
        <v>1.2656414754114647E-2</v>
      </c>
      <c r="F347" s="9">
        <v>2.8199999999999996E-3</v>
      </c>
      <c r="G347" s="9">
        <v>1.0275412379900803</v>
      </c>
      <c r="H347" s="42">
        <v>0.20091435557445633</v>
      </c>
    </row>
    <row r="348" spans="2:8" x14ac:dyDescent="0.3">
      <c r="B348" s="44">
        <v>2.8300000000000001E-3</v>
      </c>
      <c r="C348" s="50" cm="1">
        <f t="array" ref="C348">(B348-MMULT(TRANSPOSE(_xlfn.ANCHORARRAY($C$51)),TRANSPOSE(Calculation!$C$23:$V$23)))/MMULT(TRANSPOSE($F$51:$F$70),TRANSPOSE(Calculation!$C$23:$V$23))</f>
        <v>3.9312539750668916E-2</v>
      </c>
      <c r="D348" s="9">
        <v>1.6096936410594882E-4</v>
      </c>
      <c r="E348" s="9">
        <v>1.2687370259669607E-2</v>
      </c>
      <c r="F348" s="9">
        <v>2.8300000000000005E-3</v>
      </c>
      <c r="G348" s="9">
        <v>1.0326223864343493</v>
      </c>
      <c r="H348" s="42">
        <v>0.20140575899089655</v>
      </c>
    </row>
    <row r="349" spans="2:8" x14ac:dyDescent="0.3">
      <c r="B349" s="44">
        <v>2.8400000000000001E-3</v>
      </c>
      <c r="C349" s="50" cm="1">
        <f t="array" ref="C349">(B349-MMULT(TRANSPOSE(_xlfn.ANCHORARRAY($C$51)),TRANSPOSE(Calculation!$C$23:$V$23)))/MMULT(TRANSPOSE($F$51:$F$70),TRANSPOSE(Calculation!$C$23:$V$23))</f>
        <v>3.9484651474219749E-2</v>
      </c>
      <c r="D349" s="9">
        <v>1.617573360181977E-4</v>
      </c>
      <c r="E349" s="9">
        <v>1.271838574734222E-2</v>
      </c>
      <c r="F349" s="9">
        <v>2.8400000000000005E-3</v>
      </c>
      <c r="G349" s="9">
        <v>1.0377162177040864</v>
      </c>
      <c r="H349" s="42">
        <v>0.20189811459393531</v>
      </c>
    </row>
    <row r="350" spans="2:8" x14ac:dyDescent="0.3">
      <c r="B350" s="44">
        <v>2.8500000000000001E-3</v>
      </c>
      <c r="C350" s="50" cm="1">
        <f t="array" ref="C350">(B350-MMULT(TRANSPOSE(_xlfn.ANCHORARRAY($C$51)),TRANSPOSE(Calculation!$C$23:$V$23)))/MMULT(TRANSPOSE($F$51:$F$70),TRANSPOSE(Calculation!$C$23:$V$23))</f>
        <v>3.9656763197770589E-2</v>
      </c>
      <c r="D350" s="9">
        <v>1.6254875016491759E-4</v>
      </c>
      <c r="E350" s="9">
        <v>1.2749460779378772E-2</v>
      </c>
      <c r="F350" s="9">
        <v>2.8499999999999997E-3</v>
      </c>
      <c r="G350" s="9">
        <v>1.0428227633296552</v>
      </c>
      <c r="H350" s="42">
        <v>0.2023914154344478</v>
      </c>
    </row>
    <row r="351" spans="2:8" x14ac:dyDescent="0.3">
      <c r="B351" s="44">
        <v>2.8600000000000001E-3</v>
      </c>
      <c r="C351" s="50" cm="1">
        <f t="array" ref="C351">(B351-MMULT(TRANSPOSE(_xlfn.ANCHORARRAY($C$51)),TRANSPOSE(Calculation!$C$23:$V$23)))/MMULT(TRANSPOSE($F$51:$F$70),TRANSPOSE(Calculation!$C$23:$V$23))</f>
        <v>3.9828874921321422E-2</v>
      </c>
      <c r="D351" s="9">
        <v>1.6334360654610854E-4</v>
      </c>
      <c r="E351" s="9">
        <v>1.2780594921446675E-2</v>
      </c>
      <c r="F351" s="9">
        <v>2.8599999999999997E-3</v>
      </c>
      <c r="G351" s="9">
        <v>1.0479420549191407</v>
      </c>
      <c r="H351" s="42">
        <v>0.20288565461761796</v>
      </c>
    </row>
    <row r="352" spans="2:8" x14ac:dyDescent="0.3">
      <c r="B352" s="44">
        <v>2.8700000000000002E-3</v>
      </c>
      <c r="C352" s="50" cm="1">
        <f t="array" ref="C352">(B352-MMULT(TRANSPOSE(_xlfn.ANCHORARRAY($C$51)),TRANSPOSE(Calculation!$C$23:$V$23)))/MMULT(TRANSPOSE($F$51:$F$70),TRANSPOSE(Calculation!$C$23:$V$23))</f>
        <v>4.0000986644872255E-2</v>
      </c>
      <c r="D352" s="9">
        <v>1.6414190516177046E-4</v>
      </c>
      <c r="E352" s="9">
        <v>1.2811787742613068E-2</v>
      </c>
      <c r="F352" s="9">
        <v>2.8699999999999997E-3</v>
      </c>
      <c r="G352" s="9">
        <v>1.0530741241588211</v>
      </c>
      <c r="H352" s="42">
        <v>0.20338082530259866</v>
      </c>
    </row>
    <row r="353" spans="2:8" x14ac:dyDescent="0.3">
      <c r="B353" s="44">
        <v>2.8800000000000002E-3</v>
      </c>
      <c r="C353" s="50" cm="1">
        <f t="array" ref="C353">(B353-MMULT(TRANSPOSE(_xlfn.ANCHORARRAY($C$51)),TRANSPOSE(Calculation!$C$23:$V$23)))/MMULT(TRANSPOSE($F$51:$F$70),TRANSPOSE(Calculation!$C$23:$V$23))</f>
        <v>4.0173098368423095E-2</v>
      </c>
      <c r="D353" s="9">
        <v>1.6494364601190342E-4</v>
      </c>
      <c r="E353" s="9">
        <v>1.2843038815323397E-2</v>
      </c>
      <c r="F353" s="9">
        <v>2.8799999999999997E-3</v>
      </c>
      <c r="G353" s="9">
        <v>1.058219002813706</v>
      </c>
      <c r="H353" s="42">
        <v>0.20387692070217184</v>
      </c>
    </row>
    <row r="354" spans="2:8" x14ac:dyDescent="0.3">
      <c r="B354" s="44">
        <v>2.8900000000000002E-3</v>
      </c>
      <c r="C354" s="50" cm="1">
        <f t="array" ref="C354">(B354-MMULT(TRANSPOSE(_xlfn.ANCHORARRAY($C$51)),TRANSPOSE(Calculation!$C$23:$V$23)))/MMULT(TRANSPOSE($F$51:$F$70),TRANSPOSE(Calculation!$C$23:$V$23))</f>
        <v>4.0345210091973928E-2</v>
      </c>
      <c r="D354" s="9">
        <v>1.6574882909650739E-4</v>
      </c>
      <c r="E354" s="9">
        <v>1.287434771537989E-2</v>
      </c>
      <c r="F354" s="9">
        <v>2.8899999999999993E-3</v>
      </c>
      <c r="G354" s="9">
        <v>1.0633767227273516</v>
      </c>
      <c r="H354" s="42">
        <v>0.20437393408240659</v>
      </c>
    </row>
    <row r="355" spans="2:8" x14ac:dyDescent="0.3">
      <c r="B355" s="44">
        <v>2.9000000000000002E-3</v>
      </c>
      <c r="C355" s="50" cm="1">
        <f t="array" ref="C355">(B355-MMULT(TRANSPOSE(_xlfn.ANCHORARRAY($C$51)),TRANSPOSE(Calculation!$C$23:$V$23)))/MMULT(TRANSPOSE($F$51:$F$70),TRANSPOSE(Calculation!$C$23:$V$23))</f>
        <v>4.0517321815524761E-2</v>
      </c>
      <c r="D355" s="9">
        <v>1.6655745441558238E-4</v>
      </c>
      <c r="E355" s="9">
        <v>1.2905714021919996E-2</v>
      </c>
      <c r="F355" s="9">
        <v>2.8999999999999989E-3</v>
      </c>
      <c r="G355" s="9">
        <v>1.0685473158218945</v>
      </c>
      <c r="H355" s="42">
        <v>0.20487185876231701</v>
      </c>
    </row>
    <row r="356" spans="2:8" x14ac:dyDescent="0.3">
      <c r="B356" s="44">
        <v>2.9100000000000003E-3</v>
      </c>
      <c r="C356" s="50" cm="1">
        <f t="array" ref="C356">(B356-MMULT(TRANSPOSE(_xlfn.ANCHORARRAY($C$51)),TRANSPOSE(Calculation!$C$23:$V$23)))/MMULT(TRANSPOSE($F$51:$F$70),TRANSPOSE(Calculation!$C$23:$V$23))</f>
        <v>4.0689433539075601E-2</v>
      </c>
      <c r="D356" s="9">
        <v>1.6736952196912838E-4</v>
      </c>
      <c r="E356" s="9">
        <v>1.2937137317394772E-2</v>
      </c>
      <c r="F356" s="9">
        <v>2.9099999999999994E-3</v>
      </c>
      <c r="G356" s="9">
        <v>1.0737308140990782</v>
      </c>
      <c r="H356" s="42">
        <v>0.20537068811351916</v>
      </c>
    </row>
    <row r="357" spans="2:8" x14ac:dyDescent="0.3">
      <c r="B357" s="44">
        <v>2.9199999999999999E-3</v>
      </c>
      <c r="C357" s="50" cm="1">
        <f t="array" ref="C357">(B357-MMULT(TRANSPOSE(_xlfn.ANCHORARRAY($C$51)),TRANSPOSE(Calculation!$C$23:$V$23)))/MMULT(TRANSPOSE($F$51:$F$70),TRANSPOSE(Calculation!$C$23:$V$23))</f>
        <v>4.0861545262626427E-2</v>
      </c>
      <c r="D357" s="9">
        <v>1.6818503175714537E-4</v>
      </c>
      <c r="E357" s="9">
        <v>1.2968617187547228E-2</v>
      </c>
      <c r="F357" s="9">
        <v>2.9199999999999994E-3</v>
      </c>
      <c r="G357" s="9">
        <v>1.0789272496393036</v>
      </c>
      <c r="H357" s="42">
        <v>0.20587041555988717</v>
      </c>
    </row>
    <row r="358" spans="2:8" x14ac:dyDescent="0.3">
      <c r="B358" s="44">
        <v>2.9299999999999999E-3</v>
      </c>
      <c r="C358" s="50" cm="1">
        <f t="array" ref="C358">(B358-MMULT(TRANSPOSE(_xlfn.ANCHORARRAY($C$51)),TRANSPOSE(Calculation!$C$23:$V$23)))/MMULT(TRANSPOSE($F$51:$F$70),TRANSPOSE(Calculation!$C$23:$V$23))</f>
        <v>4.1033656986177267E-2</v>
      </c>
      <c r="D358" s="9">
        <v>1.6900398377963342E-4</v>
      </c>
      <c r="E358" s="9">
        <v>1.3000153221390639E-2</v>
      </c>
      <c r="F358" s="9">
        <v>2.9299999999999994E-3</v>
      </c>
      <c r="G358" s="9">
        <v>1.084136654602653</v>
      </c>
      <c r="H358" s="42">
        <v>0.20637103457720907</v>
      </c>
    </row>
    <row r="359" spans="2:8" x14ac:dyDescent="0.3">
      <c r="B359" s="44">
        <v>2.9399999999999999E-3</v>
      </c>
      <c r="C359" s="50" cm="1">
        <f t="array" ref="C359">(B359-MMULT(TRANSPOSE(_xlfn.ANCHORARRAY($C$51)),TRANSPOSE(Calculation!$C$23:$V$23)))/MMULT(TRANSPOSE($F$51:$F$70),TRANSPOSE(Calculation!$C$23:$V$23))</f>
        <v>4.1205768709728099E-2</v>
      </c>
      <c r="D359" s="9">
        <v>1.6982637803659249E-4</v>
      </c>
      <c r="E359" s="9">
        <v>1.3031745011186816E-2</v>
      </c>
      <c r="F359" s="9">
        <v>2.939999999999999E-3</v>
      </c>
      <c r="G359" s="9">
        <v>1.0893590612287385</v>
      </c>
      <c r="H359" s="42">
        <v>0.20687253869284175</v>
      </c>
    </row>
    <row r="360" spans="2:8" x14ac:dyDescent="0.3">
      <c r="B360" s="44">
        <v>2.9499999999999999E-3</v>
      </c>
      <c r="C360" s="50" cm="1">
        <f t="array" ref="C360">(B360-MMULT(TRANSPOSE(_xlfn.ANCHORARRAY($C$51)),TRANSPOSE(Calculation!$C$23:$V$23)))/MMULT(TRANSPOSE($F$51:$F$70),TRANSPOSE(Calculation!$C$23:$V$23))</f>
        <v>4.1377880433278932E-2</v>
      </c>
      <c r="D360" s="9">
        <v>1.7065221452802255E-4</v>
      </c>
      <c r="E360" s="9">
        <v>1.3063392152424368E-2</v>
      </c>
      <c r="F360" s="9">
        <v>2.9499999999999995E-3</v>
      </c>
      <c r="G360" s="9">
        <v>1.0945945018372947</v>
      </c>
      <c r="H360" s="42">
        <v>0.20737492148536596</v>
      </c>
    </row>
    <row r="361" spans="2:8" x14ac:dyDescent="0.3">
      <c r="B361" s="44">
        <v>2.96E-3</v>
      </c>
      <c r="C361" s="50" cm="1">
        <f t="array" ref="C361">(B361-MMULT(TRANSPOSE(_xlfn.ANCHORARRAY($C$51)),TRANSPOSE(Calculation!$C$23:$V$23)))/MMULT(TRANSPOSE($F$51:$F$70),TRANSPOSE(Calculation!$C$23:$V$23))</f>
        <v>4.1549992156829772E-2</v>
      </c>
      <c r="D361" s="9">
        <v>1.7148149325392367E-4</v>
      </c>
      <c r="E361" s="9">
        <v>1.3095094243796937E-2</v>
      </c>
      <c r="F361" s="9">
        <v>2.9599999999999995E-3</v>
      </c>
      <c r="G361" s="9">
        <v>1.0998430088277074</v>
      </c>
      <c r="H361" s="42">
        <v>0.20787817658424074</v>
      </c>
    </row>
    <row r="362" spans="2:8" x14ac:dyDescent="0.3">
      <c r="B362" s="44">
        <v>2.97E-3</v>
      </c>
      <c r="C362" s="50" cm="1">
        <f t="array" ref="C362">(B362-MMULT(TRANSPOSE(_xlfn.ANCHORARRAY($C$51)),TRANSPOSE(Calculation!$C$23:$V$23)))/MMULT(TRANSPOSE($F$51:$F$70),TRANSPOSE(Calculation!$C$23:$V$23))</f>
        <v>4.1722103880380605E-2</v>
      </c>
      <c r="D362" s="9">
        <v>1.7231421421429573E-4</v>
      </c>
      <c r="E362" s="9">
        <v>1.3126850887181424E-2</v>
      </c>
      <c r="F362" s="9">
        <v>2.9699999999999996E-3</v>
      </c>
      <c r="G362" s="9">
        <v>1.1051046146796257</v>
      </c>
      <c r="H362" s="42">
        <v>0.20838229766945784</v>
      </c>
    </row>
    <row r="363" spans="2:8" x14ac:dyDescent="0.3">
      <c r="B363" s="44">
        <v>2.98E-3</v>
      </c>
      <c r="C363" s="50" cm="1">
        <f t="array" ref="C363">(B363-MMULT(TRANSPOSE(_xlfn.ANCHORARRAY($C$51)),TRANSPOSE(Calculation!$C$23:$V$23)))/MMULT(TRANSPOSE($F$51:$F$70),TRANSPOSE(Calculation!$C$23:$V$23))</f>
        <v>4.1894215603931438E-2</v>
      </c>
      <c r="D363" s="9">
        <v>1.7315037740913889E-4</v>
      </c>
      <c r="E363" s="9">
        <v>1.3158661687616218E-2</v>
      </c>
      <c r="F363" s="9">
        <v>2.9799999999999987E-3</v>
      </c>
      <c r="G363" s="9">
        <v>1.1103793519533833</v>
      </c>
      <c r="H363" s="42">
        <v>0.20888727847119604</v>
      </c>
    </row>
    <row r="364" spans="2:8" x14ac:dyDescent="0.3">
      <c r="B364" s="44">
        <v>2.99E-3</v>
      </c>
      <c r="C364" s="50" cm="1">
        <f t="array" ref="C364">(B364-MMULT(TRANSPOSE(_xlfn.ANCHORARRAY($C$51)),TRANSPOSE(Calculation!$C$23:$V$23)))/MMULT(TRANSPOSE($F$51:$F$70),TRANSPOSE(Calculation!$C$23:$V$23))</f>
        <v>4.2066327327482278E-2</v>
      </c>
      <c r="D364" s="9">
        <v>1.7398998283845306E-4</v>
      </c>
      <c r="E364" s="9">
        <v>1.3190526253279398E-2</v>
      </c>
      <c r="F364" s="9">
        <v>2.9899999999999996E-3</v>
      </c>
      <c r="G364" s="9">
        <v>1.1156672532896339</v>
      </c>
      <c r="H364" s="42">
        <v>0.20939311276947523</v>
      </c>
    </row>
    <row r="365" spans="2:8" x14ac:dyDescent="0.3">
      <c r="B365" s="44">
        <v>3.0000000000000001E-3</v>
      </c>
      <c r="C365" s="50" cm="1">
        <f t="array" ref="C365">(B365-MMULT(TRANSPOSE(_xlfn.ANCHORARRAY($C$51)),TRANSPOSE(Calculation!$C$23:$V$23)))/MMULT(TRANSPOSE($F$51:$F$70),TRANSPOSE(Calculation!$C$23:$V$23))</f>
        <v>4.2238439051033111E-2</v>
      </c>
      <c r="D365" s="9">
        <v>1.7483303050223816E-4</v>
      </c>
      <c r="E365" s="9">
        <v>1.3222444195466969E-2</v>
      </c>
      <c r="F365" s="9">
        <v>2.9999999999999992E-3</v>
      </c>
      <c r="G365" s="9">
        <v>1.1209683514097724</v>
      </c>
      <c r="H365" s="42">
        <v>0.20989979439381073</v>
      </c>
    </row>
    <row r="366" spans="2:8" x14ac:dyDescent="0.3">
      <c r="B366" s="44">
        <v>3.0100000000000001E-3</v>
      </c>
      <c r="C366" s="50" cm="1">
        <f t="array" ref="C366">(B366-MMULT(TRANSPOSE(_xlfn.ANCHORARRAY($C$51)),TRANSPOSE(Calculation!$C$23:$V$23)))/MMULT(TRANSPOSE($F$51:$F$70),TRANSPOSE(Calculation!$C$23:$V$23))</f>
        <v>4.2410550774583951E-2</v>
      </c>
      <c r="D366" s="9">
        <v>1.7567952040049435E-4</v>
      </c>
      <c r="E366" s="9">
        <v>1.3254415128571097E-2</v>
      </c>
      <c r="F366" s="9">
        <v>3.0100000000000001E-3</v>
      </c>
      <c r="G366" s="9">
        <v>1.1262826791167218</v>
      </c>
      <c r="H366" s="42">
        <v>0.21040731722286796</v>
      </c>
    </row>
    <row r="367" spans="2:8" x14ac:dyDescent="0.3">
      <c r="B367" s="44">
        <v>3.0200000000000001E-3</v>
      </c>
      <c r="C367" s="50" cm="1">
        <f t="array" ref="C367">(B367-MMULT(TRANSPOSE(_xlfn.ANCHORARRAY($C$51)),TRANSPOSE(Calculation!$C$23:$V$23)))/MMULT(TRANSPOSE($F$51:$F$70),TRANSPOSE(Calculation!$C$23:$V$23))</f>
        <v>4.2582662498134784E-2</v>
      </c>
      <c r="D367" s="9">
        <v>1.7652945253322154E-4</v>
      </c>
      <c r="E367" s="9">
        <v>1.3286438670058336E-2</v>
      </c>
      <c r="F367" s="9">
        <v>3.0199999999999992E-3</v>
      </c>
      <c r="G367" s="9">
        <v>1.1316102692940122</v>
      </c>
      <c r="H367" s="42">
        <v>0.21091567518411672</v>
      </c>
    </row>
    <row r="368" spans="2:8" x14ac:dyDescent="0.3">
      <c r="B368" s="44">
        <v>3.0300000000000001E-3</v>
      </c>
      <c r="C368" s="50" cm="1">
        <f t="array" ref="C368">(B368-MMULT(TRANSPOSE(_xlfn.ANCHORARRAY($C$51)),TRANSPOSE(Calculation!$C$23:$V$23)))/MMULT(TRANSPOSE($F$51:$F$70),TRANSPOSE(Calculation!$C$23:$V$23))</f>
        <v>4.2754774221685617E-2</v>
      </c>
      <c r="D368" s="9">
        <v>1.7738282690041974E-4</v>
      </c>
      <c r="E368" s="9">
        <v>1.331851444044792E-2</v>
      </c>
      <c r="F368" s="9">
        <v>3.0299999999999997E-3</v>
      </c>
      <c r="G368" s="9">
        <v>1.1369511549069631</v>
      </c>
      <c r="H368" s="42">
        <v>0.21142486225348661</v>
      </c>
    </row>
    <row r="369" spans="2:8" x14ac:dyDescent="0.3">
      <c r="B369" s="44">
        <v>3.0400000000000002E-3</v>
      </c>
      <c r="C369" s="50" cm="1">
        <f t="array" ref="C369">(B369-MMULT(TRANSPOSE(_xlfn.ANCHORARRAY($C$51)),TRANSPOSE(Calculation!$C$23:$V$23)))/MMULT(TRANSPOSE($F$51:$F$70),TRANSPOSE(Calculation!$C$23:$V$23))</f>
        <v>4.2926885945236457E-2</v>
      </c>
      <c r="D369" s="9">
        <v>1.7823964350208895E-4</v>
      </c>
      <c r="E369" s="9">
        <v>1.3350642063290025E-2</v>
      </c>
      <c r="F369" s="9">
        <v>3.0399999999999997E-3</v>
      </c>
      <c r="G369" s="9">
        <v>1.1423053690021128</v>
      </c>
      <c r="H369" s="42">
        <v>0.21193487245502193</v>
      </c>
    </row>
    <row r="370" spans="2:8" x14ac:dyDescent="0.3">
      <c r="B370" s="44">
        <v>3.0500000000000002E-3</v>
      </c>
      <c r="C370" s="50" cm="1">
        <f t="array" ref="C370">(B370-MMULT(TRANSPOSE(_xlfn.ANCHORARRAY($C$51)),TRANSPOSE(Calculation!$C$23:$V$23)))/MMULT(TRANSPOSE($F$51:$F$70),TRANSPOSE(Calculation!$C$23:$V$23))</f>
        <v>4.3098997668787289E-2</v>
      </c>
      <c r="D370" s="9">
        <v>1.7909990233822917E-4</v>
      </c>
      <c r="E370" s="9">
        <v>1.3382821165144112E-2</v>
      </c>
      <c r="F370" s="9">
        <v>3.0499999999999998E-3</v>
      </c>
      <c r="G370" s="9">
        <v>1.1476729447084741</v>
      </c>
      <c r="H370" s="42">
        <v>0.21244569986053791</v>
      </c>
    </row>
    <row r="371" spans="2:8" x14ac:dyDescent="0.3">
      <c r="B371" s="44">
        <v>3.0600000000000002E-3</v>
      </c>
      <c r="C371" s="50" cm="1">
        <f t="array" ref="C371">(B371-MMULT(TRANSPOSE(_xlfn.ANCHORARRAY($C$51)),TRANSPOSE(Calculation!$C$23:$V$23)))/MMULT(TRANSPOSE($F$51:$F$70),TRANSPOSE(Calculation!$C$23:$V$23))</f>
        <v>4.3271109392338122E-2</v>
      </c>
      <c r="D371" s="9">
        <v>1.799636034088405E-4</v>
      </c>
      <c r="E371" s="9">
        <v>1.3415051375557251E-2</v>
      </c>
      <c r="F371" s="9">
        <v>3.0599999999999994E-3</v>
      </c>
      <c r="G371" s="9">
        <v>1.1530539152363319</v>
      </c>
      <c r="H371" s="42">
        <v>0.21295733858927662</v>
      </c>
    </row>
    <row r="372" spans="2:8" x14ac:dyDescent="0.3">
      <c r="B372" s="44">
        <v>3.0700000000000002E-3</v>
      </c>
      <c r="C372" s="50" cm="1">
        <f t="array" ref="C372">(B372-MMULT(TRANSPOSE(_xlfn.ANCHORARRAY($C$51)),TRANSPOSE(Calculation!$C$23:$V$23)))/MMULT(TRANSPOSE($F$51:$F$70),TRANSPOSE(Calculation!$C$23:$V$23))</f>
        <v>4.3443221115888962E-2</v>
      </c>
      <c r="D372" s="9">
        <v>1.808307467139227E-4</v>
      </c>
      <c r="E372" s="9">
        <v>1.3447332327042516E-2</v>
      </c>
      <c r="F372" s="9">
        <v>3.0699999999999998E-3</v>
      </c>
      <c r="G372" s="9">
        <v>1.158448313878552</v>
      </c>
      <c r="H372" s="42">
        <v>0.21346978280756393</v>
      </c>
    </row>
    <row r="373" spans="2:8" x14ac:dyDescent="0.3">
      <c r="B373" s="44">
        <v>3.0800000000000003E-3</v>
      </c>
      <c r="C373" s="50" cm="1">
        <f t="array" ref="C373">(B373-MMULT(TRANSPOSE(_xlfn.ANCHORARRAY($C$51)),TRANSPOSE(Calculation!$C$23:$V$23)))/MMULT(TRANSPOSE($F$51:$F$70),TRANSPOSE(Calculation!$C$23:$V$23))</f>
        <v>4.3615332839439795E-2</v>
      </c>
      <c r="D373" s="9">
        <v>1.8170133225347602E-4</v>
      </c>
      <c r="E373" s="9">
        <v>1.3479663655057423E-2</v>
      </c>
      <c r="F373" s="9">
        <v>3.0799999999999998E-3</v>
      </c>
      <c r="G373" s="9">
        <v>1.1638561740105575</v>
      </c>
      <c r="H373" s="42">
        <v>0.21398302672846733</v>
      </c>
    </row>
    <row r="374" spans="2:8" x14ac:dyDescent="0.3">
      <c r="B374" s="44">
        <v>3.0899999999999999E-3</v>
      </c>
      <c r="C374" s="50" cm="1">
        <f t="array" ref="C374">(B374-MMULT(TRANSPOSE(_xlfn.ANCHORARRAY($C$51)),TRANSPOSE(Calculation!$C$23:$V$23)))/MMULT(TRANSPOSE($F$51:$F$70),TRANSPOSE(Calculation!$C$23:$V$23))</f>
        <v>4.3787444562990621E-2</v>
      </c>
      <c r="D374" s="9">
        <v>1.8257536002750025E-4</v>
      </c>
      <c r="E374" s="9">
        <v>1.3512044997982364E-2</v>
      </c>
      <c r="F374" s="9">
        <v>3.089999999999999E-3</v>
      </c>
      <c r="G374" s="9">
        <v>1.1692775290900954</v>
      </c>
      <c r="H374" s="42">
        <v>0.21449706461145351</v>
      </c>
    </row>
    <row r="375" spans="2:8" x14ac:dyDescent="0.3">
      <c r="B375" s="44">
        <v>3.0999999999999999E-3</v>
      </c>
      <c r="C375" s="50" cm="1">
        <f t="array" ref="C375">(B375-MMULT(TRANSPOSE(_xlfn.ANCHORARRAY($C$51)),TRANSPOSE(Calculation!$C$23:$V$23)))/MMULT(TRANSPOSE($F$51:$F$70),TRANSPOSE(Calculation!$C$23:$V$23))</f>
        <v>4.3959556286541461E-2</v>
      </c>
      <c r="D375" s="9">
        <v>1.8345283003599563E-4</v>
      </c>
      <c r="E375" s="9">
        <v>1.3544475997099173E-2</v>
      </c>
      <c r="F375" s="9">
        <v>3.0999999999999995E-3</v>
      </c>
      <c r="G375" s="9">
        <v>1.1747124126578821</v>
      </c>
      <c r="H375" s="42">
        <v>0.2150118907620481</v>
      </c>
    </row>
    <row r="376" spans="2:8" x14ac:dyDescent="0.3">
      <c r="B376" s="44">
        <v>3.1099999999999999E-3</v>
      </c>
      <c r="C376" s="50" cm="1">
        <f t="array" ref="C376">(B376-MMULT(TRANSPOSE(_xlfn.ANCHORARRAY($C$51)),TRANSPOSE(Calculation!$C$23:$V$23)))/MMULT(TRANSPOSE($F$51:$F$70),TRANSPOSE(Calculation!$C$23:$V$23))</f>
        <v>4.4131668010092294E-2</v>
      </c>
      <c r="D376" s="9">
        <v>1.8433374227896194E-4</v>
      </c>
      <c r="E376" s="9">
        <v>1.3576956296569638E-2</v>
      </c>
      <c r="F376" s="9">
        <v>3.1099999999999986E-3</v>
      </c>
      <c r="G376" s="9">
        <v>1.1801608583375001</v>
      </c>
      <c r="H376" s="42">
        <v>0.21552749953149461</v>
      </c>
    </row>
    <row r="377" spans="2:8" x14ac:dyDescent="0.3">
      <c r="B377" s="44">
        <v>3.1199999999999999E-3</v>
      </c>
      <c r="C377" s="50" cm="1">
        <f t="array" ref="C377">(B377-MMULT(TRANSPOSE(_xlfn.ANCHORARRAY($C$51)),TRANSPOSE(Calculation!$C$23:$V$23)))/MMULT(TRANSPOSE($F$51:$F$70),TRANSPOSE(Calculation!$C$23:$V$23))</f>
        <v>4.4303779733643134E-2</v>
      </c>
      <c r="D377" s="9">
        <v>1.8521809675639935E-4</v>
      </c>
      <c r="E377" s="9">
        <v>1.3609485543414172E-2</v>
      </c>
      <c r="F377" s="9">
        <v>3.1199999999999995E-3</v>
      </c>
      <c r="G377" s="9">
        <v>1.1856228998361078</v>
      </c>
      <c r="H377" s="42">
        <v>0.21604388531641583</v>
      </c>
    </row>
    <row r="378" spans="2:8" x14ac:dyDescent="0.3">
      <c r="B378" s="44">
        <v>3.13E-3</v>
      </c>
      <c r="C378" s="50" cm="1">
        <f t="array" ref="C378">(B378-MMULT(TRANSPOSE(_xlfn.ANCHORARRAY($C$51)),TRANSPOSE(Calculation!$C$23:$V$23)))/MMULT(TRANSPOSE($F$51:$F$70),TRANSPOSE(Calculation!$C$23:$V$23))</f>
        <v>4.4475891457193967E-2</v>
      </c>
      <c r="D378" s="9">
        <v>1.8610589346830769E-4</v>
      </c>
      <c r="E378" s="9">
        <v>1.3642063387490459E-2</v>
      </c>
      <c r="F378" s="9">
        <v>3.1299999999999995E-3</v>
      </c>
      <c r="G378" s="9">
        <v>1.191098570943951</v>
      </c>
      <c r="H378" s="42">
        <v>0.2165610425584748</v>
      </c>
    </row>
    <row r="379" spans="2:8" x14ac:dyDescent="0.3">
      <c r="B379" s="44">
        <v>3.14E-3</v>
      </c>
      <c r="C379" s="50" cm="1">
        <f t="array" ref="C379">(B379-MMULT(TRANSPOSE(_xlfn.ANCHORARRAY($C$51)),TRANSPOSE(Calculation!$C$23:$V$23)))/MMULT(TRANSPOSE($F$51:$F$70),TRANSPOSE(Calculation!$C$23:$V$23))</f>
        <v>4.46480031807448E-2</v>
      </c>
      <c r="D379" s="9">
        <v>1.869971324146871E-4</v>
      </c>
      <c r="E379" s="9">
        <v>1.3674689481472225E-2</v>
      </c>
      <c r="F379" s="9">
        <v>3.1399999999999991E-3</v>
      </c>
      <c r="G379" s="9">
        <v>1.196587905535023</v>
      </c>
      <c r="H379" s="42">
        <v>0.21707896574403784</v>
      </c>
    </row>
    <row r="380" spans="2:8" x14ac:dyDescent="0.3">
      <c r="B380" s="44">
        <v>3.15E-3</v>
      </c>
      <c r="C380" s="50" cm="1">
        <f t="array" ref="C380">(B380-MMULT(TRANSPOSE(_xlfn.ANCHORARRAY($C$51)),TRANSPOSE(Calculation!$C$23:$V$23)))/MMULT(TRANSPOSE($F$51:$F$70),TRANSPOSE(Calculation!$C$23:$V$23))</f>
        <v>4.482011490429564E-2</v>
      </c>
      <c r="D380" s="9">
        <v>1.8789181359553744E-4</v>
      </c>
      <c r="E380" s="9">
        <v>1.3707363480828013E-2</v>
      </c>
      <c r="F380" s="9">
        <v>3.1499999999999996E-3</v>
      </c>
      <c r="G380" s="9">
        <v>1.2020909375674123</v>
      </c>
      <c r="H380" s="42">
        <v>0.21759764940383763</v>
      </c>
    </row>
    <row r="381" spans="2:8" x14ac:dyDescent="0.3">
      <c r="B381" s="44">
        <v>3.16E-3</v>
      </c>
      <c r="C381" s="50" cm="1">
        <f t="array" ref="C381">(B381-MMULT(TRANSPOSE(_xlfn.ANCHORARRAY($C$51)),TRANSPOSE(Calculation!$C$23:$V$23)))/MMULT(TRANSPOSE($F$51:$F$70),TRANSPOSE(Calculation!$C$23:$V$23))</f>
        <v>4.4992226627846472E-2</v>
      </c>
      <c r="D381" s="9">
        <v>1.887899370108589E-4</v>
      </c>
      <c r="E381" s="9">
        <v>1.3740085043800089E-2</v>
      </c>
      <c r="F381" s="9">
        <v>3.1599999999999987E-3</v>
      </c>
      <c r="G381" s="9">
        <v>1.2076077010828365</v>
      </c>
      <c r="H381" s="42">
        <v>0.21811708811263836</v>
      </c>
    </row>
    <row r="382" spans="2:8" x14ac:dyDescent="0.3">
      <c r="B382" s="44">
        <v>3.1700000000000001E-3</v>
      </c>
      <c r="C382" s="50" cm="1">
        <f t="array" ref="C382">(B382-MMULT(TRANSPOSE(_xlfn.ANCHORARRAY($C$51)),TRANSPOSE(Calculation!$C$23:$V$23)))/MMULT(TRANSPOSE($F$51:$F$70),TRANSPOSE(Calculation!$C$23:$V$23))</f>
        <v>4.5164338351397305E-2</v>
      </c>
      <c r="D382" s="9">
        <v>1.8969150266065133E-4</v>
      </c>
      <c r="E382" s="9">
        <v>1.3772853831383361E-2</v>
      </c>
      <c r="F382" s="9">
        <v>3.1699999999999992E-3</v>
      </c>
      <c r="G382" s="9">
        <v>1.2131382302074538</v>
      </c>
      <c r="H382" s="42">
        <v>0.21863727648890099</v>
      </c>
    </row>
    <row r="383" spans="2:8" x14ac:dyDescent="0.3">
      <c r="B383" s="44">
        <v>3.1800000000000001E-3</v>
      </c>
      <c r="C383" s="50" cm="1">
        <f t="array" ref="C383">(B383-MMULT(TRANSPOSE(_xlfn.ANCHORARRAY($C$51)),TRANSPOSE(Calculation!$C$23:$V$23)))/MMULT(TRANSPOSE($F$51:$F$70),TRANSPOSE(Calculation!$C$23:$V$23))</f>
        <v>4.5336450074948145E-2</v>
      </c>
      <c r="D383" s="9">
        <v>1.9059651054491479E-4</v>
      </c>
      <c r="E383" s="9">
        <v>1.380566950730441E-2</v>
      </c>
      <c r="F383" s="9">
        <v>3.1799999999999997E-3</v>
      </c>
      <c r="G383" s="9">
        <v>1.2186825591522115</v>
      </c>
      <c r="H383" s="42">
        <v>0.2191582091944505</v>
      </c>
    </row>
    <row r="384" spans="2:8" x14ac:dyDescent="0.3">
      <c r="B384" s="44">
        <v>3.1900000000000001E-3</v>
      </c>
      <c r="C384" s="50" cm="1">
        <f t="array" ref="C384">(B384-MMULT(TRANSPOSE(_xlfn.ANCHORARRAY($C$51)),TRANSPOSE(Calculation!$C$23:$V$23)))/MMULT(TRANSPOSE($F$51:$F$70),TRANSPOSE(Calculation!$C$23:$V$23))</f>
        <v>4.5508561798498978E-2</v>
      </c>
      <c r="D384" s="9">
        <v>1.9150496066364924E-4</v>
      </c>
      <c r="E384" s="9">
        <v>1.3838531738000577E-2</v>
      </c>
      <c r="F384" s="9">
        <v>3.1899999999999988E-3</v>
      </c>
      <c r="G384" s="9">
        <v>1.224240722212238</v>
      </c>
      <c r="H384" s="42">
        <v>0.21967988093414384</v>
      </c>
    </row>
    <row r="385" spans="2:8" x14ac:dyDescent="0.3">
      <c r="B385" s="44">
        <v>3.2000000000000002E-3</v>
      </c>
      <c r="C385" s="50" cm="1">
        <f t="array" ref="C385">(B385-MMULT(TRANSPOSE(_xlfn.ANCHORARRAY($C$51)),TRANSPOSE(Calculation!$C$23:$V$23)))/MMULT(TRANSPOSE($F$51:$F$70),TRANSPOSE(Calculation!$C$23:$V$23))</f>
        <v>4.5680673522049818E-2</v>
      </c>
      <c r="D385" s="9">
        <v>1.9241685301685479E-4</v>
      </c>
      <c r="E385" s="9">
        <v>1.3871440192599137E-2</v>
      </c>
      <c r="F385" s="9">
        <v>3.2000000000000002E-3</v>
      </c>
      <c r="G385" s="9">
        <v>1.229812753767781</v>
      </c>
      <c r="H385" s="42">
        <v>0.22020228645553935</v>
      </c>
    </row>
    <row r="386" spans="2:8" x14ac:dyDescent="0.3">
      <c r="B386" s="44">
        <v>3.2100000000000002E-3</v>
      </c>
      <c r="C386" s="50" cm="1">
        <f t="array" ref="C386">(B386-MMULT(TRANSPOSE(_xlfn.ANCHORARRAY($C$51)),TRANSPOSE(Calculation!$C$23:$V$23)))/MMULT(TRANSPOSE($F$51:$F$70),TRANSPOSE(Calculation!$C$23:$V$23))</f>
        <v>4.5852785245600651E-2</v>
      </c>
      <c r="D386" s="9">
        <v>1.9333218760453127E-4</v>
      </c>
      <c r="E386" s="9">
        <v>1.3904394542896548E-2</v>
      </c>
      <c r="F386" s="9">
        <v>3.2100000000000002E-3</v>
      </c>
      <c r="G386" s="9">
        <v>1.2353986882840866</v>
      </c>
      <c r="H386" s="42">
        <v>0.22072542054856728</v>
      </c>
    </row>
    <row r="387" spans="2:8" x14ac:dyDescent="0.3">
      <c r="B387" s="44">
        <v>3.2200000000000002E-3</v>
      </c>
      <c r="C387" s="50" cm="1">
        <f t="array" ref="C387">(B387-MMULT(TRANSPOSE(_xlfn.ANCHORARRAY($C$51)),TRANSPOSE(Calculation!$C$23:$V$23)))/MMULT(TRANSPOSE($F$51:$F$70),TRANSPOSE(Calculation!$C$23:$V$23))</f>
        <v>4.6024896969151484E-2</v>
      </c>
      <c r="D387" s="9">
        <v>1.9425096442667877E-4</v>
      </c>
      <c r="E387" s="9">
        <v>1.3937394463337785E-2</v>
      </c>
      <c r="F387" s="9">
        <v>3.2199999999999993E-3</v>
      </c>
      <c r="G387" s="9">
        <v>1.2409985603120535</v>
      </c>
      <c r="H387" s="42">
        <v>0.22124927804520189</v>
      </c>
    </row>
    <row r="388" spans="2:8" x14ac:dyDescent="0.3">
      <c r="B388" s="44">
        <v>3.2300000000000002E-3</v>
      </c>
      <c r="C388" s="50" cm="1">
        <f t="array" ref="C388">(B388-MMULT(TRANSPOSE(_xlfn.ANCHORARRAY($C$51)),TRANSPOSE(Calculation!$C$23:$V$23)))/MMULT(TRANSPOSE($F$51:$F$70),TRANSPOSE(Calculation!$C$23:$V$23))</f>
        <v>4.6197008692702324E-2</v>
      </c>
      <c r="D388" s="9">
        <v>1.951731834832973E-4</v>
      </c>
      <c r="E388" s="9">
        <v>1.3970439630995772E-2</v>
      </c>
      <c r="F388" s="9">
        <v>3.2300000000000002E-3</v>
      </c>
      <c r="G388" s="9">
        <v>1.2466124044876574</v>
      </c>
      <c r="H388" s="42">
        <v>0.2217738538191347</v>
      </c>
    </row>
    <row r="389" spans="2:8" x14ac:dyDescent="0.3">
      <c r="B389" s="44">
        <v>3.2400000000000003E-3</v>
      </c>
      <c r="C389" s="50" cm="1">
        <f t="array" ref="C389">(B389-MMULT(TRANSPOSE(_xlfn.ANCHORARRAY($C$51)),TRANSPOSE(Calculation!$C$23:$V$23)))/MMULT(TRANSPOSE($F$51:$F$70),TRANSPOSE(Calculation!$C$23:$V$23))</f>
        <v>4.6369120416253157E-2</v>
      </c>
      <c r="D389" s="9">
        <v>1.9609884477438691E-4</v>
      </c>
      <c r="E389" s="9">
        <v>1.4003529725550874E-2</v>
      </c>
      <c r="F389" s="9">
        <v>3.2399999999999998E-3</v>
      </c>
      <c r="G389" s="9">
        <v>1.2522402555326533</v>
      </c>
      <c r="H389" s="42">
        <v>0.22229914278544916</v>
      </c>
    </row>
    <row r="390" spans="2:8" x14ac:dyDescent="0.3">
      <c r="B390" s="44">
        <v>3.2500000000000003E-3</v>
      </c>
      <c r="C390" s="50" cm="1">
        <f t="array" ref="C390">(B390-MMULT(TRANSPOSE(_xlfn.ANCHORARRAY($C$51)),TRANSPOSE(Calculation!$C$23:$V$23)))/MMULT(TRANSPOSE($F$51:$F$70),TRANSPOSE(Calculation!$C$23:$V$23))</f>
        <v>4.654123213980399E-2</v>
      </c>
      <c r="D390" s="9">
        <v>1.9702794829994742E-4</v>
      </c>
      <c r="E390" s="9">
        <v>1.403666442927049E-2</v>
      </c>
      <c r="F390" s="9">
        <v>3.2499999999999994E-3</v>
      </c>
      <c r="G390" s="9">
        <v>1.2578821482551725</v>
      </c>
      <c r="H390" s="42">
        <v>0.22282513990029662</v>
      </c>
    </row>
    <row r="391" spans="2:8" x14ac:dyDescent="0.3">
      <c r="B391" s="44">
        <v>3.2599999999999999E-3</v>
      </c>
      <c r="C391" s="50" cm="1">
        <f t="array" ref="C391">(B391-MMULT(TRANSPOSE(_xlfn.ANCHORARRAY($C$51)),TRANSPOSE(Calculation!$C$23:$V$23)))/MMULT(TRANSPOSE($F$51:$F$70),TRANSPOSE(Calculation!$C$23:$V$23))</f>
        <v>4.6713343863354823E-2</v>
      </c>
      <c r="D391" s="9">
        <v>1.9796049405997903E-4</v>
      </c>
      <c r="E391" s="9">
        <v>1.4069843426988768E-2</v>
      </c>
      <c r="F391" s="9">
        <v>3.2599999999999999E-3</v>
      </c>
      <c r="G391" s="9">
        <v>1.263538117549015</v>
      </c>
      <c r="H391" s="42">
        <v>0.22335184016057427</v>
      </c>
    </row>
    <row r="392" spans="2:8" x14ac:dyDescent="0.3">
      <c r="B392" s="44">
        <v>3.2699999999999999E-3</v>
      </c>
      <c r="C392" s="50" cm="1">
        <f t="array" ref="C392">(B392-MMULT(TRANSPOSE(_xlfn.ANCHORARRAY($C$51)),TRANSPOSE(Calculation!$C$23:$V$23)))/MMULT(TRANSPOSE($F$51:$F$70),TRANSPOSE(Calculation!$C$23:$V$23))</f>
        <v>4.6885455586905656E-2</v>
      </c>
      <c r="D392" s="9">
        <v>1.9889648205448165E-4</v>
      </c>
      <c r="E392" s="9">
        <v>1.410306640608636E-2</v>
      </c>
      <c r="F392" s="9">
        <v>3.269999999999999E-3</v>
      </c>
      <c r="G392" s="9">
        <v>1.2692081983944954</v>
      </c>
      <c r="H392" s="42">
        <v>0.22387923860360384</v>
      </c>
    </row>
    <row r="393" spans="2:8" x14ac:dyDescent="0.3">
      <c r="B393" s="44">
        <v>3.2799999999999999E-3</v>
      </c>
      <c r="C393" s="50" cm="1">
        <f t="array" ref="C393">(B393-MMULT(TRANSPOSE(_xlfn.ANCHORARRAY($C$51)),TRANSPOSE(Calculation!$C$23:$V$23)))/MMULT(TRANSPOSE($F$51:$F$70),TRANSPOSE(Calculation!$C$23:$V$23))</f>
        <v>4.7057567310456488E-2</v>
      </c>
      <c r="D393" s="9">
        <v>1.9983591228345523E-4</v>
      </c>
      <c r="E393" s="9">
        <v>1.413633305647031E-2</v>
      </c>
      <c r="F393" s="9">
        <v>3.2799999999999991E-3</v>
      </c>
      <c r="G393" s="9">
        <v>1.2748924258583805</v>
      </c>
      <c r="H393" s="42">
        <v>0.22440733030681223</v>
      </c>
    </row>
    <row r="394" spans="2:8" x14ac:dyDescent="0.3">
      <c r="B394" s="44">
        <v>3.29E-3</v>
      </c>
      <c r="C394" s="50" cm="1">
        <f t="array" ref="C394">(B394-MMULT(TRANSPOSE(_xlfn.ANCHORARRAY($C$51)),TRANSPOSE(Calculation!$C$23:$V$23)))/MMULT(TRANSPOSE($F$51:$F$70),TRANSPOSE(Calculation!$C$23:$V$23))</f>
        <v>4.7229679034007328E-2</v>
      </c>
      <c r="D394" s="9">
        <v>2.0077878474689988E-4</v>
      </c>
      <c r="E394" s="9">
        <v>1.416964307055403E-2</v>
      </c>
      <c r="F394" s="9">
        <v>3.2899999999999995E-3</v>
      </c>
      <c r="G394" s="9">
        <v>1.2805908350947606</v>
      </c>
      <c r="H394" s="42">
        <v>0.22493611038741371</v>
      </c>
    </row>
    <row r="395" spans="2:8" x14ac:dyDescent="0.3">
      <c r="B395" s="44">
        <v>3.3E-3</v>
      </c>
      <c r="C395" s="50" cm="1">
        <f t="array" ref="C395">(B395-MMULT(TRANSPOSE(_xlfn.ANCHORARRAY($C$51)),TRANSPOSE(Calculation!$C$23:$V$23)))/MMULT(TRANSPOSE($F$51:$F$70),TRANSPOSE(Calculation!$C$23:$V$23))</f>
        <v>4.7401790757558161E-2</v>
      </c>
      <c r="D395" s="9">
        <v>2.0172509944481554E-4</v>
      </c>
      <c r="E395" s="9">
        <v>1.4202996143237367E-2</v>
      </c>
      <c r="F395" s="9">
        <v>3.2999999999999991E-3</v>
      </c>
      <c r="G395" s="9">
        <v>1.2863034613440214</v>
      </c>
      <c r="H395" s="42">
        <v>0.22546557400209355</v>
      </c>
    </row>
    <row r="396" spans="2:8" x14ac:dyDescent="0.3">
      <c r="B396" s="44">
        <v>3.31E-3</v>
      </c>
      <c r="C396" s="50" cm="1">
        <f t="array" ref="C396">(B396-MMULT(TRANSPOSE(_xlfn.ANCHORARRAY($C$51)),TRANSPOSE(Calculation!$C$23:$V$23)))/MMULT(TRANSPOSE($F$51:$F$70),TRANSPOSE(Calculation!$C$23:$V$23))</f>
        <v>4.7573902481109001E-2</v>
      </c>
      <c r="D396" s="9">
        <v>2.0267485637720227E-4</v>
      </c>
      <c r="E396" s="9">
        <v>1.4236391971886777E-2</v>
      </c>
      <c r="F396" s="9">
        <v>3.3099999999999996E-3</v>
      </c>
      <c r="G396" s="9">
        <v>1.2920303399340622</v>
      </c>
      <c r="H396" s="42">
        <v>0.22599571634669313</v>
      </c>
    </row>
    <row r="397" spans="2:8" x14ac:dyDescent="0.3">
      <c r="B397" s="44">
        <v>3.32E-3</v>
      </c>
      <c r="C397" s="50" cm="1">
        <f t="array" ref="C397">(B397-MMULT(TRANSPOSE(_xlfn.ANCHORARRAY($C$51)),TRANSPOSE(Calculation!$C$23:$V$23)))/MMULT(TRANSPOSE($F$51:$F$70),TRANSPOSE(Calculation!$C$23:$V$23))</f>
        <v>4.7746014204659834E-2</v>
      </c>
      <c r="D397" s="9">
        <v>2.0362805554405988E-4</v>
      </c>
      <c r="E397" s="9">
        <v>1.4269830256315591E-2</v>
      </c>
      <c r="F397" s="9">
        <v>3.3199999999999996E-3</v>
      </c>
      <c r="G397" s="9">
        <v>1.29777150628053</v>
      </c>
      <c r="H397" s="42">
        <v>0.22652653265589684</v>
      </c>
    </row>
    <row r="398" spans="2:8" x14ac:dyDescent="0.3">
      <c r="B398" s="44">
        <v>3.3300000000000001E-3</v>
      </c>
      <c r="C398" s="50" cm="1">
        <f t="array" ref="C398">(B398-MMULT(TRANSPOSE(_xlfn.ANCHORARRAY($C$51)),TRANSPOSE(Calculation!$C$23:$V$23)))/MMULT(TRANSPOSE($F$51:$F$70),TRANSPOSE(Calculation!$C$23:$V$23))</f>
        <v>4.7918125928210667E-2</v>
      </c>
      <c r="D398" s="9">
        <v>2.0458469694538861E-4</v>
      </c>
      <c r="E398" s="9">
        <v>1.4303310698764416E-2</v>
      </c>
      <c r="F398" s="9">
        <v>3.3299999999999996E-3</v>
      </c>
      <c r="G398" s="9">
        <v>1.3035269958862346</v>
      </c>
      <c r="H398" s="42">
        <v>0.22705801820292085</v>
      </c>
    </row>
    <row r="399" spans="2:8" x14ac:dyDescent="0.3">
      <c r="B399" s="44">
        <v>3.3400000000000001E-3</v>
      </c>
      <c r="C399" s="50" cm="1">
        <f t="array" ref="C399">(B399-MMULT(TRANSPOSE(_xlfn.ANCHORARRAY($C$51)),TRANSPOSE(Calculation!$C$23:$V$23)))/MMULT(TRANSPOSE($F$51:$F$70),TRANSPOSE(Calculation!$C$23:$V$23))</f>
        <v>4.8090237651761507E-2</v>
      </c>
      <c r="D399" s="9">
        <v>2.0554478058118831E-4</v>
      </c>
      <c r="E399" s="9">
        <v>1.4336833003881586E-2</v>
      </c>
      <c r="F399" s="9">
        <v>3.3399999999999997E-3</v>
      </c>
      <c r="G399" s="9">
        <v>1.3092968443419237</v>
      </c>
      <c r="H399" s="42">
        <v>0.22759016829920281</v>
      </c>
    </row>
    <row r="400" spans="2:8" x14ac:dyDescent="0.3">
      <c r="B400" s="44">
        <v>3.3500000000000001E-3</v>
      </c>
      <c r="C400" s="50" cm="1">
        <f t="array" ref="C400">(B400-MMULT(TRANSPOSE(_xlfn.ANCHORARRAY($C$51)),TRANSPOSE(Calculation!$C$23:$V$23)))/MMULT(TRANSPOSE($F$51:$F$70),TRANSPOSE(Calculation!$C$23:$V$23))</f>
        <v>4.826234937531234E-2</v>
      </c>
      <c r="D400" s="9">
        <v>2.0650830645145907E-4</v>
      </c>
      <c r="E400" s="9">
        <v>1.437039687870377E-2</v>
      </c>
      <c r="F400" s="9">
        <v>3.3499999999999992E-3</v>
      </c>
      <c r="G400" s="9">
        <v>1.3150810873268277</v>
      </c>
      <c r="H400" s="42">
        <v>0.228122978294094</v>
      </c>
    </row>
    <row r="401" spans="2:8" x14ac:dyDescent="0.3">
      <c r="B401" s="44">
        <v>3.3600000000000001E-3</v>
      </c>
      <c r="C401" s="50" cm="1">
        <f t="array" ref="C401">(B401-MMULT(TRANSPOSE(_xlfn.ANCHORARRAY($C$51)),TRANSPOSE(Calculation!$C$23:$V$23)))/MMULT(TRANSPOSE($F$51:$F$70),TRANSPOSE(Calculation!$C$23:$V$23))</f>
        <v>4.8434461098863173E-2</v>
      </c>
      <c r="D401" s="9">
        <v>2.0747527455620079E-4</v>
      </c>
      <c r="E401" s="9">
        <v>1.4404002032636651E-2</v>
      </c>
      <c r="F401" s="9">
        <v>3.3599999999999997E-3</v>
      </c>
      <c r="G401" s="9">
        <v>1.3208797606080465</v>
      </c>
      <c r="H401" s="42">
        <v>0.2286564435745527</v>
      </c>
    </row>
    <row r="402" spans="2:8" x14ac:dyDescent="0.3">
      <c r="B402" s="44">
        <v>3.3700000000000002E-3</v>
      </c>
      <c r="C402" s="50" cm="1">
        <f t="array" ref="C402">(B402-MMULT(TRANSPOSE(_xlfn.ANCHORARRAY($C$51)),TRANSPOSE(Calculation!$C$23:$V$23)))/MMULT(TRANSPOSE($F$51:$F$70),TRANSPOSE(Calculation!$C$23:$V$23))</f>
        <v>4.8606572822414013E-2</v>
      </c>
      <c r="D402" s="9">
        <v>2.0844568489541363E-4</v>
      </c>
      <c r="E402" s="9">
        <v>1.4437648177435742E-2</v>
      </c>
      <c r="F402" s="9">
        <v>3.3699999999999997E-3</v>
      </c>
      <c r="G402" s="9">
        <v>1.3266929000413499</v>
      </c>
      <c r="H402" s="42">
        <v>0.2291905595648395</v>
      </c>
    </row>
    <row r="403" spans="2:8" x14ac:dyDescent="0.3">
      <c r="B403" s="44">
        <v>3.3800000000000002E-3</v>
      </c>
      <c r="C403" s="50" cm="1">
        <f t="array" ref="C403">(B403-MMULT(TRANSPOSE(_xlfn.ANCHORARRAY($C$51)),TRANSPOSE(Calculation!$C$23:$V$23)))/MMULT(TRANSPOSE($F$51:$F$70),TRANSPOSE(Calculation!$C$23:$V$23))</f>
        <v>4.8778684545964845E-2</v>
      </c>
      <c r="D403" s="9">
        <v>2.0941953746909741E-4</v>
      </c>
      <c r="E403" s="9">
        <v>1.4471335027187279E-2</v>
      </c>
      <c r="F403" s="9">
        <v>3.3799999999999993E-3</v>
      </c>
      <c r="G403" s="9">
        <v>1.3325205415710801</v>
      </c>
      <c r="H403" s="42">
        <v>0.22972532172621407</v>
      </c>
    </row>
    <row r="404" spans="2:8" x14ac:dyDescent="0.3">
      <c r="B404" s="44">
        <v>3.3900000000000002E-3</v>
      </c>
      <c r="C404" s="50" cm="1">
        <f t="array" ref="C404">(B404-MMULT(TRANSPOSE(_xlfn.ANCHORARRAY($C$51)),TRANSPOSE(Calculation!$C$23:$V$23)))/MMULT(TRANSPOSE($F$51:$F$70),TRANSPOSE(Calculation!$C$23:$V$23))</f>
        <v>4.8950796269515685E-2</v>
      </c>
      <c r="D404" s="9">
        <v>2.1039683227725223E-4</v>
      </c>
      <c r="E404" s="9">
        <v>1.450506229828925E-2</v>
      </c>
      <c r="F404" s="9">
        <v>3.3900000000000002E-3</v>
      </c>
      <c r="G404" s="9">
        <v>1.3383627212310096</v>
      </c>
      <c r="H404" s="42">
        <v>0.2302607255566341</v>
      </c>
    </row>
    <row r="405" spans="2:8" x14ac:dyDescent="0.3">
      <c r="B405" s="44">
        <v>3.4000000000000002E-3</v>
      </c>
      <c r="C405" s="50" cm="1">
        <f t="array" ref="C405">(B405-MMULT(TRANSPOSE(_xlfn.ANCHORARRAY($C$51)),TRANSPOSE(Calculation!$C$23:$V$23)))/MMULT(TRANSPOSE($F$51:$F$70),TRANSPOSE(Calculation!$C$23:$V$23))</f>
        <v>4.9122907993066518E-2</v>
      </c>
      <c r="D405" s="9">
        <v>2.1137756931987803E-4</v>
      </c>
      <c r="E405" s="9">
        <v>1.4538829709432531E-2</v>
      </c>
      <c r="F405" s="9">
        <v>3.3999999999999998E-3</v>
      </c>
      <c r="G405" s="9">
        <v>1.3442194751435319</v>
      </c>
      <c r="H405" s="42">
        <v>0.23079676659045564</v>
      </c>
    </row>
    <row r="406" spans="2:8" x14ac:dyDescent="0.3">
      <c r="B406" s="44">
        <v>3.4100000000000003E-3</v>
      </c>
      <c r="C406" s="50" cm="1">
        <f t="array" ref="C406">(B406-MMULT(TRANSPOSE(_xlfn.ANCHORARRAY($C$51)),TRANSPOSE(Calculation!$C$23:$V$23)))/MMULT(TRANSPOSE($F$51:$F$70),TRANSPOSE(Calculation!$C$23:$V$23))</f>
        <v>4.9295019716617351E-2</v>
      </c>
      <c r="D406" s="9">
        <v>2.1236174859697485E-4</v>
      </c>
      <c r="E406" s="9">
        <v>1.4572636981582121E-2</v>
      </c>
      <c r="F406" s="9">
        <v>3.4099999999999998E-3</v>
      </c>
      <c r="G406" s="9">
        <v>1.3500908395206519</v>
      </c>
      <c r="H406" s="42">
        <v>0.23133344039813541</v>
      </c>
    </row>
    <row r="407" spans="2:8" x14ac:dyDescent="0.3">
      <c r="B407" s="44">
        <v>3.4200000000000003E-3</v>
      </c>
      <c r="C407" s="50" cm="1">
        <f t="array" ref="C407">(B407-MMULT(TRANSPOSE(_xlfn.ANCHORARRAY($C$51)),TRANSPOSE(Calculation!$C$23:$V$23)))/MMULT(TRANSPOSE($F$51:$F$70),TRANSPOSE(Calculation!$C$23:$V$23))</f>
        <v>4.9467131440168191E-2</v>
      </c>
      <c r="D407" s="9">
        <v>2.1334937010854282E-4</v>
      </c>
      <c r="E407" s="9">
        <v>1.4606483837958498E-2</v>
      </c>
      <c r="F407" s="9">
        <v>3.4200000000000003E-3</v>
      </c>
      <c r="G407" s="9">
        <v>1.3559768506642094</v>
      </c>
      <c r="H407" s="42">
        <v>0.23187074258593471</v>
      </c>
    </row>
    <row r="408" spans="2:8" x14ac:dyDescent="0.3">
      <c r="B408" s="44">
        <v>3.4299999999999999E-3</v>
      </c>
      <c r="C408" s="50" cm="1">
        <f t="array" ref="C408">(B408-MMULT(TRANSPOSE(_xlfn.ANCHORARRAY($C$51)),TRANSPOSE(Calculation!$C$23:$V$23)))/MMULT(TRANSPOSE($F$51:$F$70),TRANSPOSE(Calculation!$C$23:$V$23))</f>
        <v>4.9639243163719017E-2</v>
      </c>
      <c r="D408" s="9">
        <v>2.1434043385458159E-4</v>
      </c>
      <c r="E408" s="9">
        <v>1.4640370004019078E-2</v>
      </c>
      <c r="F408" s="9">
        <v>3.4299999999999995E-3</v>
      </c>
      <c r="G408" s="9">
        <v>1.3618775449654574</v>
      </c>
      <c r="H408" s="42">
        <v>0.23240866879562511</v>
      </c>
    </row>
    <row r="409" spans="2:8" x14ac:dyDescent="0.3">
      <c r="B409" s="44">
        <v>3.4399999999999999E-3</v>
      </c>
      <c r="C409" s="50" cm="1">
        <f t="array" ref="C409">(B409-MMULT(TRANSPOSE(_xlfn.ANCHORARRAY($C$51)),TRANSPOSE(Calculation!$C$23:$V$23)))/MMULT(TRANSPOSE($F$51:$F$70),TRANSPOSE(Calculation!$C$23:$V$23))</f>
        <v>4.981135488726985E-2</v>
      </c>
      <c r="D409" s="9">
        <v>2.1533493983509142E-4</v>
      </c>
      <c r="E409" s="9">
        <v>1.4674295207439824E-2</v>
      </c>
      <c r="F409" s="9">
        <v>3.4399999999999995E-3</v>
      </c>
      <c r="G409" s="9">
        <v>1.3677929589059983</v>
      </c>
      <c r="H409" s="42">
        <v>0.23294721470419652</v>
      </c>
    </row>
    <row r="410" spans="2:8" x14ac:dyDescent="0.3">
      <c r="B410" s="44">
        <v>3.4499999999999999E-3</v>
      </c>
      <c r="C410" s="50" cm="1">
        <f t="array" ref="C410">(B410-MMULT(TRANSPOSE(_xlfn.ANCHORARRAY($C$51)),TRANSPOSE(Calculation!$C$23:$V$23)))/MMULT(TRANSPOSE($F$51:$F$70),TRANSPOSE(Calculation!$C$23:$V$23))</f>
        <v>4.998346661082069E-2</v>
      </c>
      <c r="D410" s="9">
        <v>2.1633288805007232E-4</v>
      </c>
      <c r="E410" s="9">
        <v>1.470825917809692E-2</v>
      </c>
      <c r="F410" s="9">
        <v>3.4499999999999991E-3</v>
      </c>
      <c r="G410" s="9">
        <v>1.3737231290575154</v>
      </c>
      <c r="H410" s="42">
        <v>0.23348637602356637</v>
      </c>
    </row>
    <row r="411" spans="2:8" x14ac:dyDescent="0.3">
      <c r="B411" s="44">
        <v>3.46E-3</v>
      </c>
      <c r="C411" s="50" cm="1">
        <f t="array" ref="C411">(B411-MMULT(TRANSPOSE(_xlfn.ANCHORARRAY($C$51)),TRANSPOSE(Calculation!$C$23:$V$23)))/MMULT(TRANSPOSE($F$51:$F$70),TRANSPOSE(Calculation!$C$23:$V$23))</f>
        <v>5.0155578334371523E-2</v>
      </c>
      <c r="D411" s="9">
        <v>2.1733427849952435E-4</v>
      </c>
      <c r="E411" s="9">
        <v>1.474226164804859E-2</v>
      </c>
      <c r="F411" s="9">
        <v>3.4599999999999991E-3</v>
      </c>
      <c r="G411" s="9">
        <v>1.3796680920824649</v>
      </c>
      <c r="H411" s="42">
        <v>0.23402614850029074</v>
      </c>
    </row>
    <row r="412" spans="2:8" x14ac:dyDescent="0.3">
      <c r="B412" s="44">
        <v>3.47E-3</v>
      </c>
      <c r="C412" s="50" cm="1">
        <f t="array" ref="C412">(B412-MMULT(TRANSPOSE(_xlfn.ANCHORARRAY($C$51)),TRANSPOSE(Calculation!$C$23:$V$23)))/MMULT(TRANSPOSE($F$51:$F$70),TRANSPOSE(Calculation!$C$23:$V$23))</f>
        <v>5.0327690057922363E-2</v>
      </c>
      <c r="D412" s="9">
        <v>2.1833911118344723E-4</v>
      </c>
      <c r="E412" s="9">
        <v>1.4776302351517013E-2</v>
      </c>
      <c r="F412" s="9">
        <v>3.47E-3</v>
      </c>
      <c r="G412" s="9">
        <v>1.3856278847337702</v>
      </c>
      <c r="H412" s="42">
        <v>0.2345665279152776</v>
      </c>
    </row>
    <row r="413" spans="2:8" x14ac:dyDescent="0.3">
      <c r="B413" s="44">
        <v>3.48E-3</v>
      </c>
      <c r="C413" s="50" cm="1">
        <f t="array" ref="C413">(B413-MMULT(TRANSPOSE(_xlfn.ANCHORARRAY($C$51)),TRANSPOSE(Calculation!$C$23:$V$23)))/MMULT(TRANSPOSE($F$51:$F$70),TRANSPOSE(Calculation!$C$23:$V$23))</f>
        <v>5.0499801781473196E-2</v>
      </c>
      <c r="D413" s="9">
        <v>2.193473861018412E-4</v>
      </c>
      <c r="E413" s="9">
        <v>1.48103810248704E-2</v>
      </c>
      <c r="F413" s="9">
        <v>3.4799999999999996E-3</v>
      </c>
      <c r="G413" s="9">
        <v>1.3916025438552646</v>
      </c>
      <c r="H413" s="42">
        <v>0.23510751008350197</v>
      </c>
    </row>
    <row r="414" spans="2:8" x14ac:dyDescent="0.3">
      <c r="B414" s="44">
        <v>3.49E-3</v>
      </c>
      <c r="C414" s="50" cm="1">
        <f t="array" ref="C414">(B414-MMULT(TRANSPOSE(_xlfn.ANCHORARRAY($C$51)),TRANSPOSE(Calculation!$C$23:$V$23)))/MMULT(TRANSPOSE($F$51:$F$70),TRANSPOSE(Calculation!$C$23:$V$23))</f>
        <v>5.0671913505024029E-2</v>
      </c>
      <c r="D414" s="9">
        <v>2.2035910325470619E-4</v>
      </c>
      <c r="E414" s="9">
        <v>1.4844497406605121E-2</v>
      </c>
      <c r="F414" s="9">
        <v>3.4899999999999996E-3</v>
      </c>
      <c r="G414" s="9">
        <v>1.3975921063823393</v>
      </c>
      <c r="H414" s="42">
        <v>0.23564909085372249</v>
      </c>
    </row>
    <row r="415" spans="2:8" x14ac:dyDescent="0.3">
      <c r="B415" s="44">
        <v>3.5000000000000001E-3</v>
      </c>
      <c r="C415" s="50" cm="1">
        <f t="array" ref="C415">(B415-MMULT(TRANSPOSE(_xlfn.ANCHORARRAY($C$51)),TRANSPOSE(Calculation!$C$23:$V$23)))/MMULT(TRANSPOSE($F$51:$F$70),TRANSPOSE(Calculation!$C$23:$V$23))</f>
        <v>5.0844025228574868E-2</v>
      </c>
      <c r="D415" s="9">
        <v>2.2137426264204216E-4</v>
      </c>
      <c r="E415" s="9">
        <v>1.4878651237328004E-2</v>
      </c>
      <c r="F415" s="9">
        <v>3.4999999999999996E-3</v>
      </c>
      <c r="G415" s="9">
        <v>1.4035966093413936</v>
      </c>
      <c r="H415" s="42">
        <v>0.23619126610820018</v>
      </c>
    </row>
    <row r="416" spans="2:8" x14ac:dyDescent="0.3">
      <c r="B416" s="44">
        <v>3.5100000000000001E-3</v>
      </c>
      <c r="C416" s="50" cm="1">
        <f t="array" ref="C416">(B416-MMULT(TRANSPOSE(_xlfn.ANCHORARRAY($C$51)),TRANSPOSE(Calculation!$C$23:$V$23)))/MMULT(TRANSPOSE($F$51:$F$70),TRANSPOSE(Calculation!$C$23:$V$23))</f>
        <v>5.1016136952125701E-2</v>
      </c>
      <c r="D416" s="9">
        <v>2.2239286426384915E-4</v>
      </c>
      <c r="E416" s="9">
        <v>1.4912842259738723E-2</v>
      </c>
      <c r="F416" s="9">
        <v>3.5100000000000001E-3</v>
      </c>
      <c r="G416" s="9">
        <v>1.4096160898504242</v>
      </c>
      <c r="H416" s="42">
        <v>0.23673403176241894</v>
      </c>
    </row>
    <row r="417" spans="2:8" x14ac:dyDescent="0.3">
      <c r="B417" s="44">
        <v>3.5200000000000001E-3</v>
      </c>
      <c r="C417" s="50" cm="1">
        <f t="array" ref="C417">(B417-MMULT(TRANSPOSE(_xlfn.ANCHORARRAY($C$51)),TRANSPOSE(Calculation!$C$23:$V$23)))/MMULT(TRANSPOSE($F$51:$F$70),TRANSPOSE(Calculation!$C$23:$V$23))</f>
        <v>5.1188248675676534E-2</v>
      </c>
      <c r="D417" s="9">
        <v>2.2341490812012721E-4</v>
      </c>
      <c r="E417" s="9">
        <v>1.4947070218612316E-2</v>
      </c>
      <c r="F417" s="9">
        <v>3.5199999999999997E-3</v>
      </c>
      <c r="G417" s="9">
        <v>1.4156505851196717</v>
      </c>
      <c r="H417" s="42">
        <v>0.2372773837648082</v>
      </c>
    </row>
    <row r="418" spans="2:8" x14ac:dyDescent="0.3">
      <c r="B418" s="44">
        <v>3.5300000000000002E-3</v>
      </c>
      <c r="C418" s="50" cm="1">
        <f t="array" ref="C418">(B418-MMULT(TRANSPOSE(_xlfn.ANCHORARRAY($C$51)),TRANSPOSE(Calculation!$C$23:$V$23)))/MMULT(TRANSPOSE($F$51:$F$70),TRANSPOSE(Calculation!$C$23:$V$23))</f>
        <v>5.1360360399227374E-2</v>
      </c>
      <c r="D418" s="9">
        <v>2.2444039421087617E-4</v>
      </c>
      <c r="E418" s="9">
        <v>1.4981334860781804E-2</v>
      </c>
      <c r="F418" s="9">
        <v>3.5299999999999993E-3</v>
      </c>
      <c r="G418" s="9">
        <v>1.4217001324510781</v>
      </c>
      <c r="H418" s="42">
        <v>0.2378213180964667</v>
      </c>
    </row>
    <row r="419" spans="2:8" x14ac:dyDescent="0.3">
      <c r="B419" s="44">
        <v>3.5400000000000002E-3</v>
      </c>
      <c r="C419" s="50" cm="1">
        <f t="array" ref="C419">(B419-MMULT(TRANSPOSE(_xlfn.ANCHORARRAY($C$51)),TRANSPOSE(Calculation!$C$23:$V$23)))/MMULT(TRANSPOSE($F$51:$F$70),TRANSPOSE(Calculation!$C$23:$V$23))</f>
        <v>5.1532472122778207E-2</v>
      </c>
      <c r="D419" s="9">
        <v>2.2546932253609625E-4</v>
      </c>
      <c r="E419" s="9">
        <v>1.5015635935120971E-2</v>
      </c>
      <c r="F419" s="9">
        <v>3.5399999999999997E-3</v>
      </c>
      <c r="G419" s="9">
        <v>1.4277647692389315</v>
      </c>
      <c r="H419" s="42">
        <v>0.23836583077088935</v>
      </c>
    </row>
    <row r="420" spans="2:8" x14ac:dyDescent="0.3">
      <c r="B420" s="44">
        <v>3.5500000000000002E-3</v>
      </c>
      <c r="C420" s="50" cm="1">
        <f t="array" ref="C420">(B420-MMULT(TRANSPOSE(_xlfn.ANCHORARRAY($C$51)),TRANSPOSE(Calculation!$C$23:$V$23)))/MMULT(TRANSPOSE($F$51:$F$70),TRANSPOSE(Calculation!$C$23:$V$23))</f>
        <v>5.1704583846329047E-2</v>
      </c>
      <c r="D420" s="9">
        <v>2.2650169309578738E-4</v>
      </c>
      <c r="E420" s="9">
        <v>1.50499731925272E-2</v>
      </c>
      <c r="F420" s="9">
        <v>3.5500000000000006E-3</v>
      </c>
      <c r="G420" s="9">
        <v>1.4338445329701002</v>
      </c>
      <c r="H420" s="42">
        <v>0.2389109178336947</v>
      </c>
    </row>
    <row r="421" spans="2:8" x14ac:dyDescent="0.3">
      <c r="B421" s="44">
        <v>3.5600000000000002E-3</v>
      </c>
      <c r="C421" s="50" cm="1">
        <f t="array" ref="C421">(B421-MMULT(TRANSPOSE(_xlfn.ANCHORARRAY($C$51)),TRANSPOSE(Calculation!$C$23:$V$23)))/MMULT(TRANSPOSE($F$51:$F$70),TRANSPOSE(Calculation!$C$23:$V$23))</f>
        <v>5.187669556987988E-2</v>
      </c>
      <c r="D421" s="9">
        <v>2.2753750588994947E-4</v>
      </c>
      <c r="E421" s="9">
        <v>1.5084346385904477E-2</v>
      </c>
      <c r="F421" s="9">
        <v>3.5599999999999994E-3</v>
      </c>
      <c r="G421" s="9">
        <v>1.4399394612244016</v>
      </c>
      <c r="H421" s="42">
        <v>0.23945657536235515</v>
      </c>
    </row>
    <row r="422" spans="2:8" x14ac:dyDescent="0.3">
      <c r="B422" s="44">
        <v>3.5700000000000003E-3</v>
      </c>
      <c r="C422" s="50" cm="1">
        <f t="array" ref="C422">(B422-MMULT(TRANSPOSE(_xlfn.ANCHORARRAY($C$51)),TRANSPOSE(Calculation!$C$23:$V$23)))/MMULT(TRANSPOSE($F$51:$F$70),TRANSPOSE(Calculation!$C$23:$V$23))</f>
        <v>5.2048807293430713E-2</v>
      </c>
      <c r="D422" s="9">
        <v>2.2857676091858257E-4</v>
      </c>
      <c r="E422" s="9">
        <v>1.51187552701465E-2</v>
      </c>
      <c r="F422" s="9">
        <v>3.5700000000000003E-3</v>
      </c>
      <c r="G422" s="9">
        <v>1.4460495916743619</v>
      </c>
      <c r="H422" s="42">
        <v>0.24000279946592876</v>
      </c>
    </row>
    <row r="423" spans="2:8" x14ac:dyDescent="0.3">
      <c r="B423" s="44">
        <v>3.5800000000000003E-3</v>
      </c>
      <c r="C423" s="50" cm="1">
        <f t="array" ref="C423">(B423-MMULT(TRANSPOSE(_xlfn.ANCHORARRAY($C$51)),TRANSPOSE(Calculation!$C$23:$V$23)))/MMULT(TRANSPOSE($F$51:$F$70),TRANSPOSE(Calculation!$C$23:$V$23))</f>
        <v>5.2220919016981553E-2</v>
      </c>
      <c r="D423" s="9">
        <v>2.2961945818168671E-4</v>
      </c>
      <c r="E423" s="9">
        <v>1.51531996021199E-2</v>
      </c>
      <c r="F423" s="9">
        <v>3.5799999999999998E-3</v>
      </c>
      <c r="G423" s="9">
        <v>1.4521749620856297</v>
      </c>
      <c r="H423" s="42">
        <v>0.24054958628479295</v>
      </c>
    </row>
    <row r="424" spans="2:8" x14ac:dyDescent="0.3">
      <c r="B424" s="44">
        <v>3.5900000000000003E-3</v>
      </c>
      <c r="C424" s="50" cm="1">
        <f t="array" ref="C424">(B424-MMULT(TRANSPOSE(_xlfn.ANCHORARRAY($C$51)),TRANSPOSE(Calculation!$C$23:$V$23)))/MMULT(TRANSPOSE($F$51:$F$70),TRANSPOSE(Calculation!$C$23:$V$23))</f>
        <v>5.2393030740532386E-2</v>
      </c>
      <c r="D424" s="9">
        <v>2.3066559767926181E-4</v>
      </c>
      <c r="E424" s="9">
        <v>1.5187679140647586E-2</v>
      </c>
      <c r="F424" s="9">
        <v>3.589999999999999E-3</v>
      </c>
      <c r="G424" s="9">
        <v>1.4583156103178512</v>
      </c>
      <c r="H424" s="42">
        <v>0.24109693199038013</v>
      </c>
    </row>
    <row r="425" spans="2:8" x14ac:dyDescent="0.3">
      <c r="B425" s="44">
        <v>3.5999999999999999E-3</v>
      </c>
      <c r="C425" s="50" cm="1">
        <f t="array" ref="C425">(B425-MMULT(TRANSPOSE(_xlfn.ANCHORARRAY($C$51)),TRANSPOSE(Calculation!$C$23:$V$23)))/MMULT(TRANSPOSE($F$51:$F$70),TRANSPOSE(Calculation!$C$23:$V$23))</f>
        <v>5.2565142464083212E-2</v>
      </c>
      <c r="D425" s="9">
        <v>2.3171517941130793E-4</v>
      </c>
      <c r="E425" s="9">
        <v>1.5222193646492214E-2</v>
      </c>
      <c r="F425" s="9">
        <v>3.5999999999999999E-3</v>
      </c>
      <c r="G425" s="9">
        <v>1.4644715743237269</v>
      </c>
      <c r="H425" s="42">
        <v>0.24164483278491514</v>
      </c>
    </row>
    <row r="426" spans="2:8" x14ac:dyDescent="0.3">
      <c r="B426" s="44">
        <v>3.6099999999999999E-3</v>
      </c>
      <c r="C426" s="50" cm="1">
        <f t="array" ref="C426">(B426-MMULT(TRANSPOSE(_xlfn.ANCHORARRAY($C$51)),TRANSPOSE(Calculation!$C$23:$V$23)))/MMULT(TRANSPOSE($F$51:$F$70),TRANSPOSE(Calculation!$C$23:$V$23))</f>
        <v>5.2737254187634051E-2</v>
      </c>
      <c r="D426" s="9">
        <v>2.3276820337782517E-4</v>
      </c>
      <c r="E426" s="9">
        <v>1.5256742882339767E-2</v>
      </c>
      <c r="F426" s="9">
        <v>3.6099999999999995E-3</v>
      </c>
      <c r="G426" s="9">
        <v>1.4706428921499719</v>
      </c>
      <c r="H426" s="42">
        <v>0.24219328490115483</v>
      </c>
    </row>
    <row r="427" spans="2:8" x14ac:dyDescent="0.3">
      <c r="B427" s="44">
        <v>3.62E-3</v>
      </c>
      <c r="C427" s="50" cm="1">
        <f t="array" ref="C427">(B427-MMULT(TRANSPOSE(_xlfn.ANCHORARRAY($C$51)),TRANSPOSE(Calculation!$C$23:$V$23)))/MMULT(TRANSPOSE($F$51:$F$70),TRANSPOSE(Calculation!$C$23:$V$23))</f>
        <v>5.2909365911184884E-2</v>
      </c>
      <c r="D427" s="9">
        <v>2.3382466957881331E-4</v>
      </c>
      <c r="E427" s="9">
        <v>1.5291326612783252E-2</v>
      </c>
      <c r="F427" s="9">
        <v>3.6199999999999995E-3</v>
      </c>
      <c r="G427" s="9">
        <v>1.4768296019378728</v>
      </c>
      <c r="H427" s="42">
        <v>0.24274228460212893</v>
      </c>
    </row>
    <row r="428" spans="2:8" x14ac:dyDescent="0.3">
      <c r="B428" s="44">
        <v>3.63E-3</v>
      </c>
      <c r="C428" s="50" cm="1">
        <f t="array" ref="C428">(B428-MMULT(TRANSPOSE(_xlfn.ANCHORARRAY($C$51)),TRANSPOSE(Calculation!$C$23:$V$23)))/MMULT(TRANSPOSE($F$51:$F$70),TRANSPOSE(Calculation!$C$23:$V$23))</f>
        <v>5.3081477634735717E-2</v>
      </c>
      <c r="D428" s="9">
        <v>2.3488457801427255E-4</v>
      </c>
      <c r="E428" s="9">
        <v>1.5325944604306533E-2</v>
      </c>
      <c r="F428" s="9">
        <v>3.6299999999999991E-3</v>
      </c>
      <c r="G428" s="9">
        <v>1.4830317419226384</v>
      </c>
      <c r="H428" s="42">
        <v>0.2432918281808838</v>
      </c>
    </row>
    <row r="429" spans="2:8" x14ac:dyDescent="0.3">
      <c r="B429" s="44">
        <v>3.64E-3</v>
      </c>
      <c r="C429" s="50" cm="1">
        <f t="array" ref="C429">(B429-MMULT(TRANSPOSE(_xlfn.ANCHORARRAY($C$51)),TRANSPOSE(Calculation!$C$23:$V$23)))/MMULT(TRANSPOSE($F$51:$F$70),TRANSPOSE(Calculation!$C$23:$V$23))</f>
        <v>5.3253589358286557E-2</v>
      </c>
      <c r="D429" s="9">
        <v>2.3594792868420275E-4</v>
      </c>
      <c r="E429" s="9">
        <v>1.5360596625268263E-2</v>
      </c>
      <c r="F429" s="9">
        <v>3.6399999999999991E-3</v>
      </c>
      <c r="G429" s="9">
        <v>1.4892493504342492</v>
      </c>
      <c r="H429" s="42">
        <v>0.243841911960227</v>
      </c>
    </row>
    <row r="430" spans="2:8" x14ac:dyDescent="0.3">
      <c r="B430" s="44">
        <v>3.65E-3</v>
      </c>
      <c r="C430" s="50" cm="1">
        <f t="array" ref="C430">(B430-MMULT(TRANSPOSE(_xlfn.ANCHORARRAY($C$51)),TRANSPOSE(Calculation!$C$23:$V$23)))/MMULT(TRANSPOSE($F$51:$F$70),TRANSPOSE(Calculation!$C$23:$V$23))</f>
        <v>5.342570108183739E-2</v>
      </c>
      <c r="D430" s="9">
        <v>2.3701472158860405E-4</v>
      </c>
      <c r="E430" s="9">
        <v>1.5395282445885949E-2</v>
      </c>
      <c r="F430" s="9">
        <v>3.6499999999999992E-3</v>
      </c>
      <c r="G430" s="9">
        <v>1.4954824658972878</v>
      </c>
      <c r="H430" s="42">
        <v>0.24439253229247457</v>
      </c>
    </row>
    <row r="431" spans="2:8" x14ac:dyDescent="0.3">
      <c r="B431" s="44">
        <v>3.6600000000000001E-3</v>
      </c>
      <c r="C431" s="50" cm="1">
        <f t="array" ref="C431">(B431-MMULT(TRANSPOSE(_xlfn.ANCHORARRAY($C$51)),TRANSPOSE(Calculation!$C$23:$V$23)))/MMULT(TRANSPOSE($F$51:$F$70),TRANSPOSE(Calculation!$C$23:$V$23))</f>
        <v>5.359781280538823E-2</v>
      </c>
      <c r="D431" s="9">
        <v>2.380849567274763E-4</v>
      </c>
      <c r="E431" s="9">
        <v>1.5430001838220121E-2</v>
      </c>
      <c r="F431" s="9">
        <v>3.6600000000000001E-3</v>
      </c>
      <c r="G431" s="9">
        <v>1.5017311268318463</v>
      </c>
      <c r="H431" s="42">
        <v>0.24494368555919957</v>
      </c>
    </row>
    <row r="432" spans="2:8" x14ac:dyDescent="0.3">
      <c r="B432" s="44">
        <v>3.6700000000000001E-3</v>
      </c>
      <c r="C432" s="50" cm="1">
        <f t="array" ref="C432">(B432-MMULT(TRANSPOSE(_xlfn.ANCHORARRAY($C$51)),TRANSPOSE(Calculation!$C$23:$V$23)))/MMULT(TRANSPOSE($F$51:$F$70),TRANSPOSE(Calculation!$C$23:$V$23))</f>
        <v>5.3769924528939063E-2</v>
      </c>
      <c r="D432" s="9">
        <v>2.3915863410081954E-4</v>
      </c>
      <c r="E432" s="9">
        <v>1.5464754576158639E-2</v>
      </c>
      <c r="F432" s="9">
        <v>3.6699999999999997E-3</v>
      </c>
      <c r="G432" s="9">
        <v>1.5079953718530281</v>
      </c>
      <c r="H432" s="42">
        <v>0.24549536817098308</v>
      </c>
    </row>
    <row r="433" spans="2:8" x14ac:dyDescent="0.3">
      <c r="B433" s="44">
        <v>3.6800000000000001E-3</v>
      </c>
      <c r="C433" s="50" cm="1">
        <f t="array" ref="C433">(B433-MMULT(TRANSPOSE(_xlfn.ANCHORARRAY($C$51)),TRANSPOSE(Calculation!$C$23:$V$23)))/MMULT(TRANSPOSE($F$51:$F$70),TRANSPOSE(Calculation!$C$23:$V$23))</f>
        <v>5.3942036252489896E-2</v>
      </c>
      <c r="D433" s="9">
        <v>2.4023575370863385E-4</v>
      </c>
      <c r="E433" s="9">
        <v>1.5499540435401105E-2</v>
      </c>
      <c r="F433" s="9">
        <v>3.6800000000000001E-3</v>
      </c>
      <c r="G433" s="9">
        <v>1.5142752396713166</v>
      </c>
      <c r="H433" s="42">
        <v>0.24604757656716666</v>
      </c>
    </row>
    <row r="434" spans="2:8" x14ac:dyDescent="0.3">
      <c r="B434" s="44">
        <v>3.6900000000000001E-3</v>
      </c>
      <c r="C434" s="50" cm="1">
        <f t="array" ref="C434">(B434-MMULT(TRANSPOSE(_xlfn.ANCHORARRAY($C$51)),TRANSPOSE(Calculation!$C$23:$V$23)))/MMULT(TRANSPOSE($F$51:$F$70),TRANSPOSE(Calculation!$C$23:$V$23))</f>
        <v>5.4114147976040736E-2</v>
      </c>
      <c r="D434" s="9">
        <v>2.4131631555091918E-4</v>
      </c>
      <c r="E434" s="9">
        <v>1.5534359193443391E-2</v>
      </c>
      <c r="F434" s="9">
        <v>3.6899999999999997E-3</v>
      </c>
      <c r="G434" s="9">
        <v>1.5205707690933723</v>
      </c>
      <c r="H434" s="42">
        <v>0.24660030721560677</v>
      </c>
    </row>
    <row r="435" spans="2:8" x14ac:dyDescent="0.3">
      <c r="B435" s="44">
        <v>3.7000000000000002E-3</v>
      </c>
      <c r="C435" s="50" cm="1">
        <f t="array" ref="C435">(B435-MMULT(TRANSPOSE(_xlfn.ANCHORARRAY($C$51)),TRANSPOSE(Calculation!$C$23:$V$23)))/MMULT(TRANSPOSE($F$51:$F$70),TRANSPOSE(Calculation!$C$23:$V$23))</f>
        <v>5.4286259699591569E-2</v>
      </c>
      <c r="D435" s="9">
        <v>2.4240031962767547E-4</v>
      </c>
      <c r="E435" s="9">
        <v>1.5569210629562293E-2</v>
      </c>
      <c r="F435" s="9">
        <v>3.6999999999999997E-3</v>
      </c>
      <c r="G435" s="9">
        <v>1.5268819990216813</v>
      </c>
      <c r="H435" s="42">
        <v>0.24715355661243119</v>
      </c>
    </row>
    <row r="436" spans="2:8" x14ac:dyDescent="0.3">
      <c r="B436" s="44">
        <v>3.7100000000000002E-3</v>
      </c>
      <c r="C436" s="50" cm="1">
        <f t="array" ref="C436">(B436-MMULT(TRANSPOSE(_xlfn.ANCHORARRAY($C$51)),TRANSPOSE(Calculation!$C$23:$V$23)))/MMULT(TRANSPOSE($F$51:$F$70),TRANSPOSE(Calculation!$C$23:$V$23))</f>
        <v>5.4458371423142402E-2</v>
      </c>
      <c r="D436" s="9">
        <v>2.4348776593890274E-4</v>
      </c>
      <c r="E436" s="9">
        <v>1.5604094524800301E-2</v>
      </c>
      <c r="F436" s="9">
        <v>3.7099999999999993E-3</v>
      </c>
      <c r="G436" s="9">
        <v>1.5332089684547325</v>
      </c>
      <c r="H436" s="42">
        <v>0.24770732128179718</v>
      </c>
    </row>
    <row r="437" spans="2:8" x14ac:dyDescent="0.3">
      <c r="B437" s="44">
        <v>3.7200000000000002E-3</v>
      </c>
      <c r="C437" s="50" cm="1">
        <f t="array" ref="C437">(B437-MMULT(TRANSPOSE(_xlfn.ANCHORARRAY($C$51)),TRANSPOSE(Calculation!$C$23:$V$23)))/MMULT(TRANSPOSE($F$51:$F$70),TRANSPOSE(Calculation!$C$23:$V$23))</f>
        <v>5.4630483146693241E-2</v>
      </c>
      <c r="D437" s="9">
        <v>2.4457865448460113E-4</v>
      </c>
      <c r="E437" s="9">
        <v>1.5639010661950489E-2</v>
      </c>
      <c r="F437" s="9">
        <v>3.7199999999999993E-3</v>
      </c>
      <c r="G437" s="9">
        <v>1.5395517164876713</v>
      </c>
      <c r="H437" s="42">
        <v>0.24826159777565171</v>
      </c>
    </row>
    <row r="438" spans="2:8" x14ac:dyDescent="0.3">
      <c r="B438" s="44">
        <v>3.7300000000000002E-3</v>
      </c>
      <c r="C438" s="50" cm="1">
        <f t="array" ref="C438">(B438-MMULT(TRANSPOSE(_xlfn.ANCHORARRAY($C$51)),TRANSPOSE(Calculation!$C$23:$V$23)))/MMULT(TRANSPOSE($F$51:$F$70),TRANSPOSE(Calculation!$C$23:$V$23))</f>
        <v>5.4802594870244074E-2</v>
      </c>
      <c r="D438" s="9">
        <v>2.4567298526477049E-4</v>
      </c>
      <c r="E438" s="9">
        <v>1.5673958825541508E-2</v>
      </c>
      <c r="F438" s="9">
        <v>3.7299999999999998E-3</v>
      </c>
      <c r="G438" s="9">
        <v>1.5459102823126716</v>
      </c>
      <c r="H438" s="42">
        <v>0.24881638267349315</v>
      </c>
    </row>
    <row r="439" spans="2:8" x14ac:dyDescent="0.3">
      <c r="B439" s="44">
        <v>3.7400000000000003E-3</v>
      </c>
      <c r="C439" s="50" cm="1">
        <f t="array" ref="C439">(B439-MMULT(TRANSPOSE(_xlfn.ANCHORARRAY($C$51)),TRANSPOSE(Calculation!$C$23:$V$23)))/MMULT(TRANSPOSE($F$51:$F$70),TRANSPOSE(Calculation!$C$23:$V$23))</f>
        <v>5.4974706593794914E-2</v>
      </c>
      <c r="D439" s="9">
        <v>2.4677075827941094E-4</v>
      </c>
      <c r="E439" s="9">
        <v>1.5708938801822704E-2</v>
      </c>
      <c r="F439" s="9">
        <v>3.739999999999999E-3</v>
      </c>
      <c r="G439" s="9">
        <v>1.5522847052183817</v>
      </c>
      <c r="H439" s="42">
        <v>0.24937167258213505</v>
      </c>
    </row>
    <row r="440" spans="2:8" x14ac:dyDescent="0.3">
      <c r="B440" s="44">
        <v>3.7500000000000003E-3</v>
      </c>
      <c r="C440" s="50" cm="1">
        <f t="array" ref="C440">(B440-MMULT(TRANSPOSE(_xlfn.ANCHORARRAY($C$51)),TRANSPOSE(Calculation!$C$23:$V$23)))/MMULT(TRANSPOSE($F$51:$F$70),TRANSPOSE(Calculation!$C$23:$V$23))</f>
        <v>5.5146818317345747E-2</v>
      </c>
      <c r="D440" s="9">
        <v>2.4787197352852232E-4</v>
      </c>
      <c r="E440" s="9">
        <v>1.5743950378749365E-2</v>
      </c>
      <c r="F440" s="9">
        <v>3.7499999999999999E-3</v>
      </c>
      <c r="G440" s="9">
        <v>1.5586750245907384</v>
      </c>
      <c r="H440" s="42">
        <v>0.24992746413547196</v>
      </c>
    </row>
    <row r="441" spans="2:8" x14ac:dyDescent="0.3">
      <c r="B441" s="44">
        <v>3.7600000000000003E-3</v>
      </c>
      <c r="C441" s="50" cm="1">
        <f t="array" ref="C441">(B441-MMULT(TRANSPOSE(_xlfn.ANCHORARRAY($C$51)),TRANSPOSE(Calculation!$C$23:$V$23)))/MMULT(TRANSPOSE($F$51:$F$70),TRANSPOSE(Calculation!$C$23:$V$23))</f>
        <v>5.531893004089658E-2</v>
      </c>
      <c r="D441" s="9">
        <v>2.4897663101210475E-4</v>
      </c>
      <c r="E441" s="9">
        <v>1.5778993345968075E-2</v>
      </c>
      <c r="F441" s="9">
        <v>3.7599999999999995E-3</v>
      </c>
      <c r="G441" s="9">
        <v>1.5650812799134965</v>
      </c>
      <c r="H441" s="42">
        <v>0.25048375399424694</v>
      </c>
    </row>
    <row r="442" spans="2:8" x14ac:dyDescent="0.3">
      <c r="B442" s="44">
        <v>3.7699999999999999E-3</v>
      </c>
      <c r="C442" s="50" cm="1">
        <f t="array" ref="C442">(B442-MMULT(TRANSPOSE(_xlfn.ANCHORARRAY($C$51)),TRANSPOSE(Calculation!$C$23:$V$23)))/MMULT(TRANSPOSE($F$51:$F$70),TRANSPOSE(Calculation!$C$23:$V$23))</f>
        <v>5.5491041764447413E-2</v>
      </c>
      <c r="D442" s="9">
        <v>2.5008473073015816E-4</v>
      </c>
      <c r="E442" s="9">
        <v>1.5814067494802155E-2</v>
      </c>
      <c r="F442" s="9">
        <v>3.7699999999999995E-3</v>
      </c>
      <c r="G442" s="9">
        <v>1.5715035107676623</v>
      </c>
      <c r="H442" s="42">
        <v>0.25104053884582039</v>
      </c>
    </row>
    <row r="443" spans="2:8" x14ac:dyDescent="0.3">
      <c r="B443" s="44">
        <v>3.7799999999999999E-3</v>
      </c>
      <c r="C443" s="50" cm="1">
        <f t="array" ref="C443">(B443-MMULT(TRANSPOSE(_xlfn.ANCHORARRAY($C$51)),TRANSPOSE(Calculation!$C$23:$V$23)))/MMULT(TRANSPOSE($F$51:$F$70),TRANSPOSE(Calculation!$C$23:$V$23))</f>
        <v>5.5663153487998246E-2</v>
      </c>
      <c r="D443" s="9">
        <v>2.5119627268268261E-4</v>
      </c>
      <c r="E443" s="9">
        <v>1.5849172618237289E-2</v>
      </c>
      <c r="F443" s="9">
        <v>3.7799999999999995E-3</v>
      </c>
      <c r="G443" s="9">
        <v>1.5779417568321383</v>
      </c>
      <c r="H443" s="42">
        <v>0.25159781540394194</v>
      </c>
    </row>
    <row r="444" spans="2:8" x14ac:dyDescent="0.3">
      <c r="B444" s="44">
        <v>3.79E-3</v>
      </c>
      <c r="C444" s="50" cm="1">
        <f t="array" ref="C444">(B444-MMULT(TRANSPOSE(_xlfn.ANCHORARRAY($C$51)),TRANSPOSE(Calculation!$C$23:$V$23)))/MMULT(TRANSPOSE($F$51:$F$70),TRANSPOSE(Calculation!$C$23:$V$23))</f>
        <v>5.5835265211549079E-2</v>
      </c>
      <c r="D444" s="9">
        <v>2.5231125686967816E-4</v>
      </c>
      <c r="E444" s="9">
        <v>1.5884308510907177E-2</v>
      </c>
      <c r="F444" s="9">
        <v>3.7899999999999991E-3</v>
      </c>
      <c r="G444" s="9">
        <v>1.5843960578844598</v>
      </c>
      <c r="H444" s="42">
        <v>0.25215558040852259</v>
      </c>
    </row>
    <row r="445" spans="2:8" x14ac:dyDescent="0.3">
      <c r="B445" s="44">
        <v>3.8E-3</v>
      </c>
      <c r="C445" s="50" cm="1">
        <f t="array" ref="C445">(B445-MMULT(TRANSPOSE(_xlfn.ANCHORARRAY($C$51)),TRANSPOSE(Calculation!$C$23:$V$23)))/MMULT(TRANSPOSE($F$51:$F$70),TRANSPOSE(Calculation!$C$23:$V$23))</f>
        <v>5.6007376935099919E-2</v>
      </c>
      <c r="D445" s="9">
        <v>2.5342968329114459E-4</v>
      </c>
      <c r="E445" s="9">
        <v>1.5919474969079368E-2</v>
      </c>
      <c r="F445" s="9">
        <v>3.7999999999999996E-3</v>
      </c>
      <c r="G445" s="9">
        <v>1.5908664538000177</v>
      </c>
      <c r="H445" s="42">
        <v>0.25271383062541003</v>
      </c>
    </row>
    <row r="446" spans="2:8" x14ac:dyDescent="0.3">
      <c r="B446" s="44">
        <v>3.81E-3</v>
      </c>
      <c r="C446" s="50" cm="1">
        <f t="array" ref="C446">(B446-MMULT(TRANSPOSE(_xlfn.ANCHORARRAY($C$51)),TRANSPOSE(Calculation!$C$23:$V$23)))/MMULT(TRANSPOSE($F$51:$F$70),TRANSPOSE(Calculation!$C$23:$V$23))</f>
        <v>5.6179488658650752E-2</v>
      </c>
      <c r="D446" s="9">
        <v>2.5455155194708211E-4</v>
      </c>
      <c r="E446" s="9">
        <v>1.5954671790641202E-2</v>
      </c>
      <c r="F446" s="9">
        <v>3.8099999999999996E-3</v>
      </c>
      <c r="G446" s="9">
        <v>1.597352984553162</v>
      </c>
      <c r="H446" s="42">
        <v>0.25327256284616523</v>
      </c>
    </row>
    <row r="447" spans="2:8" x14ac:dyDescent="0.3">
      <c r="B447" s="44">
        <v>3.82E-3</v>
      </c>
      <c r="C447" s="50" cm="1">
        <f t="array" ref="C447">(B447-MMULT(TRANSPOSE(_xlfn.ANCHORARRAY($C$51)),TRANSPOSE(Calculation!$C$23:$V$23)))/MMULT(TRANSPOSE($F$51:$F$70),TRANSPOSE(Calculation!$C$23:$V$23))</f>
        <v>5.6351600382201585E-2</v>
      </c>
      <c r="D447" s="9">
        <v>2.5567686283749057E-4</v>
      </c>
      <c r="E447" s="9">
        <v>1.5989898775085807E-2</v>
      </c>
      <c r="F447" s="9">
        <v>3.8199999999999992E-3</v>
      </c>
      <c r="G447" s="9">
        <v>1.6038556902168231</v>
      </c>
      <c r="H447" s="42">
        <v>0.25383177388784023</v>
      </c>
    </row>
    <row r="448" spans="2:8" x14ac:dyDescent="0.3">
      <c r="B448" s="44">
        <v>3.8300000000000001E-3</v>
      </c>
      <c r="C448" s="50" cm="1">
        <f t="array" ref="C448">(B448-MMULT(TRANSPOSE(_xlfn.ANCHORARRAY($C$51)),TRANSPOSE(Calculation!$C$23:$V$23)))/MMULT(TRANSPOSE($F$51:$F$70),TRANSPOSE(Calculation!$C$23:$V$23))</f>
        <v>5.6523712105752424E-2</v>
      </c>
      <c r="D448" s="9">
        <v>2.5680561596237017E-4</v>
      </c>
      <c r="E448" s="9">
        <v>1.6025155723498295E-2</v>
      </c>
      <c r="F448" s="9">
        <v>3.8299999999999996E-3</v>
      </c>
      <c r="G448" s="9">
        <v>1.6103746109636243</v>
      </c>
      <c r="H448" s="42">
        <v>0.25439146059275908</v>
      </c>
    </row>
    <row r="449" spans="2:8" x14ac:dyDescent="0.3">
      <c r="B449" s="44">
        <v>3.8400000000000001E-3</v>
      </c>
      <c r="C449" s="50" cm="1">
        <f t="array" ref="C449">(B449-MMULT(TRANSPOSE(_xlfn.ANCHORARRAY($C$51)),TRANSPOSE(Calculation!$C$23:$V$23)))/MMULT(TRANSPOSE($F$51:$F$70),TRANSPOSE(Calculation!$C$23:$V$23))</f>
        <v>5.6695823829303257E-2</v>
      </c>
      <c r="D449" s="9">
        <v>2.5793781132172071E-4</v>
      </c>
      <c r="E449" s="9">
        <v>1.6060442438541996E-2</v>
      </c>
      <c r="F449" s="9">
        <v>3.8399999999999992E-3</v>
      </c>
      <c r="G449" s="9">
        <v>1.6169097870649649</v>
      </c>
      <c r="H449" s="42">
        <v>0.25495161982829928</v>
      </c>
    </row>
    <row r="450" spans="2:8" x14ac:dyDescent="0.3">
      <c r="B450" s="44">
        <v>3.8500000000000001E-3</v>
      </c>
      <c r="C450" s="50" cm="1">
        <f t="array" ref="C450">(B450-MMULT(TRANSPOSE(_xlfn.ANCHORARRAY($C$51)),TRANSPOSE(Calculation!$C$23:$V$23)))/MMULT(TRANSPOSE($F$51:$F$70),TRANSPOSE(Calculation!$C$23:$V$23))</f>
        <v>5.6867935552854097E-2</v>
      </c>
      <c r="D450" s="9">
        <v>2.5907344891554234E-4</v>
      </c>
      <c r="E450" s="9">
        <v>1.6095758724444846E-2</v>
      </c>
      <c r="F450" s="9">
        <v>3.8499999999999997E-3</v>
      </c>
      <c r="G450" s="9">
        <v>1.6234612588920441</v>
      </c>
      <c r="H450" s="42">
        <v>0.25551224848667564</v>
      </c>
    </row>
    <row r="451" spans="2:8" x14ac:dyDescent="0.3">
      <c r="B451" s="44">
        <v>3.8600000000000001E-3</v>
      </c>
      <c r="C451" s="50" cm="1">
        <f t="array" ref="C451">(B451-MMULT(TRANSPOSE(_xlfn.ANCHORARRAY($C$51)),TRANSPOSE(Calculation!$C$23:$V$23)))/MMULT(TRANSPOSE($F$51:$F$70),TRANSPOSE(Calculation!$C$23:$V$23))</f>
        <v>5.704004727640493E-2</v>
      </c>
      <c r="D451" s="9">
        <v>2.6021252874383491E-4</v>
      </c>
      <c r="E451" s="9">
        <v>1.6131104386985874E-2</v>
      </c>
      <c r="F451" s="9">
        <v>3.8600000000000001E-3</v>
      </c>
      <c r="G451" s="9">
        <v>1.6300290669161783</v>
      </c>
      <c r="H451" s="42">
        <v>0.25607334348472588</v>
      </c>
    </row>
    <row r="452" spans="2:8" x14ac:dyDescent="0.3">
      <c r="B452" s="44">
        <v>3.8700000000000002E-3</v>
      </c>
      <c r="C452" s="50" cm="1">
        <f t="array" ref="C452">(B452-MMULT(TRANSPOSE(_xlfn.ANCHORARRAY($C$51)),TRANSPOSE(Calculation!$C$23:$V$23)))/MMULT(TRANSPOSE($F$51:$F$70),TRANSPOSE(Calculation!$C$23:$V$23))</f>
        <v>5.7212158999955763E-2</v>
      </c>
      <c r="D452" s="9">
        <v>2.6135505080659846E-4</v>
      </c>
      <c r="E452" s="9">
        <v>1.6166479233481804E-2</v>
      </c>
      <c r="F452" s="9">
        <v>3.8699999999999997E-3</v>
      </c>
      <c r="G452" s="9">
        <v>1.6366132517084502</v>
      </c>
      <c r="H452" s="42">
        <v>0.2566349017636978</v>
      </c>
    </row>
    <row r="453" spans="2:8" x14ac:dyDescent="0.3">
      <c r="B453" s="44">
        <v>3.8800000000000002E-3</v>
      </c>
      <c r="C453" s="50" cm="1">
        <f t="array" ref="C453">(B453-MMULT(TRANSPOSE(_xlfn.ANCHORARRAY($C$51)),TRANSPOSE(Calculation!$C$23:$V$23)))/MMULT(TRANSPOSE($F$51:$F$70),TRANSPOSE(Calculation!$C$23:$V$23))</f>
        <v>5.7384270723506603E-2</v>
      </c>
      <c r="D453" s="9">
        <v>2.6250101510383311E-4</v>
      </c>
      <c r="E453" s="9">
        <v>1.6201883072773766E-2</v>
      </c>
      <c r="F453" s="9">
        <v>3.8799999999999998E-3</v>
      </c>
      <c r="G453" s="9">
        <v>1.6432138539405119</v>
      </c>
      <c r="H453" s="42">
        <v>0.25719692028903834</v>
      </c>
    </row>
    <row r="454" spans="2:8" x14ac:dyDescent="0.3">
      <c r="B454" s="44">
        <v>3.8900000000000002E-3</v>
      </c>
      <c r="C454" s="50" cm="1">
        <f t="array" ref="C454">(B454-MMULT(TRANSPOSE(_xlfn.ANCHORARRAY($C$51)),TRANSPOSE(Calculation!$C$23:$V$23)))/MMULT(TRANSPOSE($F$51:$F$70),TRANSPOSE(Calculation!$C$23:$V$23))</f>
        <v>5.7556382447057436E-2</v>
      </c>
      <c r="D454" s="9">
        <v>2.636504216355388E-4</v>
      </c>
      <c r="E454" s="9">
        <v>1.6237315715214102E-2</v>
      </c>
      <c r="F454" s="9">
        <v>3.8900000000000002E-3</v>
      </c>
      <c r="G454" s="9">
        <v>1.649830914384308</v>
      </c>
      <c r="H454" s="42">
        <v>0.25775939605018433</v>
      </c>
    </row>
    <row r="455" spans="2:8" x14ac:dyDescent="0.3">
      <c r="B455" s="44">
        <v>3.9000000000000003E-3</v>
      </c>
      <c r="C455" s="50" cm="1">
        <f t="array" ref="C455">(B455-MMULT(TRANSPOSE(_xlfn.ANCHORARRAY($C$51)),TRANSPOSE(Calculation!$C$23:$V$23)))/MMULT(TRANSPOSE($F$51:$F$70),TRANSPOSE(Calculation!$C$23:$V$23))</f>
        <v>5.7728494170608269E-2</v>
      </c>
      <c r="D455" s="9">
        <v>2.6480327040171543E-4</v>
      </c>
      <c r="E455" s="9">
        <v>1.6272776972653297E-2</v>
      </c>
      <c r="F455" s="9">
        <v>3.8999999999999998E-3</v>
      </c>
      <c r="G455" s="9">
        <v>1.6564644739132044</v>
      </c>
      <c r="H455" s="42">
        <v>0.25832232606035488</v>
      </c>
    </row>
    <row r="456" spans="2:8" x14ac:dyDescent="0.3">
      <c r="B456" s="44">
        <v>3.9100000000000003E-3</v>
      </c>
      <c r="C456" s="50" cm="1">
        <f t="array" ref="C456">(B456-MMULT(TRANSPOSE(_xlfn.ANCHORARRAY($C$51)),TRANSPOSE(Calculation!$C$23:$V$23)))/MMULT(TRANSPOSE($F$51:$F$70),TRANSPOSE(Calculation!$C$23:$V$23))</f>
        <v>5.7900605894159109E-2</v>
      </c>
      <c r="D456" s="9">
        <v>2.6595956140236315E-4</v>
      </c>
      <c r="E456" s="9">
        <v>1.6308266658427044E-2</v>
      </c>
      <c r="F456" s="9">
        <v>3.9099999999999994E-3</v>
      </c>
      <c r="G456" s="9">
        <v>1.6631145735011179</v>
      </c>
      <c r="H456" s="42">
        <v>0.25888570735634581</v>
      </c>
    </row>
    <row r="457" spans="2:8" x14ac:dyDescent="0.3">
      <c r="B457" s="44">
        <v>3.9200000000000007E-3</v>
      </c>
      <c r="C457" s="50" cm="1">
        <f t="array" ref="C457">(B457-MMULT(TRANSPOSE(_xlfn.ANCHORARRAY($C$51)),TRANSPOSE(Calculation!$C$23:$V$23)))/MMULT(TRANSPOSE($F$51:$F$70),TRANSPOSE(Calculation!$C$23:$V$23))</f>
        <v>5.8072717617709949E-2</v>
      </c>
      <c r="D457" s="9">
        <v>2.671192946374818E-4</v>
      </c>
      <c r="E457" s="9">
        <v>1.6343784587343344E-2</v>
      </c>
      <c r="F457" s="9">
        <v>3.9200000000000007E-3</v>
      </c>
      <c r="G457" s="9">
        <v>1.6697812542234525</v>
      </c>
      <c r="H457" s="42">
        <v>0.2594495369983254</v>
      </c>
    </row>
    <row r="458" spans="2:8" x14ac:dyDescent="0.3">
      <c r="B458" s="44">
        <v>3.9300000000000003E-3</v>
      </c>
      <c r="C458" s="50" cm="1">
        <f t="array" ref="C458">(B458-MMULT(TRANSPOSE(_xlfn.ANCHORARRAY($C$51)),TRANSPOSE(Calculation!$C$23:$V$23)))/MMULT(TRANSPOSE($F$51:$F$70),TRANSPOSE(Calculation!$C$23:$V$23))</f>
        <v>5.8244829341260781E-2</v>
      </c>
      <c r="D458" s="9">
        <v>2.6828247010707155E-4</v>
      </c>
      <c r="E458" s="9">
        <v>1.6379330575669798E-2</v>
      </c>
      <c r="F458" s="9">
        <v>3.9299999999999995E-3</v>
      </c>
      <c r="G458" s="9">
        <v>1.6764645572574861</v>
      </c>
      <c r="H458" s="42">
        <v>0.2600138120696322</v>
      </c>
    </row>
    <row r="459" spans="2:8" x14ac:dyDescent="0.3">
      <c r="B459" s="44">
        <v>3.9400000000000008E-3</v>
      </c>
      <c r="C459" s="50" cm="1">
        <f t="array" ref="C459">(B459-MMULT(TRANSPOSE(_xlfn.ANCHORARRAY($C$51)),TRANSPOSE(Calculation!$C$23:$V$23)))/MMULT(TRANSPOSE($F$51:$F$70),TRANSPOSE(Calculation!$C$23:$V$23))</f>
        <v>5.8416941064811621E-2</v>
      </c>
      <c r="D459" s="9">
        <v>2.6944908781113234E-4</v>
      </c>
      <c r="E459" s="9">
        <v>1.641490444112095E-2</v>
      </c>
      <c r="F459" s="9">
        <v>3.9399999999999999E-3</v>
      </c>
      <c r="G459" s="9">
        <v>1.6831645238819646</v>
      </c>
      <c r="H459" s="42">
        <v>0.26057852967657436</v>
      </c>
    </row>
    <row r="460" spans="2:8" x14ac:dyDescent="0.3">
      <c r="B460" s="44">
        <v>3.9500000000000004E-3</v>
      </c>
      <c r="C460" s="50" cm="1">
        <f t="array" ref="C460">(B460-MMULT(TRANSPOSE(_xlfn.ANCHORARRAY($C$51)),TRANSPOSE(Calculation!$C$23:$V$23)))/MMULT(TRANSPOSE($F$51:$F$70),TRANSPOSE(Calculation!$C$23:$V$23))</f>
        <v>5.8589052788362447E-2</v>
      </c>
      <c r="D460" s="9">
        <v>2.7061914774966395E-4</v>
      </c>
      <c r="E460" s="9">
        <v>1.6450506002845748E-2</v>
      </c>
      <c r="F460" s="9">
        <v>3.9499999999999995E-3</v>
      </c>
      <c r="G460" s="9">
        <v>1.6898811954778465</v>
      </c>
      <c r="H460" s="42">
        <v>0.26114368694823037</v>
      </c>
    </row>
    <row r="461" spans="2:8" x14ac:dyDescent="0.3">
      <c r="B461" s="44">
        <v>3.96E-3</v>
      </c>
      <c r="C461" s="50" cm="1">
        <f t="array" ref="C461">(B461-MMULT(TRANSPOSE(_xlfn.ANCHORARRAY($C$51)),TRANSPOSE(Calculation!$C$23:$V$23)))/MMULT(TRANSPOSE($F$51:$F$70),TRANSPOSE(Calculation!$C$23:$V$23))</f>
        <v>5.876116451191328E-2</v>
      </c>
      <c r="D461" s="9">
        <v>2.7179264992266677E-4</v>
      </c>
      <c r="E461" s="9">
        <v>1.6486135081415134E-2</v>
      </c>
      <c r="F461" s="9">
        <v>3.96E-3</v>
      </c>
      <c r="G461" s="9">
        <v>1.6966146135287108</v>
      </c>
      <c r="H461" s="42">
        <v>0.26170928103625218</v>
      </c>
    </row>
    <row r="462" spans="2:8" x14ac:dyDescent="0.3">
      <c r="B462" s="44">
        <v>3.9700000000000004E-3</v>
      </c>
      <c r="C462" s="50" cm="1">
        <f t="array" ref="C462">(B462-MMULT(TRANSPOSE(_xlfn.ANCHORARRAY($C$51)),TRANSPOSE(Calculation!$C$23:$V$23)))/MMULT(TRANSPOSE($F$51:$F$70),TRANSPOSE(Calculation!$C$23:$V$23))</f>
        <v>5.893327623546412E-2</v>
      </c>
      <c r="D462" s="9">
        <v>2.7296959433014057E-4</v>
      </c>
      <c r="E462" s="9">
        <v>1.6521791498809703E-2</v>
      </c>
      <c r="F462" s="9">
        <v>3.9699999999999996E-3</v>
      </c>
      <c r="G462" s="9">
        <v>1.7033648196203091</v>
      </c>
      <c r="H462" s="42">
        <v>0.26227530911466951</v>
      </c>
    </row>
    <row r="463" spans="2:8" x14ac:dyDescent="0.3">
      <c r="B463" s="44">
        <v>3.98E-3</v>
      </c>
      <c r="C463" s="50" cm="1">
        <f t="array" ref="C463">(B463-MMULT(TRANSPOSE(_xlfn.ANCHORARRAY($C$51)),TRANSPOSE(Calculation!$C$23:$V$23)))/MMULT(TRANSPOSE($F$51:$F$70),TRANSPOSE(Calculation!$C$23:$V$23))</f>
        <v>5.9105387959014946E-2</v>
      </c>
      <c r="D463" s="9">
        <v>2.7414998097208525E-4</v>
      </c>
      <c r="E463" s="9">
        <v>1.6557475078407494E-2</v>
      </c>
      <c r="F463" s="9">
        <v>3.9799999999999992E-3</v>
      </c>
      <c r="G463" s="9">
        <v>1.7101318554415186</v>
      </c>
      <c r="H463" s="42">
        <v>0.26284176837969547</v>
      </c>
    </row>
    <row r="464" spans="2:8" x14ac:dyDescent="0.3">
      <c r="B464" s="44">
        <v>3.9900000000000005E-3</v>
      </c>
      <c r="C464" s="50" cm="1">
        <f t="array" ref="C464">(B464-MMULT(TRANSPOSE(_xlfn.ANCHORARRAY($C$51)),TRANSPOSE(Calculation!$C$23:$V$23)))/MMULT(TRANSPOSE($F$51:$F$70),TRANSPOSE(Calculation!$C$23:$V$23))</f>
        <v>5.9277499682565793E-2</v>
      </c>
      <c r="D464" s="9">
        <v>2.7533380984850114E-4</v>
      </c>
      <c r="E464" s="9">
        <v>1.6593185644971888E-2</v>
      </c>
      <c r="F464" s="9">
        <v>3.9899999999999996E-3</v>
      </c>
      <c r="G464" s="9">
        <v>1.7169157627841689</v>
      </c>
      <c r="H464" s="42">
        <v>0.26340865604953512</v>
      </c>
    </row>
    <row r="465" spans="2:8" x14ac:dyDescent="0.3">
      <c r="B465" s="44">
        <v>4.0000000000000001E-3</v>
      </c>
      <c r="C465" s="50" cm="1">
        <f t="array" ref="C465">(B465-MMULT(TRANSPOSE(_xlfn.ANCHORARRAY($C$51)),TRANSPOSE(Calculation!$C$23:$V$23)))/MMULT(TRANSPOSE($F$51:$F$70),TRANSPOSE(Calculation!$C$23:$V$23))</f>
        <v>5.9449611406116619E-2</v>
      </c>
      <c r="D465" s="9">
        <v>2.7652108095938791E-4</v>
      </c>
      <c r="E465" s="9">
        <v>1.6628923024639565E-2</v>
      </c>
      <c r="F465" s="9">
        <v>4.0000000000000001E-3</v>
      </c>
      <c r="G465" s="9">
        <v>1.7237165835436712</v>
      </c>
      <c r="H465" s="42">
        <v>0.26397596936419371</v>
      </c>
    </row>
    <row r="466" spans="2:8" x14ac:dyDescent="0.3">
      <c r="B466" s="44">
        <v>4.0100000000000005E-3</v>
      </c>
      <c r="C466" s="50" cm="1">
        <f t="array" ref="C466">(B466-MMULT(TRANSPOSE(_xlfn.ANCHORARRAY($C$51)),TRANSPOSE(Calculation!$C$23:$V$23)))/MMULT(TRANSPOSE($F$51:$F$70),TRANSPOSE(Calculation!$C$23:$V$23))</f>
        <v>5.9621723129667466E-2</v>
      </c>
      <c r="D466" s="9">
        <v>2.7771179430474593E-4</v>
      </c>
      <c r="E466" s="9">
        <v>1.6664687044908644E-2</v>
      </c>
      <c r="F466" s="9">
        <v>4.0099999999999997E-3</v>
      </c>
      <c r="G466" s="9">
        <v>1.7305343597188791</v>
      </c>
      <c r="H466" s="42">
        <v>0.26454370558528889</v>
      </c>
    </row>
    <row r="467" spans="2:8" x14ac:dyDescent="0.3">
      <c r="B467" s="44">
        <v>4.020000000000001E-3</v>
      </c>
      <c r="C467" s="50" cm="1">
        <f t="array" ref="C467">(B467-MMULT(TRANSPOSE(_xlfn.ANCHORARRAY($C$51)),TRANSPOSE(Calculation!$C$23:$V$23)))/MMULT(TRANSPOSE($F$51:$F$70),TRANSPOSE(Calculation!$C$23:$V$23))</f>
        <v>5.9793834853218306E-2</v>
      </c>
      <c r="D467" s="9">
        <v>2.7890594988457472E-4</v>
      </c>
      <c r="E467" s="9">
        <v>1.670047753462681E-2</v>
      </c>
      <c r="F467" s="9">
        <v>4.020000000000001E-3</v>
      </c>
      <c r="G467" s="9">
        <v>1.7373691334123125</v>
      </c>
      <c r="H467" s="42">
        <v>0.26511186199586173</v>
      </c>
    </row>
    <row r="468" spans="2:8" x14ac:dyDescent="0.3">
      <c r="B468" s="44">
        <v>4.0300000000000006E-3</v>
      </c>
      <c r="C468" s="50" cm="1">
        <f t="array" ref="C468">(B468-MMULT(TRANSPOSE(_xlfn.ANCHORARRAY($C$51)),TRANSPOSE(Calculation!$C$23:$V$23)))/MMULT(TRANSPOSE($F$51:$F$70),TRANSPOSE(Calculation!$C$23:$V$23))</f>
        <v>5.9965946576769132E-2</v>
      </c>
      <c r="D468" s="9">
        <v>2.8010354769887456E-4</v>
      </c>
      <c r="E468" s="9">
        <v>1.6736294323979682E-2</v>
      </c>
      <c r="F468" s="9">
        <v>4.0299999999999997E-3</v>
      </c>
      <c r="G468" s="9">
        <v>1.7442209468312893</v>
      </c>
      <c r="H468" s="42">
        <v>0.26568043590019269</v>
      </c>
    </row>
    <row r="469" spans="2:8" x14ac:dyDescent="0.3">
      <c r="B469" s="44">
        <v>4.0400000000000002E-3</v>
      </c>
      <c r="C469" s="50" cm="1">
        <f t="array" ref="C469">(B469-MMULT(TRANSPOSE(_xlfn.ANCHORARRAY($C$51)),TRANSPOSE(Calculation!$C$23:$V$23)))/MMULT(TRANSPOSE($F$51:$F$70),TRANSPOSE(Calculation!$C$23:$V$23))</f>
        <v>6.0138058300319965E-2</v>
      </c>
      <c r="D469" s="9">
        <v>2.8130458774764549E-4</v>
      </c>
      <c r="E469" s="9">
        <v>1.6772137244479176E-2</v>
      </c>
      <c r="F469" s="9">
        <v>4.0399999999999993E-3</v>
      </c>
      <c r="G469" s="9">
        <v>1.7510898422868419</v>
      </c>
      <c r="H469" s="42">
        <v>0.26624942462361617</v>
      </c>
    </row>
    <row r="470" spans="2:8" x14ac:dyDescent="0.3">
      <c r="B470" s="44">
        <v>4.0500000000000006E-3</v>
      </c>
      <c r="C470" s="50" cm="1">
        <f t="array" ref="C470">(B470-MMULT(TRANSPOSE(_xlfn.ANCHORARRAY($C$51)),TRANSPOSE(Calculation!$C$23:$V$23)))/MMULT(TRANSPOSE($F$51:$F$70),TRANSPOSE(Calculation!$C$23:$V$23))</f>
        <v>6.0310170023870804E-2</v>
      </c>
      <c r="D470" s="9">
        <v>2.8250907003088741E-4</v>
      </c>
      <c r="E470" s="9">
        <v>1.6808006128951981E-2</v>
      </c>
      <c r="F470" s="9">
        <v>4.0500000000000006E-3</v>
      </c>
      <c r="G470" s="9">
        <v>1.7579758621949058</v>
      </c>
      <c r="H470" s="42">
        <v>0.26681882551233826</v>
      </c>
    </row>
    <row r="471" spans="2:8" x14ac:dyDescent="0.3">
      <c r="B471" s="44">
        <v>4.0600000000000002E-3</v>
      </c>
      <c r="C471" s="50" cm="1">
        <f t="array" ref="C471">(B471-MMULT(TRANSPOSE(_xlfn.ANCHORARRAY($C$51)),TRANSPOSE(Calculation!$C$23:$V$23)))/MMULT(TRANSPOSE($F$51:$F$70),TRANSPOSE(Calculation!$C$23:$V$23))</f>
        <v>6.048228174742163E-2</v>
      </c>
      <c r="D471" s="9">
        <v>2.8371699454860026E-4</v>
      </c>
      <c r="E471" s="9">
        <v>1.6843900811528197E-2</v>
      </c>
      <c r="F471" s="9">
        <v>4.0599999999999994E-3</v>
      </c>
      <c r="G471" s="9">
        <v>1.7648790490761055</v>
      </c>
      <c r="H471" s="42">
        <v>0.2673886359332559</v>
      </c>
    </row>
    <row r="472" spans="2:8" x14ac:dyDescent="0.3">
      <c r="B472" s="44">
        <v>4.0700000000000007E-3</v>
      </c>
      <c r="C472" s="50" cm="1">
        <f t="array" ref="C472">(B472-MMULT(TRANSPOSE(_xlfn.ANCHORARRAY($C$51)),TRANSPOSE(Calculation!$C$23:$V$23)))/MMULT(TRANSPOSE($F$51:$F$70),TRANSPOSE(Calculation!$C$23:$V$23))</f>
        <v>6.0654393470972477E-2</v>
      </c>
      <c r="D472" s="9">
        <v>2.8492836130078426E-4</v>
      </c>
      <c r="E472" s="9">
        <v>1.6879821127630004E-2</v>
      </c>
      <c r="F472" s="9">
        <v>4.0699999999999998E-3</v>
      </c>
      <c r="G472" s="9">
        <v>1.7717994455566859</v>
      </c>
      <c r="H472" s="42">
        <v>0.26795885327377716</v>
      </c>
    </row>
    <row r="473" spans="2:8" x14ac:dyDescent="0.3">
      <c r="B473" s="44">
        <v>4.0800000000000003E-3</v>
      </c>
      <c r="C473" s="50" cm="1">
        <f t="array" ref="C473">(B473-MMULT(TRANSPOSE(_xlfn.ANCHORARRAY($C$51)),TRANSPOSE(Calculation!$C$23:$V$23)))/MMULT(TRANSPOSE($F$51:$F$70),TRANSPOSE(Calculation!$C$23:$V$23))</f>
        <v>6.0826505194523303E-2</v>
      </c>
      <c r="D473" s="9">
        <v>2.8614317028743919E-4</v>
      </c>
      <c r="E473" s="9">
        <v>1.6915766913960455E-2</v>
      </c>
      <c r="F473" s="9">
        <v>4.0800000000000003E-3</v>
      </c>
      <c r="G473" s="9">
        <v>1.7787370943679872</v>
      </c>
      <c r="H473" s="42">
        <v>0.26852947494164336</v>
      </c>
    </row>
    <row r="474" spans="2:8" x14ac:dyDescent="0.3">
      <c r="B474" s="44">
        <v>4.0900000000000008E-3</v>
      </c>
      <c r="C474" s="50" cm="1">
        <f t="array" ref="C474">(B474-MMULT(TRANSPOSE(_xlfn.ANCHORARRAY($C$51)),TRANSPOSE(Calculation!$C$23:$V$23)))/MMULT(TRANSPOSE($F$51:$F$70),TRANSPOSE(Calculation!$C$23:$V$23))</f>
        <v>6.099861691807415E-2</v>
      </c>
      <c r="D474" s="9">
        <v>2.8736142150856517E-4</v>
      </c>
      <c r="E474" s="9">
        <v>1.6951738008492378E-2</v>
      </c>
      <c r="F474" s="9">
        <v>4.0900000000000008E-3</v>
      </c>
      <c r="G474" s="9">
        <v>1.785692038346808</v>
      </c>
      <c r="H474" s="42">
        <v>0.26910049836475297</v>
      </c>
    </row>
    <row r="475" spans="2:8" x14ac:dyDescent="0.3">
      <c r="B475" s="44">
        <v>4.1000000000000003E-3</v>
      </c>
      <c r="C475" s="50" cm="1">
        <f t="array" ref="C475">(B475-MMULT(TRANSPOSE(_xlfn.ANCHORARRAY($C$51)),TRANSPOSE(Calculation!$C$23:$V$23)))/MMULT(TRANSPOSE($F$51:$F$70),TRANSPOSE(Calculation!$C$23:$V$23))</f>
        <v>6.1170728641624976E-2</v>
      </c>
      <c r="D475" s="9">
        <v>2.8858311496416213E-4</v>
      </c>
      <c r="E475" s="9">
        <v>1.6987734250457361E-2</v>
      </c>
      <c r="F475" s="9">
        <v>4.0999999999999995E-3</v>
      </c>
      <c r="G475" s="9">
        <v>1.7926643204364376</v>
      </c>
      <c r="H475" s="42">
        <v>0.26967192099098647</v>
      </c>
    </row>
    <row r="476" spans="2:8" x14ac:dyDescent="0.3">
      <c r="B476" s="44">
        <v>4.1100000000000008E-3</v>
      </c>
      <c r="C476" s="50" cm="1">
        <f t="array" ref="C476">(B476-MMULT(TRANSPOSE(_xlfn.ANCHORARRAY($C$51)),TRANSPOSE(Calculation!$C$23:$V$23)))/MMULT(TRANSPOSE($F$51:$F$70),TRANSPOSE(Calculation!$C$23:$V$23))</f>
        <v>6.1342840365175816E-2</v>
      </c>
      <c r="D476" s="9">
        <v>2.8980825065423024E-4</v>
      </c>
      <c r="E476" s="9">
        <v>1.7023755480334832E-2</v>
      </c>
      <c r="F476" s="9">
        <v>4.1100000000000008E-3</v>
      </c>
      <c r="G476" s="9">
        <v>1.7996539836859542</v>
      </c>
      <c r="H476" s="42">
        <v>0.27024374028803338</v>
      </c>
    </row>
    <row r="477" spans="2:8" x14ac:dyDescent="0.3">
      <c r="B477" s="44">
        <v>4.1200000000000004E-3</v>
      </c>
      <c r="C477" s="50" cm="1">
        <f t="array" ref="C477">(B477-MMULT(TRANSPOSE(_xlfn.ANCHORARRAY($C$51)),TRANSPOSE(Calculation!$C$23:$V$23)))/MMULT(TRANSPOSE($F$51:$F$70),TRANSPOSE(Calculation!$C$23:$V$23))</f>
        <v>6.1514952088726649E-2</v>
      </c>
      <c r="D477" s="9">
        <v>2.9103682857876918E-4</v>
      </c>
      <c r="E477" s="9">
        <v>1.705980153984123E-2</v>
      </c>
      <c r="F477" s="9">
        <v>4.1200000000000004E-3</v>
      </c>
      <c r="G477" s="9">
        <v>1.8066610712508195</v>
      </c>
      <c r="H477" s="42">
        <v>0.27081595374321993</v>
      </c>
    </row>
    <row r="478" spans="2:8" x14ac:dyDescent="0.3">
      <c r="B478" s="44">
        <v>4.1300000000000009E-3</v>
      </c>
      <c r="C478" s="50" cm="1">
        <f t="array" ref="C478">(B478-MMULT(TRANSPOSE(_xlfn.ANCHORARRAY($C$51)),TRANSPOSE(Calculation!$C$23:$V$23)))/MMULT(TRANSPOSE($F$51:$F$70),TRANSPOSE(Calculation!$C$23:$V$23))</f>
        <v>6.1687063812277489E-2</v>
      </c>
      <c r="D478" s="9">
        <v>2.9226884873777926E-4</v>
      </c>
      <c r="E478" s="9">
        <v>1.7095872271919301E-2</v>
      </c>
      <c r="F478" s="9">
        <v>4.13E-3</v>
      </c>
      <c r="G478" s="9">
        <v>1.8136856263936796</v>
      </c>
      <c r="H478" s="42">
        <v>0.27138855886333962</v>
      </c>
    </row>
    <row r="479" spans="2:8" x14ac:dyDescent="0.3">
      <c r="B479" s="44">
        <v>4.1400000000000005E-3</v>
      </c>
      <c r="C479" s="50" cm="1">
        <f t="array" ref="C479">(B479-MMULT(TRANSPOSE(_xlfn.ANCHORARRAY($C$51)),TRANSPOSE(Calculation!$C$23:$V$23)))/MMULT(TRANSPOSE($F$51:$F$70),TRANSPOSE(Calculation!$C$23:$V$23))</f>
        <v>6.1859175535828315E-2</v>
      </c>
      <c r="D479" s="9">
        <v>2.9350431113126023E-4</v>
      </c>
      <c r="E479" s="9">
        <v>1.7131967520727449E-2</v>
      </c>
      <c r="F479" s="9">
        <v>4.1399999999999996E-3</v>
      </c>
      <c r="G479" s="9">
        <v>1.820727692483763</v>
      </c>
      <c r="H479" s="42">
        <v>0.27196155317448378</v>
      </c>
    </row>
    <row r="480" spans="2:8" x14ac:dyDescent="0.3">
      <c r="B480" s="44">
        <v>4.1500000000000009E-3</v>
      </c>
      <c r="C480" s="50" cm="1">
        <f t="array" ref="C480">(B480-MMULT(TRANSPOSE(_xlfn.ANCHORARRAY($C$51)),TRANSPOSE(Calculation!$C$23:$V$23)))/MMULT(TRANSPOSE($F$51:$F$70),TRANSPOSE(Calculation!$C$23:$V$23))</f>
        <v>6.2031287259379161E-2</v>
      </c>
      <c r="D480" s="9">
        <v>2.947432157592124E-4</v>
      </c>
      <c r="E480" s="9">
        <v>1.7168087131629206E-2</v>
      </c>
      <c r="F480" s="9">
        <v>4.1500000000000009E-3</v>
      </c>
      <c r="G480" s="9">
        <v>1.8277873129976547</v>
      </c>
      <c r="H480" s="42">
        <v>0.27253493422187458</v>
      </c>
    </row>
    <row r="481" spans="2:8" x14ac:dyDescent="0.3">
      <c r="B481" s="44">
        <v>4.1600000000000005E-3</v>
      </c>
      <c r="C481" s="50" cm="1">
        <f t="array" ref="C481">(B481-MMULT(TRANSPOSE(_xlfn.ANCHORARRAY($C$51)),TRANSPOSE(Calculation!$C$23:$V$23)))/MMULT(TRANSPOSE($F$51:$F$70),TRANSPOSE(Calculation!$C$23:$V$23))</f>
        <v>6.2203398982929987E-2</v>
      </c>
      <c r="D481" s="9">
        <v>2.9598556262163544E-4</v>
      </c>
      <c r="E481" s="9">
        <v>1.7204230951182776E-2</v>
      </c>
      <c r="F481" s="9">
        <v>4.1600000000000005E-3</v>
      </c>
      <c r="G481" s="9">
        <v>1.8348645315192753</v>
      </c>
      <c r="H481" s="42">
        <v>0.27310869956969902</v>
      </c>
    </row>
    <row r="482" spans="2:8" x14ac:dyDescent="0.3">
      <c r="B482" s="44">
        <v>4.170000000000001E-3</v>
      </c>
      <c r="C482" s="50" cm="1">
        <f t="array" ref="C482">(B482-MMULT(TRANSPOSE(_xlfn.ANCHORARRAY($C$51)),TRANSPOSE(Calculation!$C$23:$V$23)))/MMULT(TRANSPOSE($F$51:$F$70),TRANSPOSE(Calculation!$C$23:$V$23))</f>
        <v>6.2375510706480834E-2</v>
      </c>
      <c r="D482" s="9">
        <v>2.9723135171852964E-4</v>
      </c>
      <c r="E482" s="9">
        <v>1.7240398827130701E-2</v>
      </c>
      <c r="F482" s="9">
        <v>4.1700000000000001E-3</v>
      </c>
      <c r="G482" s="9">
        <v>1.841959391740843</v>
      </c>
      <c r="H482" s="42">
        <v>0.2736828468009449</v>
      </c>
    </row>
    <row r="483" spans="2:8" x14ac:dyDescent="0.3">
      <c r="B483" s="44">
        <v>4.1800000000000006E-3</v>
      </c>
      <c r="C483" s="50" cm="1">
        <f t="array" ref="C483">(B483-MMULT(TRANSPOSE(_xlfn.ANCHORARRAY($C$51)),TRANSPOSE(Calculation!$C$23:$V$23)))/MMULT(TRANSPOSE($F$51:$F$70),TRANSPOSE(Calculation!$C$23:$V$23))</f>
        <v>6.254762243003166E-2</v>
      </c>
      <c r="D483" s="9">
        <v>2.9848058304989466E-4</v>
      </c>
      <c r="E483" s="9">
        <v>1.7276590608389569E-2</v>
      </c>
      <c r="F483" s="9">
        <v>4.1799999999999997E-3</v>
      </c>
      <c r="G483" s="9">
        <v>1.8490719374620928</v>
      </c>
      <c r="H483" s="42">
        <v>0.27425737351723739</v>
      </c>
    </row>
    <row r="484" spans="2:8" x14ac:dyDescent="0.3">
      <c r="B484" s="44">
        <v>4.190000000000001E-3</v>
      </c>
      <c r="C484" s="50" cm="1">
        <f t="array" ref="C484">(B484-MMULT(TRANSPOSE(_xlfn.ANCHORARRAY($C$51)),TRANSPOSE(Calculation!$C$23:$V$23)))/MMULT(TRANSPOSE($F$51:$F$70),TRANSPOSE(Calculation!$C$23:$V$23))</f>
        <v>6.2719734153582507E-2</v>
      </c>
      <c r="D484" s="9">
        <v>2.9973325661573083E-4</v>
      </c>
      <c r="E484" s="9">
        <v>1.7312806145039886E-2</v>
      </c>
      <c r="F484" s="9">
        <v>4.190000000000001E-3</v>
      </c>
      <c r="G484" s="9">
        <v>1.8562022125911199</v>
      </c>
      <c r="H484" s="42">
        <v>0.27483227733867827</v>
      </c>
    </row>
    <row r="485" spans="2:8" x14ac:dyDescent="0.3">
      <c r="B485" s="44">
        <v>4.2000000000000006E-3</v>
      </c>
      <c r="C485" s="50" cm="1">
        <f t="array" ref="C485">(B485-MMULT(TRANSPOSE(_xlfn.ANCHORARRAY($C$51)),TRANSPOSE(Calculation!$C$23:$V$23)))/MMULT(TRANSPOSE($F$51:$F$70),TRANSPOSE(Calculation!$C$23:$V$23))</f>
        <v>6.2891845877133326E-2</v>
      </c>
      <c r="D485" s="9">
        <v>3.0098937241603794E-4</v>
      </c>
      <c r="E485" s="9">
        <v>1.7349045288315951E-2</v>
      </c>
      <c r="F485" s="9">
        <v>4.1999999999999989E-3</v>
      </c>
      <c r="G485" s="9">
        <v>1.8633502611449742</v>
      </c>
      <c r="H485" s="42">
        <v>0.27540755590368532</v>
      </c>
    </row>
    <row r="486" spans="2:8" x14ac:dyDescent="0.3">
      <c r="B486" s="44">
        <v>4.2100000000000002E-3</v>
      </c>
      <c r="C486" s="50" cm="1">
        <f t="array" ref="C486">(B486-MMULT(TRANSPOSE(_xlfn.ANCHORARRAY($C$51)),TRANSPOSE(Calculation!$C$23:$V$23)))/MMULT(TRANSPOSE($F$51:$F$70),TRANSPOSE(Calculation!$C$23:$V$23))</f>
        <v>6.3063957600684159E-2</v>
      </c>
      <c r="D486" s="9">
        <v>3.0224893045081608E-4</v>
      </c>
      <c r="E486" s="9">
        <v>1.7385307890595902E-2</v>
      </c>
      <c r="F486" s="9">
        <v>4.2099999999999993E-3</v>
      </c>
      <c r="G486" s="9">
        <v>1.8705161272491222</v>
      </c>
      <c r="H486" s="42">
        <v>0.2759832068688341</v>
      </c>
    </row>
    <row r="487" spans="2:8" x14ac:dyDescent="0.3">
      <c r="B487" s="44">
        <v>4.2200000000000007E-3</v>
      </c>
      <c r="C487" s="50" cm="1">
        <f t="array" ref="C487">(B487-MMULT(TRANSPOSE(_xlfn.ANCHORARRAY($C$51)),TRANSPOSE(Calculation!$C$23:$V$23)))/MMULT(TRANSPOSE($F$51:$F$70),TRANSPOSE(Calculation!$C$23:$V$23))</f>
        <v>6.3236069324235006E-2</v>
      </c>
      <c r="D487" s="9">
        <v>3.0351193072006538E-4</v>
      </c>
      <c r="E487" s="9">
        <v>1.7421593805391784E-2</v>
      </c>
      <c r="F487" s="9">
        <v>4.2199999999999998E-3</v>
      </c>
      <c r="G487" s="9">
        <v>1.877699855138272</v>
      </c>
      <c r="H487" s="42">
        <v>0.27655922790870036</v>
      </c>
    </row>
    <row r="488" spans="2:8" x14ac:dyDescent="0.3">
      <c r="B488" s="44">
        <v>4.2300000000000003E-3</v>
      </c>
      <c r="C488" s="50" cm="1">
        <f t="array" ref="C488">(B488-MMULT(TRANSPOSE(_xlfn.ANCHORARRAY($C$51)),TRANSPOSE(Calculation!$C$23:$V$23)))/MMULT(TRANSPOSE($F$51:$F$70),TRANSPOSE(Calculation!$C$23:$V$23))</f>
        <v>6.3408181047785825E-2</v>
      </c>
      <c r="D488" s="9">
        <v>3.047783732237855E-4</v>
      </c>
      <c r="E488" s="9">
        <v>1.7457902887339748E-2</v>
      </c>
      <c r="F488" s="9">
        <v>4.2299999999999994E-3</v>
      </c>
      <c r="G488" s="9">
        <v>1.8849014891567597</v>
      </c>
      <c r="H488" s="42">
        <v>0.27713561671570464</v>
      </c>
    </row>
    <row r="489" spans="2:8" x14ac:dyDescent="0.3">
      <c r="B489" s="44">
        <v>4.2400000000000007E-3</v>
      </c>
      <c r="C489" s="50" cm="1">
        <f t="array" ref="C489">(B489-MMULT(TRANSPOSE(_xlfn.ANCHORARRAY($C$51)),TRANSPOSE(Calculation!$C$23:$V$23)))/MMULT(TRANSPOSE($F$51:$F$70),TRANSPOSE(Calculation!$C$23:$V$23))</f>
        <v>6.3580292771336672E-2</v>
      </c>
      <c r="D489" s="9">
        <v>3.0604825796197677E-4</v>
      </c>
      <c r="E489" s="9">
        <v>1.7494234992190334E-2</v>
      </c>
      <c r="F489" s="9">
        <v>4.2400000000000007E-3</v>
      </c>
      <c r="G489" s="9">
        <v>1.8921210737581569</v>
      </c>
      <c r="H489" s="42">
        <v>0.27771237099995771</v>
      </c>
    </row>
    <row r="490" spans="2:8" x14ac:dyDescent="0.3">
      <c r="B490" s="44">
        <v>4.2500000000000003E-3</v>
      </c>
      <c r="C490" s="50" cm="1">
        <f t="array" ref="C490">(B490-MMULT(TRANSPOSE(_xlfn.ANCHORARRAY($C$51)),TRANSPOSE(Calculation!$C$23:$V$23)))/MMULT(TRANSPOSE($F$51:$F$70),TRANSPOSE(Calculation!$C$23:$V$23))</f>
        <v>6.3752404494887505E-2</v>
      </c>
      <c r="D490" s="9">
        <v>3.0732158493463902E-4</v>
      </c>
      <c r="E490" s="9">
        <v>1.7530589976798815E-2</v>
      </c>
      <c r="F490" s="9">
        <v>4.2500000000000012E-3</v>
      </c>
      <c r="G490" s="9">
        <v>1.8993586535061806</v>
      </c>
      <c r="H490" s="42">
        <v>0.27828948848910739</v>
      </c>
    </row>
    <row r="491" spans="2:8" x14ac:dyDescent="0.3">
      <c r="B491" s="44">
        <v>4.2600000000000008E-3</v>
      </c>
      <c r="C491" s="50" cm="1">
        <f t="array" ref="C491">(B491-MMULT(TRANSPOSE(_xlfn.ANCHORARRAY($C$51)),TRANSPOSE(Calculation!$C$23:$V$23)))/MMULT(TRANSPOSE($F$51:$F$70),TRANSPOSE(Calculation!$C$23:$V$23))</f>
        <v>6.3924516218438338E-2</v>
      </c>
      <c r="D491" s="9">
        <v>3.0859835414177227E-4</v>
      </c>
      <c r="E491" s="9">
        <v>1.756696769911564E-2</v>
      </c>
      <c r="F491" s="9">
        <v>4.2599999999999999E-3</v>
      </c>
      <c r="G491" s="9">
        <v>1.9066142730746733</v>
      </c>
      <c r="H491" s="42">
        <v>0.27886696692818713</v>
      </c>
    </row>
    <row r="492" spans="2:8" x14ac:dyDescent="0.3">
      <c r="B492" s="44">
        <v>4.2700000000000004E-3</v>
      </c>
      <c r="C492" s="50" cm="1">
        <f t="array" ref="C492">(B492-MMULT(TRANSPOSE(_xlfn.ANCHORARRAY($C$51)),TRANSPOSE(Calculation!$C$23:$V$23)))/MMULT(TRANSPOSE($F$51:$F$70),TRANSPOSE(Calculation!$C$23:$V$23))</f>
        <v>6.409662794198917E-2</v>
      </c>
      <c r="D492" s="9">
        <v>3.098785655833765E-4</v>
      </c>
      <c r="E492" s="9">
        <v>1.7603368018176989E-2</v>
      </c>
      <c r="F492" s="9">
        <v>4.2700000000000004E-3</v>
      </c>
      <c r="G492" s="9">
        <v>1.9138879772480761</v>
      </c>
      <c r="H492" s="42">
        <v>0.27944480407946554</v>
      </c>
    </row>
    <row r="493" spans="2:8" x14ac:dyDescent="0.3">
      <c r="B493" s="44">
        <v>4.2800000000000008E-3</v>
      </c>
      <c r="C493" s="50" cm="1">
        <f t="array" ref="C493">(B493-MMULT(TRANSPOSE(_xlfn.ANCHORARRAY($C$51)),TRANSPOSE(Calculation!$C$23:$V$23)))/MMULT(TRANSPOSE($F$51:$F$70),TRANSPOSE(Calculation!$C$23:$V$23))</f>
        <v>6.4268739665540017E-2</v>
      </c>
      <c r="D493" s="9">
        <v>3.1116221925945188E-4</v>
      </c>
      <c r="E493" s="9">
        <v>1.7639790794095372E-2</v>
      </c>
      <c r="F493" s="9">
        <v>4.28E-3</v>
      </c>
      <c r="G493" s="9">
        <v>1.9211798109213998</v>
      </c>
      <c r="H493" s="42">
        <v>0.28002299772229755</v>
      </c>
    </row>
    <row r="494" spans="2:8" x14ac:dyDescent="0.3">
      <c r="B494" s="44">
        <v>4.2900000000000004E-3</v>
      </c>
      <c r="C494" s="50" cm="1">
        <f t="array" ref="C494">(B494-MMULT(TRANSPOSE(_xlfn.ANCHORARRAY($C$51)),TRANSPOSE(Calculation!$C$23:$V$23)))/MMULT(TRANSPOSE($F$51:$F$70),TRANSPOSE(Calculation!$C$23:$V$23))</f>
        <v>6.4440851389090836E-2</v>
      </c>
      <c r="D494" s="9">
        <v>3.1244931516999813E-4</v>
      </c>
      <c r="E494" s="9">
        <v>1.7676235888050323E-2</v>
      </c>
      <c r="F494" s="9">
        <v>4.2899999999999987E-3</v>
      </c>
      <c r="G494" s="9">
        <v>1.9284898191005242</v>
      </c>
      <c r="H494" s="42">
        <v>0.28060154565297668</v>
      </c>
    </row>
    <row r="495" spans="2:8" x14ac:dyDescent="0.3">
      <c r="B495" s="44">
        <v>4.3000000000000009E-3</v>
      </c>
      <c r="C495" s="50" cm="1">
        <f t="array" ref="C495">(B495-MMULT(TRANSPOSE(_xlfn.ANCHORARRAY($C$51)),TRANSPOSE(Calculation!$C$23:$V$23)))/MMULT(TRANSPOSE($F$51:$F$70),TRANSPOSE(Calculation!$C$23:$V$23))</f>
        <v>6.4612963112641683E-2</v>
      </c>
      <c r="D495" s="9">
        <v>3.1373985331501554E-4</v>
      </c>
      <c r="E495" s="9">
        <v>1.77127031622792E-2</v>
      </c>
      <c r="F495" s="9">
        <v>4.3E-3</v>
      </c>
      <c r="G495" s="9">
        <v>1.9358180469031336</v>
      </c>
      <c r="H495" s="42">
        <v>0.28118044568458872</v>
      </c>
    </row>
    <row r="496" spans="2:8" x14ac:dyDescent="0.3">
      <c r="B496" s="44">
        <v>4.3100000000000005E-3</v>
      </c>
      <c r="C496" s="50" cm="1">
        <f t="array" ref="C496">(B496-MMULT(TRANSPOSE(_xlfn.ANCHORARRAY($C$51)),TRANSPOSE(Calculation!$C$23:$V$23)))/MMULT(TRANSPOSE($F$51:$F$70),TRANSPOSE(Calculation!$C$23:$V$23))</f>
        <v>6.4785074836192516E-2</v>
      </c>
      <c r="D496" s="9">
        <v>3.1503383369450389E-4</v>
      </c>
      <c r="E496" s="9">
        <v>1.7749192480068041E-2</v>
      </c>
      <c r="F496" s="9">
        <v>4.3100000000000005E-3</v>
      </c>
      <c r="G496" s="9">
        <v>1.9431645395579475</v>
      </c>
      <c r="H496" s="42">
        <v>0.28175969564686676</v>
      </c>
    </row>
    <row r="497" spans="2:8" x14ac:dyDescent="0.3">
      <c r="B497" s="44">
        <v>4.3200000000000009E-3</v>
      </c>
      <c r="C497" s="50" cm="1">
        <f t="array" ref="C497">(B497-MMULT(TRANSPOSE(_xlfn.ANCHORARRAY($C$51)),TRANSPOSE(Calculation!$C$23:$V$23)))/MMULT(TRANSPOSE($F$51:$F$70),TRANSPOSE(Calculation!$C$23:$V$23))</f>
        <v>6.4957186559743363E-2</v>
      </c>
      <c r="D497" s="9">
        <v>3.1633125630846327E-4</v>
      </c>
      <c r="E497" s="9">
        <v>1.7785703705742523E-2</v>
      </c>
      <c r="F497" s="9">
        <v>4.3200000000000001E-3</v>
      </c>
      <c r="G497" s="9">
        <v>1.9505293424056687</v>
      </c>
      <c r="H497" s="42">
        <v>0.2823392933860478</v>
      </c>
    </row>
    <row r="498" spans="2:8" x14ac:dyDescent="0.3">
      <c r="B498" s="44">
        <v>4.3300000000000005E-3</v>
      </c>
      <c r="C498" s="50" cm="1">
        <f t="array" ref="C498">(B498-MMULT(TRANSPOSE(_xlfn.ANCHORARRAY($C$51)),TRANSPOSE(Calculation!$C$23:$V$23)))/MMULT(TRANSPOSE($F$51:$F$70),TRANSPOSE(Calculation!$C$23:$V$23))</f>
        <v>6.5129298283294182E-2</v>
      </c>
      <c r="D498" s="9">
        <v>3.1763212115689348E-4</v>
      </c>
      <c r="E498" s="9">
        <v>1.7822236704658972E-2</v>
      </c>
      <c r="F498" s="9">
        <v>4.3299999999999996E-3</v>
      </c>
      <c r="G498" s="9">
        <v>1.9579125008989746</v>
      </c>
      <c r="H498" s="42">
        <v>0.28291923676472969</v>
      </c>
    </row>
    <row r="499" spans="2:8" x14ac:dyDescent="0.3">
      <c r="B499" s="44">
        <v>4.340000000000001E-3</v>
      </c>
      <c r="C499" s="50" cm="1">
        <f t="array" ref="C499">(B499-MMULT(TRANSPOSE(_xlfn.ANCHORARRAY($C$51)),TRANSPOSE(Calculation!$C$23:$V$23)))/MMULT(TRANSPOSE($F$51:$F$70),TRANSPOSE(Calculation!$C$23:$V$23))</f>
        <v>6.5301410006845029E-2</v>
      </c>
      <c r="D499" s="9">
        <v>3.1893642823979499E-4</v>
      </c>
      <c r="E499" s="9">
        <v>1.7858791343195513E-2</v>
      </c>
      <c r="F499" s="9">
        <v>4.3400000000000001E-3</v>
      </c>
      <c r="G499" s="9">
        <v>1.9653140606032711</v>
      </c>
      <c r="H499" s="42">
        <v>0.28349952366173092</v>
      </c>
    </row>
    <row r="500" spans="2:8" x14ac:dyDescent="0.3">
      <c r="B500" s="44">
        <v>4.3500000000000006E-3</v>
      </c>
      <c r="C500" s="50" cm="1">
        <f t="array" ref="C500">(B500-MMULT(TRANSPOSE(_xlfn.ANCHORARRAY($C$51)),TRANSPOSE(Calculation!$C$23:$V$23)))/MMULT(TRANSPOSE($F$51:$F$70),TRANSPOSE(Calculation!$C$23:$V$23))</f>
        <v>6.5473521730395862E-2</v>
      </c>
      <c r="D500" s="9">
        <v>3.2024417755716739E-4</v>
      </c>
      <c r="E500" s="9">
        <v>1.7895367488743208E-2</v>
      </c>
      <c r="F500" s="9">
        <v>4.3500000000000006E-3</v>
      </c>
      <c r="G500" s="9">
        <v>1.9727340671964488</v>
      </c>
      <c r="H500" s="42">
        <v>0.28408015197194997</v>
      </c>
    </row>
    <row r="501" spans="2:8" x14ac:dyDescent="0.3">
      <c r="B501" s="44">
        <v>4.360000000000001E-3</v>
      </c>
      <c r="C501" s="50" cm="1">
        <f t="array" ref="C501">(B501-MMULT(TRANSPOSE(_xlfn.ANCHORARRAY($C$51)),TRANSPOSE(Calculation!$C$23:$V$23)))/MMULT(TRANSPOSE($F$51:$F$70),TRANSPOSE(Calculation!$C$23:$V$23))</f>
        <v>6.5645633453946695E-2</v>
      </c>
      <c r="D501" s="9">
        <v>3.2155536910901083E-4</v>
      </c>
      <c r="E501" s="9">
        <v>1.7931965009697372E-2</v>
      </c>
      <c r="F501" s="9">
        <v>4.3600000000000002E-3</v>
      </c>
      <c r="G501" s="9">
        <v>1.98017256646893</v>
      </c>
      <c r="H501" s="42">
        <v>0.28466111960622714</v>
      </c>
    </row>
    <row r="502" spans="2:8" x14ac:dyDescent="0.3">
      <c r="B502" s="44">
        <v>4.3700000000000006E-3</v>
      </c>
      <c r="C502" s="50" cm="1">
        <f t="array" ref="C502">(B502-MMULT(TRANSPOSE(_xlfn.ANCHORARRAY($C$51)),TRANSPOSE(Calculation!$C$23:$V$23)))/MMULT(TRANSPOSE($F$51:$F$70),TRANSPOSE(Calculation!$C$23:$V$23))</f>
        <v>6.5817745177497528E-2</v>
      </c>
      <c r="D502" s="9">
        <v>3.2287000289532526E-4</v>
      </c>
      <c r="E502" s="9">
        <v>1.7968583775448896E-2</v>
      </c>
      <c r="F502" s="9">
        <v>4.3699999999999998E-3</v>
      </c>
      <c r="G502" s="9">
        <v>1.9876296043251904</v>
      </c>
      <c r="H502" s="42">
        <v>0.28524242449120707</v>
      </c>
    </row>
    <row r="503" spans="2:8" x14ac:dyDescent="0.3">
      <c r="B503" s="44">
        <v>4.3800000000000002E-3</v>
      </c>
      <c r="C503" s="50" cm="1">
        <f t="array" ref="C503">(B503-MMULT(TRANSPOSE(_xlfn.ANCHORARRAY($C$51)),TRANSPOSE(Calculation!$C$23:$V$23)))/MMULT(TRANSPOSE($F$51:$F$70),TRANSPOSE(Calculation!$C$23:$V$23))</f>
        <v>6.598985690104836E-2</v>
      </c>
      <c r="D503" s="9">
        <v>3.2418807891611067E-4</v>
      </c>
      <c r="E503" s="9">
        <v>1.8005223656375687E-2</v>
      </c>
      <c r="F503" s="9">
        <v>4.3800000000000011E-3</v>
      </c>
      <c r="G503" s="9">
        <v>1.995105226782401</v>
      </c>
      <c r="H503" s="42">
        <v>0.28582406456920295</v>
      </c>
    </row>
    <row r="504" spans="2:8" x14ac:dyDescent="0.3">
      <c r="B504" s="44">
        <v>4.3900000000000007E-3</v>
      </c>
      <c r="C504" s="50" cm="1">
        <f t="array" ref="C504">(B504-MMULT(TRANSPOSE(_xlfn.ANCHORARRAY($C$51)),TRANSPOSE(Calculation!$C$23:$V$23)))/MMULT(TRANSPOSE($F$51:$F$70),TRANSPOSE(Calculation!$C$23:$V$23))</f>
        <v>6.6161968624599193E-2</v>
      </c>
      <c r="D504" s="9">
        <v>3.2550959717136718E-4</v>
      </c>
      <c r="E504" s="9">
        <v>1.8041884523834179E-2</v>
      </c>
      <c r="F504" s="9">
        <v>4.3899999999999998E-3</v>
      </c>
      <c r="G504" s="9">
        <v>2.002599479971769</v>
      </c>
      <c r="H504" s="42">
        <v>0.28640603779806134</v>
      </c>
    </row>
    <row r="505" spans="2:8" x14ac:dyDescent="0.3">
      <c r="B505" s="44">
        <v>4.4000000000000003E-3</v>
      </c>
      <c r="C505" s="50" cm="1">
        <f t="array" ref="C505">(B505-MMULT(TRANSPOSE(_xlfn.ANCHORARRAY($C$51)),TRANSPOSE(Calculation!$C$23:$V$23)))/MMULT(TRANSPOSE($F$51:$F$70),TRANSPOSE(Calculation!$C$23:$V$23))</f>
        <v>6.6334080348150026E-2</v>
      </c>
      <c r="D505" s="9">
        <v>3.2683455766109462E-4</v>
      </c>
      <c r="E505" s="9">
        <v>1.8078566250150883E-2</v>
      </c>
      <c r="F505" s="9">
        <v>4.3999999999999994E-3</v>
      </c>
      <c r="G505" s="9">
        <v>2.0101124101387922</v>
      </c>
      <c r="H505" s="42">
        <v>0.28698834215102859</v>
      </c>
    </row>
    <row r="506" spans="2:8" x14ac:dyDescent="0.3">
      <c r="B506" s="44">
        <v>4.4100000000000007E-3</v>
      </c>
      <c r="C506" s="50" cm="1">
        <f t="array" ref="C506">(B506-MMULT(TRANSPOSE(_xlfn.ANCHORARRAY($C$51)),TRANSPOSE(Calculation!$C$23:$V$23)))/MMULT(TRANSPOSE($F$51:$F$70),TRANSPOSE(Calculation!$C$23:$V$23))</f>
        <v>6.6506192071700873E-2</v>
      </c>
      <c r="D506" s="9">
        <v>3.2816296038529316E-4</v>
      </c>
      <c r="E506" s="9">
        <v>1.8115268708614098E-2</v>
      </c>
      <c r="F506" s="9">
        <v>4.4100000000000007E-3</v>
      </c>
      <c r="G506" s="9">
        <v>2.0176440636429436</v>
      </c>
      <c r="H506" s="42">
        <v>0.28757097561661865</v>
      </c>
    </row>
    <row r="507" spans="2:8" x14ac:dyDescent="0.3">
      <c r="B507" s="44">
        <v>4.4200000000000003E-3</v>
      </c>
      <c r="C507" s="50" cm="1">
        <f t="array" ref="C507">(B507-MMULT(TRANSPOSE(_xlfn.ANCHORARRAY($C$51)),TRANSPOSE(Calculation!$C$23:$V$23)))/MMULT(TRANSPOSE($F$51:$F$70),TRANSPOSE(Calculation!$C$23:$V$23))</f>
        <v>6.6678303795251692E-2</v>
      </c>
      <c r="D507" s="9">
        <v>3.2949480534396258E-4</v>
      </c>
      <c r="E507" s="9">
        <v>1.8151991773465593E-2</v>
      </c>
      <c r="F507" s="9">
        <v>4.4199999999999995E-3</v>
      </c>
      <c r="G507" s="9">
        <v>2.0251944869585135</v>
      </c>
      <c r="H507" s="42">
        <v>0.28815393619848156</v>
      </c>
    </row>
    <row r="508" spans="2:8" x14ac:dyDescent="0.3">
      <c r="B508" s="44">
        <v>4.4300000000000008E-3</v>
      </c>
      <c r="C508" s="50" cm="1">
        <f t="array" ref="C508">(B508-MMULT(TRANSPOSE(_xlfn.ANCHORARRAY($C$51)),TRANSPOSE(Calculation!$C$23:$V$23)))/MMULT(TRANSPOSE($F$51:$F$70),TRANSPOSE(Calculation!$C$23:$V$23))</f>
        <v>6.6850415518802539E-2</v>
      </c>
      <c r="D508" s="9">
        <v>3.3083009253710315E-4</v>
      </c>
      <c r="E508" s="9">
        <v>1.818873531989245E-2</v>
      </c>
      <c r="F508" s="9">
        <v>4.4299999999999999E-3</v>
      </c>
      <c r="G508" s="9">
        <v>2.0327637266743954</v>
      </c>
      <c r="H508" s="42">
        <v>0.28873722191527368</v>
      </c>
    </row>
    <row r="509" spans="2:8" x14ac:dyDescent="0.3">
      <c r="B509" s="44">
        <v>4.4400000000000004E-3</v>
      </c>
      <c r="C509" s="50" cm="1">
        <f t="array" ref="C509">(B509-MMULT(TRANSPOSE(_xlfn.ANCHORARRAY($C$51)),TRANSPOSE(Calculation!$C$23:$V$23)))/MMULT(TRANSPOSE($F$51:$F$70),TRANSPOSE(Calculation!$C$23:$V$23))</f>
        <v>6.7022527242353372E-2</v>
      </c>
      <c r="D509" s="9">
        <v>3.321688219647147E-4</v>
      </c>
      <c r="E509" s="9">
        <v>1.8225499224018931E-2</v>
      </c>
      <c r="F509" s="9">
        <v>4.4399999999999995E-3</v>
      </c>
      <c r="G509" s="9">
        <v>2.0403518294952865</v>
      </c>
      <c r="H509" s="42">
        <v>0.28932083080052862</v>
      </c>
    </row>
    <row r="510" spans="2:8" x14ac:dyDescent="0.3">
      <c r="B510" s="44">
        <v>4.4500000000000008E-3</v>
      </c>
      <c r="C510" s="50" cm="1">
        <f t="array" ref="C510">(B510-MMULT(TRANSPOSE(_xlfn.ANCHORARRAY($C$51)),TRANSPOSE(Calculation!$C$23:$V$23)))/MMULT(TRANSPOSE($F$51:$F$70),TRANSPOSE(Calculation!$C$23:$V$23))</f>
        <v>6.7194638965904205E-2</v>
      </c>
      <c r="D510" s="9">
        <v>3.3351099362679735E-4</v>
      </c>
      <c r="E510" s="9">
        <v>1.8262283362898445E-2</v>
      </c>
      <c r="F510" s="9">
        <v>4.45E-3</v>
      </c>
      <c r="G510" s="9">
        <v>2.0479588422407065</v>
      </c>
      <c r="H510" s="42">
        <v>0.28990476090252976</v>
      </c>
    </row>
    <row r="511" spans="2:8" x14ac:dyDescent="0.3">
      <c r="B511" s="44">
        <v>4.4600000000000004E-3</v>
      </c>
      <c r="C511" s="50" cm="1">
        <f t="array" ref="C511">(B511-MMULT(TRANSPOSE(_xlfn.ANCHORARRAY($C$51)),TRANSPOSE(Calculation!$C$23:$V$23)))/MMULT(TRANSPOSE($F$51:$F$70),TRANSPOSE(Calculation!$C$23:$V$23))</f>
        <v>6.7366750689455038E-2</v>
      </c>
      <c r="D511" s="9">
        <v>3.3485660752335093E-4</v>
      </c>
      <c r="E511" s="9">
        <v>1.8299087614505563E-2</v>
      </c>
      <c r="F511" s="9">
        <v>4.4600000000000004E-3</v>
      </c>
      <c r="G511" s="9">
        <v>2.0555848118460083</v>
      </c>
      <c r="H511" s="42">
        <v>0.29048901028418345</v>
      </c>
    </row>
    <row r="512" spans="2:8" x14ac:dyDescent="0.3">
      <c r="B512" s="44">
        <v>4.4700000000000009E-3</v>
      </c>
      <c r="C512" s="50" cm="1">
        <f t="array" ref="C512">(B512-MMULT(TRANSPOSE(_xlfn.ANCHORARRAY($C$51)),TRANSPOSE(Calculation!$C$23:$V$23)))/MMULT(TRANSPOSE($F$51:$F$70),TRANSPOSE(Calculation!$C$23:$V$23))</f>
        <v>6.7538862413005885E-2</v>
      </c>
      <c r="D512" s="9">
        <v>3.3620566365437561E-4</v>
      </c>
      <c r="E512" s="9">
        <v>1.8335911857728145E-2</v>
      </c>
      <c r="F512" s="9">
        <v>4.47E-3</v>
      </c>
      <c r="G512" s="9">
        <v>2.0632297853630459</v>
      </c>
      <c r="H512" s="42">
        <v>0.2910735770228941</v>
      </c>
    </row>
    <row r="513" spans="2:8" x14ac:dyDescent="0.3">
      <c r="B513" s="44">
        <v>4.4800000000000005E-3</v>
      </c>
      <c r="C513" s="50" cm="1">
        <f t="array" ref="C513">(B513-MMULT(TRANSPOSE(_xlfn.ANCHORARRAY($C$51)),TRANSPOSE(Calculation!$C$23:$V$23)))/MMULT(TRANSPOSE($F$51:$F$70),TRANSPOSE(Calculation!$C$23:$V$23))</f>
        <v>6.7710974136556717E-2</v>
      </c>
      <c r="D513" s="9">
        <v>3.3755816201987127E-4</v>
      </c>
      <c r="E513" s="9">
        <v>1.8372755972359489E-2</v>
      </c>
      <c r="F513" s="9">
        <v>4.4800000000000005E-3</v>
      </c>
      <c r="G513" s="9">
        <v>2.0708938099594518</v>
      </c>
      <c r="H513" s="42">
        <v>0.29165845921043942</v>
      </c>
    </row>
    <row r="514" spans="2:8" x14ac:dyDescent="0.3">
      <c r="B514" s="44">
        <v>4.4900000000000009E-3</v>
      </c>
      <c r="C514" s="50" cm="1">
        <f t="array" ref="C514">(B514-MMULT(TRANSPOSE(_xlfn.ANCHORARRAY($C$51)),TRANSPOSE(Calculation!$C$23:$V$23)))/MMULT(TRANSPOSE($F$51:$F$70),TRANSPOSE(Calculation!$C$23:$V$23))</f>
        <v>6.788308586010755E-2</v>
      </c>
      <c r="D514" s="9">
        <v>3.3891410261983792E-4</v>
      </c>
      <c r="E514" s="9">
        <v>1.8409619839090591E-2</v>
      </c>
      <c r="F514" s="9">
        <v>4.4900000000000001E-3</v>
      </c>
      <c r="G514" s="9">
        <v>2.0785769329197308</v>
      </c>
      <c r="H514" s="42">
        <v>0.29224365495284776</v>
      </c>
    </row>
    <row r="515" spans="2:8" x14ac:dyDescent="0.3">
      <c r="B515" s="44">
        <v>4.5000000000000005E-3</v>
      </c>
      <c r="C515" s="50" cm="1">
        <f t="array" ref="C515">(B515-MMULT(TRANSPOSE(_xlfn.ANCHORARRAY($C$51)),TRANSPOSE(Calculation!$C$23:$V$23)))/MMULT(TRANSPOSE($F$51:$F$70),TRANSPOSE(Calculation!$C$23:$V$23))</f>
        <v>6.8055197583658383E-2</v>
      </c>
      <c r="D515" s="9">
        <v>3.4027348545427556E-4</v>
      </c>
      <c r="E515" s="9">
        <v>1.8446503339502464E-2</v>
      </c>
      <c r="F515" s="9">
        <v>4.5000000000000005E-3</v>
      </c>
      <c r="G515" s="9">
        <v>2.0862792016448934</v>
      </c>
      <c r="H515" s="42">
        <v>0.29282916237027595</v>
      </c>
    </row>
    <row r="516" spans="2:8" x14ac:dyDescent="0.3">
      <c r="B516" s="44">
        <v>4.510000000000001E-3</v>
      </c>
      <c r="C516" s="50" cm="1">
        <f t="array" ref="C516">(B516-MMULT(TRANSPOSE(_xlfn.ANCHORARRAY($C$51)),TRANSPOSE(Calculation!$C$23:$V$23)))/MMULT(TRANSPOSE($F$51:$F$70),TRANSPOSE(Calculation!$C$23:$V$23))</f>
        <v>6.822730930720923E-2</v>
      </c>
      <c r="D516" s="9">
        <v>3.4163631052318429E-4</v>
      </c>
      <c r="E516" s="9">
        <v>1.8483406356058513E-2</v>
      </c>
      <c r="F516" s="9">
        <v>4.510000000000001E-3</v>
      </c>
      <c r="G516" s="9">
        <v>2.0940006636540152</v>
      </c>
      <c r="H516" s="42">
        <v>0.29341497959688839</v>
      </c>
    </row>
    <row r="517" spans="2:8" x14ac:dyDescent="0.3">
      <c r="B517" s="44">
        <v>4.5200000000000006E-3</v>
      </c>
      <c r="C517" s="50" cm="1">
        <f t="array" ref="C517">(B517-MMULT(TRANSPOSE(_xlfn.ANCHORARRAY($C$51)),TRANSPOSE(Calculation!$C$23:$V$23)))/MMULT(TRANSPOSE($F$51:$F$70),TRANSPOSE(Calculation!$C$23:$V$23))</f>
        <v>6.8399421030760049E-2</v>
      </c>
      <c r="D517" s="9">
        <v>3.4300257782656374E-4</v>
      </c>
      <c r="E517" s="9">
        <v>1.8520328772096993E-2</v>
      </c>
      <c r="F517" s="9">
        <v>4.5199999999999997E-3</v>
      </c>
      <c r="G517" s="9">
        <v>2.101741366582659</v>
      </c>
      <c r="H517" s="42">
        <v>0.29400110478073727</v>
      </c>
    </row>
    <row r="518" spans="2:8" x14ac:dyDescent="0.3">
      <c r="B518" s="44">
        <v>4.530000000000001E-3</v>
      </c>
      <c r="C518" s="50" cm="1">
        <f t="array" ref="C518">(B518-MMULT(TRANSPOSE(_xlfn.ANCHORARRAY($C$51)),TRANSPOSE(Calculation!$C$23:$V$23)))/MMULT(TRANSPOSE($F$51:$F$70),TRANSPOSE(Calculation!$C$23:$V$23))</f>
        <v>6.8571532754310896E-2</v>
      </c>
      <c r="D518" s="9">
        <v>3.4437228736441461E-4</v>
      </c>
      <c r="E518" s="9">
        <v>1.855727047182356E-2</v>
      </c>
      <c r="F518" s="9">
        <v>4.5300000000000002E-3</v>
      </c>
      <c r="G518" s="9">
        <v>2.1095013581844833</v>
      </c>
      <c r="H518" s="42">
        <v>0.29458753608364441</v>
      </c>
    </row>
    <row r="519" spans="2:8" x14ac:dyDescent="0.3">
      <c r="B519" s="44">
        <v>4.5400000000000006E-3</v>
      </c>
      <c r="C519" s="50" cm="1">
        <f t="array" ref="C519">(B519-MMULT(TRANSPOSE(_xlfn.ANCHORARRAY($C$51)),TRANSPOSE(Calculation!$C$23:$V$23)))/MMULT(TRANSPOSE($F$51:$F$70),TRANSPOSE(Calculation!$C$23:$V$23))</f>
        <v>6.8743644477861729E-2</v>
      </c>
      <c r="D519" s="9">
        <v>3.4574543913673642E-4</v>
      </c>
      <c r="E519" s="9">
        <v>1.8594231340303809E-2</v>
      </c>
      <c r="F519" s="9">
        <v>4.5400000000000015E-3</v>
      </c>
      <c r="G519" s="9">
        <v>2.1172806863315943</v>
      </c>
      <c r="H519" s="42">
        <v>0.29517427168108262</v>
      </c>
    </row>
    <row r="520" spans="2:8" x14ac:dyDescent="0.3">
      <c r="B520" s="44">
        <v>4.5500000000000002E-3</v>
      </c>
      <c r="C520" s="50" cm="1">
        <f t="array" ref="C520">(B520-MMULT(TRANSPOSE(_xlfn.ANCHORARRAY($C$51)),TRANSPOSE(Calculation!$C$23:$V$23)))/MMULT(TRANSPOSE($F$51:$F$70),TRANSPOSE(Calculation!$C$23:$V$23))</f>
        <v>6.8915756201412548E-2</v>
      </c>
      <c r="D520" s="9">
        <v>3.4712203314352899E-4</v>
      </c>
      <c r="E520" s="9">
        <v>1.8631211263455981E-2</v>
      </c>
      <c r="F520" s="9">
        <v>4.5500000000000002E-3</v>
      </c>
      <c r="G520" s="9">
        <v>2.1250793990138375</v>
      </c>
      <c r="H520" s="42">
        <v>0.29576130976206016</v>
      </c>
    </row>
    <row r="521" spans="2:8" x14ac:dyDescent="0.3">
      <c r="B521" s="44">
        <v>4.5600000000000007E-3</v>
      </c>
      <c r="C521" s="50" cm="1">
        <f t="array" ref="C521">(B521-MMULT(TRANSPOSE(_xlfn.ANCHORARRAY($C$51)),TRANSPOSE(Calculation!$C$23:$V$23)))/MMULT(TRANSPOSE($F$51:$F$70),TRANSPOSE(Calculation!$C$23:$V$23))</f>
        <v>6.9087867924963395E-2</v>
      </c>
      <c r="D521" s="9">
        <v>3.4850206938479288E-4</v>
      </c>
      <c r="E521" s="9">
        <v>1.8668210128043688E-2</v>
      </c>
      <c r="F521" s="9">
        <v>4.5599999999999998E-3</v>
      </c>
      <c r="G521" s="9">
        <v>2.132897544339734</v>
      </c>
      <c r="H521" s="42">
        <v>0.29634864852900517</v>
      </c>
    </row>
    <row r="522" spans="2:8" x14ac:dyDescent="0.3">
      <c r="B522" s="44">
        <v>4.5700000000000003E-3</v>
      </c>
      <c r="C522" s="50" cm="1">
        <f t="array" ref="C522">(B522-MMULT(TRANSPOSE(_xlfn.ANCHORARRAY($C$51)),TRANSPOSE(Calculation!$C$23:$V$23)))/MMULT(TRANSPOSE($F$51:$F$70),TRANSPOSE(Calculation!$C$23:$V$23))</f>
        <v>6.9259979648514228E-2</v>
      </c>
      <c r="D522" s="9">
        <v>3.4988554786052754E-4</v>
      </c>
      <c r="E522" s="9">
        <v>1.8705227821668665E-2</v>
      </c>
      <c r="F522" s="9">
        <v>4.5700000000000003E-3</v>
      </c>
      <c r="G522" s="9">
        <v>2.1407351705373086</v>
      </c>
      <c r="H522" s="42">
        <v>0.29693628619765039</v>
      </c>
    </row>
    <row r="523" spans="2:8" x14ac:dyDescent="0.3">
      <c r="B523" s="44">
        <v>4.5800000000000007E-3</v>
      </c>
      <c r="C523" s="50" cm="1">
        <f t="array" ref="C523">(B523-MMULT(TRANSPOSE(_xlfn.ANCHORARRAY($C$51)),TRANSPOSE(Calculation!$C$23:$V$23)))/MMULT(TRANSPOSE($F$51:$F$70),TRANSPOSE(Calculation!$C$23:$V$23))</f>
        <v>6.9432091372065061E-2</v>
      </c>
      <c r="D523" s="9">
        <v>3.5127246857073334E-4</v>
      </c>
      <c r="E523" s="9">
        <v>1.8742264232763695E-2</v>
      </c>
      <c r="F523" s="9">
        <v>4.579999999999999E-3</v>
      </c>
      <c r="G523" s="9">
        <v>2.1485923259532083</v>
      </c>
      <c r="H523" s="42">
        <v>0.29752422099692122</v>
      </c>
    </row>
    <row r="524" spans="2:8" x14ac:dyDescent="0.3">
      <c r="B524" s="44">
        <v>4.5900000000000003E-3</v>
      </c>
      <c r="C524" s="50" cm="1">
        <f t="array" ref="C524">(B524-MMULT(TRANSPOSE(_xlfn.ANCHORARRAY($C$51)),TRANSPOSE(Calculation!$C$23:$V$23)))/MMULT(TRANSPOSE($F$51:$F$70),TRANSPOSE(Calculation!$C$23:$V$23))</f>
        <v>6.9604203095615894E-2</v>
      </c>
      <c r="D524" s="9">
        <v>3.5266283151541014E-4</v>
      </c>
      <c r="E524" s="9">
        <v>1.8779319250585472E-2</v>
      </c>
      <c r="F524" s="9">
        <v>4.5899999999999995E-3</v>
      </c>
      <c r="G524" s="9">
        <v>2.1564690590536886</v>
      </c>
      <c r="H524" s="42">
        <v>0.29811245116882212</v>
      </c>
    </row>
    <row r="525" spans="2:8" x14ac:dyDescent="0.3">
      <c r="B525" s="44">
        <v>4.6000000000000008E-3</v>
      </c>
      <c r="C525" s="50" cm="1">
        <f t="array" ref="C525">(B525-MMULT(TRANSPOSE(_xlfn.ANCHORARRAY($C$51)),TRANSPOSE(Calculation!$C$23:$V$23)))/MMULT(TRANSPOSE($F$51:$F$70),TRANSPOSE(Calculation!$C$23:$V$23))</f>
        <v>6.977631481916674E-2</v>
      </c>
      <c r="D525" s="9">
        <v>3.5405663669455813E-4</v>
      </c>
      <c r="E525" s="9">
        <v>1.8816392765207631E-2</v>
      </c>
      <c r="F525" s="9">
        <v>4.6000000000000008E-3</v>
      </c>
      <c r="G525" s="9">
        <v>2.1643654184248944</v>
      </c>
      <c r="H525" s="42">
        <v>0.2987009749683262</v>
      </c>
    </row>
    <row r="526" spans="2:8" x14ac:dyDescent="0.3">
      <c r="B526" s="44">
        <v>4.6100000000000004E-3</v>
      </c>
      <c r="C526" s="50" cm="1">
        <f t="array" ref="C526">(B526-MMULT(TRANSPOSE(_xlfn.ANCHORARRAY($C$51)),TRANSPOSE(Calculation!$C$23:$V$23)))/MMULT(TRANSPOSE($F$51:$F$70),TRANSPOSE(Calculation!$C$23:$V$23))</f>
        <v>6.9948426542717559E-2</v>
      </c>
      <c r="D526" s="9">
        <v>3.5545388410817674E-4</v>
      </c>
      <c r="E526" s="9">
        <v>1.8853484667513767E-2</v>
      </c>
      <c r="F526" s="9">
        <v>4.6099999999999995E-3</v>
      </c>
      <c r="G526" s="9">
        <v>2.1722814527732557</v>
      </c>
      <c r="H526" s="42">
        <v>0.29928979066326422</v>
      </c>
    </row>
    <row r="527" spans="2:8" x14ac:dyDescent="0.3">
      <c r="B527" s="44">
        <v>4.6200000000000008E-3</v>
      </c>
      <c r="C527" s="50" cm="1">
        <f t="array" ref="C527">(B527-MMULT(TRANSPOSE(_xlfn.ANCHORARRAY($C$51)),TRANSPOSE(Calculation!$C$23:$V$23)))/MMULT(TRANSPOSE($F$51:$F$70),TRANSPOSE(Calculation!$C$23:$V$23))</f>
        <v>7.0120538266268406E-2</v>
      </c>
      <c r="D527" s="9">
        <v>3.568545737562666E-4</v>
      </c>
      <c r="E527" s="9">
        <v>1.8890594849190603E-2</v>
      </c>
      <c r="F527" s="9">
        <v>4.62E-3</v>
      </c>
      <c r="G527" s="9">
        <v>2.1802172109251976</v>
      </c>
      <c r="H527" s="42">
        <v>0.29987889653421623</v>
      </c>
    </row>
    <row r="528" spans="2:8" x14ac:dyDescent="0.3">
      <c r="B528" s="44">
        <v>4.6300000000000004E-3</v>
      </c>
      <c r="C528" s="50" cm="1">
        <f t="array" ref="C528">(B528-MMULT(TRANSPOSE(_xlfn.ANCHORARRAY($C$51)),TRANSPOSE(Calculation!$C$23:$V$23)))/MMULT(TRANSPOSE($F$51:$F$70),TRANSPOSE(Calculation!$C$23:$V$23))</f>
        <v>7.0292649989819239E-2</v>
      </c>
      <c r="D528" s="9">
        <v>3.5825870563882756E-4</v>
      </c>
      <c r="E528" s="9">
        <v>1.8927723202721122E-2</v>
      </c>
      <c r="F528" s="9">
        <v>4.6299999999999996E-3</v>
      </c>
      <c r="G528" s="9">
        <v>2.1881727418279726</v>
      </c>
      <c r="H528" s="42">
        <v>0.30046829087440247</v>
      </c>
    </row>
    <row r="529" spans="2:8" x14ac:dyDescent="0.3">
      <c r="B529" s="44">
        <v>4.6400000000000009E-3</v>
      </c>
      <c r="C529" s="50" cm="1">
        <f t="array" ref="C529">(B529-MMULT(TRANSPOSE(_xlfn.ANCHORARRAY($C$51)),TRANSPOSE(Calculation!$C$23:$V$23)))/MMULT(TRANSPOSE($F$51:$F$70),TRANSPOSE(Calculation!$C$23:$V$23))</f>
        <v>7.0464761713370072E-2</v>
      </c>
      <c r="D529" s="9">
        <v>3.596662797558595E-4</v>
      </c>
      <c r="E529" s="9">
        <v>1.8964869621377826E-2</v>
      </c>
      <c r="F529" s="9">
        <v>4.64E-3</v>
      </c>
      <c r="G529" s="9">
        <v>2.196148094550062</v>
      </c>
      <c r="H529" s="42">
        <v>0.30105797198957646</v>
      </c>
    </row>
    <row r="530" spans="2:8" x14ac:dyDescent="0.3">
      <c r="B530" s="44">
        <v>4.6500000000000005E-3</v>
      </c>
      <c r="C530" s="50" cm="1">
        <f t="array" ref="C530">(B530-MMULT(TRANSPOSE(_xlfn.ANCHORARRAY($C$51)),TRANSPOSE(Calculation!$C$23:$V$23)))/MMULT(TRANSPOSE($F$51:$F$70),TRANSPOSE(Calculation!$C$23:$V$23))</f>
        <v>7.0636873436920905E-2</v>
      </c>
      <c r="D530" s="9">
        <v>3.6107729610736238E-4</v>
      </c>
      <c r="E530" s="9">
        <v>1.9002033999216041E-2</v>
      </c>
      <c r="F530" s="9">
        <v>4.6499999999999996E-3</v>
      </c>
      <c r="G530" s="9">
        <v>2.2041433182809165</v>
      </c>
      <c r="H530" s="42">
        <v>0.30164793819791863</v>
      </c>
    </row>
    <row r="531" spans="2:8" x14ac:dyDescent="0.3">
      <c r="B531" s="44">
        <v>4.6600000000000009E-3</v>
      </c>
      <c r="C531" s="50" cm="1">
        <f t="array" ref="C531">(B531-MMULT(TRANSPOSE(_xlfn.ANCHORARRAY($C$51)),TRANSPOSE(Calculation!$C$23:$V$23)))/MMULT(TRANSPOSE($F$51:$F$70),TRANSPOSE(Calculation!$C$23:$V$23))</f>
        <v>7.0808985160471752E-2</v>
      </c>
      <c r="D531" s="9">
        <v>3.6249175469333641E-4</v>
      </c>
      <c r="E531" s="9">
        <v>1.9039216231067298E-2</v>
      </c>
      <c r="F531" s="9">
        <v>4.6600000000000018E-3</v>
      </c>
      <c r="G531" s="9">
        <v>2.2121584623316455</v>
      </c>
      <c r="H531" s="42">
        <v>0.30223818782993123</v>
      </c>
    </row>
    <row r="532" spans="2:8" x14ac:dyDescent="0.3">
      <c r="B532" s="44">
        <v>4.6700000000000005E-3</v>
      </c>
      <c r="C532" s="50" cm="1">
        <f t="array" ref="C532">(B532-MMULT(TRANSPOSE(_xlfn.ANCHORARRAY($C$51)),TRANSPOSE(Calculation!$C$23:$V$23)))/MMULT(TRANSPOSE($F$51:$F$70),TRANSPOSE(Calculation!$C$23:$V$23))</f>
        <v>7.0981096884022585E-2</v>
      </c>
      <c r="D532" s="9">
        <v>3.6390965551378137E-4</v>
      </c>
      <c r="E532" s="9">
        <v>1.9076416212532723E-2</v>
      </c>
      <c r="F532" s="9">
        <v>4.6700000000000005E-3</v>
      </c>
      <c r="G532" s="9">
        <v>2.2201935761350056</v>
      </c>
      <c r="H532" s="42">
        <v>0.3028287192283336</v>
      </c>
    </row>
    <row r="533" spans="2:8" x14ac:dyDescent="0.3">
      <c r="B533" s="44">
        <v>4.680000000000001E-3</v>
      </c>
      <c r="C533" s="50" cm="1">
        <f t="array" ref="C533">(B533-MMULT(TRANSPOSE(_xlfn.ANCHORARRAY($C$51)),TRANSPOSE(Calculation!$C$23:$V$23)))/MMULT(TRANSPOSE($F$51:$F$70),TRANSPOSE(Calculation!$C$23:$V$23))</f>
        <v>7.1153208607573418E-2</v>
      </c>
      <c r="D533" s="9">
        <v>3.6533099856869727E-4</v>
      </c>
      <c r="E533" s="9">
        <v>1.9113633839976565E-2</v>
      </c>
      <c r="F533" s="9">
        <v>4.680000000000001E-3</v>
      </c>
      <c r="G533" s="9">
        <v>2.228248709246742</v>
      </c>
      <c r="H533" s="42">
        <v>0.30341953074795913</v>
      </c>
    </row>
    <row r="534" spans="2:8" x14ac:dyDescent="0.3">
      <c r="B534" s="44">
        <v>4.6900000000000006E-3</v>
      </c>
      <c r="C534" s="50" cm="1">
        <f t="array" ref="C534">(B534-MMULT(TRANSPOSE(_xlfn.ANCHORARRAY($C$51)),TRANSPOSE(Calculation!$C$23:$V$23)))/MMULT(TRANSPOSE($F$51:$F$70),TRANSPOSE(Calculation!$C$23:$V$23))</f>
        <v>7.1325320331124251E-2</v>
      </c>
      <c r="D534" s="9">
        <v>3.667557838580842E-4</v>
      </c>
      <c r="E534" s="9">
        <v>1.9150869010519711E-2</v>
      </c>
      <c r="F534" s="9">
        <v>4.6899999999999997E-3</v>
      </c>
      <c r="G534" s="9">
        <v>2.2363239113440838</v>
      </c>
      <c r="H534" s="42">
        <v>0.30401062075565261</v>
      </c>
    </row>
    <row r="535" spans="2:8" x14ac:dyDescent="0.3">
      <c r="B535" s="44">
        <v>4.7000000000000011E-3</v>
      </c>
      <c r="C535" s="50" cm="1">
        <f t="array" ref="C535">(B535-MMULT(TRANSPOSE(_xlfn.ANCHORARRAY($C$51)),TRANSPOSE(Calculation!$C$23:$V$23)))/MMULT(TRANSPOSE($F$51:$F$70),TRANSPOSE(Calculation!$C$23:$V$23))</f>
        <v>7.1497432054675097E-2</v>
      </c>
      <c r="D535" s="9">
        <v>3.6818401138194234E-4</v>
      </c>
      <c r="E535" s="9">
        <v>1.9188121622033313E-2</v>
      </c>
      <c r="F535" s="9">
        <v>4.7000000000000011E-3</v>
      </c>
      <c r="G535" s="9">
        <v>2.244419232227413</v>
      </c>
      <c r="H535" s="42">
        <v>0.30460198763016877</v>
      </c>
    </row>
    <row r="536" spans="2:8" x14ac:dyDescent="0.3">
      <c r="B536" s="44">
        <v>4.7100000000000006E-3</v>
      </c>
      <c r="C536" s="50" cm="1">
        <f t="array" ref="C536">(B536-MMULT(TRANSPOSE(_xlfn.ANCHORARRAY($C$51)),TRANSPOSE(Calculation!$C$23:$V$23)))/MMULT(TRANSPOSE($F$51:$F$70),TRANSPOSE(Calculation!$C$23:$V$23))</f>
        <v>7.1669543778225916E-2</v>
      </c>
      <c r="D536" s="9">
        <v>3.6961568114027114E-4</v>
      </c>
      <c r="E536" s="9">
        <v>1.9225391573132421E-2</v>
      </c>
      <c r="F536" s="9">
        <v>4.7099999999999998E-3</v>
      </c>
      <c r="G536" s="9">
        <v>2.2525347218205929</v>
      </c>
      <c r="H536" s="42">
        <v>0.30519362976207143</v>
      </c>
    </row>
    <row r="537" spans="2:8" x14ac:dyDescent="0.3">
      <c r="B537" s="44">
        <v>4.7200000000000002E-3</v>
      </c>
      <c r="C537" s="50" cm="1">
        <f t="array" ref="C537">(B537-MMULT(TRANSPOSE(_xlfn.ANCHORARRAY($C$51)),TRANSPOSE(Calculation!$C$23:$V$23)))/MMULT(TRANSPOSE($F$51:$F$70),TRANSPOSE(Calculation!$C$23:$V$23))</f>
        <v>7.1841655501776749E-2</v>
      </c>
      <c r="D537" s="9">
        <v>3.7105079313307109E-4</v>
      </c>
      <c r="E537" s="9">
        <v>1.9262678763169755E-2</v>
      </c>
      <c r="F537" s="9">
        <v>4.7199999999999994E-3</v>
      </c>
      <c r="G537" s="9">
        <v>2.2606704301702503</v>
      </c>
      <c r="H537" s="42">
        <v>0.30578554555363457</v>
      </c>
    </row>
    <row r="538" spans="2:8" x14ac:dyDescent="0.3">
      <c r="B538" s="44">
        <v>4.7300000000000007E-3</v>
      </c>
      <c r="C538" s="50" cm="1">
        <f t="array" ref="C538">(B538-MMULT(TRANSPOSE(_xlfn.ANCHORARRAY($C$51)),TRANSPOSE(Calculation!$C$23:$V$23)))/MMULT(TRANSPOSE($F$51:$F$70),TRANSPOSE(Calculation!$C$23:$V$23))</f>
        <v>7.2013767225327596E-2</v>
      </c>
      <c r="D538" s="9">
        <v>3.7248934736034236E-4</v>
      </c>
      <c r="E538" s="9">
        <v>1.9299983092229443E-2</v>
      </c>
      <c r="F538" s="9">
        <v>4.7300000000000007E-3</v>
      </c>
      <c r="G538" s="9">
        <v>2.2688264074469608</v>
      </c>
      <c r="H538" s="42">
        <v>0.30637773341874291</v>
      </c>
    </row>
    <row r="539" spans="2:8" x14ac:dyDescent="0.3">
      <c r="B539" s="44">
        <v>4.7400000000000003E-3</v>
      </c>
      <c r="C539" s="50" cm="1">
        <f t="array" ref="C539">(B539-MMULT(TRANSPOSE(_xlfn.ANCHORARRAY($C$51)),TRANSPOSE(Calculation!$C$23:$V$23)))/MMULT(TRANSPOSE($F$51:$F$70),TRANSPOSE(Calculation!$C$23:$V$23))</f>
        <v>7.2185878948878415E-2</v>
      </c>
      <c r="D539" s="9">
        <v>3.7393134382208428E-4</v>
      </c>
      <c r="E539" s="9">
        <v>1.9337304461120849E-2</v>
      </c>
      <c r="F539" s="9">
        <v>4.7399999999999986E-3</v>
      </c>
      <c r="G539" s="9">
        <v>2.2770027039455685</v>
      </c>
      <c r="H539" s="42">
        <v>0.30697019178279389</v>
      </c>
    </row>
    <row r="540" spans="2:8" x14ac:dyDescent="0.3">
      <c r="B540" s="44">
        <v>4.7500000000000007E-3</v>
      </c>
      <c r="C540" s="50" cm="1">
        <f t="array" ref="C540">(B540-MMULT(TRANSPOSE(_xlfn.ANCHORARRAY($C$51)),TRANSPOSE(Calculation!$C$23:$V$23)))/MMULT(TRANSPOSE($F$51:$F$70),TRANSPOSE(Calculation!$C$23:$V$23))</f>
        <v>7.2357990672429262E-2</v>
      </c>
      <c r="D540" s="9">
        <v>3.7537678251829752E-4</v>
      </c>
      <c r="E540" s="9">
        <v>1.9374642771372522E-2</v>
      </c>
      <c r="F540" s="9">
        <v>4.7499999999999999E-3</v>
      </c>
      <c r="G540" s="9">
        <v>2.2851993700848254</v>
      </c>
      <c r="H540" s="42">
        <v>0.30756291908260169</v>
      </c>
    </row>
    <row r="541" spans="2:8" x14ac:dyDescent="0.3">
      <c r="B541" s="44">
        <v>4.7600000000000003E-3</v>
      </c>
      <c r="C541" s="50" cm="1">
        <f t="array" ref="C541">(B541-MMULT(TRANSPOSE(_xlfn.ANCHORARRAY($C$51)),TRANSPOSE(Calculation!$C$23:$V$23)))/MMULT(TRANSPOSE($F$51:$F$70),TRANSPOSE(Calculation!$C$23:$V$23))</f>
        <v>7.2530102395980095E-2</v>
      </c>
      <c r="D541" s="9">
        <v>3.7682566344898147E-4</v>
      </c>
      <c r="E541" s="9">
        <v>1.9411997925226077E-2</v>
      </c>
      <c r="F541" s="9">
        <v>4.7600000000000012E-3</v>
      </c>
      <c r="G541" s="9">
        <v>2.2934164564080524</v>
      </c>
      <c r="H541" s="42">
        <v>0.30815591376630003</v>
      </c>
    </row>
    <row r="542" spans="2:8" x14ac:dyDescent="0.3">
      <c r="B542" s="44">
        <v>4.7700000000000008E-3</v>
      </c>
      <c r="C542" s="50" cm="1">
        <f t="array" ref="C542">(B542-MMULT(TRANSPOSE(_xlfn.ANCHORARRAY($C$51)),TRANSPOSE(Calculation!$C$23:$V$23)))/MMULT(TRANSPOSE($F$51:$F$70),TRANSPOSE(Calculation!$C$23:$V$23))</f>
        <v>7.2702214119530928E-2</v>
      </c>
      <c r="D542" s="9">
        <v>3.7827798661413658E-4</v>
      </c>
      <c r="E542" s="9">
        <v>1.9449369825630253E-2</v>
      </c>
      <c r="F542" s="9">
        <v>4.7699999999999999E-3</v>
      </c>
      <c r="G542" s="9">
        <v>2.3016540135836405</v>
      </c>
      <c r="H542" s="42">
        <v>0.308749174293248</v>
      </c>
    </row>
    <row r="543" spans="2:8" x14ac:dyDescent="0.3">
      <c r="B543" s="44">
        <v>4.7800000000000004E-3</v>
      </c>
      <c r="C543" s="50" cm="1">
        <f t="array" ref="C543">(B543-MMULT(TRANSPOSE(_xlfn.ANCHORARRAY($C$51)),TRANSPOSE(Calculation!$C$23:$V$23)))/MMULT(TRANSPOSE($F$51:$F$70),TRANSPOSE(Calculation!$C$23:$V$23))</f>
        <v>7.2874325843081761E-2</v>
      </c>
      <c r="D543" s="9">
        <v>3.7973375201376272E-4</v>
      </c>
      <c r="E543" s="9">
        <v>1.9486758376234942E-2</v>
      </c>
      <c r="F543" s="9">
        <v>4.7799999999999995E-3</v>
      </c>
      <c r="G543" s="9">
        <v>2.3099120924054355</v>
      </c>
      <c r="H543" s="42">
        <v>0.30934269913393497</v>
      </c>
    </row>
    <row r="544" spans="2:8" x14ac:dyDescent="0.3">
      <c r="B544" s="44">
        <v>4.7900000000000009E-3</v>
      </c>
      <c r="C544" s="50" cm="1">
        <f t="array" ref="C544">(B544-MMULT(TRANSPOSE(_xlfn.ANCHORARRAY($C$51)),TRANSPOSE(Calculation!$C$23:$V$23)))/MMULT(TRANSPOSE($F$51:$F$70),TRANSPOSE(Calculation!$C$23:$V$23))</f>
        <v>7.3046437566632608E-2</v>
      </c>
      <c r="D544" s="9">
        <v>3.8119295964786002E-4</v>
      </c>
      <c r="E544" s="9">
        <v>1.9524163481385318E-2</v>
      </c>
      <c r="F544" s="9">
        <v>4.7900000000000009E-3</v>
      </c>
      <c r="G544" s="9">
        <v>2.3181907437924059</v>
      </c>
      <c r="H544" s="42">
        <v>0.30993648676988766</v>
      </c>
    </row>
    <row r="545" spans="2:8" x14ac:dyDescent="0.3">
      <c r="B545" s="44">
        <v>4.8000000000000004E-3</v>
      </c>
      <c r="C545" s="50" cm="1">
        <f t="array" ref="C545">(B545-MMULT(TRANSPOSE(_xlfn.ANCHORARRAY($C$51)),TRANSPOSE(Calculation!$C$23:$V$23)))/MMULT(TRANSPOSE($F$51:$F$70),TRANSPOSE(Calculation!$C$23:$V$23))</f>
        <v>7.3218549290183427E-2</v>
      </c>
      <c r="D545" s="9">
        <v>3.8265560951642797E-4</v>
      </c>
      <c r="E545" s="9">
        <v>1.9561585046115972E-2</v>
      </c>
      <c r="F545" s="9">
        <v>4.7999999999999996E-3</v>
      </c>
      <c r="G545" s="9">
        <v>2.3264900187894275</v>
      </c>
      <c r="H545" s="42">
        <v>0.31053053569357697</v>
      </c>
    </row>
    <row r="546" spans="2:8" x14ac:dyDescent="0.3">
      <c r="B546" s="44">
        <v>4.8100000000000009E-3</v>
      </c>
      <c r="C546" s="50" cm="1">
        <f t="array" ref="C546">(B546-MMULT(TRANSPOSE(_xlfn.ANCHORARRAY($C$51)),TRANSPOSE(Calculation!$C$23:$V$23)))/MMULT(TRANSPOSE($F$51:$F$70),TRANSPOSE(Calculation!$C$23:$V$23))</f>
        <v>7.3390661013734274E-2</v>
      </c>
      <c r="D546" s="9">
        <v>3.8412170161946724E-4</v>
      </c>
      <c r="E546" s="9">
        <v>1.9599022976145193E-2</v>
      </c>
      <c r="F546" s="9">
        <v>4.8100000000000009E-3</v>
      </c>
      <c r="G546" s="9">
        <v>2.3348099685678325</v>
      </c>
      <c r="H546" s="42">
        <v>0.31112484440832711</v>
      </c>
    </row>
    <row r="547" spans="2:8" x14ac:dyDescent="0.3">
      <c r="B547" s="44">
        <v>4.8200000000000005E-3</v>
      </c>
      <c r="C547" s="50" cm="1">
        <f t="array" ref="C547">(B547-MMULT(TRANSPOSE(_xlfn.ANCHORARRAY($C$51)),TRANSPOSE(Calculation!$C$23:$V$23)))/MMULT(TRANSPOSE($F$51:$F$70),TRANSPOSE(Calculation!$C$23:$V$23))</f>
        <v>7.3562772737285106E-2</v>
      </c>
      <c r="D547" s="9">
        <v>3.855912359569775E-4</v>
      </c>
      <c r="E547" s="9">
        <v>1.9636477177869188E-2</v>
      </c>
      <c r="F547" s="9">
        <v>4.8199999999999996E-3</v>
      </c>
      <c r="G547" s="9">
        <v>2.3431506444250685</v>
      </c>
      <c r="H547" s="42">
        <v>0.3117194114282239</v>
      </c>
    </row>
    <row r="548" spans="2:8" x14ac:dyDescent="0.3">
      <c r="B548" s="44">
        <v>4.830000000000001E-3</v>
      </c>
      <c r="C548" s="50" cm="1">
        <f t="array" ref="C548">(B548-MMULT(TRANSPOSE(_xlfn.ANCHORARRAY($C$51)),TRANSPOSE(Calculation!$C$23:$V$23)))/MMULT(TRANSPOSE($F$51:$F$70),TRANSPOSE(Calculation!$C$23:$V$23))</f>
        <v>7.3734884460835953E-2</v>
      </c>
      <c r="D548" s="9">
        <v>3.8706421252895885E-4</v>
      </c>
      <c r="E548" s="9">
        <v>1.9673947558356428E-2</v>
      </c>
      <c r="F548" s="9">
        <v>4.8300000000000001E-3</v>
      </c>
      <c r="G548" s="9">
        <v>2.3515120977852799</v>
      </c>
      <c r="H548" s="42">
        <v>0.31231423527802515</v>
      </c>
    </row>
    <row r="549" spans="2:8" x14ac:dyDescent="0.3">
      <c r="B549" s="44">
        <v>4.8400000000000006E-3</v>
      </c>
      <c r="C549" s="50" cm="1">
        <f t="array" ref="C549">(B549-MMULT(TRANSPOSE(_xlfn.ANCHORARRAY($C$51)),TRANSPOSE(Calculation!$C$23:$V$23)))/MMULT(TRANSPOSE($F$51:$F$70),TRANSPOSE(Calculation!$C$23:$V$23))</f>
        <v>7.3906996184386772E-2</v>
      </c>
      <c r="D549" s="9">
        <v>3.8854063133541086E-4</v>
      </c>
      <c r="E549" s="9">
        <v>1.9711434025342013E-2</v>
      </c>
      <c r="F549" s="9">
        <v>4.8399999999999997E-3</v>
      </c>
      <c r="G549" s="9">
        <v>2.3598943802001844</v>
      </c>
      <c r="H549" s="42">
        <v>0.31290931449307091</v>
      </c>
    </row>
    <row r="550" spans="2:8" x14ac:dyDescent="0.3">
      <c r="B550" s="44">
        <v>4.850000000000001E-3</v>
      </c>
      <c r="C550" s="50" cm="1">
        <f t="array" ref="C550">(B550-MMULT(TRANSPOSE(_xlfn.ANCHORARRAY($C$51)),TRANSPOSE(Calculation!$C$23:$V$23)))/MMULT(TRANSPOSE($F$51:$F$70),TRANSPOSE(Calculation!$C$23:$V$23))</f>
        <v>7.4079107907937619E-2</v>
      </c>
      <c r="D550" s="9">
        <v>3.9002049237633424E-4</v>
      </c>
      <c r="E550" s="9">
        <v>1.9748936487222146E-2</v>
      </c>
      <c r="F550" s="9">
        <v>4.8500000000000001E-3</v>
      </c>
      <c r="G550" s="9">
        <v>2.3682975433484557</v>
      </c>
      <c r="H550" s="42">
        <v>0.31350464761919594</v>
      </c>
    </row>
    <row r="551" spans="2:8" x14ac:dyDescent="0.3">
      <c r="B551" s="44">
        <v>4.8600000000000006E-3</v>
      </c>
      <c r="C551" s="50" cm="1">
        <f t="array" ref="C551">(B551-MMULT(TRANSPOSE(_xlfn.ANCHORARRAY($C$51)),TRANSPOSE(Calculation!$C$23:$V$23)))/MMULT(TRANSPOSE($F$51:$F$70),TRANSPOSE(Calculation!$C$23:$V$23))</f>
        <v>7.4251219631488452E-2</v>
      </c>
      <c r="D551" s="9">
        <v>3.9150379565172839E-4</v>
      </c>
      <c r="E551" s="9">
        <v>1.9786454853048547E-2</v>
      </c>
      <c r="F551" s="9">
        <v>4.8600000000000006E-3</v>
      </c>
      <c r="G551" s="9">
        <v>2.376721639036611</v>
      </c>
      <c r="H551" s="42">
        <v>0.31410023321264113</v>
      </c>
    </row>
    <row r="552" spans="2:8" x14ac:dyDescent="0.3">
      <c r="B552" s="44">
        <v>4.8700000000000011E-3</v>
      </c>
      <c r="C552" s="50" cm="1">
        <f t="array" ref="C552">(B552-MMULT(TRANSPOSE(_xlfn.ANCHORARRAY($C$51)),TRANSPOSE(Calculation!$C$23:$V$23)))/MMULT(TRANSPOSE($F$51:$F$70),TRANSPOSE(Calculation!$C$23:$V$23))</f>
        <v>7.4423331355039285E-2</v>
      </c>
      <c r="D552" s="9">
        <v>3.9299054116159369E-4</v>
      </c>
      <c r="E552" s="9">
        <v>1.9823989032523037E-2</v>
      </c>
      <c r="F552" s="9">
        <v>4.8700000000000002E-3</v>
      </c>
      <c r="G552" s="9">
        <v>2.3851667191987711</v>
      </c>
      <c r="H552" s="42">
        <v>0.31469606983996734</v>
      </c>
    </row>
    <row r="553" spans="2:8" x14ac:dyDescent="0.3">
      <c r="B553" s="44">
        <v>4.8800000000000007E-3</v>
      </c>
      <c r="C553" s="50" cm="1">
        <f t="array" ref="C553">(B553-MMULT(TRANSPOSE(_xlfn.ANCHORARRAY($C$51)),TRANSPOSE(Calculation!$C$23:$V$23)))/MMULT(TRANSPOSE($F$51:$F$70),TRANSPOSE(Calculation!$C$23:$V$23))</f>
        <v>7.4595443078590118E-2</v>
      </c>
      <c r="D553" s="9">
        <v>3.9448072890593003E-4</v>
      </c>
      <c r="E553" s="9">
        <v>1.9861538935992094E-2</v>
      </c>
      <c r="F553" s="9">
        <v>4.8799999999999998E-3</v>
      </c>
      <c r="G553" s="9">
        <v>2.3936328358984285</v>
      </c>
      <c r="H553" s="42">
        <v>0.31529215607796901</v>
      </c>
    </row>
    <row r="554" spans="2:8" x14ac:dyDescent="0.3">
      <c r="B554" s="44">
        <v>4.8900000000000002E-3</v>
      </c>
      <c r="C554" s="50" cm="1">
        <f t="array" ref="C554">(B554-MMULT(TRANSPOSE(_xlfn.ANCHORARRAY($C$51)),TRANSPOSE(Calculation!$C$23:$V$23)))/MMULT(TRANSPOSE($F$51:$F$70),TRANSPOSE(Calculation!$C$23:$V$23))</f>
        <v>7.4767554802140951E-2</v>
      </c>
      <c r="D554" s="9">
        <v>3.9597435888473725E-4</v>
      </c>
      <c r="E554" s="9">
        <v>1.9899104474441487E-2</v>
      </c>
      <c r="F554" s="9">
        <v>4.8900000000000011E-3</v>
      </c>
      <c r="G554" s="9">
        <v>2.4021200413267989</v>
      </c>
      <c r="H554" s="42">
        <v>0.31588849051358897</v>
      </c>
    </row>
    <row r="555" spans="2:8" x14ac:dyDescent="0.3">
      <c r="B555" s="44">
        <v>4.9000000000000007E-3</v>
      </c>
      <c r="C555" s="50" cm="1">
        <f t="array" ref="C555">(B555-MMULT(TRANSPOSE(_xlfn.ANCHORARRAY($C$51)),TRANSPOSE(Calculation!$C$23:$V$23)))/MMULT(TRANSPOSE($F$51:$F$70),TRANSPOSE(Calculation!$C$23:$V$23))</f>
        <v>7.4939666525691784E-2</v>
      </c>
      <c r="D555" s="9">
        <v>3.9747143109801551E-4</v>
      </c>
      <c r="E555" s="9">
        <v>1.9936685559490963E-2</v>
      </c>
      <c r="F555" s="9">
        <v>4.8999999999999998E-3</v>
      </c>
      <c r="G555" s="9">
        <v>2.4106283878040644</v>
      </c>
      <c r="H555" s="42">
        <v>0.31648507174383428</v>
      </c>
    </row>
    <row r="556" spans="2:8" x14ac:dyDescent="0.3">
      <c r="B556" s="44">
        <v>4.9100000000000003E-3</v>
      </c>
      <c r="C556" s="50" cm="1">
        <f t="array" ref="C556">(B556-MMULT(TRANSPOSE(_xlfn.ANCHORARRAY($C$51)),TRANSPOSE(Calculation!$C$23:$V$23)))/MMULT(TRANSPOSE($F$51:$F$70),TRANSPOSE(Calculation!$C$23:$V$23))</f>
        <v>7.5111778249242617E-2</v>
      </c>
      <c r="D556" s="9">
        <v>3.9897194554576476E-4</v>
      </c>
      <c r="E556" s="9">
        <v>1.9974282103388967E-2</v>
      </c>
      <c r="F556" s="9">
        <v>4.9100000000000003E-3</v>
      </c>
      <c r="G556" s="9">
        <v>2.4191579277804816</v>
      </c>
      <c r="H556" s="42">
        <v>0.31708189837569212</v>
      </c>
    </row>
    <row r="557" spans="2:8" x14ac:dyDescent="0.3">
      <c r="B557" s="44">
        <v>4.9200000000000008E-3</v>
      </c>
      <c r="C557" s="50" cm="1">
        <f t="array" ref="C557">(B557-MMULT(TRANSPOSE(_xlfn.ANCHORARRAY($C$51)),TRANSPOSE(Calculation!$C$23:$V$23)))/MMULT(TRANSPOSE($F$51:$F$70),TRANSPOSE(Calculation!$C$23:$V$23))</f>
        <v>7.5283889972793464E-2</v>
      </c>
      <c r="D557" s="9">
        <v>4.0047590222798537E-4</v>
      </c>
      <c r="E557" s="9">
        <v>2.001189401900743E-2</v>
      </c>
      <c r="F557" s="9">
        <v>4.9200000000000008E-3</v>
      </c>
      <c r="G557" s="9">
        <v>2.4277087138350995</v>
      </c>
      <c r="H557" s="42">
        <v>0.31767896902604731</v>
      </c>
    </row>
    <row r="558" spans="2:8" x14ac:dyDescent="0.3">
      <c r="B558" s="44">
        <v>4.9300000000000004E-3</v>
      </c>
      <c r="C558" s="50" cm="1">
        <f t="array" ref="C558">(B558-MMULT(TRANSPOSE(_xlfn.ANCHORARRAY($C$51)),TRANSPOSE(Calculation!$C$23:$V$23)))/MMULT(TRANSPOSE($F$51:$F$70),TRANSPOSE(Calculation!$C$23:$V$23))</f>
        <v>7.5456001696344283E-2</v>
      </c>
      <c r="D558" s="9">
        <v>4.0198330114467654E-4</v>
      </c>
      <c r="E558" s="9">
        <v>2.0049521219836559E-2</v>
      </c>
      <c r="F558" s="9">
        <v>4.9299999999999995E-3</v>
      </c>
      <c r="G558" s="9">
        <v>2.4362807986771684</v>
      </c>
      <c r="H558" s="42">
        <v>0.31827628232159944</v>
      </c>
    </row>
    <row r="559" spans="2:8" x14ac:dyDescent="0.3">
      <c r="B559" s="44">
        <v>4.9400000000000008E-3</v>
      </c>
      <c r="C559" s="50" cm="1">
        <f t="array" ref="C559">(B559-MMULT(TRANSPOSE(_xlfn.ANCHORARRAY($C$51)),TRANSPOSE(Calculation!$C$23:$V$23)))/MMULT(TRANSPOSE($F$51:$F$70),TRANSPOSE(Calculation!$C$23:$V$23))</f>
        <v>7.5628113419895129E-2</v>
      </c>
      <c r="D559" s="9">
        <v>4.0349414229583913E-4</v>
      </c>
      <c r="E559" s="9">
        <v>2.0087163619979777E-2</v>
      </c>
      <c r="F559" s="9">
        <v>4.9399999999999999E-3</v>
      </c>
      <c r="G559" s="9">
        <v>2.4448742351460933</v>
      </c>
      <c r="H559" s="42">
        <v>0.31887383689878268</v>
      </c>
    </row>
    <row r="560" spans="2:8" x14ac:dyDescent="0.3">
      <c r="B560" s="44">
        <v>4.9500000000000004E-3</v>
      </c>
      <c r="C560" s="50" cm="1">
        <f t="array" ref="C560">(B560-MMULT(TRANSPOSE(_xlfn.ANCHORARRAY($C$51)),TRANSPOSE(Calculation!$C$23:$V$23)))/MMULT(TRANSPOSE($F$51:$F$70),TRANSPOSE(Calculation!$C$23:$V$23))</f>
        <v>7.5800225143445962E-2</v>
      </c>
      <c r="D560" s="9">
        <v>4.0500842568147243E-4</v>
      </c>
      <c r="E560" s="9">
        <v>2.0124821134148558E-2</v>
      </c>
      <c r="F560" s="9">
        <v>4.9500000000000004E-3</v>
      </c>
      <c r="G560" s="9">
        <v>2.4534890762123727</v>
      </c>
      <c r="H560" s="42">
        <v>0.31947163140368356</v>
      </c>
    </row>
    <row r="561" spans="2:8" x14ac:dyDescent="0.3">
      <c r="B561" s="44">
        <v>4.9600000000000009E-3</v>
      </c>
      <c r="C561" s="50" cm="1">
        <f t="array" ref="C561">(B561-MMULT(TRANSPOSE(_xlfn.ANCHORARRAY($C$51)),TRANSPOSE(Calculation!$C$23:$V$23)))/MMULT(TRANSPOSE($F$51:$F$70),TRANSPOSE(Calculation!$C$23:$V$23))</f>
        <v>7.5972336866996795E-2</v>
      </c>
      <c r="D561" s="9">
        <v>4.0652615130157689E-4</v>
      </c>
      <c r="E561" s="9">
        <v>2.0162493677657455E-2</v>
      </c>
      <c r="F561" s="9">
        <v>4.96E-3</v>
      </c>
      <c r="G561" s="9">
        <v>2.4621253749766256</v>
      </c>
      <c r="H561" s="42">
        <v>0.32006966449196239</v>
      </c>
    </row>
    <row r="562" spans="2:8" x14ac:dyDescent="0.3">
      <c r="B562" s="44">
        <v>4.9700000000000005E-3</v>
      </c>
      <c r="C562" s="50" cm="1">
        <f t="array" ref="C562">(B562-MMULT(TRANSPOSE(_xlfn.ANCHORARRAY($C$51)),TRANSPOSE(Calculation!$C$23:$V$23)))/MMULT(TRANSPOSE($F$51:$F$70),TRANSPOSE(Calculation!$C$23:$V$23))</f>
        <v>7.6144448590547628E-2</v>
      </c>
      <c r="D562" s="9">
        <v>4.0804731915615228E-4</v>
      </c>
      <c r="E562" s="9">
        <v>2.0200181166419084E-2</v>
      </c>
      <c r="F562" s="9">
        <v>4.9699999999999996E-3</v>
      </c>
      <c r="G562" s="9">
        <v>2.4707831846707844</v>
      </c>
      <c r="H562" s="42">
        <v>0.32066793482877326</v>
      </c>
    </row>
    <row r="563" spans="2:8" x14ac:dyDescent="0.3">
      <c r="B563" s="44">
        <v>4.9800000000000009E-3</v>
      </c>
      <c r="C563" s="50" cm="1">
        <f t="array" ref="C563">(B563-MMULT(TRANSPOSE(_xlfn.ANCHORARRAY($C$51)),TRANSPOSE(Calculation!$C$23:$V$23)))/MMULT(TRANSPOSE($F$51:$F$70),TRANSPOSE(Calculation!$C$23:$V$23))</f>
        <v>7.6316560314098475E-2</v>
      </c>
      <c r="D563" s="9">
        <v>4.0957192924519881E-4</v>
      </c>
      <c r="E563" s="9">
        <v>2.0237883516939188E-2</v>
      </c>
      <c r="F563" s="9">
        <v>4.9800000000000001E-3</v>
      </c>
      <c r="G563" s="9">
        <v>2.479462558659038</v>
      </c>
      <c r="H563" s="42">
        <v>0.32126644108868596</v>
      </c>
    </row>
    <row r="564" spans="2:8" x14ac:dyDescent="0.3">
      <c r="B564" s="44">
        <v>4.9900000000000005E-3</v>
      </c>
      <c r="C564" s="50" cm="1">
        <f t="array" ref="C564">(B564-MMULT(TRANSPOSE(_xlfn.ANCHORARRAY($C$51)),TRANSPOSE(Calculation!$C$23:$V$23)))/MMULT(TRANSPOSE($F$51:$F$70),TRANSPOSE(Calculation!$C$23:$V$23))</f>
        <v>7.6488672037649294E-2</v>
      </c>
      <c r="D564" s="9">
        <v>4.1109998156871612E-4</v>
      </c>
      <c r="E564" s="9">
        <v>2.0275600646311717E-2</v>
      </c>
      <c r="F564" s="9">
        <v>4.9899999999999996E-3</v>
      </c>
      <c r="G564" s="9">
        <v>2.4881635504365756</v>
      </c>
      <c r="H564" s="42">
        <v>0.32186518195560776</v>
      </c>
    </row>
    <row r="565" spans="2:8" x14ac:dyDescent="0.3">
      <c r="B565" s="44">
        <v>5.000000000000001E-3</v>
      </c>
      <c r="C565" s="50" cm="1">
        <f t="array" ref="C565">(B565-MMULT(TRANSPOSE(_xlfn.ANCHORARRAY($C$51)),TRANSPOSE(Calculation!$C$23:$V$23)))/MMULT(TRANSPOSE($F$51:$F$70),TRANSPOSE(Calculation!$C$23:$V$23))</f>
        <v>7.6660783761200141E-2</v>
      </c>
      <c r="D565" s="9">
        <v>4.1263147612670463E-4</v>
      </c>
      <c r="E565" s="9">
        <v>2.0313332472214021E-2</v>
      </c>
      <c r="F565" s="9">
        <v>5.0000000000000001E-3</v>
      </c>
      <c r="G565" s="9">
        <v>2.496886213631035</v>
      </c>
      <c r="H565" s="42">
        <v>0.32246415612270701</v>
      </c>
    </row>
    <row r="566" spans="2:8" x14ac:dyDescent="0.3">
      <c r="B566" s="44">
        <v>5.0100000000000006E-3</v>
      </c>
      <c r="C566" s="50" cm="1">
        <f t="array" ref="C566">(B566-MMULT(TRANSPOSE(_xlfn.ANCHORARRAY($C$51)),TRANSPOSE(Calculation!$C$23:$V$23)))/MMULT(TRANSPOSE($F$51:$F$70),TRANSPOSE(Calculation!$C$23:$V$23))</f>
        <v>7.6832895484750974E-2</v>
      </c>
      <c r="D566" s="9">
        <v>4.1416641291916424E-4</v>
      </c>
      <c r="E566" s="9">
        <v>2.0351078912901995E-2</v>
      </c>
      <c r="F566" s="9">
        <v>5.0099999999999988E-3</v>
      </c>
      <c r="G566" s="9">
        <v>2.505630602002995</v>
      </c>
      <c r="H566" s="42">
        <v>0.3230633622923364</v>
      </c>
    </row>
    <row r="567" spans="2:8" x14ac:dyDescent="0.3">
      <c r="B567" s="44">
        <v>5.020000000000001E-3</v>
      </c>
      <c r="C567" s="50" cm="1">
        <f t="array" ref="C567">(B567-MMULT(TRANSPOSE(_xlfn.ANCHORARRAY($C$51)),TRANSPOSE(Calculation!$C$23:$V$23)))/MMULT(TRANSPOSE($F$51:$F$70),TRANSPOSE(Calculation!$C$23:$V$23))</f>
        <v>7.7005007208301821E-2</v>
      </c>
      <c r="D567" s="9">
        <v>4.1570479194609489E-4</v>
      </c>
      <c r="E567" s="9">
        <v>2.0388839887205325E-2</v>
      </c>
      <c r="F567" s="9">
        <v>5.020000000000001E-3</v>
      </c>
      <c r="G567" s="9">
        <v>2.5143967694452813</v>
      </c>
      <c r="H567" s="42">
        <v>0.32366279917595708</v>
      </c>
    </row>
    <row r="568" spans="2:8" x14ac:dyDescent="0.3">
      <c r="B568" s="44">
        <v>5.0300000000000006E-3</v>
      </c>
      <c r="C568" s="50" cm="1">
        <f t="array" ref="C568">(B568-MMULT(TRANSPOSE(_xlfn.ANCHORARRAY($C$51)),TRANSPOSE(Calculation!$C$23:$V$23)))/MMULT(TRANSPOSE($F$51:$F$70),TRANSPOSE(Calculation!$C$23:$V$23))</f>
        <v>7.717711893185264E-2</v>
      </c>
      <c r="D568" s="9">
        <v>4.1724661320749636E-4</v>
      </c>
      <c r="E568" s="9">
        <v>2.0426615314522775E-2</v>
      </c>
      <c r="F568" s="9">
        <v>5.0300000000000006E-3</v>
      </c>
      <c r="G568" s="9">
        <v>2.5231847699839305</v>
      </c>
      <c r="H568" s="42">
        <v>0.32426246549406407</v>
      </c>
    </row>
    <row r="569" spans="2:8" x14ac:dyDescent="0.3">
      <c r="B569" s="44">
        <v>5.0400000000000011E-3</v>
      </c>
      <c r="C569" s="50" cm="1">
        <f t="array" ref="C569">(B569-MMULT(TRANSPOSE(_xlfn.ANCHORARRAY($C$51)),TRANSPOSE(Calculation!$C$23:$V$23)))/MMULT(TRANSPOSE($F$51:$F$70),TRANSPOSE(Calculation!$C$23:$V$23))</f>
        <v>7.7349230655403486E-2</v>
      </c>
      <c r="D569" s="9">
        <v>4.1879187670336904E-4</v>
      </c>
      <c r="E569" s="9">
        <v>2.0464405114817508E-2</v>
      </c>
      <c r="F569" s="9">
        <v>5.0400000000000011E-3</v>
      </c>
      <c r="G569" s="9">
        <v>2.5319946577786516</v>
      </c>
      <c r="H569" s="42">
        <v>0.32486235997611201</v>
      </c>
    </row>
    <row r="570" spans="2:8" x14ac:dyDescent="0.3">
      <c r="B570" s="44">
        <v>5.0500000000000007E-3</v>
      </c>
      <c r="C570" s="50" cm="1">
        <f t="array" ref="C570">(B570-MMULT(TRANSPOSE(_xlfn.ANCHORARRAY($C$51)),TRANSPOSE(Calculation!$C$23:$V$23)))/MMULT(TRANSPOSE($F$51:$F$70),TRANSPOSE(Calculation!$C$23:$V$23))</f>
        <v>7.7521342378954319E-2</v>
      </c>
      <c r="D570" s="9">
        <v>4.2034058243371259E-4</v>
      </c>
      <c r="E570" s="9">
        <v>2.0502209208612437E-2</v>
      </c>
      <c r="F570" s="9">
        <v>5.0500000000000007E-3</v>
      </c>
      <c r="G570" s="9">
        <v>2.5408264871230126</v>
      </c>
      <c r="H570" s="42">
        <v>0.32546248136044126</v>
      </c>
    </row>
    <row r="571" spans="2:8" x14ac:dyDescent="0.3">
      <c r="B571" s="44">
        <v>5.0600000000000003E-3</v>
      </c>
      <c r="C571" s="50" cm="1">
        <f t="array" ref="C571">(B571-MMULT(TRANSPOSE(_xlfn.ANCHORARRAY($C$51)),TRANSPOSE(Calculation!$C$23:$V$23)))/MMULT(TRANSPOSE($F$51:$F$70),TRANSPOSE(Calculation!$C$23:$V$23))</f>
        <v>7.7693454102505138E-2</v>
      </c>
      <c r="D571" s="9">
        <v>4.2189273039852697E-4</v>
      </c>
      <c r="E571" s="9">
        <v>2.0540027516985634E-2</v>
      </c>
      <c r="F571" s="9">
        <v>5.0599999999999994E-3</v>
      </c>
      <c r="G571" s="9">
        <v>2.5496803124446048</v>
      </c>
      <c r="H571" s="42">
        <v>0.32606282839420508</v>
      </c>
    </row>
    <row r="572" spans="2:8" x14ac:dyDescent="0.3">
      <c r="B572" s="44">
        <v>5.0700000000000007E-3</v>
      </c>
      <c r="C572" s="50" cm="1">
        <f t="array" ref="C572">(B572-MMULT(TRANSPOSE(_xlfn.ANCHORARRAY($C$51)),TRANSPOSE(Calculation!$C$23:$V$23)))/MMULT(TRANSPOSE($F$51:$F$70),TRANSPOSE(Calculation!$C$23:$V$23))</f>
        <v>7.7865565826055985E-2</v>
      </c>
      <c r="D572" s="9">
        <v>4.2344832059781272E-4</v>
      </c>
      <c r="E572" s="9">
        <v>2.0577859961565796E-2</v>
      </c>
      <c r="F572" s="9">
        <v>5.0699999999999999E-3</v>
      </c>
      <c r="G572" s="9">
        <v>2.5585561883053836</v>
      </c>
      <c r="H572" s="42">
        <v>0.32666339983329751</v>
      </c>
    </row>
    <row r="573" spans="2:8" x14ac:dyDescent="0.3">
      <c r="B573" s="44">
        <v>5.0800000000000003E-3</v>
      </c>
      <c r="C573" s="50" cm="1">
        <f t="array" ref="C573">(B573-MMULT(TRANSPOSE(_xlfn.ANCHORARRAY($C$51)),TRANSPOSE(Calculation!$C$23:$V$23)))/MMULT(TRANSPOSE($F$51:$F$70),TRANSPOSE(Calculation!$C$23:$V$23))</f>
        <v>7.8037677549606818E-2</v>
      </c>
      <c r="D573" s="9">
        <v>4.2500735303156934E-4</v>
      </c>
      <c r="E573" s="9">
        <v>2.0615706464527702E-2</v>
      </c>
      <c r="F573" s="9">
        <v>5.0800000000000012E-3</v>
      </c>
      <c r="G573" s="9">
        <v>2.5674541694024433</v>
      </c>
      <c r="H573" s="42">
        <v>0.32726419444228155</v>
      </c>
    </row>
    <row r="574" spans="2:8" x14ac:dyDescent="0.3">
      <c r="B574" s="44">
        <v>5.0900000000000008E-3</v>
      </c>
      <c r="C574" s="50" cm="1">
        <f t="array" ref="C574">(B574-MMULT(TRANSPOSE(_xlfn.ANCHORARRAY($C$51)),TRANSPOSE(Calculation!$C$23:$V$23)))/MMULT(TRANSPOSE($F$51:$F$70),TRANSPOSE(Calculation!$C$23:$V$23))</f>
        <v>7.8209789273157651E-2</v>
      </c>
      <c r="D574" s="9">
        <v>4.2656982769979701E-4</v>
      </c>
      <c r="E574" s="9">
        <v>2.0653566948587766E-2</v>
      </c>
      <c r="F574" s="9">
        <v>5.0899999999999999E-3</v>
      </c>
      <c r="G574" s="9">
        <v>2.5763743105676755</v>
      </c>
      <c r="H574" s="42">
        <v>0.32786521099431826</v>
      </c>
    </row>
    <row r="575" spans="2:8" x14ac:dyDescent="0.3">
      <c r="B575" s="44">
        <v>5.1000000000000004E-3</v>
      </c>
      <c r="C575" s="50" cm="1">
        <f t="array" ref="C575">(B575-MMULT(TRANSPOSE(_xlfn.ANCHORARRAY($C$51)),TRANSPOSE(Calculation!$C$23:$V$23)))/MMULT(TRANSPOSE($F$51:$F$70),TRANSPOSE(Calculation!$C$23:$V$23))</f>
        <v>7.8381900996708484E-2</v>
      </c>
      <c r="D575" s="9">
        <v>4.2813574460249555E-4</v>
      </c>
      <c r="E575" s="9">
        <v>2.0691441336999593E-2</v>
      </c>
      <c r="F575" s="9">
        <v>5.0999999999999995E-3</v>
      </c>
      <c r="G575" s="9">
        <v>2.5853166667684979</v>
      </c>
      <c r="H575" s="42">
        <v>0.32846644827109645</v>
      </c>
    </row>
    <row r="576" spans="2:8" x14ac:dyDescent="0.3">
      <c r="B576" s="44">
        <v>5.1100000000000008E-3</v>
      </c>
      <c r="C576" s="50" cm="1">
        <f t="array" ref="C576">(B576-MMULT(TRANSPOSE(_xlfn.ANCHORARRAY($C$51)),TRANSPOSE(Calculation!$C$23:$V$23)))/MMULT(TRANSPOSE($F$51:$F$70),TRANSPOSE(Calculation!$C$23:$V$23))</f>
        <v>7.8554012720259331E-2</v>
      </c>
      <c r="D576" s="9">
        <v>4.2970510373966541E-4</v>
      </c>
      <c r="E576" s="9">
        <v>2.0729329553549614E-2</v>
      </c>
      <c r="F576" s="9">
        <v>5.11E-3</v>
      </c>
      <c r="G576" s="9">
        <v>2.5942812931080375</v>
      </c>
      <c r="H576" s="42">
        <v>0.32906790506276312</v>
      </c>
    </row>
    <row r="577" spans="2:8" x14ac:dyDescent="0.3">
      <c r="B577" s="44">
        <v>5.1200000000000004E-3</v>
      </c>
      <c r="C577" s="50" cm="1">
        <f t="array" ref="C577">(B577-MMULT(TRANSPOSE(_xlfn.ANCHORARRAY($C$51)),TRANSPOSE(Calculation!$C$23:$V$23)))/MMULT(TRANSPOSE($F$51:$F$70),TRANSPOSE(Calculation!$C$23:$V$23))</f>
        <v>7.872612444381015E-2</v>
      </c>
      <c r="D577" s="9">
        <v>4.3127790511130593E-4</v>
      </c>
      <c r="E577" s="9">
        <v>2.0767231522552686E-2</v>
      </c>
      <c r="F577" s="9">
        <v>5.1200000000000004E-3</v>
      </c>
      <c r="G577" s="9">
        <v>2.6032682448260056</v>
      </c>
      <c r="H577" s="42">
        <v>0.32966958016785397</v>
      </c>
    </row>
    <row r="578" spans="2:8" x14ac:dyDescent="0.3">
      <c r="B578" s="44">
        <v>5.1300000000000009E-3</v>
      </c>
      <c r="C578" s="50" cm="1">
        <f t="array" ref="C578">(B578-MMULT(TRANSPOSE(_xlfn.ANCHORARRAY($C$51)),TRANSPOSE(Calculation!$C$23:$V$23)))/MMULT(TRANSPOSE($F$51:$F$70),TRANSPOSE(Calculation!$C$23:$V$23))</f>
        <v>7.8898236167360997E-2</v>
      </c>
      <c r="D578" s="9">
        <v>4.3285414871741782E-4</v>
      </c>
      <c r="E578" s="9">
        <v>2.0805147168847852E-2</v>
      </c>
      <c r="F578" s="9">
        <v>5.1300000000000009E-3</v>
      </c>
      <c r="G578" s="9">
        <v>2.612277577298177</v>
      </c>
      <c r="H578" s="42">
        <v>0.3302714723932258</v>
      </c>
    </row>
    <row r="579" spans="2:8" x14ac:dyDescent="0.3">
      <c r="B579" s="44">
        <v>5.1400000000000005E-3</v>
      </c>
      <c r="C579" s="50" cm="1">
        <f t="array" ref="C579">(B579-MMULT(TRANSPOSE(_xlfn.ANCHORARRAY($C$51)),TRANSPOSE(Calculation!$C$23:$V$23)))/MMULT(TRANSPOSE($F$51:$F$70),TRANSPOSE(Calculation!$C$23:$V$23))</f>
        <v>7.907034789091183E-2</v>
      </c>
      <c r="D579" s="9">
        <v>4.3443383455800053E-4</v>
      </c>
      <c r="E579" s="9">
        <v>2.0843076417794003E-2</v>
      </c>
      <c r="F579" s="9">
        <v>5.1399999999999996E-3</v>
      </c>
      <c r="G579" s="9">
        <v>2.6213093460368131</v>
      </c>
      <c r="H579" s="42">
        <v>0.33087358055398763</v>
      </c>
    </row>
    <row r="580" spans="2:8" x14ac:dyDescent="0.3">
      <c r="B580" s="44">
        <v>5.1500000000000009E-3</v>
      </c>
      <c r="C580" s="50" cm="1">
        <f t="array" ref="C580">(B580-MMULT(TRANSPOSE(_xlfn.ANCHORARRAY($C$51)),TRANSPOSE(Calculation!$C$23:$V$23)))/MMULT(TRANSPOSE($F$51:$F$70),TRANSPOSE(Calculation!$C$23:$V$23))</f>
        <v>7.9242459614462663E-2</v>
      </c>
      <c r="D580" s="9">
        <v>4.3601696263305411E-4</v>
      </c>
      <c r="E580" s="9">
        <v>2.0881019195265686E-2</v>
      </c>
      <c r="F580" s="9">
        <v>5.1500000000000009E-3</v>
      </c>
      <c r="G580" s="9">
        <v>2.6303636066923239</v>
      </c>
      <c r="H580" s="42">
        <v>0.33147590347343442</v>
      </c>
    </row>
    <row r="581" spans="2:8" x14ac:dyDescent="0.3">
      <c r="B581" s="44">
        <v>5.1600000000000005E-3</v>
      </c>
      <c r="C581" s="50" cm="1">
        <f t="array" ref="C581">(B581-MMULT(TRANSPOSE(_xlfn.ANCHORARRAY($C$51)),TRANSPOSE(Calculation!$C$23:$V$23)))/MMULT(TRANSPOSE($F$51:$F$70),TRANSPOSE(Calculation!$C$23:$V$23))</f>
        <v>7.9414571338013495E-2</v>
      </c>
      <c r="D581" s="9">
        <v>4.3760353294257896E-4</v>
      </c>
      <c r="E581" s="9">
        <v>2.0918975427648912E-2</v>
      </c>
      <c r="F581" s="9">
        <v>5.1599999999999997E-3</v>
      </c>
      <c r="G581" s="9">
        <v>2.6394404150517481</v>
      </c>
      <c r="H581" s="42">
        <v>0.33207843998298042</v>
      </c>
    </row>
    <row r="582" spans="2:8" x14ac:dyDescent="0.3">
      <c r="B582" s="44">
        <v>5.170000000000001E-3</v>
      </c>
      <c r="C582" s="50" cm="1">
        <f t="array" ref="C582">(B582-MMULT(TRANSPOSE(_xlfn.ANCHORARRAY($C$51)),TRANSPOSE(Calculation!$C$23:$V$23)))/MMULT(TRANSPOSE($F$51:$F$70),TRANSPOSE(Calculation!$C$23:$V$23))</f>
        <v>7.9586683061564342E-2</v>
      </c>
      <c r="D582" s="9">
        <v>4.391935454865748E-4</v>
      </c>
      <c r="E582" s="9">
        <v>2.0956945041836962E-2</v>
      </c>
      <c r="F582" s="9">
        <v>5.1700000000000001E-3</v>
      </c>
      <c r="G582" s="9">
        <v>2.6485398270397895</v>
      </c>
      <c r="H582" s="42">
        <v>0.33268118892209231</v>
      </c>
    </row>
    <row r="583" spans="2:8" x14ac:dyDescent="0.3">
      <c r="B583" s="44">
        <v>5.1800000000000006E-3</v>
      </c>
      <c r="C583" s="50" cm="1">
        <f t="array" ref="C583">(B583-MMULT(TRANSPOSE(_xlfn.ANCHORARRAY($C$51)),TRANSPOSE(Calculation!$C$23:$V$23)))/MMULT(TRANSPOSE($F$51:$F$70),TRANSPOSE(Calculation!$C$23:$V$23))</f>
        <v>7.9758794785115161E-2</v>
      </c>
      <c r="D583" s="9">
        <v>4.4078700026504145E-4</v>
      </c>
      <c r="E583" s="9">
        <v>2.0994927965226302E-2</v>
      </c>
      <c r="F583" s="9">
        <v>5.1800000000000006E-3</v>
      </c>
      <c r="G583" s="9">
        <v>2.6576618987202796</v>
      </c>
      <c r="H583" s="42">
        <v>0.33328414913822474</v>
      </c>
    </row>
    <row r="584" spans="2:8" x14ac:dyDescent="0.3">
      <c r="B584" s="44">
        <v>5.190000000000001E-3</v>
      </c>
      <c r="C584" s="50" cm="1">
        <f t="array" ref="C584">(B584-MMULT(TRANSPOSE(_xlfn.ANCHORARRAY($C$51)),TRANSPOSE(Calculation!$C$23:$V$23)))/MMULT(TRANSPOSE($F$51:$F$70),TRANSPOSE(Calculation!$C$23:$V$23))</f>
        <v>7.9930906508666008E-2</v>
      </c>
      <c r="D584" s="9">
        <v>4.4238389727797937E-4</v>
      </c>
      <c r="E584" s="9">
        <v>2.1032924125712511E-2</v>
      </c>
      <c r="F584" s="9">
        <v>5.1900000000000002E-3</v>
      </c>
      <c r="G584" s="9">
        <v>2.6668066862948057</v>
      </c>
      <c r="H584" s="42">
        <v>0.3338873194867556</v>
      </c>
    </row>
    <row r="585" spans="2:8" x14ac:dyDescent="0.3">
      <c r="B585" s="44">
        <v>5.2000000000000006E-3</v>
      </c>
      <c r="C585" s="50" cm="1">
        <f t="array" ref="C585">(B585-MMULT(TRANSPOSE(_xlfn.ANCHORARRAY($C$51)),TRANSPOSE(Calculation!$C$23:$V$23)))/MMULT(TRANSPOSE($F$51:$F$70),TRANSPOSE(Calculation!$C$23:$V$23))</f>
        <v>8.0103018232216841E-2</v>
      </c>
      <c r="D585" s="9">
        <v>4.4398423652538811E-4</v>
      </c>
      <c r="E585" s="9">
        <v>2.1070933451686192E-2</v>
      </c>
      <c r="F585" s="9">
        <v>5.1999999999999989E-3</v>
      </c>
      <c r="G585" s="9">
        <v>2.6759742461036686</v>
      </c>
      <c r="H585" s="42">
        <v>0.33449069883092092</v>
      </c>
    </row>
    <row r="586" spans="2:8" x14ac:dyDescent="0.3">
      <c r="B586" s="44">
        <v>5.2100000000000011E-3</v>
      </c>
      <c r="C586" s="50" cm="1">
        <f t="array" ref="C586">(B586-MMULT(TRANSPOSE(_xlfn.ANCHORARRAY($C$51)),TRANSPOSE(Calculation!$C$23:$V$23)))/MMULT(TRANSPOSE($F$51:$F$70),TRANSPOSE(Calculation!$C$23:$V$23))</f>
        <v>8.0275129955767688E-2</v>
      </c>
      <c r="D586" s="9">
        <v>4.4558801800726806E-4</v>
      </c>
      <c r="E586" s="9">
        <v>2.110895587202901E-2</v>
      </c>
      <c r="F586" s="9">
        <v>5.2100000000000011E-3</v>
      </c>
      <c r="G586" s="9">
        <v>2.6851646346265907</v>
      </c>
      <c r="H586" s="42">
        <v>0.33509428604175207</v>
      </c>
    </row>
    <row r="587" spans="2:8" x14ac:dyDescent="0.3">
      <c r="B587" s="44">
        <v>5.2200000000000007E-3</v>
      </c>
      <c r="C587" s="50" cm="1">
        <f t="array" ref="C587">(B587-MMULT(TRANSPOSE(_xlfn.ANCHORARRAY($C$51)),TRANSPOSE(Calculation!$C$23:$V$23)))/MMULT(TRANSPOSE($F$51:$F$70),TRANSPOSE(Calculation!$C$23:$V$23))</f>
        <v>8.0447241679318507E-2</v>
      </c>
      <c r="D587" s="9">
        <v>4.4719524172361899E-4</v>
      </c>
      <c r="E587" s="9">
        <v>2.1146991316109698E-2</v>
      </c>
      <c r="F587" s="9">
        <v>5.2200000000000007E-3</v>
      </c>
      <c r="G587" s="9">
        <v>2.6943779084832</v>
      </c>
      <c r="H587" s="42">
        <v>0.33569807999801249</v>
      </c>
    </row>
    <row r="588" spans="2:8" x14ac:dyDescent="0.3">
      <c r="B588" s="44">
        <v>5.2300000000000003E-3</v>
      </c>
      <c r="C588" s="50" cm="1">
        <f t="array" ref="C588">(B588-MMULT(TRANSPOSE(_xlfn.ANCHORARRAY($C$51)),TRANSPOSE(Calculation!$C$23:$V$23)))/MMULT(TRANSPOSE($F$51:$F$70),TRANSPOSE(Calculation!$C$23:$V$23))</f>
        <v>8.061935340286934E-2</v>
      </c>
      <c r="D588" s="9">
        <v>4.488059076744408E-4</v>
      </c>
      <c r="E588" s="9">
        <v>2.1185039713780118E-2</v>
      </c>
      <c r="F588" s="9">
        <v>5.2299999999999994E-3</v>
      </c>
      <c r="G588" s="9">
        <v>2.7036141244325456</v>
      </c>
      <c r="H588" s="42">
        <v>0.33630207958613501</v>
      </c>
    </row>
    <row r="589" spans="2:8" x14ac:dyDescent="0.3">
      <c r="B589" s="44">
        <v>5.2400000000000007E-3</v>
      </c>
      <c r="C589" s="50" cm="1">
        <f t="array" ref="C589">(B589-MMULT(TRANSPOSE(_xlfn.ANCHORARRAY($C$51)),TRANSPOSE(Calculation!$C$23:$V$23)))/MMULT(TRANSPOSE($F$51:$F$70),TRANSPOSE(Calculation!$C$23:$V$23))</f>
        <v>8.0791465126420187E-2</v>
      </c>
      <c r="D589" s="9">
        <v>4.5042001585973371E-4</v>
      </c>
      <c r="E589" s="9">
        <v>2.1223100995371381E-2</v>
      </c>
      <c r="F589" s="9">
        <v>5.2400000000000007E-3</v>
      </c>
      <c r="G589" s="9">
        <v>2.7128733393733557</v>
      </c>
      <c r="H589" s="42">
        <v>0.33690628370016029</v>
      </c>
    </row>
    <row r="590" spans="2:8" x14ac:dyDescent="0.3">
      <c r="B590" s="44">
        <v>5.2500000000000003E-3</v>
      </c>
      <c r="C590" s="50" cm="1">
        <f t="array" ref="C590">(B590-MMULT(TRANSPOSE(_xlfn.ANCHORARRAY($C$51)),TRANSPOSE(Calculation!$C$23:$V$23)))/MMULT(TRANSPOSE($F$51:$F$70),TRANSPOSE(Calculation!$C$23:$V$23))</f>
        <v>8.0963576849971006E-2</v>
      </c>
      <c r="D590" s="9">
        <v>4.5203756627949738E-4</v>
      </c>
      <c r="E590" s="9">
        <v>2.1261175091689954E-2</v>
      </c>
      <c r="F590" s="9">
        <v>5.2499999999999995E-3</v>
      </c>
      <c r="G590" s="9">
        <v>2.7221556103463418</v>
      </c>
      <c r="H590" s="42">
        <v>0.3375106912416751</v>
      </c>
    </row>
    <row r="591" spans="2:8" x14ac:dyDescent="0.3">
      <c r="B591" s="44">
        <v>5.2600000000000008E-3</v>
      </c>
      <c r="C591" s="50" cm="1">
        <f t="array" ref="C591">(B591-MMULT(TRANSPOSE(_xlfn.ANCHORARRAY($C$51)),TRANSPOSE(Calculation!$C$23:$V$23)))/MMULT(TRANSPOSE($F$51:$F$70),TRANSPOSE(Calculation!$C$23:$V$23))</f>
        <v>8.1135688573521852E-2</v>
      </c>
      <c r="D591" s="9">
        <v>4.5365855893373243E-4</v>
      </c>
      <c r="E591" s="9">
        <v>2.1299261934013873E-2</v>
      </c>
      <c r="F591" s="9">
        <v>5.2599999999999999E-3</v>
      </c>
      <c r="G591" s="9">
        <v>2.7314609945318522</v>
      </c>
      <c r="H591" s="42">
        <v>0.33811530111975202</v>
      </c>
    </row>
    <row r="592" spans="2:8" x14ac:dyDescent="0.3">
      <c r="B592" s="44">
        <v>5.2700000000000004E-3</v>
      </c>
      <c r="C592" s="50" cm="1">
        <f t="array" ref="C592">(B592-MMULT(TRANSPOSE(_xlfn.ANCHORARRAY($C$51)),TRANSPOSE(Calculation!$C$23:$V$23)))/MMULT(TRANSPOSE($F$51:$F$70),TRANSPOSE(Calculation!$C$23:$V$23))</f>
        <v>8.1307800297072685E-2</v>
      </c>
      <c r="D592" s="9">
        <v>4.552829938224384E-4</v>
      </c>
      <c r="E592" s="9">
        <v>2.1337361454088891E-2</v>
      </c>
      <c r="F592" s="9">
        <v>5.2700000000000004E-3</v>
      </c>
      <c r="G592" s="9">
        <v>2.7407895492519359</v>
      </c>
      <c r="H592" s="42">
        <v>0.33872011225088844</v>
      </c>
    </row>
    <row r="593" spans="2:8" x14ac:dyDescent="0.3">
      <c r="B593" s="44">
        <v>5.2800000000000008E-3</v>
      </c>
      <c r="C593" s="50" cm="1">
        <f t="array" ref="C593">(B593-MMULT(TRANSPOSE(_xlfn.ANCHORARRAY($C$51)),TRANSPOSE(Calculation!$C$23:$V$23)))/MMULT(TRANSPOSE($F$51:$F$70),TRANSPOSE(Calculation!$C$23:$V$23))</f>
        <v>8.1479912020623518E-2</v>
      </c>
      <c r="D593" s="9">
        <v>4.5691087094561542E-4</v>
      </c>
      <c r="E593" s="9">
        <v>2.1375473584124761E-2</v>
      </c>
      <c r="F593" s="9">
        <v>5.28E-3</v>
      </c>
      <c r="G593" s="9">
        <v>2.7501413319699863</v>
      </c>
      <c r="H593" s="42">
        <v>0.33932512355894767</v>
      </c>
    </row>
    <row r="594" spans="2:8" x14ac:dyDescent="0.3">
      <c r="B594" s="44">
        <v>5.2900000000000004E-3</v>
      </c>
      <c r="C594" s="50" cm="1">
        <f t="array" ref="C594">(B594-MMULT(TRANSPOSE(_xlfn.ANCHORARRAY($C$51)),TRANSPOSE(Calculation!$C$23:$V$23)))/MMULT(TRANSPOSE($F$51:$F$70),TRANSPOSE(Calculation!$C$23:$V$23))</f>
        <v>8.1652023744174351E-2</v>
      </c>
      <c r="D594" s="9">
        <v>4.5854219030326337E-4</v>
      </c>
      <c r="E594" s="9">
        <v>2.1413598256791486E-2</v>
      </c>
      <c r="F594" s="9">
        <v>5.2900000000000004E-3</v>
      </c>
      <c r="G594" s="9">
        <v>2.7595164002918926</v>
      </c>
      <c r="H594" s="42">
        <v>0.33993033397509903</v>
      </c>
    </row>
    <row r="595" spans="2:8" x14ac:dyDescent="0.3">
      <c r="B595" s="44">
        <v>5.3000000000000009E-3</v>
      </c>
      <c r="C595" s="50" cm="1">
        <f t="array" ref="C595">(B595-MMULT(TRANSPOSE(_xlfn.ANCHORARRAY($C$51)),TRANSPOSE(Calculation!$C$23:$V$23)))/MMULT(TRANSPOSE($F$51:$F$70),TRANSPOSE(Calculation!$C$23:$V$23))</f>
        <v>8.1824135467725198E-2</v>
      </c>
      <c r="D595" s="9">
        <v>4.6017695189538242E-4</v>
      </c>
      <c r="E595" s="9">
        <v>2.1451735405215645E-2</v>
      </c>
      <c r="F595" s="9">
        <v>5.2999999999999992E-3</v>
      </c>
      <c r="G595" s="9">
        <v>2.768914811965379</v>
      </c>
      <c r="H595" s="42">
        <v>0.34053574243775997</v>
      </c>
    </row>
    <row r="596" spans="2:8" x14ac:dyDescent="0.3">
      <c r="B596" s="44">
        <v>5.3100000000000005E-3</v>
      </c>
      <c r="C596" s="50" cm="1">
        <f t="array" ref="C596">(B596-MMULT(TRANSPOSE(_xlfn.ANCHORARRAY($C$51)),TRANSPOSE(Calculation!$C$23:$V$23)))/MMULT(TRANSPOSE($F$51:$F$70),TRANSPOSE(Calculation!$C$23:$V$23))</f>
        <v>8.1996247191276017E-2</v>
      </c>
      <c r="D596" s="9">
        <v>4.6181515572197223E-4</v>
      </c>
      <c r="E596" s="9">
        <v>2.1489884962976703E-2</v>
      </c>
      <c r="F596" s="9">
        <v>5.3099999999999996E-3</v>
      </c>
      <c r="G596" s="9">
        <v>2.7783366248805774</v>
      </c>
      <c r="H596" s="42">
        <v>0.34114134789253708</v>
      </c>
    </row>
    <row r="597" spans="2:8" x14ac:dyDescent="0.3">
      <c r="B597" s="44">
        <v>5.3200000000000009E-3</v>
      </c>
      <c r="C597" s="50" cm="1">
        <f t="array" ref="C597">(B597-MMULT(TRANSPOSE(_xlfn.ANCHORARRAY($C$51)),TRANSPOSE(Calculation!$C$23:$V$23)))/MMULT(TRANSPOSE($F$51:$F$70),TRANSPOSE(Calculation!$C$23:$V$23))</f>
        <v>8.2168358914826864E-2</v>
      </c>
      <c r="D597" s="9">
        <v>4.6345680178303347E-4</v>
      </c>
      <c r="E597" s="9">
        <v>2.152804686410343E-2</v>
      </c>
      <c r="F597" s="9">
        <v>5.3199999999999992E-3</v>
      </c>
      <c r="G597" s="9">
        <v>2.7877818970714601</v>
      </c>
      <c r="H597" s="42">
        <v>0.34174714929216959</v>
      </c>
    </row>
    <row r="598" spans="2:8" x14ac:dyDescent="0.3">
      <c r="B598" s="44">
        <v>5.3300000000000005E-3</v>
      </c>
      <c r="C598" s="50" cm="1">
        <f t="array" ref="C598">(B598-MMULT(TRANSPOSE(_xlfn.ANCHORARRAY($C$51)),TRANSPOSE(Calculation!$C$23:$V$23)))/MMULT(TRANSPOSE($F$51:$F$70),TRANSPOSE(Calculation!$C$23:$V$23))</f>
        <v>8.2340470638377697E-2</v>
      </c>
      <c r="D598" s="9">
        <v>4.6510189007856558E-4</v>
      </c>
      <c r="E598" s="9">
        <v>2.1566221043070238E-2</v>
      </c>
      <c r="F598" s="9">
        <v>5.3299999999999997E-3</v>
      </c>
      <c r="G598" s="9">
        <v>2.7972506867145421</v>
      </c>
      <c r="H598" s="42">
        <v>0.34235314559647106</v>
      </c>
    </row>
    <row r="599" spans="2:8" x14ac:dyDescent="0.3">
      <c r="B599" s="44">
        <v>5.340000000000001E-3</v>
      </c>
      <c r="C599" s="50" cm="1">
        <f t="array" ref="C599">(B599-MMULT(TRANSPOSE(_xlfn.ANCHORARRAY($C$51)),TRANSPOSE(Calculation!$C$23:$V$23)))/MMULT(TRANSPOSE($F$51:$F$70),TRANSPOSE(Calculation!$C$23:$V$23))</f>
        <v>8.251258236192853E-2</v>
      </c>
      <c r="D599" s="9">
        <v>4.6675042060856847E-4</v>
      </c>
      <c r="E599" s="9">
        <v>2.1604407434793679E-2</v>
      </c>
      <c r="F599" s="9">
        <v>5.340000000000001E-3</v>
      </c>
      <c r="G599" s="9">
        <v>2.8067430521300638</v>
      </c>
      <c r="H599" s="42">
        <v>0.34295933577227383</v>
      </c>
    </row>
    <row r="600" spans="2:8" x14ac:dyDescent="0.3">
      <c r="B600" s="44">
        <v>5.3500000000000006E-3</v>
      </c>
      <c r="C600" s="50" cm="1">
        <f t="array" ref="C600">(B600-MMULT(TRANSPOSE(_xlfn.ANCHORARRAY($C$51)),TRANSPOSE(Calculation!$C$23:$V$23)))/MMULT(TRANSPOSE($F$51:$F$70),TRANSPOSE(Calculation!$C$23:$V$23))</f>
        <v>8.2684694085479363E-2</v>
      </c>
      <c r="D600" s="9">
        <v>4.6840239337304251E-4</v>
      </c>
      <c r="E600" s="9">
        <v>2.1642605974628897E-2</v>
      </c>
      <c r="F600" s="9">
        <v>5.3499999999999997E-3</v>
      </c>
      <c r="G600" s="9">
        <v>2.8162590517830637</v>
      </c>
      <c r="H600" s="42">
        <v>0.3435657187933725</v>
      </c>
    </row>
    <row r="601" spans="2:8" x14ac:dyDescent="0.3">
      <c r="B601" s="44">
        <v>5.360000000000001E-3</v>
      </c>
      <c r="C601" s="50" cm="1">
        <f t="array" ref="C601">(B601-MMULT(TRANSPOSE(_xlfn.ANCHORARRAY($C$51)),TRANSPOSE(Calculation!$C$23:$V$23)))/MMULT(TRANSPOSE($F$51:$F$70),TRANSPOSE(Calculation!$C$23:$V$23))</f>
        <v>8.285680580903021E-2</v>
      </c>
      <c r="D601" s="9">
        <v>4.700578083719878E-4</v>
      </c>
      <c r="E601" s="9">
        <v>2.1680816598366119E-2</v>
      </c>
      <c r="F601" s="9">
        <v>5.3600000000000002E-3</v>
      </c>
      <c r="G601" s="9">
        <v>2.825798744282265</v>
      </c>
      <c r="H601" s="42">
        <v>0.34417229364046859</v>
      </c>
    </row>
    <row r="602" spans="2:8" x14ac:dyDescent="0.3">
      <c r="B602" s="44">
        <v>5.3700000000000006E-3</v>
      </c>
      <c r="C602" s="50" cm="1">
        <f t="array" ref="C602">(B602-MMULT(TRANSPOSE(_xlfn.ANCHORARRAY($C$51)),TRANSPOSE(Calculation!$C$23:$V$23)))/MMULT(TRANSPOSE($F$51:$F$70),TRANSPOSE(Calculation!$C$23:$V$23))</f>
        <v>8.3028917532581029E-2</v>
      </c>
      <c r="D602" s="9">
        <v>4.7171666560540376E-4</v>
      </c>
      <c r="E602" s="9">
        <v>2.1719039242227171E-2</v>
      </c>
      <c r="F602" s="9">
        <v>5.3699999999999989E-3</v>
      </c>
      <c r="G602" s="9">
        <v>2.8353621883812017</v>
      </c>
      <c r="H602" s="42">
        <v>0.34477905930111502</v>
      </c>
    </row>
    <row r="603" spans="2:8" x14ac:dyDescent="0.3">
      <c r="B603" s="44">
        <v>5.3800000000000011E-3</v>
      </c>
      <c r="C603" s="50" cm="1">
        <f t="array" ref="C603">(B603-MMULT(TRANSPOSE(_xlfn.ANCHORARRAY($C$51)),TRANSPOSE(Calculation!$C$23:$V$23)))/MMULT(TRANSPOSE($F$51:$F$70),TRANSPOSE(Calculation!$C$23:$V$23))</f>
        <v>8.3201029256131875E-2</v>
      </c>
      <c r="D603" s="9">
        <v>4.7337896507329108E-4</v>
      </c>
      <c r="E603" s="9">
        <v>2.1757273842862093E-2</v>
      </c>
      <c r="F603" s="9">
        <v>5.3800000000000002E-3</v>
      </c>
      <c r="G603" s="9">
        <v>2.8449494429784421</v>
      </c>
      <c r="H603" s="42">
        <v>0.34538601476966224</v>
      </c>
    </row>
    <row r="604" spans="2:8" x14ac:dyDescent="0.3">
      <c r="B604" s="44">
        <v>5.3900000000000007E-3</v>
      </c>
      <c r="C604" s="50" cm="1">
        <f t="array" ref="C604">(B604-MMULT(TRANSPOSE(_xlfn.ANCHORARRAY($C$51)),TRANSPOSE(Calculation!$C$23:$V$23)))/MMULT(TRANSPOSE($F$51:$F$70),TRANSPOSE(Calculation!$C$23:$V$23))</f>
        <v>8.3373140979682708E-2</v>
      </c>
      <c r="D604" s="9">
        <v>4.7504470677564917E-4</v>
      </c>
      <c r="E604" s="9">
        <v>2.1795520337345681E-2</v>
      </c>
      <c r="F604" s="9">
        <v>5.3900000000000007E-3</v>
      </c>
      <c r="G604" s="9">
        <v>2.8545605671188934</v>
      </c>
      <c r="H604" s="42">
        <v>0.34599315904720374</v>
      </c>
    </row>
    <row r="605" spans="2:8" x14ac:dyDescent="0.3">
      <c r="B605" s="44">
        <v>5.4000000000000003E-3</v>
      </c>
      <c r="C605" s="50" cm="1">
        <f t="array" ref="C605">(B605-MMULT(TRANSPOSE(_xlfn.ANCHORARRAY($C$51)),TRANSPOSE(Calculation!$C$23:$V$23)))/MMULT(TRANSPOSE($F$51:$F$70),TRANSPOSE(Calculation!$C$23:$V$23))</f>
        <v>8.3545252703233541E-2</v>
      </c>
      <c r="D605" s="9">
        <v>4.7671389071247836E-4</v>
      </c>
      <c r="E605" s="9">
        <v>2.1833778663174142E-2</v>
      </c>
      <c r="F605" s="9">
        <v>5.3999999999999994E-3</v>
      </c>
      <c r="G605" s="9">
        <v>2.8641956199922931</v>
      </c>
      <c r="H605" s="42">
        <v>0.34660049114152242</v>
      </c>
    </row>
    <row r="606" spans="2:8" x14ac:dyDescent="0.3">
      <c r="B606" s="44">
        <v>5.4100000000000007E-3</v>
      </c>
      <c r="C606" s="50" cm="1">
        <f t="array" ref="C606">(B606-MMULT(TRANSPOSE(_xlfn.ANCHORARRAY($C$51)),TRANSPOSE(Calculation!$C$23:$V$23)))/MMULT(TRANSPOSE($F$51:$F$70),TRANSPOSE(Calculation!$C$23:$V$23))</f>
        <v>8.3717364426784374E-2</v>
      </c>
      <c r="D606" s="9">
        <v>4.7838651688377842E-4</v>
      </c>
      <c r="E606" s="9">
        <v>2.1872048758261729E-2</v>
      </c>
      <c r="F606" s="9">
        <v>5.4099999999999999E-3</v>
      </c>
      <c r="G606" s="9">
        <v>2.8738546609346853</v>
      </c>
      <c r="H606" s="42">
        <v>0.34720801006703772</v>
      </c>
    </row>
    <row r="607" spans="2:8" x14ac:dyDescent="0.3">
      <c r="B607" s="44">
        <v>5.4200000000000003E-3</v>
      </c>
      <c r="C607" s="50" cm="1">
        <f t="array" ref="C607">(B607-MMULT(TRANSPOSE(_xlfn.ANCHORARRAY($C$51)),TRANSPOSE(Calculation!$C$23:$V$23)))/MMULT(TRANSPOSE($F$51:$F$70),TRANSPOSE(Calculation!$C$23:$V$23))</f>
        <v>8.3889476150335207E-2</v>
      </c>
      <c r="D607" s="9">
        <v>4.8006258528954953E-4</v>
      </c>
      <c r="E607" s="9">
        <v>2.1910330560937448E-2</v>
      </c>
      <c r="F607" s="9">
        <v>5.4200000000000003E-3</v>
      </c>
      <c r="G607" s="9">
        <v>2.8835377494292667</v>
      </c>
      <c r="H607" s="42">
        <v>0.34781571484475293</v>
      </c>
    </row>
    <row r="608" spans="2:8" x14ac:dyDescent="0.3">
      <c r="B608" s="44">
        <v>5.4300000000000008E-3</v>
      </c>
      <c r="C608" s="50" cm="1">
        <f t="array" ref="C608">(B608-MMULT(TRANSPOSE(_xlfn.ANCHORARRAY($C$51)),TRANSPOSE(Calculation!$C$23:$V$23)))/MMULT(TRANSPOSE($F$51:$F$70),TRANSPOSE(Calculation!$C$23:$V$23))</f>
        <v>8.4061587873886054E-2</v>
      </c>
      <c r="D608" s="9">
        <v>4.8174209592979195E-4</v>
      </c>
      <c r="E608" s="9">
        <v>2.1948624009941763E-2</v>
      </c>
      <c r="F608" s="9">
        <v>5.4299999999999999E-3</v>
      </c>
      <c r="G608" s="9">
        <v>2.8932449451056867</v>
      </c>
      <c r="H608" s="42">
        <v>0.34842360450220305</v>
      </c>
    </row>
    <row r="609" spans="2:8" x14ac:dyDescent="0.3">
      <c r="B609" s="44">
        <v>5.4400000000000004E-3</v>
      </c>
      <c r="C609" s="50" cm="1">
        <f t="array" ref="C609">(B609-MMULT(TRANSPOSE(_xlfn.ANCHORARRAY($C$51)),TRANSPOSE(Calculation!$C$23:$V$23)))/MMULT(TRANSPOSE($F$51:$F$70),TRANSPOSE(Calculation!$C$23:$V$23))</f>
        <v>8.4233699597436873E-2</v>
      </c>
      <c r="D609" s="9">
        <v>4.8342504880450509E-4</v>
      </c>
      <c r="E609" s="9">
        <v>2.1986929044423304E-2</v>
      </c>
      <c r="F609" s="9">
        <v>5.4400000000000004E-3</v>
      </c>
      <c r="G609" s="9">
        <v>2.9029763077408584</v>
      </c>
      <c r="H609" s="42">
        <v>0.34903167807340252</v>
      </c>
    </row>
    <row r="610" spans="2:8" x14ac:dyDescent="0.3">
      <c r="B610" s="44">
        <v>5.4500000000000009E-3</v>
      </c>
      <c r="C610" s="50" cm="1">
        <f t="array" ref="C610">(B610-MMULT(TRANSPOSE(_xlfn.ANCHORARRAY($C$51)),TRANSPOSE(Calculation!$C$23:$V$23)))/MMULT(TRANSPOSE($F$51:$F$70),TRANSPOSE(Calculation!$C$23:$V$23))</f>
        <v>8.440581132098772E-2</v>
      </c>
      <c r="D610" s="9">
        <v>4.8511144391368932E-4</v>
      </c>
      <c r="E610" s="9">
        <v>2.2025245603935709E-2</v>
      </c>
      <c r="F610" s="9">
        <v>5.4500000000000009E-3</v>
      </c>
      <c r="G610" s="9">
        <v>2.9127318972590714</v>
      </c>
      <c r="H610" s="42">
        <v>0.34963993459879511</v>
      </c>
    </row>
    <row r="611" spans="2:8" x14ac:dyDescent="0.3">
      <c r="B611" s="44">
        <v>5.4600000000000004E-3</v>
      </c>
      <c r="C611" s="50" cm="1">
        <f t="array" ref="C611">(B611-MMULT(TRANSPOSE(_xlfn.ANCHORARRAY($C$51)),TRANSPOSE(Calculation!$C$23:$V$23)))/MMULT(TRANSPOSE($F$51:$F$70),TRANSPOSE(Calculation!$C$23:$V$23))</f>
        <v>8.4577923044538553E-2</v>
      </c>
      <c r="D611" s="9">
        <v>4.8680128125734454E-4</v>
      </c>
      <c r="E611" s="9">
        <v>2.206357362843437E-2</v>
      </c>
      <c r="F611" s="9">
        <v>5.4599999999999987E-3</v>
      </c>
      <c r="G611" s="9">
        <v>2.9225117737334783</v>
      </c>
      <c r="H611" s="42">
        <v>0.35024837312520218</v>
      </c>
    </row>
    <row r="612" spans="2:8" x14ac:dyDescent="0.3">
      <c r="B612" s="44">
        <v>5.4700000000000009E-3</v>
      </c>
      <c r="C612" s="50" cm="1">
        <f t="array" ref="C612">(B612-MMULT(TRANSPOSE(_xlfn.ANCHORARRAY($C$51)),TRANSPOSE(Calculation!$C$23:$V$23)))/MMULT(TRANSPOSE($F$51:$F$70),TRANSPOSE(Calculation!$C$23:$V$23))</f>
        <v>8.4750034768089386E-2</v>
      </c>
      <c r="D612" s="9">
        <v>4.8849456083547085E-4</v>
      </c>
      <c r="E612" s="9">
        <v>2.2101913058273279E-2</v>
      </c>
      <c r="F612" s="9">
        <v>5.4699999999999992E-3</v>
      </c>
      <c r="G612" s="9">
        <v>2.932315997384868</v>
      </c>
      <c r="H612" s="42">
        <v>0.35085699270577275</v>
      </c>
    </row>
    <row r="613" spans="2:8" x14ac:dyDescent="0.3">
      <c r="B613" s="44">
        <v>5.4800000000000005E-3</v>
      </c>
      <c r="C613" s="50" cm="1">
        <f t="array" ref="C613">(B613-MMULT(TRANSPOSE(_xlfn.ANCHORARRAY($C$51)),TRANSPOSE(Calculation!$C$23:$V$23)))/MMULT(TRANSPOSE($F$51:$F$70),TRANSPOSE(Calculation!$C$23:$V$23))</f>
        <v>8.4922146491640219E-2</v>
      </c>
      <c r="D613" s="9">
        <v>4.901912826480681E-4</v>
      </c>
      <c r="E613" s="9">
        <v>2.2140263834201888E-2</v>
      </c>
      <c r="F613" s="9">
        <v>5.4800000000000005E-3</v>
      </c>
      <c r="G613" s="9">
        <v>2.9421446285825303</v>
      </c>
      <c r="H613" s="42">
        <v>0.35146579239993353</v>
      </c>
    </row>
    <row r="614" spans="2:8" x14ac:dyDescent="0.3">
      <c r="B614" s="44">
        <v>5.490000000000001E-3</v>
      </c>
      <c r="C614" s="50" cm="1">
        <f t="array" ref="C614">(B614-MMULT(TRANSPOSE(_xlfn.ANCHORARRAY($C$51)),TRANSPOSE(Calculation!$C$23:$V$23)))/MMULT(TRANSPOSE($F$51:$F$70),TRANSPOSE(Calculation!$C$23:$V$23))</f>
        <v>8.5094258215191065E-2</v>
      </c>
      <c r="D614" s="9">
        <v>4.9189144669513655E-4</v>
      </c>
      <c r="E614" s="9">
        <v>2.2178625897362005E-2</v>
      </c>
      <c r="F614" s="9">
        <v>5.4900000000000001E-3</v>
      </c>
      <c r="G614" s="9">
        <v>2.9519977278457827</v>
      </c>
      <c r="H614" s="42">
        <v>0.35207477127333964</v>
      </c>
    </row>
    <row r="615" spans="2:8" x14ac:dyDescent="0.3">
      <c r="B615" s="44">
        <v>5.5000000000000005E-3</v>
      </c>
      <c r="C615" s="50" cm="1">
        <f t="array" ref="C615">(B615-MMULT(TRANSPOSE(_xlfn.ANCHORARRAY($C$51)),TRANSPOSE(Calculation!$C$23:$V$23)))/MMULT(TRANSPOSE($F$51:$F$70),TRANSPOSE(Calculation!$C$23:$V$23))</f>
        <v>8.5266369938741884E-2</v>
      </c>
      <c r="D615" s="9">
        <v>4.9359505297667567E-4</v>
      </c>
      <c r="E615" s="9">
        <v>2.2216999189284669E-2</v>
      </c>
      <c r="F615" s="9">
        <v>5.4999999999999997E-3</v>
      </c>
      <c r="G615" s="9">
        <v>2.9618753558426132</v>
      </c>
      <c r="H615" s="42">
        <v>0.3526839283978252</v>
      </c>
    </row>
    <row r="616" spans="2:8" x14ac:dyDescent="0.3">
      <c r="B616" s="44">
        <v>5.510000000000001E-3</v>
      </c>
      <c r="C616" s="50" cm="1">
        <f t="array" ref="C616">(B616-MMULT(TRANSPOSE(_xlfn.ANCHORARRAY($C$51)),TRANSPOSE(Calculation!$C$23:$V$23)))/MMULT(TRANSPOSE($F$51:$F$70),TRANSPOSE(Calculation!$C$23:$V$23))</f>
        <v>8.5438481662292731E-2</v>
      </c>
      <c r="D616" s="9">
        <v>4.953021014926862E-4</v>
      </c>
      <c r="E616" s="9">
        <v>2.2255383651887159E-2</v>
      </c>
      <c r="F616" s="9">
        <v>5.510000000000001E-3</v>
      </c>
      <c r="G616" s="9">
        <v>2.9717775733908742</v>
      </c>
      <c r="H616" s="42">
        <v>0.35329326285135548</v>
      </c>
    </row>
    <row r="617" spans="2:8" x14ac:dyDescent="0.3">
      <c r="B617" s="44">
        <v>5.5200000000000006E-3</v>
      </c>
      <c r="C617" s="50" cm="1">
        <f t="array" ref="C617">(B617-MMULT(TRANSPOSE(_xlfn.ANCHORARRAY($C$51)),TRANSPOSE(Calculation!$C$23:$V$23)))/MMULT(TRANSPOSE($F$51:$F$70),TRANSPOSE(Calculation!$C$23:$V$23))</f>
        <v>8.5610593385843564E-2</v>
      </c>
      <c r="D617" s="9">
        <v>4.970125922431675E-4</v>
      </c>
      <c r="E617" s="9">
        <v>2.2293779227469879E-2</v>
      </c>
      <c r="F617" s="9">
        <v>5.5199999999999997E-3</v>
      </c>
      <c r="G617" s="9">
        <v>2.9817044414591676</v>
      </c>
      <c r="H617" s="42">
        <v>0.35390277371797785</v>
      </c>
    </row>
    <row r="618" spans="2:8" x14ac:dyDescent="0.3">
      <c r="B618" s="44">
        <v>5.5300000000000011E-3</v>
      </c>
      <c r="C618" s="50" cm="1">
        <f t="array" ref="C618">(B618-MMULT(TRANSPOSE(_xlfn.ANCHORARRAY($C$51)),TRANSPOSE(Calculation!$C$23:$V$23)))/MMULT(TRANSPOSE($F$51:$F$70),TRANSPOSE(Calculation!$C$23:$V$23))</f>
        <v>8.5782705109394397E-2</v>
      </c>
      <c r="D618" s="9">
        <v>4.9872652522812001E-4</v>
      </c>
      <c r="E618" s="9">
        <v>2.2332185858713428E-2</v>
      </c>
      <c r="F618" s="9">
        <v>5.5300000000000002E-3</v>
      </c>
      <c r="G618" s="9">
        <v>2.9916560211660812</v>
      </c>
      <c r="H618" s="42">
        <v>0.35451246008777498</v>
      </c>
    </row>
    <row r="619" spans="2:8" x14ac:dyDescent="0.3">
      <c r="B619" s="44">
        <v>5.5400000000000007E-3</v>
      </c>
      <c r="C619" s="50" cm="1">
        <f t="array" ref="C619">(B619-MMULT(TRANSPOSE(_xlfn.ANCHORARRAY($C$51)),TRANSPOSE(Calculation!$C$23:$V$23)))/MMULT(TRANSPOSE($F$51:$F$70),TRANSPOSE(Calculation!$C$23:$V$23))</f>
        <v>8.595481683294523E-2</v>
      </c>
      <c r="D619" s="9">
        <v>5.0044390044754329E-4</v>
      </c>
      <c r="E619" s="9">
        <v>2.2370603488675565E-2</v>
      </c>
      <c r="F619" s="9">
        <v>5.5399999999999998E-3</v>
      </c>
      <c r="G619" s="9">
        <v>3.0016323737812085</v>
      </c>
      <c r="H619" s="42">
        <v>0.3551223210568169</v>
      </c>
    </row>
    <row r="620" spans="2:8" x14ac:dyDescent="0.3">
      <c r="B620" s="44">
        <v>5.5500000000000011E-3</v>
      </c>
      <c r="C620" s="50" cm="1">
        <f t="array" ref="C620">(B620-MMULT(TRANSPOSE(_xlfn.ANCHORARRAY($C$51)),TRANSPOSE(Calculation!$C$23:$V$23)))/MMULT(TRANSPOSE($F$51:$F$70),TRANSPOSE(Calculation!$C$23:$V$23))</f>
        <v>8.6126928556496077E-2</v>
      </c>
      <c r="D620" s="9">
        <v>5.0216471790143777E-4</v>
      </c>
      <c r="E620" s="9">
        <v>2.2409032060788297E-2</v>
      </c>
      <c r="F620" s="9">
        <v>5.5500000000000011E-3</v>
      </c>
      <c r="G620" s="9">
        <v>3.0116335607256612</v>
      </c>
      <c r="H620" s="42">
        <v>0.35573235572711448</v>
      </c>
    </row>
    <row r="621" spans="2:8" x14ac:dyDescent="0.3">
      <c r="B621" s="44">
        <v>5.5600000000000007E-3</v>
      </c>
      <c r="C621" s="50" cm="1">
        <f t="array" ref="C621">(B621-MMULT(TRANSPOSE(_xlfn.ANCHORARRAY($C$51)),TRANSPOSE(Calculation!$C$23:$V$23)))/MMULT(TRANSPOSE($F$51:$F$70),TRANSPOSE(Calculation!$C$23:$V$23))</f>
        <v>8.629904028004691E-2</v>
      </c>
      <c r="D621" s="9">
        <v>5.0388897758980324E-4</v>
      </c>
      <c r="E621" s="9">
        <v>2.2447471518854931E-2</v>
      </c>
      <c r="F621" s="9">
        <v>5.5600000000000007E-3</v>
      </c>
      <c r="G621" s="9">
        <v>3.0216596435723009</v>
      </c>
      <c r="H621" s="42">
        <v>0.35634256320657298</v>
      </c>
    </row>
    <row r="622" spans="2:8" x14ac:dyDescent="0.3">
      <c r="B622" s="44">
        <v>5.5700000000000003E-3</v>
      </c>
      <c r="C622" s="50" cm="1">
        <f t="array" ref="C622">(B622-MMULT(TRANSPOSE(_xlfn.ANCHORARRAY($C$51)),TRANSPOSE(Calculation!$C$23:$V$23)))/MMULT(TRANSPOSE($F$51:$F$70),TRANSPOSE(Calculation!$C$23:$V$23))</f>
        <v>8.6471152003597729E-2</v>
      </c>
      <c r="D622" s="9">
        <v>5.0561667951263948E-4</v>
      </c>
      <c r="E622" s="9">
        <v>2.2485921807047171E-2</v>
      </c>
      <c r="F622" s="9">
        <v>5.5699999999999994E-3</v>
      </c>
      <c r="G622" s="9">
        <v>3.0317106840456454</v>
      </c>
      <c r="H622" s="42">
        <v>0.35695294260894556</v>
      </c>
    </row>
    <row r="623" spans="2:8" x14ac:dyDescent="0.3">
      <c r="B623" s="44">
        <v>5.5800000000000008E-3</v>
      </c>
      <c r="C623" s="50" cm="1">
        <f t="array" ref="C623">(B623-MMULT(TRANSPOSE(_xlfn.ANCHORARRAY($C$51)),TRANSPOSE(Calculation!$C$23:$V$23)))/MMULT(TRANSPOSE($F$51:$F$70),TRANSPOSE(Calculation!$C$23:$V$23))</f>
        <v>8.6643263727148576E-2</v>
      </c>
      <c r="D623" s="9">
        <v>5.0734782366994703E-4</v>
      </c>
      <c r="E623" s="9">
        <v>2.2524382869902274E-2</v>
      </c>
      <c r="F623" s="9">
        <v>5.579999999999999E-3</v>
      </c>
      <c r="G623" s="9">
        <v>3.0417867440228292</v>
      </c>
      <c r="H623" s="42">
        <v>0.35756349305378848</v>
      </c>
    </row>
    <row r="624" spans="2:8" x14ac:dyDescent="0.3">
      <c r="B624" s="44">
        <v>5.5900000000000004E-3</v>
      </c>
      <c r="C624" s="50" cm="1">
        <f t="array" ref="C624">(B624-MMULT(TRANSPOSE(_xlfn.ANCHORARRAY($C$51)),TRANSPOSE(Calculation!$C$23:$V$23)))/MMULT(TRANSPOSE($F$51:$F$70),TRANSPOSE(Calculation!$C$23:$V$23))</f>
        <v>8.6815375450699409E-2</v>
      </c>
      <c r="D624" s="9">
        <v>5.0908241006172557E-4</v>
      </c>
      <c r="E624" s="9">
        <v>2.2562854652320163E-2</v>
      </c>
      <c r="F624" s="9">
        <v>5.5899999999999995E-3</v>
      </c>
      <c r="G624" s="9">
        <v>3.0518878855339615</v>
      </c>
      <c r="H624" s="42">
        <v>0.35817421366641522</v>
      </c>
    </row>
    <row r="625" spans="2:8" x14ac:dyDescent="0.3">
      <c r="B625" s="44">
        <v>5.6000000000000008E-3</v>
      </c>
      <c r="C625" s="50" cm="1">
        <f t="array" ref="C625">(B625-MMULT(TRANSPOSE(_xlfn.ANCHORARRAY($C$51)),TRANSPOSE(Calculation!$C$23:$V$23)))/MMULT(TRANSPOSE($F$51:$F$70),TRANSPOSE(Calculation!$C$23:$V$23))</f>
        <v>8.6987487174250241E-2</v>
      </c>
      <c r="D625" s="9">
        <v>5.1082043868797488E-4</v>
      </c>
      <c r="E625" s="9">
        <v>2.2601337099560612E-2</v>
      </c>
      <c r="F625" s="9">
        <v>5.6000000000000008E-3</v>
      </c>
      <c r="G625" s="9">
        <v>3.0620141707620343</v>
      </c>
      <c r="H625" s="42">
        <v>0.35878510357785159</v>
      </c>
    </row>
    <row r="626" spans="2:8" x14ac:dyDescent="0.3">
      <c r="B626" s="44">
        <v>5.6100000000000004E-3</v>
      </c>
      <c r="C626" s="50" cm="1">
        <f t="array" ref="C626">(B626-MMULT(TRANSPOSE(_xlfn.ANCHORARRAY($C$51)),TRANSPOSE(Calculation!$C$23:$V$23)))/MMULT(TRANSPOSE($F$51:$F$70),TRANSPOSE(Calculation!$C$23:$V$23))</f>
        <v>8.7159598897801074E-2</v>
      </c>
      <c r="D626" s="9">
        <v>5.125619095486955E-4</v>
      </c>
      <c r="E626" s="9">
        <v>2.2639830157240481E-2</v>
      </c>
      <c r="F626" s="9">
        <v>5.6100000000000004E-3</v>
      </c>
      <c r="G626" s="9">
        <v>3.0721656620436493</v>
      </c>
      <c r="H626" s="42">
        <v>0.35939616192479196</v>
      </c>
    </row>
    <row r="627" spans="2:8" x14ac:dyDescent="0.3">
      <c r="B627" s="44">
        <v>5.6200000000000009E-3</v>
      </c>
      <c r="C627" s="50" cm="1">
        <f t="array" ref="C627">(B627-MMULT(TRANSPOSE(_xlfn.ANCHORARRAY($C$51)),TRANSPOSE(Calculation!$C$23:$V$23)))/MMULT(TRANSPOSE($F$51:$F$70),TRANSPOSE(Calculation!$C$23:$V$23))</f>
        <v>8.7331710621351921E-2</v>
      </c>
      <c r="D627" s="9">
        <v>5.1430682264388711E-4</v>
      </c>
      <c r="E627" s="9">
        <v>2.267833377133089E-2</v>
      </c>
      <c r="F627" s="9">
        <v>5.62E-3</v>
      </c>
      <c r="G627" s="9">
        <v>3.0823424218696625</v>
      </c>
      <c r="H627" s="42">
        <v>0.36000738784955449</v>
      </c>
    </row>
    <row r="628" spans="2:8" x14ac:dyDescent="0.3">
      <c r="B628" s="44">
        <v>5.6300000000000005E-3</v>
      </c>
      <c r="C628" s="50" cm="1">
        <f t="array" ref="C628">(B628-MMULT(TRANSPOSE(_xlfn.ANCHORARRAY($C$51)),TRANSPOSE(Calculation!$C$23:$V$23)))/MMULT(TRANSPOSE($F$51:$F$70),TRANSPOSE(Calculation!$C$23:$V$23))</f>
        <v>8.750382234490274E-2</v>
      </c>
      <c r="D628" s="9">
        <v>5.160551779735496E-4</v>
      </c>
      <c r="E628" s="9">
        <v>2.27168478881545E-2</v>
      </c>
      <c r="F628" s="9">
        <v>5.6300000000000005E-3</v>
      </c>
      <c r="G628" s="9">
        <v>3.0925445128847011</v>
      </c>
      <c r="H628" s="42">
        <v>0.36061878050003787</v>
      </c>
    </row>
    <row r="629" spans="2:8" x14ac:dyDescent="0.3">
      <c r="B629" s="44">
        <v>5.6400000000000009E-3</v>
      </c>
      <c r="C629" s="50" cm="1">
        <f t="array" ref="C629">(B629-MMULT(TRANSPOSE(_xlfn.ANCHORARRAY($C$51)),TRANSPOSE(Calculation!$C$23:$V$23)))/MMULT(TRANSPOSE($F$51:$F$70),TRANSPOSE(Calculation!$C$23:$V$23))</f>
        <v>8.7675934068453587E-2</v>
      </c>
      <c r="D629" s="9">
        <v>5.1780697553768307E-4</v>
      </c>
      <c r="E629" s="9">
        <v>2.2755372454382791E-2</v>
      </c>
      <c r="F629" s="9">
        <v>5.64E-3</v>
      </c>
      <c r="G629" s="9">
        <v>3.1027719978885289</v>
      </c>
      <c r="H629" s="42">
        <v>0.36123033902967805</v>
      </c>
    </row>
    <row r="630" spans="2:8" x14ac:dyDescent="0.3">
      <c r="B630" s="44">
        <v>5.6500000000000005E-3</v>
      </c>
      <c r="C630" s="50" cm="1">
        <f t="array" ref="C630">(B630-MMULT(TRANSPOSE(_xlfn.ANCHORARRAY($C$51)),TRANSPOSE(Calculation!$C$23:$V$23)))/MMULT(TRANSPOSE($F$51:$F$70),TRANSPOSE(Calculation!$C$23:$V$23))</f>
        <v>8.784804579200442E-2</v>
      </c>
      <c r="D630" s="9">
        <v>5.1956221533628764E-4</v>
      </c>
      <c r="E630" s="9">
        <v>2.2793907417033344E-2</v>
      </c>
      <c r="F630" s="9">
        <v>5.6499999999999996E-3</v>
      </c>
      <c r="G630" s="9">
        <v>3.1130249398353271</v>
      </c>
      <c r="H630" s="42">
        <v>0.3618420625974052</v>
      </c>
    </row>
    <row r="631" spans="2:8" x14ac:dyDescent="0.3">
      <c r="B631" s="44">
        <v>5.660000000000001E-3</v>
      </c>
      <c r="C631" s="50" cm="1">
        <f t="array" ref="C631">(B631-MMULT(TRANSPOSE(_xlfn.ANCHORARRAY($C$51)),TRANSPOSE(Calculation!$C$23:$V$23)))/MMULT(TRANSPOSE($F$51:$F$70),TRANSPOSE(Calculation!$C$23:$V$23))</f>
        <v>8.8020157515555253E-2</v>
      </c>
      <c r="D631" s="9">
        <v>5.2132089736936342E-4</v>
      </c>
      <c r="E631" s="9">
        <v>2.2832452723467171E-2</v>
      </c>
      <c r="F631" s="9">
        <v>5.6600000000000001E-3</v>
      </c>
      <c r="G631" s="9">
        <v>3.123303401835706</v>
      </c>
      <c r="H631" s="42">
        <v>0.36245395036760131</v>
      </c>
    </row>
    <row r="632" spans="2:8" x14ac:dyDescent="0.3">
      <c r="B632" s="44">
        <v>5.6700000000000006E-3</v>
      </c>
      <c r="C632" s="50" cm="1">
        <f t="array" ref="C632">(B632-MMULT(TRANSPOSE(_xlfn.ANCHORARRAY($C$51)),TRANSPOSE(Calculation!$C$23:$V$23)))/MMULT(TRANSPOSE($F$51:$F$70),TRANSPOSE(Calculation!$C$23:$V$23))</f>
        <v>8.8192269239106086E-2</v>
      </c>
      <c r="D632" s="9">
        <v>5.2308302163690985E-4</v>
      </c>
      <c r="E632" s="9">
        <v>2.2871008321386048E-2</v>
      </c>
      <c r="F632" s="9">
        <v>5.6700000000000006E-3</v>
      </c>
      <c r="G632" s="9">
        <v>3.1336074471553319</v>
      </c>
      <c r="H632" s="42">
        <v>0.3630660015100578</v>
      </c>
    </row>
    <row r="633" spans="2:8" x14ac:dyDescent="0.3">
      <c r="B633" s="44">
        <v>5.680000000000001E-3</v>
      </c>
      <c r="C633" s="50" cm="1">
        <f t="array" ref="C633">(B633-MMULT(TRANSPOSE(_xlfn.ANCHORARRAY($C$51)),TRANSPOSE(Calculation!$C$23:$V$23)))/MMULT(TRANSPOSE($F$51:$F$70),TRANSPOSE(Calculation!$C$23:$V$23))</f>
        <v>8.8364380962656933E-2</v>
      </c>
      <c r="D633" s="9">
        <v>5.2484858813892771E-4</v>
      </c>
      <c r="E633" s="9">
        <v>2.290957415882992E-2</v>
      </c>
      <c r="F633" s="9">
        <v>5.680000000000001E-3</v>
      </c>
      <c r="G633" s="9">
        <v>3.1439371392161313</v>
      </c>
      <c r="H633" s="42">
        <v>0.36367821519993437</v>
      </c>
    </row>
    <row r="634" spans="2:8" x14ac:dyDescent="0.3">
      <c r="B634" s="44">
        <v>5.6900000000000006E-3</v>
      </c>
      <c r="C634" s="50" cm="1">
        <f t="array" ref="C634">(B634-MMULT(TRANSPOSE(_xlfn.ANCHORARRAY($C$51)),TRANSPOSE(Calculation!$C$23:$V$23)))/MMULT(TRANSPOSE($F$51:$F$70),TRANSPOSE(Calculation!$C$23:$V$23))</f>
        <v>8.8536492686207752E-2</v>
      </c>
      <c r="D634" s="9">
        <v>5.2661759687541612E-4</v>
      </c>
      <c r="E634" s="9">
        <v>2.2948150184174239E-2</v>
      </c>
      <c r="F634" s="9">
        <v>5.6899999999999997E-3</v>
      </c>
      <c r="G634" s="9">
        <v>3.1542925415972976</v>
      </c>
      <c r="H634" s="42">
        <v>0.36429059061771674</v>
      </c>
    </row>
    <row r="635" spans="2:8" x14ac:dyDescent="0.3">
      <c r="B635" s="44">
        <v>5.7000000000000011E-3</v>
      </c>
      <c r="C635" s="50" cm="1">
        <f t="array" ref="C635">(B635-MMULT(TRANSPOSE(_xlfn.ANCHORARRAY($C$51)),TRANSPOSE(Calculation!$C$23:$V$23)))/MMULT(TRANSPOSE($F$51:$F$70),TRANSPOSE(Calculation!$C$23:$V$23))</f>
        <v>8.8708604409758599E-2</v>
      </c>
      <c r="D635" s="9">
        <v>5.2839004784637584E-4</v>
      </c>
      <c r="E635" s="9">
        <v>2.2986736346127429E-2</v>
      </c>
      <c r="F635" s="9">
        <v>5.6999999999999993E-3</v>
      </c>
      <c r="G635" s="9">
        <v>3.1646737180340434</v>
      </c>
      <c r="H635" s="42">
        <v>0.36490312694917637</v>
      </c>
    </row>
    <row r="636" spans="2:8" x14ac:dyDescent="0.3">
      <c r="B636" s="44">
        <v>5.7100000000000007E-3</v>
      </c>
      <c r="C636" s="50" cm="1">
        <f t="array" ref="C636">(B636-MMULT(TRANSPOSE(_xlfn.ANCHORARRAY($C$51)),TRANSPOSE(Calculation!$C$23:$V$23)))/MMULT(TRANSPOSE($F$51:$F$70),TRANSPOSE(Calculation!$C$23:$V$23))</f>
        <v>8.8880716133309431E-2</v>
      </c>
      <c r="D636" s="9">
        <v>5.3016594105180666E-4</v>
      </c>
      <c r="E636" s="9">
        <v>2.3025332593728298E-2</v>
      </c>
      <c r="F636" s="9">
        <v>5.7100000000000007E-3</v>
      </c>
      <c r="G636" s="9">
        <v>3.175080732419759</v>
      </c>
      <c r="H636" s="42">
        <v>0.3655158233853294</v>
      </c>
    </row>
    <row r="637" spans="2:8" x14ac:dyDescent="0.3">
      <c r="B637" s="44">
        <v>5.7200000000000011E-3</v>
      </c>
      <c r="C637" s="50" cm="1">
        <f t="array" ref="C637">(B637-MMULT(TRANSPOSE(_xlfn.ANCHORARRAY($C$51)),TRANSPOSE(Calculation!$C$23:$V$23)))/MMULT(TRANSPOSE($F$51:$F$70),TRANSPOSE(Calculation!$C$23:$V$23))</f>
        <v>8.9052827856860278E-2</v>
      </c>
      <c r="D637" s="9">
        <v>5.3194527649170847E-4</v>
      </c>
      <c r="E637" s="9">
        <v>2.3063938876343486E-2</v>
      </c>
      <c r="F637" s="9">
        <v>5.7200000000000011E-3</v>
      </c>
      <c r="G637" s="9">
        <v>3.1855136488046734</v>
      </c>
      <c r="H637" s="42">
        <v>0.36612867912239616</v>
      </c>
    </row>
    <row r="638" spans="2:8" x14ac:dyDescent="0.3">
      <c r="B638" s="44">
        <v>5.7300000000000007E-3</v>
      </c>
      <c r="C638" s="50" cm="1">
        <f t="array" ref="C638">(B638-MMULT(TRANSPOSE(_xlfn.ANCHORARRAY($C$51)),TRANSPOSE(Calculation!$C$23:$V$23)))/MMULT(TRANSPOSE($F$51:$F$70),TRANSPOSE(Calculation!$C$23:$V$23))</f>
        <v>8.9224939580411097E-2</v>
      </c>
      <c r="D638" s="9">
        <v>5.3372805416608093E-4</v>
      </c>
      <c r="E638" s="9">
        <v>2.3102555143664973E-2</v>
      </c>
      <c r="F638" s="9">
        <v>5.729999999999999E-3</v>
      </c>
      <c r="G638" s="9">
        <v>3.1959725313983487</v>
      </c>
      <c r="H638" s="42">
        <v>0.36674169336176166</v>
      </c>
    </row>
    <row r="639" spans="2:8" x14ac:dyDescent="0.3">
      <c r="B639" s="44">
        <v>5.7400000000000003E-3</v>
      </c>
      <c r="C639" s="50" cm="1">
        <f t="array" ref="C639">(B639-MMULT(TRANSPOSE(_xlfn.ANCHORARRAY($C$51)),TRANSPOSE(Calculation!$C$23:$V$23)))/MMULT(TRANSPOSE($F$51:$F$70),TRANSPOSE(Calculation!$C$23:$V$23))</f>
        <v>8.939705130396193E-2</v>
      </c>
      <c r="D639" s="9">
        <v>5.355142740749246E-4</v>
      </c>
      <c r="E639" s="9">
        <v>2.3141181345707581E-2</v>
      </c>
      <c r="F639" s="9">
        <v>5.7399999999999986E-3</v>
      </c>
      <c r="G639" s="9">
        <v>3.2064574445681391</v>
      </c>
      <c r="H639" s="42">
        <v>0.36735486530993566</v>
      </c>
    </row>
    <row r="640" spans="2:8" x14ac:dyDescent="0.3">
      <c r="B640" s="44">
        <v>5.7500000000000008E-3</v>
      </c>
      <c r="C640" s="50" cm="1">
        <f t="array" ref="C640">(B640-MMULT(TRANSPOSE(_xlfn.ANCHORARRAY($C$51)),TRANSPOSE(Calculation!$C$23:$V$23)))/MMULT(TRANSPOSE($F$51:$F$70),TRANSPOSE(Calculation!$C$23:$V$23))</f>
        <v>8.9569163027512777E-2</v>
      </c>
      <c r="D640" s="9">
        <v>5.3730393621823948E-4</v>
      </c>
      <c r="E640" s="9">
        <v>2.3179817432806487E-2</v>
      </c>
      <c r="F640" s="9">
        <v>5.7499999999999999E-3</v>
      </c>
      <c r="G640" s="9">
        <v>3.2169684528398967</v>
      </c>
      <c r="H640" s="42">
        <v>0.36796819417851373</v>
      </c>
    </row>
    <row r="641" spans="2:8" x14ac:dyDescent="0.3">
      <c r="B641" s="44">
        <v>5.7600000000000004E-3</v>
      </c>
      <c r="C641" s="50" cm="1">
        <f t="array" ref="C641">(B641-MMULT(TRANSPOSE(_xlfn.ANCHORARRAY($C$51)),TRANSPOSE(Calculation!$C$23:$V$23)))/MMULT(TRANSPOSE($F$51:$F$70),TRANSPOSE(Calculation!$C$23:$V$23))</f>
        <v>8.9741274751063596E-2</v>
      </c>
      <c r="D641" s="9">
        <v>5.3909704059602512E-4</v>
      </c>
      <c r="E641" s="9">
        <v>2.3218463355614755E-2</v>
      </c>
      <c r="F641" s="9">
        <v>5.7599999999999995E-3</v>
      </c>
      <c r="G641" s="9">
        <v>3.2275056208999997</v>
      </c>
      <c r="H641" s="42">
        <v>0.36858167918413737</v>
      </c>
    </row>
    <row r="642" spans="2:8" x14ac:dyDescent="0.3">
      <c r="B642" s="44">
        <v>5.7700000000000008E-3</v>
      </c>
      <c r="C642" s="50" cm="1">
        <f t="array" ref="C642">(B642-MMULT(TRANSPOSE(_xlfn.ANCHORARRAY($C$51)),TRANSPOSE(Calculation!$C$23:$V$23)))/MMULT(TRANSPOSE($F$51:$F$70),TRANSPOSE(Calculation!$C$23:$V$23))</f>
        <v>8.9913386474614443E-2</v>
      </c>
      <c r="D642" s="9">
        <v>5.4089358720828208E-4</v>
      </c>
      <c r="E642" s="9">
        <v>2.3257119065100949E-2</v>
      </c>
      <c r="F642" s="9">
        <v>5.77E-3</v>
      </c>
      <c r="G642" s="9">
        <v>3.2380690135934715</v>
      </c>
      <c r="H642" s="42">
        <v>0.36919531954845675</v>
      </c>
    </row>
    <row r="643" spans="2:8" x14ac:dyDescent="0.3">
      <c r="B643" s="44">
        <v>5.7800000000000004E-3</v>
      </c>
      <c r="C643" s="50" cm="1">
        <f t="array" ref="C643">(B643-MMULT(TRANSPOSE(_xlfn.ANCHORARRAY($C$51)),TRANSPOSE(Calculation!$C$23:$V$23)))/MMULT(TRANSPOSE($F$51:$F$70),TRANSPOSE(Calculation!$C$23:$V$23))</f>
        <v>9.0085498198165276E-2</v>
      </c>
      <c r="D643" s="9">
        <v>5.4269357605500981E-4</v>
      </c>
      <c r="E643" s="9">
        <v>2.3295784512546682E-2</v>
      </c>
      <c r="F643" s="9">
        <v>5.7799999999999995E-3</v>
      </c>
      <c r="G643" s="9">
        <v>3.248658695925581</v>
      </c>
      <c r="H643" s="42">
        <v>0.36980911449809145</v>
      </c>
    </row>
    <row r="644" spans="2:8" x14ac:dyDescent="0.3">
      <c r="B644" s="44">
        <v>5.7900000000000009E-3</v>
      </c>
      <c r="C644" s="50" cm="1">
        <f t="array" ref="C644">(B644-MMULT(TRANSPOSE(_xlfn.ANCHORARRAY($C$51)),TRANSPOSE(Calculation!$C$23:$V$23)))/MMULT(TRANSPOSE($F$51:$F$70),TRANSPOSE(Calculation!$C$23:$V$23))</f>
        <v>9.0257609921716109E-2</v>
      </c>
      <c r="D644" s="9">
        <v>5.4449700713620863E-4</v>
      </c>
      <c r="E644" s="9">
        <v>2.3334459649544247E-2</v>
      </c>
      <c r="F644" s="9">
        <v>5.79E-3</v>
      </c>
      <c r="G644" s="9">
        <v>3.2592747330628669</v>
      </c>
      <c r="H644" s="42">
        <v>0.3704230632645929</v>
      </c>
    </row>
    <row r="645" spans="2:8" x14ac:dyDescent="0.3">
      <c r="B645" s="44">
        <v>5.8000000000000005E-3</v>
      </c>
      <c r="C645" s="50" cm="1">
        <f t="array" ref="C645">(B645-MMULT(TRANSPOSE(_xlfn.ANCHORARRAY($C$51)),TRANSPOSE(Calculation!$C$23:$V$23)))/MMULT(TRANSPOSE($F$51:$F$70),TRANSPOSE(Calculation!$C$23:$V$23))</f>
        <v>9.0429721645266942E-2</v>
      </c>
      <c r="D645" s="9">
        <v>5.4630388045187833E-4</v>
      </c>
      <c r="E645" s="9">
        <v>2.3373144427994243E-2</v>
      </c>
      <c r="F645" s="9">
        <v>5.7999999999999996E-3</v>
      </c>
      <c r="G645" s="9">
        <v>3.2699171903318796</v>
      </c>
      <c r="H645" s="42">
        <v>0.37103716508440682</v>
      </c>
    </row>
    <row r="646" spans="2:8" x14ac:dyDescent="0.3">
      <c r="B646" s="44">
        <v>5.8100000000000009E-3</v>
      </c>
      <c r="C646" s="50" cm="1">
        <f t="array" ref="C646">(B646-MMULT(TRANSPOSE(_xlfn.ANCHORARRAY($C$51)),TRANSPOSE(Calculation!$C$23:$V$23)))/MMULT(TRANSPOSE($F$51:$F$70),TRANSPOSE(Calculation!$C$23:$V$23))</f>
        <v>9.0601833368817788E-2</v>
      </c>
      <c r="D646" s="9">
        <v>5.4811419600201956E-4</v>
      </c>
      <c r="E646" s="9">
        <v>2.3411838800103241E-2</v>
      </c>
      <c r="F646" s="9">
        <v>5.8100000000000009E-3</v>
      </c>
      <c r="G646" s="9">
        <v>3.2805861332205559</v>
      </c>
      <c r="H646" s="42">
        <v>0.37165141919883604</v>
      </c>
    </row>
    <row r="647" spans="2:8" x14ac:dyDescent="0.3">
      <c r="B647" s="44">
        <v>5.8200000000000005E-3</v>
      </c>
      <c r="C647" s="50" cm="1">
        <f t="array" ref="C647">(B647-MMULT(TRANSPOSE(_xlfn.ANCHORARRAY($C$51)),TRANSPOSE(Calculation!$C$23:$V$23)))/MMULT(TRANSPOSE($F$51:$F$70),TRANSPOSE(Calculation!$C$23:$V$23))</f>
        <v>9.0773945092368608E-2</v>
      </c>
      <c r="D647" s="9">
        <v>5.4992795378663091E-4</v>
      </c>
      <c r="E647" s="9">
        <v>2.3450542718381401E-2</v>
      </c>
      <c r="F647" s="9">
        <v>5.8200000000000005E-3</v>
      </c>
      <c r="G647" s="9">
        <v>3.2912816273787522</v>
      </c>
      <c r="H647" s="42">
        <v>0.37226582485400267</v>
      </c>
    </row>
    <row r="648" spans="2:8" x14ac:dyDescent="0.3">
      <c r="B648" s="44">
        <v>5.830000000000001E-3</v>
      </c>
      <c r="C648" s="50" cm="1">
        <f t="array" ref="C648">(B648-MMULT(TRANSPOSE(_xlfn.ANCHORARRAY($C$51)),TRANSPOSE(Calculation!$C$23:$V$23)))/MMULT(TRANSPOSE($F$51:$F$70),TRANSPOSE(Calculation!$C$23:$V$23))</f>
        <v>9.0946056815919454E-2</v>
      </c>
      <c r="D648" s="9">
        <v>5.5174515380571412E-4</v>
      </c>
      <c r="E648" s="9">
        <v>2.348925613564027E-2</v>
      </c>
      <c r="F648" s="9">
        <v>5.830000000000001E-3</v>
      </c>
      <c r="G648" s="9">
        <v>3.3020037386187369</v>
      </c>
      <c r="H648" s="42">
        <v>0.37288038130081336</v>
      </c>
    </row>
    <row r="649" spans="2:8" x14ac:dyDescent="0.3">
      <c r="B649" s="44">
        <v>5.8400000000000006E-3</v>
      </c>
      <c r="C649" s="50" cm="1">
        <f t="array" ref="C649">(B649-MMULT(TRANSPOSE(_xlfn.ANCHORARRAY($C$51)),TRANSPOSE(Calculation!$C$23:$V$23)))/MMULT(TRANSPOSE($F$51:$F$70),TRANSPOSE(Calculation!$C$23:$V$23))</f>
        <v>9.1118168539470287E-2</v>
      </c>
      <c r="D649" s="9">
        <v>5.535657960592681E-4</v>
      </c>
      <c r="E649" s="9">
        <v>2.3527979004990381E-2</v>
      </c>
      <c r="F649" s="9">
        <v>5.8400000000000006E-3</v>
      </c>
      <c r="G649" s="9">
        <v>3.3127525329144234</v>
      </c>
      <c r="H649" s="42">
        <v>0.3734950877949208</v>
      </c>
    </row>
    <row r="650" spans="2:8" x14ac:dyDescent="0.3">
      <c r="B650" s="44">
        <v>5.850000000000001E-3</v>
      </c>
      <c r="C650" s="50" cm="1">
        <f t="array" ref="C650">(B650-MMULT(TRANSPOSE(_xlfn.ANCHORARRAY($C$51)),TRANSPOSE(Calculation!$C$23:$V$23)))/MMULT(TRANSPOSE($F$51:$F$70),TRANSPOSE(Calculation!$C$23:$V$23))</f>
        <v>9.129028026302112E-2</v>
      </c>
      <c r="D650" s="9">
        <v>5.5538988054729295E-4</v>
      </c>
      <c r="E650" s="9">
        <v>2.3566711279839045E-2</v>
      </c>
      <c r="F650" s="9">
        <v>5.8500000000000002E-3</v>
      </c>
      <c r="G650" s="9">
        <v>3.3235280764030151</v>
      </c>
      <c r="H650" s="42">
        <v>0.37410994359668898</v>
      </c>
    </row>
    <row r="651" spans="2:8" x14ac:dyDescent="0.3">
      <c r="B651" s="44">
        <v>5.8600000000000006E-3</v>
      </c>
      <c r="C651" s="50" cm="1">
        <f t="array" ref="C651">(B651-MMULT(TRANSPOSE(_xlfn.ANCHORARRAY($C$51)),TRANSPOSE(Calculation!$C$23:$V$23)))/MMULT(TRANSPOSE($F$51:$F$70),TRANSPOSE(Calculation!$C$23:$V$23))</f>
        <v>9.1462391986571953E-2</v>
      </c>
      <c r="D651" s="9">
        <v>5.572174072697889E-4</v>
      </c>
      <c r="E651" s="9">
        <v>2.3605452913888113E-2</v>
      </c>
      <c r="F651" s="9">
        <v>5.8600000000000006E-3</v>
      </c>
      <c r="G651" s="9">
        <v>3.3343304353852909</v>
      </c>
      <c r="H651" s="42">
        <v>0.37472494797115763</v>
      </c>
    </row>
    <row r="652" spans="2:8" x14ac:dyDescent="0.3">
      <c r="B652" s="44">
        <v>5.8700000000000011E-3</v>
      </c>
      <c r="C652" s="50" cm="1">
        <f t="array" ref="C652">(B652-MMULT(TRANSPOSE(_xlfn.ANCHORARRAY($C$51)),TRANSPOSE(Calculation!$C$23:$V$23)))/MMULT(TRANSPOSE($F$51:$F$70),TRANSPOSE(Calculation!$C$23:$V$23))</f>
        <v>9.16345037101228E-2</v>
      </c>
      <c r="D652" s="9">
        <v>5.5904837622675605E-4</v>
      </c>
      <c r="E652" s="9">
        <v>2.3644203861131717E-2</v>
      </c>
      <c r="F652" s="9">
        <v>5.8700000000000011E-3</v>
      </c>
      <c r="G652" s="9">
        <v>3.3451596763252152</v>
      </c>
      <c r="H652" s="42">
        <v>0.37534010018800618</v>
      </c>
    </row>
    <row r="653" spans="2:8" x14ac:dyDescent="0.3">
      <c r="B653" s="44">
        <v>5.8800000000000007E-3</v>
      </c>
      <c r="C653" s="50" cm="1">
        <f t="array" ref="C653">(B653-MMULT(TRANSPOSE(_xlfn.ANCHORARRAY($C$51)),TRANSPOSE(Calculation!$C$23:$V$23)))/MMULT(TRANSPOSE($F$51:$F$70),TRANSPOSE(Calculation!$C$23:$V$23))</f>
        <v>9.1806615433673619E-2</v>
      </c>
      <c r="D653" s="9">
        <v>5.6088278741819365E-4</v>
      </c>
      <c r="E653" s="9">
        <v>2.3682964075854053E-2</v>
      </c>
      <c r="F653" s="9">
        <v>5.8799999999999998E-3</v>
      </c>
      <c r="G653" s="9">
        <v>3.3560158658511696</v>
      </c>
      <c r="H653" s="42">
        <v>0.3759553995215188</v>
      </c>
    </row>
    <row r="654" spans="2:8" x14ac:dyDescent="0.3">
      <c r="B654" s="44">
        <v>5.8900000000000011E-3</v>
      </c>
      <c r="C654" s="50" cm="1">
        <f t="array" ref="C654">(B654-MMULT(TRANSPOSE(_xlfn.ANCHORARRAY($C$51)),TRANSPOSE(Calculation!$C$23:$V$23)))/MMULT(TRANSPOSE($F$51:$F$70),TRANSPOSE(Calculation!$C$23:$V$23))</f>
        <v>9.1978727157224466E-2</v>
      </c>
      <c r="D654" s="9">
        <v>5.6272064084410267E-4</v>
      </c>
      <c r="E654" s="9">
        <v>2.3721733512627248E-2</v>
      </c>
      <c r="F654" s="9">
        <v>5.8899999999999994E-3</v>
      </c>
      <c r="G654" s="9">
        <v>3.3668990707552906</v>
      </c>
      <c r="H654" s="42">
        <v>0.37657084525055029</v>
      </c>
    </row>
    <row r="655" spans="2:8" x14ac:dyDescent="0.3">
      <c r="B655" s="44">
        <v>5.9000000000000007E-3</v>
      </c>
      <c r="C655" s="50" cm="1">
        <f t="array" ref="C655">(B655-MMULT(TRANSPOSE(_xlfn.ANCHORARRAY($C$51)),TRANSPOSE(Calculation!$C$23:$V$23)))/MMULT(TRANSPOSE($F$51:$F$70),TRANSPOSE(Calculation!$C$23:$V$23))</f>
        <v>9.2150838880775299E-2</v>
      </c>
      <c r="D655" s="9">
        <v>5.6456193650448257E-4</v>
      </c>
      <c r="E655" s="9">
        <v>2.3760512126309117E-2</v>
      </c>
      <c r="F655" s="9">
        <v>5.8999999999999999E-3</v>
      </c>
      <c r="G655" s="9">
        <v>3.3778093579958286</v>
      </c>
      <c r="H655" s="42">
        <v>0.37718643665849072</v>
      </c>
    </row>
    <row r="656" spans="2:8" x14ac:dyDescent="0.3">
      <c r="B656" s="44">
        <v>5.9100000000000003E-3</v>
      </c>
      <c r="C656" s="50" cm="1">
        <f t="array" ref="C656">(B656-MMULT(TRANSPOSE(_xlfn.ANCHORARRAY($C$51)),TRANSPOSE(Calculation!$C$23:$V$23)))/MMULT(TRANSPOSE($F$51:$F$70),TRANSPOSE(Calculation!$C$23:$V$23))</f>
        <v>9.2322950604326118E-2</v>
      </c>
      <c r="D656" s="9">
        <v>5.6640667439933356E-4</v>
      </c>
      <c r="E656" s="9">
        <v>2.379929987204106E-2</v>
      </c>
      <c r="F656" s="9">
        <v>5.9099999999999986E-3</v>
      </c>
      <c r="G656" s="9">
        <v>3.38874679469538</v>
      </c>
      <c r="H656" s="42">
        <v>0.37780217303323188</v>
      </c>
    </row>
    <row r="657" spans="2:8" x14ac:dyDescent="0.3">
      <c r="B657" s="44">
        <v>5.9200000000000008E-3</v>
      </c>
      <c r="C657" s="50" cm="1">
        <f t="array" ref="C657">(B657-MMULT(TRANSPOSE(_xlfn.ANCHORARRAY($C$51)),TRANSPOSE(Calculation!$C$23:$V$23)))/MMULT(TRANSPOSE($F$51:$F$70),TRANSPOSE(Calculation!$C$23:$V$23))</f>
        <v>9.2495062327876965E-2</v>
      </c>
      <c r="D657" s="9">
        <v>5.6825485452865587E-4</v>
      </c>
      <c r="E657" s="9">
        <v>2.383809670524591E-2</v>
      </c>
      <c r="F657" s="9">
        <v>5.919999999999999E-3</v>
      </c>
      <c r="G657" s="9">
        <v>3.3997114481422344</v>
      </c>
      <c r="H657" s="42">
        <v>0.37841805366713321</v>
      </c>
    </row>
    <row r="658" spans="2:8" x14ac:dyDescent="0.3">
      <c r="B658" s="44">
        <v>5.9300000000000004E-3</v>
      </c>
      <c r="C658" s="50" cm="1">
        <f t="array" ref="C658">(B658-MMULT(TRANSPOSE(_xlfn.ANCHORARRAY($C$51)),TRANSPOSE(Calculation!$C$23:$V$23)))/MMULT(TRANSPOSE($F$51:$F$70),TRANSPOSE(Calculation!$C$23:$V$23))</f>
        <v>9.2667174051427798E-2</v>
      </c>
      <c r="D658" s="9">
        <v>5.7010647689244884E-4</v>
      </c>
      <c r="E658" s="9">
        <v>2.3876902581625802E-2</v>
      </c>
      <c r="F658" s="9">
        <v>5.9299999999999995E-3</v>
      </c>
      <c r="G658" s="9">
        <v>3.4107033857915354</v>
      </c>
      <c r="H658" s="42">
        <v>0.37903407785698784</v>
      </c>
    </row>
    <row r="659" spans="2:8" x14ac:dyDescent="0.3">
      <c r="B659" s="44">
        <v>5.9400000000000008E-3</v>
      </c>
      <c r="C659" s="50" cm="1">
        <f t="array" ref="C659">(B659-MMULT(TRANSPOSE(_xlfn.ANCHORARRAY($C$51)),TRANSPOSE(Calculation!$C$23:$V$23)))/MMULT(TRANSPOSE($F$51:$F$70),TRANSPOSE(Calculation!$C$23:$V$23))</f>
        <v>9.2839285774978644E-2</v>
      </c>
      <c r="D659" s="9">
        <v>5.7196154149071301E-4</v>
      </c>
      <c r="E659" s="9">
        <v>2.3915717457160115E-2</v>
      </c>
      <c r="F659" s="9">
        <v>5.94E-3</v>
      </c>
      <c r="G659" s="9">
        <v>3.4217226752641494</v>
      </c>
      <c r="H659" s="42">
        <v>0.37965024490399019</v>
      </c>
    </row>
    <row r="660" spans="2:8" x14ac:dyDescent="0.3">
      <c r="B660" s="44">
        <v>5.9500000000000004E-3</v>
      </c>
      <c r="C660" s="50" cm="1">
        <f t="array" ref="C660">(B660-MMULT(TRANSPOSE(_xlfn.ANCHORARRAY($C$51)),TRANSPOSE(Calculation!$C$23:$V$23)))/MMULT(TRANSPOSE($F$51:$F$70),TRANSPOSE(Calculation!$C$23:$V$23))</f>
        <v>9.3011397498529463E-2</v>
      </c>
      <c r="D660" s="9">
        <v>5.7382004832344773E-4</v>
      </c>
      <c r="E660" s="9">
        <v>2.3954541288103343E-2</v>
      </c>
      <c r="F660" s="9">
        <v>5.9499999999999987E-3</v>
      </c>
      <c r="G660" s="9">
        <v>3.4327693843480569</v>
      </c>
      <c r="H660" s="42">
        <v>0.38026655411370175</v>
      </c>
    </row>
    <row r="661" spans="2:8" x14ac:dyDescent="0.3">
      <c r="B661" s="44">
        <v>5.9600000000000009E-3</v>
      </c>
      <c r="C661" s="50" cm="1">
        <f t="array" ref="C661">(B661-MMULT(TRANSPOSE(_xlfn.ANCHORARRAY($C$51)),TRANSPOSE(Calculation!$C$23:$V$23)))/MMULT(TRANSPOSE($F$51:$F$70),TRANSPOSE(Calculation!$C$23:$V$23))</f>
        <v>9.318350922208031E-2</v>
      </c>
      <c r="D661" s="9">
        <v>5.756819973906541E-4</v>
      </c>
      <c r="E661" s="9">
        <v>2.3993374030983096E-2</v>
      </c>
      <c r="F661" s="9">
        <v>5.96E-3</v>
      </c>
      <c r="G661" s="9">
        <v>3.4438435809991255</v>
      </c>
      <c r="H661" s="42">
        <v>0.38088300479601978</v>
      </c>
    </row>
    <row r="662" spans="2:8" x14ac:dyDescent="0.3">
      <c r="B662" s="44">
        <v>5.9700000000000005E-3</v>
      </c>
      <c r="C662" s="50" cm="1">
        <f t="array" ref="C662">(B662-MMULT(TRANSPOSE(_xlfn.ANCHORARRAY($C$51)),TRANSPOSE(Calculation!$C$23:$V$23)))/MMULT(TRANSPOSE($F$51:$F$70),TRANSPOSE(Calculation!$C$23:$V$23))</f>
        <v>9.3355620945631143E-2</v>
      </c>
      <c r="D662" s="9">
        <v>5.7754738869233112E-4</v>
      </c>
      <c r="E662" s="9">
        <v>2.4032215642597981E-2</v>
      </c>
      <c r="F662" s="9">
        <v>5.9700000000000005E-3</v>
      </c>
      <c r="G662" s="9">
        <v>3.4549453333400635</v>
      </c>
      <c r="H662" s="42">
        <v>0.38149959626514346</v>
      </c>
    </row>
    <row r="663" spans="2:8" x14ac:dyDescent="0.3">
      <c r="B663" s="44">
        <v>5.9800000000000009E-3</v>
      </c>
      <c r="C663" s="50" cm="1">
        <f t="array" ref="C663">(B663-MMULT(TRANSPOSE(_xlfn.ANCHORARRAY($C$51)),TRANSPOSE(Calculation!$C$23:$V$23)))/MMULT(TRANSPOSE($F$51:$F$70),TRANSPOSE(Calculation!$C$23:$V$23))</f>
        <v>9.3527732669181976E-2</v>
      </c>
      <c r="D663" s="9">
        <v>5.7941622222847913E-4</v>
      </c>
      <c r="E663" s="9">
        <v>2.4071066080015632E-2</v>
      </c>
      <c r="F663" s="9">
        <v>5.9800000000000001E-3</v>
      </c>
      <c r="G663" s="9">
        <v>3.4660747096623803</v>
      </c>
      <c r="H663" s="42">
        <v>0.38211632783954252</v>
      </c>
    </row>
    <row r="664" spans="2:8" x14ac:dyDescent="0.3">
      <c r="B664" s="44">
        <v>5.9900000000000005E-3</v>
      </c>
      <c r="C664" s="50" cm="1">
        <f t="array" ref="C664">(B664-MMULT(TRANSPOSE(_xlfn.ANCHORARRAY($C$51)),TRANSPOSE(Calculation!$C$23:$V$23)))/MMULT(TRANSPOSE($F$51:$F$70),TRANSPOSE(Calculation!$C$23:$V$23))</f>
        <v>9.3699844392732809E-2</v>
      </c>
      <c r="D664" s="9">
        <v>5.8128849799909835E-4</v>
      </c>
      <c r="E664" s="9">
        <v>2.4109925300570684E-2</v>
      </c>
      <c r="F664" s="9">
        <v>5.9900000000000005E-3</v>
      </c>
      <c r="G664" s="9">
        <v>3.4772317784256002</v>
      </c>
      <c r="H664" s="42">
        <v>0.38273319884192541</v>
      </c>
    </row>
    <row r="665" spans="2:8" x14ac:dyDescent="0.3">
      <c r="B665" s="44">
        <v>6.000000000000001E-3</v>
      </c>
      <c r="C665" s="50" cm="1">
        <f t="array" ref="C665">(B665-MMULT(TRANSPOSE(_xlfn.ANCHORARRAY($C$51)),TRANSPOSE(Calculation!$C$23:$V$23)))/MMULT(TRANSPOSE($F$51:$F$70),TRANSPOSE(Calculation!$C$23:$V$23))</f>
        <v>9.3871956116283656E-2</v>
      </c>
      <c r="D665" s="9">
        <v>5.8316421600418866E-4</v>
      </c>
      <c r="E665" s="9">
        <v>2.4148793261862769E-2</v>
      </c>
      <c r="F665" s="9">
        <v>6.000000000000001E-3</v>
      </c>
      <c r="G665" s="9">
        <v>3.4884166082590289</v>
      </c>
      <c r="H665" s="42">
        <v>0.38335020859920704</v>
      </c>
    </row>
    <row r="666" spans="2:8" x14ac:dyDescent="0.3">
      <c r="B666" s="44">
        <v>6.0100000000000006E-3</v>
      </c>
      <c r="C666" s="50" cm="1">
        <f t="array" ref="C666">(B666-MMULT(TRANSPOSE(_xlfn.ANCHORARRAY($C$51)),TRANSPOSE(Calculation!$C$23:$V$23)))/MMULT(TRANSPOSE($F$51:$F$70),TRANSPOSE(Calculation!$C$23:$V$23))</f>
        <v>9.4044067839834475E-2</v>
      </c>
      <c r="D666" s="9">
        <v>5.8504337624374963E-4</v>
      </c>
      <c r="E666" s="9">
        <v>2.4187669921754546E-2</v>
      </c>
      <c r="F666" s="9">
        <v>6.0099999999999989E-3</v>
      </c>
      <c r="G666" s="9">
        <v>3.4996292679607741</v>
      </c>
      <c r="H666" s="42">
        <v>0.38396735644247793</v>
      </c>
    </row>
    <row r="667" spans="2:8" x14ac:dyDescent="0.3">
      <c r="B667" s="44">
        <v>6.020000000000001E-3</v>
      </c>
      <c r="C667" s="50" cm="1">
        <f t="array" ref="C667">(B667-MMULT(TRANSPOSE(_xlfn.ANCHORARRAY($C$51)),TRANSPOSE(Calculation!$C$23:$V$23)))/MMULT(TRANSPOSE($F$51:$F$70),TRANSPOSE(Calculation!$C$23:$V$23))</f>
        <v>9.4216179563385322E-2</v>
      </c>
      <c r="D667" s="9">
        <v>5.8692597871778203E-4</v>
      </c>
      <c r="E667" s="9">
        <v>2.4226555238369776E-2</v>
      </c>
      <c r="F667" s="9">
        <v>6.0199999999999993E-3</v>
      </c>
      <c r="G667" s="9">
        <v>3.5108698264985376</v>
      </c>
      <c r="H667" s="42">
        <v>0.38458464170697337</v>
      </c>
    </row>
    <row r="668" spans="2:8" x14ac:dyDescent="0.3">
      <c r="B668" s="44">
        <v>6.0300000000000006E-3</v>
      </c>
      <c r="C668" s="50" cm="1">
        <f t="array" ref="C668">(B668-MMULT(TRANSPOSE(_xlfn.ANCHORARRAY($C$51)),TRANSPOSE(Calculation!$C$23:$V$23)))/MMULT(TRANSPOSE($F$51:$F$70),TRANSPOSE(Calculation!$C$23:$V$23))</f>
        <v>9.4388291286936155E-2</v>
      </c>
      <c r="D668" s="9">
        <v>5.8881202342628508E-4</v>
      </c>
      <c r="E668" s="9">
        <v>2.4265449170091311E-2</v>
      </c>
      <c r="F668" s="9">
        <v>6.0299999999999998E-3</v>
      </c>
      <c r="G668" s="9">
        <v>3.5221383530110968</v>
      </c>
      <c r="H668" s="42">
        <v>0.38520206373204163</v>
      </c>
    </row>
    <row r="669" spans="2:8" x14ac:dyDescent="0.3">
      <c r="B669" s="44">
        <v>6.0400000000000011E-3</v>
      </c>
      <c r="C669" s="50" cm="1">
        <f t="array" ref="C669">(B669-MMULT(TRANSPOSE(_xlfn.ANCHORARRAY($C$51)),TRANSPOSE(Calculation!$C$23:$V$23)))/MMULT(TRANSPOSE($F$51:$F$70),TRANSPOSE(Calculation!$C$23:$V$23))</f>
        <v>9.4560403010486987E-2</v>
      </c>
      <c r="D669" s="9">
        <v>5.9070151036925945E-4</v>
      </c>
      <c r="E669" s="9">
        <v>2.4304351675559246E-2</v>
      </c>
      <c r="F669" s="9">
        <v>6.0399999999999994E-3</v>
      </c>
      <c r="G669" s="9">
        <v>3.5334349168071926</v>
      </c>
      <c r="H669" s="42">
        <v>0.38581962186111451</v>
      </c>
    </row>
    <row r="670" spans="2:8" x14ac:dyDescent="0.3">
      <c r="B670" s="44">
        <v>6.0500000000000007E-3</v>
      </c>
      <c r="C670" s="50" cm="1">
        <f t="array" ref="C670">(B670-MMULT(TRANSPOSE(_xlfn.ANCHORARRAY($C$51)),TRANSPOSE(Calculation!$C$23:$V$23)))/MMULT(TRANSPOSE($F$51:$F$70),TRANSPOSE(Calculation!$C$23:$V$23))</f>
        <v>9.473251473403782E-2</v>
      </c>
      <c r="D670" s="9">
        <v>5.9259443954670448E-4</v>
      </c>
      <c r="E670" s="9">
        <v>2.4343262713668941E-2</v>
      </c>
      <c r="F670" s="9">
        <v>6.049999999999999E-3</v>
      </c>
      <c r="G670" s="9">
        <v>3.5447595873664914</v>
      </c>
      <c r="H670" s="42">
        <v>0.3864373154416762</v>
      </c>
    </row>
    <row r="671" spans="2:8" x14ac:dyDescent="0.3">
      <c r="B671" s="44">
        <v>6.0600000000000011E-3</v>
      </c>
      <c r="C671" s="50" cm="1">
        <f t="array" ref="C671">(B671-MMULT(TRANSPOSE(_xlfn.ANCHORARRAY($C$51)),TRANSPOSE(Calculation!$C$23:$V$23)))/MMULT(TRANSPOSE($F$51:$F$70),TRANSPOSE(Calculation!$C$23:$V$23))</f>
        <v>9.4904626457588667E-2</v>
      </c>
      <c r="D671" s="9">
        <v>5.9449081095862115E-4</v>
      </c>
      <c r="E671" s="9">
        <v>2.4382182243569198E-2</v>
      </c>
      <c r="F671" s="9">
        <v>6.0599999999999994E-3</v>
      </c>
      <c r="G671" s="9">
        <v>3.5561124343409709</v>
      </c>
      <c r="H671" s="42">
        <v>0.38705514382523393</v>
      </c>
    </row>
    <row r="672" spans="2:8" x14ac:dyDescent="0.3">
      <c r="B672" s="44">
        <v>6.0700000000000007E-3</v>
      </c>
      <c r="C672" s="50" cm="1">
        <f t="array" ref="C672">(B672-MMULT(TRANSPOSE(_xlfn.ANCHORARRAY($C$51)),TRANSPOSE(Calculation!$C$23:$V$23)))/MMULT(TRANSPOSE($F$51:$F$70),TRANSPOSE(Calculation!$C$23:$V$23))</f>
        <v>9.5076738181139486E-2</v>
      </c>
      <c r="D672" s="9">
        <v>5.9639062460500815E-4</v>
      </c>
      <c r="E672" s="9">
        <v>2.4421110224660307E-2</v>
      </c>
      <c r="F672" s="9">
        <v>6.0699999999999999E-3</v>
      </c>
      <c r="G672" s="9">
        <v>3.5674935275538804</v>
      </c>
      <c r="H672" s="42">
        <v>0.38767310636728736</v>
      </c>
    </row>
    <row r="673" spans="2:8" x14ac:dyDescent="0.3">
      <c r="B673" s="44">
        <v>6.0800000000000003E-3</v>
      </c>
      <c r="C673" s="50" cm="1">
        <f t="array" ref="C673">(B673-MMULT(TRANSPOSE(_xlfn.ANCHORARRAY($C$51)),TRANSPOSE(Calculation!$C$23:$V$23)))/MMULT(TRANSPOSE($F$51:$F$70),TRANSPOSE(Calculation!$C$23:$V$23))</f>
        <v>9.5248849904690319E-2</v>
      </c>
      <c r="D673" s="9">
        <v>5.9829388048586636E-4</v>
      </c>
      <c r="E673" s="9">
        <v>2.4460046616592259E-2</v>
      </c>
      <c r="F673" s="9">
        <v>6.0799999999999995E-3</v>
      </c>
      <c r="G673" s="9">
        <v>3.5789029370007164</v>
      </c>
      <c r="H673" s="42">
        <v>0.38829120242729986</v>
      </c>
    </row>
    <row r="674" spans="2:8" x14ac:dyDescent="0.3">
      <c r="B674" s="44">
        <v>6.0900000000000008E-3</v>
      </c>
      <c r="C674" s="50" cm="1">
        <f t="array" ref="C674">(B674-MMULT(TRANSPOSE(_xlfn.ANCHORARRAY($C$51)),TRANSPOSE(Calculation!$C$23:$V$23)))/MMULT(TRANSPOSE($F$51:$F$70),TRANSPOSE(Calculation!$C$23:$V$23))</f>
        <v>9.5420961628241166E-2</v>
      </c>
      <c r="D674" s="9">
        <v>6.0020057860119588E-4</v>
      </c>
      <c r="E674" s="9">
        <v>2.4498991379262858E-2</v>
      </c>
      <c r="F674" s="9">
        <v>6.0899999999999999E-3</v>
      </c>
      <c r="G674" s="9">
        <v>3.5903407328499766</v>
      </c>
      <c r="H674" s="42">
        <v>0.3889094313686689</v>
      </c>
    </row>
    <row r="675" spans="2:8" x14ac:dyDescent="0.3">
      <c r="B675" s="44">
        <v>6.1000000000000004E-3</v>
      </c>
      <c r="C675" s="50" cm="1">
        <f t="array" ref="C675">(B675-MMULT(TRANSPOSE(_xlfn.ANCHORARRAY($C$51)),TRANSPOSE(Calculation!$C$23:$V$23)))/MMULT(TRANSPOSE($F$51:$F$70),TRANSPOSE(Calculation!$C$23:$V$23))</f>
        <v>9.5593073351791985E-2</v>
      </c>
      <c r="D675" s="9">
        <v>6.0211071895099595E-4</v>
      </c>
      <c r="E675" s="9">
        <v>2.453794447281589E-2</v>
      </c>
      <c r="F675" s="9">
        <v>6.0999999999999987E-3</v>
      </c>
      <c r="G675" s="9">
        <v>3.601806985443555</v>
      </c>
      <c r="H675" s="42">
        <v>0.38952779255869663</v>
      </c>
    </row>
    <row r="676" spans="2:8" x14ac:dyDescent="0.3">
      <c r="B676" s="44">
        <v>6.1100000000000008E-3</v>
      </c>
      <c r="C676" s="50" cm="1">
        <f t="array" ref="C676">(B676-MMULT(TRANSPOSE(_xlfn.ANCHORARRAY($C$51)),TRANSPOSE(Calculation!$C$23:$V$23)))/MMULT(TRANSPOSE($F$51:$F$70),TRANSPOSE(Calculation!$C$23:$V$23))</f>
        <v>9.5765185075342832E-2</v>
      </c>
      <c r="D676" s="9">
        <v>6.0402430153526756E-4</v>
      </c>
      <c r="E676" s="9">
        <v>2.4576905857639355E-2</v>
      </c>
      <c r="F676" s="9">
        <v>6.11E-3</v>
      </c>
      <c r="G676" s="9">
        <v>3.6133017652967716</v>
      </c>
      <c r="H676" s="42">
        <v>0.39014628536856205</v>
      </c>
    </row>
    <row r="677" spans="2:8" x14ac:dyDescent="0.3">
      <c r="B677" s="44">
        <v>6.1200000000000004E-3</v>
      </c>
      <c r="C677" s="50" cm="1">
        <f t="array" ref="C677">(B677-MMULT(TRANSPOSE(_xlfn.ANCHORARRAY($C$51)),TRANSPOSE(Calculation!$C$23:$V$23)))/MMULT(TRANSPOSE($F$51:$F$70),TRANSPOSE(Calculation!$C$23:$V$23))</f>
        <v>9.5937296798893665E-2</v>
      </c>
      <c r="D677" s="9">
        <v>6.0594132635400982E-4</v>
      </c>
      <c r="E677" s="9">
        <v>2.4615875494363587E-2</v>
      </c>
      <c r="F677" s="9">
        <v>6.1199999999999987E-3</v>
      </c>
      <c r="G677" s="9">
        <v>3.6248251430982803</v>
      </c>
      <c r="H677" s="42">
        <v>0.39076490917329115</v>
      </c>
    </row>
    <row r="678" spans="2:8" x14ac:dyDescent="0.3">
      <c r="B678" s="44">
        <v>6.1300000000000009E-3</v>
      </c>
      <c r="C678" s="50" cm="1">
        <f t="array" ref="C678">(B678-MMULT(TRANSPOSE(_xlfn.ANCHORARRAY($C$51)),TRANSPOSE(Calculation!$C$23:$V$23)))/MMULT(TRANSPOSE($F$51:$F$70),TRANSPOSE(Calculation!$C$23:$V$23))</f>
        <v>9.6109408522444512E-2</v>
      </c>
      <c r="D678" s="9">
        <v>6.0786179340722329E-4</v>
      </c>
      <c r="E678" s="9">
        <v>2.4654853343859567E-2</v>
      </c>
      <c r="F678" s="9">
        <v>6.13E-3</v>
      </c>
      <c r="G678" s="9">
        <v>3.6363771897127366</v>
      </c>
      <c r="H678" s="42">
        <v>0.39138366335172992</v>
      </c>
    </row>
    <row r="679" spans="2:8" x14ac:dyDescent="0.3">
      <c r="B679" s="44">
        <v>6.1400000000000005E-3</v>
      </c>
      <c r="C679" s="50" cm="1">
        <f t="array" ref="C679">(B679-MMULT(TRANSPOSE(_xlfn.ANCHORARRAY($C$51)),TRANSPOSE(Calculation!$C$23:$V$23)))/MMULT(TRANSPOSE($F$51:$F$70),TRANSPOSE(Calculation!$C$23:$V$23))</f>
        <v>9.6281520245995331E-2</v>
      </c>
      <c r="D679" s="9">
        <v>6.0978570269490753E-4</v>
      </c>
      <c r="E679" s="9">
        <v>2.4693839367237076E-2</v>
      </c>
      <c r="F679" s="9">
        <v>6.1399999999999988E-3</v>
      </c>
      <c r="G679" s="9">
        <v>3.6479579761781382</v>
      </c>
      <c r="H679" s="42">
        <v>0.3920025472865154</v>
      </c>
    </row>
    <row r="680" spans="2:8" x14ac:dyDescent="0.3">
      <c r="B680" s="44">
        <v>6.150000000000001E-3</v>
      </c>
      <c r="C680" s="50" cm="1">
        <f t="array" ref="C680">(B680-MMULT(TRANSPOSE(_xlfn.ANCHORARRAY($C$51)),TRANSPOSE(Calculation!$C$23:$V$23)))/MMULT(TRANSPOSE($F$51:$F$70),TRANSPOSE(Calculation!$C$23:$V$23))</f>
        <v>9.6453631969546177E-2</v>
      </c>
      <c r="D680" s="9">
        <v>6.1171305421706319E-4</v>
      </c>
      <c r="E680" s="9">
        <v>2.4732833525842993E-2</v>
      </c>
      <c r="F680" s="9">
        <v>6.1499999999999992E-3</v>
      </c>
      <c r="G680" s="9">
        <v>3.6595675737086708</v>
      </c>
      <c r="H680" s="42">
        <v>0.39262156036404816</v>
      </c>
    </row>
    <row r="681" spans="2:8" x14ac:dyDescent="0.3">
      <c r="B681" s="44">
        <v>6.1600000000000005E-3</v>
      </c>
      <c r="C681" s="50" cm="1">
        <f t="array" ref="C681">(B681-MMULT(TRANSPOSE(_xlfn.ANCHORARRAY($C$51)),TRANSPOSE(Calculation!$C$23:$V$23)))/MMULT(TRANSPOSE($F$51:$F$70),TRANSPOSE(Calculation!$C$23:$V$23))</f>
        <v>9.662574369309701E-2</v>
      </c>
      <c r="D681" s="9">
        <v>6.136438479736894E-4</v>
      </c>
      <c r="E681" s="9">
        <v>2.4771835781259518E-2</v>
      </c>
      <c r="F681" s="9">
        <v>6.1599999999999997E-3</v>
      </c>
      <c r="G681" s="9">
        <v>3.6712060536937319</v>
      </c>
      <c r="H681" s="42">
        <v>0.39324070197446465</v>
      </c>
    </row>
    <row r="682" spans="2:8" x14ac:dyDescent="0.3">
      <c r="B682" s="44">
        <v>6.170000000000001E-3</v>
      </c>
      <c r="C682" s="50" cm="1">
        <f t="array" ref="C682">(B682-MMULT(TRANSPOSE(_xlfn.ANCHORARRAY($C$51)),TRANSPOSE(Calculation!$C$23:$V$23)))/MMULT(TRANSPOSE($F$51:$F$70),TRANSPOSE(Calculation!$C$23:$V$23))</f>
        <v>9.6797855416647843E-2</v>
      </c>
      <c r="D682" s="9">
        <v>6.1557808396478682E-4</v>
      </c>
      <c r="E682" s="9">
        <v>2.4810846095302489E-2</v>
      </c>
      <c r="F682" s="9">
        <v>6.1699999999999993E-3</v>
      </c>
      <c r="G682" s="9">
        <v>3.6828734876997151</v>
      </c>
      <c r="H682" s="42">
        <v>0.39385997151161006</v>
      </c>
    </row>
    <row r="683" spans="2:8" x14ac:dyDescent="0.3">
      <c r="B683" s="44">
        <v>6.1800000000000006E-3</v>
      </c>
      <c r="C683" s="50" cm="1">
        <f t="array" ref="C683">(B683-MMULT(TRANSPOSE(_xlfn.ANCHORARRAY($C$51)),TRANSPOSE(Calculation!$C$23:$V$23)))/MMULT(TRANSPOSE($F$51:$F$70),TRANSPOSE(Calculation!$C$23:$V$23))</f>
        <v>9.6969967140198676E-2</v>
      </c>
      <c r="D683" s="9">
        <v>6.1751576219035533E-4</v>
      </c>
      <c r="E683" s="9">
        <v>2.4849864430019641E-2</v>
      </c>
      <c r="F683" s="9">
        <v>6.1799999999999989E-3</v>
      </c>
      <c r="G683" s="9">
        <v>3.6945699474689171</v>
      </c>
      <c r="H683" s="42">
        <v>0.39447936837301084</v>
      </c>
    </row>
    <row r="684" spans="2:8" x14ac:dyDescent="0.3">
      <c r="B684" s="44">
        <v>6.1900000000000011E-3</v>
      </c>
      <c r="C684" s="50" cm="1">
        <f t="array" ref="C684">(B684-MMULT(TRANSPOSE(_xlfn.ANCHORARRAY($C$51)),TRANSPOSE(Calculation!$C$23:$V$23)))/MMULT(TRANSPOSE($F$51:$F$70),TRANSPOSE(Calculation!$C$23:$V$23))</f>
        <v>9.7142078863749523E-2</v>
      </c>
      <c r="D684" s="9">
        <v>6.1945688265039505E-4</v>
      </c>
      <c r="E684" s="9">
        <v>2.4888890747688918E-2</v>
      </c>
      <c r="F684" s="9">
        <v>6.1900000000000002E-3</v>
      </c>
      <c r="G684" s="9">
        <v>3.7062955049205746</v>
      </c>
      <c r="H684" s="42">
        <v>0.39509889195984788</v>
      </c>
    </row>
    <row r="685" spans="2:8" x14ac:dyDescent="0.3">
      <c r="B685" s="44">
        <v>6.2000000000000006E-3</v>
      </c>
      <c r="C685" s="50" cm="1">
        <f t="array" ref="C685">(B685-MMULT(TRANSPOSE(_xlfn.ANCHORARRAY($C$51)),TRANSPOSE(Calculation!$C$23:$V$23)))/MMULT(TRANSPOSE($F$51:$F$70),TRANSPOSE(Calculation!$C$23:$V$23))</f>
        <v>9.7314190587300342E-2</v>
      </c>
      <c r="D685" s="9">
        <v>6.2140144534490532E-4</v>
      </c>
      <c r="E685" s="9">
        <v>2.4927925010816792E-2</v>
      </c>
      <c r="F685" s="9">
        <v>6.1999999999999998E-3</v>
      </c>
      <c r="G685" s="9">
        <v>3.7180502321522955</v>
      </c>
      <c r="H685" s="42">
        <v>0.39571854167692999</v>
      </c>
    </row>
    <row r="686" spans="2:8" x14ac:dyDescent="0.3">
      <c r="B686" s="44">
        <v>6.2100000000000011E-3</v>
      </c>
      <c r="C686" s="50" cm="1">
        <f t="array" ref="C686">(B686-MMULT(TRANSPOSE(_xlfn.ANCHORARRAY($C$51)),TRANSPOSE(Calculation!$C$23:$V$23)))/MMULT(TRANSPOSE($F$51:$F$70),TRANSPOSE(Calculation!$C$23:$V$23))</f>
        <v>9.7486302310851189E-2</v>
      </c>
      <c r="D686" s="9">
        <v>6.233494502738869E-4</v>
      </c>
      <c r="E686" s="9">
        <v>2.4966967182136618E-2</v>
      </c>
      <c r="F686" s="9">
        <v>6.2099999999999994E-3</v>
      </c>
      <c r="G686" s="9">
        <v>3.729834201438667</v>
      </c>
      <c r="H686" s="42">
        <v>0.39633831693266741</v>
      </c>
    </row>
    <row r="687" spans="2:8" x14ac:dyDescent="0.3">
      <c r="B687" s="44">
        <v>6.2200000000000007E-3</v>
      </c>
      <c r="C687" s="50" cm="1">
        <f t="array" ref="C687">(B687-MMULT(TRANSPOSE(_xlfn.ANCHORARRAY($C$51)),TRANSPOSE(Calculation!$C$23:$V$23)))/MMULT(TRANSPOSE($F$51:$F$70),TRANSPOSE(Calculation!$C$23:$V$23))</f>
        <v>9.7658414034402022E-2</v>
      </c>
      <c r="D687" s="9">
        <v>6.2530089743733947E-4</v>
      </c>
      <c r="E687" s="9">
        <v>2.500601722460695E-2</v>
      </c>
      <c r="F687" s="9">
        <v>6.2199999999999998E-3</v>
      </c>
      <c r="G687" s="9">
        <v>3.741647485232841</v>
      </c>
      <c r="H687" s="42">
        <v>0.39695821713904544</v>
      </c>
    </row>
    <row r="688" spans="2:8" x14ac:dyDescent="0.3">
      <c r="B688" s="44">
        <v>6.2300000000000012E-3</v>
      </c>
      <c r="C688" s="50" cm="1">
        <f t="array" ref="C688">(B688-MMULT(TRANSPOSE(_xlfn.ANCHORARRAY($C$51)),TRANSPOSE(Calculation!$C$23:$V$23)))/MMULT(TRANSPOSE($F$51:$F$70),TRANSPOSE(Calculation!$C$23:$V$23))</f>
        <v>9.7830525757952855E-2</v>
      </c>
      <c r="D688" s="9">
        <v>6.2725578683526292E-4</v>
      </c>
      <c r="E688" s="9">
        <v>2.5045075101409915E-2</v>
      </c>
      <c r="F688" s="9">
        <v>6.2299999999999994E-3</v>
      </c>
      <c r="G688" s="9">
        <v>3.7534901561673202</v>
      </c>
      <c r="H688" s="42">
        <v>0.3975782417115985</v>
      </c>
    </row>
    <row r="689" spans="2:8" x14ac:dyDescent="0.3">
      <c r="B689" s="44">
        <v>6.2400000000000008E-3</v>
      </c>
      <c r="C689" s="50" cm="1">
        <f t="array" ref="C689">(B689-MMULT(TRANSPOSE(_xlfn.ANCHORARRAY($C$51)),TRANSPOSE(Calculation!$C$23:$V$23)))/MMULT(TRANSPOSE($F$51:$F$70),TRANSPOSE(Calculation!$C$23:$V$23))</f>
        <v>9.8002637481503688E-2</v>
      </c>
      <c r="D689" s="9">
        <v>6.2921411846765757E-4</v>
      </c>
      <c r="E689" s="9">
        <v>2.5084140775949604E-2</v>
      </c>
      <c r="F689" s="9">
        <v>6.2399999999999999E-3</v>
      </c>
      <c r="G689" s="9">
        <v>3.7653622870533709</v>
      </c>
      <c r="H689" s="42">
        <v>0.39819839006938457</v>
      </c>
    </row>
    <row r="690" spans="2:8" x14ac:dyDescent="0.3">
      <c r="B690" s="44">
        <v>6.2500000000000003E-3</v>
      </c>
      <c r="C690" s="50" cm="1">
        <f t="array" ref="C690">(B690-MMULT(TRANSPOSE(_xlfn.ANCHORARRAY($C$51)),TRANSPOSE(Calculation!$C$23:$V$23)))/MMULT(TRANSPOSE($F$51:$F$70),TRANSPOSE(Calculation!$C$23:$V$23))</f>
        <v>9.8174749205054521E-2</v>
      </c>
      <c r="D690" s="9">
        <v>6.311758923345231E-4</v>
      </c>
      <c r="E690" s="9">
        <v>2.5123214211850424E-2</v>
      </c>
      <c r="F690" s="9">
        <v>6.2500000000000003E-3</v>
      </c>
      <c r="G690" s="9">
        <v>3.7772639508817791</v>
      </c>
      <c r="H690" s="42">
        <v>0.39881866163495888</v>
      </c>
    </row>
    <row r="691" spans="2:8" x14ac:dyDescent="0.3">
      <c r="B691" s="44">
        <v>6.2600000000000008E-3</v>
      </c>
      <c r="C691" s="50" cm="1">
        <f t="array" ref="C691">(B691-MMULT(TRANSPOSE(_xlfn.ANCHORARRAY($C$51)),TRANSPOSE(Calculation!$C$23:$V$23)))/MMULT(TRANSPOSE($F$51:$F$70),TRANSPOSE(Calculation!$C$23:$V$23))</f>
        <v>9.8346860928605354E-2</v>
      </c>
      <c r="D691" s="9">
        <v>6.3314110843585973E-4</v>
      </c>
      <c r="E691" s="9">
        <v>2.5162295372955539E-2</v>
      </c>
      <c r="F691" s="9">
        <v>6.2599999999999999E-3</v>
      </c>
      <c r="G691" s="9">
        <v>3.7891952208237054</v>
      </c>
      <c r="H691" s="42">
        <v>0.39943905583434963</v>
      </c>
    </row>
    <row r="692" spans="2:8" x14ac:dyDescent="0.3">
      <c r="B692" s="44">
        <v>6.2700000000000004E-3</v>
      </c>
      <c r="C692" s="50" cm="1">
        <f t="array" ref="C692">(B692-MMULT(TRANSPOSE(_xlfn.ANCHORARRAY($C$51)),TRANSPOSE(Calculation!$C$23:$V$23)))/MMULT(TRANSPOSE($F$51:$F$70),TRANSPOSE(Calculation!$C$23:$V$23))</f>
        <v>9.8518972652156186E-2</v>
      </c>
      <c r="D692" s="9">
        <v>6.3510976677166723E-4</v>
      </c>
      <c r="E692" s="9">
        <v>2.5201384223325258E-2</v>
      </c>
      <c r="F692" s="9">
        <v>6.2699999999999987E-3</v>
      </c>
      <c r="G692" s="9">
        <v>3.8011561702310974</v>
      </c>
      <c r="H692" s="42">
        <v>0.40005957209703175</v>
      </c>
    </row>
    <row r="693" spans="2:8" x14ac:dyDescent="0.3">
      <c r="B693" s="44">
        <v>6.2800000000000009E-3</v>
      </c>
      <c r="C693" s="50" cm="1">
        <f t="array" ref="C693">(B693-MMULT(TRANSPOSE(_xlfn.ANCHORARRAY($C$51)),TRANSPOSE(Calculation!$C$23:$V$23)))/MMULT(TRANSPOSE($F$51:$F$70),TRANSPOSE(Calculation!$C$23:$V$23))</f>
        <v>9.8691084375707033E-2</v>
      </c>
      <c r="D693" s="9">
        <v>6.3708186734194594E-4</v>
      </c>
      <c r="E693" s="9">
        <v>2.5240480727235486E-2</v>
      </c>
      <c r="F693" s="9">
        <v>6.2799999999999991E-3</v>
      </c>
      <c r="G693" s="9">
        <v>3.8131468726364925</v>
      </c>
      <c r="H693" s="42">
        <v>0.40068020985590291</v>
      </c>
    </row>
    <row r="694" spans="2:8" x14ac:dyDescent="0.3">
      <c r="B694" s="44">
        <v>6.2900000000000005E-3</v>
      </c>
      <c r="C694" s="50" cm="1">
        <f t="array" ref="C694">(B694-MMULT(TRANSPOSE(_xlfn.ANCHORARRAY($C$51)),TRANSPOSE(Calculation!$C$23:$V$23)))/MMULT(TRANSPOSE($F$51:$F$70),TRANSPOSE(Calculation!$C$23:$V$23))</f>
        <v>9.8863196099257852E-2</v>
      </c>
      <c r="D694" s="9">
        <v>6.3905741014669553E-4</v>
      </c>
      <c r="E694" s="9">
        <v>2.5279584849176133E-2</v>
      </c>
      <c r="F694" s="9">
        <v>6.2899999999999996E-3</v>
      </c>
      <c r="G694" s="9">
        <v>3.8251674017537853</v>
      </c>
      <c r="H694" s="42">
        <v>0.40130096854725789</v>
      </c>
    </row>
    <row r="695" spans="2:8" x14ac:dyDescent="0.3">
      <c r="B695" s="44">
        <v>6.3000000000000009E-3</v>
      </c>
      <c r="C695" s="50" cm="1">
        <f t="array" ref="C695">(B695-MMULT(TRANSPOSE(_xlfn.ANCHORARRAY($C$51)),TRANSPOSE(Calculation!$C$23:$V$23)))/MMULT(TRANSPOSE($F$51:$F$70),TRANSPOSE(Calculation!$C$23:$V$23))</f>
        <v>9.9035307822808699E-2</v>
      </c>
      <c r="D695" s="9">
        <v>6.4103639518591632E-4</v>
      </c>
      <c r="E695" s="9">
        <v>2.5318696553849614E-2</v>
      </c>
      <c r="F695" s="9">
        <v>6.2999999999999992E-3</v>
      </c>
      <c r="G695" s="9">
        <v>3.8372178314795002</v>
      </c>
      <c r="H695" s="42">
        <v>0.40192184761076488</v>
      </c>
    </row>
    <row r="696" spans="2:8" x14ac:dyDescent="0.3">
      <c r="B696" s="44">
        <v>6.3100000000000005E-3</v>
      </c>
      <c r="C696" s="50" cm="1">
        <f t="array" ref="C696">(B696-MMULT(TRANSPOSE(_xlfn.ANCHORARRAY($C$51)),TRANSPOSE(Calculation!$C$23:$V$23)))/MMULT(TRANSPOSE($F$51:$F$70),TRANSPOSE(Calculation!$C$23:$V$23))</f>
        <v>9.9207419546359532E-2</v>
      </c>
      <c r="D696" s="9">
        <v>6.4301882245960799E-4</v>
      </c>
      <c r="E696" s="9">
        <v>2.5357815806169269E-2</v>
      </c>
      <c r="F696" s="9">
        <v>6.3099999999999996E-3</v>
      </c>
      <c r="G696" s="9">
        <v>3.8492982358918679</v>
      </c>
      <c r="H696" s="42">
        <v>0.40254284648944044</v>
      </c>
    </row>
    <row r="697" spans="2:8" x14ac:dyDescent="0.3">
      <c r="B697" s="44">
        <v>6.320000000000001E-3</v>
      </c>
      <c r="C697" s="50" cm="1">
        <f t="array" ref="C697">(B697-MMULT(TRANSPOSE(_xlfn.ANCHORARRAY($C$51)),TRANSPOSE(Calculation!$C$23:$V$23)))/MMULT(TRANSPOSE($F$51:$F$70),TRANSPOSE(Calculation!$C$23:$V$23))</f>
        <v>9.9379531269910379E-2</v>
      </c>
      <c r="D697" s="9">
        <v>6.4500469196777075E-4</v>
      </c>
      <c r="E697" s="9">
        <v>2.539694257125788E-2</v>
      </c>
      <c r="F697" s="9">
        <v>6.3200000000000001E-3</v>
      </c>
      <c r="G697" s="9">
        <v>3.861408689251955</v>
      </c>
      <c r="H697" s="42">
        <v>0.40316396462962595</v>
      </c>
    </row>
    <row r="698" spans="2:8" x14ac:dyDescent="0.3">
      <c r="B698" s="44">
        <v>6.3300000000000006E-3</v>
      </c>
      <c r="C698" s="50" cm="1">
        <f t="array" ref="C698">(B698-MMULT(TRANSPOSE(_xlfn.ANCHORARRAY($C$51)),TRANSPOSE(Calculation!$C$23:$V$23)))/MMULT(TRANSPOSE($F$51:$F$70),TRANSPOSE(Calculation!$C$23:$V$23))</f>
        <v>9.9551642993461198E-2</v>
      </c>
      <c r="D698" s="9">
        <v>6.4699400371040429E-4</v>
      </c>
      <c r="E698" s="9">
        <v>2.5436076814446137E-2</v>
      </c>
      <c r="F698" s="9">
        <v>6.329999999999998E-3</v>
      </c>
      <c r="G698" s="9">
        <v>3.8735492660039323</v>
      </c>
      <c r="H698" s="42">
        <v>0.40378520148096303</v>
      </c>
    </row>
    <row r="699" spans="2:8" x14ac:dyDescent="0.3">
      <c r="B699" s="44">
        <v>6.340000000000001E-3</v>
      </c>
      <c r="C699" s="50" cm="1">
        <f t="array" ref="C699">(B699-MMULT(TRANSPOSE(_xlfn.ANCHORARRAY($C$51)),TRANSPOSE(Calculation!$C$23:$V$23)))/MMULT(TRANSPOSE($F$51:$F$70),TRANSPOSE(Calculation!$C$23:$V$23))</f>
        <v>9.9723754717012045E-2</v>
      </c>
      <c r="D699" s="9">
        <v>6.4898675768750936E-4</v>
      </c>
      <c r="E699" s="9">
        <v>2.5475218501271178E-2</v>
      </c>
      <c r="F699" s="9">
        <v>6.3400000000000001E-3</v>
      </c>
      <c r="G699" s="9">
        <v>3.8857200407763832</v>
      </c>
      <c r="H699" s="42">
        <v>0.40440655649637081</v>
      </c>
    </row>
    <row r="700" spans="2:8" x14ac:dyDescent="0.3">
      <c r="B700" s="44">
        <v>6.3500000000000006E-3</v>
      </c>
      <c r="C700" s="50" cm="1">
        <f t="array" ref="C700">(B700-MMULT(TRANSPOSE(_xlfn.ANCHORARRAY($C$51)),TRANSPOSE(Calculation!$C$23:$V$23)))/MMULT(TRANSPOSE($F$51:$F$70),TRANSPOSE(Calculation!$C$23:$V$23))</f>
        <v>9.9895866440562878E-2</v>
      </c>
      <c r="D700" s="9">
        <v>6.5098295389908487E-4</v>
      </c>
      <c r="E700" s="9">
        <v>2.5514367597475052E-2</v>
      </c>
      <c r="F700" s="9">
        <v>6.3499999999999997E-3</v>
      </c>
      <c r="G700" s="9">
        <v>3.8979210883814304</v>
      </c>
      <c r="H700" s="42">
        <v>0.40502802913202118</v>
      </c>
    </row>
    <row r="701" spans="2:8" x14ac:dyDescent="0.3">
      <c r="B701" s="44">
        <v>6.3600000000000011E-3</v>
      </c>
      <c r="C701" s="50" cm="1">
        <f t="array" ref="C701">(B701-MMULT(TRANSPOSE(_xlfn.ANCHORARRAY($C$51)),TRANSPOSE(Calculation!$C$23:$V$23)))/MMULT(TRANSPOSE($F$51:$F$70),TRANSPOSE(Calculation!$C$23:$V$23))</f>
        <v>0.10006797816411371</v>
      </c>
      <c r="D701" s="9">
        <v>6.5298259234513158E-4</v>
      </c>
      <c r="E701" s="9">
        <v>2.5553524069003311E-2</v>
      </c>
      <c r="F701" s="9">
        <v>6.3599999999999993E-3</v>
      </c>
      <c r="G701" s="9">
        <v>3.9101524838153257</v>
      </c>
      <c r="H701" s="42">
        <v>0.40564961884731648</v>
      </c>
    </row>
    <row r="702" spans="2:8" x14ac:dyDescent="0.3">
      <c r="B702" s="44">
        <v>6.3700000000000007E-3</v>
      </c>
      <c r="C702" s="50" cm="1">
        <f t="array" ref="C702">(B702-MMULT(TRANSPOSE(_xlfn.ANCHORARRAY($C$51)),TRANSPOSE(Calculation!$C$23:$V$23)))/MMULT(TRANSPOSE($F$51:$F$70),TRANSPOSE(Calculation!$C$23:$V$23))</f>
        <v>0.10024008988766454</v>
      </c>
      <c r="D702" s="9">
        <v>6.5498567302564939E-4</v>
      </c>
      <c r="E702" s="9">
        <v>2.5592687882003511E-2</v>
      </c>
      <c r="F702" s="9">
        <v>6.3700000000000007E-3</v>
      </c>
      <c r="G702" s="9">
        <v>3.9224143022608198</v>
      </c>
      <c r="H702" s="42">
        <v>0.40627132510486591</v>
      </c>
    </row>
    <row r="703" spans="2:8" x14ac:dyDescent="0.3">
      <c r="B703" s="44">
        <v>6.3800000000000011E-3</v>
      </c>
      <c r="C703" s="50" cm="1">
        <f t="array" ref="C703">(B703-MMULT(TRANSPOSE(_xlfn.ANCHORARRAY($C$51)),TRANSPOSE(Calculation!$C$23:$V$23)))/MMULT(TRANSPOSE($F$51:$F$70),TRANSPOSE(Calculation!$C$23:$V$23))</f>
        <v>0.10041220161121539</v>
      </c>
      <c r="D703" s="9">
        <v>6.5699219594063829E-4</v>
      </c>
      <c r="E703" s="9">
        <v>2.5631859002823776E-2</v>
      </c>
      <c r="F703" s="9">
        <v>6.3800000000000011E-3</v>
      </c>
      <c r="G703" s="9">
        <v>3.9347066190848148</v>
      </c>
      <c r="H703" s="42">
        <v>0.40689314737046245</v>
      </c>
    </row>
    <row r="704" spans="2:8" x14ac:dyDescent="0.3">
      <c r="B704" s="44">
        <v>6.3900000000000007E-3</v>
      </c>
      <c r="C704" s="50" cm="1">
        <f t="array" ref="C704">(B704-MMULT(TRANSPOSE(_xlfn.ANCHORARRAY($C$51)),TRANSPOSE(Calculation!$C$23:$V$23)))/MMULT(TRANSPOSE($F$51:$F$70),TRANSPOSE(Calculation!$C$23:$V$23))</f>
        <v>0.10058431333476621</v>
      </c>
      <c r="D704" s="9">
        <v>6.5900216109009797E-4</v>
      </c>
      <c r="E704" s="9">
        <v>2.5671037398011361E-2</v>
      </c>
      <c r="F704" s="9">
        <v>6.389999999999999E-3</v>
      </c>
      <c r="G704" s="9">
        <v>3.947029509840565</v>
      </c>
      <c r="H704" s="42">
        <v>0.40751508511306017</v>
      </c>
    </row>
    <row r="705" spans="2:8" x14ac:dyDescent="0.3">
      <c r="B705" s="44">
        <v>6.4000000000000012E-3</v>
      </c>
      <c r="C705" s="50" cm="1">
        <f t="array" ref="C705">(B705-MMULT(TRANSPOSE(_xlfn.ANCHORARRAY($C$51)),TRANSPOSE(Calculation!$C$23:$V$23)))/MMULT(TRANSPOSE($F$51:$F$70),TRANSPOSE(Calculation!$C$23:$V$23))</f>
        <v>0.10075642505831706</v>
      </c>
      <c r="D705" s="9">
        <v>6.6101556847402896E-4</v>
      </c>
      <c r="E705" s="9">
        <v>2.5710223034311253E-2</v>
      </c>
      <c r="F705" s="9">
        <v>6.4000000000000003E-3</v>
      </c>
      <c r="G705" s="9">
        <v>3.9593830502681318</v>
      </c>
      <c r="H705" s="42">
        <v>0.40813713780475219</v>
      </c>
    </row>
    <row r="706" spans="2:8" x14ac:dyDescent="0.3">
      <c r="B706" s="44">
        <v>6.4100000000000008E-3</v>
      </c>
      <c r="C706" s="50" cm="1">
        <f t="array" ref="C706">(B706-MMULT(TRANSPOSE(_xlfn.ANCHORARRAY($C$51)),TRANSPOSE(Calculation!$C$23:$V$23)))/MMULT(TRANSPOSE($F$51:$F$70),TRANSPOSE(Calculation!$C$23:$V$23))</f>
        <v>0.10092853678186789</v>
      </c>
      <c r="D706" s="9">
        <v>6.6303241809243072E-4</v>
      </c>
      <c r="E706" s="9">
        <v>2.5749415878664719E-2</v>
      </c>
      <c r="F706" s="9">
        <v>6.4100000000000008E-3</v>
      </c>
      <c r="G706" s="9">
        <v>3.9717673162939473</v>
      </c>
      <c r="H706" s="42">
        <v>0.40875930492074741</v>
      </c>
    </row>
    <row r="707" spans="2:8" x14ac:dyDescent="0.3">
      <c r="B707" s="44">
        <v>6.4200000000000004E-3</v>
      </c>
      <c r="C707" s="50" cm="1">
        <f t="array" ref="C707">(B707-MMULT(TRANSPOSE(_xlfn.ANCHORARRAY($C$51)),TRANSPOSE(Calculation!$C$23:$V$23)))/MMULT(TRANSPOSE($F$51:$F$70),TRANSPOSE(Calculation!$C$23:$V$23))</f>
        <v>0.10110064850541871</v>
      </c>
      <c r="D707" s="9">
        <v>6.6505270994530357E-4</v>
      </c>
      <c r="E707" s="9">
        <v>2.5788615898207946E-2</v>
      </c>
      <c r="F707" s="9">
        <v>6.4199999999999978E-3</v>
      </c>
      <c r="G707" s="9">
        <v>3.9841823840321338</v>
      </c>
      <c r="H707" s="42">
        <v>0.40938158593934892</v>
      </c>
    </row>
    <row r="708" spans="2:8" x14ac:dyDescent="0.3">
      <c r="B708" s="44">
        <v>6.4300000000000008E-3</v>
      </c>
      <c r="C708" s="50" cm="1">
        <f t="array" ref="C708">(B708-MMULT(TRANSPOSE(_xlfn.ANCHORARRAY($C$51)),TRANSPOSE(Calculation!$C$23:$V$23)))/MMULT(TRANSPOSE($F$51:$F$70),TRANSPOSE(Calculation!$C$23:$V$23))</f>
        <v>0.10127276022896955</v>
      </c>
      <c r="D708" s="9">
        <v>6.6707644403264752E-4</v>
      </c>
      <c r="E708" s="9">
        <v>2.5827823060270632E-2</v>
      </c>
      <c r="F708" s="9">
        <v>6.43E-3</v>
      </c>
      <c r="G708" s="9">
        <v>3.9966283297838894</v>
      </c>
      <c r="H708" s="42">
        <v>0.41000398034193175</v>
      </c>
    </row>
    <row r="709" spans="2:8" x14ac:dyDescent="0.3">
      <c r="B709" s="44">
        <v>6.4400000000000004E-3</v>
      </c>
      <c r="C709" s="50" cm="1">
        <f t="array" ref="C709">(B709-MMULT(TRANSPOSE(_xlfn.ANCHORARRAY($C$51)),TRANSPOSE(Calculation!$C$23:$V$23)))/MMULT(TRANSPOSE($F$51:$F$70),TRANSPOSE(Calculation!$C$23:$V$23))</f>
        <v>0.10144487195252039</v>
      </c>
      <c r="D709" s="9">
        <v>6.6910362035446235E-4</v>
      </c>
      <c r="E709" s="9">
        <v>2.586703733237462E-2</v>
      </c>
      <c r="F709" s="9">
        <v>6.4399999999999995E-3</v>
      </c>
      <c r="G709" s="9">
        <v>4.0091052300399133</v>
      </c>
      <c r="H709" s="42">
        <v>0.4106264876129212</v>
      </c>
    </row>
    <row r="710" spans="2:8" x14ac:dyDescent="0.3">
      <c r="B710" s="44">
        <v>6.4500000000000009E-3</v>
      </c>
      <c r="C710" s="50" cm="1">
        <f t="array" ref="C710">(B710-MMULT(TRANSPOSE(_xlfn.ANCHORARRAY($C$51)),TRANSPOSE(Calculation!$C$23:$V$23)))/MMULT(TRANSPOSE($F$51:$F$70),TRANSPOSE(Calculation!$C$23:$V$23))</f>
        <v>0.10161698367607122</v>
      </c>
      <c r="D710" s="9">
        <v>6.7113423891074805E-4</v>
      </c>
      <c r="E710" s="9">
        <v>2.5906258682232525E-2</v>
      </c>
      <c r="F710" s="9">
        <v>6.4499999999999983E-3</v>
      </c>
      <c r="G710" s="9">
        <v>4.021613161478597</v>
      </c>
      <c r="H710" s="42">
        <v>0.41124910723977082</v>
      </c>
    </row>
    <row r="711" spans="2:8" x14ac:dyDescent="0.3">
      <c r="B711" s="44">
        <v>6.4600000000000005E-3</v>
      </c>
      <c r="C711" s="50" cm="1">
        <f t="array" ref="C711">(B711-MMULT(TRANSPOSE(_xlfn.ANCHORARRAY($C$51)),TRANSPOSE(Calculation!$C$23:$V$23)))/MMULT(TRANSPOSE($F$51:$F$70),TRANSPOSE(Calculation!$C$23:$V$23))</f>
        <v>0.10178909539962205</v>
      </c>
      <c r="D711" s="9">
        <v>6.7316829970150496E-4</v>
      </c>
      <c r="E711" s="9">
        <v>2.5945487077746392E-2</v>
      </c>
      <c r="F711" s="9">
        <v>6.4599999999999996E-3</v>
      </c>
      <c r="G711" s="9">
        <v>4.0341522009676307</v>
      </c>
      <c r="H711" s="42">
        <v>0.41187183871294147</v>
      </c>
    </row>
    <row r="712" spans="2:8" x14ac:dyDescent="0.3">
      <c r="B712" s="44">
        <v>6.4700000000000009E-3</v>
      </c>
      <c r="C712" s="50" cm="1">
        <f t="array" ref="C712">(B712-MMULT(TRANSPOSE(_xlfn.ANCHORARRAY($C$51)),TRANSPOSE(Calculation!$C$23:$V$23)))/MMULT(TRANSPOSE($F$51:$F$70),TRANSPOSE(Calculation!$C$23:$V$23))</f>
        <v>0.1019612071231729</v>
      </c>
      <c r="D712" s="9">
        <v>6.7520580272673329E-4</v>
      </c>
      <c r="E712" s="9">
        <v>2.5984722487006347E-2</v>
      </c>
      <c r="F712" s="9">
        <v>6.4700000000000001E-3</v>
      </c>
      <c r="G712" s="9">
        <v>4.0467224255648819</v>
      </c>
      <c r="H712" s="42">
        <v>0.41249468152587959</v>
      </c>
    </row>
    <row r="713" spans="2:8" x14ac:dyDescent="0.3">
      <c r="B713" s="44">
        <v>6.4800000000000005E-3</v>
      </c>
      <c r="C713" s="50" cm="1">
        <f t="array" ref="C713">(B713-MMULT(TRANSPOSE(_xlfn.ANCHORARRAY($C$51)),TRANSPOSE(Calculation!$C$23:$V$23)))/MMULT(TRANSPOSE($F$51:$F$70),TRANSPOSE(Calculation!$C$23:$V$23))</f>
        <v>0.10213331884672373</v>
      </c>
      <c r="D713" s="9">
        <v>6.7724674798643218E-4</v>
      </c>
      <c r="E713" s="9">
        <v>2.6023964878289247E-2</v>
      </c>
      <c r="F713" s="9">
        <v>6.4799999999999996E-3</v>
      </c>
      <c r="G713" s="9">
        <v>4.0593239125180718</v>
      </c>
      <c r="H713" s="42">
        <v>0.41311763517499583</v>
      </c>
    </row>
    <row r="714" spans="2:8" x14ac:dyDescent="0.3">
      <c r="B714" s="44">
        <v>6.490000000000001E-3</v>
      </c>
      <c r="C714" s="50" cm="1">
        <f t="array" ref="C714">(B714-MMULT(TRANSPOSE(_xlfn.ANCHORARRAY($C$51)),TRANSPOSE(Calculation!$C$23:$V$23)))/MMULT(TRANSPOSE($F$51:$F$70),TRANSPOSE(Calculation!$C$23:$V$23))</f>
        <v>0.10230543057027457</v>
      </c>
      <c r="D714" s="9">
        <v>6.7929113548060216E-4</v>
      </c>
      <c r="E714" s="9">
        <v>2.6063214220057397E-2</v>
      </c>
      <c r="F714" s="9">
        <v>6.4899999999999992E-3</v>
      </c>
      <c r="G714" s="9">
        <v>4.0719567392652385</v>
      </c>
      <c r="H714" s="42">
        <v>0.41374069915964484</v>
      </c>
    </row>
    <row r="715" spans="2:8" x14ac:dyDescent="0.3">
      <c r="B715" s="44">
        <v>6.5000000000000006E-3</v>
      </c>
      <c r="C715" s="50" cm="1">
        <f t="array" ref="C715">(B715-MMULT(TRANSPOSE(_xlfn.ANCHORARRAY($C$51)),TRANSPOSE(Calculation!$C$23:$V$23)))/MMULT(TRANSPOSE($F$51:$F$70),TRANSPOSE(Calculation!$C$23:$V$23))</f>
        <v>0.1024775422938254</v>
      </c>
      <c r="D715" s="9">
        <v>6.8133896520924302E-4</v>
      </c>
      <c r="E715" s="9">
        <v>2.6102470480957221E-2</v>
      </c>
      <c r="F715" s="9">
        <v>6.4999999999999997E-3</v>
      </c>
      <c r="G715" s="9">
        <v>4.084620983435217</v>
      </c>
      <c r="H715" s="42">
        <v>0.41436387298210409</v>
      </c>
    </row>
    <row r="716" spans="2:8" x14ac:dyDescent="0.3">
      <c r="B716" s="44">
        <v>6.510000000000001E-3</v>
      </c>
      <c r="C716" s="50" cm="1">
        <f t="array" ref="C716">(B716-MMULT(TRANSPOSE(_xlfn.ANCHORARRAY($C$51)),TRANSPOSE(Calculation!$C$23:$V$23)))/MMULT(TRANSPOSE($F$51:$F$70),TRANSPOSE(Calculation!$C$23:$V$23))</f>
        <v>0.10264965401737625</v>
      </c>
      <c r="D716" s="9">
        <v>6.833902371723553E-4</v>
      </c>
      <c r="E716" s="9">
        <v>2.6141733629817959E-2</v>
      </c>
      <c r="F716" s="9">
        <v>6.5100000000000002E-3</v>
      </c>
      <c r="G716" s="9">
        <v>4.0973167228497012</v>
      </c>
      <c r="H716" s="42">
        <v>0.41498715614755299</v>
      </c>
    </row>
    <row r="717" spans="2:8" x14ac:dyDescent="0.3">
      <c r="B717" s="44">
        <v>6.5200000000000006E-3</v>
      </c>
      <c r="C717" s="50" cm="1">
        <f t="array" ref="C717">(B717-MMULT(TRANSPOSE(_xlfn.ANCHORARRAY($C$51)),TRANSPOSE(Calculation!$C$23:$V$23)))/MMULT(TRANSPOSE($F$51:$F$70),TRANSPOSE(Calculation!$C$23:$V$23))</f>
        <v>0.10282176574092707</v>
      </c>
      <c r="D717" s="9">
        <v>6.8544495136993813E-4</v>
      </c>
      <c r="E717" s="9">
        <v>2.6181003635650374E-2</v>
      </c>
      <c r="F717" s="9">
        <v>6.5199999999999998E-3</v>
      </c>
      <c r="G717" s="9">
        <v>4.1100440355208061</v>
      </c>
      <c r="H717" s="42">
        <v>0.41561054816405274</v>
      </c>
    </row>
    <row r="718" spans="2:8" x14ac:dyDescent="0.3">
      <c r="B718" s="44">
        <v>6.5300000000000011E-3</v>
      </c>
      <c r="C718" s="50" cm="1">
        <f t="array" ref="C718">(B718-MMULT(TRANSPOSE(_xlfn.ANCHORARRAY($C$51)),TRANSPOSE(Calculation!$C$23:$V$23)))/MMULT(TRANSPOSE($F$51:$F$70),TRANSPOSE(Calculation!$C$23:$V$23))</f>
        <v>0.10299387746447791</v>
      </c>
      <c r="D718" s="9">
        <v>6.8750310780199228E-4</v>
      </c>
      <c r="E718" s="9">
        <v>2.6220280467645504E-2</v>
      </c>
      <c r="F718" s="9">
        <v>6.5299999999999993E-3</v>
      </c>
      <c r="G718" s="9">
        <v>4.1228029996538726</v>
      </c>
      <c r="H718" s="42">
        <v>0.41623404854252621</v>
      </c>
    </row>
    <row r="719" spans="2:8" x14ac:dyDescent="0.3">
      <c r="B719" s="44">
        <v>6.5400000000000007E-3</v>
      </c>
      <c r="C719" s="50" cm="1">
        <f t="array" ref="C719">(B719-MMULT(TRANSPOSE(_xlfn.ANCHORARRAY($C$51)),TRANSPOSE(Calculation!$C$23:$V$23)))/MMULT(TRANSPOSE($F$51:$F$70),TRANSPOSE(Calculation!$C$23:$V$23))</f>
        <v>0.10316598918802874</v>
      </c>
      <c r="D719" s="9">
        <v>6.895647064685173E-4</v>
      </c>
      <c r="E719" s="9">
        <v>2.6259564095173347E-2</v>
      </c>
      <c r="F719" s="9">
        <v>6.5399999999999989E-3</v>
      </c>
      <c r="G719" s="9">
        <v>4.1355936936472304</v>
      </c>
      <c r="H719" s="42">
        <v>0.4168576567967372</v>
      </c>
    </row>
    <row r="720" spans="2:8" x14ac:dyDescent="0.3">
      <c r="B720" s="44">
        <v>6.5500000000000011E-3</v>
      </c>
      <c r="C720" s="50" cm="1">
        <f t="array" ref="C720">(B720-MMULT(TRANSPOSE(_xlfn.ANCHORARRAY($C$51)),TRANSPOSE(Calculation!$C$23:$V$23)))/MMULT(TRANSPOSE($F$51:$F$70),TRANSPOSE(Calculation!$C$23:$V$23))</f>
        <v>0.10333810091157958</v>
      </c>
      <c r="D720" s="9">
        <v>6.9162974736951331E-4</v>
      </c>
      <c r="E720" s="9">
        <v>2.6298854487781655E-2</v>
      </c>
      <c r="F720" s="9">
        <v>6.5500000000000003E-3</v>
      </c>
      <c r="G720" s="9">
        <v>4.148416196092346</v>
      </c>
      <c r="H720" s="42">
        <v>0.41748137244327127</v>
      </c>
    </row>
    <row r="721" spans="2:8" x14ac:dyDescent="0.3">
      <c r="B721" s="44">
        <v>6.5600000000000007E-3</v>
      </c>
      <c r="C721" s="50" cm="1">
        <f t="array" ref="C721">(B721-MMULT(TRANSPOSE(_xlfn.ANCHORARRAY($C$51)),TRANSPOSE(Calculation!$C$23:$V$23)))/MMULT(TRANSPOSE($F$51:$F$70),TRANSPOSE(Calculation!$C$23:$V$23))</f>
        <v>0.10351021263513041</v>
      </c>
      <c r="D721" s="9">
        <v>6.9369823050498042E-4</v>
      </c>
      <c r="E721" s="9">
        <v>2.6338151615194646E-2</v>
      </c>
      <c r="F721" s="9">
        <v>6.5600000000000007E-3</v>
      </c>
      <c r="G721" s="9">
        <v>4.1612705857743952</v>
      </c>
      <c r="H721" s="42">
        <v>0.41810519500151522</v>
      </c>
    </row>
    <row r="722" spans="2:8" x14ac:dyDescent="0.3">
      <c r="B722" s="44">
        <v>6.5700000000000012E-3</v>
      </c>
      <c r="C722" s="50" cm="1">
        <f t="array" ref="C722">(B722-MMULT(TRANSPOSE(_xlfn.ANCHORARRAY($C$51)),TRANSPOSE(Calculation!$C$23:$V$23)))/MMULT(TRANSPOSE($F$51:$F$70),TRANSPOSE(Calculation!$C$23:$V$23))</f>
        <v>0.10368232435868126</v>
      </c>
      <c r="D722" s="9">
        <v>6.9577015587491873E-4</v>
      </c>
      <c r="E722" s="9">
        <v>2.6377455447311796E-2</v>
      </c>
      <c r="F722" s="9">
        <v>6.5700000000000012E-3</v>
      </c>
      <c r="G722" s="9">
        <v>4.1741569416737709</v>
      </c>
      <c r="H722" s="42">
        <v>0.4187291239936381</v>
      </c>
    </row>
    <row r="723" spans="2:8" x14ac:dyDescent="0.3">
      <c r="B723" s="44">
        <v>6.5800000000000008E-3</v>
      </c>
      <c r="C723" s="50" cm="1">
        <f t="array" ref="C723">(B723-MMULT(TRANSPOSE(_xlfn.ANCHORARRAY($C$51)),TRANSPOSE(Calculation!$C$23:$V$23)))/MMULT(TRANSPOSE($F$51:$F$70),TRANSPOSE(Calculation!$C$23:$V$23))</f>
        <v>0.10385443608223208</v>
      </c>
      <c r="D723" s="9">
        <v>6.978455234793277E-4</v>
      </c>
      <c r="E723" s="9">
        <v>2.6416765954206577E-2</v>
      </c>
      <c r="F723" s="9">
        <v>6.5799999999999999E-3</v>
      </c>
      <c r="G723" s="9">
        <v>4.1870753429647269</v>
      </c>
      <c r="H723" s="42">
        <v>0.41935315894457098</v>
      </c>
    </row>
    <row r="724" spans="2:8" x14ac:dyDescent="0.3">
      <c r="B724" s="44">
        <v>6.5900000000000004E-3</v>
      </c>
      <c r="C724" s="50" cm="1">
        <f t="array" ref="C724">(B724-MMULT(TRANSPOSE(_xlfn.ANCHORARRAY($C$51)),TRANSPOSE(Calculation!$C$23:$V$23)))/MMULT(TRANSPOSE($F$51:$F$70),TRANSPOSE(Calculation!$C$23:$V$23))</f>
        <v>0.10402654780578291</v>
      </c>
      <c r="D724" s="9">
        <v>6.9992433331820777E-4</v>
      </c>
      <c r="E724" s="9">
        <v>2.6456083106125287E-2</v>
      </c>
      <c r="F724" s="9">
        <v>6.5899999999999995E-3</v>
      </c>
      <c r="G724" s="9">
        <v>4.2000258690172005</v>
      </c>
      <c r="H724" s="42">
        <v>0.41997729938198847</v>
      </c>
    </row>
    <row r="725" spans="2:8" x14ac:dyDescent="0.3">
      <c r="B725" s="44">
        <v>6.6000000000000008E-3</v>
      </c>
      <c r="C725" s="50" cm="1">
        <f t="array" ref="C725">(B725-MMULT(TRANSPOSE(_xlfn.ANCHORARRAY($C$51)),TRANSPOSE(Calculation!$C$23:$V$23)))/MMULT(TRANSPOSE($F$51:$F$70),TRANSPOSE(Calculation!$C$23:$V$23))</f>
        <v>0.10419865952933376</v>
      </c>
      <c r="D725" s="9">
        <v>7.0200658539155904E-4</v>
      </c>
      <c r="E725" s="9">
        <v>2.6495406873485807E-2</v>
      </c>
      <c r="F725" s="9">
        <v>6.5999999999999991E-3</v>
      </c>
      <c r="G725" s="9">
        <v>4.2130085993967734</v>
      </c>
      <c r="H725" s="42">
        <v>0.42060154483628903</v>
      </c>
    </row>
    <row r="726" spans="2:8" x14ac:dyDescent="0.3">
      <c r="B726" s="44">
        <v>6.6100000000000004E-3</v>
      </c>
      <c r="C726" s="50" cm="1">
        <f t="array" ref="C726">(B726-MMULT(TRANSPOSE(_xlfn.ANCHORARRAY($C$51)),TRANSPOSE(Calculation!$C$23:$V$23)))/MMULT(TRANSPOSE($F$51:$F$70),TRANSPOSE(Calculation!$C$23:$V$23))</f>
        <v>0.10437077125288458</v>
      </c>
      <c r="D726" s="9">
        <v>7.0409227969938108E-4</v>
      </c>
      <c r="E726" s="9">
        <v>2.6534737226876416E-2</v>
      </c>
      <c r="F726" s="9">
        <v>6.6099999999999996E-3</v>
      </c>
      <c r="G726" s="9">
        <v>4.2260236138658813</v>
      </c>
      <c r="H726" s="42">
        <v>0.4212258948405761</v>
      </c>
    </row>
    <row r="727" spans="2:8" x14ac:dyDescent="0.3">
      <c r="B727" s="44">
        <v>6.6200000000000009E-3</v>
      </c>
      <c r="C727" s="50" cm="1">
        <f t="array" ref="C727">(B727-MMULT(TRANSPOSE(_xlfn.ANCHORARRAY($C$51)),TRANSPOSE(Calculation!$C$23:$V$23)))/MMULT(TRANSPOSE($F$51:$F$70),TRANSPOSE(Calculation!$C$23:$V$23))</f>
        <v>0.10454288297643542</v>
      </c>
      <c r="D727" s="9">
        <v>7.0618141624167433E-4</v>
      </c>
      <c r="E727" s="9">
        <v>2.6574074137054603E-2</v>
      </c>
      <c r="F727" s="9">
        <v>6.62E-3</v>
      </c>
      <c r="G727" s="9">
        <v>4.2390709923831063</v>
      </c>
      <c r="H727" s="42">
        <v>0.42185034893063911</v>
      </c>
    </row>
    <row r="728" spans="2:8" x14ac:dyDescent="0.3">
      <c r="B728" s="44">
        <v>6.6300000000000005E-3</v>
      </c>
      <c r="C728" s="50" cm="1">
        <f t="array" ref="C728">(B728-MMULT(TRANSPOSE(_xlfn.ANCHORARRAY($C$51)),TRANSPOSE(Calculation!$C$23:$V$23)))/MMULT(TRANSPOSE($F$51:$F$70),TRANSPOSE(Calculation!$C$23:$V$23))</f>
        <v>0.10471499469998626</v>
      </c>
      <c r="D728" s="9">
        <v>7.0827399501843856E-4</v>
      </c>
      <c r="E728" s="9">
        <v>2.6613417574945886E-2</v>
      </c>
      <c r="F728" s="9">
        <v>6.6299999999999996E-3</v>
      </c>
      <c r="G728" s="9">
        <v>4.2521508151040068</v>
      </c>
      <c r="H728" s="42">
        <v>0.42247490664493498</v>
      </c>
    </row>
    <row r="729" spans="2:8" x14ac:dyDescent="0.3">
      <c r="B729" s="44">
        <v>6.6400000000000009E-3</v>
      </c>
      <c r="C729" s="50" cm="1">
        <f t="array" ref="C729">(B729-MMULT(TRANSPOSE(_xlfn.ANCHORARRAY($C$51)),TRANSPOSE(Calculation!$C$23:$V$23)))/MMULT(TRANSPOSE($F$51:$F$70),TRANSPOSE(Calculation!$C$23:$V$23))</f>
        <v>0.1048871064235371</v>
      </c>
      <c r="D729" s="9">
        <v>7.1037001602967411E-4</v>
      </c>
      <c r="E729" s="9">
        <v>2.6652767511642653E-2</v>
      </c>
      <c r="F729" s="9">
        <v>6.6400000000000009E-3</v>
      </c>
      <c r="G729" s="9">
        <v>4.2652631623831372</v>
      </c>
      <c r="H729" s="42">
        <v>0.42309956752456968</v>
      </c>
    </row>
    <row r="730" spans="2:8" x14ac:dyDescent="0.3">
      <c r="B730" s="44">
        <v>6.6500000000000005E-3</v>
      </c>
      <c r="C730" s="50" cm="1">
        <f t="array" ref="C730">(B730-MMULT(TRANSPOSE(_xlfn.ANCHORARRAY($C$51)),TRANSPOSE(Calculation!$C$23:$V$23)))/MMULT(TRANSPOSE($F$51:$F$70),TRANSPOSE(Calculation!$C$23:$V$23))</f>
        <v>0.10505921814708792</v>
      </c>
      <c r="D730" s="9">
        <v>7.124694792753801E-4</v>
      </c>
      <c r="E730" s="9">
        <v>2.6692123918402973E-2</v>
      </c>
      <c r="F730" s="9">
        <v>6.6499999999999997E-3</v>
      </c>
      <c r="G730" s="9">
        <v>4.2784081147717883</v>
      </c>
      <c r="H730" s="42">
        <v>0.42372433111327912</v>
      </c>
    </row>
    <row r="731" spans="2:8" x14ac:dyDescent="0.3">
      <c r="B731" s="44">
        <v>6.660000000000001E-3</v>
      </c>
      <c r="C731" s="50" cm="1">
        <f t="array" ref="C731">(B731-MMULT(TRANSPOSE(_xlfn.ANCHORARRAY($C$51)),TRANSPOSE(Calculation!$C$23:$V$23)))/MMULT(TRANSPOSE($F$51:$F$70),TRANSPOSE(Calculation!$C$23:$V$23))</f>
        <v>0.10523132987063877</v>
      </c>
      <c r="D731" s="9">
        <v>7.1457238475555751E-4</v>
      </c>
      <c r="E731" s="9">
        <v>2.6731486766649503E-2</v>
      </c>
      <c r="F731" s="9">
        <v>6.6599999999999993E-3</v>
      </c>
      <c r="G731" s="9">
        <v>4.2915857530209758</v>
      </c>
      <c r="H731" s="42">
        <v>0.42434919695741208</v>
      </c>
    </row>
    <row r="732" spans="2:8" x14ac:dyDescent="0.3">
      <c r="B732" s="44">
        <v>6.6700000000000006E-3</v>
      </c>
      <c r="C732" s="50" cm="1">
        <f t="array" ref="C732">(B732-MMULT(TRANSPOSE(_xlfn.ANCHORARRAY($C$51)),TRANSPOSE(Calculation!$C$23:$V$23)))/MMULT(TRANSPOSE($F$51:$F$70),TRANSPOSE(Calculation!$C$23:$V$23))</f>
        <v>0.1054034415941896</v>
      </c>
      <c r="D732" s="9">
        <v>7.1667873247020569E-4</v>
      </c>
      <c r="E732" s="9">
        <v>2.6770856027968283E-2</v>
      </c>
      <c r="F732" s="9">
        <v>6.6700000000000006E-3</v>
      </c>
      <c r="G732" s="9">
        <v>4.3047961580799123</v>
      </c>
      <c r="H732" s="42">
        <v>0.42497416460591092</v>
      </c>
    </row>
    <row r="733" spans="2:8" x14ac:dyDescent="0.3">
      <c r="B733" s="44">
        <v>6.680000000000001E-3</v>
      </c>
      <c r="C733" s="50" cm="1">
        <f t="array" ref="C733">(B733-MMULT(TRANSPOSE(_xlfn.ANCHORARRAY($C$51)),TRANSPOSE(Calculation!$C$23:$V$23)))/MMULT(TRANSPOSE($F$51:$F$70),TRANSPOSE(Calculation!$C$23:$V$23))</f>
        <v>0.10557555331774043</v>
      </c>
      <c r="D733" s="9">
        <v>7.1878852241932497E-4</v>
      </c>
      <c r="E733" s="9">
        <v>2.6810231674107649E-2</v>
      </c>
      <c r="F733" s="9">
        <v>6.6800000000000002E-3</v>
      </c>
      <c r="G733" s="9">
        <v>4.3180394110987237</v>
      </c>
      <c r="H733" s="42">
        <v>0.42559923361029439</v>
      </c>
    </row>
    <row r="734" spans="2:8" x14ac:dyDescent="0.3">
      <c r="B734" s="44">
        <v>6.6900000000000006E-3</v>
      </c>
      <c r="C734" s="50" cm="1">
        <f t="array" ref="C734">(B734-MMULT(TRANSPOSE(_xlfn.ANCHORARRAY($C$51)),TRANSPOSE(Calculation!$C$23:$V$23)))/MMULT(TRANSPOSE($F$51:$F$70),TRANSPOSE(Calculation!$C$23:$V$23))</f>
        <v>0.10574766504129127</v>
      </c>
      <c r="D734" s="9">
        <v>7.2090175460291534E-4</v>
      </c>
      <c r="E734" s="9">
        <v>2.6849613676977094E-2</v>
      </c>
      <c r="F734" s="9">
        <v>6.6899999999999998E-3</v>
      </c>
      <c r="G734" s="9">
        <v>4.3313155934270311</v>
      </c>
      <c r="H734" s="42">
        <v>0.42622440352463947</v>
      </c>
    </row>
    <row r="735" spans="2:8" x14ac:dyDescent="0.3">
      <c r="B735" s="44">
        <v>6.7000000000000011E-3</v>
      </c>
      <c r="C735" s="50" cm="1">
        <f t="array" ref="C735">(B735-MMULT(TRANSPOSE(_xlfn.ANCHORARRAY($C$51)),TRANSPOSE(Calculation!$C$23:$V$23)))/MMULT(TRANSPOSE($F$51:$F$70),TRANSPOSE(Calculation!$C$23:$V$23))</f>
        <v>0.10591977676484211</v>
      </c>
      <c r="D735" s="9">
        <v>7.230184290209767E-4</v>
      </c>
      <c r="E735" s="9">
        <v>2.6889002008646152E-2</v>
      </c>
      <c r="F735" s="9">
        <v>6.7000000000000011E-3</v>
      </c>
      <c r="G735" s="9">
        <v>4.3446247866145598</v>
      </c>
      <c r="H735" s="42">
        <v>0.42684967390556383</v>
      </c>
    </row>
    <row r="736" spans="2:8" x14ac:dyDescent="0.3">
      <c r="B736" s="44">
        <v>6.7100000000000007E-3</v>
      </c>
      <c r="C736" s="50" cm="1">
        <f t="array" ref="C736">(B736-MMULT(TRANSPOSE(_xlfn.ANCHORARRAY($C$51)),TRANSPOSE(Calculation!$C$23:$V$23)))/MMULT(TRANSPOSE($F$51:$F$70),TRANSPOSE(Calculation!$C$23:$V$23))</f>
        <v>0.10609188848839293</v>
      </c>
      <c r="D736" s="9">
        <v>7.2513854567350894E-4</v>
      </c>
      <c r="E736" s="9">
        <v>2.6928396641343298E-2</v>
      </c>
      <c r="F736" s="9">
        <v>6.7099999999999998E-3</v>
      </c>
      <c r="G736" s="9">
        <v>4.3579670724133672</v>
      </c>
      <c r="H736" s="42">
        <v>0.42747504431220812</v>
      </c>
    </row>
    <row r="737" spans="2:8" x14ac:dyDescent="0.3">
      <c r="B737" s="44">
        <v>6.7200000000000011E-3</v>
      </c>
      <c r="C737" s="50" cm="1">
        <f t="array" ref="C737">(B737-MMULT(TRANSPOSE(_xlfn.ANCHORARRAY($C$51)),TRANSPOSE(Calculation!$C$23:$V$23)))/MMULT(TRANSPOSE($F$51:$F$70),TRANSPOSE(Calculation!$C$23:$V$23))</f>
        <v>0.10626400021194378</v>
      </c>
      <c r="D737" s="9">
        <v>7.2726210456051249E-4</v>
      </c>
      <c r="E737" s="9">
        <v>2.6967797547454861E-2</v>
      </c>
      <c r="F737" s="9">
        <v>6.7200000000000003E-3</v>
      </c>
      <c r="G737" s="9">
        <v>4.37134253277637</v>
      </c>
      <c r="H737" s="42">
        <v>0.42810051430621893</v>
      </c>
    </row>
    <row r="738" spans="2:8" x14ac:dyDescent="0.3">
      <c r="B738" s="44">
        <v>6.7300000000000007E-3</v>
      </c>
      <c r="C738" s="50" cm="1">
        <f t="array" ref="C738">(B738-MMULT(TRANSPOSE(_xlfn.ANCHORARRAY($C$51)),TRANSPOSE(Calculation!$C$23:$V$23)))/MMULT(TRANSPOSE($F$51:$F$70),TRANSPOSE(Calculation!$C$23:$V$23))</f>
        <v>0.10643611193549461</v>
      </c>
      <c r="D738" s="9">
        <v>7.2938910568198659E-4</v>
      </c>
      <c r="E738" s="9">
        <v>2.7007204699523914E-2</v>
      </c>
      <c r="F738" s="9">
        <v>6.7300000000000007E-3</v>
      </c>
      <c r="G738" s="9">
        <v>4.3847512498584384</v>
      </c>
      <c r="H738" s="42">
        <v>0.42872608345173102</v>
      </c>
    </row>
    <row r="739" spans="2:8" x14ac:dyDescent="0.3">
      <c r="B739" s="44">
        <v>6.7400000000000012E-3</v>
      </c>
      <c r="C739" s="50" cm="1">
        <f t="array" ref="C739">(B739-MMULT(TRANSPOSE(_xlfn.ANCHORARRAY($C$51)),TRANSPOSE(Calculation!$C$23:$V$23)))/MMULT(TRANSPOSE($F$51:$F$70),TRANSPOSE(Calculation!$C$23:$V$23))</f>
        <v>0.10660822365904545</v>
      </c>
      <c r="D739" s="9">
        <v>7.3151954903793212E-4</v>
      </c>
      <c r="E739" s="9">
        <v>2.7046618070249228E-2</v>
      </c>
      <c r="F739" s="9">
        <v>6.7400000000000012E-3</v>
      </c>
      <c r="G739" s="9">
        <v>4.3981933060179275</v>
      </c>
      <c r="H739" s="42">
        <v>0.42935175131535086</v>
      </c>
    </row>
    <row r="740" spans="2:8" x14ac:dyDescent="0.3">
      <c r="B740" s="44">
        <v>6.7500000000000008E-3</v>
      </c>
      <c r="C740" s="50" cm="1">
        <f t="array" ref="C740">(B740-MMULT(TRANSPOSE(_xlfn.ANCHORARRAY($C$51)),TRANSPOSE(Calculation!$C$23:$V$23)))/MMULT(TRANSPOSE($F$51:$F$70),TRANSPOSE(Calculation!$C$23:$V$23))</f>
        <v>0.10678033538259628</v>
      </c>
      <c r="D740" s="9">
        <v>7.3365343462834841E-4</v>
      </c>
      <c r="E740" s="9">
        <v>2.7086037632484166E-2</v>
      </c>
      <c r="F740" s="9">
        <v>6.7499999999999991E-3</v>
      </c>
      <c r="G740" s="9">
        <v>4.4116687838158599</v>
      </c>
      <c r="H740" s="42">
        <v>0.42997751746613894</v>
      </c>
    </row>
    <row r="741" spans="2:8" x14ac:dyDescent="0.3">
      <c r="B741" s="44">
        <v>6.7600000000000004E-3</v>
      </c>
      <c r="C741" s="50" cm="1">
        <f t="array" ref="C741">(B741-MMULT(TRANSPOSE(_xlfn.ANCHORARRAY($C$51)),TRANSPOSE(Calculation!$C$23:$V$23)))/MMULT(TRANSPOSE($F$51:$F$70),TRANSPOSE(Calculation!$C$23:$V$23))</f>
        <v>0.10695244710614711</v>
      </c>
      <c r="D741" s="9">
        <v>7.3579076245323602E-4</v>
      </c>
      <c r="E741" s="9">
        <v>2.7125463359235654E-2</v>
      </c>
      <c r="F741" s="9">
        <v>6.7599999999999995E-3</v>
      </c>
      <c r="G741" s="9">
        <v>4.4251777660166516</v>
      </c>
      <c r="H741" s="42">
        <v>0.43060338147559352</v>
      </c>
    </row>
    <row r="742" spans="2:8" x14ac:dyDescent="0.3">
      <c r="B742" s="44">
        <v>6.7700000000000008E-3</v>
      </c>
      <c r="C742" s="50" cm="1">
        <f t="array" ref="C742">(B742-MMULT(TRANSPOSE(_xlfn.ANCHORARRAY($C$51)),TRANSPOSE(Calculation!$C$23:$V$23)))/MMULT(TRANSPOSE($F$51:$F$70),TRANSPOSE(Calculation!$C$23:$V$23))</f>
        <v>0.10712455882969794</v>
      </c>
      <c r="D742" s="9">
        <v>7.3793153251259418E-4</v>
      </c>
      <c r="E742" s="9">
        <v>2.7164895223663096E-2</v>
      </c>
      <c r="F742" s="9">
        <v>6.7699999999999991E-3</v>
      </c>
      <c r="G742" s="9">
        <v>4.4387203355885836</v>
      </c>
      <c r="H742" s="42">
        <v>0.43122934291763326</v>
      </c>
    </row>
    <row r="743" spans="2:8" x14ac:dyDescent="0.3">
      <c r="B743" s="44">
        <v>6.7800000000000004E-3</v>
      </c>
      <c r="C743" s="50" cm="1">
        <f t="array" ref="C743">(B743-MMULT(TRANSPOSE(_xlfn.ANCHORARRAY($C$51)),TRANSPOSE(Calculation!$C$23:$V$23)))/MMULT(TRANSPOSE($F$51:$F$70),TRANSPOSE(Calculation!$C$23:$V$23))</f>
        <v>0.10729667055324878</v>
      </c>
      <c r="D743" s="9">
        <v>7.4007574480642365E-4</v>
      </c>
      <c r="E743" s="9">
        <v>2.720433319907738E-2</v>
      </c>
      <c r="F743" s="9">
        <v>6.7799999999999996E-3</v>
      </c>
      <c r="G743" s="9">
        <v>4.4522965757060931</v>
      </c>
      <c r="H743" s="42">
        <v>0.43185540136858169</v>
      </c>
    </row>
    <row r="744" spans="2:8" x14ac:dyDescent="0.3">
      <c r="B744" s="44">
        <v>6.7900000000000009E-3</v>
      </c>
      <c r="C744" s="50" cm="1">
        <f t="array" ref="C744">(B744-MMULT(TRANSPOSE(_xlfn.ANCHORARRAY($C$51)),TRANSPOSE(Calculation!$C$23:$V$23)))/MMULT(TRANSPOSE($F$51:$F$70),TRANSPOSE(Calculation!$C$23:$V$23))</f>
        <v>0.10746878227679962</v>
      </c>
      <c r="D744" s="9">
        <v>7.4222339933472444E-4</v>
      </c>
      <c r="E744" s="9">
        <v>2.7243777258939783E-2</v>
      </c>
      <c r="F744" s="9">
        <v>6.79E-3</v>
      </c>
      <c r="G744" s="9">
        <v>4.4659065697469531</v>
      </c>
      <c r="H744" s="42">
        <v>0.43248155640714969</v>
      </c>
    </row>
    <row r="745" spans="2:8" x14ac:dyDescent="0.3">
      <c r="B745" s="44">
        <v>6.8000000000000005E-3</v>
      </c>
      <c r="C745" s="50" cm="1">
        <f t="array" ref="C745">(B745-MMULT(TRANSPOSE(_xlfn.ANCHORARRAY($C$51)),TRANSPOSE(Calculation!$C$23:$V$23)))/MMULT(TRANSPOSE($F$51:$F$70),TRANSPOSE(Calculation!$C$23:$V$23))</f>
        <v>0.10764089400035044</v>
      </c>
      <c r="D745" s="9">
        <v>7.4437449609749556E-4</v>
      </c>
      <c r="E745" s="9">
        <v>2.7283227376860963E-2</v>
      </c>
      <c r="F745" s="9">
        <v>6.7999999999999988E-3</v>
      </c>
      <c r="G745" s="9">
        <v>4.4795504012954872</v>
      </c>
      <c r="H745" s="42">
        <v>0.43310780761441936</v>
      </c>
    </row>
    <row r="746" spans="2:8" x14ac:dyDescent="0.3">
      <c r="B746" s="44">
        <v>6.8100000000000009E-3</v>
      </c>
      <c r="C746" s="50" cm="1">
        <f t="array" ref="C746">(B746-MMULT(TRANSPOSE(_xlfn.ANCHORARRAY($C$51)),TRANSPOSE(Calculation!$C$23:$V$23)))/MMULT(TRANSPOSE($F$51:$F$70),TRANSPOSE(Calculation!$C$23:$V$23))</f>
        <v>0.10781300572390129</v>
      </c>
      <c r="D746" s="9">
        <v>7.4652903509473854E-4</v>
      </c>
      <c r="E746" s="9">
        <v>2.732268352659999E-2</v>
      </c>
      <c r="F746" s="9">
        <v>6.8099999999999992E-3</v>
      </c>
      <c r="G746" s="9">
        <v>4.4932281541422707</v>
      </c>
      <c r="H746" s="42">
        <v>0.43373415457382891</v>
      </c>
    </row>
    <row r="747" spans="2:8" x14ac:dyDescent="0.3">
      <c r="B747" s="44">
        <v>6.8200000000000005E-3</v>
      </c>
      <c r="C747" s="50" cm="1">
        <f t="array" ref="C747">(B747-MMULT(TRANSPOSE(_xlfn.ANCHORARRAY($C$51)),TRANSPOSE(Calculation!$C$23:$V$23)))/MMULT(TRANSPOSE($F$51:$F$70),TRANSPOSE(Calculation!$C$23:$V$23))</f>
        <v>0.10798511744745212</v>
      </c>
      <c r="D747" s="9">
        <v>7.4868701632645196E-4</v>
      </c>
      <c r="E747" s="9">
        <v>2.736214568206324E-2</v>
      </c>
      <c r="F747" s="9">
        <v>6.8199999999999988E-3</v>
      </c>
      <c r="G747" s="9">
        <v>4.5069399122839435</v>
      </c>
      <c r="H747" s="42">
        <v>0.43436059687115486</v>
      </c>
    </row>
    <row r="748" spans="2:8" x14ac:dyDescent="0.3">
      <c r="B748" s="44">
        <v>6.830000000000001E-3</v>
      </c>
      <c r="C748" s="50" cm="1">
        <f t="array" ref="C748">(B748-MMULT(TRANSPOSE(_xlfn.ANCHORARRAY($C$51)),TRANSPOSE(Calculation!$C$23:$V$23)))/MMULT(TRANSPOSE($F$51:$F$70),TRANSPOSE(Calculation!$C$23:$V$23))</f>
        <v>0.10815722917100297</v>
      </c>
      <c r="D748" s="9">
        <v>7.5084843979263669E-4</v>
      </c>
      <c r="E748" s="9">
        <v>2.7401613817303473E-2</v>
      </c>
      <c r="F748" s="9">
        <v>6.8300000000000001E-3</v>
      </c>
      <c r="G748" s="9">
        <v>4.5206857599245041</v>
      </c>
      <c r="H748" s="42">
        <v>0.43498713409449763</v>
      </c>
    </row>
    <row r="749" spans="2:8" x14ac:dyDescent="0.3">
      <c r="B749" s="44">
        <v>6.8400000000000006E-3</v>
      </c>
      <c r="C749" s="50" cm="1">
        <f t="array" ref="C749">(B749-MMULT(TRANSPOSE(_xlfn.ANCHORARRAY($C$51)),TRANSPOSE(Calculation!$C$23:$V$23)))/MMULT(TRANSPOSE($F$51:$F$70),TRANSPOSE(Calculation!$C$23:$V$23))</f>
        <v>0.10832934089455379</v>
      </c>
      <c r="D749" s="9">
        <v>7.5301330549329187E-4</v>
      </c>
      <c r="E749" s="9">
        <v>2.744108790651879E-2</v>
      </c>
      <c r="F749" s="9">
        <v>6.8399999999999989E-3</v>
      </c>
      <c r="G749" s="9">
        <v>4.5344657814764018</v>
      </c>
      <c r="H749" s="42">
        <v>0.43561376583426464</v>
      </c>
    </row>
    <row r="750" spans="2:8" x14ac:dyDescent="0.3">
      <c r="B750" s="44">
        <v>6.8500000000000011E-3</v>
      </c>
      <c r="C750" s="50" cm="1">
        <f t="array" ref="C750">(B750-MMULT(TRANSPOSE(_xlfn.ANCHORARRAY($C$51)),TRANSPOSE(Calculation!$C$23:$V$23)))/MMULT(TRANSPOSE($F$51:$F$70),TRANSPOSE(Calculation!$C$23:$V$23))</f>
        <v>0.10850145261810464</v>
      </c>
      <c r="D750" s="9">
        <v>7.5518161342841869E-4</v>
      </c>
      <c r="E750" s="9">
        <v>2.748056792405169E-2</v>
      </c>
      <c r="F750" s="9">
        <v>6.8500000000000002E-3</v>
      </c>
      <c r="G750" s="9">
        <v>4.5482800615590921</v>
      </c>
      <c r="H750" s="42">
        <v>0.43624049168315576</v>
      </c>
    </row>
    <row r="751" spans="2:8" x14ac:dyDescent="0.3">
      <c r="B751" s="44">
        <v>6.8600000000000006E-3</v>
      </c>
      <c r="C751" s="50" cm="1">
        <f t="array" ref="C751">(B751-MMULT(TRANSPOSE(_xlfn.ANCHORARRAY($C$51)),TRANSPOSE(Calculation!$C$23:$V$23)))/MMULT(TRANSPOSE($F$51:$F$70),TRANSPOSE(Calculation!$C$23:$V$23))</f>
        <v>0.10867356434165547</v>
      </c>
      <c r="D751" s="9">
        <v>7.5735336359801638E-4</v>
      </c>
      <c r="E751" s="9">
        <v>2.7520053844388031E-2</v>
      </c>
      <c r="F751" s="9">
        <v>6.8599999999999998E-3</v>
      </c>
      <c r="G751" s="9">
        <v>4.5621286850014569</v>
      </c>
      <c r="H751" s="42">
        <v>0.43686731123614658</v>
      </c>
    </row>
    <row r="752" spans="2:8" x14ac:dyDescent="0.3">
      <c r="B752" s="44">
        <v>6.8700000000000011E-3</v>
      </c>
      <c r="C752" s="50" cm="1">
        <f t="array" ref="C752">(B752-MMULT(TRANSPOSE(_xlfn.ANCHORARRAY($C$51)),TRANSPOSE(Calculation!$C$23:$V$23)))/MMULT(TRANSPOSE($F$51:$F$70),TRANSPOSE(Calculation!$C$23:$V$23))</f>
        <v>0.1088456760652063</v>
      </c>
      <c r="D752" s="9">
        <v>7.5952855600208496E-4</v>
      </c>
      <c r="E752" s="9">
        <v>2.7559545642156093E-2</v>
      </c>
      <c r="F752" s="9">
        <v>6.8700000000000011E-3</v>
      </c>
      <c r="G752" s="9">
        <v>4.5760117368408606</v>
      </c>
      <c r="H752" s="42">
        <v>0.43749422409047345</v>
      </c>
    </row>
    <row r="753" spans="2:8" x14ac:dyDescent="0.3">
      <c r="B753" s="44">
        <v>6.8800000000000007E-3</v>
      </c>
      <c r="C753" s="50" cm="1">
        <f t="array" ref="C753">(B753-MMULT(TRANSPOSE(_xlfn.ANCHORARRAY($C$51)),TRANSPOSE(Calculation!$C$23:$V$23)))/MMULT(TRANSPOSE($F$51:$F$70),TRANSPOSE(Calculation!$C$23:$V$23))</f>
        <v>0.10901778778875713</v>
      </c>
      <c r="D753" s="9">
        <v>7.6170719064062441E-4</v>
      </c>
      <c r="E753" s="9">
        <v>2.7599043292125622E-2</v>
      </c>
      <c r="F753" s="9">
        <v>6.8799999999999998E-3</v>
      </c>
      <c r="G753" s="9">
        <v>4.5899293023256167</v>
      </c>
      <c r="H753" s="42">
        <v>0.43812122984561858</v>
      </c>
    </row>
    <row r="754" spans="2:8" x14ac:dyDescent="0.3">
      <c r="B754" s="44">
        <v>6.8900000000000012E-3</v>
      </c>
      <c r="C754" s="50" cm="1">
        <f t="array" ref="C754">(B754-MMULT(TRANSPOSE(_xlfn.ANCHORARRAY($C$51)),TRANSPOSE(Calculation!$C$23:$V$23)))/MMULT(TRANSPOSE($F$51:$F$70),TRANSPOSE(Calculation!$C$23:$V$23))</f>
        <v>0.10918989951230798</v>
      </c>
      <c r="D754" s="9">
        <v>7.6388926751363518E-4</v>
      </c>
      <c r="E754" s="9">
        <v>2.7638546769206865E-2</v>
      </c>
      <c r="F754" s="9">
        <v>6.8900000000000003E-3</v>
      </c>
      <c r="G754" s="9">
        <v>4.603881466913041</v>
      </c>
      <c r="H754" s="42">
        <v>0.43874832810329445</v>
      </c>
    </row>
    <row r="755" spans="2:8" x14ac:dyDescent="0.3">
      <c r="B755" s="44">
        <v>6.9000000000000008E-3</v>
      </c>
      <c r="C755" s="50" cm="1">
        <f t="array" ref="C755">(B755-MMULT(TRANSPOSE(_xlfn.ANCHORARRAY($C$51)),TRANSPOSE(Calculation!$C$23:$V$23)))/MMULT(TRANSPOSE($F$51:$F$70),TRANSPOSE(Calculation!$C$23:$V$23))</f>
        <v>0.1093620112358588</v>
      </c>
      <c r="D755" s="9">
        <v>7.6607478662111682E-4</v>
      </c>
      <c r="E755" s="9">
        <v>2.7678056048449588E-2</v>
      </c>
      <c r="F755" s="9">
        <v>6.8999999999999999E-3</v>
      </c>
      <c r="G755" s="9">
        <v>4.6178683162716236</v>
      </c>
      <c r="H755" s="42">
        <v>0.43937551846742834</v>
      </c>
    </row>
    <row r="756" spans="2:8" x14ac:dyDescent="0.3">
      <c r="B756" s="44">
        <v>6.9100000000000012E-3</v>
      </c>
      <c r="C756" s="50" cm="1">
        <f t="array" ref="C756">(B756-MMULT(TRANSPOSE(_xlfn.ANCHORARRAY($C$51)),TRANSPOSE(Calculation!$C$23:$V$23)))/MMULT(TRANSPOSE($F$51:$F$70),TRANSPOSE(Calculation!$C$23:$V$23))</f>
        <v>0.10953412295940965</v>
      </c>
      <c r="D756" s="9">
        <v>7.6826374796306923E-4</v>
      </c>
      <c r="E756" s="9">
        <v>2.771757110504218E-2</v>
      </c>
      <c r="F756" s="9">
        <v>6.9099999999999995E-3</v>
      </c>
      <c r="G756" s="9">
        <v>4.631889936281663</v>
      </c>
      <c r="H756" s="42">
        <v>0.4400028005441482</v>
      </c>
    </row>
    <row r="757" spans="2:8" x14ac:dyDescent="0.3">
      <c r="B757" s="44">
        <v>6.9200000000000008E-3</v>
      </c>
      <c r="C757" s="50" cm="1">
        <f t="array" ref="C757">(B757-MMULT(TRANSPOSE(_xlfn.ANCHORARRAY($C$51)),TRANSPOSE(Calculation!$C$23:$V$23)))/MMULT(TRANSPOSE($F$51:$F$70),TRANSPOSE(Calculation!$C$23:$V$23))</f>
        <v>0.10970623468296048</v>
      </c>
      <c r="D757" s="9">
        <v>7.7045615153949307E-4</v>
      </c>
      <c r="E757" s="9">
        <v>2.7757091914310712E-2</v>
      </c>
      <c r="F757" s="9">
        <v>6.9199999999999999E-3</v>
      </c>
      <c r="G757" s="9">
        <v>4.6459464130344159</v>
      </c>
      <c r="H757" s="42">
        <v>0.44063017394176751</v>
      </c>
    </row>
    <row r="758" spans="2:8" x14ac:dyDescent="0.3">
      <c r="B758" s="44">
        <v>6.9300000000000004E-3</v>
      </c>
      <c r="C758" s="50" cm="1">
        <f t="array" ref="C758">(B758-MMULT(TRANSPOSE(_xlfn.ANCHORARRAY($C$51)),TRANSPOSE(Calculation!$C$23:$V$23)))/MMULT(TRANSPOSE($F$51:$F$70),TRANSPOSE(Calculation!$C$23:$V$23))</f>
        <v>0.1098783464065113</v>
      </c>
      <c r="D758" s="9">
        <v>7.7265199735038767E-4</v>
      </c>
      <c r="E758" s="9">
        <v>2.7796618451717967E-2</v>
      </c>
      <c r="F758" s="9">
        <v>6.9299999999999995E-3</v>
      </c>
      <c r="G758" s="9">
        <v>4.6600378328339565</v>
      </c>
      <c r="H758" s="42">
        <v>0.44125763827077003</v>
      </c>
    </row>
    <row r="759" spans="2:8" x14ac:dyDescent="0.3">
      <c r="B759" s="44">
        <v>6.9400000000000009E-3</v>
      </c>
      <c r="C759" s="50" cm="1">
        <f t="array" ref="C759">(B759-MMULT(TRANSPOSE(_xlfn.ANCHORARRAY($C$51)),TRANSPOSE(Calculation!$C$23:$V$23)))/MMULT(TRANSPOSE($F$51:$F$70),TRANSPOSE(Calculation!$C$23:$V$23))</f>
        <v>0.11005045813006215</v>
      </c>
      <c r="D759" s="9">
        <v>7.7485128539575392E-4</v>
      </c>
      <c r="E759" s="9">
        <v>2.783615069286258E-2</v>
      </c>
      <c r="F759" s="9">
        <v>6.94E-3</v>
      </c>
      <c r="G759" s="9">
        <v>4.6741642821963412</v>
      </c>
      <c r="H759" s="42">
        <v>0.4418851931437961</v>
      </c>
    </row>
    <row r="760" spans="2:8" x14ac:dyDescent="0.3">
      <c r="B760" s="44">
        <v>6.9500000000000004E-3</v>
      </c>
      <c r="C760" s="50" cm="1">
        <f t="array" ref="C760">(B760-MMULT(TRANSPOSE(_xlfn.ANCHORARRAY($C$51)),TRANSPOSE(Calculation!$C$23:$V$23)))/MMULT(TRANSPOSE($F$51:$F$70),TRANSPOSE(Calculation!$C$23:$V$23))</f>
        <v>0.11022256985361298</v>
      </c>
      <c r="D760" s="9">
        <v>7.770540156755906E-4</v>
      </c>
      <c r="E760" s="9">
        <v>2.7875688613478063E-2</v>
      </c>
      <c r="F760" s="9">
        <v>6.9499999999999996E-3</v>
      </c>
      <c r="G760" s="9">
        <v>4.6883258478525915</v>
      </c>
      <c r="H760" s="42">
        <v>0.4425128381756272</v>
      </c>
    </row>
    <row r="761" spans="2:8" x14ac:dyDescent="0.3">
      <c r="B761" s="44">
        <v>6.9600000000000009E-3</v>
      </c>
      <c r="C761" s="50" cm="1">
        <f t="array" ref="C761">(B761-MMULT(TRANSPOSE(_xlfn.ANCHORARRAY($C$51)),TRANSPOSE(Calculation!$C$23:$V$23)))/MMULT(TRANSPOSE($F$51:$F$70),TRANSPOSE(Calculation!$C$23:$V$23))</f>
        <v>0.11039468157716381</v>
      </c>
      <c r="D761" s="9">
        <v>7.7926018818989806E-4</v>
      </c>
      <c r="E761" s="9">
        <v>2.7915232189431958E-2</v>
      </c>
      <c r="F761" s="9">
        <v>6.9599999999999992E-3</v>
      </c>
      <c r="G761" s="9">
        <v>4.702522616746279</v>
      </c>
      <c r="H761" s="42">
        <v>0.44314057298317239</v>
      </c>
    </row>
    <row r="762" spans="2:8" x14ac:dyDescent="0.3">
      <c r="B762" s="44">
        <v>6.9700000000000005E-3</v>
      </c>
      <c r="C762" s="50" cm="1">
        <f t="array" ref="C762">(B762-MMULT(TRANSPOSE(_xlfn.ANCHORARRAY($C$51)),TRANSPOSE(Calculation!$C$23:$V$23)))/MMULT(TRANSPOSE($F$51:$F$70),TRANSPOSE(Calculation!$C$23:$V$23))</f>
        <v>0.11056679330071464</v>
      </c>
      <c r="D762" s="9">
        <v>7.8146980293867705E-4</v>
      </c>
      <c r="E762" s="9">
        <v>2.7954781396724908E-2</v>
      </c>
      <c r="F762" s="9">
        <v>6.9700000000000005E-3</v>
      </c>
      <c r="G762" s="9">
        <v>4.7167546760353689</v>
      </c>
      <c r="H762" s="42">
        <v>0.44376839718545374</v>
      </c>
    </row>
    <row r="763" spans="2:8" x14ac:dyDescent="0.3">
      <c r="B763" s="44">
        <v>6.980000000000001E-3</v>
      </c>
      <c r="C763" s="50" cm="1">
        <f t="array" ref="C763">(B763-MMULT(TRANSPOSE(_xlfn.ANCHORARRAY($C$51)),TRANSPOSE(Calculation!$C$23:$V$23)))/MMULT(TRANSPOSE($F$51:$F$70),TRANSPOSE(Calculation!$C$23:$V$23))</f>
        <v>0.11073890502426549</v>
      </c>
      <c r="D763" s="9">
        <v>7.8368285992192681E-4</v>
      </c>
      <c r="E763" s="9">
        <v>2.7994336211489758E-2</v>
      </c>
      <c r="F763" s="9">
        <v>6.980000000000001E-3</v>
      </c>
      <c r="G763" s="9">
        <v>4.7310221130938412</v>
      </c>
      <c r="H763" s="42">
        <v>0.44439631040359184</v>
      </c>
    </row>
    <row r="764" spans="2:8" x14ac:dyDescent="0.3">
      <c r="B764" s="44">
        <v>6.9900000000000006E-3</v>
      </c>
      <c r="C764" s="50" cm="1">
        <f t="array" ref="C764">(B764-MMULT(TRANSPOSE(_xlfn.ANCHORARRAY($C$51)),TRANSPOSE(Calculation!$C$23:$V$23)))/MMULT(TRANSPOSE($F$51:$F$70),TRANSPOSE(Calculation!$C$23:$V$23))</f>
        <v>0.11091101674781631</v>
      </c>
      <c r="D764" s="9">
        <v>7.8589935913964733E-4</v>
      </c>
      <c r="E764" s="9">
        <v>2.8033896609990686E-2</v>
      </c>
      <c r="F764" s="9">
        <v>6.9899999999999988E-3</v>
      </c>
      <c r="G764" s="9">
        <v>4.7453250155100211</v>
      </c>
      <c r="H764" s="42">
        <v>0.44502431226079225</v>
      </c>
    </row>
    <row r="765" spans="2:8" x14ac:dyDescent="0.3">
      <c r="B765" s="44">
        <v>7.000000000000001E-3</v>
      </c>
      <c r="C765" s="50" cm="1">
        <f t="array" ref="C765">(B765-MMULT(TRANSPOSE(_xlfn.ANCHORARRAY($C$51)),TRANSPOSE(Calculation!$C$23:$V$23)))/MMULT(TRANSPOSE($F$51:$F$70),TRANSPOSE(Calculation!$C$23:$V$23))</f>
        <v>0.11108312847136716</v>
      </c>
      <c r="D765" s="9">
        <v>7.8811930059183928E-4</v>
      </c>
      <c r="E765" s="9">
        <v>2.8073462568622334E-2</v>
      </c>
      <c r="F765" s="9">
        <v>7.000000000000001E-3</v>
      </c>
      <c r="G765" s="9">
        <v>4.7596634710883254</v>
      </c>
      <c r="H765" s="42">
        <v>0.4456524023823315</v>
      </c>
    </row>
    <row r="766" spans="2:8" x14ac:dyDescent="0.3">
      <c r="B766" s="44">
        <v>7.0100000000000006E-3</v>
      </c>
      <c r="C766" s="50" cm="1">
        <f t="array" ref="C766">(B766-MMULT(TRANSPOSE(_xlfn.ANCHORARRAY($C$51)),TRANSPOSE(Calculation!$C$23:$V$23)))/MMULT(TRANSPOSE($F$51:$F$70),TRANSPOSE(Calculation!$C$23:$V$23))</f>
        <v>0.11125524019491799</v>
      </c>
      <c r="D766" s="9">
        <v>7.9034268427850222E-4</v>
      </c>
      <c r="E766" s="9">
        <v>2.8113034063908901E-2</v>
      </c>
      <c r="F766" s="9">
        <v>7.0100000000000006E-3</v>
      </c>
      <c r="G766" s="9">
        <v>4.7740375678505682</v>
      </c>
      <c r="H766" s="42">
        <v>0.44628058039554286</v>
      </c>
    </row>
    <row r="767" spans="2:8" x14ac:dyDescent="0.3">
      <c r="B767" s="44">
        <v>7.0200000000000011E-3</v>
      </c>
      <c r="C767" s="50" cm="1">
        <f t="array" ref="C767">(B767-MMULT(TRANSPOSE(_xlfn.ANCHORARRAY($C$51)),TRANSPOSE(Calculation!$C$23:$V$23)))/MMULT(TRANSPOSE($F$51:$F$70),TRANSPOSE(Calculation!$C$23:$V$23))</f>
        <v>0.11142735191846884</v>
      </c>
      <c r="D767" s="9">
        <v>7.9256951019963647E-4</v>
      </c>
      <c r="E767" s="9">
        <v>2.815261107250332E-2</v>
      </c>
      <c r="F767" s="9">
        <v>7.0199999999999993E-3</v>
      </c>
      <c r="G767" s="9">
        <v>4.788447394034721</v>
      </c>
      <c r="H767" s="42">
        <v>0.44690884592980301</v>
      </c>
    </row>
    <row r="768" spans="2:8" x14ac:dyDescent="0.3">
      <c r="B768" s="44">
        <v>7.0300000000000007E-3</v>
      </c>
      <c r="C768" s="50" cm="1">
        <f t="array" ref="C768">(B768-MMULT(TRANSPOSE(_xlfn.ANCHORARRAY($C$51)),TRANSPOSE(Calculation!$C$23:$V$23)))/MMULT(TRANSPOSE($F$51:$F$70),TRANSPOSE(Calculation!$C$23:$V$23))</f>
        <v>0.11159946364201966</v>
      </c>
      <c r="D768" s="9">
        <v>7.9479977835524094E-4</v>
      </c>
      <c r="E768" s="9">
        <v>2.8192193571186349E-2</v>
      </c>
      <c r="F768" s="9">
        <v>7.0299999999999998E-3</v>
      </c>
      <c r="G768" s="9">
        <v>4.8028930380965082</v>
      </c>
      <c r="H768" s="42">
        <v>0.44753719861651803</v>
      </c>
    </row>
    <row r="769" spans="2:8" x14ac:dyDescent="0.3">
      <c r="B769" s="44">
        <v>7.0400000000000011E-3</v>
      </c>
      <c r="C769" s="50" cm="1">
        <f t="array" ref="C769">(B769-MMULT(TRANSPOSE(_xlfn.ANCHORARRAY($C$51)),TRANSPOSE(Calculation!$C$23:$V$23)))/MMULT(TRANSPOSE($F$51:$F$70),TRANSPOSE(Calculation!$C$23:$V$23))</f>
        <v>0.1117715753655705</v>
      </c>
      <c r="D769" s="9">
        <v>7.9703348874531695E-4</v>
      </c>
      <c r="E769" s="9">
        <v>2.8231781536865806E-2</v>
      </c>
      <c r="F769" s="9">
        <v>7.0400000000000011E-3</v>
      </c>
      <c r="G769" s="9">
        <v>4.8173745887096757</v>
      </c>
      <c r="H769" s="42">
        <v>0.44816563808911086</v>
      </c>
    </row>
    <row r="770" spans="2:8" x14ac:dyDescent="0.3">
      <c r="B770" s="44">
        <v>7.0500000000000007E-3</v>
      </c>
      <c r="C770" s="50" cm="1">
        <f t="array" ref="C770">(B770-MMULT(TRANSPOSE(_xlfn.ANCHORARRAY($C$51)),TRANSPOSE(Calculation!$C$23:$V$23)))/MMULT(TRANSPOSE($F$51:$F$70),TRANSPOSE(Calculation!$C$23:$V$23))</f>
        <v>0.11194368708912134</v>
      </c>
      <c r="D770" s="9">
        <v>7.9927064136986394E-4</v>
      </c>
      <c r="E770" s="9">
        <v>2.8271374946575625E-2</v>
      </c>
      <c r="F770" s="9">
        <v>7.0499999999999998E-3</v>
      </c>
      <c r="G770" s="9">
        <v>4.8318921347673411</v>
      </c>
      <c r="H770" s="42">
        <v>0.44879416398300648</v>
      </c>
    </row>
    <row r="771" spans="2:8" x14ac:dyDescent="0.3">
      <c r="B771" s="44">
        <v>7.0600000000000012E-3</v>
      </c>
      <c r="C771" s="50" cm="1">
        <f t="array" ref="C771">(B771-MMULT(TRANSPOSE(_xlfn.ANCHORARRAY($C$51)),TRANSPOSE(Calculation!$C$23:$V$23)))/MMULT(TRANSPOSE($F$51:$F$70),TRANSPOSE(Calculation!$C$23:$V$23))</f>
        <v>0.11211579881267217</v>
      </c>
      <c r="D771" s="9">
        <v>8.015112362288817E-4</v>
      </c>
      <c r="E771" s="9">
        <v>2.8310973777475081E-2</v>
      </c>
      <c r="F771" s="9">
        <v>7.0599999999999986E-3</v>
      </c>
      <c r="G771" s="9">
        <v>4.8464457653810635</v>
      </c>
      <c r="H771" s="42">
        <v>0.44942277593561963</v>
      </c>
    </row>
    <row r="772" spans="2:8" x14ac:dyDescent="0.3">
      <c r="B772" s="44">
        <v>7.0700000000000008E-3</v>
      </c>
      <c r="C772" s="50" cm="1">
        <f t="array" ref="C772">(B772-MMULT(TRANSPOSE(_xlfn.ANCHORARRAY($C$51)),TRANSPOSE(Calculation!$C$23:$V$23)))/MMULT(TRANSPOSE($F$51:$F$70),TRANSPOSE(Calculation!$C$23:$V$23))</f>
        <v>0.112287910536223</v>
      </c>
      <c r="D772" s="9">
        <v>8.0375527332237056E-4</v>
      </c>
      <c r="E772" s="9">
        <v>2.8350578006847947E-2</v>
      </c>
      <c r="F772" s="9">
        <v>7.0699999999999999E-3</v>
      </c>
      <c r="G772" s="9">
        <v>4.8610355698818255</v>
      </c>
      <c r="H772" s="42">
        <v>0.45005147358634146</v>
      </c>
    </row>
    <row r="773" spans="2:8" x14ac:dyDescent="0.3">
      <c r="B773" s="44">
        <v>7.0800000000000012E-3</v>
      </c>
      <c r="C773" s="50" cm="1">
        <f t="array" ref="C773">(B773-MMULT(TRANSPOSE(_xlfn.ANCHORARRAY($C$51)),TRANSPOSE(Calculation!$C$23:$V$23)))/MMULT(TRANSPOSE($F$51:$F$70),TRANSPOSE(Calculation!$C$23:$V$23))</f>
        <v>0.11246002225977385</v>
      </c>
      <c r="D773" s="9">
        <v>8.0600275265033095E-4</v>
      </c>
      <c r="E773" s="9">
        <v>2.8390187612101665E-2</v>
      </c>
      <c r="F773" s="9">
        <v>7.0800000000000004E-3</v>
      </c>
      <c r="G773" s="9">
        <v>4.87566163782214</v>
      </c>
      <c r="H773" s="42">
        <v>0.45068025657652611</v>
      </c>
    </row>
    <row r="774" spans="2:8" x14ac:dyDescent="0.3">
      <c r="B774" s="44">
        <v>7.0900000000000008E-3</v>
      </c>
      <c r="C774" s="50" cm="1">
        <f t="array" ref="C774">(B774-MMULT(TRANSPOSE(_xlfn.ANCHORARRAY($C$51)),TRANSPOSE(Calculation!$C$23:$V$23)))/MMULT(TRANSPOSE($F$51:$F$70),TRANSPOSE(Calculation!$C$23:$V$23))</f>
        <v>0.11263213398332467</v>
      </c>
      <c r="D774" s="9">
        <v>8.0825367421276189E-4</v>
      </c>
      <c r="E774" s="9">
        <v>2.8429802570766508E-2</v>
      </c>
      <c r="F774" s="9">
        <v>7.0899999999999991E-3</v>
      </c>
      <c r="G774" s="9">
        <v>4.8903240589744268</v>
      </c>
      <c r="H774" s="42">
        <v>0.45130912454947775</v>
      </c>
    </row>
    <row r="775" spans="2:8" x14ac:dyDescent="0.3">
      <c r="B775" s="44">
        <v>7.1000000000000004E-3</v>
      </c>
      <c r="C775" s="50" cm="1">
        <f t="array" ref="C775">(B775-MMULT(TRANSPOSE(_xlfn.ANCHORARRAY($C$51)),TRANSPOSE(Calculation!$C$23:$V$23)))/MMULT(TRANSPOSE($F$51:$F$70),TRANSPOSE(Calculation!$C$23:$V$23))</f>
        <v>0.1128042457068755</v>
      </c>
      <c r="D775" s="9">
        <v>8.1050803800966327E-4</v>
      </c>
      <c r="E775" s="9">
        <v>2.8469422860494788E-2</v>
      </c>
      <c r="F775" s="9">
        <v>7.0999999999999995E-3</v>
      </c>
      <c r="G775" s="9">
        <v>4.9050229233321154</v>
      </c>
      <c r="H775" s="42">
        <v>0.45193807715043788</v>
      </c>
    </row>
    <row r="776" spans="2:8" x14ac:dyDescent="0.3">
      <c r="B776" s="44">
        <v>7.1100000000000009E-3</v>
      </c>
      <c r="C776" s="50" cm="1">
        <f t="array" ref="C776">(B776-MMULT(TRANSPOSE(_xlfn.ANCHORARRAY($C$51)),TRANSPOSE(Calculation!$C$23:$V$23)))/MMULT(TRANSPOSE($F$51:$F$70),TRANSPOSE(Calculation!$C$23:$V$23))</f>
        <v>0.11297635743042635</v>
      </c>
      <c r="D776" s="9">
        <v>8.1276584404103673E-4</v>
      </c>
      <c r="E776" s="9">
        <v>2.8509048459060094E-2</v>
      </c>
      <c r="F776" s="9">
        <v>7.1099999999999991E-3</v>
      </c>
      <c r="G776" s="9">
        <v>4.9197583211108746</v>
      </c>
      <c r="H776" s="42">
        <v>0.45256711402657318</v>
      </c>
    </row>
    <row r="777" spans="2:8" x14ac:dyDescent="0.3">
      <c r="B777" s="44">
        <v>7.1200000000000005E-3</v>
      </c>
      <c r="C777" s="50" cm="1">
        <f t="array" ref="C777">(B777-MMULT(TRANSPOSE(_xlfn.ANCHORARRAY($C$51)),TRANSPOSE(Calculation!$C$23:$V$23)))/MMULT(TRANSPOSE($F$51:$F$70),TRANSPOSE(Calculation!$C$23:$V$23))</f>
        <v>0.11314846915397717</v>
      </c>
      <c r="D777" s="9">
        <v>8.1502709230688063E-4</v>
      </c>
      <c r="E777" s="9">
        <v>2.8548679344356381E-2</v>
      </c>
      <c r="F777" s="9">
        <v>7.1199999999999996E-3</v>
      </c>
      <c r="G777" s="9">
        <v>4.9345303427496576</v>
      </c>
      <c r="H777" s="42">
        <v>0.45319623482696098</v>
      </c>
    </row>
    <row r="778" spans="2:8" x14ac:dyDescent="0.3">
      <c r="B778" s="44">
        <v>7.1300000000000009E-3</v>
      </c>
      <c r="C778" s="50" cm="1">
        <f t="array" ref="C778">(B778-MMULT(TRANSPOSE(_xlfn.ANCHORARRAY($C$51)),TRANSPOSE(Calculation!$C$23:$V$23)))/MMULT(TRANSPOSE($F$51:$F$70),TRANSPOSE(Calculation!$C$23:$V$23))</f>
        <v>0.11332058087752801</v>
      </c>
      <c r="D778" s="9">
        <v>8.1729178280719585E-4</v>
      </c>
      <c r="E778" s="9">
        <v>2.8588315494397283E-2</v>
      </c>
      <c r="F778" s="9">
        <v>7.1300000000000009E-3</v>
      </c>
      <c r="G778" s="9">
        <v>4.94933907890921</v>
      </c>
      <c r="H778" s="42">
        <v>0.45382543920257856</v>
      </c>
    </row>
    <row r="779" spans="2:8" x14ac:dyDescent="0.3">
      <c r="B779" s="44">
        <v>7.1400000000000005E-3</v>
      </c>
      <c r="C779" s="50" cm="1">
        <f t="array" ref="C779">(B779-MMULT(TRANSPOSE(_xlfn.ANCHORARRAY($C$51)),TRANSPOSE(Calculation!$C$23:$V$23)))/MMULT(TRANSPOSE($F$51:$F$70),TRANSPOSE(Calculation!$C$23:$V$23))</f>
        <v>0.11349269260107885</v>
      </c>
      <c r="D779" s="9">
        <v>8.1955991554198183E-4</v>
      </c>
      <c r="E779" s="9">
        <v>2.8627956887315269E-2</v>
      </c>
      <c r="F779" s="9">
        <v>7.1399999999999996E-3</v>
      </c>
      <c r="G779" s="9">
        <v>4.9641846204737927</v>
      </c>
      <c r="H779" s="42">
        <v>0.45445472680628973</v>
      </c>
    </row>
    <row r="780" spans="2:8" x14ac:dyDescent="0.3">
      <c r="B780" s="44">
        <v>7.150000000000001E-3</v>
      </c>
      <c r="C780" s="50" cm="1">
        <f t="array" ref="C780">(B780-MMULT(TRANSPOSE(_xlfn.ANCHORARRAY($C$51)),TRANSPOSE(Calculation!$C$23:$V$23)))/MMULT(TRANSPOSE($F$51:$F$70),TRANSPOSE(Calculation!$C$23:$V$23))</f>
        <v>0.11366480432462968</v>
      </c>
      <c r="D780" s="9">
        <v>8.218314905112388E-4</v>
      </c>
      <c r="E780" s="9">
        <v>2.8667603501360883E-2</v>
      </c>
      <c r="F780" s="9">
        <v>7.1500000000000001E-3</v>
      </c>
      <c r="G780" s="9">
        <v>4.9790670585531895</v>
      </c>
      <c r="H780" s="42">
        <v>0.45508409729283245</v>
      </c>
    </row>
    <row r="781" spans="2:8" x14ac:dyDescent="0.3">
      <c r="B781" s="44">
        <v>7.1600000000000006E-3</v>
      </c>
      <c r="C781" s="50" cm="1">
        <f t="array" ref="C781">(B781-MMULT(TRANSPOSE(_xlfn.ANCHORARRAY($C$51)),TRANSPOSE(Calculation!$C$23:$V$23)))/MMULT(TRANSPOSE($F$51:$F$70),TRANSPOSE(Calculation!$C$23:$V$23))</f>
        <v>0.11383691604818051</v>
      </c>
      <c r="D781" s="9">
        <v>8.2410650771496709E-4</v>
      </c>
      <c r="E781" s="9">
        <v>2.8707255314901963E-2</v>
      </c>
      <c r="F781" s="9">
        <v>7.1600000000000014E-3</v>
      </c>
      <c r="G781" s="9">
        <v>4.9939864844802884</v>
      </c>
      <c r="H781" s="42">
        <v>0.45571355031880684</v>
      </c>
    </row>
    <row r="782" spans="2:8" x14ac:dyDescent="0.3">
      <c r="B782" s="44">
        <v>7.170000000000001E-3</v>
      </c>
      <c r="C782" s="50" cm="1">
        <f t="array" ref="C782">(B782-MMULT(TRANSPOSE(_xlfn.ANCHORARRAY($C$51)),TRANSPOSE(Calculation!$C$23:$V$23)))/MMULT(TRANSPOSE($F$51:$F$70),TRANSPOSE(Calculation!$C$23:$V$23))</f>
        <v>0.11400902777173136</v>
      </c>
      <c r="D782" s="9">
        <v>8.2638496715316636E-4</v>
      </c>
      <c r="E782" s="9">
        <v>2.8746912306422866E-2</v>
      </c>
      <c r="F782" s="9">
        <v>7.1700000000000002E-3</v>
      </c>
      <c r="G782" s="9">
        <v>5.0089429898134297</v>
      </c>
      <c r="H782" s="42">
        <v>0.45634308554266267</v>
      </c>
    </row>
    <row r="783" spans="2:8" x14ac:dyDescent="0.3">
      <c r="B783" s="44">
        <v>7.1800000000000006E-3</v>
      </c>
      <c r="C783" s="50" cm="1">
        <f t="array" ref="C783">(B783-MMULT(TRANSPOSE(_xlfn.ANCHORARRAY($C$51)),TRANSPOSE(Calculation!$C$23:$V$23)))/MMULT(TRANSPOSE($F$51:$F$70),TRANSPOSE(Calculation!$C$23:$V$23))</f>
        <v>0.11418113949528218</v>
      </c>
      <c r="D783" s="9">
        <v>8.2866686882583607E-4</v>
      </c>
      <c r="E783" s="9">
        <v>2.8786574454523692E-2</v>
      </c>
      <c r="F783" s="9">
        <v>7.1799999999999989E-3</v>
      </c>
      <c r="G783" s="9">
        <v>5.0239366663372307</v>
      </c>
      <c r="H783" s="42">
        <v>0.45697270262468709</v>
      </c>
    </row>
    <row r="784" spans="2:8" x14ac:dyDescent="0.3">
      <c r="B784" s="44">
        <v>7.1900000000000011E-3</v>
      </c>
      <c r="C784" s="50" cm="1">
        <f t="array" ref="C784">(B784-MMULT(TRANSPOSE(_xlfn.ANCHORARRAY($C$51)),TRANSPOSE(Calculation!$C$23:$V$23)))/MMULT(TRANSPOSE($F$51:$F$70),TRANSPOSE(Calculation!$C$23:$V$23))</f>
        <v>0.11435325121883302</v>
      </c>
      <c r="D784" s="9">
        <v>8.3095221273297732E-4</v>
      </c>
      <c r="E784" s="9">
        <v>2.8826241737919589E-2</v>
      </c>
      <c r="F784" s="9">
        <v>7.1900000000000011E-3</v>
      </c>
      <c r="G784" s="9">
        <v>5.0389676060623785</v>
      </c>
      <c r="H784" s="42">
        <v>0.45760240122699347</v>
      </c>
    </row>
    <row r="785" spans="2:8" x14ac:dyDescent="0.3">
      <c r="B785" s="44">
        <v>7.2000000000000007E-3</v>
      </c>
      <c r="C785" s="50" cm="1">
        <f t="array" ref="C785">(B785-MMULT(TRANSPOSE(_xlfn.ANCHORARRAY($C$51)),TRANSPOSE(Calculation!$C$23:$V$23)))/MMULT(TRANSPOSE($F$51:$F$70),TRANSPOSE(Calculation!$C$23:$V$23))</f>
        <v>0.11452536294238386</v>
      </c>
      <c r="D785" s="9">
        <v>8.3324099887458966E-4</v>
      </c>
      <c r="E785" s="9">
        <v>2.8865914135439912E-2</v>
      </c>
      <c r="F785" s="9">
        <v>7.2000000000000007E-3</v>
      </c>
      <c r="G785" s="9">
        <v>5.0540359012260048</v>
      </c>
      <c r="H785" s="42">
        <v>0.45823218101350832</v>
      </c>
    </row>
    <row r="786" spans="2:8" x14ac:dyDescent="0.3">
      <c r="B786" s="44">
        <v>7.2100000000000011E-3</v>
      </c>
      <c r="C786" s="50" cm="1">
        <f t="array" ref="C786">(B786-MMULT(TRANSPOSE(_xlfn.ANCHORARRAY($C$51)),TRANSPOSE(Calculation!$C$23:$V$23)))/MMULT(TRANSPOSE($F$51:$F$70),TRANSPOSE(Calculation!$C$23:$V$23))</f>
        <v>0.1146974746659347</v>
      </c>
      <c r="D786" s="9">
        <v>8.3553322725067277E-4</v>
      </c>
      <c r="E786" s="9">
        <v>2.890559162602753E-2</v>
      </c>
      <c r="F786" s="9">
        <v>7.2100000000000011E-3</v>
      </c>
      <c r="G786" s="9">
        <v>5.0691416442928183</v>
      </c>
      <c r="H786" s="42">
        <v>0.45886204164995997</v>
      </c>
    </row>
    <row r="787" spans="2:8" x14ac:dyDescent="0.3">
      <c r="B787" s="44">
        <v>7.2200000000000007E-3</v>
      </c>
      <c r="C787" s="50" cm="1">
        <f t="array" ref="C787">(B787-MMULT(TRANSPOSE(_xlfn.ANCHORARRAY($C$51)),TRANSPOSE(Calculation!$C$23:$V$23)))/MMULT(TRANSPOSE($F$51:$F$70),TRANSPOSE(Calculation!$C$23:$V$23))</f>
        <v>0.11486958638948552</v>
      </c>
      <c r="D787" s="9">
        <v>8.3782889786122698E-4</v>
      </c>
      <c r="E787" s="9">
        <v>2.8945274188738081E-2</v>
      </c>
      <c r="F787" s="9">
        <v>7.2199999999999981E-3</v>
      </c>
      <c r="G787" s="9">
        <v>5.084284927956114</v>
      </c>
      <c r="H787" s="42">
        <v>0.45949198280386699</v>
      </c>
    </row>
    <row r="788" spans="2:8" x14ac:dyDescent="0.3">
      <c r="B788" s="44">
        <v>7.2300000000000012E-3</v>
      </c>
      <c r="C788" s="50" cm="1">
        <f t="array" ref="C788">(B788-MMULT(TRANSPOSE(_xlfn.ANCHORARRAY($C$51)),TRANSPOSE(Calculation!$C$23:$V$23)))/MMULT(TRANSPOSE($F$51:$F$70),TRANSPOSE(Calculation!$C$23:$V$23))</f>
        <v>0.11504169811303637</v>
      </c>
      <c r="D788" s="9">
        <v>8.4012801070625228E-4</v>
      </c>
      <c r="E788" s="9">
        <v>2.8984961802739233E-2</v>
      </c>
      <c r="F788" s="9">
        <v>7.2300000000000003E-3</v>
      </c>
      <c r="G788" s="9">
        <v>5.0994658451371144</v>
      </c>
      <c r="H788" s="42">
        <v>0.46012200414452648</v>
      </c>
    </row>
    <row r="789" spans="2:8" x14ac:dyDescent="0.3">
      <c r="B789" s="44">
        <v>7.2400000000000008E-3</v>
      </c>
      <c r="C789" s="50" cm="1">
        <f t="array" ref="C789">(B789-MMULT(TRANSPOSE(_xlfn.ANCHORARRAY($C$51)),TRANSPOSE(Calculation!$C$23:$V$23)))/MMULT(TRANSPOSE($F$51:$F$70),TRANSPOSE(Calculation!$C$23:$V$23))</f>
        <v>0.1152138098365872</v>
      </c>
      <c r="D789" s="9">
        <v>8.4243056578574868E-4</v>
      </c>
      <c r="E789" s="9">
        <v>2.902465444730994E-2</v>
      </c>
      <c r="F789" s="9">
        <v>7.2400000000000008E-3</v>
      </c>
      <c r="G789" s="9">
        <v>5.1146844889855458</v>
      </c>
      <c r="H789" s="42">
        <v>0.46075210534300187</v>
      </c>
    </row>
    <row r="790" spans="2:8" x14ac:dyDescent="0.3">
      <c r="B790" s="44">
        <v>7.2500000000000012E-3</v>
      </c>
      <c r="C790" s="50" cm="1">
        <f t="array" ref="C790">(B790-MMULT(TRANSPOSE(_xlfn.ANCHORARRAY($C$51)),TRANSPOSE(Calculation!$C$23:$V$23)))/MMULT(TRANSPOSE($F$51:$F$70),TRANSPOSE(Calculation!$C$23:$V$23))</f>
        <v>0.11538592156013804</v>
      </c>
      <c r="D790" s="9">
        <v>8.4473656309971596E-4</v>
      </c>
      <c r="E790" s="9">
        <v>2.9064352101839736E-2</v>
      </c>
      <c r="F790" s="9">
        <v>7.2500000000000004E-3</v>
      </c>
      <c r="G790" s="9">
        <v>5.1299409528822695</v>
      </c>
      <c r="H790" s="42">
        <v>0.46138228607211224</v>
      </c>
    </row>
    <row r="791" spans="2:8" x14ac:dyDescent="0.3">
      <c r="B791" s="44">
        <v>7.2600000000000008E-3</v>
      </c>
      <c r="C791" s="50" cm="1">
        <f t="array" ref="C791">(B791-MMULT(TRANSPOSE(_xlfn.ANCHORARRAY($C$51)),TRANSPOSE(Calculation!$C$23:$V$23)))/MMULT(TRANSPOSE($F$51:$F$70),TRANSPOSE(Calculation!$C$23:$V$23))</f>
        <v>0.11555803328368887</v>
      </c>
      <c r="D791" s="9">
        <v>8.47046002648154E-4</v>
      </c>
      <c r="E791" s="9">
        <v>2.9104054745828011E-2</v>
      </c>
      <c r="F791" s="9">
        <v>7.2600000000000008E-3</v>
      </c>
      <c r="G791" s="9">
        <v>5.1452353304369991</v>
      </c>
      <c r="H791" s="42">
        <v>0.4620125460064205</v>
      </c>
    </row>
    <row r="792" spans="2:8" x14ac:dyDescent="0.3">
      <c r="B792" s="44">
        <v>7.2700000000000004E-3</v>
      </c>
      <c r="C792" s="50" cm="1">
        <f t="array" ref="C792">(B792-MMULT(TRANSPOSE(_xlfn.ANCHORARRAY($C$51)),TRANSPOSE(Calculation!$C$23:$V$23)))/MMULT(TRANSPOSE($F$51:$F$70),TRANSPOSE(Calculation!$C$23:$V$23))</f>
        <v>0.1157301450072397</v>
      </c>
      <c r="D792" s="9">
        <v>8.4935888443106314E-4</v>
      </c>
      <c r="E792" s="9">
        <v>2.9143762358883302E-2</v>
      </c>
      <c r="F792" s="9">
        <v>7.2699999999999996E-3</v>
      </c>
      <c r="G792" s="9">
        <v>5.1605677154907612</v>
      </c>
      <c r="H792" s="42">
        <v>0.46264288482222221</v>
      </c>
    </row>
    <row r="793" spans="2:8" x14ac:dyDescent="0.3">
      <c r="B793" s="44">
        <v>7.2800000000000009E-3</v>
      </c>
      <c r="C793" s="50" cm="1">
        <f t="array" ref="C793">(B793-MMULT(TRANSPOSE(_xlfn.ANCHORARRAY($C$51)),TRANSPOSE(Calculation!$C$23:$V$23)))/MMULT(TRANSPOSE($F$51:$F$70),TRANSPOSE(Calculation!$C$23:$V$23))</f>
        <v>0.11590225673079053</v>
      </c>
      <c r="D793" s="9">
        <v>8.5167520844844349E-4</v>
      </c>
      <c r="E793" s="9">
        <v>2.9183474920722575E-2</v>
      </c>
      <c r="F793" s="9">
        <v>7.2799999999999991E-3</v>
      </c>
      <c r="G793" s="9">
        <v>5.1759382021157654</v>
      </c>
      <c r="H793" s="42">
        <v>0.46327330219753415</v>
      </c>
    </row>
    <row r="794" spans="2:8" x14ac:dyDescent="0.3">
      <c r="B794" s="44">
        <v>7.2900000000000005E-3</v>
      </c>
      <c r="C794" s="50" cm="1">
        <f t="array" ref="C794">(B794-MMULT(TRANSPOSE(_xlfn.ANCHORARRAY($C$51)),TRANSPOSE(Calculation!$C$23:$V$23)))/MMULT(TRANSPOSE($F$51:$F$70),TRANSPOSE(Calculation!$C$23:$V$23))</f>
        <v>0.11607436845434137</v>
      </c>
      <c r="D794" s="9">
        <v>8.5399497470029493E-4</v>
      </c>
      <c r="E794" s="9">
        <v>2.922319241117053E-2</v>
      </c>
      <c r="F794" s="9">
        <v>7.2900000000000013E-3</v>
      </c>
      <c r="G794" s="9">
        <v>5.1913468846166948</v>
      </c>
      <c r="H794" s="42">
        <v>0.46390379781208335</v>
      </c>
    </row>
    <row r="795" spans="2:8" x14ac:dyDescent="0.3">
      <c r="B795" s="44">
        <v>7.3000000000000009E-3</v>
      </c>
      <c r="C795" s="50" cm="1">
        <f t="array" ref="C795">(B795-MMULT(TRANSPOSE(_xlfn.ANCHORARRAY($C$51)),TRANSPOSE(Calculation!$C$23:$V$23)))/MMULT(TRANSPOSE($F$51:$F$70),TRANSPOSE(Calculation!$C$23:$V$23))</f>
        <v>0.11624648017789221</v>
      </c>
      <c r="D795" s="9">
        <v>8.5631818318661725E-4</v>
      </c>
      <c r="E795" s="9">
        <v>2.9262914810158903E-2</v>
      </c>
      <c r="F795" s="9">
        <v>7.3000000000000001E-3</v>
      </c>
      <c r="G795" s="9">
        <v>5.2067938575299131</v>
      </c>
      <c r="H795" s="42">
        <v>0.46453437134729608</v>
      </c>
    </row>
    <row r="796" spans="2:8" x14ac:dyDescent="0.3">
      <c r="B796" s="44">
        <v>7.3100000000000005E-3</v>
      </c>
      <c r="C796" s="50" cm="1">
        <f t="array" ref="C796">(B796-MMULT(TRANSPOSE(_xlfn.ANCHORARRAY($C$51)),TRANSPOSE(Calculation!$C$23:$V$23)))/MMULT(TRANSPOSE($F$51:$F$70),TRANSPOSE(Calculation!$C$23:$V$23))</f>
        <v>0.11641859190144303</v>
      </c>
      <c r="D796" s="9">
        <v>8.5864483390741034E-4</v>
      </c>
      <c r="E796" s="9">
        <v>2.9302642097725769E-2</v>
      </c>
      <c r="F796" s="9">
        <v>7.3099999999999997E-3</v>
      </c>
      <c r="G796" s="9">
        <v>5.2222792156246438</v>
      </c>
      <c r="H796" s="42">
        <v>0.46516502248628655</v>
      </c>
    </row>
    <row r="797" spans="2:8" x14ac:dyDescent="0.3">
      <c r="B797" s="44">
        <v>7.320000000000001E-3</v>
      </c>
      <c r="C797" s="50" cm="1">
        <f t="array" ref="C797">(B797-MMULT(TRANSPOSE(_xlfn.ANCHORARRAY($C$51)),TRANSPOSE(Calculation!$C$23:$V$23)))/MMULT(TRANSPOSE($F$51:$F$70),TRANSPOSE(Calculation!$C$23:$V$23))</f>
        <v>0.11659070362499388</v>
      </c>
      <c r="D797" s="9">
        <v>8.6097492686267518E-4</v>
      </c>
      <c r="E797" s="9">
        <v>2.934237425401488E-2</v>
      </c>
      <c r="F797" s="9">
        <v>7.3200000000000001E-3</v>
      </c>
      <c r="G797" s="9">
        <v>5.2378030539052078</v>
      </c>
      <c r="H797" s="42">
        <v>0.46579575091384656</v>
      </c>
    </row>
    <row r="798" spans="2:8" x14ac:dyDescent="0.3">
      <c r="B798" s="44">
        <v>7.3300000000000006E-3</v>
      </c>
      <c r="C798" s="50" cm="1">
        <f t="array" ref="C798">(B798-MMULT(TRANSPOSE(_xlfn.ANCHORARRAY($C$51)),TRANSPOSE(Calculation!$C$23:$V$23)))/MMULT(TRANSPOSE($F$51:$F$70),TRANSPOSE(Calculation!$C$23:$V$23))</f>
        <v>0.11676281534854471</v>
      </c>
      <c r="D798" s="9">
        <v>8.6330846205241014E-4</v>
      </c>
      <c r="E798" s="9">
        <v>2.9382111259274923E-2</v>
      </c>
      <c r="F798" s="9">
        <v>7.3300000000000006E-3</v>
      </c>
      <c r="G798" s="9">
        <v>5.2533654676084884</v>
      </c>
      <c r="H798" s="42">
        <v>0.46642655631643382</v>
      </c>
    </row>
    <row r="799" spans="2:8" x14ac:dyDescent="0.3">
      <c r="B799" s="44">
        <v>7.340000000000001E-3</v>
      </c>
      <c r="C799" s="50" cm="1">
        <f t="array" ref="C799">(B799-MMULT(TRANSPOSE(_xlfn.ANCHORARRAY($C$51)),TRANSPOSE(Calculation!$C$23:$V$23)))/MMULT(TRANSPOSE($F$51:$F$70),TRANSPOSE(Calculation!$C$23:$V$23))</f>
        <v>0.11693492707209555</v>
      </c>
      <c r="D799" s="9">
        <v>8.6564543947661651E-4</v>
      </c>
      <c r="E799" s="9">
        <v>2.9421853093858932E-2</v>
      </c>
      <c r="F799" s="9">
        <v>7.3399999999999993E-3</v>
      </c>
      <c r="G799" s="9">
        <v>5.2689665522066758</v>
      </c>
      <c r="H799" s="42">
        <v>0.46705743838216235</v>
      </c>
    </row>
    <row r="800" spans="2:8" x14ac:dyDescent="0.3">
      <c r="B800" s="44">
        <v>7.3500000000000006E-3</v>
      </c>
      <c r="C800" s="50" cm="1">
        <f t="array" ref="C800">(B800-MMULT(TRANSPOSE(_xlfn.ANCHORARRAY($C$51)),TRANSPOSE(Calculation!$C$23:$V$23)))/MMULT(TRANSPOSE($F$51:$F$70),TRANSPOSE(Calculation!$C$23:$V$23))</f>
        <v>0.11710703879564638</v>
      </c>
      <c r="D800" s="9">
        <v>8.6798585913529399E-4</v>
      </c>
      <c r="E800" s="9">
        <v>2.946159973822355E-2</v>
      </c>
      <c r="F800" s="9">
        <v>7.3499999999999989E-3</v>
      </c>
      <c r="G800" s="9">
        <v>5.2846064034080751</v>
      </c>
      <c r="H800" s="42">
        <v>0.46768839680079094</v>
      </c>
    </row>
    <row r="801" spans="2:8" x14ac:dyDescent="0.3">
      <c r="B801" s="44">
        <v>7.3600000000000011E-3</v>
      </c>
      <c r="C801" s="50" cm="1">
        <f t="array" ref="C801">(B801-MMULT(TRANSPOSE(_xlfn.ANCHORARRAY($C$51)),TRANSPOSE(Calculation!$C$23:$V$23)))/MMULT(TRANSPOSE($F$51:$F$70),TRANSPOSE(Calculation!$C$23:$V$23))</f>
        <v>0.11727915051919723</v>
      </c>
      <c r="D801" s="9">
        <v>8.7032972102844266E-4</v>
      </c>
      <c r="E801" s="9">
        <v>2.9501351172928379E-2</v>
      </c>
      <c r="F801" s="9">
        <v>7.3600000000000011E-3</v>
      </c>
      <c r="G801" s="9">
        <v>5.3002851171555783</v>
      </c>
      <c r="H801" s="42">
        <v>0.46831943126371295</v>
      </c>
    </row>
    <row r="802" spans="2:8" x14ac:dyDescent="0.3">
      <c r="B802" s="44">
        <v>7.3700000000000007E-3</v>
      </c>
      <c r="C802" s="50" cm="1">
        <f t="array" ref="C802">(B802-MMULT(TRANSPOSE(_xlfn.ANCHORARRAY($C$51)),TRANSPOSE(Calculation!$C$23:$V$23)))/MMULT(TRANSPOSE($F$51:$F$70),TRANSPOSE(Calculation!$C$23:$V$23))</f>
        <v>0.11745126224274806</v>
      </c>
      <c r="D802" s="9">
        <v>8.7267702515606189E-4</v>
      </c>
      <c r="E802" s="9">
        <v>2.9541107378635315E-2</v>
      </c>
      <c r="F802" s="9">
        <v>7.3699999999999989E-3</v>
      </c>
      <c r="G802" s="9">
        <v>5.3160027896294491</v>
      </c>
      <c r="H802" s="42">
        <v>0.46895054146394544</v>
      </c>
    </row>
    <row r="803" spans="2:8" x14ac:dyDescent="0.3">
      <c r="B803" s="44">
        <v>7.3800000000000011E-3</v>
      </c>
      <c r="C803" s="50" cm="1">
        <f t="array" ref="C803">(B803-MMULT(TRANSPOSE(_xlfn.ANCHORARRAY($C$51)),TRANSPOSE(Calculation!$C$23:$V$23)))/MMULT(TRANSPOSE($F$51:$F$70),TRANSPOSE(Calculation!$C$23:$V$23))</f>
        <v>0.11762337396629889</v>
      </c>
      <c r="D803" s="9">
        <v>8.7502777151815254E-4</v>
      </c>
      <c r="E803" s="9">
        <v>2.9580868336107926E-2</v>
      </c>
      <c r="F803" s="9">
        <v>7.3799999999999994E-3</v>
      </c>
      <c r="G803" s="9">
        <v>5.3317595172464394</v>
      </c>
      <c r="H803" s="42">
        <v>0.46958172709611951</v>
      </c>
    </row>
    <row r="804" spans="2:8" x14ac:dyDescent="0.3">
      <c r="B804" s="44">
        <v>7.3900000000000007E-3</v>
      </c>
      <c r="C804" s="50" cm="1">
        <f t="array" ref="C804">(B804-MMULT(TRANSPOSE(_xlfn.ANCHORARRAY($C$51)),TRANSPOSE(Calculation!$C$23:$V$23)))/MMULT(TRANSPOSE($F$51:$F$70),TRANSPOSE(Calculation!$C$23:$V$23))</f>
        <v>0.11779548568984972</v>
      </c>
      <c r="D804" s="9">
        <v>8.7738196011471375E-4</v>
      </c>
      <c r="E804" s="9">
        <v>2.9620634026210745E-2</v>
      </c>
      <c r="F804" s="9">
        <v>7.3899999999999999E-3</v>
      </c>
      <c r="G804" s="9">
        <v>5.3475553966620355</v>
      </c>
      <c r="H804" s="42">
        <v>0.47021298785646903</v>
      </c>
    </row>
    <row r="805" spans="2:8" x14ac:dyDescent="0.3">
      <c r="B805" s="44">
        <v>7.4000000000000012E-3</v>
      </c>
      <c r="C805" s="50" cm="1">
        <f t="array" ref="C805">(B805-MMULT(TRANSPOSE(_xlfn.ANCHORARRAY($C$51)),TRANSPOSE(Calculation!$C$23:$V$23)))/MMULT(TRANSPOSE($F$51:$F$70),TRANSPOSE(Calculation!$C$23:$V$23))</f>
        <v>0.11796759741340057</v>
      </c>
      <c r="D805" s="9">
        <v>8.7973959094574659E-4</v>
      </c>
      <c r="E805" s="9">
        <v>2.9660404429908683E-2</v>
      </c>
      <c r="F805" s="9">
        <v>7.4000000000000012E-3</v>
      </c>
      <c r="G805" s="9">
        <v>5.3633905247687323</v>
      </c>
      <c r="H805" s="42">
        <v>0.47084432344282134</v>
      </c>
    </row>
    <row r="806" spans="2:8" x14ac:dyDescent="0.3">
      <c r="B806" s="44">
        <v>7.4100000000000008E-3</v>
      </c>
      <c r="C806" s="50" cm="1">
        <f t="array" ref="C806">(B806-MMULT(TRANSPOSE(_xlfn.ANCHORARRAY($C$51)),TRANSPOSE(Calculation!$C$23:$V$23)))/MMULT(TRANSPOSE($F$51:$F$70),TRANSPOSE(Calculation!$C$23:$V$23))</f>
        <v>0.11813970913695139</v>
      </c>
      <c r="D806" s="9">
        <v>8.8210066401124988E-4</v>
      </c>
      <c r="E806" s="9">
        <v>2.970017952826632E-2</v>
      </c>
      <c r="F806" s="9">
        <v>7.4099999999999991E-3</v>
      </c>
      <c r="G806" s="9">
        <v>5.3792649986981962</v>
      </c>
      <c r="H806" s="42">
        <v>0.471475733554586</v>
      </c>
    </row>
    <row r="807" spans="2:8" x14ac:dyDescent="0.3">
      <c r="B807" s="44">
        <v>7.4200000000000012E-3</v>
      </c>
      <c r="C807" s="50" cm="1">
        <f t="array" ref="C807">(B807-MMULT(TRANSPOSE(_xlfn.ANCHORARRAY($C$51)),TRANSPOSE(Calculation!$C$23:$V$23)))/MMULT(TRANSPOSE($F$51:$F$70),TRANSPOSE(Calculation!$C$23:$V$23))</f>
        <v>0.11831182086050224</v>
      </c>
      <c r="D807" s="9">
        <v>8.8446517931122469E-4</v>
      </c>
      <c r="E807" s="9">
        <v>2.9739959302447352E-2</v>
      </c>
      <c r="F807" s="9">
        <v>7.4200000000000012E-3</v>
      </c>
      <c r="G807" s="9">
        <v>5.3951789158220826</v>
      </c>
      <c r="H807" s="42">
        <v>0.4721072178927459</v>
      </c>
    </row>
    <row r="808" spans="2:8" x14ac:dyDescent="0.3">
      <c r="B808" s="44">
        <v>7.4300000000000008E-3</v>
      </c>
      <c r="C808" s="50" cm="1">
        <f t="array" ref="C808">(B808-MMULT(TRANSPOSE(_xlfn.ANCHORARRAY($C$51)),TRANSPOSE(Calculation!$C$23:$V$23)))/MMULT(TRANSPOSE($F$51:$F$70),TRANSPOSE(Calculation!$C$23:$V$23))</f>
        <v>0.11848393258405307</v>
      </c>
      <c r="D808" s="9">
        <v>8.8683313684567006E-4</v>
      </c>
      <c r="E808" s="9">
        <v>2.9779743733713861E-2</v>
      </c>
      <c r="F808" s="9">
        <v>7.43E-3</v>
      </c>
      <c r="G808" s="9">
        <v>5.4111323737517179</v>
      </c>
      <c r="H808" s="42">
        <v>0.47273877615984589</v>
      </c>
    </row>
    <row r="809" spans="2:8" x14ac:dyDescent="0.3">
      <c r="B809" s="44">
        <v>7.4400000000000004E-3</v>
      </c>
      <c r="C809" s="50" cm="1">
        <f t="array" ref="C809">(B809-MMULT(TRANSPOSE(_xlfn.ANCHORARRAY($C$51)),TRANSPOSE(Calculation!$C$23:$V$23)))/MMULT(TRANSPOSE($F$51:$F$70),TRANSPOSE(Calculation!$C$23:$V$23))</f>
        <v>0.11865604430760389</v>
      </c>
      <c r="D809" s="9">
        <v>8.8920453661458653E-4</v>
      </c>
      <c r="E809" s="9">
        <v>2.9819532803425787E-2</v>
      </c>
      <c r="F809" s="9">
        <v>7.4399999999999987E-3</v>
      </c>
      <c r="G809" s="9">
        <v>5.4271254703383924</v>
      </c>
      <c r="H809" s="42">
        <v>0.47337040805998409</v>
      </c>
    </row>
    <row r="810" spans="2:8" x14ac:dyDescent="0.3">
      <c r="B810" s="44">
        <v>7.4500000000000009E-3</v>
      </c>
      <c r="C810" s="50" cm="1">
        <f t="array" ref="C810">(B810-MMULT(TRANSPOSE(_xlfn.ANCHORARRAY($C$51)),TRANSPOSE(Calculation!$C$23:$V$23)))/MMULT(TRANSPOSE($F$51:$F$70),TRANSPOSE(Calculation!$C$23:$V$23))</f>
        <v>0.11882815603115474</v>
      </c>
      <c r="D810" s="9">
        <v>8.9157937861797419E-4</v>
      </c>
      <c r="E810" s="9">
        <v>2.9859326493040232E-2</v>
      </c>
      <c r="F810" s="9">
        <v>7.45E-3</v>
      </c>
      <c r="G810" s="9">
        <v>5.4431583036755349</v>
      </c>
      <c r="H810" s="42">
        <v>0.47400211329880115</v>
      </c>
    </row>
    <row r="811" spans="2:8" x14ac:dyDescent="0.3">
      <c r="B811" s="44">
        <v>7.4600000000000005E-3</v>
      </c>
      <c r="C811" s="50" cm="1">
        <f t="array" ref="C811">(B811-MMULT(TRANSPOSE(_xlfn.ANCHORARRAY($C$51)),TRANSPOSE(Calculation!$C$23:$V$23)))/MMULT(TRANSPOSE($F$51:$F$70),TRANSPOSE(Calculation!$C$23:$V$23))</f>
        <v>0.11900026775470557</v>
      </c>
      <c r="D811" s="9">
        <v>8.9395766285583285E-4</v>
      </c>
      <c r="E811" s="9">
        <v>2.9899124784110869E-2</v>
      </c>
      <c r="F811" s="9">
        <v>7.4600000000000005E-3</v>
      </c>
      <c r="G811" s="9">
        <v>5.4592309720980436</v>
      </c>
      <c r="H811" s="42">
        <v>0.4746338915834708</v>
      </c>
    </row>
    <row r="812" spans="2:8" x14ac:dyDescent="0.3">
      <c r="B812" s="44">
        <v>7.4700000000000009E-3</v>
      </c>
      <c r="C812" s="50" cm="1">
        <f t="array" ref="C812">(B812-MMULT(TRANSPOSE(_xlfn.ANCHORARRAY($C$51)),TRANSPOSE(Calculation!$C$23:$V$23)))/MMULT(TRANSPOSE($F$51:$F$70),TRANSPOSE(Calculation!$C$23:$V$23))</f>
        <v>0.1191723794782564</v>
      </c>
      <c r="D812" s="9">
        <v>8.9633938932816239E-4</v>
      </c>
      <c r="E812" s="9">
        <v>2.9938927658287335E-2</v>
      </c>
      <c r="F812" s="9">
        <v>7.4699999999999992E-3</v>
      </c>
      <c r="G812" s="9">
        <v>5.4753435741826735</v>
      </c>
      <c r="H812" s="42">
        <v>0.47526574262268995</v>
      </c>
    </row>
    <row r="813" spans="2:8" x14ac:dyDescent="0.3">
      <c r="B813" s="44">
        <v>7.4800000000000005E-3</v>
      </c>
      <c r="C813" s="50" cm="1">
        <f t="array" ref="C813">(B813-MMULT(TRANSPOSE(_xlfn.ANCHORARRAY($C$51)),TRANSPOSE(Calculation!$C$23:$V$23)))/MMULT(TRANSPOSE($F$51:$F$70),TRANSPOSE(Calculation!$C$23:$V$23))</f>
        <v>0.11934449120180723</v>
      </c>
      <c r="D813" s="9">
        <v>8.9872455803496302E-4</v>
      </c>
      <c r="E813" s="9">
        <v>2.9978735097314614E-2</v>
      </c>
      <c r="F813" s="9">
        <v>7.4800000000000005E-3</v>
      </c>
      <c r="G813" s="9">
        <v>5.4914962087493508</v>
      </c>
      <c r="H813" s="42">
        <v>0.47589766612666923</v>
      </c>
    </row>
    <row r="814" spans="2:8" x14ac:dyDescent="0.3">
      <c r="B814" s="44">
        <v>7.490000000000001E-3</v>
      </c>
      <c r="C814" s="50" cm="1">
        <f t="array" ref="C814">(B814-MMULT(TRANSPOSE(_xlfn.ANCHORARRAY($C$51)),TRANSPOSE(Calculation!$C$23:$V$23)))/MMULT(TRANSPOSE($F$51:$F$70),TRANSPOSE(Calculation!$C$23:$V$23))</f>
        <v>0.11951660292535808</v>
      </c>
      <c r="D814" s="9">
        <v>9.0111316897623463E-4</v>
      </c>
      <c r="E814" s="9">
        <v>3.0018547083032428E-2</v>
      </c>
      <c r="F814" s="9">
        <v>7.4899999999999993E-3</v>
      </c>
      <c r="G814" s="9">
        <v>5.5076889748624032</v>
      </c>
      <c r="H814" s="42">
        <v>0.47652966180712314</v>
      </c>
    </row>
    <row r="815" spans="2:8" x14ac:dyDescent="0.3">
      <c r="B815" s="44">
        <v>7.5000000000000006E-3</v>
      </c>
      <c r="C815" s="50" cm="1">
        <f t="array" ref="C815">(B815-MMULT(TRANSPOSE(_xlfn.ANCHORARRAY($C$51)),TRANSPOSE(Calculation!$C$23:$V$23)))/MMULT(TRANSPOSE($F$51:$F$70),TRANSPOSE(Calculation!$C$23:$V$23))</f>
        <v>0.1196887146489089</v>
      </c>
      <c r="D815" s="9">
        <v>9.0350522215197724E-4</v>
      </c>
      <c r="E815" s="9">
        <v>3.0058363597374644E-2</v>
      </c>
      <c r="F815" s="9">
        <v>7.4999999999999997E-3</v>
      </c>
      <c r="G815" s="9">
        <v>5.5239219718295667</v>
      </c>
      <c r="H815" s="42">
        <v>0.47716172937726081</v>
      </c>
    </row>
    <row r="816" spans="2:8" x14ac:dyDescent="0.3">
      <c r="B816" s="44">
        <v>7.510000000000001E-3</v>
      </c>
      <c r="C816" s="50" cm="1">
        <f t="array" ref="C816">(B816-MMULT(TRANSPOSE(_xlfn.ANCHORARRAY($C$51)),TRANSPOSE(Calculation!$C$23:$V$23)))/MMULT(TRANSPOSE($F$51:$F$70),TRANSPOSE(Calculation!$C$23:$V$23))</f>
        <v>0.11986082637245975</v>
      </c>
      <c r="D816" s="9">
        <v>9.0590071756219126E-4</v>
      </c>
      <c r="E816" s="9">
        <v>3.0098184622368691E-2</v>
      </c>
      <c r="F816" s="9">
        <v>7.5100000000000002E-3</v>
      </c>
      <c r="G816" s="9">
        <v>5.5401952992027255</v>
      </c>
      <c r="H816" s="42">
        <v>0.47779386855177641</v>
      </c>
    </row>
    <row r="817" spans="2:8" x14ac:dyDescent="0.3">
      <c r="B817" s="44">
        <v>7.5200000000000006E-3</v>
      </c>
      <c r="C817" s="50" cm="1">
        <f t="array" ref="C817">(B817-MMULT(TRANSPOSE(_xlfn.ANCHORARRAY($C$51)),TRANSPOSE(Calculation!$C$23:$V$23)))/MMULT(TRANSPOSE($F$51:$F$70),TRANSPOSE(Calculation!$C$23:$V$23))</f>
        <v>0.12003293809601058</v>
      </c>
      <c r="D817" s="9">
        <v>9.0829965520687562E-4</v>
      </c>
      <c r="E817" s="9">
        <v>3.0138010140134928E-2</v>
      </c>
      <c r="F817" s="9">
        <v>7.5200000000000015E-3</v>
      </c>
      <c r="G817" s="9">
        <v>5.5565090567805502</v>
      </c>
      <c r="H817" s="42">
        <v>0.47842607904683948</v>
      </c>
    </row>
    <row r="818" spans="2:8" x14ac:dyDescent="0.3">
      <c r="B818" s="44">
        <v>7.5300000000000011E-3</v>
      </c>
      <c r="C818" s="50" cm="1">
        <f t="array" ref="C818">(B818-MMULT(TRANSPOSE(_xlfn.ANCHORARRAY($C$51)),TRANSPOSE(Calculation!$C$23:$V$23)))/MMULT(TRANSPOSE($F$51:$F$70),TRANSPOSE(Calculation!$C$23:$V$23))</f>
        <v>0.12020504981956143</v>
      </c>
      <c r="D818" s="9">
        <v>9.1070203508603173E-4</v>
      </c>
      <c r="E818" s="9">
        <v>3.0177840132886113E-2</v>
      </c>
      <c r="F818" s="9">
        <v>7.5300000000000002E-3</v>
      </c>
      <c r="G818" s="9">
        <v>5.5728633446066453</v>
      </c>
      <c r="H818" s="42">
        <v>0.47905836058008633</v>
      </c>
    </row>
    <row r="819" spans="2:8" x14ac:dyDescent="0.3">
      <c r="B819" s="44">
        <v>7.5400000000000007E-3</v>
      </c>
      <c r="C819" s="50" cm="1">
        <f t="array" ref="C819">(B819-MMULT(TRANSPOSE(_xlfn.ANCHORARRAY($C$51)),TRANSPOSE(Calculation!$C$23:$V$23)))/MMULT(TRANSPOSE($F$51:$F$70),TRANSPOSE(Calculation!$C$23:$V$23))</f>
        <v>0.12037716154311225</v>
      </c>
      <c r="D819" s="9">
        <v>9.1310785719965828E-4</v>
      </c>
      <c r="E819" s="9">
        <v>3.0217674582926766E-2</v>
      </c>
      <c r="F819" s="9">
        <v>7.539999999999999E-3</v>
      </c>
      <c r="G819" s="9">
        <v>5.5892582629711969</v>
      </c>
      <c r="H819" s="42">
        <v>0.47969071287060988</v>
      </c>
    </row>
    <row r="820" spans="2:8" x14ac:dyDescent="0.3">
      <c r="B820" s="44">
        <v>7.5500000000000012E-3</v>
      </c>
      <c r="C820" s="50" cm="1">
        <f t="array" ref="C820">(B820-MMULT(TRANSPOSE(_xlfn.ANCHORARRAY($C$51)),TRANSPOSE(Calculation!$C$23:$V$23)))/MMULT(TRANSPOSE($F$51:$F$70),TRANSPOSE(Calculation!$C$23:$V$23))</f>
        <v>0.12054927326666309</v>
      </c>
      <c r="D820" s="9">
        <v>9.1551712154775615E-4</v>
      </c>
      <c r="E820" s="9">
        <v>3.0257513472652642E-2</v>
      </c>
      <c r="F820" s="9">
        <v>7.5500000000000003E-3</v>
      </c>
      <c r="G820" s="9">
        <v>5.6056939124120406</v>
      </c>
      <c r="H820" s="42">
        <v>0.48032313563895146</v>
      </c>
    </row>
    <row r="821" spans="2:8" x14ac:dyDescent="0.3">
      <c r="B821" s="44">
        <v>7.5600000000000007E-3</v>
      </c>
      <c r="C821" s="50" cm="1">
        <f t="array" ref="C821">(B821-MMULT(TRANSPOSE(_xlfn.ANCHORARRAY($C$51)),TRANSPOSE(Calculation!$C$23:$V$23)))/MMULT(TRANSPOSE($F$51:$F$70),TRANSPOSE(Calculation!$C$23:$V$23))</f>
        <v>0.12072138499021393</v>
      </c>
      <c r="D821" s="9">
        <v>9.1792982813032468E-4</v>
      </c>
      <c r="E821" s="9">
        <v>3.029735678455011E-2</v>
      </c>
      <c r="F821" s="9">
        <v>7.5600000000000007E-3</v>
      </c>
      <c r="G821" s="9">
        <v>5.6221703937148053</v>
      </c>
      <c r="H821" s="42">
        <v>0.48095562860709073</v>
      </c>
    </row>
    <row r="822" spans="2:8" x14ac:dyDescent="0.3">
      <c r="B822" s="44">
        <v>7.5700000000000012E-3</v>
      </c>
      <c r="C822" s="50" cm="1">
        <f t="array" ref="C822">(B822-MMULT(TRANSPOSE(_xlfn.ANCHORARRAY($C$51)),TRANSPOSE(Calculation!$C$23:$V$23)))/MMULT(TRANSPOSE($F$51:$F$70),TRANSPOSE(Calculation!$C$23:$V$23))</f>
        <v>0.12089349671376476</v>
      </c>
      <c r="D822" s="9">
        <v>9.2034597694736484E-4</v>
      </c>
      <c r="E822" s="9">
        <v>3.0337204501195637E-2</v>
      </c>
      <c r="F822" s="9">
        <v>7.5699999999999995E-3</v>
      </c>
      <c r="G822" s="9">
        <v>5.6386878079131497</v>
      </c>
      <c r="H822" s="42">
        <v>0.48158819149843773</v>
      </c>
    </row>
    <row r="823" spans="2:8" x14ac:dyDescent="0.3">
      <c r="B823" s="44">
        <v>7.5800000000000008E-3</v>
      </c>
      <c r="C823" s="50" cm="1">
        <f t="array" ref="C823">(B823-MMULT(TRANSPOSE(_xlfn.ANCHORARRAY($C$51)),TRANSPOSE(Calculation!$C$23:$V$23)))/MMULT(TRANSPOSE($F$51:$F$70),TRANSPOSE(Calculation!$C$23:$V$23))</f>
        <v>0.12106560843731559</v>
      </c>
      <c r="D823" s="9">
        <v>9.2276556799887523E-4</v>
      </c>
      <c r="E823" s="9">
        <v>3.0377056605255144E-2</v>
      </c>
      <c r="F823" s="9">
        <v>7.5799999999999999E-3</v>
      </c>
      <c r="G823" s="9">
        <v>5.6552462562890762</v>
      </c>
      <c r="H823" s="42">
        <v>0.48222082403782252</v>
      </c>
    </row>
    <row r="824" spans="2:8" x14ac:dyDescent="0.3">
      <c r="B824" s="44">
        <v>7.5900000000000013E-3</v>
      </c>
      <c r="C824" s="50" cm="1">
        <f t="array" ref="C824">(B824-MMULT(TRANSPOSE(_xlfn.ANCHORARRAY($C$51)),TRANSPOSE(Calculation!$C$23:$V$23)))/MMULT(TRANSPOSE($F$51:$F$70),TRANSPOSE(Calculation!$C$23:$V$23))</f>
        <v>0.12123772016086644</v>
      </c>
      <c r="D824" s="9">
        <v>9.2518860128485716E-4</v>
      </c>
      <c r="E824" s="9">
        <v>3.0416913079483545E-2</v>
      </c>
      <c r="F824" s="9">
        <v>7.5900000000000013E-3</v>
      </c>
      <c r="G824" s="9">
        <v>5.6718458403761263</v>
      </c>
      <c r="H824" s="42">
        <v>0.48285352595148773</v>
      </c>
    </row>
    <row r="825" spans="2:8" x14ac:dyDescent="0.3">
      <c r="B825" s="44">
        <v>7.6000000000000009E-3</v>
      </c>
      <c r="C825" s="50" cm="1">
        <f t="array" ref="C825">(B825-MMULT(TRANSPOSE(_xlfn.ANCHORARRAY($C$51)),TRANSPOSE(Calculation!$C$23:$V$23)))/MMULT(TRANSPOSE($F$51:$F$70),TRANSPOSE(Calculation!$C$23:$V$23))</f>
        <v>0.12140983188441726</v>
      </c>
      <c r="D825" s="9">
        <v>9.2761507680530996E-4</v>
      </c>
      <c r="E825" s="9">
        <v>3.0456773906724098E-2</v>
      </c>
      <c r="F825" s="9">
        <v>7.6E-3</v>
      </c>
      <c r="G825" s="9">
        <v>5.6884866619560714</v>
      </c>
      <c r="H825" s="42">
        <v>0.48348629696707862</v>
      </c>
    </row>
    <row r="826" spans="2:8" x14ac:dyDescent="0.3">
      <c r="B826" s="44">
        <v>7.6100000000000004E-3</v>
      </c>
      <c r="C826" s="50" cm="1">
        <f t="array" ref="C826">(B826-MMULT(TRANSPOSE(_xlfn.ANCHORARRAY($C$51)),TRANSPOSE(Calculation!$C$23:$V$23)))/MMULT(TRANSPOSE($F$51:$F$70),TRANSPOSE(Calculation!$C$23:$V$23))</f>
        <v>0.12158194360796809</v>
      </c>
      <c r="D826" s="9">
        <v>9.3004499456023374E-4</v>
      </c>
      <c r="E826" s="9">
        <v>3.0496639069907912E-2</v>
      </c>
      <c r="F826" s="9">
        <v>7.6100000000000004E-3</v>
      </c>
      <c r="G826" s="9">
        <v>5.7051688230622037</v>
      </c>
      <c r="H826" s="42">
        <v>0.48411913681363489</v>
      </c>
    </row>
    <row r="827" spans="2:8" x14ac:dyDescent="0.3">
      <c r="B827" s="44">
        <v>7.6200000000000009E-3</v>
      </c>
      <c r="C827" s="50" cm="1">
        <f t="array" ref="C827">(B827-MMULT(TRANSPOSE(_xlfn.ANCHORARRAY($C$51)),TRANSPOSE(Calculation!$C$23:$V$23)))/MMULT(TRANSPOSE($F$51:$F$70),TRANSPOSE(Calculation!$C$23:$V$23))</f>
        <v>0.12175405533151894</v>
      </c>
      <c r="D827" s="9">
        <v>9.3247835454962884E-4</v>
      </c>
      <c r="E827" s="9">
        <v>3.0536508552053376E-2</v>
      </c>
      <c r="F827" s="9">
        <v>7.62E-3</v>
      </c>
      <c r="G827" s="9">
        <v>5.7218924259800117</v>
      </c>
      <c r="H827" s="42">
        <v>0.48475204522158183</v>
      </c>
    </row>
    <row r="828" spans="2:8" x14ac:dyDescent="0.3">
      <c r="B828" s="44">
        <v>7.6300000000000005E-3</v>
      </c>
      <c r="C828" s="50" cm="1">
        <f t="array" ref="C828">(B828-MMULT(TRANSPOSE(_xlfn.ANCHORARRAY($C$51)),TRANSPOSE(Calculation!$C$23:$V$23)))/MMULT(TRANSPOSE($F$51:$F$70),TRANSPOSE(Calculation!$C$23:$V$23))</f>
        <v>0.12192616705506976</v>
      </c>
      <c r="D828" s="9">
        <v>9.3491515677349472E-4</v>
      </c>
      <c r="E828" s="9">
        <v>3.0576382336265594E-2</v>
      </c>
      <c r="F828" s="9">
        <v>7.6299999999999988E-3</v>
      </c>
      <c r="G828" s="9">
        <v>5.7386575732463205</v>
      </c>
      <c r="H828" s="42">
        <v>0.48538502192272132</v>
      </c>
    </row>
    <row r="829" spans="2:8" x14ac:dyDescent="0.3">
      <c r="B829" s="44">
        <v>7.640000000000001E-3</v>
      </c>
      <c r="C829" s="50" cm="1">
        <f t="array" ref="C829">(B829-MMULT(TRANSPOSE(_xlfn.ANCHORARRAY($C$51)),TRANSPOSE(Calculation!$C$23:$V$23)))/MMULT(TRANSPOSE($F$51:$F$70),TRANSPOSE(Calculation!$C$23:$V$23))</f>
        <v>0.1220982787786206</v>
      </c>
      <c r="D829" s="9">
        <v>9.3735540123183168E-4</v>
      </c>
      <c r="E829" s="9">
        <v>3.0616260405735899E-2</v>
      </c>
      <c r="F829" s="9">
        <v>7.6400000000000001E-3</v>
      </c>
      <c r="G829" s="9">
        <v>5.755464367650271</v>
      </c>
      <c r="H829" s="42">
        <v>0.48601806665022401</v>
      </c>
    </row>
    <row r="830" spans="2:8" x14ac:dyDescent="0.3">
      <c r="B830" s="44">
        <v>7.6500000000000005E-3</v>
      </c>
      <c r="C830" s="50" cm="1">
        <f t="array" ref="C830">(B830-MMULT(TRANSPOSE(_xlfn.ANCHORARRAY($C$51)),TRANSPOSE(Calculation!$C$23:$V$23)))/MMULT(TRANSPOSE($F$51:$F$70),TRANSPOSE(Calculation!$C$23:$V$23))</f>
        <v>0.12227039050217144</v>
      </c>
      <c r="D830" s="9">
        <v>9.3979908792463931E-4</v>
      </c>
      <c r="E830" s="9">
        <v>3.065614274374125E-2</v>
      </c>
      <c r="F830" s="9">
        <v>7.6500000000000005E-3</v>
      </c>
      <c r="G830" s="9">
        <v>5.7723129122345469</v>
      </c>
      <c r="H830" s="42">
        <v>0.48665117913861988</v>
      </c>
    </row>
    <row r="831" spans="2:8" x14ac:dyDescent="0.3">
      <c r="B831" s="44">
        <v>7.660000000000001E-3</v>
      </c>
      <c r="C831" s="50" cm="1">
        <f t="array" ref="C831">(B831-MMULT(TRANSPOSE(_xlfn.ANCHORARRAY($C$51)),TRANSPOSE(Calculation!$C$23:$V$23)))/MMULT(TRANSPOSE($F$51:$F$70),TRANSPOSE(Calculation!$C$23:$V$23))</f>
        <v>0.12244250222572227</v>
      </c>
      <c r="D831" s="9">
        <v>9.4224621685191847E-4</v>
      </c>
      <c r="E831" s="9">
        <v>3.0696029333643765E-2</v>
      </c>
      <c r="F831" s="9">
        <v>7.660000000000001E-3</v>
      </c>
      <c r="G831" s="9">
        <v>5.7892033102966272</v>
      </c>
      <c r="H831" s="42">
        <v>0.48728435912379076</v>
      </c>
    </row>
    <row r="832" spans="2:8" x14ac:dyDescent="0.3">
      <c r="B832" s="44">
        <v>7.6700000000000006E-3</v>
      </c>
      <c r="C832" s="50" cm="1">
        <f t="array" ref="C832">(B832-MMULT(TRANSPOSE(_xlfn.ANCHORARRAY($C$51)),TRANSPOSE(Calculation!$C$23:$V$23)))/MMULT(TRANSPOSE($F$51:$F$70),TRANSPOSE(Calculation!$C$23:$V$23))</f>
        <v>0.1226146139492731</v>
      </c>
      <c r="D832" s="9">
        <v>9.4469678801366828E-4</v>
      </c>
      <c r="E832" s="9">
        <v>3.0735920158890123E-2</v>
      </c>
      <c r="F832" s="9">
        <v>7.6699999999999997E-3</v>
      </c>
      <c r="G832" s="9">
        <v>5.8061356653877176</v>
      </c>
      <c r="H832" s="42">
        <v>0.48791760634296077</v>
      </c>
    </row>
    <row r="833" spans="2:8" x14ac:dyDescent="0.3">
      <c r="B833" s="44">
        <v>7.6800000000000011E-3</v>
      </c>
      <c r="C833" s="50" cm="1">
        <f t="array" ref="C833">(B833-MMULT(TRANSPOSE(_xlfn.ANCHORARRAY($C$51)),TRANSPOSE(Calculation!$C$23:$V$23)))/MMULT(TRANSPOSE($F$51:$F$70),TRANSPOSE(Calculation!$C$23:$V$23))</f>
        <v>0.12278672567282395</v>
      </c>
      <c r="D833" s="9">
        <v>9.4715080140988942E-4</v>
      </c>
      <c r="E833" s="9">
        <v>3.0775815203011106E-2</v>
      </c>
      <c r="F833" s="9">
        <v>7.6800000000000011E-3</v>
      </c>
      <c r="G833" s="9">
        <v>5.8231100813134811</v>
      </c>
      <c r="H833" s="42">
        <v>0.48855092053468918</v>
      </c>
    </row>
    <row r="834" spans="2:8" x14ac:dyDescent="0.3">
      <c r="B834" s="44">
        <v>7.6900000000000007E-3</v>
      </c>
      <c r="C834" s="50" cm="1">
        <f t="array" ref="C834">(B834-MMULT(TRANSPOSE(_xlfn.ANCHORARRAY($C$51)),TRANSPOSE(Calculation!$C$23:$V$23)))/MMULT(TRANSPOSE($F$51:$F$70),TRANSPOSE(Calculation!$C$23:$V$23))</f>
        <v>0.12295883739637477</v>
      </c>
      <c r="D834" s="9">
        <v>9.4960825704058132E-4</v>
      </c>
      <c r="E834" s="9">
        <v>3.0815714449621015E-2</v>
      </c>
      <c r="F834" s="9">
        <v>7.6899999999999998E-3</v>
      </c>
      <c r="G834" s="9">
        <v>5.8401266621374637</v>
      </c>
      <c r="H834" s="42">
        <v>0.4891843014388611</v>
      </c>
    </row>
    <row r="835" spans="2:8" x14ac:dyDescent="0.3">
      <c r="B835" s="44">
        <v>7.7000000000000011E-3</v>
      </c>
      <c r="C835" s="50" cm="1">
        <f t="array" ref="C835">(B835-MMULT(TRANSPOSE(_xlfn.ANCHORARRAY($C$51)),TRANSPOSE(Calculation!$C$23:$V$23)))/MMULT(TRANSPOSE($F$51:$F$70),TRANSPOSE(Calculation!$C$23:$V$23))</f>
        <v>0.12313094911992561</v>
      </c>
      <c r="D835" s="9">
        <v>9.5206915490574431E-4</v>
      </c>
      <c r="E835" s="9">
        <v>3.0855617882417204E-2</v>
      </c>
      <c r="F835" s="9">
        <v>7.6999999999999994E-3</v>
      </c>
      <c r="G835" s="9">
        <v>5.8571855121777956</v>
      </c>
      <c r="H835" s="42">
        <v>0.48981774879668011</v>
      </c>
    </row>
    <row r="836" spans="2:8" x14ac:dyDescent="0.3">
      <c r="B836" s="44">
        <v>7.7100000000000007E-3</v>
      </c>
      <c r="C836" s="50" cm="1">
        <f t="array" ref="C836">(B836-MMULT(TRANSPOSE(_xlfn.ANCHORARRAY($C$51)),TRANSPOSE(Calculation!$C$23:$V$23)))/MMULT(TRANSPOSE($F$51:$F$70),TRANSPOSE(Calculation!$C$23:$V$23))</f>
        <v>0.12330306084347645</v>
      </c>
      <c r="D836" s="9">
        <v>9.5453349500537808E-4</v>
      </c>
      <c r="E836" s="9">
        <v>3.0895525485179536E-2</v>
      </c>
      <c r="F836" s="9">
        <v>7.7099999999999998E-3</v>
      </c>
      <c r="G836" s="9">
        <v>5.8742867360101183</v>
      </c>
      <c r="H836" s="42">
        <v>0.49045126235065939</v>
      </c>
    </row>
    <row r="837" spans="2:8" x14ac:dyDescent="0.3">
      <c r="B837" s="44">
        <v>7.7200000000000012E-3</v>
      </c>
      <c r="C837" s="50" cm="1">
        <f t="array" ref="C837">(B837-MMULT(TRANSPOSE(_xlfn.ANCHORARRAY($C$51)),TRANSPOSE(Calculation!$C$23:$V$23)))/MMULT(TRANSPOSE($F$51:$F$70),TRANSPOSE(Calculation!$C$23:$V$23))</f>
        <v>0.12347517256702729</v>
      </c>
      <c r="D837" s="9">
        <v>9.5700127733948359E-4</v>
      </c>
      <c r="E837" s="9">
        <v>3.0935437241769892E-2</v>
      </c>
      <c r="F837" s="9">
        <v>7.720000000000002E-3</v>
      </c>
      <c r="G837" s="9">
        <v>5.891430438467939</v>
      </c>
      <c r="H837" s="42">
        <v>0.49108484184461437</v>
      </c>
    </row>
    <row r="838" spans="2:8" x14ac:dyDescent="0.3">
      <c r="B838" s="44">
        <v>7.7300000000000008E-3</v>
      </c>
      <c r="C838" s="50" cm="1">
        <f t="array" ref="C838">(B838-MMULT(TRANSPOSE(_xlfn.ANCHORARRAY($C$51)),TRANSPOSE(Calculation!$C$23:$V$23)))/MMULT(TRANSPOSE($F$51:$F$70),TRANSPOSE(Calculation!$C$23:$V$23))</f>
        <v>0.12364728429057811</v>
      </c>
      <c r="D838" s="9">
        <v>9.5947250190805934E-4</v>
      </c>
      <c r="E838" s="9">
        <v>3.0975353136131624E-2</v>
      </c>
      <c r="F838" s="9">
        <v>7.729999999999999E-3</v>
      </c>
      <c r="G838" s="9">
        <v>5.9086167246433057</v>
      </c>
      <c r="H838" s="42">
        <v>0.49171848702365356</v>
      </c>
    </row>
    <row r="839" spans="2:8" x14ac:dyDescent="0.3">
      <c r="B839" s="44">
        <v>7.7400000000000012E-3</v>
      </c>
      <c r="C839" s="50" cm="1">
        <f t="array" ref="C839">(B839-MMULT(TRANSPOSE(_xlfn.ANCHORARRAY($C$51)),TRANSPOSE(Calculation!$C$23:$V$23)))/MMULT(TRANSPOSE($F$51:$F$70),TRANSPOSE(Calculation!$C$23:$V$23))</f>
        <v>0.12381939601412896</v>
      </c>
      <c r="D839" s="9">
        <v>9.619471687111065E-4</v>
      </c>
      <c r="E839" s="9">
        <v>3.1015273152289122E-2</v>
      </c>
      <c r="F839" s="9">
        <v>7.7400000000000021E-3</v>
      </c>
      <c r="G839" s="9">
        <v>5.9258456998870424</v>
      </c>
      <c r="H839" s="42">
        <v>0.4923521976341721</v>
      </c>
    </row>
    <row r="840" spans="2:8" x14ac:dyDescent="0.3">
      <c r="B840" s="44">
        <v>7.7500000000000008E-3</v>
      </c>
      <c r="C840" s="50" cm="1">
        <f t="array" ref="C840">(B840-MMULT(TRANSPOSE(_xlfn.ANCHORARRAY($C$51)),TRANSPOSE(Calculation!$C$23:$V$23)))/MMULT(TRANSPOSE($F$51:$F$70),TRANSPOSE(Calculation!$C$23:$V$23))</f>
        <v>0.12399150773767979</v>
      </c>
      <c r="D840" s="9">
        <v>9.6442527774862476E-4</v>
      </c>
      <c r="E840" s="9">
        <v>3.1055197274347249E-2</v>
      </c>
      <c r="F840" s="9">
        <v>7.7499999999999999E-3</v>
      </c>
      <c r="G840" s="9">
        <v>5.9431174698087155</v>
      </c>
      <c r="H840" s="42">
        <v>0.49298597342384243</v>
      </c>
    </row>
    <row r="841" spans="2:8" x14ac:dyDescent="0.3">
      <c r="B841" s="44">
        <v>7.7600000000000013E-3</v>
      </c>
      <c r="C841" s="50" cm="1">
        <f t="array" ref="C841">(B841-MMULT(TRANSPOSE(_xlfn.ANCHORARRAY($C$51)),TRANSPOSE(Calculation!$C$23:$V$23)))/MMULT(TRANSPOSE($F$51:$F$70),TRANSPOSE(Calculation!$C$23:$V$23))</f>
        <v>0.12416361946123063</v>
      </c>
      <c r="D841" s="9">
        <v>9.6690682902061367E-4</v>
      </c>
      <c r="E841" s="9">
        <v>3.1095125486490863E-2</v>
      </c>
      <c r="F841" s="9">
        <v>7.7599999999999995E-3</v>
      </c>
      <c r="G841" s="9">
        <v>5.9604321402796563</v>
      </c>
      <c r="H841" s="42">
        <v>0.49361981414160699</v>
      </c>
    </row>
    <row r="842" spans="2:8" x14ac:dyDescent="0.3">
      <c r="B842" s="44">
        <v>7.7700000000000009E-3</v>
      </c>
      <c r="C842" s="50" cm="1">
        <f t="array" ref="C842">(B842-MMULT(TRANSPOSE(_xlfn.ANCHORARRAY($C$51)),TRANSPOSE(Calculation!$C$23:$V$23)))/MMULT(TRANSPOSE($F$51:$F$70),TRANSPOSE(Calculation!$C$23:$V$23))</f>
        <v>0.12433573118478146</v>
      </c>
      <c r="D842" s="9">
        <v>9.6939182252707412E-4</v>
      </c>
      <c r="E842" s="9">
        <v>3.1135057772984365E-2</v>
      </c>
      <c r="F842" s="9">
        <v>7.77E-3</v>
      </c>
      <c r="G842" s="9">
        <v>5.9777898174310522</v>
      </c>
      <c r="H842" s="42">
        <v>0.49425371953767094</v>
      </c>
    </row>
    <row r="843" spans="2:8" x14ac:dyDescent="0.3">
      <c r="B843" s="44">
        <v>7.7800000000000013E-3</v>
      </c>
      <c r="C843" s="50" cm="1">
        <f t="array" ref="C843">(B843-MMULT(TRANSPOSE(_xlfn.ANCHORARRAY($C$51)),TRANSPOSE(Calculation!$C$23:$V$23)))/MMULT(TRANSPOSE($F$51:$F$70),TRANSPOSE(Calculation!$C$23:$V$23))</f>
        <v>0.12450784290833231</v>
      </c>
      <c r="D843" s="9">
        <v>9.7188025826800513E-4</v>
      </c>
      <c r="E843" s="9">
        <v>3.1174994118171141E-2</v>
      </c>
      <c r="F843" s="9">
        <v>7.7800000000000013E-3</v>
      </c>
      <c r="G843" s="9">
        <v>5.9951906076552754</v>
      </c>
      <c r="H843" s="42">
        <v>0.4948876893634932</v>
      </c>
    </row>
    <row r="844" spans="2:8" x14ac:dyDescent="0.3">
      <c r="B844" s="44">
        <v>7.7900000000000009E-3</v>
      </c>
      <c r="C844" s="50" cm="1">
        <f t="array" ref="C844">(B844-MMULT(TRANSPOSE(_xlfn.ANCHORARRAY($C$51)),TRANSPOSE(Calculation!$C$23:$V$23)))/MMULT(TRANSPOSE($F$51:$F$70),TRANSPOSE(Calculation!$C$23:$V$23))</f>
        <v>0.12467995463188312</v>
      </c>
      <c r="D844" s="9">
        <v>9.7437213624340733E-4</v>
      </c>
      <c r="E844" s="9">
        <v>3.1214934506473137E-2</v>
      </c>
      <c r="F844" s="9">
        <v>7.7899999999999992E-3</v>
      </c>
      <c r="G844" s="9">
        <v>6.0126346176082812</v>
      </c>
      <c r="H844" s="42">
        <v>0.4955217233717798</v>
      </c>
    </row>
    <row r="845" spans="2:8" x14ac:dyDescent="0.3">
      <c r="B845" s="44">
        <v>7.8000000000000005E-3</v>
      </c>
      <c r="C845" s="50" cm="1">
        <f t="array" ref="C845">(B845-MMULT(TRANSPOSE(_xlfn.ANCHORARRAY($C$51)),TRANSPOSE(Calculation!$C$23:$V$23)))/MMULT(TRANSPOSE($F$51:$F$70),TRANSPOSE(Calculation!$C$23:$V$23))</f>
        <v>0.12485206635543396</v>
      </c>
      <c r="D845" s="9">
        <v>9.7686745645328031E-4</v>
      </c>
      <c r="E845" s="9">
        <v>3.1254878922390344E-2</v>
      </c>
      <c r="F845" s="9">
        <v>7.7999999999999979E-3</v>
      </c>
      <c r="G845" s="9">
        <v>6.0301219542074795</v>
      </c>
      <c r="H845" s="42">
        <v>0.49615582131647579</v>
      </c>
    </row>
    <row r="846" spans="2:8" x14ac:dyDescent="0.3">
      <c r="B846" s="44">
        <v>7.810000000000001E-3</v>
      </c>
      <c r="C846" s="50" cm="1">
        <f t="array" ref="C846">(B846-MMULT(TRANSPOSE(_xlfn.ANCHORARRAY($C$51)),TRANSPOSE(Calculation!$C$23:$V$23)))/MMULT(TRANSPOSE($F$51:$F$70),TRANSPOSE(Calculation!$C$23:$V$23))</f>
        <v>0.1250241780789848</v>
      </c>
      <c r="D846" s="9">
        <v>9.793662188976246E-4</v>
      </c>
      <c r="E846" s="9">
        <v>3.1294827350500348E-2</v>
      </c>
      <c r="F846" s="9">
        <v>7.8100000000000001E-3</v>
      </c>
      <c r="G846" s="9">
        <v>6.0476527246339638</v>
      </c>
      <c r="H846" s="42">
        <v>0.49678998295275784</v>
      </c>
    </row>
    <row r="847" spans="2:8" x14ac:dyDescent="0.3">
      <c r="B847" s="44">
        <v>7.8200000000000006E-3</v>
      </c>
      <c r="C847" s="50" cm="1">
        <f t="array" ref="C847">(B847-MMULT(TRANSPOSE(_xlfn.ANCHORARRAY($C$51)),TRANSPOSE(Calculation!$C$23:$V$23)))/MMULT(TRANSPOSE($F$51:$F$70),TRANSPOSE(Calculation!$C$23:$V$23))</f>
        <v>0.12519628980253564</v>
      </c>
      <c r="D847" s="9">
        <v>9.8186842357643987E-4</v>
      </c>
      <c r="E847" s="9">
        <v>3.1334779775457809E-2</v>
      </c>
      <c r="F847" s="9">
        <v>7.8200000000000006E-3</v>
      </c>
      <c r="G847" s="9">
        <v>6.0652270363328444</v>
      </c>
      <c r="H847" s="42">
        <v>0.49742420803702631</v>
      </c>
    </row>
    <row r="848" spans="2:8" x14ac:dyDescent="0.3">
      <c r="B848" s="44">
        <v>7.8300000000000002E-3</v>
      </c>
      <c r="C848" s="50" cm="1">
        <f t="array" ref="C848">(B848-MMULT(TRANSPOSE(_xlfn.ANCHORARRAY($C$51)),TRANSPOSE(Calculation!$C$23:$V$23)))/MMULT(TRANSPOSE($F$51:$F$70),TRANSPOSE(Calculation!$C$23:$V$23))</f>
        <v>0.12536840152608644</v>
      </c>
      <c r="D848" s="9">
        <v>9.843740704897257E-4</v>
      </c>
      <c r="E848" s="9">
        <v>3.1374736181994038E-2</v>
      </c>
      <c r="F848" s="9">
        <v>7.8299999999999984E-3</v>
      </c>
      <c r="G848" s="9">
        <v>6.0828449970147087</v>
      </c>
      <c r="H848" s="42">
        <v>0.49805849632689825</v>
      </c>
    </row>
    <row r="849" spans="2:8" x14ac:dyDescent="0.3">
      <c r="B849" s="44">
        <v>7.8399999999999997E-3</v>
      </c>
      <c r="C849" s="50" cm="1">
        <f t="array" ref="C849">(B849-MMULT(TRANSPOSE(_xlfn.ANCHORARRAY($C$51)),TRANSPOSE(Calculation!$C$23:$V$23)))/MMULT(TRANSPOSE($F$51:$F$70),TRANSPOSE(Calculation!$C$23:$V$23))</f>
        <v>0.12554051324963728</v>
      </c>
      <c r="D849" s="9">
        <v>9.8688315963748252E-4</v>
      </c>
      <c r="E849" s="9">
        <v>3.1414696554916501E-2</v>
      </c>
      <c r="F849" s="9">
        <v>7.8399999999999963E-3</v>
      </c>
      <c r="G849" s="9">
        <v>6.1005067146550545</v>
      </c>
      <c r="H849" s="42">
        <v>0.49869284758119969</v>
      </c>
    </row>
    <row r="850" spans="2:8" x14ac:dyDescent="0.3">
      <c r="B850" s="44">
        <v>7.8500000000000011E-3</v>
      </c>
      <c r="C850" s="50" cm="1">
        <f t="array" ref="C850">(B850-MMULT(TRANSPOSE(_xlfn.ANCHORARRAY($C$51)),TRANSPOSE(Calculation!$C$23:$V$23)))/MMULT(TRANSPOSE($F$51:$F$70),TRANSPOSE(Calculation!$C$23:$V$23))</f>
        <v>0.12571262497318814</v>
      </c>
      <c r="D850" s="9">
        <v>9.8939569101971141E-4</v>
      </c>
      <c r="E850" s="9">
        <v>3.1454660879108386E-2</v>
      </c>
      <c r="F850" s="9">
        <v>7.8499999999999993E-3</v>
      </c>
      <c r="G850" s="9">
        <v>6.1182122974946287</v>
      </c>
      <c r="H850" s="42">
        <v>0.4993272615599586</v>
      </c>
    </row>
    <row r="851" spans="2:8" x14ac:dyDescent="0.3">
      <c r="B851" s="44">
        <v>7.8600000000000007E-3</v>
      </c>
      <c r="C851" s="50" cm="1">
        <f t="array" ref="C851">(B851-MMULT(TRANSPOSE(_xlfn.ANCHORARRAY($C$51)),TRANSPOSE(Calculation!$C$23:$V$23)))/MMULT(TRANSPOSE($F$51:$F$70),TRANSPOSE(Calculation!$C$23:$V$23))</f>
        <v>0.12588473669673897</v>
      </c>
      <c r="D851" s="9">
        <v>9.9191166463641063E-4</v>
      </c>
      <c r="E851" s="9">
        <v>3.1494629139528073E-2</v>
      </c>
      <c r="F851" s="9">
        <v>7.8600000000000007E-3</v>
      </c>
      <c r="G851" s="9">
        <v>6.1359618540423222</v>
      </c>
      <c r="H851" s="42">
        <v>0.49996173802439675</v>
      </c>
    </row>
    <row r="852" spans="2:8" x14ac:dyDescent="0.3">
      <c r="B852" s="44">
        <v>7.8700000000000003E-3</v>
      </c>
      <c r="C852" s="50" cm="1">
        <f t="array" ref="C852">(B852-MMULT(TRANSPOSE(_xlfn.ANCHORARRAY($C$51)),TRANSPOSE(Calculation!$C$23:$V$23)))/MMULT(TRANSPOSE($F$51:$F$70),TRANSPOSE(Calculation!$C$23:$V$23))</f>
        <v>0.1260568484202898</v>
      </c>
      <c r="D852" s="9">
        <v>9.9443108048758106E-4</v>
      </c>
      <c r="E852" s="9">
        <v>3.1534601321208756E-2</v>
      </c>
      <c r="F852" s="9">
        <v>7.8700000000000003E-3</v>
      </c>
      <c r="G852" s="9">
        <v>6.1537554930731853</v>
      </c>
      <c r="H852" s="42">
        <v>0.50059627673692342</v>
      </c>
    </row>
    <row r="853" spans="2:8" x14ac:dyDescent="0.3">
      <c r="B853" s="44">
        <v>7.8799999999999999E-3</v>
      </c>
      <c r="C853" s="50" cm="1">
        <f t="array" ref="C853">(B853-MMULT(TRANSPOSE(_xlfn.ANCHORARRAY($C$51)),TRANSPOSE(Calculation!$C$23:$V$23)))/MMULT(TRANSPOSE($F$51:$F$70),TRANSPOSE(Calculation!$C$23:$V$23))</f>
        <v>0.12622896014384064</v>
      </c>
      <c r="D853" s="9">
        <v>9.9695393857322204E-4</v>
      </c>
      <c r="E853" s="9">
        <v>3.1574577409257946E-2</v>
      </c>
      <c r="F853" s="9">
        <v>7.8799999999999999E-3</v>
      </c>
      <c r="G853" s="9">
        <v>6.1715933236311153</v>
      </c>
      <c r="H853" s="42">
        <v>0.50123087746112771</v>
      </c>
    </row>
    <row r="854" spans="2:8" x14ac:dyDescent="0.3">
      <c r="B854" s="44">
        <v>7.8900000000000012E-3</v>
      </c>
      <c r="C854" s="50" cm="1">
        <f t="array" ref="C854">(B854-MMULT(TRANSPOSE(_xlfn.ANCHORARRAY($C$51)),TRANSPOSE(Calculation!$C$23:$V$23)))/MMULT(TRANSPOSE($F$51:$F$70),TRANSPOSE(Calculation!$C$23:$V$23))</f>
        <v>0.1264010718673915</v>
      </c>
      <c r="D854" s="9">
        <v>9.9948023889333487E-4</v>
      </c>
      <c r="E854" s="9">
        <v>3.1614557388857031E-2</v>
      </c>
      <c r="F854" s="9">
        <v>7.8900000000000012E-3</v>
      </c>
      <c r="G854" s="9">
        <v>6.1894754550272637</v>
      </c>
      <c r="H854" s="42">
        <v>0.50186553996177141</v>
      </c>
    </row>
    <row r="855" spans="2:8" x14ac:dyDescent="0.3">
      <c r="B855" s="44">
        <v>7.9000000000000008E-3</v>
      </c>
      <c r="C855" s="50" cm="1">
        <f t="array" ref="C855">(B855-MMULT(TRANSPOSE(_xlfn.ANCHORARRAY($C$51)),TRANSPOSE(Calculation!$C$23:$V$23)))/MMULT(TRANSPOSE($F$51:$F$70),TRANSPOSE(Calculation!$C$23:$V$23))</f>
        <v>0.1265731835909423</v>
      </c>
      <c r="D855" s="9">
        <v>1.0020099814479174E-3</v>
      </c>
      <c r="E855" s="9">
        <v>3.1654541245260806E-2</v>
      </c>
      <c r="F855" s="9">
        <v>7.899999999999999E-3</v>
      </c>
      <c r="G855" s="9">
        <v>6.2074019968441521</v>
      </c>
      <c r="H855" s="42">
        <v>0.50250026400478165</v>
      </c>
    </row>
    <row r="856" spans="2:8" x14ac:dyDescent="0.3">
      <c r="B856" s="44">
        <v>7.9100000000000004E-3</v>
      </c>
      <c r="C856" s="50" cm="1">
        <f t="array" ref="C856">(B856-MMULT(TRANSPOSE(_xlfn.ANCHORARRAY($C$51)),TRANSPOSE(Calculation!$C$23:$V$23)))/MMULT(TRANSPOSE($F$51:$F$70),TRANSPOSE(Calculation!$C$23:$V$23))</f>
        <v>0.12674529531449313</v>
      </c>
      <c r="D856" s="9">
        <v>1.0045431662369722E-3</v>
      </c>
      <c r="E856" s="9">
        <v>3.1694528963797083E-2</v>
      </c>
      <c r="F856" s="9">
        <v>7.9099999999999986E-3</v>
      </c>
      <c r="G856" s="9">
        <v>6.225373058932564</v>
      </c>
      <c r="H856" s="42">
        <v>0.50313504935724462</v>
      </c>
    </row>
    <row r="857" spans="2:8" x14ac:dyDescent="0.3">
      <c r="B857" s="44">
        <v>7.92E-3</v>
      </c>
      <c r="C857" s="50" cm="1">
        <f t="array" ref="C857">(B857-MMULT(TRANSPOSE(_xlfn.ANCHORARRAY($C$51)),TRANSPOSE(Calculation!$C$23:$V$23)))/MMULT(TRANSPOSE($F$51:$F$70),TRANSPOSE(Calculation!$C$23:$V$23))</f>
        <v>0.12691740703804397</v>
      </c>
      <c r="D857" s="9">
        <v>1.0070797932604976E-3</v>
      </c>
      <c r="E857" s="9">
        <v>3.1734520529866174E-2</v>
      </c>
      <c r="F857" s="9">
        <v>7.92E-3</v>
      </c>
      <c r="G857" s="9">
        <v>6.243388751414372</v>
      </c>
      <c r="H857" s="42">
        <v>0.50376989578739761</v>
      </c>
    </row>
    <row r="858" spans="2:8" x14ac:dyDescent="0.3">
      <c r="B858" s="44">
        <v>7.9299999999999995E-3</v>
      </c>
      <c r="C858" s="50" cm="1">
        <f t="array" ref="C858">(B858-MMULT(TRANSPOSE(_xlfn.ANCHORARRAY($C$51)),TRANSPOSE(Calculation!$C$23:$V$23)))/MMULT(TRANSPOSE($F$51:$F$70),TRANSPOSE(Calculation!$C$23:$V$23))</f>
        <v>0.1270895187615948</v>
      </c>
      <c r="D858" s="9">
        <v>1.0096198625184937E-3</v>
      </c>
      <c r="E858" s="9">
        <v>3.1774515928940504E-2</v>
      </c>
      <c r="F858" s="9">
        <v>7.9299999999999995E-3</v>
      </c>
      <c r="G858" s="9">
        <v>6.2614491846834843</v>
      </c>
      <c r="H858" s="42">
        <v>0.50440480306462232</v>
      </c>
    </row>
    <row r="859" spans="2:8" x14ac:dyDescent="0.3">
      <c r="B859" s="44">
        <v>7.9400000000000009E-3</v>
      </c>
      <c r="C859" s="50" cm="1">
        <f t="array" ref="C859">(B859-MMULT(TRANSPOSE(_xlfn.ANCHORARRAY($C$51)),TRANSPOSE(Calculation!$C$23:$V$23)))/MMULT(TRANSPOSE($F$51:$F$70),TRANSPOSE(Calculation!$C$23:$V$23))</f>
        <v>0.12726163048514566</v>
      </c>
      <c r="D859" s="9">
        <v>1.0121633740109615E-3</v>
      </c>
      <c r="E859" s="9">
        <v>3.1814515146564179E-2</v>
      </c>
      <c r="F859" s="9">
        <v>7.9400000000000009E-3</v>
      </c>
      <c r="G859" s="9">
        <v>6.2795544694047658</v>
      </c>
      <c r="H859" s="42">
        <v>0.50503977095943875</v>
      </c>
    </row>
    <row r="860" spans="2:8" x14ac:dyDescent="0.3">
      <c r="B860" s="44">
        <v>7.9500000000000005E-3</v>
      </c>
      <c r="C860" s="50" cm="1">
        <f t="array" ref="C860">(B860-MMULT(TRANSPOSE(_xlfn.ANCHORARRAY($C$51)),TRANSPOSE(Calculation!$C$23:$V$23)))/MMULT(TRANSPOSE($F$51:$F$70),TRANSPOSE(Calculation!$C$23:$V$23))</f>
        <v>0.12743374220869649</v>
      </c>
      <c r="D860" s="9">
        <v>1.0147103277379E-3</v>
      </c>
      <c r="E860" s="9">
        <v>3.1854518168352511E-2</v>
      </c>
      <c r="F860" s="9">
        <v>7.9500000000000022E-3</v>
      </c>
      <c r="G860" s="9">
        <v>6.2977047165158133</v>
      </c>
      <c r="H860" s="42">
        <v>0.5056747992434969</v>
      </c>
    </row>
    <row r="861" spans="2:8" x14ac:dyDescent="0.3">
      <c r="B861" s="44">
        <v>7.9600000000000001E-3</v>
      </c>
      <c r="C861" s="50" cm="1">
        <f t="array" ref="C861">(B861-MMULT(TRANSPOSE(_xlfn.ANCHORARRAY($C$51)),TRANSPOSE(Calculation!$C$23:$V$23)))/MMULT(TRANSPOSE($F$51:$F$70),TRANSPOSE(Calculation!$C$23:$V$23))</f>
        <v>0.1276058539322473</v>
      </c>
      <c r="D861" s="9">
        <v>1.0172607236993091E-3</v>
      </c>
      <c r="E861" s="9">
        <v>3.1894524979991616E-2</v>
      </c>
      <c r="F861" s="9">
        <v>7.9600000000000001E-3</v>
      </c>
      <c r="G861" s="9">
        <v>6.3159000372285163</v>
      </c>
      <c r="H861" s="42">
        <v>0.50630988768957097</v>
      </c>
    </row>
    <row r="862" spans="2:8" x14ac:dyDescent="0.3">
      <c r="B862" s="44">
        <v>7.9699999999999997E-3</v>
      </c>
      <c r="C862" s="50" cm="1">
        <f t="array" ref="C862">(B862-MMULT(TRANSPOSE(_xlfn.ANCHORARRAY($C$51)),TRANSPOSE(Calculation!$C$23:$V$23)))/MMULT(TRANSPOSE($F$51:$F$70),TRANSPOSE(Calculation!$C$23:$V$23))</f>
        <v>0.12777796565579813</v>
      </c>
      <c r="D862" s="9">
        <v>1.019814561895189E-3</v>
      </c>
      <c r="E862" s="9">
        <v>3.1934535567238E-2</v>
      </c>
      <c r="F862" s="9">
        <v>7.9699999999999979E-3</v>
      </c>
      <c r="G862" s="9">
        <v>6.3341405430273525</v>
      </c>
      <c r="H862" s="42">
        <v>0.50694503607155239</v>
      </c>
    </row>
    <row r="863" spans="2:8" x14ac:dyDescent="0.3">
      <c r="B863" s="44">
        <v>7.9799999999999992E-3</v>
      </c>
      <c r="C863" s="50" cm="1">
        <f t="array" ref="C863">(B863-MMULT(TRANSPOSE(_xlfn.ANCHORARRAY($C$51)),TRANSPOSE(Calculation!$C$23:$V$23)))/MMULT(TRANSPOSE($F$51:$F$70),TRANSPOSE(Calculation!$C$23:$V$23))</f>
        <v>0.12795007737934896</v>
      </c>
      <c r="D863" s="9">
        <v>1.0223718423255407E-3</v>
      </c>
      <c r="E863" s="9">
        <v>3.1974549915918138E-2</v>
      </c>
      <c r="F863" s="9">
        <v>7.9799999999999992E-3</v>
      </c>
      <c r="G863" s="9">
        <v>6.3524263456727281</v>
      </c>
      <c r="H863" s="42">
        <v>0.50758024416444369</v>
      </c>
    </row>
    <row r="864" spans="2:8" x14ac:dyDescent="0.3">
      <c r="B864" s="44">
        <v>7.9900000000000006E-3</v>
      </c>
      <c r="C864" s="50" cm="1">
        <f t="array" ref="C864">(B864-MMULT(TRANSPOSE(_xlfn.ANCHORARRAY($C$51)),TRANSPOSE(Calculation!$C$23:$V$23)))/MMULT(TRANSPOSE($F$51:$F$70),TRANSPOSE(Calculation!$C$23:$V$23))</f>
        <v>0.12812218910289982</v>
      </c>
      <c r="D864" s="9">
        <v>1.0249325649903634E-3</v>
      </c>
      <c r="E864" s="9">
        <v>3.2014568011928E-2</v>
      </c>
      <c r="F864" s="9">
        <v>7.9899999999999988E-3</v>
      </c>
      <c r="G864" s="9">
        <v>6.3707575571988517</v>
      </c>
      <c r="H864" s="42">
        <v>0.50821551174435009</v>
      </c>
    </row>
    <row r="865" spans="2:8" x14ac:dyDescent="0.3">
      <c r="B865" s="44">
        <v>8.0000000000000002E-3</v>
      </c>
      <c r="C865" s="50" cm="1">
        <f t="array" ref="C865">(B865-MMULT(TRANSPOSE(_xlfn.ANCHORARRAY($C$51)),TRANSPOSE(Calculation!$C$23:$V$23)))/MMULT(TRANSPOSE($F$51:$F$70),TRANSPOSE(Calculation!$C$23:$V$23))</f>
        <v>0.12829430082645066</v>
      </c>
      <c r="D865" s="9">
        <v>1.0274967298896573E-3</v>
      </c>
      <c r="E865" s="9">
        <v>3.2054589841232682E-2</v>
      </c>
      <c r="F865" s="9">
        <v>8.0000000000000002E-3</v>
      </c>
      <c r="G865" s="9">
        <v>6.3891342899178198</v>
      </c>
      <c r="H865" s="42">
        <v>0.50885083858847446</v>
      </c>
    </row>
    <row r="866" spans="2:8" x14ac:dyDescent="0.3">
      <c r="B866" s="44">
        <v>8.0099999999999998E-3</v>
      </c>
      <c r="C866" s="50" cm="1">
        <f t="array" ref="C866">(B866-MMULT(TRANSPOSE(_xlfn.ANCHORARRAY($C$51)),TRANSPOSE(Calculation!$C$23:$V$23)))/MMULT(TRANSPOSE($F$51:$F$70),TRANSPOSE(Calculation!$C$23:$V$23))</f>
        <v>0.12846641255000149</v>
      </c>
      <c r="D866" s="9">
        <v>1.0300643370234216E-3</v>
      </c>
      <c r="E866" s="9">
        <v>3.2094615389865973E-2</v>
      </c>
      <c r="F866" s="9">
        <v>8.009999999999998E-3</v>
      </c>
      <c r="G866" s="9">
        <v>6.4075566564167801</v>
      </c>
      <c r="H866" s="42">
        <v>0.50948622447511016</v>
      </c>
    </row>
    <row r="867" spans="2:8" x14ac:dyDescent="0.3">
      <c r="B867" s="44">
        <v>8.0199999999999994E-3</v>
      </c>
      <c r="C867" s="50" cm="1">
        <f t="array" ref="C867">(B867-MMULT(TRANSPOSE(_xlfn.ANCHORARRAY($C$51)),TRANSPOSE(Calculation!$C$23:$V$23)))/MMULT(TRANSPOSE($F$51:$F$70),TRANSPOSE(Calculation!$C$23:$V$23))</f>
        <v>0.1286385242735523</v>
      </c>
      <c r="D867" s="9">
        <v>1.0326353863916568E-3</v>
      </c>
      <c r="E867" s="9">
        <v>3.2134644643929962E-2</v>
      </c>
      <c r="F867" s="9">
        <v>8.0199999999999976E-3</v>
      </c>
      <c r="G867" s="9">
        <v>6.4260247695604908</v>
      </c>
      <c r="H867" s="42">
        <v>0.51012166918363455</v>
      </c>
    </row>
    <row r="868" spans="2:8" x14ac:dyDescent="0.3">
      <c r="B868" s="44">
        <v>8.0300000000000007E-3</v>
      </c>
      <c r="C868" s="50" cm="1">
        <f t="array" ref="C868">(B868-MMULT(TRANSPOSE(_xlfn.ANCHORARRAY($C$51)),TRANSPOSE(Calculation!$C$23:$V$23)))/MMULT(TRANSPOSE($F$51:$F$70),TRANSPOSE(Calculation!$C$23:$V$23))</f>
        <v>0.12881063599710316</v>
      </c>
      <c r="D868" s="9">
        <v>1.0352098779943639E-3</v>
      </c>
      <c r="E868" s="9">
        <v>3.2174677589594643E-2</v>
      </c>
      <c r="F868" s="9">
        <v>8.0299999999999989E-3</v>
      </c>
      <c r="G868" s="9">
        <v>6.4445387424931555</v>
      </c>
      <c r="H868" s="42">
        <v>0.51075717249450314</v>
      </c>
    </row>
    <row r="869" spans="2:8" x14ac:dyDescent="0.3">
      <c r="B869" s="44">
        <v>8.0400000000000003E-3</v>
      </c>
      <c r="C869" s="50" cm="1">
        <f t="array" ref="C869">(B869-MMULT(TRANSPOSE(_xlfn.ANCHORARRAY($C$51)),TRANSPOSE(Calculation!$C$23:$V$23)))/MMULT(TRANSPOSE($F$51:$F$70),TRANSPOSE(Calculation!$C$23:$V$23))</f>
        <v>0.12898274772065399</v>
      </c>
      <c r="D869" s="9">
        <v>1.0377878118315413E-3</v>
      </c>
      <c r="E869" s="9">
        <v>3.2214714213097427E-2</v>
      </c>
      <c r="F869" s="9">
        <v>8.0399999999999985E-3</v>
      </c>
      <c r="G869" s="9">
        <v>6.4630986886357782</v>
      </c>
      <c r="H869" s="42">
        <v>0.51139273418924169</v>
      </c>
    </row>
    <row r="870" spans="2:8" x14ac:dyDescent="0.3">
      <c r="B870" s="44">
        <v>8.0499999999999999E-3</v>
      </c>
      <c r="C870" s="50" cm="1">
        <f t="array" ref="C870">(B870-MMULT(TRANSPOSE(_xlfn.ANCHORARRAY($C$51)),TRANSPOSE(Calculation!$C$23:$V$23)))/MMULT(TRANSPOSE($F$51:$F$70),TRANSPOSE(Calculation!$C$23:$V$23))</f>
        <v>0.12915485944420482</v>
      </c>
      <c r="D870" s="9">
        <v>1.0403691879031897E-3</v>
      </c>
      <c r="E870" s="9">
        <v>3.2254754500742826E-2</v>
      </c>
      <c r="F870" s="9">
        <v>8.0499999999999981E-3</v>
      </c>
      <c r="G870" s="9">
        <v>6.4817047216893284</v>
      </c>
      <c r="H870" s="42">
        <v>0.512028354050441</v>
      </c>
    </row>
    <row r="871" spans="2:8" x14ac:dyDescent="0.3">
      <c r="B871" s="44">
        <v>8.0599999999999995E-3</v>
      </c>
      <c r="C871" s="50" cm="1">
        <f t="array" ref="C871">(B871-MMULT(TRANSPOSE(_xlfn.ANCHORARRAY($C$51)),TRANSPOSE(Calculation!$C$23:$V$23)))/MMULT(TRANSPOSE($F$51:$F$70),TRANSPOSE(Calculation!$C$23:$V$23))</f>
        <v>0.12932697116775566</v>
      </c>
      <c r="D871" s="9">
        <v>1.0429540062093096E-3</v>
      </c>
      <c r="E871" s="9">
        <v>3.2294798438902039E-2</v>
      </c>
      <c r="F871" s="9">
        <v>8.0599999999999995E-3</v>
      </c>
      <c r="G871" s="9">
        <v>6.5003569556358958</v>
      </c>
      <c r="H871" s="42">
        <v>0.51266403186175058</v>
      </c>
    </row>
    <row r="872" spans="2:8" x14ac:dyDescent="0.3">
      <c r="B872" s="44">
        <v>8.0700000000000008E-3</v>
      </c>
      <c r="C872" s="50" cm="1">
        <f t="array" ref="C872">(B872-MMULT(TRANSPOSE(_xlfn.ANCHORARRAY($C$51)),TRANSPOSE(Calculation!$C$23:$V$23)))/MMULT(TRANSPOSE($F$51:$F$70),TRANSPOSE(Calculation!$C$23:$V$23))</f>
        <v>0.12949908289130652</v>
      </c>
      <c r="D872" s="9">
        <v>1.0455422667499002E-3</v>
      </c>
      <c r="E872" s="9">
        <v>3.23348460140125E-2</v>
      </c>
      <c r="F872" s="9">
        <v>8.069999999999999E-3</v>
      </c>
      <c r="G872" s="9">
        <v>6.5190555047370982</v>
      </c>
      <c r="H872" s="42">
        <v>0.51329976740787131</v>
      </c>
    </row>
    <row r="873" spans="2:8" x14ac:dyDescent="0.3">
      <c r="B873" s="44">
        <v>8.0800000000000004E-3</v>
      </c>
      <c r="C873" s="50" cm="1">
        <f t="array" ref="C873">(B873-MMULT(TRANSPOSE(_xlfn.ANCHORARRAY($C$51)),TRANSPOSE(Calculation!$C$23:$V$23)))/MMULT(TRANSPOSE($F$51:$F$70),TRANSPOSE(Calculation!$C$23:$V$23))</f>
        <v>0.12967119461485735</v>
      </c>
      <c r="D873" s="9">
        <v>1.048133969524962E-3</v>
      </c>
      <c r="E873" s="9">
        <v>3.2374897212577552E-2</v>
      </c>
      <c r="F873" s="9">
        <v>8.0800000000000004E-3</v>
      </c>
      <c r="G873" s="9">
        <v>6.5378004835362082</v>
      </c>
      <c r="H873" s="42">
        <v>0.51393556047455058</v>
      </c>
    </row>
    <row r="874" spans="2:8" x14ac:dyDescent="0.3">
      <c r="B874" s="44">
        <v>8.09E-3</v>
      </c>
      <c r="C874" s="50" cm="1">
        <f t="array" ref="C874">(B874-MMULT(TRANSPOSE(_xlfn.ANCHORARRAY($C$51)),TRANSPOSE(Calculation!$C$23:$V$23)))/MMULT(TRANSPOSE($F$51:$F$70),TRANSPOSE(Calculation!$C$23:$V$23))</f>
        <v>0.12984330633840815</v>
      </c>
      <c r="D874" s="9">
        <v>1.0507291145344943E-3</v>
      </c>
      <c r="E874" s="9">
        <v>3.241495202116601E-2</v>
      </c>
      <c r="F874" s="9">
        <v>8.0899999999999982E-3</v>
      </c>
      <c r="G874" s="9">
        <v>6.556592006858966</v>
      </c>
      <c r="H874" s="42">
        <v>0.51457141084857461</v>
      </c>
    </row>
    <row r="875" spans="2:8" x14ac:dyDescent="0.3">
      <c r="B875" s="44">
        <v>8.0999999999999996E-3</v>
      </c>
      <c r="C875" s="50" cm="1">
        <f t="array" ref="C875">(B875-MMULT(TRANSPOSE(_xlfn.ANCHORARRAY($C$51)),TRANSPOSE(Calculation!$C$23:$V$23)))/MMULT(TRANSPOSE($F$51:$F$70),TRANSPOSE(Calculation!$C$23:$V$23))</f>
        <v>0.13001541806195899</v>
      </c>
      <c r="D875" s="9">
        <v>1.0533277017784979E-3</v>
      </c>
      <c r="E875" s="9">
        <v>3.2455010426411787E-2</v>
      </c>
      <c r="F875" s="9">
        <v>8.0999999999999978E-3</v>
      </c>
      <c r="G875" s="9">
        <v>6.5754301898142877</v>
      </c>
      <c r="H875" s="42">
        <v>0.51520731831776367</v>
      </c>
    </row>
    <row r="876" spans="2:8" x14ac:dyDescent="0.3">
      <c r="B876" s="44">
        <v>8.1100000000000009E-3</v>
      </c>
      <c r="C876" s="50" cm="1">
        <f t="array" ref="C876">(B876-MMULT(TRANSPOSE(_xlfn.ANCHORARRAY($C$51)),TRANSPOSE(Calculation!$C$23:$V$23)))/MMULT(TRANSPOSE($F$51:$F$70),TRANSPOSE(Calculation!$C$23:$V$23))</f>
        <v>0.13018752978550985</v>
      </c>
      <c r="D876" s="9">
        <v>1.0559297312569729E-3</v>
      </c>
      <c r="E876" s="9">
        <v>3.2495072415013523E-2</v>
      </c>
      <c r="F876" s="9">
        <v>8.1099999999999992E-3</v>
      </c>
      <c r="G876" s="9">
        <v>6.594315147793683</v>
      </c>
      <c r="H876" s="42">
        <v>0.51584328267096502</v>
      </c>
    </row>
    <row r="877" spans="2:8" x14ac:dyDescent="0.3">
      <c r="B877" s="44">
        <v>8.1200000000000005E-3</v>
      </c>
      <c r="C877" s="50" cm="1">
        <f t="array" ref="C877">(B877-MMULT(TRANSPOSE(_xlfn.ANCHORARRAY($C$51)),TRANSPOSE(Calculation!$C$23:$V$23)))/MMULT(TRANSPOSE($F$51:$F$70),TRANSPOSE(Calculation!$C$23:$V$23))</f>
        <v>0.13035964150906068</v>
      </c>
      <c r="D877" s="9">
        <v>1.0585352029699184E-3</v>
      </c>
      <c r="E877" s="9">
        <v>3.2535137973734161E-2</v>
      </c>
      <c r="F877" s="9">
        <v>8.1199999999999987E-3</v>
      </c>
      <c r="G877" s="9">
        <v>6.6132469964733396</v>
      </c>
      <c r="H877" s="42">
        <v>0.51647930369804707</v>
      </c>
    </row>
    <row r="878" spans="2:8" x14ac:dyDescent="0.3">
      <c r="B878" s="44">
        <v>8.1300000000000001E-3</v>
      </c>
      <c r="C878" s="50" cm="1">
        <f t="array" ref="C878">(B878-MMULT(TRANSPOSE(_xlfn.ANCHORARRAY($C$51)),TRANSPOSE(Calculation!$C$23:$V$23)))/MMULT(TRANSPOSE($F$51:$F$70),TRANSPOSE(Calculation!$C$23:$V$23))</f>
        <v>0.13053175323261151</v>
      </c>
      <c r="D878" s="9">
        <v>1.0611441169173354E-3</v>
      </c>
      <c r="E878" s="9">
        <v>3.2575207089400607E-2</v>
      </c>
      <c r="F878" s="9">
        <v>8.1299999999999983E-3</v>
      </c>
      <c r="G878" s="9">
        <v>6.632225851814753</v>
      </c>
      <c r="H878" s="42">
        <v>0.5171153811898932</v>
      </c>
    </row>
    <row r="879" spans="2:8" x14ac:dyDescent="0.3">
      <c r="B879" s="44">
        <v>8.1399999999999997E-3</v>
      </c>
      <c r="C879" s="50" cm="1">
        <f t="array" ref="C879">(B879-MMULT(TRANSPOSE(_xlfn.ANCHORARRAY($C$51)),TRANSPOSE(Calculation!$C$23:$V$23)))/MMULT(TRANSPOSE($F$51:$F$70),TRANSPOSE(Calculation!$C$23:$V$23))</f>
        <v>0.13070386495616235</v>
      </c>
      <c r="D879" s="9">
        <v>1.0637564730992231E-3</v>
      </c>
      <c r="E879" s="9">
        <v>3.2615279748903318E-2</v>
      </c>
      <c r="F879" s="9">
        <v>8.1399999999999997E-3</v>
      </c>
      <c r="G879" s="9">
        <v>6.6512518300645445</v>
      </c>
      <c r="H879" s="42">
        <v>0.51775151493839611</v>
      </c>
    </row>
    <row r="880" spans="2:8" x14ac:dyDescent="0.3">
      <c r="B880" s="44">
        <v>8.1499999999999993E-3</v>
      </c>
      <c r="C880" s="50" cm="1">
        <f t="array" ref="C880">(B880-MMULT(TRANSPOSE(_xlfn.ANCHORARRAY($C$51)),TRANSPOSE(Calculation!$C$23:$V$23)))/MMULT(TRANSPOSE($F$51:$F$70),TRANSPOSE(Calculation!$C$23:$V$23))</f>
        <v>0.13087597667971315</v>
      </c>
      <c r="D880" s="9">
        <v>1.0663722715155812E-3</v>
      </c>
      <c r="E880" s="9">
        <v>3.2655355939195968E-2</v>
      </c>
      <c r="F880" s="9">
        <v>8.1499999999999975E-3</v>
      </c>
      <c r="G880" s="9">
        <v>6.6703250477556351</v>
      </c>
      <c r="H880" s="42">
        <v>0.51838770473645157</v>
      </c>
    </row>
    <row r="881" spans="2:8" x14ac:dyDescent="0.3">
      <c r="B881" s="44">
        <v>8.1600000000000006E-3</v>
      </c>
      <c r="C881" s="50" cm="1">
        <f t="array" ref="C881">(B881-MMULT(TRANSPOSE(_xlfn.ANCHORARRAY($C$51)),TRANSPOSE(Calculation!$C$23:$V$23)))/MMULT(TRANSPOSE($F$51:$F$70),TRANSPOSE(Calculation!$C$23:$V$23))</f>
        <v>0.13104808840326401</v>
      </c>
      <c r="D881" s="9">
        <v>1.0689915121664115E-3</v>
      </c>
      <c r="E881" s="9">
        <v>3.2695435647295046E-2</v>
      </c>
      <c r="F881" s="9">
        <v>8.1599999999999989E-3</v>
      </c>
      <c r="G881" s="9">
        <v>6.6894456217078213</v>
      </c>
      <c r="H881" s="42">
        <v>0.5190239503779529</v>
      </c>
    </row>
    <row r="882" spans="2:8" x14ac:dyDescent="0.3">
      <c r="B882" s="44">
        <v>8.1700000000000002E-3</v>
      </c>
      <c r="C882" s="50" cm="1">
        <f t="array" ref="C882">(B882-MMULT(TRANSPOSE(_xlfn.ANCHORARRAY($C$51)),TRANSPOSE(Calculation!$C$23:$V$23)))/MMULT(TRANSPOSE($F$51:$F$70),TRANSPOSE(Calculation!$C$23:$V$23))</f>
        <v>0.13122020012681485</v>
      </c>
      <c r="D882" s="9">
        <v>1.0716141950517124E-3</v>
      </c>
      <c r="E882" s="9">
        <v>3.2735518860279464E-2</v>
      </c>
      <c r="F882" s="9">
        <v>8.1699999999999984E-3</v>
      </c>
      <c r="G882" s="9">
        <v>6.7086136690297629</v>
      </c>
      <c r="H882" s="42">
        <v>0.51966025165778418</v>
      </c>
    </row>
    <row r="883" spans="2:8" x14ac:dyDescent="0.3">
      <c r="B883" s="44">
        <v>8.1799999999999998E-3</v>
      </c>
      <c r="C883" s="50" cm="1">
        <f t="array" ref="C883">(B883-MMULT(TRANSPOSE(_xlfn.ANCHORARRAY($C$51)),TRANSPOSE(Calculation!$C$23:$V$23)))/MMULT(TRANSPOSE($F$51:$F$70),TRANSPOSE(Calculation!$C$23:$V$23))</f>
        <v>0.13139231185036568</v>
      </c>
      <c r="D883" s="9">
        <v>1.0742403201714839E-3</v>
      </c>
      <c r="E883" s="9">
        <v>3.2775605565290231E-2</v>
      </c>
      <c r="F883" s="9">
        <v>8.179999999999998E-3</v>
      </c>
      <c r="G883" s="9">
        <v>6.7278293071171555</v>
      </c>
      <c r="H883" s="42">
        <v>0.52029660837181513</v>
      </c>
    </row>
    <row r="884" spans="2:8" x14ac:dyDescent="0.3">
      <c r="B884" s="44">
        <v>8.1899999999999994E-3</v>
      </c>
      <c r="C884" s="50" cm="1">
        <f t="array" ref="C884">(B884-MMULT(TRANSPOSE(_xlfn.ANCHORARRAY($C$51)),TRANSPOSE(Calculation!$C$23:$V$23)))/MMULT(TRANSPOSE($F$51:$F$70),TRANSPOSE(Calculation!$C$23:$V$23))</f>
        <v>0.13156442357391651</v>
      </c>
      <c r="D884" s="9">
        <v>1.0768698875257266E-3</v>
      </c>
      <c r="E884" s="9">
        <v>3.2815695749530083E-2</v>
      </c>
      <c r="F884" s="9">
        <v>8.1899999999999976E-3</v>
      </c>
      <c r="G884" s="9">
        <v>6.7470926536550362</v>
      </c>
      <c r="H884" s="42">
        <v>0.52093302031689559</v>
      </c>
    </row>
    <row r="885" spans="2:8" x14ac:dyDescent="0.3">
      <c r="B885" s="44">
        <v>8.2000000000000007E-3</v>
      </c>
      <c r="C885" s="50" cm="1">
        <f t="array" ref="C885">(B885-MMULT(TRANSPOSE(_xlfn.ANCHORARRAY($C$51)),TRANSPOSE(Calculation!$C$23:$V$23)))/MMULT(TRANSPOSE($F$51:$F$70),TRANSPOSE(Calculation!$C$23:$V$23))</f>
        <v>0.13173653529746737</v>
      </c>
      <c r="D885" s="9">
        <v>1.0795028971144411E-3</v>
      </c>
      <c r="E885" s="9">
        <v>3.2855789400263097E-2</v>
      </c>
      <c r="F885" s="9">
        <v>8.2000000000000007E-3</v>
      </c>
      <c r="G885" s="9">
        <v>6.7664038266195661</v>
      </c>
      <c r="H885" s="42">
        <v>0.52156948729084907</v>
      </c>
    </row>
    <row r="886" spans="2:8" x14ac:dyDescent="0.3">
      <c r="B886" s="44">
        <v>8.2100000000000003E-3</v>
      </c>
      <c r="C886" s="50" cm="1">
        <f t="array" ref="C886">(B886-MMULT(TRANSPOSE(_xlfn.ANCHORARRAY($C$51)),TRANSPOSE(Calculation!$C$23:$V$23)))/MMULT(TRANSPOSE($F$51:$F$70),TRANSPOSE(Calculation!$C$23:$V$23))</f>
        <v>0.1319086470210182</v>
      </c>
      <c r="D886" s="9">
        <v>1.0821393489376257E-3</v>
      </c>
      <c r="E886" s="9">
        <v>3.2895886504814335E-2</v>
      </c>
      <c r="F886" s="9">
        <v>8.2099999999999985E-3</v>
      </c>
      <c r="G886" s="9">
        <v>6.7857629442759766</v>
      </c>
      <c r="H886" s="42">
        <v>0.52220600909246706</v>
      </c>
    </row>
    <row r="887" spans="2:8" x14ac:dyDescent="0.3">
      <c r="B887" s="44">
        <v>8.2199999999999999E-3</v>
      </c>
      <c r="C887" s="50" cm="1">
        <f t="array" ref="C887">(B887-MMULT(TRANSPOSE(_xlfn.ANCHORARRAY($C$51)),TRANSPOSE(Calculation!$C$23:$V$23)))/MMULT(TRANSPOSE($F$51:$F$70),TRANSPOSE(Calculation!$C$23:$V$23))</f>
        <v>0.13208075874456901</v>
      </c>
      <c r="D887" s="9">
        <v>1.0847792429952811E-3</v>
      </c>
      <c r="E887" s="9">
        <v>3.2935987050569493E-2</v>
      </c>
      <c r="F887" s="9">
        <v>8.2199999999999964E-3</v>
      </c>
      <c r="G887" s="9">
        <v>6.8051701251810108</v>
      </c>
      <c r="H887" s="42">
        <v>0.52284258552150376</v>
      </c>
    </row>
    <row r="888" spans="2:8" x14ac:dyDescent="0.3">
      <c r="B888" s="44">
        <v>8.2299999999999995E-3</v>
      </c>
      <c r="C888" s="50" cm="1">
        <f t="array" ref="C888">(B888-MMULT(TRANSPOSE(_xlfn.ANCHORARRAY($C$51)),TRANSPOSE(Calculation!$C$23:$V$23)))/MMULT(TRANSPOSE($F$51:$F$70),TRANSPOSE(Calculation!$C$23:$V$23))</f>
        <v>0.13225287046811984</v>
      </c>
      <c r="D888" s="9">
        <v>1.0874225792874084E-3</v>
      </c>
      <c r="E888" s="9">
        <v>3.297609102497457E-2</v>
      </c>
      <c r="F888" s="9">
        <v>8.2299999999999995E-3</v>
      </c>
      <c r="G888" s="9">
        <v>6.824625488184485</v>
      </c>
      <c r="H888" s="42">
        <v>0.52347921637867056</v>
      </c>
    </row>
    <row r="889" spans="2:8" x14ac:dyDescent="0.3">
      <c r="B889" s="44">
        <v>8.2400000000000008E-3</v>
      </c>
      <c r="C889" s="50" cm="1">
        <f t="array" ref="C889">(B889-MMULT(TRANSPOSE(_xlfn.ANCHORARRAY($C$51)),TRANSPOSE(Calculation!$C$23:$V$23)))/MMULT(TRANSPOSE($F$51:$F$70),TRANSPOSE(Calculation!$C$23:$V$23))</f>
        <v>0.1324249821916707</v>
      </c>
      <c r="D889" s="9">
        <v>1.0900693578140067E-3</v>
      </c>
      <c r="E889" s="9">
        <v>3.3016198415535464E-2</v>
      </c>
      <c r="F889" s="9">
        <v>8.2399999999999991E-3</v>
      </c>
      <c r="G889" s="9">
        <v>6.8441291524276142</v>
      </c>
      <c r="H889" s="42">
        <v>0.5241159014656297</v>
      </c>
    </row>
    <row r="890" spans="2:8" x14ac:dyDescent="0.3">
      <c r="B890" s="44">
        <v>8.2500000000000004E-3</v>
      </c>
      <c r="C890" s="50" cm="1">
        <f t="array" ref="C890">(B890-MMULT(TRANSPOSE(_xlfn.ANCHORARRAY($C$51)),TRANSPOSE(Calculation!$C$23:$V$23)))/MMULT(TRANSPOSE($F$51:$F$70),TRANSPOSE(Calculation!$C$23:$V$23))</f>
        <v>0.13259709391522154</v>
      </c>
      <c r="D890" s="9">
        <v>1.0927195785750752E-3</v>
      </c>
      <c r="E890" s="9">
        <v>3.3056309209817648E-2</v>
      </c>
      <c r="F890" s="9">
        <v>8.2499999999999987E-3</v>
      </c>
      <c r="G890" s="9">
        <v>6.8636812373460172</v>
      </c>
      <c r="H890" s="42">
        <v>0.52475264058498927</v>
      </c>
    </row>
    <row r="891" spans="2:8" x14ac:dyDescent="0.3">
      <c r="B891" s="44">
        <v>8.26E-3</v>
      </c>
      <c r="C891" s="50" cm="1">
        <f t="array" ref="C891">(B891-MMULT(TRANSPOSE(_xlfn.ANCHORARRAY($C$51)),TRANSPOSE(Calculation!$C$23:$V$23)))/MMULT(TRANSPOSE($F$51:$F$70),TRANSPOSE(Calculation!$C$23:$V$23))</f>
        <v>0.13276920563877237</v>
      </c>
      <c r="D891" s="9">
        <v>1.0953732415706148E-3</v>
      </c>
      <c r="E891" s="9">
        <v>3.3096423395445843E-2</v>
      </c>
      <c r="F891" s="9">
        <v>8.26E-3</v>
      </c>
      <c r="G891" s="9">
        <v>6.8832818626679897</v>
      </c>
      <c r="H891" s="42">
        <v>0.52538943354029777</v>
      </c>
    </row>
    <row r="892" spans="2:8" x14ac:dyDescent="0.3">
      <c r="B892" s="44">
        <v>8.2699999999999996E-3</v>
      </c>
      <c r="C892" s="50" cm="1">
        <f t="array" ref="C892">(B892-MMULT(TRANSPOSE(_xlfn.ANCHORARRAY($C$51)),TRANSPOSE(Calculation!$C$23:$V$23)))/MMULT(TRANSPOSE($F$51:$F$70),TRANSPOSE(Calculation!$C$23:$V$23))</f>
        <v>0.1329413173623232</v>
      </c>
      <c r="D892" s="9">
        <v>1.0980303468006258E-3</v>
      </c>
      <c r="E892" s="9">
        <v>3.3136540960103635E-2</v>
      </c>
      <c r="F892" s="9">
        <v>8.2699999999999978E-3</v>
      </c>
      <c r="G892" s="9">
        <v>6.9029311484191309</v>
      </c>
      <c r="H892" s="42">
        <v>0.52602628013603825</v>
      </c>
    </row>
    <row r="893" spans="2:8" x14ac:dyDescent="0.3">
      <c r="B893" s="44">
        <v>8.2800000000000009E-3</v>
      </c>
      <c r="C893" s="50" cm="1">
        <f t="array" ref="C893">(B893-MMULT(TRANSPOSE(_xlfn.ANCHORARRAY($C$51)),TRANSPOSE(Calculation!$C$23:$V$23)))/MMULT(TRANSPOSE($F$51:$F$70),TRANSPOSE(Calculation!$C$23:$V$23))</f>
        <v>0.13311342908587404</v>
      </c>
      <c r="D893" s="9">
        <v>1.1006908942651078E-3</v>
      </c>
      <c r="E893" s="9">
        <v>3.3176661891533149E-2</v>
      </c>
      <c r="F893" s="9">
        <v>8.2799999999999974E-3</v>
      </c>
      <c r="G893" s="9">
        <v>6.9226292149183148</v>
      </c>
      <c r="H893" s="42">
        <v>0.52666318017762281</v>
      </c>
    </row>
    <row r="894" spans="2:8" x14ac:dyDescent="0.3">
      <c r="B894" s="44">
        <v>8.2900000000000005E-3</v>
      </c>
      <c r="C894" s="50" cm="1">
        <f t="array" ref="C894">(B894-MMULT(TRANSPOSE(_xlfn.ANCHORARRAY($C$51)),TRANSPOSE(Calculation!$C$23:$V$23)))/MMULT(TRANSPOSE($F$51:$F$70),TRANSPOSE(Calculation!$C$23:$V$23))</f>
        <v>0.13328554080942487</v>
      </c>
      <c r="D894" s="9">
        <v>1.1033548839640608E-3</v>
      </c>
      <c r="E894" s="9">
        <v>3.3216786177534707E-2</v>
      </c>
      <c r="F894" s="9">
        <v>8.2899999999999988E-3</v>
      </c>
      <c r="G894" s="9">
        <v>6.94237618278125</v>
      </c>
      <c r="H894" s="42">
        <v>0.52730013347138771</v>
      </c>
    </row>
    <row r="895" spans="2:8" x14ac:dyDescent="0.3">
      <c r="B895" s="44">
        <v>8.3000000000000001E-3</v>
      </c>
      <c r="C895" s="50" cm="1">
        <f t="array" ref="C895">(B895-MMULT(TRANSPOSE(_xlfn.ANCHORARRAY($C$51)),TRANSPOSE(Calculation!$C$23:$V$23)))/MMULT(TRANSPOSE($F$51:$F$70),TRANSPOSE(Calculation!$C$23:$V$23))</f>
        <v>0.1334576525329757</v>
      </c>
      <c r="D895" s="9">
        <v>1.1060223158974849E-3</v>
      </c>
      <c r="E895" s="9">
        <v>3.3256913805966494E-2</v>
      </c>
      <c r="F895" s="9">
        <v>8.2999999999999984E-3</v>
      </c>
      <c r="G895" s="9">
        <v>6.9621721729223163</v>
      </c>
      <c r="H895" s="42">
        <v>0.52793713982458768</v>
      </c>
    </row>
    <row r="896" spans="2:8" x14ac:dyDescent="0.3">
      <c r="B896" s="44">
        <v>8.3099999999999997E-3</v>
      </c>
      <c r="C896" s="50" cm="1">
        <f t="array" ref="C896">(B896-MMULT(TRANSPOSE(_xlfn.ANCHORARRAY($C$51)),TRANSPOSE(Calculation!$C$23:$V$23)))/MMULT(TRANSPOSE($F$51:$F$70),TRANSPOSE(Calculation!$C$23:$V$23))</f>
        <v>0.13362976425652653</v>
      </c>
      <c r="D896" s="9">
        <v>1.1086931900653797E-3</v>
      </c>
      <c r="E896" s="9">
        <v>3.329704476474421E-2</v>
      </c>
      <c r="F896" s="9">
        <v>8.3099999999999979E-3</v>
      </c>
      <c r="G896" s="9">
        <v>6.9820173065515352</v>
      </c>
      <c r="H896" s="42">
        <v>0.52857419904539016</v>
      </c>
    </row>
    <row r="897" spans="2:8" x14ac:dyDescent="0.3">
      <c r="B897" s="44">
        <v>8.3199999999999993E-3</v>
      </c>
      <c r="C897" s="50" cm="1">
        <f t="array" ref="C897">(B897-MMULT(TRANSPOSE(_xlfn.ANCHORARRAY($C$51)),TRANSPOSE(Calculation!$C$23:$V$23)))/MMULT(TRANSPOSE($F$51:$F$70),TRANSPOSE(Calculation!$C$23:$V$23))</f>
        <v>0.13380187598007737</v>
      </c>
      <c r="D897" s="9">
        <v>1.1113675064677463E-3</v>
      </c>
      <c r="E897" s="9">
        <v>3.3337179041840755E-2</v>
      </c>
      <c r="F897" s="9">
        <v>8.3199999999999975E-3</v>
      </c>
      <c r="G897" s="9">
        <v>7.0019117051783741</v>
      </c>
      <c r="H897" s="42">
        <v>0.52921131094287099</v>
      </c>
    </row>
    <row r="898" spans="2:8" x14ac:dyDescent="0.3">
      <c r="B898" s="44">
        <v>8.3300000000000006E-3</v>
      </c>
      <c r="C898" s="50" cm="1">
        <f t="array" ref="C898">(B898-MMULT(TRANSPOSE(_xlfn.ANCHORARRAY($C$51)),TRANSPOSE(Calculation!$C$23:$V$23)))/MMULT(TRANSPOSE($F$51:$F$70),TRANSPOSE(Calculation!$C$23:$V$23))</f>
        <v>0.13397398770362823</v>
      </c>
      <c r="D898" s="9">
        <v>1.1140452651045834E-3</v>
      </c>
      <c r="E898" s="9">
        <v>3.3377316625285855E-2</v>
      </c>
      <c r="F898" s="9">
        <v>8.3300000000000006E-3</v>
      </c>
      <c r="G898" s="9">
        <v>7.0218554906110278</v>
      </c>
      <c r="H898" s="42">
        <v>0.52984847532700807</v>
      </c>
    </row>
    <row r="899" spans="2:8" x14ac:dyDescent="0.3">
      <c r="B899" s="44">
        <v>8.3400000000000002E-3</v>
      </c>
      <c r="C899" s="50" cm="1">
        <f t="array" ref="C899">(B899-MMULT(TRANSPOSE(_xlfn.ANCHORARRAY($C$51)),TRANSPOSE(Calculation!$C$23:$V$23)))/MMULT(TRANSPOSE($F$51:$F$70),TRANSPOSE(Calculation!$C$23:$V$23))</f>
        <v>0.13414609942717903</v>
      </c>
      <c r="D899" s="9">
        <v>1.1167264659758911E-3</v>
      </c>
      <c r="E899" s="9">
        <v>3.3417457503165784E-2</v>
      </c>
      <c r="F899" s="9">
        <v>8.3399999999999985E-3</v>
      </c>
      <c r="G899" s="9">
        <v>7.0418487849588711</v>
      </c>
      <c r="H899" s="42">
        <v>0.53048569200867668</v>
      </c>
    </row>
    <row r="900" spans="2:8" x14ac:dyDescent="0.3">
      <c r="B900" s="44">
        <v>8.3499999999999998E-3</v>
      </c>
      <c r="C900" s="50" cm="1">
        <f t="array" ref="C900">(B900-MMULT(TRANSPOSE(_xlfn.ANCHORARRAY($C$51)),TRANSPOSE(Calculation!$C$23:$V$23)))/MMULT(TRANSPOSE($F$51:$F$70),TRANSPOSE(Calculation!$C$23:$V$23))</f>
        <v>0.13431821115072987</v>
      </c>
      <c r="D900" s="9">
        <v>1.1194111090816702E-3</v>
      </c>
      <c r="E900" s="9">
        <v>3.3457601663623028E-2</v>
      </c>
      <c r="F900" s="9">
        <v>8.349999999999998E-3</v>
      </c>
      <c r="G900" s="9">
        <v>7.0618917106306522</v>
      </c>
      <c r="H900" s="42">
        <v>0.53112296079964472</v>
      </c>
    </row>
    <row r="901" spans="2:8" x14ac:dyDescent="0.3">
      <c r="B901" s="44">
        <v>8.3599999999999994E-3</v>
      </c>
      <c r="C901" s="50" cm="1">
        <f t="array" ref="C901">(B901-MMULT(TRANSPOSE(_xlfn.ANCHORARRAY($C$51)),TRANSPOSE(Calculation!$C$23:$V$23)))/MMULT(TRANSPOSE($F$51:$F$70),TRANSPOSE(Calculation!$C$23:$V$23))</f>
        <v>0.13449032287428073</v>
      </c>
      <c r="D901" s="9">
        <v>1.1220991944219203E-3</v>
      </c>
      <c r="E901" s="9">
        <v>3.3497749094855915E-2</v>
      </c>
      <c r="F901" s="9">
        <v>8.3599999999999976E-3</v>
      </c>
      <c r="G901" s="9">
        <v>7.0819843903368902</v>
      </c>
      <c r="H901" s="42">
        <v>0.53176028151256649</v>
      </c>
    </row>
    <row r="902" spans="2:8" x14ac:dyDescent="0.3">
      <c r="B902" s="44">
        <v>8.3700000000000007E-3</v>
      </c>
      <c r="C902" s="50" cm="1">
        <f t="array" ref="C902">(B902-MMULT(TRANSPOSE(_xlfn.ANCHORARRAY($C$51)),TRANSPOSE(Calculation!$C$23:$V$23)))/MMULT(TRANSPOSE($F$51:$F$70),TRANSPOSE(Calculation!$C$23:$V$23))</f>
        <v>0.13466243459783159</v>
      </c>
      <c r="D902" s="9">
        <v>1.1247907219966422E-3</v>
      </c>
      <c r="E902" s="9">
        <v>3.3537899785118362E-2</v>
      </c>
      <c r="F902" s="9">
        <v>8.369999999999999E-3</v>
      </c>
      <c r="G902" s="9">
        <v>7.1021269470911896</v>
      </c>
      <c r="H902" s="42">
        <v>0.5323976539609786</v>
      </c>
    </row>
    <row r="903" spans="2:8" x14ac:dyDescent="0.3">
      <c r="B903" s="44">
        <v>8.3800000000000003E-3</v>
      </c>
      <c r="C903" s="50" cm="1">
        <f t="array" ref="C903">(B903-MMULT(TRANSPOSE(_xlfn.ANCHORARRAY($C$51)),TRANSPOSE(Calculation!$C$23:$V$23)))/MMULT(TRANSPOSE($F$51:$F$70),TRANSPOSE(Calculation!$C$23:$V$23))</f>
        <v>0.13483454632138239</v>
      </c>
      <c r="D903" s="9">
        <v>1.1274856918058337E-3</v>
      </c>
      <c r="E903" s="9">
        <v>3.357805372271945E-2</v>
      </c>
      <c r="F903" s="9">
        <v>8.3800000000000003E-3</v>
      </c>
      <c r="G903" s="9">
        <v>7.1223195042087308</v>
      </c>
      <c r="H903" s="42">
        <v>0.5330350779592935</v>
      </c>
    </row>
    <row r="904" spans="2:8" x14ac:dyDescent="0.3">
      <c r="B904" s="44">
        <v>8.3899999999999999E-3</v>
      </c>
      <c r="C904" s="50" cm="1">
        <f t="array" ref="C904">(B904-MMULT(TRANSPOSE(_xlfn.ANCHORARRAY($C$51)),TRANSPOSE(Calculation!$C$23:$V$23)))/MMULT(TRANSPOSE($F$51:$F$70),TRANSPOSE(Calculation!$C$23:$V$23))</f>
        <v>0.13500665804493323</v>
      </c>
      <c r="D904" s="9">
        <v>1.1301841038494969E-3</v>
      </c>
      <c r="E904" s="9">
        <v>3.3618210896023258E-2</v>
      </c>
      <c r="F904" s="9">
        <v>8.3899999999999982E-3</v>
      </c>
      <c r="G904" s="9">
        <v>7.142562185308778</v>
      </c>
      <c r="H904" s="42">
        <v>0.53367255332279662</v>
      </c>
    </row>
    <row r="905" spans="2:8" x14ac:dyDescent="0.3">
      <c r="B905" s="44">
        <v>8.3999999999999995E-3</v>
      </c>
      <c r="C905" s="50" cm="1">
        <f t="array" ref="C905">(B905-MMULT(TRANSPOSE(_xlfn.ANCHORARRAY($C$51)),TRANSPOSE(Calculation!$C$23:$V$23)))/MMULT(TRANSPOSE($F$51:$F$70),TRANSPOSE(Calculation!$C$23:$V$23))</f>
        <v>0.13517876976848406</v>
      </c>
      <c r="D905" s="9">
        <v>1.132885958127631E-3</v>
      </c>
      <c r="E905" s="9">
        <v>3.3658371293448397E-2</v>
      </c>
      <c r="F905" s="9">
        <v>8.3999999999999995E-3</v>
      </c>
      <c r="G905" s="9">
        <v>7.1628551143157502</v>
      </c>
      <c r="H905" s="42">
        <v>0.53431007986763923</v>
      </c>
    </row>
    <row r="906" spans="2:8" x14ac:dyDescent="0.3">
      <c r="B906" s="44">
        <v>8.4100000000000008E-3</v>
      </c>
      <c r="C906" s="50" cm="1">
        <f t="array" ref="C906">(B906-MMULT(TRANSPOSE(_xlfn.ANCHORARRAY($C$51)),TRANSPOSE(Calculation!$C$23:$V$23)))/MMULT(TRANSPOSE($F$51:$F$70),TRANSPOSE(Calculation!$C$23:$V$23))</f>
        <v>0.13535088149203492</v>
      </c>
      <c r="D906" s="9">
        <v>1.1355912546402364E-3</v>
      </c>
      <c r="E906" s="9">
        <v>3.3698534903467782E-2</v>
      </c>
      <c r="F906" s="9">
        <v>8.4099999999999991E-3</v>
      </c>
      <c r="G906" s="9">
        <v>7.1831984154585253</v>
      </c>
      <c r="H906" s="42">
        <v>0.5349476574108345</v>
      </c>
    </row>
    <row r="907" spans="2:8" x14ac:dyDescent="0.3">
      <c r="B907" s="44">
        <v>8.4200000000000004E-3</v>
      </c>
      <c r="C907" s="50" cm="1">
        <f t="array" ref="C907">(B907-MMULT(TRANSPOSE(_xlfn.ANCHORARRAY($C$51)),TRANSPOSE(Calculation!$C$23:$V$23)))/MMULT(TRANSPOSE($F$51:$F$70),TRANSPOSE(Calculation!$C$23:$V$23))</f>
        <v>0.13552299321558575</v>
      </c>
      <c r="D907" s="9">
        <v>1.1382999933873125E-3</v>
      </c>
      <c r="E907" s="9">
        <v>3.3738701714608292E-2</v>
      </c>
      <c r="F907" s="9">
        <v>8.4200000000000004E-3</v>
      </c>
      <c r="G907" s="9">
        <v>7.2035922132716763</v>
      </c>
      <c r="H907" s="42">
        <v>0.53558528577025222</v>
      </c>
    </row>
    <row r="908" spans="2:8" x14ac:dyDescent="0.3">
      <c r="B908" s="44">
        <v>8.43E-3</v>
      </c>
      <c r="C908" s="50" cm="1">
        <f t="array" ref="C908">(B908-MMULT(TRANSPOSE(_xlfn.ANCHORARRAY($C$51)),TRANSPOSE(Calculation!$C$23:$V$23)))/MMULT(TRANSPOSE($F$51:$F$70),TRANSPOSE(Calculation!$C$23:$V$23))</f>
        <v>0.13569510493913658</v>
      </c>
      <c r="D908" s="9">
        <v>1.1410121743688599E-3</v>
      </c>
      <c r="E908" s="9">
        <v>3.3778871715450472E-2</v>
      </c>
      <c r="F908" s="9">
        <v>8.43E-3</v>
      </c>
      <c r="G908" s="9">
        <v>7.2240366325964551</v>
      </c>
      <c r="H908" s="42">
        <v>0.53622296476461428</v>
      </c>
    </row>
    <row r="909" spans="2:8" x14ac:dyDescent="0.3">
      <c r="B909" s="44">
        <v>8.4399999999999996E-3</v>
      </c>
      <c r="C909" s="50" cm="1">
        <f t="array" ref="C909">(B909-MMULT(TRANSPOSE(_xlfn.ANCHORARRAY($C$51)),TRANSPOSE(Calculation!$C$23:$V$23)))/MMULT(TRANSPOSE($F$51:$F$70),TRANSPOSE(Calculation!$C$23:$V$23))</f>
        <v>0.13586721666268739</v>
      </c>
      <c r="D909" s="9">
        <v>1.1437277975848777E-3</v>
      </c>
      <c r="E909" s="9">
        <v>3.3819044894628197E-2</v>
      </c>
      <c r="F909" s="9">
        <v>8.4399999999999961E-3</v>
      </c>
      <c r="G909" s="9">
        <v>7.2445317985826509</v>
      </c>
      <c r="H909" s="42">
        <v>0.53686069421348881</v>
      </c>
    </row>
    <row r="910" spans="2:8" x14ac:dyDescent="0.3">
      <c r="B910" s="44">
        <v>8.4500000000000009E-3</v>
      </c>
      <c r="C910" s="50" cm="1">
        <f t="array" ref="C910">(B910-MMULT(TRANSPOSE(_xlfn.ANCHORARRAY($C$51)),TRANSPOSE(Calculation!$C$23:$V$23)))/MMULT(TRANSPOSE($F$51:$F$70),TRANSPOSE(Calculation!$C$23:$V$23))</f>
        <v>0.13603932838623825</v>
      </c>
      <c r="D910" s="9">
        <v>1.1464468630353673E-3</v>
      </c>
      <c r="E910" s="9">
        <v>3.3859221240828435E-2</v>
      </c>
      <c r="F910" s="9">
        <v>8.4500000000000009E-3</v>
      </c>
      <c r="G910" s="9">
        <v>7.2650778366869275</v>
      </c>
      <c r="H910" s="42">
        <v>0.53749847393728722</v>
      </c>
    </row>
    <row r="911" spans="2:8" x14ac:dyDescent="0.3">
      <c r="B911" s="44">
        <v>8.4600000000000005E-3</v>
      </c>
      <c r="C911" s="50" cm="1">
        <f t="array" ref="C911">(B911-MMULT(TRANSPOSE(_xlfn.ANCHORARRAY($C$51)),TRANSPOSE(Calculation!$C$23:$V$23)))/MMULT(TRANSPOSE($F$51:$F$70),TRANSPOSE(Calculation!$C$23:$V$23))</f>
        <v>0.13621144010978908</v>
      </c>
      <c r="D911" s="9">
        <v>1.1491693707203275E-3</v>
      </c>
      <c r="E911" s="9">
        <v>3.3899400742790832E-2</v>
      </c>
      <c r="F911" s="9">
        <v>8.4600000000000005E-3</v>
      </c>
      <c r="G911" s="9">
        <v>7.2856748726747771</v>
      </c>
      <c r="H911" s="42">
        <v>0.53813630375725685</v>
      </c>
    </row>
    <row r="912" spans="2:8" x14ac:dyDescent="0.3">
      <c r="B912" s="44">
        <v>8.4700000000000001E-3</v>
      </c>
      <c r="C912" s="50" cm="1">
        <f t="array" ref="C912">(B912-MMULT(TRANSPOSE(_xlfn.ANCHORARRAY($C$51)),TRANSPOSE(Calculation!$C$23:$V$23)))/MMULT(TRANSPOSE($F$51:$F$70),TRANSPOSE(Calculation!$C$23:$V$23))</f>
        <v>0.13638355183333992</v>
      </c>
      <c r="D912" s="9">
        <v>1.1518953206397591E-3</v>
      </c>
      <c r="E912" s="9">
        <v>3.3939583389307526E-2</v>
      </c>
      <c r="F912" s="9">
        <v>8.4700000000000018E-3</v>
      </c>
      <c r="G912" s="9">
        <v>7.3063230326227906</v>
      </c>
      <c r="H912" s="42">
        <v>0.53877418349547834</v>
      </c>
    </row>
    <row r="913" spans="2:8" x14ac:dyDescent="0.3">
      <c r="B913" s="44">
        <v>8.4799999999999997E-3</v>
      </c>
      <c r="C913" s="50" cm="1">
        <f t="array" ref="C913">(B913-MMULT(TRANSPOSE(_xlfn.ANCHORARRAY($C$51)),TRANSPOSE(Calculation!$C$23:$V$23)))/MMULT(TRANSPOSE($F$51:$F$70),TRANSPOSE(Calculation!$C$23:$V$23))</f>
        <v>0.13655566355689075</v>
      </c>
      <c r="D913" s="9">
        <v>1.1546247127936613E-3</v>
      </c>
      <c r="E913" s="9">
        <v>3.3979769169222754E-2</v>
      </c>
      <c r="F913" s="9">
        <v>8.4799999999999997E-3</v>
      </c>
      <c r="G913" s="9">
        <v>7.327022442916606</v>
      </c>
      <c r="H913" s="42">
        <v>0.53941211297485958</v>
      </c>
    </row>
    <row r="914" spans="2:8" x14ac:dyDescent="0.3">
      <c r="B914" s="44">
        <v>8.4899999999999993E-3</v>
      </c>
      <c r="C914" s="50" cm="1">
        <f t="array" ref="C914">(B914-MMULT(TRANSPOSE(_xlfn.ANCHORARRAY($C$51)),TRANSPOSE(Calculation!$C$23:$V$23)))/MMULT(TRANSPOSE($F$51:$F$70),TRANSPOSE(Calculation!$C$23:$V$23))</f>
        <v>0.13672777528044158</v>
      </c>
      <c r="D914" s="9">
        <v>1.1573575471820344E-3</v>
      </c>
      <c r="E914" s="9">
        <v>3.4019958071432634E-2</v>
      </c>
      <c r="F914" s="9">
        <v>8.490000000000001E-3</v>
      </c>
      <c r="G914" s="9">
        <v>7.3477732302537131</v>
      </c>
      <c r="H914" s="42">
        <v>0.54005009201913179</v>
      </c>
    </row>
    <row r="915" spans="2:8" x14ac:dyDescent="0.3">
      <c r="B915" s="44">
        <v>8.5000000000000006E-3</v>
      </c>
      <c r="C915" s="50" cm="1">
        <f t="array" ref="C915">(B915-MMULT(TRANSPOSE(_xlfn.ANCHORARRAY($C$51)),TRANSPOSE(Calculation!$C$23:$V$23)))/MMULT(TRANSPOSE($F$51:$F$70),TRANSPOSE(Calculation!$C$23:$V$23))</f>
        <v>0.13689988700399242</v>
      </c>
      <c r="D915" s="9">
        <v>1.1600938238048785E-3</v>
      </c>
      <c r="E915" s="9">
        <v>3.4060150084884805E-2</v>
      </c>
      <c r="F915" s="9">
        <v>8.4999999999999989E-3</v>
      </c>
      <c r="G915" s="9">
        <v>7.3685755216424056</v>
      </c>
      <c r="H915" s="42">
        <v>0.5406881204528442</v>
      </c>
    </row>
    <row r="916" spans="2:8" x14ac:dyDescent="0.3">
      <c r="B916" s="44">
        <v>8.5100000000000002E-3</v>
      </c>
      <c r="C916" s="50" cm="1">
        <f t="array" ref="C916">(B916-MMULT(TRANSPOSE(_xlfn.ANCHORARRAY($C$51)),TRANSPOSE(Calculation!$C$23:$V$23)))/MMULT(TRANSPOSE($F$51:$F$70),TRANSPOSE(Calculation!$C$23:$V$23))</f>
        <v>0.13707199872754325</v>
      </c>
      <c r="D916" s="9">
        <v>1.1628335426621939E-3</v>
      </c>
      <c r="E916" s="9">
        <v>3.4100345198578179E-2</v>
      </c>
      <c r="F916" s="9">
        <v>8.5099999999999985E-3</v>
      </c>
      <c r="G916" s="9">
        <v>7.3894294444058044</v>
      </c>
      <c r="H916" s="42">
        <v>0.54132619810136007</v>
      </c>
    </row>
    <row r="917" spans="2:8" x14ac:dyDescent="0.3">
      <c r="B917" s="44">
        <v>8.5199999999999998E-3</v>
      </c>
      <c r="C917" s="50" cm="1">
        <f t="array" ref="C917">(B917-MMULT(TRANSPOSE(_xlfn.ANCHORARRAY($C$51)),TRANSPOSE(Calculation!$C$23:$V$23)))/MMULT(TRANSPOSE($F$51:$F$70),TRANSPOSE(Calculation!$C$23:$V$23))</f>
        <v>0.13724411045109408</v>
      </c>
      <c r="D917" s="9">
        <v>1.1655767037539804E-3</v>
      </c>
      <c r="E917" s="9">
        <v>3.4140543401562612E-2</v>
      </c>
      <c r="F917" s="9">
        <v>8.5199999999999998E-3</v>
      </c>
      <c r="G917" s="9">
        <v>7.4103351261789232</v>
      </c>
      <c r="H917" s="42">
        <v>0.5419643247908511</v>
      </c>
    </row>
    <row r="918" spans="2:8" x14ac:dyDescent="0.3">
      <c r="B918" s="44">
        <v>8.5299999999999994E-3</v>
      </c>
      <c r="C918" s="50" cm="1">
        <f t="array" ref="C918">(B918-MMULT(TRANSPOSE(_xlfn.ANCHORARRAY($C$51)),TRANSPOSE(Calculation!$C$23:$V$23)))/MMULT(TRANSPOSE($F$51:$F$70),TRANSPOSE(Calculation!$C$23:$V$23))</f>
        <v>0.13741622217464491</v>
      </c>
      <c r="D918" s="9">
        <v>1.1683233070802377E-3</v>
      </c>
      <c r="E918" s="9">
        <v>3.4180744682938635E-2</v>
      </c>
      <c r="F918" s="9">
        <v>8.5299999999999977E-3</v>
      </c>
      <c r="G918" s="9">
        <v>7.4312926949108977</v>
      </c>
      <c r="H918" s="42">
        <v>0.5426025003482936</v>
      </c>
    </row>
    <row r="919" spans="2:8" x14ac:dyDescent="0.3">
      <c r="B919" s="44">
        <v>8.5400000000000007E-3</v>
      </c>
      <c r="C919" s="50" cm="1">
        <f t="array" ref="C919">(B919-MMULT(TRANSPOSE(_xlfn.ANCHORARRAY($C$51)),TRANSPOSE(Calculation!$C$23:$V$23)))/MMULT(TRANSPOSE($F$51:$F$70),TRANSPOSE(Calculation!$C$23:$V$23))</f>
        <v>0.13758833389819577</v>
      </c>
      <c r="D919" s="9">
        <v>1.1710733526409665E-3</v>
      </c>
      <c r="E919" s="9">
        <v>3.4220949031857177E-2</v>
      </c>
      <c r="F919" s="9">
        <v>8.539999999999999E-3</v>
      </c>
      <c r="G919" s="9">
        <v>7.4523022788674638</v>
      </c>
      <c r="H919" s="42">
        <v>0.543240724601464</v>
      </c>
    </row>
    <row r="920" spans="2:8" x14ac:dyDescent="0.3">
      <c r="B920" s="44">
        <v>8.5500000000000003E-3</v>
      </c>
      <c r="C920" s="50" cm="1">
        <f t="array" ref="C920">(B920-MMULT(TRANSPOSE(_xlfn.ANCHORARRAY($C$51)),TRANSPOSE(Calculation!$C$23:$V$23)))/MMULT(TRANSPOSE($F$51:$F$70),TRANSPOSE(Calculation!$C$23:$V$23))</f>
        <v>0.13776044562174661</v>
      </c>
      <c r="D920" s="9">
        <v>1.173826840436166E-3</v>
      </c>
      <c r="E920" s="9">
        <v>3.4261156437519237E-2</v>
      </c>
      <c r="F920" s="9">
        <v>8.550000000000002E-3</v>
      </c>
      <c r="G920" s="9">
        <v>7.4733640066284082</v>
      </c>
      <c r="H920" s="42">
        <v>0.54387899737893342</v>
      </c>
    </row>
    <row r="921" spans="2:8" x14ac:dyDescent="0.3">
      <c r="B921" s="44">
        <v>8.5599999999999999E-3</v>
      </c>
      <c r="C921" s="50" cm="1">
        <f t="array" ref="C921">(B921-MMULT(TRANSPOSE(_xlfn.ANCHORARRAY($C$51)),TRANSPOSE(Calculation!$C$23:$V$23)))/MMULT(TRANSPOSE($F$51:$F$70),TRANSPOSE(Calculation!$C$23:$V$23))</f>
        <v>0.13793255734529744</v>
      </c>
      <c r="D921" s="9">
        <v>1.1765837704658367E-3</v>
      </c>
      <c r="E921" s="9">
        <v>3.4301366889175663E-2</v>
      </c>
      <c r="F921" s="9">
        <v>8.5599999999999999E-3</v>
      </c>
      <c r="G921" s="9">
        <v>7.4944780070904429</v>
      </c>
      <c r="H921" s="42">
        <v>0.54451731851006435</v>
      </c>
    </row>
    <row r="922" spans="2:8" x14ac:dyDescent="0.3">
      <c r="B922" s="44">
        <v>8.5699999999999995E-3</v>
      </c>
      <c r="C922" s="50" cm="1">
        <f t="array" ref="C922">(B922-MMULT(TRANSPOSE(_xlfn.ANCHORARRAY($C$51)),TRANSPOSE(Calculation!$C$23:$V$23)))/MMULT(TRANSPOSE($F$51:$F$70),TRANSPOSE(Calculation!$C$23:$V$23))</f>
        <v>0.13810466906884825</v>
      </c>
      <c r="D922" s="9">
        <v>1.1793441427299771E-3</v>
      </c>
      <c r="E922" s="9">
        <v>3.4341580376126793E-2</v>
      </c>
      <c r="F922" s="9">
        <v>8.5699999999999978E-3</v>
      </c>
      <c r="G922" s="9">
        <v>7.5156444094689832</v>
      </c>
      <c r="H922" s="42">
        <v>0.5451556878250049</v>
      </c>
    </row>
    <row r="923" spans="2:8" x14ac:dyDescent="0.3">
      <c r="B923" s="44">
        <v>8.5800000000000008E-3</v>
      </c>
      <c r="C923" s="50" cm="1">
        <f t="array" ref="C923">(B923-MMULT(TRANSPOSE(_xlfn.ANCHORARRAY($C$51)),TRANSPOSE(Calculation!$C$23:$V$23)))/MMULT(TRANSPOSE($F$51:$F$70),TRANSPOSE(Calculation!$C$23:$V$23))</f>
        <v>0.13827678079239911</v>
      </c>
      <c r="D923" s="9">
        <v>1.1821079572285904E-3</v>
      </c>
      <c r="E923" s="9">
        <v>3.4381796887722291E-2</v>
      </c>
      <c r="F923" s="9">
        <v>8.5799999999999991E-3</v>
      </c>
      <c r="G923" s="9">
        <v>7.5368633432960692</v>
      </c>
      <c r="H923" s="42">
        <v>0.54579410515468629</v>
      </c>
    </row>
    <row r="924" spans="2:8" x14ac:dyDescent="0.3">
      <c r="B924" s="44">
        <v>8.5900000000000004E-3</v>
      </c>
      <c r="C924" s="50" cm="1">
        <f t="array" ref="C924">(B924-MMULT(TRANSPOSE(_xlfn.ANCHORARRAY($C$51)),TRANSPOSE(Calculation!$C$23:$V$23)))/MMULT(TRANSPOSE($F$51:$F$70),TRANSPOSE(Calculation!$C$23:$V$23))</f>
        <v>0.13844889251594994</v>
      </c>
      <c r="D924" s="9">
        <v>1.1848752139616736E-3</v>
      </c>
      <c r="E924" s="9">
        <v>3.44220164133607E-2</v>
      </c>
      <c r="F924" s="9">
        <v>8.5900000000000004E-3</v>
      </c>
      <c r="G924" s="9">
        <v>7.5581349384230094</v>
      </c>
      <c r="H924" s="42">
        <v>0.5464325703308156</v>
      </c>
    </row>
    <row r="925" spans="2:8" x14ac:dyDescent="0.3">
      <c r="B925" s="44">
        <v>8.6E-3</v>
      </c>
      <c r="C925" s="50" cm="1">
        <f t="array" ref="C925">(B925-MMULT(TRANSPOSE(_xlfn.ANCHORARRAY($C$51)),TRANSPOSE(Calculation!$C$23:$V$23)))/MMULT(TRANSPOSE($F$51:$F$70),TRANSPOSE(Calculation!$C$23:$V$23))</f>
        <v>0.13862100423950077</v>
      </c>
      <c r="D925" s="9">
        <v>1.1876459129292281E-3</v>
      </c>
      <c r="E925" s="9">
        <v>3.4462238942489329E-2</v>
      </c>
      <c r="F925" s="9">
        <v>8.6E-3</v>
      </c>
      <c r="G925" s="9">
        <v>7.5794593250206326</v>
      </c>
      <c r="H925" s="42">
        <v>0.54707108318587405</v>
      </c>
    </row>
    <row r="926" spans="2:8" x14ac:dyDescent="0.3">
      <c r="B926" s="44">
        <v>8.6099999999999996E-3</v>
      </c>
      <c r="C926" s="50" cm="1">
        <f t="array" ref="C926">(B926-MMULT(TRANSPOSE(_xlfn.ANCHORARRAY($C$51)),TRANSPOSE(Calculation!$C$23:$V$23)))/MMULT(TRANSPOSE($F$51:$F$70),TRANSPOSE(Calculation!$C$23:$V$23))</f>
        <v>0.13879311596305161</v>
      </c>
      <c r="D926" s="9">
        <v>1.1904200541312535E-3</v>
      </c>
      <c r="E926" s="9">
        <v>3.450246446460388E-2</v>
      </c>
      <c r="F926" s="9">
        <v>8.6099999999999996E-3</v>
      </c>
      <c r="G926" s="9">
        <v>7.6008366335813662</v>
      </c>
      <c r="H926" s="42">
        <v>0.54770964355311103</v>
      </c>
    </row>
    <row r="927" spans="2:8" x14ac:dyDescent="0.3">
      <c r="B927" s="44">
        <v>8.6200000000000009E-3</v>
      </c>
      <c r="C927" s="50" cm="1">
        <f t="array" ref="C927">(B927-MMULT(TRANSPOSE(_xlfn.ANCHORARRAY($C$51)),TRANSPOSE(Calculation!$C$23:$V$23)))/MMULT(TRANSPOSE($F$51:$F$70),TRANSPOSE(Calculation!$C$23:$V$23))</f>
        <v>0.13896522768660247</v>
      </c>
      <c r="D927" s="9">
        <v>1.1931976375677506E-3</v>
      </c>
      <c r="E927" s="9">
        <v>3.4542692969248223E-2</v>
      </c>
      <c r="F927" s="9">
        <v>8.6200000000000009E-3</v>
      </c>
      <c r="G927" s="9">
        <v>7.6222669949174691</v>
      </c>
      <c r="H927" s="42">
        <v>0.54834825126654063</v>
      </c>
    </row>
    <row r="928" spans="2:8" x14ac:dyDescent="0.3">
      <c r="B928" s="44">
        <v>8.6300000000000005E-3</v>
      </c>
      <c r="C928" s="50" cm="1">
        <f t="array" ref="C928">(B928-MMULT(TRANSPOSE(_xlfn.ANCHORARRAY($C$51)),TRANSPOSE(Calculation!$C$23:$V$23)))/MMULT(TRANSPOSE($F$51:$F$70),TRANSPOSE(Calculation!$C$23:$V$23))</f>
        <v>0.13913733941015327</v>
      </c>
      <c r="D928" s="9">
        <v>1.1959786632387175E-3</v>
      </c>
      <c r="E928" s="9">
        <v>3.4582924446014067E-2</v>
      </c>
      <c r="F928" s="9">
        <v>8.6299999999999988E-3</v>
      </c>
      <c r="G928" s="9">
        <v>7.6437505401635786</v>
      </c>
      <c r="H928" s="42">
        <v>0.54898690616093637</v>
      </c>
    </row>
    <row r="929" spans="2:8" x14ac:dyDescent="0.3">
      <c r="B929" s="44">
        <v>8.6400000000000001E-3</v>
      </c>
      <c r="C929" s="50" cm="1">
        <f t="array" ref="C929">(B929-MMULT(TRANSPOSE(_xlfn.ANCHORARRAY($C$51)),TRANSPOSE(Calculation!$C$23:$V$23)))/MMULT(TRANSPOSE($F$51:$F$70),TRANSPOSE(Calculation!$C$23:$V$23))</f>
        <v>0.1393094511337041</v>
      </c>
      <c r="D929" s="9">
        <v>1.1987631311441561E-3</v>
      </c>
      <c r="E929" s="9">
        <v>3.4623158884540796E-2</v>
      </c>
      <c r="F929" s="9">
        <v>8.6400000000000001E-3</v>
      </c>
      <c r="G929" s="9">
        <v>7.6652874007779861</v>
      </c>
      <c r="H929" s="42">
        <v>0.5496256080718287</v>
      </c>
    </row>
    <row r="930" spans="2:8" x14ac:dyDescent="0.3">
      <c r="B930" s="44">
        <v>8.6499999999999997E-3</v>
      </c>
      <c r="C930" s="50" cm="1">
        <f t="array" ref="C930">(B930-MMULT(TRANSPOSE(_xlfn.ANCHORARRAY($C$51)),TRANSPOSE(Calculation!$C$23:$V$23)))/MMULT(TRANSPOSE($F$51:$F$70),TRANSPOSE(Calculation!$C$23:$V$23))</f>
        <v>0.13948156285725494</v>
      </c>
      <c r="D930" s="9">
        <v>1.2015510412840657E-3</v>
      </c>
      <c r="E930" s="9">
        <v>3.4663396274515076E-2</v>
      </c>
      <c r="F930" s="9">
        <v>8.6499999999999997E-3</v>
      </c>
      <c r="G930" s="9">
        <v>7.6868777085421041</v>
      </c>
      <c r="H930" s="42">
        <v>0.55026435683549824</v>
      </c>
    </row>
    <row r="931" spans="2:8" x14ac:dyDescent="0.3">
      <c r="B931" s="44">
        <v>8.6599999999999993E-3</v>
      </c>
      <c r="C931" s="50" cm="1">
        <f t="array" ref="C931">(B931-MMULT(TRANSPOSE(_xlfn.ANCHORARRAY($C$51)),TRANSPOSE(Calculation!$C$23:$V$23)))/MMULT(TRANSPOSE($F$51:$F$70),TRANSPOSE(Calculation!$C$23:$V$23))</f>
        <v>0.13965367458080577</v>
      </c>
      <c r="D931" s="9">
        <v>1.2043423936584469E-3</v>
      </c>
      <c r="E931" s="9">
        <v>3.470363660567069E-2</v>
      </c>
      <c r="F931" s="9">
        <v>8.660000000000001E-3</v>
      </c>
      <c r="G931" s="9">
        <v>7.708521595560681</v>
      </c>
      <c r="H931" s="42">
        <v>0.55090315228897413</v>
      </c>
    </row>
    <row r="932" spans="2:8" x14ac:dyDescent="0.3">
      <c r="B932" s="44">
        <v>8.6700000000000006E-3</v>
      </c>
      <c r="C932" s="50" cm="1">
        <f t="array" ref="C932">(B932-MMULT(TRANSPOSE(_xlfn.ANCHORARRAY($C$51)),TRANSPOSE(Calculation!$C$23:$V$23)))/MMULT(TRANSPOSE($F$51:$F$70),TRANSPOSE(Calculation!$C$23:$V$23))</f>
        <v>0.13982578630435663</v>
      </c>
      <c r="D932" s="9">
        <v>1.2071371882672985E-3</v>
      </c>
      <c r="E932" s="9">
        <v>3.4743879867788208E-2</v>
      </c>
      <c r="F932" s="9">
        <v>8.6700000000000024E-3</v>
      </c>
      <c r="G932" s="9">
        <v>7.7302191942659579</v>
      </c>
      <c r="H932" s="42">
        <v>0.5515419942700277</v>
      </c>
    </row>
    <row r="933" spans="2:8" x14ac:dyDescent="0.3">
      <c r="B933" s="44">
        <v>8.6800000000000002E-3</v>
      </c>
      <c r="C933" s="50" cm="1">
        <f t="array" ref="C933">(B933-MMULT(TRANSPOSE(_xlfn.ANCHORARRAY($C$51)),TRANSPOSE(Calculation!$C$23:$V$23)))/MMULT(TRANSPOSE($F$51:$F$70),TRANSPOSE(Calculation!$C$23:$V$23))</f>
        <v>0.13999789802790746</v>
      </c>
      <c r="D933" s="9">
        <v>1.2099354251106208E-3</v>
      </c>
      <c r="E933" s="9">
        <v>3.4784126050694746E-2</v>
      </c>
      <c r="F933" s="9">
        <v>8.680000000000002E-3</v>
      </c>
      <c r="G933" s="9">
        <v>7.7519706374141748</v>
      </c>
      <c r="H933" s="42">
        <v>0.55218088261716969</v>
      </c>
    </row>
    <row r="934" spans="2:8" x14ac:dyDescent="0.3">
      <c r="B934" s="44">
        <v>8.6899999999999998E-3</v>
      </c>
      <c r="C934" s="50" cm="1">
        <f t="array" ref="C934">(B934-MMULT(TRANSPOSE(_xlfn.ANCHORARRAY($C$51)),TRANSPOSE(Calculation!$C$23:$V$23)))/MMULT(TRANSPOSE($F$51:$F$70),TRANSPOSE(Calculation!$C$23:$V$23))</f>
        <v>0.14017000975145827</v>
      </c>
      <c r="D934" s="9">
        <v>1.2127371041884142E-3</v>
      </c>
      <c r="E934" s="9">
        <v>3.4824375144263738E-2</v>
      </c>
      <c r="F934" s="9">
        <v>8.6899999999999981E-3</v>
      </c>
      <c r="G934" s="9">
        <v>7.7737760580892488</v>
      </c>
      <c r="H934" s="42">
        <v>0.55281981716964557</v>
      </c>
    </row>
    <row r="935" spans="2:8" x14ac:dyDescent="0.3">
      <c r="B935" s="44">
        <v>8.6999999999999994E-3</v>
      </c>
      <c r="C935" s="50" cm="1">
        <f t="array" ref="C935">(B935-MMULT(TRANSPOSE(_xlfn.ANCHORARRAY($C$51)),TRANSPOSE(Calculation!$C$23:$V$23)))/MMULT(TRANSPOSE($F$51:$F$70),TRANSPOSE(Calculation!$C$23:$V$23))</f>
        <v>0.1403421214750091</v>
      </c>
      <c r="D935" s="9">
        <v>1.2155422255006785E-3</v>
      </c>
      <c r="E935" s="9">
        <v>3.4864627138414636E-2</v>
      </c>
      <c r="F935" s="9">
        <v>8.6999999999999994E-3</v>
      </c>
      <c r="G935" s="9">
        <v>7.7956355897023961</v>
      </c>
      <c r="H935" s="42">
        <v>0.55345879776743179</v>
      </c>
    </row>
    <row r="936" spans="2:8" x14ac:dyDescent="0.3">
      <c r="B936" s="44">
        <v>8.7100000000000007E-3</v>
      </c>
      <c r="C936" s="50" cm="1">
        <f t="array" ref="C936">(B936-MMULT(TRANSPOSE(_xlfn.ANCHORARRAY($C$51)),TRANSPOSE(Calculation!$C$23:$V$23)))/MMULT(TRANSPOSE($F$51:$F$70),TRANSPOSE(Calculation!$C$23:$V$23))</f>
        <v>0.14051423319855996</v>
      </c>
      <c r="D936" s="9">
        <v>1.2183507890474149E-3</v>
      </c>
      <c r="E936" s="9">
        <v>3.4904882023112684E-2</v>
      </c>
      <c r="F936" s="9">
        <v>8.709999999999999E-3</v>
      </c>
      <c r="G936" s="9">
        <v>7.8175493659938251</v>
      </c>
      <c r="H936" s="42">
        <v>0.55409782425123144</v>
      </c>
    </row>
    <row r="937" spans="2:8" x14ac:dyDescent="0.3">
      <c r="B937" s="44">
        <v>8.7200000000000003E-3</v>
      </c>
      <c r="C937" s="50" cm="1">
        <f t="array" ref="C937">(B937-MMULT(TRANSPOSE(_xlfn.ANCHORARRAY($C$51)),TRANSPOSE(Calculation!$C$23:$V$23)))/MMULT(TRANSPOSE($F$51:$F$70),TRANSPOSE(Calculation!$C$23:$V$23))</f>
        <v>0.1406863449221108</v>
      </c>
      <c r="D937" s="9">
        <v>1.2211627948286216E-3</v>
      </c>
      <c r="E937" s="9">
        <v>3.4945139788368593E-2</v>
      </c>
      <c r="F937" s="9">
        <v>8.7200000000000003E-3</v>
      </c>
      <c r="G937" s="9">
        <v>7.8395175210324446</v>
      </c>
      <c r="H937" s="42">
        <v>0.5547368964624696</v>
      </c>
    </row>
    <row r="938" spans="2:8" x14ac:dyDescent="0.3">
      <c r="B938" s="44">
        <v>8.7299999999999999E-3</v>
      </c>
      <c r="C938" s="50" cm="1">
        <f t="array" ref="C938">(B938-MMULT(TRANSPOSE(_xlfn.ANCHORARRAY($C$51)),TRANSPOSE(Calculation!$C$23:$V$23)))/MMULT(TRANSPOSE($F$51:$F$70),TRANSPOSE(Calculation!$C$23:$V$23))</f>
        <v>0.14085845664566163</v>
      </c>
      <c r="D938" s="9">
        <v>1.2239782428442993E-3</v>
      </c>
      <c r="E938" s="9">
        <v>3.498540042423838E-2</v>
      </c>
      <c r="F938" s="9">
        <v>8.7299999999999982E-3</v>
      </c>
      <c r="G938" s="9">
        <v>7.8615401892165941</v>
      </c>
      <c r="H938" s="42">
        <v>0.55537601424329031</v>
      </c>
    </row>
    <row r="939" spans="2:8" x14ac:dyDescent="0.3">
      <c r="B939" s="44">
        <v>8.7399999999999995E-3</v>
      </c>
      <c r="C939" s="50" cm="1">
        <f t="array" ref="C939">(B939-MMULT(TRANSPOSE(_xlfn.ANCHORARRAY($C$51)),TRANSPOSE(Calculation!$C$23:$V$23)))/MMULT(TRANSPOSE($F$51:$F$70),TRANSPOSE(Calculation!$C$23:$V$23))</f>
        <v>0.14103056836921246</v>
      </c>
      <c r="D939" s="9">
        <v>1.2267971330944482E-3</v>
      </c>
      <c r="E939" s="9">
        <v>3.502566392082309E-2</v>
      </c>
      <c r="F939" s="9">
        <v>8.7400000000000012E-3</v>
      </c>
      <c r="G939" s="9">
        <v>7.8836175052773569</v>
      </c>
      <c r="H939" s="42">
        <v>0.55601517743655249</v>
      </c>
    </row>
    <row r="940" spans="2:8" x14ac:dyDescent="0.3">
      <c r="B940" s="44">
        <v>8.7500000000000008E-3</v>
      </c>
      <c r="C940" s="50" cm="1">
        <f t="array" ref="C940">(B940-MMULT(TRANSPOSE(_xlfn.ANCHORARRAY($C$51)),TRANSPOSE(Calculation!$C$23:$V$23)))/MMULT(TRANSPOSE($F$51:$F$70),TRANSPOSE(Calculation!$C$23:$V$23))</f>
        <v>0.14120268009276332</v>
      </c>
      <c r="D940" s="9">
        <v>1.2296194655790683E-3</v>
      </c>
      <c r="E940" s="9">
        <v>3.5065930268268493E-2</v>
      </c>
      <c r="F940" s="9">
        <v>8.7500000000000026E-3</v>
      </c>
      <c r="G940" s="9">
        <v>7.9057496042756696</v>
      </c>
      <c r="H940" s="42">
        <v>0.55665438588582528</v>
      </c>
    </row>
    <row r="941" spans="2:8" x14ac:dyDescent="0.3">
      <c r="B941" s="44">
        <v>8.7600000000000004E-3</v>
      </c>
      <c r="C941" s="50" cm="1">
        <f t="array" ref="C941">(B941-MMULT(TRANSPOSE(_xlfn.ANCHORARRAY($C$51)),TRANSPOSE(Calculation!$C$23:$V$23)))/MMULT(TRANSPOSE($F$51:$F$70),TRANSPOSE(Calculation!$C$23:$V$23))</f>
        <v>0.14137479181631413</v>
      </c>
      <c r="D941" s="9">
        <v>1.2324452402981581E-3</v>
      </c>
      <c r="E941" s="9">
        <v>3.5106199456764874E-2</v>
      </c>
      <c r="F941" s="9">
        <v>8.759999999999997E-3</v>
      </c>
      <c r="G941" s="9">
        <v>7.9279366216053084</v>
      </c>
      <c r="H941" s="42">
        <v>0.55729363943538412</v>
      </c>
    </row>
    <row r="942" spans="2:8" x14ac:dyDescent="0.3">
      <c r="B942" s="44">
        <v>8.77E-3</v>
      </c>
      <c r="C942" s="50" cm="1">
        <f t="array" ref="C942">(B942-MMULT(TRANSPOSE(_xlfn.ANCHORARRAY($C$51)),TRANSPOSE(Calculation!$C$23:$V$23)))/MMULT(TRANSPOSE($F$51:$F$70),TRANSPOSE(Calculation!$C$23:$V$23))</f>
        <v>0.14154690353986496</v>
      </c>
      <c r="D942" s="9">
        <v>1.2352744572517202E-3</v>
      </c>
      <c r="E942" s="9">
        <v>3.5146471476546835E-2</v>
      </c>
      <c r="F942" s="9">
        <v>8.77E-3</v>
      </c>
      <c r="G942" s="9">
        <v>7.9501786929935765</v>
      </c>
      <c r="H942" s="42">
        <v>0.55793293793020815</v>
      </c>
    </row>
    <row r="943" spans="2:8" x14ac:dyDescent="0.3">
      <c r="B943" s="44">
        <v>8.7799999999999996E-3</v>
      </c>
      <c r="C943" s="50" cm="1">
        <f t="array" ref="C943">(B943-MMULT(TRANSPOSE(_xlfn.ANCHORARRAY($C$51)),TRANSPOSE(Calculation!$C$23:$V$23)))/MMULT(TRANSPOSE($F$51:$F$70),TRANSPOSE(Calculation!$C$23:$V$23))</f>
        <v>0.14171901526341579</v>
      </c>
      <c r="D943" s="9">
        <v>1.2381071164397532E-3</v>
      </c>
      <c r="E943" s="9">
        <v>3.5186746317892953E-2</v>
      </c>
      <c r="F943" s="9">
        <v>8.7799999999999996E-3</v>
      </c>
      <c r="G943" s="9">
        <v>7.9724759545024195</v>
      </c>
      <c r="H943" s="42">
        <v>0.55857228121597469</v>
      </c>
    </row>
    <row r="944" spans="2:8" x14ac:dyDescent="0.3">
      <c r="B944" s="44">
        <v>8.7900000000000009E-3</v>
      </c>
      <c r="C944" s="50" cm="1">
        <f t="array" ref="C944">(B944-MMULT(TRANSPOSE(_xlfn.ANCHORARRAY($C$51)),TRANSPOSE(Calculation!$C$23:$V$23)))/MMULT(TRANSPOSE($F$51:$F$70),TRANSPOSE(Calculation!$C$23:$V$23))</f>
        <v>0.14189112698696665</v>
      </c>
      <c r="D944" s="9">
        <v>1.2409432178622571E-3</v>
      </c>
      <c r="E944" s="9">
        <v>3.5227023971125593E-2</v>
      </c>
      <c r="F944" s="9">
        <v>8.7899999999999992E-3</v>
      </c>
      <c r="G944" s="9">
        <v>7.9948285425274879</v>
      </c>
      <c r="H944" s="42">
        <v>0.55921166913905584</v>
      </c>
    </row>
    <row r="945" spans="2:8" x14ac:dyDescent="0.3">
      <c r="B945" s="44">
        <v>8.8000000000000005E-3</v>
      </c>
      <c r="C945" s="50" cm="1">
        <f t="array" ref="C945">(B945-MMULT(TRANSPOSE(_xlfn.ANCHORARRAY($C$51)),TRANSPOSE(Calculation!$C$23:$V$23)))/MMULT(TRANSPOSE($F$51:$F$70),TRANSPOSE(Calculation!$C$23:$V$23))</f>
        <v>0.14206323871051749</v>
      </c>
      <c r="D945" s="9">
        <v>1.2437827615192319E-3</v>
      </c>
      <c r="E945" s="9">
        <v>3.5267304426610663E-2</v>
      </c>
      <c r="F945" s="9">
        <v>8.8000000000000005E-3</v>
      </c>
      <c r="G945" s="9">
        <v>8.0172365938006855</v>
      </c>
      <c r="H945" s="42">
        <v>0.55985110154651518</v>
      </c>
    </row>
    <row r="946" spans="2:8" x14ac:dyDescent="0.3">
      <c r="B946" s="44">
        <v>8.8100000000000001E-3</v>
      </c>
      <c r="C946" s="50" cm="1">
        <f t="array" ref="C946">(B946-MMULT(TRANSPOSE(_xlfn.ANCHORARRAY($C$51)),TRANSPOSE(Calculation!$C$23:$V$23)))/MMULT(TRANSPOSE($F$51:$F$70),TRANSPOSE(Calculation!$C$23:$V$23))</f>
        <v>0.14223535043406832</v>
      </c>
      <c r="D946" s="9">
        <v>1.246625747410678E-3</v>
      </c>
      <c r="E946" s="9">
        <v>3.5307587674757362E-2</v>
      </c>
      <c r="F946" s="9">
        <v>8.8100000000000001E-3</v>
      </c>
      <c r="G946" s="9">
        <v>8.0397002453912325</v>
      </c>
      <c r="H946" s="42">
        <v>0.5604905782861036</v>
      </c>
    </row>
    <row r="947" spans="2:8" x14ac:dyDescent="0.3">
      <c r="B947" s="44">
        <v>8.8199999999999997E-3</v>
      </c>
      <c r="C947" s="50" cm="1">
        <f t="array" ref="C947">(B947-MMULT(TRANSPOSE(_xlfn.ANCHORARRAY($C$51)),TRANSPOSE(Calculation!$C$23:$V$23)))/MMULT(TRANSPOSE($F$51:$F$70),TRANSPOSE(Calculation!$C$23:$V$23))</f>
        <v>0.14240746215761912</v>
      </c>
      <c r="D947" s="9">
        <v>1.2494721755365943E-3</v>
      </c>
      <c r="E947" s="9">
        <v>3.534787370601794E-2</v>
      </c>
      <c r="F947" s="9">
        <v>8.819999999999998E-3</v>
      </c>
      <c r="G947" s="9">
        <v>8.0622196347046415</v>
      </c>
      <c r="H947" s="42">
        <v>0.56113009920625523</v>
      </c>
    </row>
    <row r="948" spans="2:8" x14ac:dyDescent="0.3">
      <c r="B948" s="44">
        <v>8.8299999999999993E-3</v>
      </c>
      <c r="C948" s="50" cm="1">
        <f t="array" ref="C948">(B948-MMULT(TRANSPOSE(_xlfn.ANCHORARRAY($C$51)),TRANSPOSE(Calculation!$C$23:$V$23)))/MMULT(TRANSPOSE($F$51:$F$70),TRANSPOSE(Calculation!$C$23:$V$23))</f>
        <v>0.14257957388116996</v>
      </c>
      <c r="D948" s="9">
        <v>1.2523220458969821E-3</v>
      </c>
      <c r="E948" s="9">
        <v>3.5388162510887479E-2</v>
      </c>
      <c r="F948" s="9">
        <v>8.8299999999999976E-3</v>
      </c>
      <c r="G948" s="9">
        <v>8.0847948994846348</v>
      </c>
      <c r="H948" s="42">
        <v>0.56176966415608409</v>
      </c>
    </row>
    <row r="949" spans="2:8" x14ac:dyDescent="0.3">
      <c r="B949" s="44">
        <v>8.8400000000000006E-3</v>
      </c>
      <c r="C949" s="50" cm="1">
        <f t="array" ref="C949">(B949-MMULT(TRANSPOSE(_xlfn.ANCHORARRAY($C$51)),TRANSPOSE(Calculation!$C$23:$V$23)))/MMULT(TRANSPOSE($F$51:$F$70),TRANSPOSE(Calculation!$C$23:$V$23))</f>
        <v>0.14275168560472082</v>
      </c>
      <c r="D949" s="9">
        <v>1.2551753584918413E-3</v>
      </c>
      <c r="E949" s="9">
        <v>3.5428454079903644E-2</v>
      </c>
      <c r="F949" s="9">
        <v>8.8400000000000006E-3</v>
      </c>
      <c r="G949" s="9">
        <v>8.1074261778156291</v>
      </c>
      <c r="H949" s="42">
        <v>0.56240927298538024</v>
      </c>
    </row>
    <row r="950" spans="2:8" x14ac:dyDescent="0.3">
      <c r="B950" s="44">
        <v>8.8500000000000002E-3</v>
      </c>
      <c r="C950" s="50" cm="1">
        <f t="array" ref="C950">(B950-MMULT(TRANSPOSE(_xlfn.ANCHORARRAY($C$51)),TRANSPOSE(Calculation!$C$23:$V$23)))/MMULT(TRANSPOSE($F$51:$F$70),TRANSPOSE(Calculation!$C$23:$V$23))</f>
        <v>0.14292379732827165</v>
      </c>
      <c r="D950" s="9">
        <v>1.2580321133211713E-3</v>
      </c>
      <c r="E950" s="9">
        <v>3.546874840364643E-2</v>
      </c>
      <c r="F950" s="9">
        <v>8.8499999999999985E-3</v>
      </c>
      <c r="G950" s="9">
        <v>8.1301136081195509</v>
      </c>
      <c r="H950" s="42">
        <v>0.56304892554460595</v>
      </c>
    </row>
    <row r="951" spans="2:8" x14ac:dyDescent="0.3">
      <c r="B951" s="44">
        <v>8.8599999999999998E-3</v>
      </c>
      <c r="C951" s="50" cm="1">
        <f t="array" ref="C951">(B951-MMULT(TRANSPOSE(_xlfn.ANCHORARRAY($C$51)),TRANSPOSE(Calculation!$C$23:$V$23)))/MMULT(TRANSPOSE($F$51:$F$70),TRANSPOSE(Calculation!$C$23:$V$23))</f>
        <v>0.14309590905182248</v>
      </c>
      <c r="D951" s="9">
        <v>1.2608923103849723E-3</v>
      </c>
      <c r="E951" s="9">
        <v>3.5509045472737963E-2</v>
      </c>
      <c r="F951" s="9">
        <v>8.8599999999999998E-3</v>
      </c>
      <c r="G951" s="9">
        <v>8.1528573291604598</v>
      </c>
      <c r="H951" s="42">
        <v>0.56368862168489176</v>
      </c>
    </row>
    <row r="952" spans="2:8" x14ac:dyDescent="0.3">
      <c r="B952" s="44">
        <v>8.8699999999999994E-3</v>
      </c>
      <c r="C952" s="50" cm="1">
        <f t="array" ref="C952">(B952-MMULT(TRANSPOSE(_xlfn.ANCHORARRAY($C$51)),TRANSPOSE(Calculation!$C$23:$V$23)))/MMULT(TRANSPOSE($F$51:$F$70),TRANSPOSE(Calculation!$C$23:$V$23))</f>
        <v>0.14326802077537332</v>
      </c>
      <c r="D952" s="9">
        <v>1.2637559496832442E-3</v>
      </c>
      <c r="E952" s="9">
        <v>3.5549345277842238E-2</v>
      </c>
      <c r="F952" s="9">
        <v>8.8700000000000011E-3</v>
      </c>
      <c r="G952" s="9">
        <v>8.175657480043256</v>
      </c>
      <c r="H952" s="42">
        <v>0.56432836125803354</v>
      </c>
    </row>
    <row r="953" spans="2:8" x14ac:dyDescent="0.3">
      <c r="B953" s="44">
        <v>8.8800000000000007E-3</v>
      </c>
      <c r="C953" s="50" cm="1">
        <f t="array" ref="C953">(B953-MMULT(TRANSPOSE(_xlfn.ANCHORARRAY($C$51)),TRANSPOSE(Calculation!$C$23:$V$23)))/MMULT(TRANSPOSE($F$51:$F$70),TRANSPOSE(Calculation!$C$23:$V$23))</f>
        <v>0.14344013249892418</v>
      </c>
      <c r="D953" s="9">
        <v>1.2666230312159876E-3</v>
      </c>
      <c r="E953" s="9">
        <v>3.5589647809664927E-2</v>
      </c>
      <c r="F953" s="9">
        <v>8.879999999999999E-3</v>
      </c>
      <c r="G953" s="9">
        <v>8.1985142002164455</v>
      </c>
      <c r="H953" s="42">
        <v>0.5649681441164881</v>
      </c>
    </row>
    <row r="954" spans="2:8" x14ac:dyDescent="0.3">
      <c r="B954" s="44">
        <v>8.8900000000000003E-3</v>
      </c>
      <c r="C954" s="50" cm="1">
        <f t="array" ref="C954">(B954-MMULT(TRANSPOSE(_xlfn.ANCHORARRAY($C$51)),TRANSPOSE(Calculation!$C$23:$V$23)))/MMULT(TRANSPOSE($F$51:$F$70),TRANSPOSE(Calculation!$C$23:$V$23))</f>
        <v>0.14361224422247498</v>
      </c>
      <c r="D954" s="9">
        <v>1.2694935549832009E-3</v>
      </c>
      <c r="E954" s="9">
        <v>3.5629953058953091E-2</v>
      </c>
      <c r="F954" s="9">
        <v>8.8899999999999986E-3</v>
      </c>
      <c r="G954" s="9">
        <v>8.2214276294701261</v>
      </c>
      <c r="H954" s="42">
        <v>0.56560797011336983</v>
      </c>
    </row>
    <row r="955" spans="2:8" x14ac:dyDescent="0.3">
      <c r="B955" s="44">
        <v>8.8999999999999999E-3</v>
      </c>
      <c r="C955" s="50" cm="1">
        <f t="array" ref="C955">(B955-MMULT(TRANSPOSE(_xlfn.ANCHORARRAY($C$51)),TRANSPOSE(Calculation!$C$23:$V$23)))/MMULT(TRANSPOSE($F$51:$F$70),TRANSPOSE(Calculation!$C$23:$V$23))</f>
        <v>0.14378435594602582</v>
      </c>
      <c r="D955" s="9">
        <v>1.272367520984886E-3</v>
      </c>
      <c r="E955" s="9">
        <v>3.5670261016495043E-2</v>
      </c>
      <c r="F955" s="9">
        <v>8.8999999999999999E-3</v>
      </c>
      <c r="G955" s="9">
        <v>8.244397907939188</v>
      </c>
      <c r="H955" s="42">
        <v>0.56624783910244747</v>
      </c>
    </row>
    <row r="956" spans="2:8" x14ac:dyDescent="0.3">
      <c r="B956" s="44">
        <v>8.9099999999999995E-3</v>
      </c>
      <c r="C956" s="50" cm="1">
        <f t="array" ref="C956">(B956-MMULT(TRANSPOSE(_xlfn.ANCHORARRAY($C$51)),TRANSPOSE(Calculation!$C$23:$V$23)))/MMULT(TRANSPOSE($F$51:$F$70),TRANSPOSE(Calculation!$C$23:$V$23))</f>
        <v>0.14395646766957665</v>
      </c>
      <c r="D956" s="9">
        <v>1.2752449292210422E-3</v>
      </c>
      <c r="E956" s="9">
        <v>3.5710571673120022E-2</v>
      </c>
      <c r="F956" s="9">
        <v>8.9099999999999995E-3</v>
      </c>
      <c r="G956" s="9">
        <v>8.2674251761043571</v>
      </c>
      <c r="H956" s="42">
        <v>0.56688775093814003</v>
      </c>
    </row>
    <row r="957" spans="2:8" x14ac:dyDescent="0.3">
      <c r="B957" s="44">
        <v>8.9200000000000008E-3</v>
      </c>
      <c r="C957" s="50" cm="1">
        <f t="array" ref="C957">(B957-MMULT(TRANSPOSE(_xlfn.ANCHORARRAY($C$51)),TRANSPOSE(Calculation!$C$23:$V$23)))/MMULT(TRANSPOSE($F$51:$F$70),TRANSPOSE(Calculation!$C$23:$V$23))</f>
        <v>0.14412857939312751</v>
      </c>
      <c r="D957" s="9">
        <v>1.2781257796916697E-3</v>
      </c>
      <c r="E957" s="9">
        <v>3.5750885019698038E-2</v>
      </c>
      <c r="F957" s="9">
        <v>8.9200000000000008E-3</v>
      </c>
      <c r="G957" s="9">
        <v>8.2905095747902475</v>
      </c>
      <c r="H957" s="42">
        <v>0.56752770547551312</v>
      </c>
    </row>
    <row r="958" spans="2:8" x14ac:dyDescent="0.3">
      <c r="B958" s="44">
        <v>8.9300000000000004E-3</v>
      </c>
      <c r="C958" s="50" cm="1">
        <f t="array" ref="C958">(B958-MMULT(TRANSPOSE(_xlfn.ANCHORARRAY($C$51)),TRANSPOSE(Calculation!$C$23:$V$23)))/MMULT(TRANSPOSE($F$51:$F$70),TRANSPOSE(Calculation!$C$23:$V$23))</f>
        <v>0.14430069111667834</v>
      </c>
      <c r="D958" s="9">
        <v>1.2810100723967674E-3</v>
      </c>
      <c r="E958" s="9">
        <v>3.5791201047139606E-2</v>
      </c>
      <c r="F958" s="9">
        <v>8.9300000000000022E-3</v>
      </c>
      <c r="G958" s="9">
        <v>8.31365124516946</v>
      </c>
      <c r="H958" s="42">
        <v>0.56816770257027582</v>
      </c>
    </row>
    <row r="959" spans="2:8" x14ac:dyDescent="0.3">
      <c r="B959" s="44">
        <v>8.94E-3</v>
      </c>
      <c r="C959" s="50" cm="1">
        <f t="array" ref="C959">(B959-MMULT(TRANSPOSE(_xlfn.ANCHORARRAY($C$51)),TRANSPOSE(Calculation!$C$23:$V$23)))/MMULT(TRANSPOSE($F$51:$F$70),TRANSPOSE(Calculation!$C$23:$V$23))</f>
        <v>0.14447280284022918</v>
      </c>
      <c r="D959" s="9">
        <v>1.2838978073363367E-3</v>
      </c>
      <c r="E959" s="9">
        <v>3.5831519746395583E-2</v>
      </c>
      <c r="F959" s="9">
        <v>8.94E-3</v>
      </c>
      <c r="G959" s="9">
        <v>8.3368503287607805</v>
      </c>
      <c r="H959" s="42">
        <v>0.56880774207877727</v>
      </c>
    </row>
    <row r="960" spans="2:8" x14ac:dyDescent="0.3">
      <c r="B960" s="44">
        <v>8.9499999999999996E-3</v>
      </c>
      <c r="C960" s="50" cm="1">
        <f t="array" ref="C960">(B960-MMULT(TRANSPOSE(_xlfn.ANCHORARRAY($C$51)),TRANSPOSE(Calculation!$C$23:$V$23)))/MMULT(TRANSPOSE($F$51:$F$70),TRANSPOSE(Calculation!$C$23:$V$23))</f>
        <v>0.14464491456377998</v>
      </c>
      <c r="D960" s="9">
        <v>1.2867889845103759E-3</v>
      </c>
      <c r="E960" s="9">
        <v>3.5871841108456863E-2</v>
      </c>
      <c r="F960" s="9">
        <v>8.9499999999999979E-3</v>
      </c>
      <c r="G960" s="9">
        <v>8.3601069674330546</v>
      </c>
      <c r="H960" s="42">
        <v>0.56944782385800252</v>
      </c>
    </row>
    <row r="961" spans="2:8" x14ac:dyDescent="0.3">
      <c r="B961" s="44">
        <v>8.9600000000000009E-3</v>
      </c>
      <c r="C961" s="50" cm="1">
        <f t="array" ref="C961">(B961-MMULT(TRANSPOSE(_xlfn.ANCHORARRAY($C$51)),TRANSPOSE(Calculation!$C$23:$V$23)))/MMULT(TRANSPOSE($F$51:$F$70),TRANSPOSE(Calculation!$C$23:$V$23))</f>
        <v>0.14481702628733084</v>
      </c>
      <c r="D961" s="9">
        <v>1.2896836039188876E-3</v>
      </c>
      <c r="E961" s="9">
        <v>3.5912165124354273E-2</v>
      </c>
      <c r="F961" s="9">
        <v>8.9600000000000027E-3</v>
      </c>
      <c r="G961" s="9">
        <v>8.3834213034033809</v>
      </c>
      <c r="H961" s="42">
        <v>0.57008794776557037</v>
      </c>
    </row>
    <row r="962" spans="2:8" x14ac:dyDescent="0.3">
      <c r="B962" s="44">
        <v>8.9700000000000005E-3</v>
      </c>
      <c r="C962" s="50" cm="1">
        <f t="array" ref="C962">(B962-MMULT(TRANSPOSE(_xlfn.ANCHORARRAY($C$51)),TRANSPOSE(Calculation!$C$23:$V$23)))/MMULT(TRANSPOSE($F$51:$F$70),TRANSPOSE(Calculation!$C$23:$V$23))</f>
        <v>0.14498913801088167</v>
      </c>
      <c r="D962" s="9">
        <v>1.2925816655618696E-3</v>
      </c>
      <c r="E962" s="9">
        <v>3.5952491785158226E-2</v>
      </c>
      <c r="F962" s="9">
        <v>8.9700000000000005E-3</v>
      </c>
      <c r="G962" s="9">
        <v>8.4067934792374626</v>
      </c>
      <c r="H962" s="42">
        <v>0.57072811365972786</v>
      </c>
    </row>
    <row r="963" spans="2:8" x14ac:dyDescent="0.3">
      <c r="B963" s="44">
        <v>8.9800000000000001E-3</v>
      </c>
      <c r="C963" s="50" cm="1">
        <f t="array" ref="C963">(B963-MMULT(TRANSPOSE(_xlfn.ANCHORARRAY($C$51)),TRANSPOSE(Calculation!$C$23:$V$23)))/MMULT(TRANSPOSE($F$51:$F$70),TRANSPOSE(Calculation!$C$23:$V$23))</f>
        <v>0.14516124973443251</v>
      </c>
      <c r="D963" s="9">
        <v>1.2954831694393229E-3</v>
      </c>
      <c r="E963" s="9">
        <v>3.5992821081978599E-2</v>
      </c>
      <c r="F963" s="9">
        <v>8.9800000000000001E-3</v>
      </c>
      <c r="G963" s="9">
        <v>8.4302236378546169</v>
      </c>
      <c r="H963" s="42">
        <v>0.57136832139934868</v>
      </c>
    </row>
    <row r="964" spans="2:8" x14ac:dyDescent="0.3">
      <c r="B964" s="44">
        <v>8.9899999999999997E-3</v>
      </c>
      <c r="C964" s="50" cm="1">
        <f t="array" ref="C964">(B964-MMULT(TRANSPOSE(_xlfn.ANCHORARRAY($C$51)),TRANSPOSE(Calculation!$C$23:$V$23)))/MMULT(TRANSPOSE($F$51:$F$70),TRANSPOSE(Calculation!$C$23:$V$23))</f>
        <v>0.14533336145798334</v>
      </c>
      <c r="D964" s="9">
        <v>1.2983881155512469E-3</v>
      </c>
      <c r="E964" s="9">
        <v>3.6033153005964477E-2</v>
      </c>
      <c r="F964" s="9">
        <v>8.9900000000000015E-3</v>
      </c>
      <c r="G964" s="9">
        <v>8.4537119225236683</v>
      </c>
      <c r="H964" s="42">
        <v>0.57200857084392909</v>
      </c>
    </row>
    <row r="965" spans="2:8" x14ac:dyDescent="0.3">
      <c r="B965" s="44">
        <v>8.9999999999999993E-3</v>
      </c>
      <c r="C965" s="50" cm="1">
        <f t="array" ref="C965">(B965-MMULT(TRANSPOSE(_xlfn.ANCHORARRAY($C$51)),TRANSPOSE(Calculation!$C$23:$V$23)))/MMULT(TRANSPOSE($F$51:$F$70),TRANSPOSE(Calculation!$C$23:$V$23))</f>
        <v>0.14550547318153417</v>
      </c>
      <c r="D965" s="9">
        <v>1.3012965038976421E-3</v>
      </c>
      <c r="E965" s="9">
        <v>3.607348754830398E-2</v>
      </c>
      <c r="F965" s="9">
        <v>8.9999999999999993E-3</v>
      </c>
      <c r="G965" s="9">
        <v>8.4772584768665258</v>
      </c>
      <c r="H965" s="42">
        <v>0.57264886185358466</v>
      </c>
    </row>
    <row r="966" spans="2:8" x14ac:dyDescent="0.3">
      <c r="B966" s="44">
        <v>9.0100000000000006E-3</v>
      </c>
      <c r="C966" s="50" cm="1">
        <f t="array" ref="C966">(B966-MMULT(TRANSPOSE(_xlfn.ANCHORARRAY($C$51)),TRANSPOSE(Calculation!$C$23:$V$23)))/MMULT(TRANSPOSE($F$51:$F$70),TRANSPOSE(Calculation!$C$23:$V$23))</f>
        <v>0.14567758490508501</v>
      </c>
      <c r="D966" s="9">
        <v>1.3042083344785081E-3</v>
      </c>
      <c r="E966" s="9">
        <v>3.6113824700223986E-2</v>
      </c>
      <c r="F966" s="9">
        <v>9.0100000000000006E-3</v>
      </c>
      <c r="G966" s="9">
        <v>8.500863444859581</v>
      </c>
      <c r="H966" s="42">
        <v>0.57328919428904646</v>
      </c>
    </row>
    <row r="967" spans="2:8" x14ac:dyDescent="0.3">
      <c r="B967" s="44">
        <v>9.0200000000000002E-3</v>
      </c>
      <c r="C967" s="50" cm="1">
        <f t="array" ref="C967">(B967-MMULT(TRANSPOSE(_xlfn.ANCHORARRAY($C$51)),TRANSPOSE(Calculation!$C$23:$V$23)))/MMULT(TRANSPOSE($F$51:$F$70),TRANSPOSE(Calculation!$C$23:$V$23))</f>
        <v>0.14584969662863584</v>
      </c>
      <c r="D967" s="9">
        <v>1.3071236072938453E-3</v>
      </c>
      <c r="E967" s="9">
        <v>3.6154164452989995E-2</v>
      </c>
      <c r="F967" s="9">
        <v>9.0199999999999985E-3</v>
      </c>
      <c r="G967" s="9">
        <v>8.5245269708325804</v>
      </c>
      <c r="H967" s="42">
        <v>0.57392956801165862</v>
      </c>
    </row>
    <row r="968" spans="2:8" x14ac:dyDescent="0.3">
      <c r="B968" s="44">
        <v>9.0299999999999998E-3</v>
      </c>
      <c r="C968" s="50" cm="1">
        <f t="array" ref="C968">(B968-MMULT(TRANSPOSE(_xlfn.ANCHORARRAY($C$51)),TRANSPOSE(Calculation!$C$23:$V$23)))/MMULT(TRANSPOSE($F$51:$F$70),TRANSPOSE(Calculation!$C$23:$V$23))</f>
        <v>0.14602180835218667</v>
      </c>
      <c r="D968" s="9">
        <v>1.3100423223436535E-3</v>
      </c>
      <c r="E968" s="9">
        <v>3.6194506797905861E-2</v>
      </c>
      <c r="F968" s="9">
        <v>9.0299999999999981E-3</v>
      </c>
      <c r="G968" s="9">
        <v>8.548249199470046</v>
      </c>
      <c r="H968" s="42">
        <v>0.57456998288337402</v>
      </c>
    </row>
    <row r="969" spans="2:8" x14ac:dyDescent="0.3">
      <c r="B969" s="44">
        <v>9.0399999999999994E-3</v>
      </c>
      <c r="C969" s="50" cm="1">
        <f t="array" ref="C969">(B969-MMULT(TRANSPOSE(_xlfn.ANCHORARRAY($C$51)),TRANSPOSE(Calculation!$C$23:$V$23)))/MMULT(TRANSPOSE($F$51:$F$70),TRANSPOSE(Calculation!$C$23:$V$23))</f>
        <v>0.1461939200757375</v>
      </c>
      <c r="D969" s="9">
        <v>1.3129644796279329E-3</v>
      </c>
      <c r="E969" s="9">
        <v>3.6234851726313619E-2</v>
      </c>
      <c r="F969" s="9">
        <v>9.0400000000000012E-3</v>
      </c>
      <c r="G969" s="9">
        <v>8.572030275813189</v>
      </c>
      <c r="H969" s="42">
        <v>0.57521043876675182</v>
      </c>
    </row>
    <row r="970" spans="2:8" x14ac:dyDescent="0.3">
      <c r="B970" s="44">
        <v>9.0500000000000008E-3</v>
      </c>
      <c r="C970" s="50" cm="1">
        <f t="array" ref="C970">(B970-MMULT(TRANSPOSE(_xlfn.ANCHORARRAY($C$51)),TRANSPOSE(Calculation!$C$23:$V$23)))/MMULT(TRANSPOSE($F$51:$F$70),TRANSPOSE(Calculation!$C$23:$V$23))</f>
        <v>0.14636603179928837</v>
      </c>
      <c r="D970" s="9">
        <v>1.3158900791466835E-3</v>
      </c>
      <c r="E970" s="9">
        <v>3.6275199229593262E-2</v>
      </c>
      <c r="F970" s="9">
        <v>9.049999999999999E-3</v>
      </c>
      <c r="G970" s="9">
        <v>8.595870345260888</v>
      </c>
      <c r="H970" s="42">
        <v>0.57585093552495359</v>
      </c>
    </row>
    <row r="971" spans="2:8" x14ac:dyDescent="0.3">
      <c r="B971" s="44">
        <v>9.0600000000000003E-3</v>
      </c>
      <c r="C971" s="50" cm="1">
        <f t="array" ref="C971">(B971-MMULT(TRANSPOSE(_xlfn.ANCHORARRAY($C$51)),TRANSPOSE(Calculation!$C$23:$V$23)))/MMULT(TRANSPOSE($F$51:$F$70),TRANSPOSE(Calculation!$C$23:$V$23))</f>
        <v>0.1465381435228392</v>
      </c>
      <c r="D971" s="9">
        <v>1.3188191208999046E-3</v>
      </c>
      <c r="E971" s="9">
        <v>3.6315549299162538E-2</v>
      </c>
      <c r="F971" s="9">
        <v>9.0600000000000003E-3</v>
      </c>
      <c r="G971" s="9">
        <v>8.6197695535682346</v>
      </c>
      <c r="H971" s="42">
        <v>0.57649147302174042</v>
      </c>
    </row>
    <row r="972" spans="2:8" x14ac:dyDescent="0.3">
      <c r="B972" s="44">
        <v>9.0699999999999999E-3</v>
      </c>
      <c r="C972" s="50" cm="1">
        <f t="array" ref="C972">(B972-MMULT(TRANSPOSE(_xlfn.ANCHORARRAY($C$51)),TRANSPOSE(Calculation!$C$23:$V$23)))/MMULT(TRANSPOSE($F$51:$F$70),TRANSPOSE(Calculation!$C$23:$V$23))</f>
        <v>0.14671025524639</v>
      </c>
      <c r="D972" s="9">
        <v>1.3217516048875965E-3</v>
      </c>
      <c r="E972" s="9">
        <v>3.6355901926476759E-2</v>
      </c>
      <c r="F972" s="9">
        <v>9.0699999999999999E-3</v>
      </c>
      <c r="G972" s="9">
        <v>8.6437280468496862</v>
      </c>
      <c r="H972" s="42">
        <v>0.57713205112146937</v>
      </c>
    </row>
    <row r="973" spans="2:8" x14ac:dyDescent="0.3">
      <c r="B973" s="44">
        <v>9.0799999999999995E-3</v>
      </c>
      <c r="C973" s="50" cm="1">
        <f t="array" ref="C973">(B973-MMULT(TRANSPOSE(_xlfn.ANCHORARRAY($C$51)),TRANSPOSE(Calculation!$C$23:$V$23)))/MMULT(TRANSPOSE($F$51:$F$70),TRANSPOSE(Calculation!$C$23:$V$23))</f>
        <v>0.14688236696994084</v>
      </c>
      <c r="D973" s="9">
        <v>1.3246875311097596E-3</v>
      </c>
      <c r="E973" s="9">
        <v>3.6396257103028601E-2</v>
      </c>
      <c r="F973" s="9">
        <v>9.0799999999999978E-3</v>
      </c>
      <c r="G973" s="9">
        <v>8.6677459715799348</v>
      </c>
      <c r="H973" s="42">
        <v>0.57777266968909102</v>
      </c>
    </row>
    <row r="974" spans="2:8" x14ac:dyDescent="0.3">
      <c r="B974" s="44">
        <v>9.0900000000000009E-3</v>
      </c>
      <c r="C974" s="50" cm="1">
        <f t="array" ref="C974">(B974-MMULT(TRANSPOSE(_xlfn.ANCHORARRAY($C$51)),TRANSPOSE(Calculation!$C$23:$V$23)))/MMULT(TRANSPOSE($F$51:$F$70),TRANSPOSE(Calculation!$C$23:$V$23))</f>
        <v>0.1470544786934917</v>
      </c>
      <c r="D974" s="9">
        <v>1.3276268995663946E-3</v>
      </c>
      <c r="E974" s="9">
        <v>3.6436614820347879E-2</v>
      </c>
      <c r="F974" s="9">
        <v>9.0899999999999991E-3</v>
      </c>
      <c r="G974" s="9">
        <v>8.6918234745932246</v>
      </c>
      <c r="H974" s="42">
        <v>0.57841332859014538</v>
      </c>
    </row>
    <row r="975" spans="2:8" x14ac:dyDescent="0.3">
      <c r="B975" s="44">
        <v>9.1000000000000004E-3</v>
      </c>
      <c r="C975" s="50" cm="1">
        <f t="array" ref="C975">(B975-MMULT(TRANSPOSE(_xlfn.ANCHORARRAY($C$51)),TRANSPOSE(Calculation!$C$23:$V$23)))/MMULT(TRANSPOSE($F$51:$F$70),TRANSPOSE(Calculation!$C$23:$V$23))</f>
        <v>0.14722659041704253</v>
      </c>
      <c r="D975" s="9">
        <v>1.3305697102574997E-3</v>
      </c>
      <c r="E975" s="9">
        <v>3.6476975070001347E-2</v>
      </c>
      <c r="F975" s="9">
        <v>9.1000000000000004E-3</v>
      </c>
      <c r="G975" s="9">
        <v>8.7159607030856101</v>
      </c>
      <c r="H975" s="42">
        <v>0.57905402769075875</v>
      </c>
    </row>
    <row r="976" spans="2:8" x14ac:dyDescent="0.3">
      <c r="B976" s="44">
        <v>9.11E-3</v>
      </c>
      <c r="C976" s="50" cm="1">
        <f t="array" ref="C976">(B976-MMULT(TRANSPOSE(_xlfn.ANCHORARRAY($C$51)),TRANSPOSE(Calculation!$C$23:$V$23)))/MMULT(TRANSPOSE($F$51:$F$70),TRANSPOSE(Calculation!$C$23:$V$23))</f>
        <v>0.14739870214059336</v>
      </c>
      <c r="D976" s="9">
        <v>1.3335159631830762E-3</v>
      </c>
      <c r="E976" s="9">
        <v>3.6517337843592547E-2</v>
      </c>
      <c r="F976" s="9">
        <v>9.11E-3</v>
      </c>
      <c r="G976" s="9">
        <v>8.7401578046141211</v>
      </c>
      <c r="H976" s="42">
        <v>0.57969476685764143</v>
      </c>
    </row>
    <row r="977" spans="2:8" x14ac:dyDescent="0.3">
      <c r="B977" s="44">
        <v>9.1199999999999996E-3</v>
      </c>
      <c r="C977" s="50" cm="1">
        <f t="array" ref="C977">(B977-MMULT(TRANSPOSE(_xlfn.ANCHORARRAY($C$51)),TRANSPOSE(Calculation!$C$23:$V$23)))/MMULT(TRANSPOSE($F$51:$F$70),TRANSPOSE(Calculation!$C$23:$V$23))</f>
        <v>0.1475708138641442</v>
      </c>
      <c r="D977" s="9">
        <v>1.3364656583431235E-3</v>
      </c>
      <c r="E977" s="9">
        <v>3.6557703132761549E-2</v>
      </c>
      <c r="F977" s="9">
        <v>9.1199999999999996E-3</v>
      </c>
      <c r="G977" s="9">
        <v>8.7644149271011607</v>
      </c>
      <c r="H977" s="42">
        <v>0.58033554595808379</v>
      </c>
    </row>
    <row r="978" spans="2:8" x14ac:dyDescent="0.3">
      <c r="B978" s="44">
        <v>9.130000000000001E-3</v>
      </c>
      <c r="C978" s="50" cm="1">
        <f t="array" ref="C978">(B978-MMULT(TRANSPOSE(_xlfn.ANCHORARRAY($C$51)),TRANSPOSE(Calculation!$C$23:$V$23)))/MMULT(TRANSPOSE($F$51:$F$70),TRANSPOSE(Calculation!$C$23:$V$23))</f>
        <v>0.14774292558769506</v>
      </c>
      <c r="D978" s="9">
        <v>1.3394187957376427E-3</v>
      </c>
      <c r="E978" s="9">
        <v>3.6598070929184816E-2</v>
      </c>
      <c r="F978" s="9">
        <v>9.130000000000001E-3</v>
      </c>
      <c r="G978" s="9">
        <v>8.7887322188312709</v>
      </c>
      <c r="H978" s="42">
        <v>0.58097636485995363</v>
      </c>
    </row>
    <row r="979" spans="2:8" x14ac:dyDescent="0.3">
      <c r="B979" s="44">
        <v>9.1400000000000006E-3</v>
      </c>
      <c r="C979" s="50" cm="1">
        <f t="array" ref="C979">(B979-MMULT(TRANSPOSE(_xlfn.ANCHORARRAY($C$51)),TRANSPOSE(Calculation!$C$23:$V$23)))/MMULT(TRANSPOSE($F$51:$F$70),TRANSPOSE(Calculation!$C$23:$V$23))</f>
        <v>0.14791503731124586</v>
      </c>
      <c r="D979" s="9">
        <v>1.342375375366631E-3</v>
      </c>
      <c r="E979" s="9">
        <v>3.6638441224574922E-2</v>
      </c>
      <c r="F979" s="9">
        <v>9.1399999999999988E-3</v>
      </c>
      <c r="G979" s="9">
        <v>8.8131098284538698</v>
      </c>
      <c r="H979" s="42">
        <v>0.58161722343169231</v>
      </c>
    </row>
    <row r="980" spans="2:8" x14ac:dyDescent="0.3">
      <c r="B980" s="44">
        <v>9.1500000000000001E-3</v>
      </c>
      <c r="C980" s="50" cm="1">
        <f t="array" ref="C980">(B980-MMULT(TRANSPOSE(_xlfn.ANCHORARRAY($C$51)),TRANSPOSE(Calculation!$C$23:$V$23)))/MMULT(TRANSPOSE($F$51:$F$70),TRANSPOSE(Calculation!$C$23:$V$23))</f>
        <v>0.14808714903479669</v>
      </c>
      <c r="D980" s="9">
        <v>1.3453353972300917E-3</v>
      </c>
      <c r="E980" s="9">
        <v>3.6678814010680495E-2</v>
      </c>
      <c r="F980" s="9">
        <v>9.1499999999999984E-3</v>
      </c>
      <c r="G980" s="9">
        <v>8.8375479049860317</v>
      </c>
      <c r="H980" s="42">
        <v>0.58225812154231316</v>
      </c>
    </row>
    <row r="981" spans="2:8" x14ac:dyDescent="0.3">
      <c r="B981" s="44">
        <v>9.1599999999999997E-3</v>
      </c>
      <c r="C981" s="50" cm="1">
        <f t="array" ref="C981">(B981-MMULT(TRANSPOSE(_xlfn.ANCHORARRAY($C$51)),TRANSPOSE(Calculation!$C$23:$V$23)))/MMULT(TRANSPOSE($F$51:$F$70),TRANSPOSE(Calculation!$C$23:$V$23))</f>
        <v>0.14825926075834753</v>
      </c>
      <c r="D981" s="9">
        <v>1.348298861328023E-3</v>
      </c>
      <c r="E981" s="9">
        <v>3.6719189279285878E-2</v>
      </c>
      <c r="F981" s="9">
        <v>9.1599999999999997E-3</v>
      </c>
      <c r="G981" s="9">
        <v>8.8620465978091048</v>
      </c>
      <c r="H981" s="42">
        <v>0.58289905906139683</v>
      </c>
    </row>
    <row r="982" spans="2:8" x14ac:dyDescent="0.3">
      <c r="B982" s="44">
        <v>9.1699999999999993E-3</v>
      </c>
      <c r="C982" s="50" cm="1">
        <f t="array" ref="C982">(B982-MMULT(TRANSPOSE(_xlfn.ANCHORARRAY($C$51)),TRANSPOSE(Calculation!$C$23:$V$23)))/MMULT(TRANSPOSE($F$51:$F$70),TRANSPOSE(Calculation!$C$23:$V$23))</f>
        <v>0.14843137248189836</v>
      </c>
      <c r="D982" s="9">
        <v>1.3512657676604256E-3</v>
      </c>
      <c r="E982" s="9">
        <v>3.6759567022211045E-2</v>
      </c>
      <c r="F982" s="9">
        <v>9.1699999999999976E-3</v>
      </c>
      <c r="G982" s="9">
        <v>8.8866060566729477</v>
      </c>
      <c r="H982" s="42">
        <v>0.58354003585908942</v>
      </c>
    </row>
    <row r="983" spans="2:8" x14ac:dyDescent="0.3">
      <c r="B983" s="44">
        <v>9.1800000000000007E-3</v>
      </c>
      <c r="C983" s="50" cm="1">
        <f t="array" ref="C983">(B983-MMULT(TRANSPOSE(_xlfn.ANCHORARRAY($C$51)),TRANSPOSE(Calculation!$C$23:$V$23)))/MMULT(TRANSPOSE($F$51:$F$70),TRANSPOSE(Calculation!$C$23:$V$23))</f>
        <v>0.14860348420544922</v>
      </c>
      <c r="D983" s="9">
        <v>1.3542361162272995E-3</v>
      </c>
      <c r="E983" s="9">
        <v>3.6799947231311345E-2</v>
      </c>
      <c r="F983" s="9">
        <v>9.1800000000000007E-3</v>
      </c>
      <c r="G983" s="9">
        <v>8.911226431697143</v>
      </c>
      <c r="H983" s="42">
        <v>0.58418105180609847</v>
      </c>
    </row>
    <row r="984" spans="2:8" x14ac:dyDescent="0.3">
      <c r="B984" s="44">
        <v>9.1900000000000003E-3</v>
      </c>
      <c r="C984" s="50" cm="1">
        <f t="array" ref="C984">(B984-MMULT(TRANSPOSE(_xlfn.ANCHORARRAY($C$51)),TRANSPOSE(Calculation!$C$23:$V$23)))/MMULT(TRANSPOSE($F$51:$F$70),TRANSPOSE(Calculation!$C$23:$V$23))</f>
        <v>0.14877559592900005</v>
      </c>
      <c r="D984" s="9">
        <v>1.3572099070286437E-3</v>
      </c>
      <c r="E984" s="9">
        <v>3.6840329898477346E-2</v>
      </c>
      <c r="F984" s="9">
        <v>9.190000000000002E-3</v>
      </c>
      <c r="G984" s="9">
        <v>8.9359078733684907</v>
      </c>
      <c r="H984" s="42">
        <v>0.58482210677369084</v>
      </c>
    </row>
    <row r="985" spans="2:8" x14ac:dyDescent="0.3">
      <c r="B985" s="44">
        <v>9.1999999999999998E-3</v>
      </c>
      <c r="C985" s="50" cm="1">
        <f t="array" ref="C985">(B985-MMULT(TRANSPOSE(_xlfn.ANCHORARRAY($C$51)),TRANSPOSE(Calculation!$C$23:$V$23)))/MMULT(TRANSPOSE($F$51:$F$70),TRANSPOSE(Calculation!$C$23:$V$23))</f>
        <v>0.14894770765255086</v>
      </c>
      <c r="D985" s="9">
        <v>1.3601871400644588E-3</v>
      </c>
      <c r="E985" s="9">
        <v>3.6880715015634648E-2</v>
      </c>
      <c r="F985" s="9">
        <v>9.1999999999999964E-3</v>
      </c>
      <c r="G985" s="9">
        <v>8.9606505325455075</v>
      </c>
      <c r="H985" s="42">
        <v>0.5854632006336894</v>
      </c>
    </row>
    <row r="986" spans="2:8" x14ac:dyDescent="0.3">
      <c r="B986" s="44">
        <v>9.2099999999999994E-3</v>
      </c>
      <c r="C986" s="50" cm="1">
        <f t="array" ref="C986">(B986-MMULT(TRANSPOSE(_xlfn.ANCHORARRAY($C$51)),TRANSPOSE(Calculation!$C$23:$V$23)))/MMULT(TRANSPOSE($F$51:$F$70),TRANSPOSE(Calculation!$C$23:$V$23))</f>
        <v>0.14911981937610169</v>
      </c>
      <c r="D986" s="9">
        <v>1.3631678153347452E-3</v>
      </c>
      <c r="E986" s="9">
        <v>3.6921102574743694E-2</v>
      </c>
      <c r="F986" s="9">
        <v>9.2099999999999994E-3</v>
      </c>
      <c r="G986" s="9">
        <v>8.9854545604564589</v>
      </c>
      <c r="H986" s="42">
        <v>0.58610433325847022</v>
      </c>
    </row>
    <row r="987" spans="2:8" x14ac:dyDescent="0.3">
      <c r="B987" s="44">
        <v>9.2200000000000008E-3</v>
      </c>
      <c r="C987" s="50" cm="1">
        <f t="array" ref="C987">(B987-MMULT(TRANSPOSE(_xlfn.ANCHORARRAY($C$51)),TRANSPOSE(Calculation!$C$23:$V$23)))/MMULT(TRANSPOSE($F$51:$F$70),TRANSPOSE(Calculation!$C$23:$V$23))</f>
        <v>0.14929193109965255</v>
      </c>
      <c r="D987" s="9">
        <v>1.3661519328395035E-3</v>
      </c>
      <c r="E987" s="9">
        <v>3.6961492567799577E-2</v>
      </c>
      <c r="F987" s="9">
        <v>9.2200000000000008E-3</v>
      </c>
      <c r="G987" s="9">
        <v>9.0103201087039828</v>
      </c>
      <c r="H987" s="42">
        <v>0.58674550452095908</v>
      </c>
    </row>
    <row r="988" spans="2:8" x14ac:dyDescent="0.3">
      <c r="B988" s="44">
        <v>9.2300000000000004E-3</v>
      </c>
      <c r="C988" s="50" cm="1">
        <f t="array" ref="C988">(B988-MMULT(TRANSPOSE(_xlfn.ANCHORARRAY($C$51)),TRANSPOSE(Calculation!$C$23:$V$23)))/MMULT(TRANSPOSE($F$51:$F$70),TRANSPOSE(Calculation!$C$23:$V$23))</f>
        <v>0.14946404282320339</v>
      </c>
      <c r="D988" s="9">
        <v>1.3691394925787318E-3</v>
      </c>
      <c r="E988" s="9">
        <v>3.7001884986831844E-2</v>
      </c>
      <c r="F988" s="9">
        <v>9.2299999999999986E-3</v>
      </c>
      <c r="G988" s="9">
        <v>9.035247329262269</v>
      </c>
      <c r="H988" s="42">
        <v>0.5873867142946293</v>
      </c>
    </row>
    <row r="989" spans="2:8" x14ac:dyDescent="0.3">
      <c r="B989" s="44">
        <v>9.2399999999999999E-3</v>
      </c>
      <c r="C989" s="50" cm="1">
        <f t="array" ref="C989">(B989-MMULT(TRANSPOSE(_xlfn.ANCHORARRAY($C$51)),TRANSPOSE(Calculation!$C$23:$V$23)))/MMULT(TRANSPOSE($F$51:$F$70),TRANSPOSE(Calculation!$C$23:$V$23))</f>
        <v>0.14963615454675422</v>
      </c>
      <c r="D989" s="9">
        <v>1.3721304945524312E-3</v>
      </c>
      <c r="E989" s="9">
        <v>3.7042279823904352E-2</v>
      </c>
      <c r="F989" s="9">
        <v>9.2400000000000017E-3</v>
      </c>
      <c r="G989" s="9">
        <v>9.0602363744782579</v>
      </c>
      <c r="H989" s="42">
        <v>0.5880279624534982</v>
      </c>
    </row>
    <row r="990" spans="2:8" x14ac:dyDescent="0.3">
      <c r="B990" s="44">
        <v>9.2499999999999995E-3</v>
      </c>
      <c r="C990" s="50" cm="1">
        <f t="array" ref="C990">(B990-MMULT(TRANSPOSE(_xlfn.ANCHORARRAY($C$51)),TRANSPOSE(Calculation!$C$23:$V$23)))/MMULT(TRANSPOSE($F$51:$F$70),TRANSPOSE(Calculation!$C$23:$V$23))</f>
        <v>0.14980826627030505</v>
      </c>
      <c r="D990" s="9">
        <v>1.3751249387606019E-3</v>
      </c>
      <c r="E990" s="9">
        <v>3.7082677071115053E-2</v>
      </c>
      <c r="F990" s="9">
        <v>9.2499999999999978E-3</v>
      </c>
      <c r="G990" s="9">
        <v>9.0852873970764403</v>
      </c>
      <c r="H990" s="42">
        <v>0.58866924887212491</v>
      </c>
    </row>
    <row r="991" spans="2:8" x14ac:dyDescent="0.3">
      <c r="B991" s="44">
        <v>9.2600000000000009E-3</v>
      </c>
      <c r="C991" s="50" cm="1">
        <f t="array" ref="C991">(B991-MMULT(TRANSPOSE(_xlfn.ANCHORARRAY($C$51)),TRANSPOSE(Calculation!$C$23:$V$23)))/MMULT(TRANSPOSE($F$51:$F$70),TRANSPOSE(Calculation!$C$23:$V$23))</f>
        <v>0.14998037799385591</v>
      </c>
      <c r="D991" s="9">
        <v>1.3781228252032441E-3</v>
      </c>
      <c r="E991" s="9">
        <v>3.7123076720595831E-2</v>
      </c>
      <c r="F991" s="9">
        <v>9.2600000000000009E-3</v>
      </c>
      <c r="G991" s="9">
        <v>9.1104005501550525</v>
      </c>
      <c r="H991" s="42">
        <v>0.58931057342560689</v>
      </c>
    </row>
    <row r="992" spans="2:8" x14ac:dyDescent="0.3">
      <c r="B992" s="44">
        <v>9.2700000000000005E-3</v>
      </c>
      <c r="C992" s="50" cm="1">
        <f t="array" ref="C992">(B992-MMULT(TRANSPOSE(_xlfn.ANCHORARRAY($C$51)),TRANSPOSE(Calculation!$C$23:$V$23)))/MMULT(TRANSPOSE($F$51:$F$70),TRANSPOSE(Calculation!$C$23:$V$23))</f>
        <v>0.15015248971740672</v>
      </c>
      <c r="D992" s="9">
        <v>1.381124153880356E-3</v>
      </c>
      <c r="E992" s="9">
        <v>3.7163478764512294E-2</v>
      </c>
      <c r="F992" s="9">
        <v>9.2700000000000005E-3</v>
      </c>
      <c r="G992" s="9">
        <v>9.1355759871891191</v>
      </c>
      <c r="H992" s="42">
        <v>0.58995193598957685</v>
      </c>
    </row>
    <row r="993" spans="2:8" x14ac:dyDescent="0.3">
      <c r="B993" s="44">
        <v>9.2800000000000001E-3</v>
      </c>
      <c r="C993" s="50" cm="1">
        <f t="array" ref="C993">(B993-MMULT(TRANSPOSE(_xlfn.ANCHORARRAY($C$51)),TRANSPOSE(Calculation!$C$23:$V$23)))/MMULT(TRANSPOSE($F$51:$F$70),TRANSPOSE(Calculation!$C$23:$V$23))</f>
        <v>0.15032460144095755</v>
      </c>
      <c r="D993" s="9">
        <v>1.3841289247919397E-3</v>
      </c>
      <c r="E993" s="9">
        <v>3.7203883195063653E-2</v>
      </c>
      <c r="F993" s="9">
        <v>9.2799999999999983E-3</v>
      </c>
      <c r="G993" s="9">
        <v>9.1608138620328976</v>
      </c>
      <c r="H993" s="42">
        <v>0.59059333644020129</v>
      </c>
    </row>
    <row r="994" spans="2:8" x14ac:dyDescent="0.3">
      <c r="B994" s="44">
        <v>9.2899999999999996E-3</v>
      </c>
      <c r="C994" s="50" cm="1">
        <f t="array" ref="C994">(B994-MMULT(TRANSPOSE(_xlfn.ANCHORARRAY($C$51)),TRANSPOSE(Calculation!$C$23:$V$23)))/MMULT(TRANSPOSE($F$51:$F$70),TRANSPOSE(Calculation!$C$23:$V$23))</f>
        <v>0.15049671316450838</v>
      </c>
      <c r="D994" s="9">
        <v>1.387137137937994E-3</v>
      </c>
      <c r="E994" s="9">
        <v>3.7244290004482483E-2</v>
      </c>
      <c r="F994" s="9">
        <v>9.2899999999999996E-3</v>
      </c>
      <c r="G994" s="9">
        <v>9.1861143289170748</v>
      </c>
      <c r="H994" s="42">
        <v>0.59123477465417618</v>
      </c>
    </row>
    <row r="995" spans="2:8" x14ac:dyDescent="0.3">
      <c r="B995" s="44">
        <v>9.300000000000001E-3</v>
      </c>
      <c r="C995" s="50" cm="1">
        <f t="array" ref="C995">(B995-MMULT(TRANSPOSE(_xlfn.ANCHORARRAY($C$51)),TRANSPOSE(Calculation!$C$23:$V$23)))/MMULT(TRANSPOSE($F$51:$F$70),TRANSPOSE(Calculation!$C$23:$V$23))</f>
        <v>0.15066882488805924</v>
      </c>
      <c r="D995" s="9">
        <v>1.3901487933185204E-3</v>
      </c>
      <c r="E995" s="9">
        <v>3.728469918503461E-2</v>
      </c>
      <c r="F995" s="9">
        <v>9.3000000000000027E-3</v>
      </c>
      <c r="G995" s="9">
        <v>9.2114775424528723</v>
      </c>
      <c r="H995" s="42">
        <v>0.59187625050872517</v>
      </c>
    </row>
    <row r="996" spans="2:8" x14ac:dyDescent="0.3">
      <c r="B996" s="44">
        <v>9.3100000000000006E-3</v>
      </c>
      <c r="C996" s="50" cm="1">
        <f t="array" ref="C996">(B996-MMULT(TRANSPOSE(_xlfn.ANCHORARRAY($C$51)),TRANSPOSE(Calculation!$C$23:$V$23)))/MMULT(TRANSPOSE($F$51:$F$70),TRANSPOSE(Calculation!$C$23:$V$23))</f>
        <v>0.15084093661161008</v>
      </c>
      <c r="D996" s="9">
        <v>1.3931638909335168E-3</v>
      </c>
      <c r="E996" s="9">
        <v>3.7325110729018833E-2</v>
      </c>
      <c r="F996" s="9">
        <v>9.3100000000000006E-3</v>
      </c>
      <c r="G996" s="9">
        <v>9.2369036576312737</v>
      </c>
      <c r="H996" s="42">
        <v>0.5925177638815956</v>
      </c>
    </row>
    <row r="997" spans="2:8" x14ac:dyDescent="0.3">
      <c r="B997" s="44">
        <v>9.3200000000000002E-3</v>
      </c>
      <c r="C997" s="50" cm="1">
        <f t="array" ref="C997">(B997-MMULT(TRANSPOSE(_xlfn.ANCHORARRAY($C$51)),TRANSPOSE(Calculation!$C$23:$V$23)))/MMULT(TRANSPOSE($F$51:$F$70),TRANSPOSE(Calculation!$C$23:$V$23))</f>
        <v>0.15101304833516091</v>
      </c>
      <c r="D997" s="9">
        <v>1.3961824307829843E-3</v>
      </c>
      <c r="E997" s="9">
        <v>3.7365524628766883E-2</v>
      </c>
      <c r="F997" s="9">
        <v>9.3199999999999984E-3</v>
      </c>
      <c r="G997" s="9">
        <v>9.2623928298259237</v>
      </c>
      <c r="H997" s="42">
        <v>0.59315931465105742</v>
      </c>
    </row>
    <row r="998" spans="2:8" x14ac:dyDescent="0.3">
      <c r="B998" s="44">
        <v>9.3299999999999998E-3</v>
      </c>
      <c r="C998" s="50" cm="1">
        <f t="array" ref="C998">(B998-MMULT(TRANSPOSE(_xlfn.ANCHORARRAY($C$51)),TRANSPOSE(Calculation!$C$23:$V$23)))/MMULT(TRANSPOSE($F$51:$F$70),TRANSPOSE(Calculation!$C$23:$V$23))</f>
        <v>0.15118516005871172</v>
      </c>
      <c r="D998" s="9">
        <v>1.399204412866923E-3</v>
      </c>
      <c r="E998" s="9">
        <v>3.7405940876643153E-2</v>
      </c>
      <c r="F998" s="9">
        <v>9.3300000000000015E-3</v>
      </c>
      <c r="G998" s="9">
        <v>9.2879452147911117</v>
      </c>
      <c r="H998" s="42">
        <v>0.59380090269589914</v>
      </c>
    </row>
    <row r="999" spans="2:8" x14ac:dyDescent="0.3">
      <c r="B999" s="44">
        <v>9.3399999999999993E-3</v>
      </c>
      <c r="C999" s="50" cm="1">
        <f t="array" ref="C999">(B999-MMULT(TRANSPOSE(_xlfn.ANCHORARRAY($C$51)),TRANSPOSE(Calculation!$C$23:$V$23)))/MMULT(TRANSPOSE($F$51:$F$70),TRANSPOSE(Calculation!$C$23:$V$23))</f>
        <v>0.15135727178226255</v>
      </c>
      <c r="D999" s="9">
        <v>1.4022298371853328E-3</v>
      </c>
      <c r="E999" s="9">
        <v>3.7446359465044564E-2</v>
      </c>
      <c r="F999" s="9">
        <v>9.3399999999999993E-3</v>
      </c>
      <c r="G999" s="9">
        <v>9.3135609686645271</v>
      </c>
      <c r="H999" s="42">
        <v>0.59444252789542562</v>
      </c>
    </row>
    <row r="1000" spans="2:8" x14ac:dyDescent="0.3">
      <c r="B1000" s="44">
        <v>9.3500000000000007E-3</v>
      </c>
      <c r="C1000" s="50" cm="1">
        <f t="array" ref="C1000">(B1000-MMULT(TRANSPOSE(_xlfn.ANCHORARRAY($C$51)),TRANSPOSE(Calculation!$C$23:$V$23)))/MMULT(TRANSPOSE($F$51:$F$70),TRANSPOSE(Calculation!$C$23:$V$23))</f>
        <v>0.15152938350581341</v>
      </c>
      <c r="D1000" s="9">
        <v>1.4052587037382139E-3</v>
      </c>
      <c r="E1000" s="9">
        <v>3.7486780386400402E-2</v>
      </c>
      <c r="F1000" s="9">
        <v>9.3500000000000007E-3</v>
      </c>
      <c r="G1000" s="9">
        <v>9.3392402479699115</v>
      </c>
      <c r="H1000" s="42">
        <v>0.59508419012945546</v>
      </c>
    </row>
    <row r="1001" spans="2:8" x14ac:dyDescent="0.3">
      <c r="B1001" s="44">
        <v>9.3600000000000003E-3</v>
      </c>
      <c r="C1001" s="50" cm="1">
        <f t="array" ref="C1001">(B1001-MMULT(TRANSPOSE(_xlfn.ANCHORARRAY($C$51)),TRANSPOSE(Calculation!$C$23:$V$23)))/MMULT(TRANSPOSE($F$51:$F$70),TRANSPOSE(Calculation!$C$23:$V$23))</f>
        <v>0.15170149522936424</v>
      </c>
      <c r="D1001" s="9">
        <v>1.4082910125255655E-3</v>
      </c>
      <c r="E1001" s="9">
        <v>3.7527203633172107E-2</v>
      </c>
      <c r="F1001" s="9">
        <v>9.3600000000000003E-3</v>
      </c>
      <c r="G1001" s="9">
        <v>9.3649832096132055</v>
      </c>
      <c r="H1001" s="42">
        <v>0.59572588927831782</v>
      </c>
    </row>
    <row r="1002" spans="2:8" x14ac:dyDescent="0.3">
      <c r="B1002" s="44">
        <v>9.3699999999999999E-3</v>
      </c>
      <c r="C1002" s="50" cm="1">
        <f t="array" ref="C1002">(B1002-MMULT(TRANSPOSE(_xlfn.ANCHORARRAY($C$51)),TRANSPOSE(Calculation!$C$23:$V$23)))/MMULT(TRANSPOSE($F$51:$F$70),TRANSPOSE(Calculation!$C$23:$V$23))</f>
        <v>0.15187360695291507</v>
      </c>
      <c r="D1002" s="9">
        <v>1.4113267635473884E-3</v>
      </c>
      <c r="E1002" s="9">
        <v>3.7567629197853149E-2</v>
      </c>
      <c r="F1002" s="9">
        <v>9.3699999999999981E-3</v>
      </c>
      <c r="G1002" s="9">
        <v>9.3907900108883808</v>
      </c>
      <c r="H1002" s="42">
        <v>0.59636762522285025</v>
      </c>
    </row>
    <row r="1003" spans="2:8" x14ac:dyDescent="0.3">
      <c r="B1003" s="44">
        <v>9.3799999999999994E-3</v>
      </c>
      <c r="C1003" s="50" cm="1">
        <f t="array" ref="C1003">(B1003-MMULT(TRANSPOSE(_xlfn.ANCHORARRAY($C$51)),TRANSPOSE(Calculation!$C$23:$V$23)))/MMULT(TRANSPOSE($F$51:$F$70),TRANSPOSE(Calculation!$C$23:$V$23))</f>
        <v>0.15204571867646591</v>
      </c>
      <c r="D1003" s="9">
        <v>1.414365956803682E-3</v>
      </c>
      <c r="E1003" s="9">
        <v>3.7608057072968847E-2</v>
      </c>
      <c r="F1003" s="9">
        <v>9.3799999999999994E-3</v>
      </c>
      <c r="G1003" s="9">
        <v>9.4166608094746724</v>
      </c>
      <c r="H1003" s="42">
        <v>0.59700939784439566</v>
      </c>
    </row>
    <row r="1004" spans="2:8" x14ac:dyDescent="0.3">
      <c r="B1004" s="44">
        <v>9.3900000000000008E-3</v>
      </c>
      <c r="C1004" s="50" cm="1">
        <f t="array" ref="C1004">(B1004-MMULT(TRANSPOSE(_xlfn.ANCHORARRAY($C$51)),TRANSPOSE(Calculation!$C$23:$V$23)))/MMULT(TRANSPOSE($F$51:$F$70),TRANSPOSE(Calculation!$C$23:$V$23))</f>
        <v>0.15221783040001674</v>
      </c>
      <c r="D1004" s="9">
        <v>1.417408592294447E-3</v>
      </c>
      <c r="E1004" s="9">
        <v>3.7648487251076196E-2</v>
      </c>
      <c r="F1004" s="9">
        <v>9.3900000000000008E-3</v>
      </c>
      <c r="G1004" s="9">
        <v>9.4425957634416022</v>
      </c>
      <c r="H1004" s="42">
        <v>0.59765120702480024</v>
      </c>
    </row>
    <row r="1005" spans="2:8" x14ac:dyDescent="0.3">
      <c r="B1005" s="44">
        <v>9.4000000000000004E-3</v>
      </c>
      <c r="C1005" s="50" cm="1">
        <f t="array" ref="C1005">(B1005-MMULT(TRANSPOSE(_xlfn.ANCHORARRAY($C$51)),TRANSPOSE(Calculation!$C$23:$V$23)))/MMULT(TRANSPOSE($F$51:$F$70),TRANSPOSE(Calculation!$C$23:$V$23))</f>
        <v>0.15238994212356757</v>
      </c>
      <c r="D1005" s="9">
        <v>1.420454670019683E-3</v>
      </c>
      <c r="E1005" s="9">
        <v>3.7688919724763709E-2</v>
      </c>
      <c r="F1005" s="9">
        <v>9.3999999999999986E-3</v>
      </c>
      <c r="G1005" s="9">
        <v>9.4685950312455169</v>
      </c>
      <c r="H1005" s="42">
        <v>0.5982930526464102</v>
      </c>
    </row>
    <row r="1006" spans="2:8" x14ac:dyDescent="0.3">
      <c r="B1006" s="44">
        <v>9.41E-3</v>
      </c>
      <c r="C1006" s="50" cm="1">
        <f t="array" ref="C1006">(B1006-MMULT(TRANSPOSE(_xlfn.ANCHORARRAY($C$51)),TRANSPOSE(Calculation!$C$23:$V$23)))/MMULT(TRANSPOSE($F$51:$F$70),TRANSPOSE(Calculation!$C$23:$V$23))</f>
        <v>0.15256205384711841</v>
      </c>
      <c r="D1006" s="9">
        <v>1.4235041899793898E-3</v>
      </c>
      <c r="E1006" s="9">
        <v>3.7729354486651233E-2</v>
      </c>
      <c r="F1006" s="9">
        <v>9.41E-3</v>
      </c>
      <c r="G1006" s="9">
        <v>9.494658771732599</v>
      </c>
      <c r="H1006" s="42">
        <v>0.59893493459206915</v>
      </c>
    </row>
    <row r="1007" spans="2:8" x14ac:dyDescent="0.3">
      <c r="B1007" s="44">
        <v>9.4199999999999996E-3</v>
      </c>
      <c r="C1007" s="50" cm="1">
        <f t="array" ref="C1007">(B1007-MMULT(TRANSPOSE(_xlfn.ANCHORARRAY($C$51)),TRANSPOSE(Calculation!$C$23:$V$23)))/MMULT(TRANSPOSE($F$51:$F$70),TRANSPOSE(Calculation!$C$23:$V$23))</f>
        <v>0.15273416557066924</v>
      </c>
      <c r="D1007" s="9">
        <v>1.4265571521735675E-3</v>
      </c>
      <c r="E1007" s="9">
        <v>3.7769791529389828E-2</v>
      </c>
      <c r="F1007" s="9">
        <v>9.4200000000000013E-3</v>
      </c>
      <c r="G1007" s="9">
        <v>9.5207871441415453</v>
      </c>
      <c r="H1007" s="42">
        <v>0.59957685274511641</v>
      </c>
    </row>
    <row r="1008" spans="2:8" x14ac:dyDescent="0.3">
      <c r="B1008" s="44">
        <v>9.4300000000000009E-3</v>
      </c>
      <c r="C1008" s="50" cm="1">
        <f t="array" ref="C1008">(B1008-MMULT(TRANSPOSE(_xlfn.ANCHORARRAY($C$51)),TRANSPOSE(Calculation!$C$23:$V$23)))/MMULT(TRANSPOSE($F$51:$F$70),TRANSPOSE(Calculation!$C$23:$V$23))</f>
        <v>0.1529062772942201</v>
      </c>
      <c r="D1008" s="9">
        <v>1.4296135566022167E-3</v>
      </c>
      <c r="E1008" s="9">
        <v>3.7810230845661555E-2</v>
      </c>
      <c r="F1008" s="9">
        <v>9.4299999999999991E-3</v>
      </c>
      <c r="G1008" s="9">
        <v>9.5469803081010642</v>
      </c>
      <c r="H1008" s="42">
        <v>0.60021880698938335</v>
      </c>
    </row>
    <row r="1009" spans="2:8" x14ac:dyDescent="0.3">
      <c r="B1009" s="44">
        <v>9.4400000000000005E-3</v>
      </c>
      <c r="C1009" s="50" cm="1">
        <f t="array" ref="C1009">(B1009-MMULT(TRANSPOSE(_xlfn.ANCHORARRAY($C$51)),TRANSPOSE(Calculation!$C$23:$V$23)))/MMULT(TRANSPOSE($F$51:$F$70),TRANSPOSE(Calculation!$C$23:$V$23))</f>
        <v>0.15307838901777093</v>
      </c>
      <c r="D1009" s="9">
        <v>1.4326734032653365E-3</v>
      </c>
      <c r="E1009" s="9">
        <v>3.7850672428179348E-2</v>
      </c>
      <c r="F1009" s="9">
        <v>9.4400000000000022E-3</v>
      </c>
      <c r="G1009" s="9">
        <v>9.5732384236323416</v>
      </c>
      <c r="H1009" s="42">
        <v>0.60086079720919117</v>
      </c>
    </row>
    <row r="1010" spans="2:8" x14ac:dyDescent="0.3">
      <c r="B1010" s="44">
        <v>9.4500000000000001E-3</v>
      </c>
      <c r="C1010" s="50" cm="1">
        <f t="array" ref="C1010">(B1010-MMULT(TRANSPOSE(_xlfn.ANCHORARRAY($C$51)),TRANSPOSE(Calculation!$C$23:$V$23)))/MMULT(TRANSPOSE($F$51:$F$70),TRANSPOSE(Calculation!$C$23:$V$23))</f>
        <v>0.15325050074132177</v>
      </c>
      <c r="D1010" s="9">
        <v>1.4357366921629274E-3</v>
      </c>
      <c r="E1010" s="9">
        <v>3.7891116269686852E-2</v>
      </c>
      <c r="F1010" s="9">
        <v>9.4500000000000001E-3</v>
      </c>
      <c r="G1010" s="9">
        <v>9.5995616511518165</v>
      </c>
      <c r="H1010" s="42">
        <v>0.60150282328934901</v>
      </c>
    </row>
    <row r="1011" spans="2:8" x14ac:dyDescent="0.3">
      <c r="B1011" s="44">
        <v>9.4599999999999997E-3</v>
      </c>
      <c r="C1011" s="50" cm="1">
        <f t="array" ref="C1011">(B1011-MMULT(TRANSPOSE(_xlfn.ANCHORARRAY($C$51)),TRANSPOSE(Calculation!$C$23:$V$23)))/MMULT(TRANSPOSE($F$51:$F$70),TRANSPOSE(Calculation!$C$23:$V$23))</f>
        <v>0.15342261246487257</v>
      </c>
      <c r="D1011" s="9">
        <v>1.4388034232949889E-3</v>
      </c>
      <c r="E1011" s="9">
        <v>3.7931562362958221E-2</v>
      </c>
      <c r="F1011" s="9">
        <v>9.4599999999999997E-3</v>
      </c>
      <c r="G1011" s="9">
        <v>9.6259501514698265</v>
      </c>
      <c r="H1011" s="42">
        <v>0.60214488511514996</v>
      </c>
    </row>
    <row r="1012" spans="2:8" x14ac:dyDescent="0.3">
      <c r="B1012" s="44">
        <v>9.470000000000001E-3</v>
      </c>
      <c r="C1012" s="50" cm="1">
        <f t="array" ref="C1012">(B1012-MMULT(TRANSPOSE(_xlfn.ANCHORARRAY($C$51)),TRANSPOSE(Calculation!$C$23:$V$23)))/MMULT(TRANSPOSE($F$51:$F$70),TRANSPOSE(Calculation!$C$23:$V$23))</f>
        <v>0.15359472418842343</v>
      </c>
      <c r="D1012" s="9">
        <v>1.4418735966615225E-3</v>
      </c>
      <c r="E1012" s="9">
        <v>3.7972010700798059E-2</v>
      </c>
      <c r="F1012" s="9">
        <v>9.4699999999999993E-3</v>
      </c>
      <c r="G1012" s="9">
        <v>9.6524040857911242</v>
      </c>
      <c r="H1012" s="42">
        <v>0.60278698257237084</v>
      </c>
    </row>
    <row r="1013" spans="2:8" x14ac:dyDescent="0.3">
      <c r="B1013" s="44">
        <v>9.4800000000000006E-3</v>
      </c>
      <c r="C1013" s="50" cm="1">
        <f t="array" ref="C1013">(B1013-MMULT(TRANSPOSE(_xlfn.ANCHORARRAY($C$51)),TRANSPOSE(Calculation!$C$23:$V$23)))/MMULT(TRANSPOSE($F$51:$F$70),TRANSPOSE(Calculation!$C$23:$V$23))</f>
        <v>0.15376683591197426</v>
      </c>
      <c r="D1013" s="9">
        <v>1.4449472122625264E-3</v>
      </c>
      <c r="E1013" s="9">
        <v>3.8012461276041132E-2</v>
      </c>
      <c r="F1013" s="9">
        <v>9.4800000000000006E-3</v>
      </c>
      <c r="G1013" s="9">
        <v>9.6789236157180998</v>
      </c>
      <c r="H1013" s="42">
        <v>0.60342911554726686</v>
      </c>
    </row>
    <row r="1014" spans="2:8" x14ac:dyDescent="0.3">
      <c r="B1014" s="44">
        <v>9.4900000000000002E-3</v>
      </c>
      <c r="C1014" s="50" cm="1">
        <f t="array" ref="C1014">(B1014-MMULT(TRANSPOSE(_xlfn.ANCHORARRAY($C$51)),TRANSPOSE(Calculation!$C$23:$V$23)))/MMULT(TRANSPOSE($F$51:$F$70),TRANSPOSE(Calculation!$C$23:$V$23))</f>
        <v>0.1539389476355251</v>
      </c>
      <c r="D1014" s="9">
        <v>1.4480242700980011E-3</v>
      </c>
      <c r="E1014" s="9">
        <v>3.80529140815523E-2</v>
      </c>
      <c r="F1014" s="9">
        <v>9.4900000000000002E-3</v>
      </c>
      <c r="G1014" s="9">
        <v>9.7055089032511468</v>
      </c>
      <c r="H1014" s="42">
        <v>0.60407128392657139</v>
      </c>
    </row>
    <row r="1015" spans="2:8" x14ac:dyDescent="0.3">
      <c r="B1015" s="44">
        <v>9.4999999999999998E-3</v>
      </c>
      <c r="C1015" s="50" cm="1">
        <f t="array" ref="C1015">(B1015-MMULT(TRANSPOSE(_xlfn.ANCHORARRAY($C$51)),TRANSPOSE(Calculation!$C$23:$V$23)))/MMULT(TRANSPOSE($F$51:$F$70),TRANSPOSE(Calculation!$C$23:$V$23))</f>
        <v>0.15411105935907593</v>
      </c>
      <c r="D1015" s="9">
        <v>1.4511047701679474E-3</v>
      </c>
      <c r="E1015" s="9">
        <v>3.8093369110226351E-2</v>
      </c>
      <c r="F1015" s="9">
        <v>9.4999999999999998E-3</v>
      </c>
      <c r="G1015" s="9">
        <v>9.7321601107880245</v>
      </c>
      <c r="H1015" s="42">
        <v>0.60471348759749255</v>
      </c>
    </row>
    <row r="1016" spans="2:8" x14ac:dyDescent="0.3">
      <c r="B1016" s="44">
        <v>9.5099999999999994E-3</v>
      </c>
      <c r="C1016" s="50" cm="1">
        <f t="array" ref="C1016">(B1016-MMULT(TRANSPOSE(_xlfn.ANCHORARRAY($C$51)),TRANSPOSE(Calculation!$C$23:$V$23)))/MMULT(TRANSPOSE($F$51:$F$70),TRANSPOSE(Calculation!$C$23:$V$23))</f>
        <v>0.15428317108262676</v>
      </c>
      <c r="D1016" s="9">
        <v>1.4541887124723642E-3</v>
      </c>
      <c r="E1016" s="9">
        <v>3.8133826354987826E-2</v>
      </c>
      <c r="F1016" s="9">
        <v>9.5100000000000011E-3</v>
      </c>
      <c r="G1016" s="9">
        <v>9.7588774011258774</v>
      </c>
      <c r="H1016" s="42">
        <v>0.60535572644771085</v>
      </c>
    </row>
    <row r="1017" spans="2:8" x14ac:dyDescent="0.3">
      <c r="B1017" s="44">
        <v>9.5200000000000007E-3</v>
      </c>
      <c r="C1017" s="50" cm="1">
        <f t="array" ref="C1017">(B1017-MMULT(TRANSPOSE(_xlfn.ANCHORARRAY($C$51)),TRANSPOSE(Calculation!$C$23:$V$23)))/MMULT(TRANSPOSE($F$51:$F$70),TRANSPOSE(Calculation!$C$23:$V$23))</f>
        <v>0.1544552828061776</v>
      </c>
      <c r="D1017" s="9">
        <v>1.4572760970112523E-3</v>
      </c>
      <c r="E1017" s="9">
        <v>3.8174285808790877E-2</v>
      </c>
      <c r="F1017" s="9">
        <v>9.5199999999999989E-3</v>
      </c>
      <c r="G1017" s="9">
        <v>9.7856609374638506</v>
      </c>
      <c r="H1017" s="42">
        <v>0.60599800036537721</v>
      </c>
    </row>
    <row r="1018" spans="2:8" x14ac:dyDescent="0.3">
      <c r="B1018" s="44">
        <v>9.5300000000000003E-3</v>
      </c>
      <c r="C1018" s="50" cm="1">
        <f t="array" ref="C1018">(B1018-MMULT(TRANSPOSE(_xlfn.ANCHORARRAY($C$51)),TRANSPOSE(Calculation!$C$23:$V$23)))/MMULT(TRANSPOSE($F$51:$F$70),TRANSPOSE(Calculation!$C$23:$V$23))</f>
        <v>0.15462739452972843</v>
      </c>
      <c r="D1018" s="9">
        <v>1.4603669237846116E-3</v>
      </c>
      <c r="E1018" s="9">
        <v>3.8214747464619093E-2</v>
      </c>
      <c r="F1018" s="9">
        <v>9.5299999999999985E-3</v>
      </c>
      <c r="G1018" s="9">
        <v>9.8125108834008792</v>
      </c>
      <c r="H1018" s="42">
        <v>0.60664030923910928</v>
      </c>
    </row>
    <row r="1019" spans="2:8" x14ac:dyDescent="0.3">
      <c r="B1019" s="44">
        <v>9.5399999999999999E-3</v>
      </c>
      <c r="C1019" s="50" cm="1">
        <f t="array" ref="C1019">(B1019-MMULT(TRANSPOSE(_xlfn.ANCHORARRAY($C$51)),TRANSPOSE(Calculation!$C$23:$V$23)))/MMULT(TRANSPOSE($F$51:$F$70),TRANSPOSE(Calculation!$C$23:$V$23))</f>
        <v>0.15479950625327926</v>
      </c>
      <c r="D1019" s="9">
        <v>1.4634611927924414E-3</v>
      </c>
      <c r="E1019" s="9">
        <v>3.8255211315485392E-2</v>
      </c>
      <c r="F1019" s="9">
        <v>9.5399999999999981E-3</v>
      </c>
      <c r="G1019" s="9">
        <v>9.8394274029389717</v>
      </c>
      <c r="H1019" s="42">
        <v>0.60728265295799067</v>
      </c>
    </row>
    <row r="1020" spans="2:8" x14ac:dyDescent="0.3">
      <c r="B1020" s="44">
        <v>9.5499999999999995E-3</v>
      </c>
      <c r="C1020" s="50" cm="1">
        <f t="array" ref="C1020">(B1020-MMULT(TRANSPOSE(_xlfn.ANCHORARRAY($C$51)),TRANSPOSE(Calculation!$C$23:$V$23)))/MMULT(TRANSPOSE($F$51:$F$70),TRANSPOSE(Calculation!$C$23:$V$23))</f>
        <v>0.15497161797683009</v>
      </c>
      <c r="D1020" s="9">
        <v>1.4665589040347424E-3</v>
      </c>
      <c r="E1020" s="9">
        <v>3.8295677354431824E-2</v>
      </c>
      <c r="F1020" s="9">
        <v>9.5499999999999977E-3</v>
      </c>
      <c r="G1020" s="9">
        <v>9.8664106604826891</v>
      </c>
      <c r="H1020" s="42">
        <v>0.60792503141156728</v>
      </c>
    </row>
    <row r="1021" spans="2:8" x14ac:dyDescent="0.3">
      <c r="B1021" s="44">
        <v>9.5600000000000008E-3</v>
      </c>
      <c r="C1021" s="50" cm="1">
        <f t="array" ref="C1021">(B1021-MMULT(TRANSPOSE(_xlfn.ANCHORARRAY($C$51)),TRANSPOSE(Calculation!$C$23:$V$23)))/MMULT(TRANSPOSE($F$51:$F$70),TRANSPOSE(Calculation!$C$23:$V$23))</f>
        <v>0.15514372970038096</v>
      </c>
      <c r="D1021" s="9">
        <v>1.4696600575115151E-3</v>
      </c>
      <c r="E1021" s="9">
        <v>3.8336145574529468E-2</v>
      </c>
      <c r="F1021" s="9">
        <v>9.5600000000000008E-3</v>
      </c>
      <c r="G1021" s="9">
        <v>9.8934608208428259</v>
      </c>
      <c r="H1021" s="42">
        <v>0.60856744448984612</v>
      </c>
    </row>
    <row r="1022" spans="2:8" x14ac:dyDescent="0.3">
      <c r="B1022" s="44">
        <v>9.5700000000000004E-3</v>
      </c>
      <c r="C1022" s="50" cm="1">
        <f t="array" ref="C1022">(B1022-MMULT(TRANSPOSE(_xlfn.ANCHORARRAY($C$51)),TRANSPOSE(Calculation!$C$23:$V$23)))/MMULT(TRANSPOSE($F$51:$F$70),TRANSPOSE(Calculation!$C$23:$V$23))</f>
        <v>0.15531584142393179</v>
      </c>
      <c r="D1022" s="9">
        <v>1.4727646532227581E-3</v>
      </c>
      <c r="E1022" s="9">
        <v>3.837661596887821E-2</v>
      </c>
      <c r="F1022" s="9">
        <v>9.5700000000000021E-3</v>
      </c>
      <c r="G1022" s="9">
        <v>9.9205780492337983</v>
      </c>
      <c r="H1022" s="42">
        <v>0.60920989208329102</v>
      </c>
    </row>
    <row r="1023" spans="2:8" x14ac:dyDescent="0.3">
      <c r="B1023" s="44">
        <v>9.58E-3</v>
      </c>
      <c r="C1023" s="50" cm="1">
        <f t="array" ref="C1023">(B1023-MMULT(TRANSPOSE(_xlfn.ANCHORARRAY($C$51)),TRANSPOSE(Calculation!$C$23:$V$23)))/MMULT(TRANSPOSE($F$51:$F$70),TRANSPOSE(Calculation!$C$23:$V$23))</f>
        <v>0.15548795314748259</v>
      </c>
      <c r="D1023" s="9">
        <v>1.4758726911684712E-3</v>
      </c>
      <c r="E1023" s="9">
        <v>3.8417088530606679E-2</v>
      </c>
      <c r="F1023" s="9">
        <v>9.5799999999999982E-3</v>
      </c>
      <c r="G1023" s="9">
        <v>9.9477625112761654</v>
      </c>
      <c r="H1023" s="42">
        <v>0.60985237408282245</v>
      </c>
    </row>
    <row r="1024" spans="2:8" x14ac:dyDescent="0.3">
      <c r="B1024" s="44">
        <v>9.5899999999999996E-3</v>
      </c>
      <c r="C1024" s="50" cm="1">
        <f t="array" ref="C1024">(B1024-MMULT(TRANSPOSE(_xlfn.ANCHORARRAY($C$51)),TRANSPOSE(Calculation!$C$23:$V$23)))/MMULT(TRANSPOSE($F$51:$F$70),TRANSPOSE(Calculation!$C$23:$V$23))</f>
        <v>0.15566006487103343</v>
      </c>
      <c r="D1024" s="9">
        <v>1.4789841713486571E-3</v>
      </c>
      <c r="E1024" s="9">
        <v>3.8457563252872085E-2</v>
      </c>
      <c r="F1024" s="9">
        <v>9.5899999999999978E-3</v>
      </c>
      <c r="G1024" s="9">
        <v>9.9750143730002083</v>
      </c>
      <c r="H1024" s="42">
        <v>0.61049489037981441</v>
      </c>
    </row>
    <row r="1025" spans="2:8" x14ac:dyDescent="0.3">
      <c r="B1025" s="44">
        <v>9.6000000000000009E-3</v>
      </c>
      <c r="C1025" s="50" cm="1">
        <f t="array" ref="C1025">(B1025-MMULT(TRANSPOSE(_xlfn.ANCHORARRAY($C$51)),TRANSPOSE(Calculation!$C$23:$V$23)))/MMULT(TRANSPOSE($F$51:$F$70),TRANSPOSE(Calculation!$C$23:$V$23))</f>
        <v>0.15583217659458429</v>
      </c>
      <c r="D1025" s="9">
        <v>1.482099093763313E-3</v>
      </c>
      <c r="E1025" s="9">
        <v>3.8498040128859976E-2</v>
      </c>
      <c r="F1025" s="9">
        <v>9.5999999999999974E-3</v>
      </c>
      <c r="G1025" s="9">
        <v>10.002333800841814</v>
      </c>
      <c r="H1025" s="42">
        <v>0.61113744086609101</v>
      </c>
    </row>
    <row r="1026" spans="2:8" x14ac:dyDescent="0.3">
      <c r="B1026" s="44">
        <v>9.6100000000000005E-3</v>
      </c>
      <c r="C1026" s="50" cm="1">
        <f t="array" ref="C1026">(B1026-MMULT(TRANSPOSE(_xlfn.ANCHORARRAY($C$51)),TRANSPOSE(Calculation!$C$23:$V$23)))/MMULT(TRANSPOSE($F$51:$F$70),TRANSPOSE(Calculation!$C$23:$V$23))</f>
        <v>0.15600428831813512</v>
      </c>
      <c r="D1026" s="9">
        <v>1.4852174584124404E-3</v>
      </c>
      <c r="E1026" s="9">
        <v>3.8538519151784238E-2</v>
      </c>
      <c r="F1026" s="9">
        <v>9.6100000000000005E-3</v>
      </c>
      <c r="G1026" s="9">
        <v>10.029720961647435</v>
      </c>
      <c r="H1026" s="42">
        <v>0.61178002543392596</v>
      </c>
    </row>
    <row r="1027" spans="2:8" x14ac:dyDescent="0.3">
      <c r="B1027" s="44">
        <v>9.6200000000000001E-3</v>
      </c>
      <c r="C1027" s="50" cm="1">
        <f t="array" ref="C1027">(B1027-MMULT(TRANSPOSE(_xlfn.ANCHORARRAY($C$51)),TRANSPOSE(Calculation!$C$23:$V$23)))/MMULT(TRANSPOSE($F$51:$F$70),TRANSPOSE(Calculation!$C$23:$V$23))</f>
        <v>0.15617640004168595</v>
      </c>
      <c r="D1027" s="9">
        <v>1.4883392652960386E-3</v>
      </c>
      <c r="E1027" s="9">
        <v>3.8579000314886834E-2</v>
      </c>
      <c r="F1027" s="9">
        <v>9.6199999999999983E-3</v>
      </c>
      <c r="G1027" s="9">
        <v>10.057176022674458</v>
      </c>
      <c r="H1027" s="42">
        <v>0.61242264397603863</v>
      </c>
    </row>
    <row r="1028" spans="2:8" x14ac:dyDescent="0.3">
      <c r="B1028" s="44">
        <v>9.6299999999999997E-3</v>
      </c>
      <c r="C1028" s="50" cm="1">
        <f t="array" ref="C1028">(B1028-MMULT(TRANSPOSE(_xlfn.ANCHORARRAY($C$51)),TRANSPOSE(Calculation!$C$23:$V$23)))/MMULT(TRANSPOSE($F$51:$F$70),TRANSPOSE(Calculation!$C$23:$V$23))</f>
        <v>0.15634851176523679</v>
      </c>
      <c r="D1028" s="9">
        <v>1.4914645144141082E-3</v>
      </c>
      <c r="E1028" s="9">
        <v>3.8619483611437737E-2</v>
      </c>
      <c r="F1028" s="9">
        <v>9.6299999999999997E-3</v>
      </c>
      <c r="G1028" s="9">
        <v>10.084699151590542</v>
      </c>
      <c r="H1028" s="42">
        <v>0.61306529638559315</v>
      </c>
    </row>
    <row r="1029" spans="2:8" x14ac:dyDescent="0.3">
      <c r="B1029" s="44">
        <v>9.640000000000001E-3</v>
      </c>
      <c r="C1029" s="50" cm="1">
        <f t="array" ref="C1029">(B1029-MMULT(TRANSPOSE(_xlfn.ANCHORARRAY($C$51)),TRANSPOSE(Calculation!$C$23:$V$23)))/MMULT(TRANSPOSE($F$51:$F$70),TRANSPOSE(Calculation!$C$23:$V$23))</f>
        <v>0.15652062348878765</v>
      </c>
      <c r="D1029" s="9">
        <v>1.4945932057666485E-3</v>
      </c>
      <c r="E1029" s="9">
        <v>3.8659969034734731E-2</v>
      </c>
      <c r="F1029" s="9">
        <v>9.6399999999999993E-3</v>
      </c>
      <c r="G1029" s="9">
        <v>10.112290516476467</v>
      </c>
      <c r="H1029" s="42">
        <v>0.61370798255619541</v>
      </c>
    </row>
    <row r="1030" spans="2:8" x14ac:dyDescent="0.3">
      <c r="B1030" s="44">
        <v>9.6500000000000006E-3</v>
      </c>
      <c r="C1030" s="50" cm="1">
        <f t="array" ref="C1030">(B1030-MMULT(TRANSPOSE(_xlfn.ANCHORARRAY($C$51)),TRANSPOSE(Calculation!$C$23:$V$23)))/MMULT(TRANSPOSE($F$51:$F$70),TRANSPOSE(Calculation!$C$23:$V$23))</f>
        <v>0.15669273521233845</v>
      </c>
      <c r="D1030" s="9">
        <v>1.497725339353659E-3</v>
      </c>
      <c r="E1030" s="9">
        <v>3.8700456578103302E-2</v>
      </c>
      <c r="F1030" s="9">
        <v>9.6500000000000006E-3</v>
      </c>
      <c r="G1030" s="9">
        <v>10.139950285824956</v>
      </c>
      <c r="H1030" s="42">
        <v>0.61435070238189049</v>
      </c>
    </row>
    <row r="1031" spans="2:8" x14ac:dyDescent="0.3">
      <c r="B1031" s="44">
        <v>9.6600000000000002E-3</v>
      </c>
      <c r="C1031" s="50" cm="1">
        <f t="array" ref="C1031">(B1031-MMULT(TRANSPOSE(_xlfn.ANCHORARRAY($C$51)),TRANSPOSE(Calculation!$C$23:$V$23)))/MMULT(TRANSPOSE($F$51:$F$70),TRANSPOSE(Calculation!$C$23:$V$23))</f>
        <v>0.15686484693588928</v>
      </c>
      <c r="D1031" s="9">
        <v>1.5008609151751415E-3</v>
      </c>
      <c r="E1031" s="9">
        <v>3.8740946234896503E-2</v>
      </c>
      <c r="F1031" s="9">
        <v>9.6600000000000002E-3</v>
      </c>
      <c r="G1031" s="9">
        <v>10.167678628545465</v>
      </c>
      <c r="H1031" s="42">
        <v>0.61499345575716147</v>
      </c>
    </row>
    <row r="1032" spans="2:8" x14ac:dyDescent="0.3">
      <c r="B1032" s="44">
        <v>9.6699999999999998E-3</v>
      </c>
      <c r="C1032" s="50" cm="1">
        <f t="array" ref="C1032">(B1032-MMULT(TRANSPOSE(_xlfn.ANCHORARRAY($C$51)),TRANSPOSE(Calculation!$C$23:$V$23)))/MMULT(TRANSPOSE($F$51:$F$70),TRANSPOSE(Calculation!$C$23:$V$23))</f>
        <v>0.15703695865944012</v>
      </c>
      <c r="D1032" s="9">
        <v>1.5039999332310951E-3</v>
      </c>
      <c r="E1032" s="9">
        <v>3.8781437998494782E-2</v>
      </c>
      <c r="F1032" s="9">
        <v>9.6699999999999998E-3</v>
      </c>
      <c r="G1032" s="9">
        <v>10.195475713961097</v>
      </c>
      <c r="H1032" s="42">
        <v>0.61563624257692628</v>
      </c>
    </row>
    <row r="1033" spans="2:8" x14ac:dyDescent="0.3">
      <c r="B1033" s="44">
        <v>9.6799999999999994E-3</v>
      </c>
      <c r="C1033" s="50" cm="1">
        <f t="array" ref="C1033">(B1033-MMULT(TRANSPOSE(_xlfn.ANCHORARRAY($C$51)),TRANSPOSE(Calculation!$C$23:$V$23)))/MMULT(TRANSPOSE($F$51:$F$70),TRANSPOSE(Calculation!$C$23:$V$23))</f>
        <v>0.15720907038299095</v>
      </c>
      <c r="D1033" s="9">
        <v>1.5071423935215187E-3</v>
      </c>
      <c r="E1033" s="9">
        <v>3.8821931862305856E-2</v>
      </c>
      <c r="F1033" s="9">
        <v>9.6800000000000011E-3</v>
      </c>
      <c r="G1033" s="9">
        <v>10.223341711811525</v>
      </c>
      <c r="H1033" s="42">
        <v>0.61627906273653554</v>
      </c>
    </row>
    <row r="1034" spans="2:8" x14ac:dyDescent="0.3">
      <c r="B1034" s="44">
        <v>9.6900000000000007E-3</v>
      </c>
      <c r="C1034" s="50" cm="1">
        <f t="array" ref="C1034">(B1034-MMULT(TRANSPOSE(_xlfn.ANCHORARRAY($C$51)),TRANSPOSE(Calculation!$C$23:$V$23)))/MMULT(TRANSPOSE($F$51:$F$70),TRANSPOSE(Calculation!$C$23:$V$23))</f>
        <v>0.15738118210654181</v>
      </c>
      <c r="D1034" s="9">
        <v>1.5102882960464146E-3</v>
      </c>
      <c r="E1034" s="9">
        <v>3.8862427819764615E-2</v>
      </c>
      <c r="F1034" s="9">
        <v>9.6900000000000024E-3</v>
      </c>
      <c r="G1034" s="9">
        <v>10.251276792254899</v>
      </c>
      <c r="H1034" s="42">
        <v>0.6169219161317715</v>
      </c>
    </row>
    <row r="1035" spans="2:8" x14ac:dyDescent="0.3">
      <c r="B1035" s="44">
        <v>9.7000000000000003E-3</v>
      </c>
      <c r="C1035" s="50" cm="1">
        <f t="array" ref="C1035">(B1035-MMULT(TRANSPOSE(_xlfn.ANCHORARRAY($C$51)),TRANSPOSE(Calculation!$C$23:$V$23)))/MMULT(TRANSPOSE($F$51:$F$70),TRANSPOSE(Calculation!$C$23:$V$23))</f>
        <v>0.15755329383009264</v>
      </c>
      <c r="D1035" s="9">
        <v>1.5134376408057811E-3</v>
      </c>
      <c r="E1035" s="9">
        <v>3.8902925864332895E-2</v>
      </c>
      <c r="F1035" s="9">
        <v>9.7000000000000003E-3</v>
      </c>
      <c r="G1035" s="9">
        <v>10.279281125866792</v>
      </c>
      <c r="H1035" s="42">
        <v>0.61756480265884395</v>
      </c>
    </row>
    <row r="1036" spans="2:8" x14ac:dyDescent="0.3">
      <c r="B1036" s="44">
        <v>9.7099999999999999E-3</v>
      </c>
      <c r="C1036" s="50" cm="1">
        <f t="array" ref="C1036">(B1036-MMULT(TRANSPOSE(_xlfn.ANCHORARRAY($C$51)),TRANSPOSE(Calculation!$C$23:$V$23)))/MMULT(TRANSPOSE($F$51:$F$70),TRANSPOSE(Calculation!$C$23:$V$23))</f>
        <v>0.15772540555364345</v>
      </c>
      <c r="D1036" s="9">
        <v>1.5165904277996179E-3</v>
      </c>
      <c r="E1036" s="9">
        <v>3.894342598949941E-2</v>
      </c>
      <c r="F1036" s="9">
        <v>9.7099999999999999E-3</v>
      </c>
      <c r="G1036" s="9">
        <v>10.307354883642693</v>
      </c>
      <c r="H1036" s="42">
        <v>0.61820772221438947</v>
      </c>
    </row>
    <row r="1037" spans="2:8" x14ac:dyDescent="0.3">
      <c r="B1037" s="44">
        <v>9.7199999999999995E-3</v>
      </c>
      <c r="C1037" s="50" cm="1">
        <f t="array" ref="C1037">(B1037-MMULT(TRANSPOSE(_xlfn.ANCHORARRAY($C$51)),TRANSPOSE(Calculation!$C$23:$V$23)))/MMULT(TRANSPOSE($F$51:$F$70),TRANSPOSE(Calculation!$C$23:$V$23))</f>
        <v>0.15789751727719428</v>
      </c>
      <c r="D1037" s="9">
        <v>1.5197466570279264E-3</v>
      </c>
      <c r="E1037" s="9">
        <v>3.8983928188779625E-2</v>
      </c>
      <c r="F1037" s="9">
        <v>9.7199999999999977E-3</v>
      </c>
      <c r="G1037" s="9">
        <v>10.335498236997763</v>
      </c>
      <c r="H1037" s="42">
        <v>0.61885067469546928</v>
      </c>
    </row>
    <row r="1038" spans="2:8" x14ac:dyDescent="0.3">
      <c r="B1038" s="44">
        <v>9.7300000000000008E-3</v>
      </c>
      <c r="C1038" s="50" cm="1">
        <f t="array" ref="C1038">(B1038-MMULT(TRANSPOSE(_xlfn.ANCHORARRAY($C$51)),TRANSPOSE(Calculation!$C$23:$V$23)))/MMULT(TRANSPOSE($F$51:$F$70),TRANSPOSE(Calculation!$C$23:$V$23))</f>
        <v>0.15806962900074514</v>
      </c>
      <c r="D1038" s="9">
        <v>1.5229063284907061E-3</v>
      </c>
      <c r="E1038" s="9">
        <v>3.902443245571556E-2</v>
      </c>
      <c r="F1038" s="9">
        <v>9.7299999999999991E-3</v>
      </c>
      <c r="G1038" s="9">
        <v>10.363711357770557</v>
      </c>
      <c r="H1038" s="42">
        <v>0.61949365999956607</v>
      </c>
    </row>
    <row r="1039" spans="2:8" x14ac:dyDescent="0.3">
      <c r="B1039" s="44">
        <v>9.7400000000000004E-3</v>
      </c>
      <c r="C1039" s="50" cm="1">
        <f t="array" ref="C1039">(B1039-MMULT(TRANSPOSE(_xlfn.ANCHORARRAY($C$51)),TRANSPOSE(Calculation!$C$23:$V$23)))/MMULT(TRANSPOSE($F$51:$F$70),TRANSPOSE(Calculation!$C$23:$V$23))</f>
        <v>0.15824174072429598</v>
      </c>
      <c r="D1039" s="9">
        <v>1.5260694421879565E-3</v>
      </c>
      <c r="E1039" s="9">
        <v>3.9064938783875708E-2</v>
      </c>
      <c r="F1039" s="9">
        <v>9.7400000000000004E-3</v>
      </c>
      <c r="G1039" s="9">
        <v>10.391994418220822</v>
      </c>
      <c r="H1039" s="42">
        <v>0.62013667802458283</v>
      </c>
    </row>
    <row r="1040" spans="2:8" x14ac:dyDescent="0.3">
      <c r="B1040" s="44">
        <v>9.75E-3</v>
      </c>
      <c r="C1040" s="50" cm="1">
        <f t="array" ref="C1040">(B1040-MMULT(TRANSPOSE(_xlfn.ANCHORARRAY($C$51)),TRANSPOSE(Calculation!$C$23:$V$23)))/MMULT(TRANSPOSE($F$51:$F$70),TRANSPOSE(Calculation!$C$23:$V$23))</f>
        <v>0.15841385244784681</v>
      </c>
      <c r="D1040" s="9">
        <v>1.5292359981196777E-3</v>
      </c>
      <c r="E1040" s="9">
        <v>3.9105447166854872E-2</v>
      </c>
      <c r="F1040" s="9">
        <v>9.75E-3</v>
      </c>
      <c r="G1040" s="9">
        <v>10.420347591031168</v>
      </c>
      <c r="H1040" s="42">
        <v>0.62077972866884013</v>
      </c>
    </row>
    <row r="1041" spans="2:8" x14ac:dyDescent="0.3">
      <c r="B1041" s="44">
        <v>9.7599999999999996E-3</v>
      </c>
      <c r="C1041" s="50" cm="1">
        <f t="array" ref="C1041">(B1041-MMULT(TRANSPOSE(_xlfn.ANCHORARRAY($C$51)),TRANSPOSE(Calculation!$C$23:$V$23)))/MMULT(TRANSPOSE($F$51:$F$70),TRANSPOSE(Calculation!$C$23:$V$23))</f>
        <v>0.15858596417139764</v>
      </c>
      <c r="D1041" s="9">
        <v>1.5324059962858701E-3</v>
      </c>
      <c r="E1041" s="9">
        <v>3.914595759827405E-2</v>
      </c>
      <c r="F1041" s="9">
        <v>9.7600000000000013E-3</v>
      </c>
      <c r="G1041" s="9">
        <v>10.448771049311135</v>
      </c>
      <c r="H1041" s="42">
        <v>0.62142281183107473</v>
      </c>
    </row>
    <row r="1042" spans="2:8" x14ac:dyDescent="0.3">
      <c r="B1042" s="44">
        <v>9.7700000000000009E-3</v>
      </c>
      <c r="C1042" s="50" cm="1">
        <f t="array" ref="C1042">(B1042-MMULT(TRANSPOSE(_xlfn.ANCHORARRAY($C$51)),TRANSPOSE(Calculation!$C$23:$V$23)))/MMULT(TRANSPOSE($F$51:$F$70),TRANSPOSE(Calculation!$C$23:$V$23))</f>
        <v>0.1587580758949485</v>
      </c>
      <c r="D1042" s="9">
        <v>1.5355794366865342E-3</v>
      </c>
      <c r="E1042" s="9">
        <v>3.9186470071780312E-2</v>
      </c>
      <c r="F1042" s="9">
        <v>9.7700000000000026E-3</v>
      </c>
      <c r="G1042" s="9">
        <v>10.477264966594319</v>
      </c>
      <c r="H1042" s="42">
        <v>0.62206592741043665</v>
      </c>
    </row>
    <row r="1043" spans="2:8" x14ac:dyDescent="0.3">
      <c r="B1043" s="44">
        <v>9.7800000000000005E-3</v>
      </c>
      <c r="C1043" s="50" cm="1">
        <f t="array" ref="C1043">(B1043-MMULT(TRANSPOSE(_xlfn.ANCHORARRAY($C$51)),TRANSPOSE(Calculation!$C$23:$V$23)))/MMULT(TRANSPOSE($F$51:$F$70),TRANSPOSE(Calculation!$C$23:$V$23))</f>
        <v>0.15893018761849931</v>
      </c>
      <c r="D1043" s="9">
        <v>1.5387563193216681E-3</v>
      </c>
      <c r="E1043" s="9">
        <v>3.9226984581046606E-2</v>
      </c>
      <c r="F1043" s="9">
        <v>9.7800000000000005E-3</v>
      </c>
      <c r="G1043" s="9">
        <v>10.505829516840988</v>
      </c>
      <c r="H1043" s="42">
        <v>0.62270907530648723</v>
      </c>
    </row>
    <row r="1044" spans="2:8" x14ac:dyDescent="0.3">
      <c r="B1044" s="44">
        <v>9.7900000000000001E-3</v>
      </c>
      <c r="C1044" s="50" cm="1">
        <f t="array" ref="C1044">(B1044-MMULT(TRANSPOSE(_xlfn.ANCHORARRAY($C$51)),TRANSPOSE(Calculation!$C$23:$V$23)))/MMULT(TRANSPOSE($F$51:$F$70),TRANSPOSE(Calculation!$C$23:$V$23))</f>
        <v>0.15910229934205014</v>
      </c>
      <c r="D1044" s="9">
        <v>1.5419366441912737E-3</v>
      </c>
      <c r="E1044" s="9">
        <v>3.9267501119771724E-2</v>
      </c>
      <c r="F1044" s="9">
        <v>9.7899999999999984E-3</v>
      </c>
      <c r="G1044" s="9">
        <v>10.534464874440147</v>
      </c>
      <c r="H1044" s="42">
        <v>0.62335225541919792</v>
      </c>
    </row>
    <row r="1045" spans="2:8" x14ac:dyDescent="0.3">
      <c r="B1045" s="44">
        <v>9.7999999999999997E-3</v>
      </c>
      <c r="C1045" s="50" cm="1">
        <f t="array" ref="C1045">(B1045-MMULT(TRANSPOSE(_xlfn.ANCHORARRAY($C$51)),TRANSPOSE(Calculation!$C$23:$V$23)))/MMULT(TRANSPOSE($F$51:$F$70),TRANSPOSE(Calculation!$C$23:$V$23))</f>
        <v>0.15927441106560097</v>
      </c>
      <c r="D1045" s="9">
        <v>1.5451204112953501E-3</v>
      </c>
      <c r="E1045" s="9">
        <v>3.9308019681680101E-2</v>
      </c>
      <c r="F1045" s="9">
        <v>9.7999999999999997E-3</v>
      </c>
      <c r="G1045" s="9">
        <v>10.563171214209003</v>
      </c>
      <c r="H1045" s="42">
        <v>0.6239954676489472</v>
      </c>
    </row>
    <row r="1046" spans="2:8" x14ac:dyDescent="0.3">
      <c r="B1046" s="44">
        <v>9.810000000000001E-3</v>
      </c>
      <c r="C1046" s="50" cm="1">
        <f t="array" ref="C1046">(B1046-MMULT(TRANSPOSE(_xlfn.ANCHORARRAY($C$51)),TRANSPOSE(Calculation!$C$23:$V$23)))/MMULT(TRANSPOSE($F$51:$F$70),TRANSPOSE(Calculation!$C$23:$V$23))</f>
        <v>0.15944652278915183</v>
      </c>
      <c r="D1046" s="9">
        <v>1.5483076206338979E-3</v>
      </c>
      <c r="E1046" s="9">
        <v>3.934854026052171E-2</v>
      </c>
      <c r="F1046" s="9">
        <v>9.8099999999999993E-3</v>
      </c>
      <c r="G1046" s="9">
        <v>10.591948711394338</v>
      </c>
      <c r="H1046" s="42">
        <v>0.62463871189651887</v>
      </c>
    </row>
    <row r="1047" spans="2:8" x14ac:dyDescent="0.3">
      <c r="B1047" s="44">
        <v>9.8200000000000006E-3</v>
      </c>
      <c r="C1047" s="50" cm="1">
        <f t="array" ref="C1047">(B1047-MMULT(TRANSPOSE(_xlfn.ANCHORARRAY($C$51)),TRANSPOSE(Calculation!$C$23:$V$23)))/MMULT(TRANSPOSE($F$51:$F$70),TRANSPOSE(Calculation!$C$23:$V$23))</f>
        <v>0.15961863451270267</v>
      </c>
      <c r="D1047" s="9">
        <v>1.5514982722069164E-3</v>
      </c>
      <c r="E1047" s="9">
        <v>3.9389062850071925E-2</v>
      </c>
      <c r="F1047" s="9">
        <v>9.8200000000000006E-3</v>
      </c>
      <c r="G1047" s="9">
        <v>10.620797541673666</v>
      </c>
      <c r="H1047" s="42">
        <v>0.6252819880631002</v>
      </c>
    </row>
    <row r="1048" spans="2:8" x14ac:dyDescent="0.3">
      <c r="B1048" s="44">
        <v>9.8300000000000002E-3</v>
      </c>
      <c r="C1048" s="50" cm="1">
        <f t="array" ref="C1048">(B1048-MMULT(TRANSPOSE(_xlfn.ANCHORARRAY($C$51)),TRANSPOSE(Calculation!$C$23:$V$23)))/MMULT(TRANSPOSE($F$51:$F$70),TRANSPOSE(Calculation!$C$23:$V$23))</f>
        <v>0.1597907462362535</v>
      </c>
      <c r="D1048" s="9">
        <v>1.5546923660144057E-3</v>
      </c>
      <c r="E1048" s="9">
        <v>3.9429587444131414E-2</v>
      </c>
      <c r="F1048" s="9">
        <v>9.8299999999999985E-3</v>
      </c>
      <c r="G1048" s="9">
        <v>10.649717881158743</v>
      </c>
      <c r="H1048" s="42">
        <v>0.62592529605027969</v>
      </c>
    </row>
    <row r="1049" spans="2:8" x14ac:dyDescent="0.3">
      <c r="B1049" s="44">
        <v>9.8399999999999998E-3</v>
      </c>
      <c r="C1049" s="50" cm="1">
        <f t="array" ref="C1049">(B1049-MMULT(TRANSPOSE(_xlfn.ANCHORARRAY($C$51)),TRANSPOSE(Calculation!$C$23:$V$23)))/MMULT(TRANSPOSE($F$51:$F$70),TRANSPOSE(Calculation!$C$23:$V$23))</f>
        <v>0.15996285795980431</v>
      </c>
      <c r="D1049" s="9">
        <v>1.557889902056366E-3</v>
      </c>
      <c r="E1049" s="9">
        <v>3.9470114036525991E-2</v>
      </c>
      <c r="F1049" s="9">
        <v>9.8399999999999998E-3</v>
      </c>
      <c r="G1049" s="9">
        <v>10.678709906391655</v>
      </c>
      <c r="H1049" s="42">
        <v>0.62656863576004529</v>
      </c>
    </row>
    <row r="1050" spans="2:8" x14ac:dyDescent="0.3">
      <c r="B1050" s="44">
        <v>9.8499999999999994E-3</v>
      </c>
      <c r="C1050" s="50" cm="1">
        <f t="array" ref="C1050">(B1050-MMULT(TRANSPOSE(_xlfn.ANCHORARRAY($C$51)),TRANSPOSE(Calculation!$C$23:$V$23)))/MMULT(TRANSPOSE($F$51:$F$70),TRANSPOSE(Calculation!$C$23:$V$23))</f>
        <v>0.16013496968335514</v>
      </c>
      <c r="D1050" s="9">
        <v>1.5610908803327975E-3</v>
      </c>
      <c r="E1050" s="9">
        <v>3.9510642621106498E-2</v>
      </c>
      <c r="F1050" s="9">
        <v>9.8499999999999994E-3</v>
      </c>
      <c r="G1050" s="9">
        <v>10.707773794349066</v>
      </c>
      <c r="H1050" s="42">
        <v>0.62721200709478209</v>
      </c>
    </row>
    <row r="1051" spans="2:8" x14ac:dyDescent="0.3">
      <c r="B1051" s="44">
        <v>9.8600000000000007E-3</v>
      </c>
      <c r="C1051" s="50" cm="1">
        <f t="array" ref="C1051">(B1051-MMULT(TRANSPOSE(_xlfn.ANCHORARRAY($C$51)),TRANSPOSE(Calculation!$C$23:$V$23)))/MMULT(TRANSPOSE($F$51:$F$70),TRANSPOSE(Calculation!$C$23:$V$23))</f>
        <v>0.160307081406906</v>
      </c>
      <c r="D1051" s="9">
        <v>1.5642953008437009E-3</v>
      </c>
      <c r="E1051" s="9">
        <v>3.9551173191748695E-2</v>
      </c>
      <c r="F1051" s="9">
        <v>9.859999999999999E-3</v>
      </c>
      <c r="G1051" s="9">
        <v>10.736909722444135</v>
      </c>
      <c r="H1051" s="42">
        <v>0.62785540995727085</v>
      </c>
    </row>
    <row r="1052" spans="2:8" x14ac:dyDescent="0.3">
      <c r="B1052" s="44">
        <v>9.8700000000000003E-3</v>
      </c>
      <c r="C1052" s="50" cm="1">
        <f t="array" ref="C1052">(B1052-MMULT(TRANSPOSE(_xlfn.ANCHORARRAY($C$51)),TRANSPOSE(Calculation!$C$23:$V$23)))/MMULT(TRANSPOSE($F$51:$F$70),TRANSPOSE(Calculation!$C$23:$V$23))</f>
        <v>0.16047919313045683</v>
      </c>
      <c r="D1052" s="9">
        <v>1.567503163589074E-3</v>
      </c>
      <c r="E1052" s="9">
        <v>3.959170574235308E-2</v>
      </c>
      <c r="F1052" s="9">
        <v>9.8700000000000003E-3</v>
      </c>
      <c r="G1052" s="9">
        <v>10.766117868525571</v>
      </c>
      <c r="H1052" s="42">
        <v>0.62849884425068492</v>
      </c>
    </row>
    <row r="1053" spans="2:8" x14ac:dyDescent="0.3">
      <c r="B1053" s="44">
        <v>9.8799999999999999E-3</v>
      </c>
      <c r="C1053" s="50" cm="1">
        <f t="array" ref="C1053">(B1053-MMULT(TRANSPOSE(_xlfn.ANCHORARRAY($C$51)),TRANSPOSE(Calculation!$C$23:$V$23)))/MMULT(TRANSPOSE($F$51:$F$70),TRANSPOSE(Calculation!$C$23:$V$23))</f>
        <v>0.16065130485400766</v>
      </c>
      <c r="D1053" s="9">
        <v>1.5707144685689189E-3</v>
      </c>
      <c r="E1053" s="9">
        <v>3.9632240266844858E-2</v>
      </c>
      <c r="F1053" s="9">
        <v>9.8799999999999999E-3</v>
      </c>
      <c r="G1053" s="9">
        <v>10.795398410878017</v>
      </c>
      <c r="H1053" s="42">
        <v>0.62914230987858988</v>
      </c>
    </row>
    <row r="1054" spans="2:8" x14ac:dyDescent="0.3">
      <c r="B1054" s="44">
        <v>9.8899999999999995E-3</v>
      </c>
      <c r="C1054" s="50" cm="1">
        <f t="array" ref="C1054">(B1054-MMULT(TRANSPOSE(_xlfn.ANCHORARRAY($C$51)),TRANSPOSE(Calculation!$C$23:$V$23)))/MMULT(TRANSPOSE($F$51:$F$70),TRANSPOSE(Calculation!$C$23:$V$23))</f>
        <v>0.1608234165775585</v>
      </c>
      <c r="D1054" s="9">
        <v>1.5739292157832348E-3</v>
      </c>
      <c r="E1054" s="9">
        <v>3.9672776759173724E-2</v>
      </c>
      <c r="F1054" s="9">
        <v>9.889999999999996E-3</v>
      </c>
      <c r="G1054" s="9">
        <v>10.824751528227091</v>
      </c>
      <c r="H1054" s="42">
        <v>0.62978580674494022</v>
      </c>
    </row>
    <row r="1055" spans="2:8" x14ac:dyDescent="0.3">
      <c r="B1055" s="44">
        <v>9.9000000000000008E-3</v>
      </c>
      <c r="C1055" s="50" cm="1">
        <f t="array" ref="C1055">(B1055-MMULT(TRANSPOSE(_xlfn.ANCHORARRAY($C$51)),TRANSPOSE(Calculation!$C$23:$V$23)))/MMULT(TRANSPOSE($F$51:$F$70),TRANSPOSE(Calculation!$C$23:$V$23))</f>
        <v>0.16099552830110933</v>
      </c>
      <c r="D1055" s="9">
        <v>1.5771474052320208E-3</v>
      </c>
      <c r="E1055" s="9">
        <v>3.9713315213313796E-2</v>
      </c>
      <c r="F1055" s="9">
        <v>9.9000000000000008E-3</v>
      </c>
      <c r="G1055" s="9">
        <v>10.854177399736271</v>
      </c>
      <c r="H1055" s="42">
        <v>0.63042933475407803</v>
      </c>
    </row>
    <row r="1056" spans="2:8" x14ac:dyDescent="0.3">
      <c r="B1056" s="44">
        <v>9.9100000000000004E-3</v>
      </c>
      <c r="C1056" s="50" cm="1">
        <f t="array" ref="C1056">(B1056-MMULT(TRANSPOSE(_xlfn.ANCHORARRAY($C$51)),TRANSPOSE(Calculation!$C$23:$V$23)))/MMULT(TRANSPOSE($F$51:$F$70),TRANSPOSE(Calculation!$C$23:$V$23))</f>
        <v>0.16116764002466016</v>
      </c>
      <c r="D1056" s="9">
        <v>1.5803690369152789E-3</v>
      </c>
      <c r="E1056" s="9">
        <v>3.9753855623263501E-2</v>
      </c>
      <c r="F1056" s="9">
        <v>9.9099999999999969E-3</v>
      </c>
      <c r="G1056" s="9">
        <v>10.88367620500912</v>
      </c>
      <c r="H1056" s="42">
        <v>0.63107289381073117</v>
      </c>
    </row>
    <row r="1057" spans="2:8" x14ac:dyDescent="0.3">
      <c r="B1057" s="44">
        <v>9.92E-3</v>
      </c>
      <c r="C1057" s="50" cm="1">
        <f t="array" ref="C1057">(B1057-MMULT(TRANSPOSE(_xlfn.ANCHORARRAY($C$51)),TRANSPOSE(Calculation!$C$23:$V$23)))/MMULT(TRANSPOSE($F$51:$F$70),TRANSPOSE(Calculation!$C$23:$V$23))</f>
        <v>0.161339751748211</v>
      </c>
      <c r="D1057" s="9">
        <v>1.5835941108330075E-3</v>
      </c>
      <c r="E1057" s="9">
        <v>3.9794397983045397E-2</v>
      </c>
      <c r="F1057" s="9">
        <v>9.9199999999999983E-3</v>
      </c>
      <c r="G1057" s="9">
        <v>10.913248124091153</v>
      </c>
      <c r="H1057" s="42">
        <v>0.63171648382001078</v>
      </c>
    </row>
    <row r="1058" spans="2:8" x14ac:dyDescent="0.3">
      <c r="B1058" s="44">
        <v>9.9299999999999996E-3</v>
      </c>
      <c r="C1058" s="50" cm="1">
        <f t="array" ref="C1058">(B1058-MMULT(TRANSPOSE(_xlfn.ANCHORARRAY($C$51)),TRANSPOSE(Calculation!$C$23:$V$23)))/MMULT(TRANSPOSE($F$51:$F$70),TRANSPOSE(Calculation!$C$23:$V$23))</f>
        <v>0.16151186347176183</v>
      </c>
      <c r="D1058" s="9">
        <v>1.5868226269852073E-3</v>
      </c>
      <c r="E1058" s="9">
        <v>3.9834942286706122E-2</v>
      </c>
      <c r="F1058" s="9">
        <v>9.9300000000000013E-3</v>
      </c>
      <c r="G1058" s="9">
        <v>10.94289333747189</v>
      </c>
      <c r="H1058" s="42">
        <v>0.63236010468741022</v>
      </c>
    </row>
    <row r="1059" spans="2:8" x14ac:dyDescent="0.3">
      <c r="B1059" s="44">
        <v>9.9400000000000009E-3</v>
      </c>
      <c r="C1059" s="50" cm="1">
        <f t="array" ref="C1059">(B1059-MMULT(TRANSPOSE(_xlfn.ANCHORARRAY($C$51)),TRANSPOSE(Calculation!$C$23:$V$23)))/MMULT(TRANSPOSE($F$51:$F$70),TRANSPOSE(Calculation!$C$23:$V$23))</f>
        <v>0.16168397519531269</v>
      </c>
      <c r="D1059" s="9">
        <v>1.5900545853718782E-3</v>
      </c>
      <c r="E1059" s="9">
        <v>3.9875488528316218E-2</v>
      </c>
      <c r="F1059" s="9">
        <v>9.9399999999999992E-3</v>
      </c>
      <c r="G1059" s="9">
        <v>10.972612026083286</v>
      </c>
      <c r="H1059" s="42">
        <v>0.63300375631880212</v>
      </c>
    </row>
    <row r="1060" spans="2:8" x14ac:dyDescent="0.3">
      <c r="B1060" s="44">
        <v>9.9500000000000005E-3</v>
      </c>
      <c r="C1060" s="50" cm="1">
        <f t="array" ref="C1060">(B1060-MMULT(TRANSPOSE(_xlfn.ANCHORARRAY($C$51)),TRANSPOSE(Calculation!$C$23:$V$23)))/MMULT(TRANSPOSE($F$51:$F$70),TRANSPOSE(Calculation!$C$23:$V$23))</f>
        <v>0.16185608691886352</v>
      </c>
      <c r="D1060" s="9">
        <v>1.5932899859930202E-3</v>
      </c>
      <c r="E1060" s="9">
        <v>3.9916036701970053E-2</v>
      </c>
      <c r="F1060" s="9">
        <v>9.9499999999999988E-3</v>
      </c>
      <c r="G1060" s="9">
        <v>11.002404371301383</v>
      </c>
      <c r="H1060" s="42">
        <v>0.6336474386204376</v>
      </c>
    </row>
    <row r="1061" spans="2:8" x14ac:dyDescent="0.3">
      <c r="B1061" s="44">
        <v>9.9600000000000001E-3</v>
      </c>
      <c r="C1061" s="50" cm="1">
        <f t="array" ref="C1061">(B1061-MMULT(TRANSPOSE(_xlfn.ANCHORARRAY($C$51)),TRANSPOSE(Calculation!$C$23:$V$23)))/MMULT(TRANSPOSE($F$51:$F$70),TRANSPOSE(Calculation!$C$23:$V$23))</f>
        <v>0.16202819864241433</v>
      </c>
      <c r="D1061" s="9">
        <v>1.5965288288486328E-3</v>
      </c>
      <c r="E1061" s="9">
        <v>3.9956586801785668E-2</v>
      </c>
      <c r="F1061" s="9">
        <v>9.9599999999999984E-3</v>
      </c>
      <c r="G1061" s="9">
        <v>11.032270554950658</v>
      </c>
      <c r="H1061" s="42">
        <v>0.63429115149894333</v>
      </c>
    </row>
    <row r="1062" spans="2:8" x14ac:dyDescent="0.3">
      <c r="B1062" s="44">
        <v>9.9699999999999997E-3</v>
      </c>
      <c r="C1062" s="50" cm="1">
        <f t="array" ref="C1062">(B1062-MMULT(TRANSPOSE(_xlfn.ANCHORARRAY($C$51)),TRANSPOSE(Calculation!$C$23:$V$23)))/MMULT(TRANSPOSE($F$51:$F$70),TRANSPOSE(Calculation!$C$23:$V$23))</f>
        <v>0.16220031036596516</v>
      </c>
      <c r="D1062" s="9">
        <v>1.5997711139387161E-3</v>
      </c>
      <c r="E1062" s="9">
        <v>3.9997138821904699E-2</v>
      </c>
      <c r="F1062" s="9">
        <v>9.9699999999999997E-3</v>
      </c>
      <c r="G1062" s="9">
        <v>11.062210759300227</v>
      </c>
      <c r="H1062" s="42">
        <v>0.63493489486132082</v>
      </c>
    </row>
    <row r="1063" spans="2:8" x14ac:dyDescent="0.3">
      <c r="B1063" s="44">
        <v>9.980000000000001E-3</v>
      </c>
      <c r="C1063" s="50" cm="1">
        <f t="array" ref="C1063">(B1063-MMULT(TRANSPOSE(_xlfn.ANCHORARRAY($C$51)),TRANSPOSE(Calculation!$C$23:$V$23)))/MMULT(TRANSPOSE($F$51:$F$70),TRANSPOSE(Calculation!$C$23:$V$23))</f>
        <v>0.16237242208951602</v>
      </c>
      <c r="D1063" s="9">
        <v>1.6030168412632716E-3</v>
      </c>
      <c r="E1063" s="9">
        <v>4.0037692756492244E-2</v>
      </c>
      <c r="F1063" s="9">
        <v>9.9799999999999993E-3</v>
      </c>
      <c r="G1063" s="9">
        <v>11.092225167068714</v>
      </c>
      <c r="H1063" s="42">
        <v>0.63557866861494372</v>
      </c>
    </row>
    <row r="1064" spans="2:8" x14ac:dyDescent="0.3">
      <c r="B1064" s="44">
        <v>9.9900000000000006E-3</v>
      </c>
      <c r="C1064" s="50" cm="1">
        <f t="array" ref="C1064">(B1064-MMULT(TRANSPOSE(_xlfn.ANCHORARRAY($C$51)),TRANSPOSE(Calculation!$C$23:$V$23)))/MMULT(TRANSPOSE($F$51:$F$70),TRANSPOSE(Calculation!$C$23:$V$23))</f>
        <v>0.16254453381306685</v>
      </c>
      <c r="D1064" s="9">
        <v>1.6062660108222969E-3</v>
      </c>
      <c r="E1064" s="9">
        <v>4.0078248599736702E-2</v>
      </c>
      <c r="F1064" s="9">
        <v>9.9900000000000006E-3</v>
      </c>
      <c r="G1064" s="9">
        <v>11.122313961422588</v>
      </c>
      <c r="H1064" s="42">
        <v>0.63622247266755583</v>
      </c>
    </row>
    <row r="1065" spans="2:8" x14ac:dyDescent="0.3">
      <c r="B1065" s="44">
        <v>0.01</v>
      </c>
      <c r="C1065" s="50" cm="1">
        <f t="array" ref="C1065">(B1065-MMULT(TRANSPOSE(_xlfn.ANCHORARRAY($C$51)),TRANSPOSE(Calculation!$C$23:$V$23)))/MMULT(TRANSPOSE($F$51:$F$70),TRANSPOSE(Calculation!$C$23:$V$23))</f>
        <v>0.16271664553661769</v>
      </c>
      <c r="D1065" s="9">
        <v>1.6095186226157941E-3</v>
      </c>
      <c r="E1065" s="9">
        <v>4.0118806345849752E-2</v>
      </c>
      <c r="F1065" s="9">
        <v>0.01</v>
      </c>
      <c r="G1065" s="9">
        <v>11.152477325980445</v>
      </c>
      <c r="H1065" s="42">
        <v>0.63686630692727042</v>
      </c>
    </row>
    <row r="1066" spans="2:8" x14ac:dyDescent="0.3">
      <c r="C1066" s="41"/>
    </row>
    <row r="1067" spans="2:8" x14ac:dyDescent="0.3">
      <c r="C1067" s="41"/>
    </row>
    <row r="1068" spans="2:8" x14ac:dyDescent="0.3">
      <c r="C1068" s="41"/>
    </row>
    <row r="1069" spans="2:8" x14ac:dyDescent="0.3">
      <c r="C1069" s="41"/>
    </row>
    <row r="1070" spans="2:8" x14ac:dyDescent="0.3">
      <c r="C1070" s="41"/>
    </row>
    <row r="1071" spans="2:8" x14ac:dyDescent="0.3">
      <c r="C1071" s="41"/>
    </row>
    <row r="1072" spans="2:8" x14ac:dyDescent="0.3">
      <c r="C1072" s="41"/>
    </row>
    <row r="1073" spans="3:3" x14ac:dyDescent="0.3">
      <c r="C1073" s="41"/>
    </row>
    <row r="1074" spans="3:3" x14ac:dyDescent="0.3">
      <c r="C1074" s="41"/>
    </row>
    <row r="1075" spans="3:3" x14ac:dyDescent="0.3">
      <c r="C1075" s="41"/>
    </row>
    <row r="1076" spans="3:3" x14ac:dyDescent="0.3">
      <c r="C1076" s="41"/>
    </row>
    <row r="1077" spans="3:3" x14ac:dyDescent="0.3">
      <c r="C1077" s="41"/>
    </row>
    <row r="1078" spans="3:3" x14ac:dyDescent="0.3">
      <c r="C1078" s="41"/>
    </row>
    <row r="1079" spans="3:3" x14ac:dyDescent="0.3">
      <c r="C1079" s="41"/>
    </row>
    <row r="1080" spans="3:3" x14ac:dyDescent="0.3">
      <c r="C1080" s="41"/>
    </row>
    <row r="1081" spans="3:3" x14ac:dyDescent="0.3">
      <c r="C1081" s="41"/>
    </row>
    <row r="1082" spans="3:3" x14ac:dyDescent="0.3">
      <c r="C1082" s="41"/>
    </row>
    <row r="1083" spans="3:3" x14ac:dyDescent="0.3">
      <c r="C1083" s="41"/>
    </row>
    <row r="1084" spans="3:3" x14ac:dyDescent="0.3">
      <c r="C1084" s="41"/>
    </row>
    <row r="1085" spans="3:3" x14ac:dyDescent="0.3">
      <c r="C1085" s="41"/>
    </row>
    <row r="1086" spans="3:3" x14ac:dyDescent="0.3">
      <c r="C1086" s="41"/>
    </row>
    <row r="1087" spans="3:3" x14ac:dyDescent="0.3">
      <c r="C1087" s="41"/>
    </row>
    <row r="1088" spans="3:3" x14ac:dyDescent="0.3">
      <c r="C1088" s="41"/>
    </row>
    <row r="1089" spans="3:3" x14ac:dyDescent="0.3">
      <c r="C1089" s="41"/>
    </row>
    <row r="1090" spans="3:3" x14ac:dyDescent="0.3">
      <c r="C1090" s="41"/>
    </row>
    <row r="1091" spans="3:3" x14ac:dyDescent="0.3">
      <c r="C1091" s="41"/>
    </row>
    <row r="1092" spans="3:3" x14ac:dyDescent="0.3">
      <c r="C1092" s="41"/>
    </row>
    <row r="1093" spans="3:3" x14ac:dyDescent="0.3">
      <c r="C1093" s="41"/>
    </row>
    <row r="1094" spans="3:3" x14ac:dyDescent="0.3">
      <c r="C1094" s="41"/>
    </row>
    <row r="1095" spans="3:3" x14ac:dyDescent="0.3">
      <c r="C1095" s="41"/>
    </row>
    <row r="1096" spans="3:3" x14ac:dyDescent="0.3">
      <c r="C1096" s="41"/>
    </row>
    <row r="1097" spans="3:3" x14ac:dyDescent="0.3">
      <c r="C1097" s="41"/>
    </row>
    <row r="1098" spans="3:3" x14ac:dyDescent="0.3">
      <c r="C1098" s="41"/>
    </row>
    <row r="1099" spans="3:3" x14ac:dyDescent="0.3">
      <c r="C1099" s="41"/>
    </row>
    <row r="1100" spans="3:3" x14ac:dyDescent="0.3">
      <c r="C1100" s="41"/>
    </row>
    <row r="1101" spans="3:3" x14ac:dyDescent="0.3">
      <c r="C1101" s="41"/>
    </row>
    <row r="1102" spans="3:3" x14ac:dyDescent="0.3">
      <c r="C1102" s="41"/>
    </row>
    <row r="1103" spans="3:3" x14ac:dyDescent="0.3">
      <c r="C1103" s="41"/>
    </row>
    <row r="1104" spans="3:3" x14ac:dyDescent="0.3">
      <c r="C1104" s="41"/>
    </row>
    <row r="1105" spans="3:3" x14ac:dyDescent="0.3">
      <c r="C1105" s="41"/>
    </row>
    <row r="1106" spans="3:3" x14ac:dyDescent="0.3">
      <c r="C1106" s="41"/>
    </row>
    <row r="1107" spans="3:3" x14ac:dyDescent="0.3">
      <c r="C1107" s="41"/>
    </row>
    <row r="1108" spans="3:3" x14ac:dyDescent="0.3">
      <c r="C1108" s="41"/>
    </row>
    <row r="1109" spans="3:3" x14ac:dyDescent="0.3">
      <c r="C1109" s="41"/>
    </row>
    <row r="1110" spans="3:3" x14ac:dyDescent="0.3">
      <c r="C1110" s="41"/>
    </row>
    <row r="1111" spans="3:3" x14ac:dyDescent="0.3">
      <c r="C1111" s="41"/>
    </row>
    <row r="1112" spans="3:3" x14ac:dyDescent="0.3">
      <c r="C1112" s="41"/>
    </row>
    <row r="1113" spans="3:3" x14ac:dyDescent="0.3">
      <c r="C1113" s="41"/>
    </row>
    <row r="1114" spans="3:3" x14ac:dyDescent="0.3">
      <c r="C1114" s="41"/>
    </row>
    <row r="1115" spans="3:3" x14ac:dyDescent="0.3">
      <c r="C1115" s="41"/>
    </row>
    <row r="1116" spans="3:3" x14ac:dyDescent="0.3">
      <c r="C1116" s="41"/>
    </row>
    <row r="1117" spans="3:3" x14ac:dyDescent="0.3">
      <c r="C1117" s="41"/>
    </row>
    <row r="1118" spans="3:3" x14ac:dyDescent="0.3">
      <c r="C1118" s="41"/>
    </row>
    <row r="1119" spans="3:3" x14ac:dyDescent="0.3">
      <c r="C1119" s="41"/>
    </row>
    <row r="1120" spans="3:3" x14ac:dyDescent="0.3">
      <c r="C1120" s="41"/>
    </row>
    <row r="1121" spans="3:3" x14ac:dyDescent="0.3">
      <c r="C1121" s="41"/>
    </row>
    <row r="1122" spans="3:3" x14ac:dyDescent="0.3">
      <c r="C1122" s="41"/>
    </row>
    <row r="1123" spans="3:3" x14ac:dyDescent="0.3">
      <c r="C1123" s="41"/>
    </row>
    <row r="1124" spans="3:3" x14ac:dyDescent="0.3">
      <c r="C1124" s="41"/>
    </row>
    <row r="1125" spans="3:3" x14ac:dyDescent="0.3">
      <c r="C1125" s="41"/>
    </row>
    <row r="1126" spans="3:3" x14ac:dyDescent="0.3">
      <c r="C1126" s="41"/>
    </row>
    <row r="1127" spans="3:3" x14ac:dyDescent="0.3">
      <c r="C1127" s="41"/>
    </row>
    <row r="1128" spans="3:3" x14ac:dyDescent="0.3">
      <c r="C1128" s="41"/>
    </row>
    <row r="1129" spans="3:3" x14ac:dyDescent="0.3">
      <c r="C1129" s="41"/>
    </row>
    <row r="1130" spans="3:3" x14ac:dyDescent="0.3">
      <c r="C1130" s="41"/>
    </row>
    <row r="1131" spans="3:3" x14ac:dyDescent="0.3">
      <c r="C1131" s="41"/>
    </row>
    <row r="1132" spans="3:3" x14ac:dyDescent="0.3">
      <c r="C1132" s="41"/>
    </row>
    <row r="1133" spans="3:3" x14ac:dyDescent="0.3">
      <c r="C1133" s="41"/>
    </row>
    <row r="1134" spans="3:3" x14ac:dyDescent="0.3">
      <c r="C1134" s="41"/>
    </row>
    <row r="1135" spans="3:3" x14ac:dyDescent="0.3">
      <c r="C1135" s="41"/>
    </row>
    <row r="1136" spans="3:3" x14ac:dyDescent="0.3">
      <c r="C1136" s="41"/>
    </row>
    <row r="1137" spans="3:3" x14ac:dyDescent="0.3">
      <c r="C1137" s="41"/>
    </row>
    <row r="1138" spans="3:3" x14ac:dyDescent="0.3">
      <c r="C1138" s="41"/>
    </row>
    <row r="1139" spans="3:3" x14ac:dyDescent="0.3">
      <c r="C1139" s="41"/>
    </row>
    <row r="1140" spans="3:3" x14ac:dyDescent="0.3">
      <c r="C1140" s="41"/>
    </row>
    <row r="1141" spans="3:3" x14ac:dyDescent="0.3">
      <c r="C1141" s="41"/>
    </row>
    <row r="1142" spans="3:3" x14ac:dyDescent="0.3">
      <c r="C1142" s="41"/>
    </row>
    <row r="1143" spans="3:3" x14ac:dyDescent="0.3">
      <c r="C1143" s="41"/>
    </row>
    <row r="1144" spans="3:3" x14ac:dyDescent="0.3">
      <c r="C1144" s="41"/>
    </row>
    <row r="1145" spans="3:3" x14ac:dyDescent="0.3">
      <c r="C1145" s="41"/>
    </row>
    <row r="1146" spans="3:3" x14ac:dyDescent="0.3">
      <c r="C1146" s="41"/>
    </row>
    <row r="1147" spans="3:3" x14ac:dyDescent="0.3">
      <c r="C1147" s="41"/>
    </row>
    <row r="1148" spans="3:3" x14ac:dyDescent="0.3">
      <c r="C1148" s="41"/>
    </row>
    <row r="1149" spans="3:3" x14ac:dyDescent="0.3">
      <c r="C1149" s="41"/>
    </row>
    <row r="1150" spans="3:3" x14ac:dyDescent="0.3">
      <c r="C1150" s="41"/>
    </row>
    <row r="1151" spans="3:3" x14ac:dyDescent="0.3">
      <c r="C1151" s="41"/>
    </row>
    <row r="1152" spans="3:3" x14ac:dyDescent="0.3">
      <c r="C1152" s="41"/>
    </row>
    <row r="1153" spans="3:3" x14ac:dyDescent="0.3">
      <c r="C1153" s="41"/>
    </row>
    <row r="1154" spans="3:3" x14ac:dyDescent="0.3">
      <c r="C1154" s="41"/>
    </row>
    <row r="1155" spans="3:3" x14ac:dyDescent="0.3">
      <c r="C1155" s="41"/>
    </row>
    <row r="1156" spans="3:3" x14ac:dyDescent="0.3">
      <c r="C1156" s="41"/>
    </row>
    <row r="1157" spans="3:3" x14ac:dyDescent="0.3">
      <c r="C1157" s="41"/>
    </row>
    <row r="1158" spans="3:3" x14ac:dyDescent="0.3">
      <c r="C1158" s="41"/>
    </row>
    <row r="1159" spans="3:3" x14ac:dyDescent="0.3">
      <c r="C1159" s="41"/>
    </row>
    <row r="1160" spans="3:3" x14ac:dyDescent="0.3">
      <c r="C1160" s="41"/>
    </row>
    <row r="1161" spans="3:3" x14ac:dyDescent="0.3">
      <c r="C1161" s="41"/>
    </row>
    <row r="1162" spans="3:3" x14ac:dyDescent="0.3">
      <c r="C1162" s="41"/>
    </row>
    <row r="1163" spans="3:3" x14ac:dyDescent="0.3">
      <c r="C1163" s="41"/>
    </row>
    <row r="1164" spans="3:3" x14ac:dyDescent="0.3">
      <c r="C1164" s="41"/>
    </row>
    <row r="1165" spans="3:3" x14ac:dyDescent="0.3">
      <c r="C1165" s="41"/>
    </row>
    <row r="1166" spans="3:3" x14ac:dyDescent="0.3">
      <c r="C1166" s="41"/>
    </row>
    <row r="1167" spans="3:3" x14ac:dyDescent="0.3">
      <c r="C1167" s="41"/>
    </row>
    <row r="1168" spans="3:3" x14ac:dyDescent="0.3">
      <c r="C1168" s="41"/>
    </row>
    <row r="1169" spans="3:3" x14ac:dyDescent="0.3">
      <c r="C1169" s="41"/>
    </row>
    <row r="1170" spans="3:3" x14ac:dyDescent="0.3">
      <c r="C1170" s="41"/>
    </row>
    <row r="1171" spans="3:3" x14ac:dyDescent="0.3">
      <c r="C1171" s="41"/>
    </row>
    <row r="1172" spans="3:3" x14ac:dyDescent="0.3">
      <c r="C1172" s="41"/>
    </row>
    <row r="1173" spans="3:3" x14ac:dyDescent="0.3">
      <c r="C1173" s="41"/>
    </row>
    <row r="1174" spans="3:3" x14ac:dyDescent="0.3">
      <c r="C1174" s="41"/>
    </row>
    <row r="1175" spans="3:3" x14ac:dyDescent="0.3">
      <c r="C1175" s="41"/>
    </row>
    <row r="1176" spans="3:3" x14ac:dyDescent="0.3">
      <c r="C1176" s="41"/>
    </row>
    <row r="1177" spans="3:3" x14ac:dyDescent="0.3">
      <c r="C1177" s="41"/>
    </row>
    <row r="1178" spans="3:3" x14ac:dyDescent="0.3">
      <c r="C1178" s="41"/>
    </row>
    <row r="1179" spans="3:3" x14ac:dyDescent="0.3">
      <c r="C1179" s="41"/>
    </row>
    <row r="1180" spans="3:3" x14ac:dyDescent="0.3">
      <c r="C1180" s="41"/>
    </row>
    <row r="1181" spans="3:3" x14ac:dyDescent="0.3">
      <c r="C1181" s="41"/>
    </row>
    <row r="1182" spans="3:3" x14ac:dyDescent="0.3">
      <c r="C1182" s="41"/>
    </row>
    <row r="1183" spans="3:3" x14ac:dyDescent="0.3">
      <c r="C1183" s="41"/>
    </row>
    <row r="1184" spans="3:3" x14ac:dyDescent="0.3">
      <c r="C1184" s="41"/>
    </row>
    <row r="1185" spans="3:3" x14ac:dyDescent="0.3">
      <c r="C1185" s="41"/>
    </row>
    <row r="1186" spans="3:3" x14ac:dyDescent="0.3">
      <c r="C1186" s="41"/>
    </row>
    <row r="1187" spans="3:3" x14ac:dyDescent="0.3">
      <c r="C1187" s="41"/>
    </row>
    <row r="1188" spans="3:3" x14ac:dyDescent="0.3">
      <c r="C1188" s="41"/>
    </row>
    <row r="1189" spans="3:3" x14ac:dyDescent="0.3">
      <c r="C1189" s="41"/>
    </row>
    <row r="1190" spans="3:3" x14ac:dyDescent="0.3">
      <c r="C1190" s="41"/>
    </row>
    <row r="1191" spans="3:3" x14ac:dyDescent="0.3">
      <c r="C1191" s="41"/>
    </row>
    <row r="1192" spans="3:3" x14ac:dyDescent="0.3">
      <c r="C1192" s="41"/>
    </row>
    <row r="1193" spans="3:3" x14ac:dyDescent="0.3">
      <c r="C1193" s="41"/>
    </row>
    <row r="1194" spans="3:3" x14ac:dyDescent="0.3">
      <c r="C1194" s="41"/>
    </row>
    <row r="1195" spans="3:3" x14ac:dyDescent="0.3">
      <c r="C1195" s="41"/>
    </row>
    <row r="1196" spans="3:3" x14ac:dyDescent="0.3">
      <c r="C1196" s="41"/>
    </row>
    <row r="1197" spans="3:3" x14ac:dyDescent="0.3">
      <c r="C1197" s="41"/>
    </row>
    <row r="1198" spans="3:3" x14ac:dyDescent="0.3">
      <c r="C1198" s="41"/>
    </row>
    <row r="1199" spans="3:3" x14ac:dyDescent="0.3">
      <c r="C1199" s="41"/>
    </row>
    <row r="1200" spans="3:3" x14ac:dyDescent="0.3">
      <c r="C1200" s="41"/>
    </row>
    <row r="1201" spans="3:3" x14ac:dyDescent="0.3">
      <c r="C1201" s="41"/>
    </row>
    <row r="1202" spans="3:3" x14ac:dyDescent="0.3">
      <c r="C1202" s="41"/>
    </row>
    <row r="1203" spans="3:3" x14ac:dyDescent="0.3">
      <c r="C1203" s="41"/>
    </row>
    <row r="1204" spans="3:3" x14ac:dyDescent="0.3">
      <c r="C1204" s="41"/>
    </row>
    <row r="1205" spans="3:3" x14ac:dyDescent="0.3">
      <c r="C1205" s="41"/>
    </row>
    <row r="1206" spans="3:3" x14ac:dyDescent="0.3">
      <c r="C1206" s="41"/>
    </row>
    <row r="1207" spans="3:3" x14ac:dyDescent="0.3">
      <c r="C1207" s="41"/>
    </row>
    <row r="1208" spans="3:3" x14ac:dyDescent="0.3">
      <c r="C1208" s="41"/>
    </row>
    <row r="1209" spans="3:3" x14ac:dyDescent="0.3">
      <c r="C1209" s="41"/>
    </row>
    <row r="1210" spans="3:3" x14ac:dyDescent="0.3">
      <c r="C1210" s="41"/>
    </row>
    <row r="1211" spans="3:3" x14ac:dyDescent="0.3">
      <c r="C1211" s="41"/>
    </row>
    <row r="1212" spans="3:3" x14ac:dyDescent="0.3">
      <c r="C1212" s="41"/>
    </row>
    <row r="1213" spans="3:3" x14ac:dyDescent="0.3">
      <c r="C1213" s="41"/>
    </row>
    <row r="1214" spans="3:3" x14ac:dyDescent="0.3">
      <c r="C1214" s="41"/>
    </row>
    <row r="1215" spans="3:3" x14ac:dyDescent="0.3">
      <c r="C1215" s="41"/>
    </row>
    <row r="1216" spans="3:3" x14ac:dyDescent="0.3">
      <c r="C1216" s="41"/>
    </row>
    <row r="1217" spans="3:3" x14ac:dyDescent="0.3">
      <c r="C1217" s="41"/>
    </row>
    <row r="1218" spans="3:3" x14ac:dyDescent="0.3">
      <c r="C1218" s="41"/>
    </row>
    <row r="1219" spans="3:3" x14ac:dyDescent="0.3">
      <c r="C1219" s="41"/>
    </row>
    <row r="1220" spans="3:3" x14ac:dyDescent="0.3">
      <c r="C1220" s="41"/>
    </row>
    <row r="1221" spans="3:3" x14ac:dyDescent="0.3">
      <c r="C1221" s="41"/>
    </row>
    <row r="1222" spans="3:3" x14ac:dyDescent="0.3">
      <c r="C1222" s="41"/>
    </row>
    <row r="1223" spans="3:3" x14ac:dyDescent="0.3">
      <c r="C1223" s="41"/>
    </row>
    <row r="1224" spans="3:3" x14ac:dyDescent="0.3">
      <c r="C1224" s="41"/>
    </row>
    <row r="1225" spans="3:3" x14ac:dyDescent="0.3">
      <c r="C1225" s="41"/>
    </row>
    <row r="1226" spans="3:3" x14ac:dyDescent="0.3">
      <c r="C1226" s="41"/>
    </row>
    <row r="1227" spans="3:3" x14ac:dyDescent="0.3">
      <c r="C1227" s="41"/>
    </row>
    <row r="1228" spans="3:3" x14ac:dyDescent="0.3">
      <c r="C1228" s="41"/>
    </row>
    <row r="1229" spans="3:3" x14ac:dyDescent="0.3">
      <c r="C1229" s="41"/>
    </row>
    <row r="1230" spans="3:3" x14ac:dyDescent="0.3">
      <c r="C1230" s="41"/>
    </row>
    <row r="1231" spans="3:3" x14ac:dyDescent="0.3">
      <c r="C1231" s="41"/>
    </row>
    <row r="1232" spans="3:3" x14ac:dyDescent="0.3">
      <c r="C1232" s="41"/>
    </row>
    <row r="1233" spans="3:3" x14ac:dyDescent="0.3">
      <c r="C1233" s="41"/>
    </row>
    <row r="1234" spans="3:3" x14ac:dyDescent="0.3">
      <c r="C1234" s="41"/>
    </row>
    <row r="1235" spans="3:3" x14ac:dyDescent="0.3">
      <c r="C1235" s="41"/>
    </row>
    <row r="1236" spans="3:3" x14ac:dyDescent="0.3">
      <c r="C1236" s="41"/>
    </row>
    <row r="1237" spans="3:3" x14ac:dyDescent="0.3">
      <c r="C1237" s="41"/>
    </row>
    <row r="1238" spans="3:3" x14ac:dyDescent="0.3">
      <c r="C1238" s="41"/>
    </row>
    <row r="1239" spans="3:3" x14ac:dyDescent="0.3">
      <c r="C1239" s="41"/>
    </row>
    <row r="1240" spans="3:3" x14ac:dyDescent="0.3">
      <c r="C1240" s="41"/>
    </row>
    <row r="1241" spans="3:3" x14ac:dyDescent="0.3">
      <c r="C1241" s="41"/>
    </row>
    <row r="1242" spans="3:3" x14ac:dyDescent="0.3">
      <c r="C1242" s="41"/>
    </row>
    <row r="1243" spans="3:3" x14ac:dyDescent="0.3">
      <c r="C1243" s="41"/>
    </row>
    <row r="1244" spans="3:3" x14ac:dyDescent="0.3">
      <c r="C1244" s="41"/>
    </row>
    <row r="1245" spans="3:3" x14ac:dyDescent="0.3">
      <c r="C1245" s="41"/>
    </row>
    <row r="1246" spans="3:3" x14ac:dyDescent="0.3">
      <c r="C1246" s="41"/>
    </row>
    <row r="1247" spans="3:3" x14ac:dyDescent="0.3">
      <c r="C1247" s="41"/>
    </row>
    <row r="1248" spans="3:3" x14ac:dyDescent="0.3">
      <c r="C1248" s="41"/>
    </row>
    <row r="1249" spans="3:3" x14ac:dyDescent="0.3">
      <c r="C1249" s="41"/>
    </row>
    <row r="1250" spans="3:3" x14ac:dyDescent="0.3">
      <c r="C1250" s="41"/>
    </row>
    <row r="1251" spans="3:3" x14ac:dyDescent="0.3">
      <c r="C1251" s="41"/>
    </row>
    <row r="1252" spans="3:3" x14ac:dyDescent="0.3">
      <c r="C1252" s="41"/>
    </row>
    <row r="1253" spans="3:3" x14ac:dyDescent="0.3">
      <c r="C1253" s="41"/>
    </row>
    <row r="1254" spans="3:3" x14ac:dyDescent="0.3">
      <c r="C1254" s="41"/>
    </row>
    <row r="1255" spans="3:3" x14ac:dyDescent="0.3">
      <c r="C1255" s="41"/>
    </row>
    <row r="1256" spans="3:3" x14ac:dyDescent="0.3">
      <c r="C1256" s="41"/>
    </row>
    <row r="1257" spans="3:3" x14ac:dyDescent="0.3">
      <c r="C1257" s="41"/>
    </row>
    <row r="1258" spans="3:3" x14ac:dyDescent="0.3">
      <c r="C1258" s="41"/>
    </row>
    <row r="1259" spans="3:3" x14ac:dyDescent="0.3">
      <c r="C1259" s="41"/>
    </row>
    <row r="1260" spans="3:3" x14ac:dyDescent="0.3">
      <c r="C1260" s="41"/>
    </row>
    <row r="1261" spans="3:3" x14ac:dyDescent="0.3">
      <c r="C1261" s="41"/>
    </row>
    <row r="1262" spans="3:3" x14ac:dyDescent="0.3">
      <c r="C1262" s="41"/>
    </row>
    <row r="1263" spans="3:3" x14ac:dyDescent="0.3">
      <c r="C1263" s="41"/>
    </row>
    <row r="1264" spans="3:3" x14ac:dyDescent="0.3">
      <c r="C1264" s="41"/>
    </row>
    <row r="1265" spans="3:3" x14ac:dyDescent="0.3">
      <c r="C1265" s="41"/>
    </row>
    <row r="1266" spans="3:3" x14ac:dyDescent="0.3">
      <c r="C1266" s="41"/>
    </row>
    <row r="1267" spans="3:3" x14ac:dyDescent="0.3">
      <c r="C1267" s="41"/>
    </row>
    <row r="1268" spans="3:3" x14ac:dyDescent="0.3">
      <c r="C1268" s="41"/>
    </row>
    <row r="1269" spans="3:3" x14ac:dyDescent="0.3">
      <c r="C1269" s="41"/>
    </row>
    <row r="1270" spans="3:3" x14ac:dyDescent="0.3">
      <c r="C1270" s="41"/>
    </row>
    <row r="1271" spans="3:3" x14ac:dyDescent="0.3">
      <c r="C1271" s="41"/>
    </row>
    <row r="1272" spans="3:3" x14ac:dyDescent="0.3">
      <c r="C1272" s="41"/>
    </row>
    <row r="1273" spans="3:3" x14ac:dyDescent="0.3">
      <c r="C1273" s="41"/>
    </row>
    <row r="1274" spans="3:3" x14ac:dyDescent="0.3">
      <c r="C1274" s="41"/>
    </row>
    <row r="1275" spans="3:3" x14ac:dyDescent="0.3">
      <c r="C1275" s="41"/>
    </row>
    <row r="1276" spans="3:3" x14ac:dyDescent="0.3">
      <c r="C1276" s="41"/>
    </row>
    <row r="1277" spans="3:3" x14ac:dyDescent="0.3">
      <c r="C1277" s="41"/>
    </row>
    <row r="1278" spans="3:3" x14ac:dyDescent="0.3">
      <c r="C1278" s="41"/>
    </row>
    <row r="1279" spans="3:3" x14ac:dyDescent="0.3">
      <c r="C1279" s="41"/>
    </row>
    <row r="1280" spans="3:3" x14ac:dyDescent="0.3">
      <c r="C1280" s="41"/>
    </row>
    <row r="1281" spans="3:3" x14ac:dyDescent="0.3">
      <c r="C1281" s="41"/>
    </row>
    <row r="1282" spans="3:3" x14ac:dyDescent="0.3">
      <c r="C1282" s="41"/>
    </row>
    <row r="1283" spans="3:3" x14ac:dyDescent="0.3">
      <c r="C1283" s="41"/>
    </row>
    <row r="1284" spans="3:3" x14ac:dyDescent="0.3">
      <c r="C1284" s="41"/>
    </row>
    <row r="1285" spans="3:3" x14ac:dyDescent="0.3">
      <c r="C1285" s="41"/>
    </row>
    <row r="1286" spans="3:3" x14ac:dyDescent="0.3">
      <c r="C1286" s="41"/>
    </row>
    <row r="1287" spans="3:3" x14ac:dyDescent="0.3">
      <c r="C1287" s="41"/>
    </row>
    <row r="1288" spans="3:3" x14ac:dyDescent="0.3">
      <c r="C1288" s="41"/>
    </row>
    <row r="1289" spans="3:3" x14ac:dyDescent="0.3">
      <c r="C1289" s="41"/>
    </row>
    <row r="1290" spans="3:3" x14ac:dyDescent="0.3">
      <c r="C1290" s="41"/>
    </row>
    <row r="1291" spans="3:3" x14ac:dyDescent="0.3">
      <c r="C1291" s="41"/>
    </row>
    <row r="1292" spans="3:3" x14ac:dyDescent="0.3">
      <c r="C1292" s="41"/>
    </row>
    <row r="1293" spans="3:3" x14ac:dyDescent="0.3">
      <c r="C1293" s="41"/>
    </row>
    <row r="1294" spans="3:3" x14ac:dyDescent="0.3">
      <c r="C1294" s="41"/>
    </row>
    <row r="1295" spans="3:3" x14ac:dyDescent="0.3">
      <c r="C1295" s="41"/>
    </row>
    <row r="1296" spans="3:3" x14ac:dyDescent="0.3">
      <c r="C1296" s="41"/>
    </row>
    <row r="1297" spans="3:3" x14ac:dyDescent="0.3">
      <c r="C1297" s="41"/>
    </row>
    <row r="1298" spans="3:3" x14ac:dyDescent="0.3">
      <c r="C1298" s="41"/>
    </row>
    <row r="1299" spans="3:3" x14ac:dyDescent="0.3">
      <c r="C1299" s="41"/>
    </row>
    <row r="1300" spans="3:3" x14ac:dyDescent="0.3">
      <c r="C1300" s="41"/>
    </row>
    <row r="1301" spans="3:3" x14ac:dyDescent="0.3">
      <c r="C1301" s="41"/>
    </row>
    <row r="1302" spans="3:3" x14ac:dyDescent="0.3">
      <c r="C1302" s="41"/>
    </row>
    <row r="1303" spans="3:3" x14ac:dyDescent="0.3">
      <c r="C1303" s="41"/>
    </row>
    <row r="1304" spans="3:3" x14ac:dyDescent="0.3">
      <c r="C1304" s="41"/>
    </row>
    <row r="1305" spans="3:3" x14ac:dyDescent="0.3">
      <c r="C1305" s="41"/>
    </row>
    <row r="1306" spans="3:3" x14ac:dyDescent="0.3">
      <c r="C1306" s="41"/>
    </row>
    <row r="1307" spans="3:3" x14ac:dyDescent="0.3">
      <c r="C1307" s="41"/>
    </row>
    <row r="1308" spans="3:3" x14ac:dyDescent="0.3">
      <c r="C1308" s="41"/>
    </row>
    <row r="1309" spans="3:3" x14ac:dyDescent="0.3">
      <c r="C1309" s="41"/>
    </row>
    <row r="1310" spans="3:3" x14ac:dyDescent="0.3">
      <c r="C1310" s="41"/>
    </row>
    <row r="1311" spans="3:3" x14ac:dyDescent="0.3">
      <c r="C1311" s="41"/>
    </row>
    <row r="1312" spans="3:3" x14ac:dyDescent="0.3">
      <c r="C1312" s="41"/>
    </row>
    <row r="1313" spans="3:3" x14ac:dyDescent="0.3">
      <c r="C1313" s="41"/>
    </row>
    <row r="1314" spans="3:3" x14ac:dyDescent="0.3">
      <c r="C1314" s="41"/>
    </row>
    <row r="1315" spans="3:3" x14ac:dyDescent="0.3">
      <c r="C1315" s="41"/>
    </row>
    <row r="1316" spans="3:3" x14ac:dyDescent="0.3">
      <c r="C1316" s="41"/>
    </row>
    <row r="1317" spans="3:3" x14ac:dyDescent="0.3">
      <c r="C1317" s="41"/>
    </row>
    <row r="1318" spans="3:3" x14ac:dyDescent="0.3">
      <c r="C1318" s="41"/>
    </row>
    <row r="1319" spans="3:3" x14ac:dyDescent="0.3">
      <c r="C1319" s="41"/>
    </row>
    <row r="1320" spans="3:3" x14ac:dyDescent="0.3">
      <c r="C1320" s="41"/>
    </row>
    <row r="1321" spans="3:3" x14ac:dyDescent="0.3">
      <c r="C1321" s="41"/>
    </row>
    <row r="1322" spans="3:3" x14ac:dyDescent="0.3">
      <c r="C1322" s="41"/>
    </row>
    <row r="1323" spans="3:3" x14ac:dyDescent="0.3">
      <c r="C1323" s="41"/>
    </row>
    <row r="1324" spans="3:3" x14ac:dyDescent="0.3">
      <c r="C1324" s="41"/>
    </row>
    <row r="1325" spans="3:3" x14ac:dyDescent="0.3">
      <c r="C1325" s="41"/>
    </row>
    <row r="1326" spans="3:3" x14ac:dyDescent="0.3">
      <c r="C1326" s="41"/>
    </row>
    <row r="1327" spans="3:3" x14ac:dyDescent="0.3">
      <c r="C1327" s="41"/>
    </row>
    <row r="1328" spans="3:3" x14ac:dyDescent="0.3">
      <c r="C1328" s="41"/>
    </row>
    <row r="1329" spans="3:3" x14ac:dyDescent="0.3">
      <c r="C1329" s="41"/>
    </row>
    <row r="1330" spans="3:3" x14ac:dyDescent="0.3">
      <c r="C1330" s="41"/>
    </row>
    <row r="1331" spans="3:3" x14ac:dyDescent="0.3">
      <c r="C1331" s="41"/>
    </row>
    <row r="1332" spans="3:3" x14ac:dyDescent="0.3">
      <c r="C1332" s="41"/>
    </row>
    <row r="1333" spans="3:3" x14ac:dyDescent="0.3">
      <c r="C1333" s="41"/>
    </row>
    <row r="1334" spans="3:3" x14ac:dyDescent="0.3">
      <c r="C1334" s="41"/>
    </row>
    <row r="1335" spans="3:3" x14ac:dyDescent="0.3">
      <c r="C1335" s="41"/>
    </row>
    <row r="1336" spans="3:3" x14ac:dyDescent="0.3">
      <c r="C1336" s="41"/>
    </row>
    <row r="1337" spans="3:3" x14ac:dyDescent="0.3">
      <c r="C1337" s="41"/>
    </row>
    <row r="1338" spans="3:3" x14ac:dyDescent="0.3">
      <c r="C1338" s="41"/>
    </row>
    <row r="1339" spans="3:3" x14ac:dyDescent="0.3">
      <c r="C1339" s="41"/>
    </row>
    <row r="1340" spans="3:3" x14ac:dyDescent="0.3">
      <c r="C1340" s="41"/>
    </row>
    <row r="1341" spans="3:3" x14ac:dyDescent="0.3">
      <c r="C1341" s="41"/>
    </row>
    <row r="1342" spans="3:3" x14ac:dyDescent="0.3">
      <c r="C1342" s="41"/>
    </row>
    <row r="1343" spans="3:3" x14ac:dyDescent="0.3">
      <c r="C1343" s="41"/>
    </row>
    <row r="1344" spans="3:3" x14ac:dyDescent="0.3">
      <c r="C1344" s="41"/>
    </row>
    <row r="1345" spans="3:3" x14ac:dyDescent="0.3">
      <c r="C1345" s="41"/>
    </row>
    <row r="1346" spans="3:3" x14ac:dyDescent="0.3">
      <c r="C1346" s="41"/>
    </row>
    <row r="1347" spans="3:3" x14ac:dyDescent="0.3">
      <c r="C1347" s="41"/>
    </row>
    <row r="1348" spans="3:3" x14ac:dyDescent="0.3">
      <c r="C1348" s="41"/>
    </row>
    <row r="1349" spans="3:3" x14ac:dyDescent="0.3">
      <c r="C1349" s="41"/>
    </row>
    <row r="1350" spans="3:3" x14ac:dyDescent="0.3">
      <c r="C1350" s="41"/>
    </row>
    <row r="1351" spans="3:3" x14ac:dyDescent="0.3">
      <c r="C1351" s="41"/>
    </row>
    <row r="1352" spans="3:3" x14ac:dyDescent="0.3">
      <c r="C1352" s="41"/>
    </row>
    <row r="1353" spans="3:3" x14ac:dyDescent="0.3">
      <c r="C1353" s="41"/>
    </row>
    <row r="1354" spans="3:3" x14ac:dyDescent="0.3">
      <c r="C1354" s="41"/>
    </row>
    <row r="1355" spans="3:3" x14ac:dyDescent="0.3">
      <c r="C1355" s="41"/>
    </row>
    <row r="1356" spans="3:3" x14ac:dyDescent="0.3">
      <c r="C1356" s="41"/>
    </row>
    <row r="1357" spans="3:3" x14ac:dyDescent="0.3">
      <c r="C1357" s="41"/>
    </row>
    <row r="1358" spans="3:3" x14ac:dyDescent="0.3">
      <c r="C1358" s="41"/>
    </row>
    <row r="1359" spans="3:3" x14ac:dyDescent="0.3">
      <c r="C1359" s="41"/>
    </row>
    <row r="1360" spans="3:3" x14ac:dyDescent="0.3">
      <c r="C1360" s="41"/>
    </row>
    <row r="1361" spans="3:3" x14ac:dyDescent="0.3">
      <c r="C1361" s="41"/>
    </row>
    <row r="1362" spans="3:3" x14ac:dyDescent="0.3">
      <c r="C1362" s="41"/>
    </row>
    <row r="1363" spans="3:3" x14ac:dyDescent="0.3">
      <c r="C1363" s="41"/>
    </row>
    <row r="1364" spans="3:3" x14ac:dyDescent="0.3">
      <c r="C1364" s="41"/>
    </row>
    <row r="1365" spans="3:3" x14ac:dyDescent="0.3">
      <c r="C1365" s="41"/>
    </row>
    <row r="1366" spans="3:3" x14ac:dyDescent="0.3">
      <c r="C1366" s="41"/>
    </row>
    <row r="1367" spans="3:3" x14ac:dyDescent="0.3">
      <c r="C1367" s="41"/>
    </row>
    <row r="1368" spans="3:3" x14ac:dyDescent="0.3">
      <c r="C1368" s="41"/>
    </row>
    <row r="1369" spans="3:3" x14ac:dyDescent="0.3">
      <c r="C1369" s="41"/>
    </row>
    <row r="1370" spans="3:3" x14ac:dyDescent="0.3">
      <c r="C1370" s="41"/>
    </row>
    <row r="1371" spans="3:3" x14ac:dyDescent="0.3">
      <c r="C1371" s="41"/>
    </row>
    <row r="1372" spans="3:3" x14ac:dyDescent="0.3">
      <c r="C1372" s="41"/>
    </row>
    <row r="1373" spans="3:3" x14ac:dyDescent="0.3">
      <c r="C1373" s="41"/>
    </row>
    <row r="1374" spans="3:3" x14ac:dyDescent="0.3">
      <c r="C1374" s="41"/>
    </row>
    <row r="1375" spans="3:3" x14ac:dyDescent="0.3">
      <c r="C1375" s="41"/>
    </row>
    <row r="1376" spans="3:3" x14ac:dyDescent="0.3">
      <c r="C1376" s="41"/>
    </row>
    <row r="1377" spans="3:3" x14ac:dyDescent="0.3">
      <c r="C1377" s="41"/>
    </row>
    <row r="1378" spans="3:3" x14ac:dyDescent="0.3">
      <c r="C1378" s="41"/>
    </row>
    <row r="1379" spans="3:3" x14ac:dyDescent="0.3">
      <c r="C1379" s="41"/>
    </row>
    <row r="1380" spans="3:3" x14ac:dyDescent="0.3">
      <c r="C1380" s="41"/>
    </row>
    <row r="1381" spans="3:3" x14ac:dyDescent="0.3">
      <c r="C1381" s="41"/>
    </row>
    <row r="1382" spans="3:3" x14ac:dyDescent="0.3">
      <c r="C1382" s="41"/>
    </row>
    <row r="1383" spans="3:3" x14ac:dyDescent="0.3">
      <c r="C1383" s="41"/>
    </row>
    <row r="1384" spans="3:3" x14ac:dyDescent="0.3">
      <c r="C1384" s="41"/>
    </row>
    <row r="1385" spans="3:3" x14ac:dyDescent="0.3">
      <c r="C1385" s="41"/>
    </row>
    <row r="1386" spans="3:3" x14ac:dyDescent="0.3">
      <c r="C1386" s="41"/>
    </row>
    <row r="1387" spans="3:3" x14ac:dyDescent="0.3">
      <c r="C1387" s="41"/>
    </row>
    <row r="1388" spans="3:3" x14ac:dyDescent="0.3">
      <c r="C1388" s="41"/>
    </row>
    <row r="1389" spans="3:3" x14ac:dyDescent="0.3">
      <c r="C1389" s="41"/>
    </row>
    <row r="1390" spans="3:3" x14ac:dyDescent="0.3">
      <c r="C1390" s="41"/>
    </row>
    <row r="1391" spans="3:3" x14ac:dyDescent="0.3">
      <c r="C1391" s="41"/>
    </row>
    <row r="1392" spans="3:3" x14ac:dyDescent="0.3">
      <c r="C1392" s="41"/>
    </row>
    <row r="1393" spans="3:3" x14ac:dyDescent="0.3">
      <c r="C1393" s="41"/>
    </row>
    <row r="1394" spans="3:3" x14ac:dyDescent="0.3">
      <c r="C1394" s="41"/>
    </row>
    <row r="1395" spans="3:3" x14ac:dyDescent="0.3">
      <c r="C1395" s="41"/>
    </row>
    <row r="1396" spans="3:3" x14ac:dyDescent="0.3">
      <c r="C1396" s="41"/>
    </row>
    <row r="1397" spans="3:3" x14ac:dyDescent="0.3">
      <c r="C1397" s="41"/>
    </row>
    <row r="1398" spans="3:3" x14ac:dyDescent="0.3">
      <c r="C1398" s="41"/>
    </row>
    <row r="1399" spans="3:3" x14ac:dyDescent="0.3">
      <c r="C1399" s="41"/>
    </row>
    <row r="1400" spans="3:3" x14ac:dyDescent="0.3">
      <c r="C1400" s="41"/>
    </row>
    <row r="1401" spans="3:3" x14ac:dyDescent="0.3">
      <c r="C1401" s="41"/>
    </row>
    <row r="1402" spans="3:3" x14ac:dyDescent="0.3">
      <c r="C1402" s="41"/>
    </row>
    <row r="1403" spans="3:3" x14ac:dyDescent="0.3">
      <c r="C1403" s="41"/>
    </row>
    <row r="1404" spans="3:3" x14ac:dyDescent="0.3">
      <c r="C1404" s="41"/>
    </row>
    <row r="1405" spans="3:3" x14ac:dyDescent="0.3">
      <c r="C1405" s="41"/>
    </row>
    <row r="1406" spans="3:3" x14ac:dyDescent="0.3">
      <c r="C1406" s="41"/>
    </row>
    <row r="1407" spans="3:3" x14ac:dyDescent="0.3">
      <c r="C1407" s="41"/>
    </row>
    <row r="1408" spans="3:3" x14ac:dyDescent="0.3">
      <c r="C1408" s="41"/>
    </row>
    <row r="1409" spans="3:3" x14ac:dyDescent="0.3">
      <c r="C1409" s="41"/>
    </row>
    <row r="1410" spans="3:3" x14ac:dyDescent="0.3">
      <c r="C1410" s="41"/>
    </row>
    <row r="1411" spans="3:3" x14ac:dyDescent="0.3">
      <c r="C1411" s="41"/>
    </row>
    <row r="1412" spans="3:3" x14ac:dyDescent="0.3">
      <c r="C1412" s="41"/>
    </row>
    <row r="1413" spans="3:3" x14ac:dyDescent="0.3">
      <c r="C1413" s="41"/>
    </row>
    <row r="1414" spans="3:3" x14ac:dyDescent="0.3">
      <c r="C1414" s="41"/>
    </row>
    <row r="1415" spans="3:3" x14ac:dyDescent="0.3">
      <c r="C1415" s="41"/>
    </row>
    <row r="1416" spans="3:3" x14ac:dyDescent="0.3">
      <c r="C1416" s="41"/>
    </row>
    <row r="1417" spans="3:3" x14ac:dyDescent="0.3">
      <c r="C1417" s="41"/>
    </row>
    <row r="1418" spans="3:3" x14ac:dyDescent="0.3">
      <c r="C1418" s="41"/>
    </row>
    <row r="1419" spans="3:3" x14ac:dyDescent="0.3">
      <c r="C1419" s="41"/>
    </row>
    <row r="1420" spans="3:3" x14ac:dyDescent="0.3">
      <c r="C1420" s="41"/>
    </row>
    <row r="1421" spans="3:3" x14ac:dyDescent="0.3">
      <c r="C1421" s="41"/>
    </row>
    <row r="1422" spans="3:3" x14ac:dyDescent="0.3">
      <c r="C1422" s="41"/>
    </row>
    <row r="1423" spans="3:3" x14ac:dyDescent="0.3">
      <c r="C1423" s="41"/>
    </row>
    <row r="1424" spans="3:3" x14ac:dyDescent="0.3">
      <c r="C1424" s="41"/>
    </row>
    <row r="1425" spans="3:3" x14ac:dyDescent="0.3">
      <c r="C1425" s="41"/>
    </row>
    <row r="1426" spans="3:3" x14ac:dyDescent="0.3">
      <c r="C1426" s="41"/>
    </row>
    <row r="1427" spans="3:3" x14ac:dyDescent="0.3">
      <c r="C1427" s="41"/>
    </row>
    <row r="1428" spans="3:3" x14ac:dyDescent="0.3">
      <c r="C1428" s="41"/>
    </row>
    <row r="1429" spans="3:3" x14ac:dyDescent="0.3">
      <c r="C1429" s="41"/>
    </row>
    <row r="1430" spans="3:3" x14ac:dyDescent="0.3">
      <c r="C1430" s="41"/>
    </row>
    <row r="1431" spans="3:3" x14ac:dyDescent="0.3">
      <c r="C1431" s="41"/>
    </row>
    <row r="1432" spans="3:3" x14ac:dyDescent="0.3">
      <c r="C1432" s="41"/>
    </row>
    <row r="1433" spans="3:3" x14ac:dyDescent="0.3">
      <c r="C1433" s="41"/>
    </row>
    <row r="1434" spans="3:3" x14ac:dyDescent="0.3">
      <c r="C1434" s="41"/>
    </row>
    <row r="1435" spans="3:3" x14ac:dyDescent="0.3">
      <c r="C1435" s="41"/>
    </row>
    <row r="1436" spans="3:3" x14ac:dyDescent="0.3">
      <c r="C1436" s="41"/>
    </row>
    <row r="1437" spans="3:3" x14ac:dyDescent="0.3">
      <c r="C1437" s="41"/>
    </row>
    <row r="1438" spans="3:3" x14ac:dyDescent="0.3">
      <c r="C1438" s="41"/>
    </row>
    <row r="1439" spans="3:3" x14ac:dyDescent="0.3">
      <c r="C1439" s="41"/>
    </row>
    <row r="1440" spans="3:3" x14ac:dyDescent="0.3">
      <c r="C1440" s="41"/>
    </row>
    <row r="1441" spans="3:3" x14ac:dyDescent="0.3">
      <c r="C1441" s="41"/>
    </row>
    <row r="1442" spans="3:3" x14ac:dyDescent="0.3">
      <c r="C1442" s="41"/>
    </row>
    <row r="1443" spans="3:3" x14ac:dyDescent="0.3">
      <c r="C1443" s="41"/>
    </row>
    <row r="1444" spans="3:3" x14ac:dyDescent="0.3">
      <c r="C1444" s="41"/>
    </row>
    <row r="1445" spans="3:3" x14ac:dyDescent="0.3">
      <c r="C1445" s="41"/>
    </row>
    <row r="1446" spans="3:3" x14ac:dyDescent="0.3">
      <c r="C1446" s="41"/>
    </row>
    <row r="1447" spans="3:3" x14ac:dyDescent="0.3">
      <c r="C1447" s="41"/>
    </row>
    <row r="1448" spans="3:3" x14ac:dyDescent="0.3">
      <c r="C1448" s="41"/>
    </row>
    <row r="1449" spans="3:3" x14ac:dyDescent="0.3">
      <c r="C1449" s="41"/>
    </row>
    <row r="1450" spans="3:3" x14ac:dyDescent="0.3">
      <c r="C1450" s="41"/>
    </row>
    <row r="1451" spans="3:3" x14ac:dyDescent="0.3">
      <c r="C1451" s="41"/>
    </row>
    <row r="1452" spans="3:3" x14ac:dyDescent="0.3">
      <c r="C1452" s="41"/>
    </row>
    <row r="1453" spans="3:3" x14ac:dyDescent="0.3">
      <c r="C1453" s="41"/>
    </row>
    <row r="1454" spans="3:3" x14ac:dyDescent="0.3">
      <c r="C1454" s="41"/>
    </row>
    <row r="1455" spans="3:3" x14ac:dyDescent="0.3">
      <c r="C1455" s="41"/>
    </row>
    <row r="1456" spans="3:3" x14ac:dyDescent="0.3">
      <c r="C1456" s="41"/>
    </row>
    <row r="1457" spans="3:3" x14ac:dyDescent="0.3">
      <c r="C1457" s="41"/>
    </row>
    <row r="1458" spans="3:3" x14ac:dyDescent="0.3">
      <c r="C1458" s="41"/>
    </row>
    <row r="1459" spans="3:3" x14ac:dyDescent="0.3">
      <c r="C1459" s="41"/>
    </row>
    <row r="1460" spans="3:3" x14ac:dyDescent="0.3">
      <c r="C1460" s="41"/>
    </row>
    <row r="1461" spans="3:3" x14ac:dyDescent="0.3">
      <c r="C1461" s="41"/>
    </row>
    <row r="1462" spans="3:3" x14ac:dyDescent="0.3">
      <c r="C1462" s="41"/>
    </row>
    <row r="1463" spans="3:3" x14ac:dyDescent="0.3">
      <c r="C1463" s="41"/>
    </row>
    <row r="1464" spans="3:3" x14ac:dyDescent="0.3">
      <c r="C1464" s="41"/>
    </row>
    <row r="1465" spans="3:3" x14ac:dyDescent="0.3">
      <c r="C1465" s="41"/>
    </row>
    <row r="1466" spans="3:3" x14ac:dyDescent="0.3">
      <c r="C1466" s="41"/>
    </row>
    <row r="1467" spans="3:3" x14ac:dyDescent="0.3">
      <c r="C1467" s="41"/>
    </row>
    <row r="1468" spans="3:3" x14ac:dyDescent="0.3">
      <c r="C1468" s="41"/>
    </row>
    <row r="1469" spans="3:3" x14ac:dyDescent="0.3">
      <c r="C1469" s="41"/>
    </row>
    <row r="1470" spans="3:3" x14ac:dyDescent="0.3">
      <c r="C1470" s="41"/>
    </row>
    <row r="1471" spans="3:3" x14ac:dyDescent="0.3">
      <c r="C1471" s="41"/>
    </row>
    <row r="1472" spans="3:3" x14ac:dyDescent="0.3">
      <c r="C1472" s="41"/>
    </row>
    <row r="1473" spans="3:3" x14ac:dyDescent="0.3">
      <c r="C1473" s="41"/>
    </row>
    <row r="1474" spans="3:3" x14ac:dyDescent="0.3">
      <c r="C1474" s="41"/>
    </row>
    <row r="1475" spans="3:3" x14ac:dyDescent="0.3">
      <c r="C1475" s="41"/>
    </row>
    <row r="1476" spans="3:3" x14ac:dyDescent="0.3">
      <c r="C1476" s="41"/>
    </row>
    <row r="1477" spans="3:3" x14ac:dyDescent="0.3">
      <c r="C1477" s="41"/>
    </row>
    <row r="1478" spans="3:3" x14ac:dyDescent="0.3">
      <c r="C1478" s="41"/>
    </row>
    <row r="1479" spans="3:3" x14ac:dyDescent="0.3">
      <c r="C1479" s="41"/>
    </row>
    <row r="1480" spans="3:3" x14ac:dyDescent="0.3">
      <c r="C1480" s="41"/>
    </row>
    <row r="1481" spans="3:3" x14ac:dyDescent="0.3">
      <c r="C1481" s="41"/>
    </row>
    <row r="1482" spans="3:3" x14ac:dyDescent="0.3">
      <c r="C1482" s="41"/>
    </row>
    <row r="1483" spans="3:3" x14ac:dyDescent="0.3">
      <c r="C1483" s="41"/>
    </row>
    <row r="1484" spans="3:3" x14ac:dyDescent="0.3">
      <c r="C1484" s="41"/>
    </row>
    <row r="1485" spans="3:3" x14ac:dyDescent="0.3">
      <c r="C1485" s="41"/>
    </row>
    <row r="1486" spans="3:3" x14ac:dyDescent="0.3">
      <c r="C1486" s="41"/>
    </row>
    <row r="1487" spans="3:3" x14ac:dyDescent="0.3">
      <c r="C1487" s="41"/>
    </row>
    <row r="1488" spans="3:3" x14ac:dyDescent="0.3">
      <c r="C1488" s="41"/>
    </row>
    <row r="1489" spans="3:3" x14ac:dyDescent="0.3">
      <c r="C1489" s="41"/>
    </row>
    <row r="1490" spans="3:3" x14ac:dyDescent="0.3">
      <c r="C1490" s="41"/>
    </row>
    <row r="1491" spans="3:3" x14ac:dyDescent="0.3">
      <c r="C1491" s="41"/>
    </row>
    <row r="1492" spans="3:3" x14ac:dyDescent="0.3">
      <c r="C1492" s="41"/>
    </row>
    <row r="1493" spans="3:3" x14ac:dyDescent="0.3">
      <c r="C1493" s="41"/>
    </row>
    <row r="1494" spans="3:3" x14ac:dyDescent="0.3">
      <c r="C1494" s="41"/>
    </row>
    <row r="1495" spans="3:3" x14ac:dyDescent="0.3">
      <c r="C1495" s="41"/>
    </row>
    <row r="1496" spans="3:3" x14ac:dyDescent="0.3">
      <c r="C1496" s="41"/>
    </row>
    <row r="1497" spans="3:3" x14ac:dyDescent="0.3">
      <c r="C1497" s="41"/>
    </row>
    <row r="1498" spans="3:3" x14ac:dyDescent="0.3">
      <c r="C1498" s="41"/>
    </row>
    <row r="1499" spans="3:3" x14ac:dyDescent="0.3">
      <c r="C1499" s="41"/>
    </row>
    <row r="1500" spans="3:3" x14ac:dyDescent="0.3">
      <c r="C1500" s="41"/>
    </row>
    <row r="1501" spans="3:3" x14ac:dyDescent="0.3">
      <c r="C1501" s="41"/>
    </row>
    <row r="1502" spans="3:3" x14ac:dyDescent="0.3">
      <c r="C1502" s="41"/>
    </row>
    <row r="1503" spans="3:3" x14ac:dyDescent="0.3">
      <c r="C1503" s="41"/>
    </row>
    <row r="1504" spans="3:3" x14ac:dyDescent="0.3">
      <c r="C1504" s="41"/>
    </row>
    <row r="1505" spans="3:3" x14ac:dyDescent="0.3">
      <c r="C1505" s="41"/>
    </row>
    <row r="1506" spans="3:3" x14ac:dyDescent="0.3">
      <c r="C1506" s="41"/>
    </row>
    <row r="1507" spans="3:3" x14ac:dyDescent="0.3">
      <c r="C1507" s="41"/>
    </row>
    <row r="1508" spans="3:3" x14ac:dyDescent="0.3">
      <c r="C1508" s="41"/>
    </row>
    <row r="1509" spans="3:3" x14ac:dyDescent="0.3">
      <c r="C1509" s="41"/>
    </row>
    <row r="1510" spans="3:3" x14ac:dyDescent="0.3">
      <c r="C1510" s="41"/>
    </row>
    <row r="1511" spans="3:3" x14ac:dyDescent="0.3">
      <c r="C1511" s="41"/>
    </row>
    <row r="1512" spans="3:3" x14ac:dyDescent="0.3">
      <c r="C1512" s="41"/>
    </row>
    <row r="1513" spans="3:3" x14ac:dyDescent="0.3">
      <c r="C1513" s="41"/>
    </row>
    <row r="1514" spans="3:3" x14ac:dyDescent="0.3">
      <c r="C1514" s="41"/>
    </row>
    <row r="1515" spans="3:3" x14ac:dyDescent="0.3">
      <c r="C1515" s="41"/>
    </row>
    <row r="1516" spans="3:3" x14ac:dyDescent="0.3">
      <c r="C1516" s="41"/>
    </row>
    <row r="1517" spans="3:3" x14ac:dyDescent="0.3">
      <c r="C1517" s="41"/>
    </row>
    <row r="1518" spans="3:3" x14ac:dyDescent="0.3">
      <c r="C1518" s="41"/>
    </row>
    <row r="1519" spans="3:3" x14ac:dyDescent="0.3">
      <c r="C1519" s="41"/>
    </row>
    <row r="1520" spans="3:3" x14ac:dyDescent="0.3">
      <c r="C1520" s="41"/>
    </row>
    <row r="1521" spans="3:3" x14ac:dyDescent="0.3">
      <c r="C1521" s="41"/>
    </row>
    <row r="1522" spans="3:3" x14ac:dyDescent="0.3">
      <c r="C1522" s="41"/>
    </row>
    <row r="1523" spans="3:3" x14ac:dyDescent="0.3">
      <c r="C1523" s="41"/>
    </row>
    <row r="1524" spans="3:3" x14ac:dyDescent="0.3">
      <c r="C1524" s="41"/>
    </row>
    <row r="1525" spans="3:3" x14ac:dyDescent="0.3">
      <c r="C1525" s="41"/>
    </row>
    <row r="1526" spans="3:3" x14ac:dyDescent="0.3">
      <c r="C1526" s="41"/>
    </row>
    <row r="1527" spans="3:3" x14ac:dyDescent="0.3">
      <c r="C1527" s="41"/>
    </row>
    <row r="1528" spans="3:3" x14ac:dyDescent="0.3">
      <c r="C1528" s="41"/>
    </row>
    <row r="1529" spans="3:3" x14ac:dyDescent="0.3">
      <c r="C1529" s="41"/>
    </row>
    <row r="1530" spans="3:3" x14ac:dyDescent="0.3">
      <c r="C1530" s="41"/>
    </row>
    <row r="1531" spans="3:3" x14ac:dyDescent="0.3">
      <c r="C1531" s="41"/>
    </row>
    <row r="1532" spans="3:3" x14ac:dyDescent="0.3">
      <c r="C1532" s="41"/>
    </row>
    <row r="1533" spans="3:3" x14ac:dyDescent="0.3">
      <c r="C1533" s="41"/>
    </row>
    <row r="1534" spans="3:3" x14ac:dyDescent="0.3">
      <c r="C1534" s="41"/>
    </row>
    <row r="1535" spans="3:3" x14ac:dyDescent="0.3">
      <c r="C1535" s="41"/>
    </row>
    <row r="1536" spans="3:3" x14ac:dyDescent="0.3">
      <c r="C1536" s="41"/>
    </row>
    <row r="1537" spans="3:3" x14ac:dyDescent="0.3">
      <c r="C1537" s="41"/>
    </row>
    <row r="1538" spans="3:3" x14ac:dyDescent="0.3">
      <c r="C1538" s="41"/>
    </row>
    <row r="1539" spans="3:3" x14ac:dyDescent="0.3">
      <c r="C1539" s="41"/>
    </row>
    <row r="1540" spans="3:3" x14ac:dyDescent="0.3">
      <c r="C1540" s="41"/>
    </row>
    <row r="1541" spans="3:3" x14ac:dyDescent="0.3">
      <c r="C1541" s="41"/>
    </row>
    <row r="1542" spans="3:3" x14ac:dyDescent="0.3">
      <c r="C1542" s="41"/>
    </row>
    <row r="1543" spans="3:3" x14ac:dyDescent="0.3">
      <c r="C1543" s="41"/>
    </row>
    <row r="1544" spans="3:3" x14ac:dyDescent="0.3">
      <c r="C1544" s="41"/>
    </row>
    <row r="1545" spans="3:3" x14ac:dyDescent="0.3">
      <c r="C1545" s="41"/>
    </row>
    <row r="1546" spans="3:3" x14ac:dyDescent="0.3">
      <c r="C1546" s="41"/>
    </row>
    <row r="1547" spans="3:3" x14ac:dyDescent="0.3">
      <c r="C1547" s="41"/>
    </row>
    <row r="1548" spans="3:3" x14ac:dyDescent="0.3">
      <c r="C1548" s="41"/>
    </row>
    <row r="1549" spans="3:3" x14ac:dyDescent="0.3">
      <c r="C1549" s="41"/>
    </row>
    <row r="1550" spans="3:3" x14ac:dyDescent="0.3">
      <c r="C1550" s="41"/>
    </row>
    <row r="1551" spans="3:3" x14ac:dyDescent="0.3">
      <c r="C1551" s="41"/>
    </row>
    <row r="1552" spans="3:3" x14ac:dyDescent="0.3">
      <c r="C1552" s="41"/>
    </row>
    <row r="1553" spans="3:3" x14ac:dyDescent="0.3">
      <c r="C1553" s="41"/>
    </row>
    <row r="1554" spans="3:3" x14ac:dyDescent="0.3">
      <c r="C1554" s="41"/>
    </row>
    <row r="1555" spans="3:3" x14ac:dyDescent="0.3">
      <c r="C1555" s="41"/>
    </row>
    <row r="1556" spans="3:3" x14ac:dyDescent="0.3">
      <c r="C1556" s="41"/>
    </row>
    <row r="1557" spans="3:3" x14ac:dyDescent="0.3">
      <c r="C1557" s="41"/>
    </row>
    <row r="1558" spans="3:3" x14ac:dyDescent="0.3">
      <c r="C1558" s="41"/>
    </row>
    <row r="1559" spans="3:3" x14ac:dyDescent="0.3">
      <c r="C1559" s="41"/>
    </row>
    <row r="1560" spans="3:3" x14ac:dyDescent="0.3">
      <c r="C1560" s="41"/>
    </row>
    <row r="1561" spans="3:3" x14ac:dyDescent="0.3">
      <c r="C1561" s="41"/>
    </row>
    <row r="1562" spans="3:3" x14ac:dyDescent="0.3">
      <c r="C1562" s="41"/>
    </row>
    <row r="1563" spans="3:3" x14ac:dyDescent="0.3">
      <c r="C1563" s="41"/>
    </row>
    <row r="1564" spans="3:3" x14ac:dyDescent="0.3">
      <c r="C1564" s="41"/>
    </row>
    <row r="1565" spans="3:3" x14ac:dyDescent="0.3">
      <c r="C1565" s="41"/>
    </row>
    <row r="1566" spans="3:3" x14ac:dyDescent="0.3">
      <c r="C1566" s="41"/>
    </row>
    <row r="1567" spans="3:3" x14ac:dyDescent="0.3">
      <c r="C1567" s="41"/>
    </row>
    <row r="1568" spans="3:3" x14ac:dyDescent="0.3">
      <c r="C1568" s="41"/>
    </row>
    <row r="1569" spans="3:3" x14ac:dyDescent="0.3">
      <c r="C1569" s="41"/>
    </row>
    <row r="1570" spans="3:3" x14ac:dyDescent="0.3">
      <c r="C1570" s="41"/>
    </row>
    <row r="1571" spans="3:3" x14ac:dyDescent="0.3">
      <c r="C1571" s="41"/>
    </row>
    <row r="1572" spans="3:3" x14ac:dyDescent="0.3">
      <c r="C1572" s="41"/>
    </row>
    <row r="1573" spans="3:3" x14ac:dyDescent="0.3">
      <c r="C1573" s="41"/>
    </row>
    <row r="1574" spans="3:3" x14ac:dyDescent="0.3">
      <c r="C1574" s="41"/>
    </row>
    <row r="1575" spans="3:3" x14ac:dyDescent="0.3">
      <c r="C1575" s="41"/>
    </row>
    <row r="1576" spans="3:3" x14ac:dyDescent="0.3">
      <c r="C1576" s="41"/>
    </row>
    <row r="1577" spans="3:3" x14ac:dyDescent="0.3">
      <c r="C1577" s="41"/>
    </row>
    <row r="1578" spans="3:3" x14ac:dyDescent="0.3">
      <c r="C1578" s="41"/>
    </row>
    <row r="1579" spans="3:3" x14ac:dyDescent="0.3">
      <c r="C1579" s="41"/>
    </row>
    <row r="1580" spans="3:3" x14ac:dyDescent="0.3">
      <c r="C1580" s="41"/>
    </row>
    <row r="1581" spans="3:3" x14ac:dyDescent="0.3">
      <c r="C1581" s="41"/>
    </row>
    <row r="1582" spans="3:3" x14ac:dyDescent="0.3">
      <c r="C1582" s="41"/>
    </row>
    <row r="1583" spans="3:3" x14ac:dyDescent="0.3">
      <c r="C1583" s="41"/>
    </row>
    <row r="1584" spans="3:3" x14ac:dyDescent="0.3">
      <c r="C1584" s="41"/>
    </row>
    <row r="1585" spans="3:3" x14ac:dyDescent="0.3">
      <c r="C1585" s="41"/>
    </row>
    <row r="1586" spans="3:3" x14ac:dyDescent="0.3">
      <c r="C1586" s="41"/>
    </row>
    <row r="1587" spans="3:3" x14ac:dyDescent="0.3">
      <c r="C1587" s="41"/>
    </row>
    <row r="1588" spans="3:3" x14ac:dyDescent="0.3">
      <c r="C1588" s="41"/>
    </row>
    <row r="1589" spans="3:3" x14ac:dyDescent="0.3">
      <c r="C1589" s="41"/>
    </row>
    <row r="1590" spans="3:3" x14ac:dyDescent="0.3">
      <c r="C1590" s="41"/>
    </row>
    <row r="1591" spans="3:3" x14ac:dyDescent="0.3">
      <c r="C1591" s="41"/>
    </row>
    <row r="1592" spans="3:3" x14ac:dyDescent="0.3">
      <c r="C1592" s="41"/>
    </row>
    <row r="1593" spans="3:3" x14ac:dyDescent="0.3">
      <c r="C1593" s="41"/>
    </row>
    <row r="1594" spans="3:3" x14ac:dyDescent="0.3">
      <c r="C1594" s="41"/>
    </row>
    <row r="1595" spans="3:3" x14ac:dyDescent="0.3">
      <c r="C1595" s="41"/>
    </row>
    <row r="1596" spans="3:3" x14ac:dyDescent="0.3">
      <c r="C1596" s="41"/>
    </row>
    <row r="1597" spans="3:3" x14ac:dyDescent="0.3">
      <c r="C1597" s="41"/>
    </row>
    <row r="1598" spans="3:3" x14ac:dyDescent="0.3">
      <c r="C1598" s="41"/>
    </row>
    <row r="1599" spans="3:3" x14ac:dyDescent="0.3">
      <c r="C1599" s="41"/>
    </row>
    <row r="1600" spans="3:3" x14ac:dyDescent="0.3">
      <c r="C1600" s="41"/>
    </row>
    <row r="1601" spans="3:3" x14ac:dyDescent="0.3">
      <c r="C1601" s="41"/>
    </row>
    <row r="1602" spans="3:3" x14ac:dyDescent="0.3">
      <c r="C1602" s="41"/>
    </row>
    <row r="1603" spans="3:3" x14ac:dyDescent="0.3">
      <c r="C1603" s="41"/>
    </row>
    <row r="1604" spans="3:3" x14ac:dyDescent="0.3">
      <c r="C1604" s="41"/>
    </row>
    <row r="1605" spans="3:3" x14ac:dyDescent="0.3">
      <c r="C1605" s="41"/>
    </row>
    <row r="1606" spans="3:3" x14ac:dyDescent="0.3">
      <c r="C1606" s="41"/>
    </row>
    <row r="1607" spans="3:3" x14ac:dyDescent="0.3">
      <c r="C1607" s="41"/>
    </row>
    <row r="1608" spans="3:3" x14ac:dyDescent="0.3">
      <c r="C1608" s="41"/>
    </row>
    <row r="1609" spans="3:3" x14ac:dyDescent="0.3">
      <c r="C1609" s="41"/>
    </row>
    <row r="1610" spans="3:3" x14ac:dyDescent="0.3">
      <c r="C1610" s="41"/>
    </row>
    <row r="1611" spans="3:3" x14ac:dyDescent="0.3">
      <c r="C1611" s="41"/>
    </row>
    <row r="1612" spans="3:3" x14ac:dyDescent="0.3">
      <c r="C1612" s="41"/>
    </row>
    <row r="1613" spans="3:3" x14ac:dyDescent="0.3">
      <c r="C1613" s="41"/>
    </row>
    <row r="1614" spans="3:3" x14ac:dyDescent="0.3">
      <c r="C1614" s="41"/>
    </row>
    <row r="1615" spans="3:3" x14ac:dyDescent="0.3">
      <c r="C1615" s="41"/>
    </row>
    <row r="1616" spans="3:3" x14ac:dyDescent="0.3">
      <c r="C1616" s="41"/>
    </row>
    <row r="1617" spans="3:3" x14ac:dyDescent="0.3">
      <c r="C1617" s="41"/>
    </row>
    <row r="1618" spans="3:3" x14ac:dyDescent="0.3">
      <c r="C1618" s="41"/>
    </row>
    <row r="1619" spans="3:3" x14ac:dyDescent="0.3">
      <c r="C1619" s="41"/>
    </row>
    <row r="1620" spans="3:3" x14ac:dyDescent="0.3">
      <c r="C1620" s="41"/>
    </row>
    <row r="1621" spans="3:3" x14ac:dyDescent="0.3">
      <c r="C1621" s="41"/>
    </row>
    <row r="1622" spans="3:3" x14ac:dyDescent="0.3">
      <c r="C1622" s="41"/>
    </row>
    <row r="1623" spans="3:3" x14ac:dyDescent="0.3">
      <c r="C1623" s="41"/>
    </row>
    <row r="1624" spans="3:3" x14ac:dyDescent="0.3">
      <c r="C1624" s="41"/>
    </row>
    <row r="1625" spans="3:3" x14ac:dyDescent="0.3">
      <c r="C1625" s="41"/>
    </row>
    <row r="1626" spans="3:3" x14ac:dyDescent="0.3">
      <c r="C1626" s="41"/>
    </row>
    <row r="1627" spans="3:3" x14ac:dyDescent="0.3">
      <c r="C1627" s="41"/>
    </row>
    <row r="1628" spans="3:3" x14ac:dyDescent="0.3">
      <c r="C1628" s="41"/>
    </row>
    <row r="1629" spans="3:3" x14ac:dyDescent="0.3">
      <c r="C1629" s="41"/>
    </row>
    <row r="1630" spans="3:3" x14ac:dyDescent="0.3">
      <c r="C1630" s="41"/>
    </row>
    <row r="1631" spans="3:3" x14ac:dyDescent="0.3">
      <c r="C1631" s="41"/>
    </row>
    <row r="1632" spans="3:3" x14ac:dyDescent="0.3">
      <c r="C1632" s="41"/>
    </row>
    <row r="1633" spans="3:3" x14ac:dyDescent="0.3">
      <c r="C1633" s="41"/>
    </row>
    <row r="1634" spans="3:3" x14ac:dyDescent="0.3">
      <c r="C1634" s="41"/>
    </row>
    <row r="1635" spans="3:3" x14ac:dyDescent="0.3">
      <c r="C1635" s="41"/>
    </row>
    <row r="1636" spans="3:3" x14ac:dyDescent="0.3">
      <c r="C1636" s="41"/>
    </row>
    <row r="1637" spans="3:3" x14ac:dyDescent="0.3">
      <c r="C1637" s="41"/>
    </row>
    <row r="1638" spans="3:3" x14ac:dyDescent="0.3">
      <c r="C1638" s="41"/>
    </row>
    <row r="1639" spans="3:3" x14ac:dyDescent="0.3">
      <c r="C1639" s="41"/>
    </row>
    <row r="1640" spans="3:3" x14ac:dyDescent="0.3">
      <c r="C1640" s="41"/>
    </row>
    <row r="1641" spans="3:3" x14ac:dyDescent="0.3">
      <c r="C1641" s="41"/>
    </row>
    <row r="1642" spans="3:3" x14ac:dyDescent="0.3">
      <c r="C1642" s="41"/>
    </row>
    <row r="1643" spans="3:3" x14ac:dyDescent="0.3">
      <c r="C1643" s="41"/>
    </row>
    <row r="1644" spans="3:3" x14ac:dyDescent="0.3">
      <c r="C1644" s="41"/>
    </row>
    <row r="1645" spans="3:3" x14ac:dyDescent="0.3">
      <c r="C1645" s="41"/>
    </row>
    <row r="1646" spans="3:3" x14ac:dyDescent="0.3">
      <c r="C1646" s="41"/>
    </row>
    <row r="1647" spans="3:3" x14ac:dyDescent="0.3">
      <c r="C1647" s="41"/>
    </row>
    <row r="1648" spans="3:3" x14ac:dyDescent="0.3">
      <c r="C1648" s="41"/>
    </row>
    <row r="1649" spans="3:3" x14ac:dyDescent="0.3">
      <c r="C1649" s="41"/>
    </row>
    <row r="1650" spans="3:3" x14ac:dyDescent="0.3">
      <c r="C1650" s="41"/>
    </row>
    <row r="1651" spans="3:3" x14ac:dyDescent="0.3">
      <c r="C1651" s="41"/>
    </row>
    <row r="1652" spans="3:3" x14ac:dyDescent="0.3">
      <c r="C1652" s="41"/>
    </row>
    <row r="1653" spans="3:3" x14ac:dyDescent="0.3">
      <c r="C1653" s="41"/>
    </row>
    <row r="1654" spans="3:3" x14ac:dyDescent="0.3">
      <c r="C1654" s="41"/>
    </row>
    <row r="1655" spans="3:3" x14ac:dyDescent="0.3">
      <c r="C1655" s="41"/>
    </row>
    <row r="1656" spans="3:3" x14ac:dyDescent="0.3">
      <c r="C1656" s="41"/>
    </row>
    <row r="1657" spans="3:3" x14ac:dyDescent="0.3">
      <c r="C1657" s="41"/>
    </row>
    <row r="1658" spans="3:3" x14ac:dyDescent="0.3">
      <c r="C1658" s="41"/>
    </row>
    <row r="1659" spans="3:3" x14ac:dyDescent="0.3">
      <c r="C1659" s="41"/>
    </row>
    <row r="1660" spans="3:3" x14ac:dyDescent="0.3">
      <c r="C1660" s="41"/>
    </row>
    <row r="1661" spans="3:3" x14ac:dyDescent="0.3">
      <c r="C1661" s="41"/>
    </row>
    <row r="1662" spans="3:3" x14ac:dyDescent="0.3">
      <c r="C1662" s="41"/>
    </row>
    <row r="1663" spans="3:3" x14ac:dyDescent="0.3">
      <c r="C1663" s="41"/>
    </row>
    <row r="1664" spans="3:3" x14ac:dyDescent="0.3">
      <c r="C1664" s="41"/>
    </row>
    <row r="1665" spans="3:3" x14ac:dyDescent="0.3">
      <c r="C1665" s="41"/>
    </row>
    <row r="1666" spans="3:3" x14ac:dyDescent="0.3">
      <c r="C1666" s="41"/>
    </row>
    <row r="1667" spans="3:3" x14ac:dyDescent="0.3">
      <c r="C1667" s="41"/>
    </row>
    <row r="1668" spans="3:3" x14ac:dyDescent="0.3">
      <c r="C1668" s="41"/>
    </row>
    <row r="1669" spans="3:3" x14ac:dyDescent="0.3">
      <c r="C1669" s="41"/>
    </row>
    <row r="1670" spans="3:3" x14ac:dyDescent="0.3">
      <c r="C1670" s="41"/>
    </row>
    <row r="1671" spans="3:3" x14ac:dyDescent="0.3">
      <c r="C1671" s="41"/>
    </row>
    <row r="1672" spans="3:3" x14ac:dyDescent="0.3">
      <c r="C1672" s="41"/>
    </row>
    <row r="1673" spans="3:3" x14ac:dyDescent="0.3">
      <c r="C1673" s="41"/>
    </row>
    <row r="1674" spans="3:3" x14ac:dyDescent="0.3">
      <c r="C1674" s="41"/>
    </row>
    <row r="1675" spans="3:3" x14ac:dyDescent="0.3">
      <c r="C1675" s="41"/>
    </row>
    <row r="1676" spans="3:3" x14ac:dyDescent="0.3">
      <c r="C1676" s="41"/>
    </row>
    <row r="1677" spans="3:3" x14ac:dyDescent="0.3">
      <c r="C1677" s="41"/>
    </row>
    <row r="1678" spans="3:3" x14ac:dyDescent="0.3">
      <c r="C1678" s="41"/>
    </row>
    <row r="1679" spans="3:3" x14ac:dyDescent="0.3">
      <c r="C1679" s="41"/>
    </row>
    <row r="1680" spans="3:3" x14ac:dyDescent="0.3">
      <c r="C1680" s="41"/>
    </row>
    <row r="1681" spans="3:3" x14ac:dyDescent="0.3">
      <c r="C1681" s="41"/>
    </row>
    <row r="1682" spans="3:3" x14ac:dyDescent="0.3">
      <c r="C1682" s="41"/>
    </row>
    <row r="1683" spans="3:3" x14ac:dyDescent="0.3">
      <c r="C1683" s="41"/>
    </row>
    <row r="1684" spans="3:3" x14ac:dyDescent="0.3">
      <c r="C1684" s="41"/>
    </row>
    <row r="1685" spans="3:3" x14ac:dyDescent="0.3">
      <c r="C1685" s="41"/>
    </row>
    <row r="1686" spans="3:3" x14ac:dyDescent="0.3">
      <c r="C1686" s="41"/>
    </row>
    <row r="1687" spans="3:3" x14ac:dyDescent="0.3">
      <c r="C1687" s="41"/>
    </row>
    <row r="1688" spans="3:3" x14ac:dyDescent="0.3">
      <c r="C1688" s="41"/>
    </row>
    <row r="1689" spans="3:3" x14ac:dyDescent="0.3">
      <c r="C1689" s="41"/>
    </row>
    <row r="1690" spans="3:3" x14ac:dyDescent="0.3">
      <c r="C1690" s="41"/>
    </row>
    <row r="1691" spans="3:3" x14ac:dyDescent="0.3">
      <c r="C1691" s="41"/>
    </row>
    <row r="1692" spans="3:3" x14ac:dyDescent="0.3">
      <c r="C1692" s="41"/>
    </row>
    <row r="1693" spans="3:3" x14ac:dyDescent="0.3">
      <c r="C1693" s="41"/>
    </row>
    <row r="1694" spans="3:3" x14ac:dyDescent="0.3">
      <c r="C1694" s="41"/>
    </row>
    <row r="1695" spans="3:3" x14ac:dyDescent="0.3">
      <c r="C1695" s="41"/>
    </row>
    <row r="1696" spans="3:3" x14ac:dyDescent="0.3">
      <c r="C1696" s="41"/>
    </row>
    <row r="1697" spans="3:3" x14ac:dyDescent="0.3">
      <c r="C1697" s="41"/>
    </row>
    <row r="1698" spans="3:3" x14ac:dyDescent="0.3">
      <c r="C1698" s="41"/>
    </row>
    <row r="1699" spans="3:3" x14ac:dyDescent="0.3">
      <c r="C1699" s="41"/>
    </row>
    <row r="1700" spans="3:3" x14ac:dyDescent="0.3">
      <c r="C1700" s="41"/>
    </row>
    <row r="1701" spans="3:3" x14ac:dyDescent="0.3">
      <c r="C1701" s="41"/>
    </row>
    <row r="1702" spans="3:3" x14ac:dyDescent="0.3">
      <c r="C1702" s="41"/>
    </row>
    <row r="1703" spans="3:3" x14ac:dyDescent="0.3">
      <c r="C1703" s="41"/>
    </row>
    <row r="1704" spans="3:3" x14ac:dyDescent="0.3">
      <c r="C1704" s="41"/>
    </row>
    <row r="1705" spans="3:3" x14ac:dyDescent="0.3">
      <c r="C1705" s="41"/>
    </row>
    <row r="1706" spans="3:3" x14ac:dyDescent="0.3">
      <c r="C1706" s="41"/>
    </row>
    <row r="1707" spans="3:3" x14ac:dyDescent="0.3">
      <c r="C1707" s="41"/>
    </row>
    <row r="1708" spans="3:3" x14ac:dyDescent="0.3">
      <c r="C1708" s="41"/>
    </row>
    <row r="1709" spans="3:3" x14ac:dyDescent="0.3">
      <c r="C1709" s="41"/>
    </row>
    <row r="1710" spans="3:3" x14ac:dyDescent="0.3">
      <c r="C1710" s="41"/>
    </row>
    <row r="1711" spans="3:3" x14ac:dyDescent="0.3">
      <c r="C1711" s="41"/>
    </row>
    <row r="1712" spans="3:3" x14ac:dyDescent="0.3">
      <c r="C1712" s="41"/>
    </row>
    <row r="1713" spans="3:3" x14ac:dyDescent="0.3">
      <c r="C1713" s="41"/>
    </row>
    <row r="1714" spans="3:3" x14ac:dyDescent="0.3">
      <c r="C1714" s="41"/>
    </row>
    <row r="1715" spans="3:3" x14ac:dyDescent="0.3">
      <c r="C1715" s="41"/>
    </row>
    <row r="1716" spans="3:3" x14ac:dyDescent="0.3">
      <c r="C1716" s="41"/>
    </row>
    <row r="1717" spans="3:3" x14ac:dyDescent="0.3">
      <c r="C1717" s="41"/>
    </row>
    <row r="1718" spans="3:3" x14ac:dyDescent="0.3">
      <c r="C1718" s="41"/>
    </row>
    <row r="1719" spans="3:3" x14ac:dyDescent="0.3">
      <c r="C1719" s="41"/>
    </row>
    <row r="1720" spans="3:3" x14ac:dyDescent="0.3">
      <c r="C1720" s="41"/>
    </row>
    <row r="1721" spans="3:3" x14ac:dyDescent="0.3">
      <c r="C1721" s="41"/>
    </row>
    <row r="1722" spans="3:3" x14ac:dyDescent="0.3">
      <c r="C1722" s="41"/>
    </row>
    <row r="1723" spans="3:3" x14ac:dyDescent="0.3">
      <c r="C1723" s="41"/>
    </row>
    <row r="1724" spans="3:3" x14ac:dyDescent="0.3">
      <c r="C1724" s="41"/>
    </row>
    <row r="1725" spans="3:3" x14ac:dyDescent="0.3">
      <c r="C1725" s="41"/>
    </row>
    <row r="1726" spans="3:3" x14ac:dyDescent="0.3">
      <c r="C1726" s="41"/>
    </row>
    <row r="1727" spans="3:3" x14ac:dyDescent="0.3">
      <c r="C1727" s="41"/>
    </row>
    <row r="1728" spans="3:3" x14ac:dyDescent="0.3">
      <c r="C1728" s="41"/>
    </row>
    <row r="1729" spans="3:3" x14ac:dyDescent="0.3">
      <c r="C1729" s="41"/>
    </row>
    <row r="1730" spans="3:3" x14ac:dyDescent="0.3">
      <c r="C1730" s="41"/>
    </row>
    <row r="1731" spans="3:3" x14ac:dyDescent="0.3">
      <c r="C1731" s="41"/>
    </row>
    <row r="1732" spans="3:3" x14ac:dyDescent="0.3">
      <c r="C1732" s="41"/>
    </row>
    <row r="1733" spans="3:3" x14ac:dyDescent="0.3">
      <c r="C1733" s="41"/>
    </row>
    <row r="1734" spans="3:3" x14ac:dyDescent="0.3">
      <c r="C1734" s="41"/>
    </row>
    <row r="1735" spans="3:3" x14ac:dyDescent="0.3">
      <c r="C1735" s="41"/>
    </row>
    <row r="1736" spans="3:3" x14ac:dyDescent="0.3">
      <c r="C1736" s="41"/>
    </row>
    <row r="1737" spans="3:3" x14ac:dyDescent="0.3">
      <c r="C1737" s="41"/>
    </row>
    <row r="1738" spans="3:3" x14ac:dyDescent="0.3">
      <c r="C1738" s="41"/>
    </row>
    <row r="1739" spans="3:3" x14ac:dyDescent="0.3">
      <c r="C1739" s="41"/>
    </row>
    <row r="1740" spans="3:3" x14ac:dyDescent="0.3">
      <c r="C1740" s="41"/>
    </row>
    <row r="1741" spans="3:3" x14ac:dyDescent="0.3">
      <c r="C1741" s="41"/>
    </row>
    <row r="1742" spans="3:3" x14ac:dyDescent="0.3">
      <c r="C1742" s="41"/>
    </row>
    <row r="1743" spans="3:3" x14ac:dyDescent="0.3">
      <c r="C1743" s="41"/>
    </row>
    <row r="1744" spans="3:3" x14ac:dyDescent="0.3">
      <c r="C1744" s="41"/>
    </row>
    <row r="1745" spans="3:3" x14ac:dyDescent="0.3">
      <c r="C1745" s="41"/>
    </row>
    <row r="1746" spans="3:3" x14ac:dyDescent="0.3">
      <c r="C1746" s="41"/>
    </row>
    <row r="1747" spans="3:3" x14ac:dyDescent="0.3">
      <c r="C1747" s="41"/>
    </row>
    <row r="1748" spans="3:3" x14ac:dyDescent="0.3">
      <c r="C1748" s="41"/>
    </row>
    <row r="1749" spans="3:3" x14ac:dyDescent="0.3">
      <c r="C1749" s="41"/>
    </row>
    <row r="1750" spans="3:3" x14ac:dyDescent="0.3">
      <c r="C1750" s="41"/>
    </row>
    <row r="1751" spans="3:3" x14ac:dyDescent="0.3">
      <c r="C1751" s="41"/>
    </row>
    <row r="1752" spans="3:3" x14ac:dyDescent="0.3">
      <c r="C1752" s="41"/>
    </row>
    <row r="1753" spans="3:3" x14ac:dyDescent="0.3">
      <c r="C1753" s="41"/>
    </row>
    <row r="1754" spans="3:3" x14ac:dyDescent="0.3">
      <c r="C1754" s="41"/>
    </row>
    <row r="1755" spans="3:3" x14ac:dyDescent="0.3">
      <c r="C1755" s="41"/>
    </row>
    <row r="1756" spans="3:3" x14ac:dyDescent="0.3">
      <c r="C1756" s="41"/>
    </row>
    <row r="1757" spans="3:3" x14ac:dyDescent="0.3">
      <c r="C1757" s="41"/>
    </row>
    <row r="1758" spans="3:3" x14ac:dyDescent="0.3">
      <c r="C1758" s="41"/>
    </row>
    <row r="1759" spans="3:3" x14ac:dyDescent="0.3">
      <c r="C1759" s="41"/>
    </row>
    <row r="1760" spans="3:3" x14ac:dyDescent="0.3">
      <c r="C1760" s="41"/>
    </row>
    <row r="1761" spans="3:3" x14ac:dyDescent="0.3">
      <c r="C1761" s="41"/>
    </row>
    <row r="1762" spans="3:3" x14ac:dyDescent="0.3">
      <c r="C1762" s="41"/>
    </row>
    <row r="1763" spans="3:3" x14ac:dyDescent="0.3">
      <c r="C1763" s="41"/>
    </row>
    <row r="1764" spans="3:3" x14ac:dyDescent="0.3">
      <c r="C1764" s="41"/>
    </row>
    <row r="1765" spans="3:3" x14ac:dyDescent="0.3">
      <c r="C1765" s="41"/>
    </row>
    <row r="1766" spans="3:3" x14ac:dyDescent="0.3">
      <c r="C1766" s="41"/>
    </row>
    <row r="1767" spans="3:3" x14ac:dyDescent="0.3">
      <c r="C1767" s="41"/>
    </row>
    <row r="1768" spans="3:3" x14ac:dyDescent="0.3">
      <c r="C1768" s="41"/>
    </row>
    <row r="1769" spans="3:3" x14ac:dyDescent="0.3">
      <c r="C1769" s="41"/>
    </row>
    <row r="1770" spans="3:3" x14ac:dyDescent="0.3">
      <c r="C1770" s="41"/>
    </row>
    <row r="1771" spans="3:3" x14ac:dyDescent="0.3">
      <c r="C1771" s="41"/>
    </row>
    <row r="1772" spans="3:3" x14ac:dyDescent="0.3">
      <c r="C1772" s="41"/>
    </row>
    <row r="1773" spans="3:3" x14ac:dyDescent="0.3">
      <c r="C1773" s="41"/>
    </row>
    <row r="1774" spans="3:3" x14ac:dyDescent="0.3">
      <c r="C1774" s="41"/>
    </row>
    <row r="1775" spans="3:3" x14ac:dyDescent="0.3">
      <c r="C1775" s="41"/>
    </row>
    <row r="1776" spans="3:3" x14ac:dyDescent="0.3">
      <c r="C1776" s="41"/>
    </row>
    <row r="1777" spans="3:3" x14ac:dyDescent="0.3">
      <c r="C1777" s="41"/>
    </row>
    <row r="1778" spans="3:3" x14ac:dyDescent="0.3">
      <c r="C1778" s="41"/>
    </row>
    <row r="1779" spans="3:3" x14ac:dyDescent="0.3">
      <c r="C1779" s="41"/>
    </row>
    <row r="1780" spans="3:3" x14ac:dyDescent="0.3">
      <c r="C1780" s="41"/>
    </row>
    <row r="1781" spans="3:3" x14ac:dyDescent="0.3">
      <c r="C1781" s="41"/>
    </row>
    <row r="1782" spans="3:3" x14ac:dyDescent="0.3">
      <c r="C1782" s="41"/>
    </row>
    <row r="1783" spans="3:3" x14ac:dyDescent="0.3">
      <c r="C1783" s="41"/>
    </row>
    <row r="1784" spans="3:3" x14ac:dyDescent="0.3">
      <c r="C1784" s="41"/>
    </row>
    <row r="1785" spans="3:3" x14ac:dyDescent="0.3">
      <c r="C1785" s="41"/>
    </row>
    <row r="1786" spans="3:3" x14ac:dyDescent="0.3">
      <c r="C1786" s="41"/>
    </row>
    <row r="1787" spans="3:3" x14ac:dyDescent="0.3">
      <c r="C1787" s="41"/>
    </row>
    <row r="1788" spans="3:3" x14ac:dyDescent="0.3">
      <c r="C1788" s="41"/>
    </row>
    <row r="1789" spans="3:3" x14ac:dyDescent="0.3">
      <c r="C1789" s="41"/>
    </row>
    <row r="1790" spans="3:3" x14ac:dyDescent="0.3">
      <c r="C1790" s="41"/>
    </row>
    <row r="1791" spans="3:3" x14ac:dyDescent="0.3">
      <c r="C1791" s="41"/>
    </row>
    <row r="1792" spans="3:3" x14ac:dyDescent="0.3">
      <c r="C1792" s="41"/>
    </row>
    <row r="1793" spans="3:3" x14ac:dyDescent="0.3">
      <c r="C1793" s="41"/>
    </row>
    <row r="1794" spans="3:3" x14ac:dyDescent="0.3">
      <c r="C1794" s="41"/>
    </row>
    <row r="1795" spans="3:3" x14ac:dyDescent="0.3">
      <c r="C1795" s="41"/>
    </row>
    <row r="1796" spans="3:3" x14ac:dyDescent="0.3">
      <c r="C1796" s="41"/>
    </row>
    <row r="1797" spans="3:3" x14ac:dyDescent="0.3">
      <c r="C1797" s="41"/>
    </row>
    <row r="1798" spans="3:3" x14ac:dyDescent="0.3">
      <c r="C1798" s="41"/>
    </row>
    <row r="1799" spans="3:3" x14ac:dyDescent="0.3">
      <c r="C1799" s="41"/>
    </row>
    <row r="1800" spans="3:3" x14ac:dyDescent="0.3">
      <c r="C1800" s="41"/>
    </row>
    <row r="1801" spans="3:3" x14ac:dyDescent="0.3">
      <c r="C1801" s="41"/>
    </row>
    <row r="1802" spans="3:3" x14ac:dyDescent="0.3">
      <c r="C1802" s="41"/>
    </row>
    <row r="1803" spans="3:3" x14ac:dyDescent="0.3">
      <c r="C1803" s="41"/>
    </row>
    <row r="1804" spans="3:3" x14ac:dyDescent="0.3">
      <c r="C1804" s="41"/>
    </row>
    <row r="1805" spans="3:3" x14ac:dyDescent="0.3">
      <c r="C1805" s="41"/>
    </row>
    <row r="1806" spans="3:3" x14ac:dyDescent="0.3">
      <c r="C1806" s="41"/>
    </row>
    <row r="1807" spans="3:3" x14ac:dyDescent="0.3">
      <c r="C1807" s="41"/>
    </row>
    <row r="1808" spans="3:3" x14ac:dyDescent="0.3">
      <c r="C1808" s="41"/>
    </row>
    <row r="1809" spans="3:3" x14ac:dyDescent="0.3">
      <c r="C1809" s="41"/>
    </row>
    <row r="1810" spans="3:3" x14ac:dyDescent="0.3">
      <c r="C1810" s="41"/>
    </row>
    <row r="1811" spans="3:3" x14ac:dyDescent="0.3">
      <c r="C1811" s="41"/>
    </row>
    <row r="1812" spans="3:3" x14ac:dyDescent="0.3">
      <c r="C1812" s="41"/>
    </row>
    <row r="1813" spans="3:3" x14ac:dyDescent="0.3">
      <c r="C1813" s="41"/>
    </row>
    <row r="1814" spans="3:3" x14ac:dyDescent="0.3">
      <c r="C1814" s="41"/>
    </row>
    <row r="1815" spans="3:3" x14ac:dyDescent="0.3">
      <c r="C1815" s="41"/>
    </row>
    <row r="1816" spans="3:3" x14ac:dyDescent="0.3">
      <c r="C1816" s="41"/>
    </row>
    <row r="1817" spans="3:3" x14ac:dyDescent="0.3">
      <c r="C1817" s="41"/>
    </row>
    <row r="1818" spans="3:3" x14ac:dyDescent="0.3">
      <c r="C1818" s="41"/>
    </row>
    <row r="1819" spans="3:3" x14ac:dyDescent="0.3">
      <c r="C1819" s="41"/>
    </row>
    <row r="1820" spans="3:3" x14ac:dyDescent="0.3">
      <c r="C1820" s="41"/>
    </row>
    <row r="1821" spans="3:3" x14ac:dyDescent="0.3">
      <c r="C1821" s="41"/>
    </row>
    <row r="1822" spans="3:3" x14ac:dyDescent="0.3">
      <c r="C1822" s="41"/>
    </row>
    <row r="1823" spans="3:3" x14ac:dyDescent="0.3">
      <c r="C1823" s="41"/>
    </row>
    <row r="1824" spans="3:3" x14ac:dyDescent="0.3">
      <c r="C1824" s="41"/>
    </row>
    <row r="1825" spans="3:3" x14ac:dyDescent="0.3">
      <c r="C1825" s="41"/>
    </row>
    <row r="1826" spans="3:3" x14ac:dyDescent="0.3">
      <c r="C1826" s="41"/>
    </row>
    <row r="1827" spans="3:3" x14ac:dyDescent="0.3">
      <c r="C1827" s="41"/>
    </row>
    <row r="1828" spans="3:3" x14ac:dyDescent="0.3">
      <c r="C1828" s="41"/>
    </row>
    <row r="1829" spans="3:3" x14ac:dyDescent="0.3">
      <c r="C1829" s="41"/>
    </row>
    <row r="1830" spans="3:3" x14ac:dyDescent="0.3">
      <c r="C1830" s="41"/>
    </row>
    <row r="1831" spans="3:3" x14ac:dyDescent="0.3">
      <c r="C1831" s="41"/>
    </row>
    <row r="1832" spans="3:3" x14ac:dyDescent="0.3">
      <c r="C1832" s="41"/>
    </row>
    <row r="1833" spans="3:3" x14ac:dyDescent="0.3">
      <c r="C1833" s="41"/>
    </row>
    <row r="1834" spans="3:3" x14ac:dyDescent="0.3">
      <c r="C1834" s="41"/>
    </row>
    <row r="1835" spans="3:3" x14ac:dyDescent="0.3">
      <c r="C1835" s="41"/>
    </row>
    <row r="1836" spans="3:3" x14ac:dyDescent="0.3">
      <c r="C1836" s="41"/>
    </row>
    <row r="1837" spans="3:3" x14ac:dyDescent="0.3">
      <c r="C1837" s="41"/>
    </row>
    <row r="1838" spans="3:3" x14ac:dyDescent="0.3">
      <c r="C1838" s="41"/>
    </row>
    <row r="1839" spans="3:3" x14ac:dyDescent="0.3">
      <c r="C1839" s="41"/>
    </row>
    <row r="1840" spans="3:3" x14ac:dyDescent="0.3">
      <c r="C1840" s="41"/>
    </row>
    <row r="1841" spans="3:3" x14ac:dyDescent="0.3">
      <c r="C1841" s="41"/>
    </row>
    <row r="1842" spans="3:3" x14ac:dyDescent="0.3">
      <c r="C1842" s="41"/>
    </row>
    <row r="1843" spans="3:3" x14ac:dyDescent="0.3">
      <c r="C1843" s="41"/>
    </row>
    <row r="1844" spans="3:3" x14ac:dyDescent="0.3">
      <c r="C1844" s="41"/>
    </row>
    <row r="1845" spans="3:3" x14ac:dyDescent="0.3">
      <c r="C1845" s="41"/>
    </row>
    <row r="1846" spans="3:3" x14ac:dyDescent="0.3">
      <c r="C1846" s="41"/>
    </row>
    <row r="1847" spans="3:3" x14ac:dyDescent="0.3">
      <c r="C1847" s="41"/>
    </row>
    <row r="1848" spans="3:3" x14ac:dyDescent="0.3">
      <c r="C1848" s="41"/>
    </row>
    <row r="1849" spans="3:3" x14ac:dyDescent="0.3">
      <c r="C1849" s="41"/>
    </row>
    <row r="1850" spans="3:3" x14ac:dyDescent="0.3">
      <c r="C1850" s="41"/>
    </row>
    <row r="1851" spans="3:3" x14ac:dyDescent="0.3">
      <c r="C1851" s="41"/>
    </row>
    <row r="1852" spans="3:3" x14ac:dyDescent="0.3">
      <c r="C1852" s="41"/>
    </row>
    <row r="1853" spans="3:3" x14ac:dyDescent="0.3">
      <c r="C1853" s="41"/>
    </row>
    <row r="1854" spans="3:3" x14ac:dyDescent="0.3">
      <c r="C1854" s="41"/>
    </row>
    <row r="1855" spans="3:3" x14ac:dyDescent="0.3">
      <c r="C1855" s="41"/>
    </row>
    <row r="1856" spans="3:3" x14ac:dyDescent="0.3">
      <c r="C1856" s="41"/>
    </row>
    <row r="1857" spans="3:3" x14ac:dyDescent="0.3">
      <c r="C1857" s="41"/>
    </row>
    <row r="1858" spans="3:3" x14ac:dyDescent="0.3">
      <c r="C1858" s="41"/>
    </row>
    <row r="1859" spans="3:3" x14ac:dyDescent="0.3">
      <c r="C1859" s="41"/>
    </row>
    <row r="1860" spans="3:3" x14ac:dyDescent="0.3">
      <c r="C1860" s="41"/>
    </row>
    <row r="1861" spans="3:3" x14ac:dyDescent="0.3">
      <c r="C1861" s="41"/>
    </row>
    <row r="1862" spans="3:3" x14ac:dyDescent="0.3">
      <c r="C1862" s="41"/>
    </row>
    <row r="1863" spans="3:3" x14ac:dyDescent="0.3">
      <c r="C1863" s="41"/>
    </row>
    <row r="1864" spans="3:3" x14ac:dyDescent="0.3">
      <c r="C1864" s="41"/>
    </row>
    <row r="1865" spans="3:3" x14ac:dyDescent="0.3">
      <c r="C1865" s="41"/>
    </row>
    <row r="1866" spans="3:3" x14ac:dyDescent="0.3">
      <c r="C1866" s="41"/>
    </row>
    <row r="1867" spans="3:3" x14ac:dyDescent="0.3">
      <c r="C1867" s="41"/>
    </row>
    <row r="1868" spans="3:3" x14ac:dyDescent="0.3">
      <c r="C1868" s="41"/>
    </row>
    <row r="1869" spans="3:3" x14ac:dyDescent="0.3">
      <c r="C1869" s="41"/>
    </row>
    <row r="1870" spans="3:3" x14ac:dyDescent="0.3">
      <c r="C1870" s="41"/>
    </row>
    <row r="1871" spans="3:3" x14ac:dyDescent="0.3">
      <c r="C1871" s="41"/>
    </row>
    <row r="1872" spans="3:3" x14ac:dyDescent="0.3">
      <c r="C1872" s="41"/>
    </row>
    <row r="1873" spans="3:3" x14ac:dyDescent="0.3">
      <c r="C1873" s="41"/>
    </row>
    <row r="1874" spans="3:3" x14ac:dyDescent="0.3">
      <c r="C1874" s="41"/>
    </row>
    <row r="1875" spans="3:3" x14ac:dyDescent="0.3">
      <c r="C1875" s="41"/>
    </row>
    <row r="1876" spans="3:3" x14ac:dyDescent="0.3">
      <c r="C1876" s="41"/>
    </row>
    <row r="1877" spans="3:3" x14ac:dyDescent="0.3">
      <c r="C1877" s="41"/>
    </row>
    <row r="1878" spans="3:3" x14ac:dyDescent="0.3">
      <c r="C1878" s="41"/>
    </row>
    <row r="1879" spans="3:3" x14ac:dyDescent="0.3">
      <c r="C1879" s="41"/>
    </row>
    <row r="1880" spans="3:3" x14ac:dyDescent="0.3">
      <c r="C1880" s="41"/>
    </row>
    <row r="1881" spans="3:3" x14ac:dyDescent="0.3">
      <c r="C1881" s="41"/>
    </row>
    <row r="1882" spans="3:3" x14ac:dyDescent="0.3">
      <c r="C1882" s="41"/>
    </row>
    <row r="1883" spans="3:3" x14ac:dyDescent="0.3">
      <c r="C1883" s="41"/>
    </row>
    <row r="1884" spans="3:3" x14ac:dyDescent="0.3">
      <c r="C1884" s="41"/>
    </row>
    <row r="1885" spans="3:3" x14ac:dyDescent="0.3">
      <c r="C1885" s="41"/>
    </row>
    <row r="1886" spans="3:3" x14ac:dyDescent="0.3">
      <c r="C1886" s="41"/>
    </row>
    <row r="1887" spans="3:3" x14ac:dyDescent="0.3">
      <c r="C1887" s="41"/>
    </row>
    <row r="1888" spans="3:3" x14ac:dyDescent="0.3">
      <c r="C1888" s="41"/>
    </row>
    <row r="1889" spans="3:3" x14ac:dyDescent="0.3">
      <c r="C1889" s="41"/>
    </row>
    <row r="1890" spans="3:3" x14ac:dyDescent="0.3">
      <c r="C1890" s="41"/>
    </row>
    <row r="1891" spans="3:3" x14ac:dyDescent="0.3">
      <c r="C1891" s="41"/>
    </row>
    <row r="1892" spans="3:3" x14ac:dyDescent="0.3">
      <c r="C1892" s="41"/>
    </row>
    <row r="1893" spans="3:3" x14ac:dyDescent="0.3">
      <c r="C1893" s="41"/>
    </row>
    <row r="1894" spans="3:3" x14ac:dyDescent="0.3">
      <c r="C1894" s="41"/>
    </row>
    <row r="1895" spans="3:3" x14ac:dyDescent="0.3">
      <c r="C1895" s="41"/>
    </row>
    <row r="1896" spans="3:3" x14ac:dyDescent="0.3">
      <c r="C1896" s="41"/>
    </row>
    <row r="1897" spans="3:3" x14ac:dyDescent="0.3">
      <c r="C1897" s="41"/>
    </row>
    <row r="1898" spans="3:3" x14ac:dyDescent="0.3">
      <c r="C1898" s="41"/>
    </row>
    <row r="1899" spans="3:3" x14ac:dyDescent="0.3">
      <c r="C1899" s="41"/>
    </row>
    <row r="1900" spans="3:3" x14ac:dyDescent="0.3">
      <c r="C1900" s="41"/>
    </row>
    <row r="1901" spans="3:3" x14ac:dyDescent="0.3">
      <c r="C1901" s="41"/>
    </row>
    <row r="1902" spans="3:3" x14ac:dyDescent="0.3">
      <c r="C1902" s="41"/>
    </row>
    <row r="1903" spans="3:3" x14ac:dyDescent="0.3">
      <c r="C1903" s="41"/>
    </row>
    <row r="1904" spans="3:3" x14ac:dyDescent="0.3">
      <c r="C1904" s="41"/>
    </row>
    <row r="1905" spans="3:3" x14ac:dyDescent="0.3">
      <c r="C1905" s="41"/>
    </row>
    <row r="1906" spans="3:3" x14ac:dyDescent="0.3">
      <c r="C1906" s="41"/>
    </row>
    <row r="1907" spans="3:3" x14ac:dyDescent="0.3">
      <c r="C1907" s="41"/>
    </row>
    <row r="1908" spans="3:3" x14ac:dyDescent="0.3">
      <c r="C1908" s="41"/>
    </row>
    <row r="1909" spans="3:3" x14ac:dyDescent="0.3">
      <c r="C1909" s="41"/>
    </row>
    <row r="1910" spans="3:3" x14ac:dyDescent="0.3">
      <c r="C1910" s="41"/>
    </row>
    <row r="1911" spans="3:3" x14ac:dyDescent="0.3">
      <c r="C1911" s="41"/>
    </row>
    <row r="1912" spans="3:3" x14ac:dyDescent="0.3">
      <c r="C1912" s="41"/>
    </row>
    <row r="1913" spans="3:3" x14ac:dyDescent="0.3">
      <c r="C1913" s="41"/>
    </row>
    <row r="1914" spans="3:3" x14ac:dyDescent="0.3">
      <c r="C1914" s="41"/>
    </row>
    <row r="1915" spans="3:3" x14ac:dyDescent="0.3">
      <c r="C1915" s="41"/>
    </row>
    <row r="1916" spans="3:3" x14ac:dyDescent="0.3">
      <c r="C1916" s="41"/>
    </row>
    <row r="1917" spans="3:3" x14ac:dyDescent="0.3">
      <c r="C1917" s="41"/>
    </row>
    <row r="1918" spans="3:3" x14ac:dyDescent="0.3">
      <c r="C1918" s="41"/>
    </row>
    <row r="1919" spans="3:3" x14ac:dyDescent="0.3">
      <c r="C1919" s="41"/>
    </row>
    <row r="1920" spans="3:3" x14ac:dyDescent="0.3">
      <c r="C1920" s="41"/>
    </row>
    <row r="1921" spans="3:3" x14ac:dyDescent="0.3">
      <c r="C1921" s="41"/>
    </row>
    <row r="1922" spans="3:3" x14ac:dyDescent="0.3">
      <c r="C1922" s="41"/>
    </row>
    <row r="1923" spans="3:3" x14ac:dyDescent="0.3">
      <c r="C1923" s="41"/>
    </row>
    <row r="1924" spans="3:3" x14ac:dyDescent="0.3">
      <c r="C1924" s="41"/>
    </row>
    <row r="1925" spans="3:3" x14ac:dyDescent="0.3">
      <c r="C1925" s="41"/>
    </row>
    <row r="1926" spans="3:3" x14ac:dyDescent="0.3">
      <c r="C1926" s="41"/>
    </row>
    <row r="1927" spans="3:3" x14ac:dyDescent="0.3">
      <c r="C1927" s="41"/>
    </row>
    <row r="1928" spans="3:3" x14ac:dyDescent="0.3">
      <c r="C1928" s="41"/>
    </row>
    <row r="1929" spans="3:3" x14ac:dyDescent="0.3">
      <c r="C1929" s="41"/>
    </row>
    <row r="1930" spans="3:3" x14ac:dyDescent="0.3">
      <c r="C1930" s="41"/>
    </row>
    <row r="1931" spans="3:3" x14ac:dyDescent="0.3">
      <c r="C1931" s="41"/>
    </row>
    <row r="1932" spans="3:3" x14ac:dyDescent="0.3">
      <c r="C1932" s="41"/>
    </row>
    <row r="1933" spans="3:3" x14ac:dyDescent="0.3">
      <c r="C1933" s="41"/>
    </row>
    <row r="1934" spans="3:3" x14ac:dyDescent="0.3">
      <c r="C1934" s="41"/>
    </row>
    <row r="1935" spans="3:3" x14ac:dyDescent="0.3">
      <c r="C1935" s="41"/>
    </row>
    <row r="1936" spans="3:3" x14ac:dyDescent="0.3">
      <c r="C1936" s="41"/>
    </row>
    <row r="1937" spans="3:3" x14ac:dyDescent="0.3">
      <c r="C1937" s="41"/>
    </row>
    <row r="1938" spans="3:3" x14ac:dyDescent="0.3">
      <c r="C1938" s="41"/>
    </row>
    <row r="1939" spans="3:3" x14ac:dyDescent="0.3">
      <c r="C1939" s="41"/>
    </row>
    <row r="1940" spans="3:3" x14ac:dyDescent="0.3">
      <c r="C1940" s="41"/>
    </row>
    <row r="1941" spans="3:3" x14ac:dyDescent="0.3">
      <c r="C1941" s="41"/>
    </row>
    <row r="1942" spans="3:3" x14ac:dyDescent="0.3">
      <c r="C1942" s="41"/>
    </row>
    <row r="1943" spans="3:3" x14ac:dyDescent="0.3">
      <c r="C1943" s="41"/>
    </row>
    <row r="1944" spans="3:3" x14ac:dyDescent="0.3">
      <c r="C1944" s="41"/>
    </row>
    <row r="1945" spans="3:3" x14ac:dyDescent="0.3">
      <c r="C1945" s="41"/>
    </row>
    <row r="1946" spans="3:3" x14ac:dyDescent="0.3">
      <c r="C1946" s="41"/>
    </row>
    <row r="1947" spans="3:3" x14ac:dyDescent="0.3">
      <c r="C1947" s="41"/>
    </row>
    <row r="1948" spans="3:3" x14ac:dyDescent="0.3">
      <c r="C1948" s="41"/>
    </row>
    <row r="1949" spans="3:3" x14ac:dyDescent="0.3">
      <c r="C1949" s="41"/>
    </row>
    <row r="1950" spans="3:3" x14ac:dyDescent="0.3">
      <c r="C1950" s="41"/>
    </row>
    <row r="1951" spans="3:3" x14ac:dyDescent="0.3">
      <c r="C1951" s="41"/>
    </row>
    <row r="1952" spans="3:3" x14ac:dyDescent="0.3">
      <c r="C1952" s="41"/>
    </row>
    <row r="1953" spans="3:3" x14ac:dyDescent="0.3">
      <c r="C1953" s="41"/>
    </row>
    <row r="1954" spans="3:3" x14ac:dyDescent="0.3">
      <c r="C1954" s="41"/>
    </row>
    <row r="1955" spans="3:3" x14ac:dyDescent="0.3">
      <c r="C1955" s="41"/>
    </row>
    <row r="1956" spans="3:3" x14ac:dyDescent="0.3">
      <c r="C1956" s="41"/>
    </row>
    <row r="1957" spans="3:3" x14ac:dyDescent="0.3">
      <c r="C1957" s="41"/>
    </row>
    <row r="1958" spans="3:3" x14ac:dyDescent="0.3">
      <c r="C1958" s="41"/>
    </row>
    <row r="1959" spans="3:3" x14ac:dyDescent="0.3">
      <c r="C1959" s="41"/>
    </row>
    <row r="1960" spans="3:3" x14ac:dyDescent="0.3">
      <c r="C1960" s="41"/>
    </row>
    <row r="1961" spans="3:3" x14ac:dyDescent="0.3">
      <c r="C1961" s="41"/>
    </row>
    <row r="1962" spans="3:3" x14ac:dyDescent="0.3">
      <c r="C1962" s="41"/>
    </row>
    <row r="1963" spans="3:3" x14ac:dyDescent="0.3">
      <c r="C1963" s="41"/>
    </row>
    <row r="1964" spans="3:3" x14ac:dyDescent="0.3">
      <c r="C1964" s="41"/>
    </row>
    <row r="1965" spans="3:3" x14ac:dyDescent="0.3">
      <c r="C1965" s="41"/>
    </row>
    <row r="1966" spans="3:3" x14ac:dyDescent="0.3">
      <c r="C1966" s="41"/>
    </row>
    <row r="1967" spans="3:3" x14ac:dyDescent="0.3">
      <c r="C1967" s="41"/>
    </row>
    <row r="1968" spans="3:3" x14ac:dyDescent="0.3">
      <c r="C1968" s="41"/>
    </row>
    <row r="1969" spans="3:3" x14ac:dyDescent="0.3">
      <c r="C1969" s="41"/>
    </row>
    <row r="1970" spans="3:3" x14ac:dyDescent="0.3">
      <c r="C1970" s="41"/>
    </row>
    <row r="1971" spans="3:3" x14ac:dyDescent="0.3">
      <c r="C1971" s="41"/>
    </row>
    <row r="1972" spans="3:3" x14ac:dyDescent="0.3">
      <c r="C1972" s="41"/>
    </row>
    <row r="1973" spans="3:3" x14ac:dyDescent="0.3">
      <c r="C1973" s="41"/>
    </row>
    <row r="1974" spans="3:3" x14ac:dyDescent="0.3">
      <c r="C1974" s="41"/>
    </row>
    <row r="1975" spans="3:3" x14ac:dyDescent="0.3">
      <c r="C1975" s="41"/>
    </row>
    <row r="1976" spans="3:3" x14ac:dyDescent="0.3">
      <c r="C1976" s="41"/>
    </row>
    <row r="1977" spans="3:3" x14ac:dyDescent="0.3">
      <c r="C1977" s="41"/>
    </row>
    <row r="1978" spans="3:3" x14ac:dyDescent="0.3">
      <c r="C1978" s="41"/>
    </row>
    <row r="1979" spans="3:3" x14ac:dyDescent="0.3">
      <c r="C1979" s="41"/>
    </row>
    <row r="1980" spans="3:3" x14ac:dyDescent="0.3">
      <c r="C1980" s="41"/>
    </row>
    <row r="1981" spans="3:3" x14ac:dyDescent="0.3">
      <c r="C1981" s="41"/>
    </row>
    <row r="1982" spans="3:3" x14ac:dyDescent="0.3">
      <c r="C1982" s="41"/>
    </row>
    <row r="1983" spans="3:3" x14ac:dyDescent="0.3">
      <c r="C1983" s="41"/>
    </row>
    <row r="1984" spans="3:3" x14ac:dyDescent="0.3">
      <c r="C1984" s="41"/>
    </row>
    <row r="1985" spans="3:3" x14ac:dyDescent="0.3">
      <c r="C1985" s="41"/>
    </row>
    <row r="1986" spans="3:3" x14ac:dyDescent="0.3">
      <c r="C1986" s="41"/>
    </row>
    <row r="1987" spans="3:3" x14ac:dyDescent="0.3">
      <c r="C1987" s="41"/>
    </row>
    <row r="1988" spans="3:3" x14ac:dyDescent="0.3">
      <c r="C1988" s="41"/>
    </row>
    <row r="1989" spans="3:3" x14ac:dyDescent="0.3">
      <c r="C1989" s="41"/>
    </row>
    <row r="1990" spans="3:3" x14ac:dyDescent="0.3">
      <c r="C1990" s="41"/>
    </row>
    <row r="1991" spans="3:3" x14ac:dyDescent="0.3">
      <c r="C1991" s="41"/>
    </row>
    <row r="1992" spans="3:3" x14ac:dyDescent="0.3">
      <c r="C1992" s="41"/>
    </row>
    <row r="1993" spans="3:3" x14ac:dyDescent="0.3">
      <c r="C1993" s="41"/>
    </row>
    <row r="1994" spans="3:3" x14ac:dyDescent="0.3">
      <c r="C1994" s="41"/>
    </row>
    <row r="1995" spans="3:3" x14ac:dyDescent="0.3">
      <c r="C1995" s="41"/>
    </row>
    <row r="1996" spans="3:3" x14ac:dyDescent="0.3">
      <c r="C1996" s="41"/>
    </row>
    <row r="1997" spans="3:3" x14ac:dyDescent="0.3">
      <c r="C1997" s="41"/>
    </row>
    <row r="1998" spans="3:3" x14ac:dyDescent="0.3">
      <c r="C1998" s="41"/>
    </row>
    <row r="1999" spans="3:3" x14ac:dyDescent="0.3">
      <c r="C1999" s="41"/>
    </row>
    <row r="2000" spans="3:3" x14ac:dyDescent="0.3">
      <c r="C2000" s="41"/>
    </row>
    <row r="2001" spans="3:3" x14ac:dyDescent="0.3">
      <c r="C2001" s="41"/>
    </row>
    <row r="2002" spans="3:3" x14ac:dyDescent="0.3">
      <c r="C2002" s="41"/>
    </row>
    <row r="2003" spans="3:3" x14ac:dyDescent="0.3">
      <c r="C2003" s="41"/>
    </row>
    <row r="2004" spans="3:3" x14ac:dyDescent="0.3">
      <c r="C2004" s="41"/>
    </row>
    <row r="2005" spans="3:3" x14ac:dyDescent="0.3">
      <c r="C2005" s="41"/>
    </row>
    <row r="2006" spans="3:3" x14ac:dyDescent="0.3">
      <c r="C2006" s="41"/>
    </row>
    <row r="2007" spans="3:3" x14ac:dyDescent="0.3">
      <c r="C2007" s="41"/>
    </row>
    <row r="2008" spans="3:3" x14ac:dyDescent="0.3">
      <c r="C2008" s="41"/>
    </row>
    <row r="2009" spans="3:3" x14ac:dyDescent="0.3">
      <c r="C2009" s="41"/>
    </row>
    <row r="2010" spans="3:3" x14ac:dyDescent="0.3">
      <c r="C2010" s="41"/>
    </row>
    <row r="2011" spans="3:3" x14ac:dyDescent="0.3">
      <c r="C2011" s="41"/>
    </row>
    <row r="2012" spans="3:3" x14ac:dyDescent="0.3">
      <c r="C2012" s="41"/>
    </row>
    <row r="2013" spans="3:3" x14ac:dyDescent="0.3">
      <c r="C2013" s="41"/>
    </row>
    <row r="2014" spans="3:3" x14ac:dyDescent="0.3">
      <c r="C2014" s="41"/>
    </row>
    <row r="2015" spans="3:3" x14ac:dyDescent="0.3">
      <c r="C2015" s="41"/>
    </row>
    <row r="2016" spans="3:3" x14ac:dyDescent="0.3">
      <c r="C2016" s="41"/>
    </row>
    <row r="2017" spans="3:3" x14ac:dyDescent="0.3">
      <c r="C2017" s="41"/>
    </row>
    <row r="2018" spans="3:3" x14ac:dyDescent="0.3">
      <c r="C2018" s="41"/>
    </row>
    <row r="2019" spans="3:3" x14ac:dyDescent="0.3">
      <c r="C2019" s="41"/>
    </row>
    <row r="2020" spans="3:3" x14ac:dyDescent="0.3">
      <c r="C2020" s="41"/>
    </row>
    <row r="2021" spans="3:3" x14ac:dyDescent="0.3">
      <c r="C2021" s="41"/>
    </row>
    <row r="2022" spans="3:3" x14ac:dyDescent="0.3">
      <c r="C2022" s="41"/>
    </row>
    <row r="2023" spans="3:3" x14ac:dyDescent="0.3">
      <c r="C2023" s="41"/>
    </row>
    <row r="2024" spans="3:3" x14ac:dyDescent="0.3">
      <c r="C2024" s="41"/>
    </row>
    <row r="2025" spans="3:3" x14ac:dyDescent="0.3">
      <c r="C2025" s="41"/>
    </row>
    <row r="2026" spans="3:3" x14ac:dyDescent="0.3">
      <c r="C2026" s="41"/>
    </row>
    <row r="2027" spans="3:3" x14ac:dyDescent="0.3">
      <c r="C2027" s="41"/>
    </row>
    <row r="2028" spans="3:3" x14ac:dyDescent="0.3">
      <c r="C2028" s="41"/>
    </row>
    <row r="2029" spans="3:3" x14ac:dyDescent="0.3">
      <c r="C2029" s="41"/>
    </row>
    <row r="2030" spans="3:3" x14ac:dyDescent="0.3">
      <c r="C2030" s="41"/>
    </row>
    <row r="2031" spans="3:3" x14ac:dyDescent="0.3">
      <c r="C2031" s="41"/>
    </row>
    <row r="2032" spans="3:3" x14ac:dyDescent="0.3">
      <c r="C2032" s="41"/>
    </row>
    <row r="2033" spans="3:3" x14ac:dyDescent="0.3">
      <c r="C2033" s="41"/>
    </row>
    <row r="2034" spans="3:3" x14ac:dyDescent="0.3">
      <c r="C2034" s="41"/>
    </row>
    <row r="2035" spans="3:3" x14ac:dyDescent="0.3">
      <c r="C2035" s="41"/>
    </row>
    <row r="2036" spans="3:3" x14ac:dyDescent="0.3">
      <c r="C2036" s="41"/>
    </row>
    <row r="2037" spans="3:3" x14ac:dyDescent="0.3">
      <c r="C2037" s="41"/>
    </row>
    <row r="2038" spans="3:3" x14ac:dyDescent="0.3">
      <c r="C2038" s="41"/>
    </row>
    <row r="2039" spans="3:3" x14ac:dyDescent="0.3">
      <c r="C2039" s="41"/>
    </row>
    <row r="2040" spans="3:3" x14ac:dyDescent="0.3">
      <c r="C2040" s="41"/>
    </row>
    <row r="2041" spans="3:3" x14ac:dyDescent="0.3">
      <c r="C2041" s="41"/>
    </row>
    <row r="2042" spans="3:3" x14ac:dyDescent="0.3">
      <c r="C2042" s="41"/>
    </row>
    <row r="2043" spans="3:3" x14ac:dyDescent="0.3">
      <c r="C2043" s="41"/>
    </row>
    <row r="2044" spans="3:3" x14ac:dyDescent="0.3">
      <c r="C2044" s="41"/>
    </row>
    <row r="2045" spans="3:3" x14ac:dyDescent="0.3">
      <c r="C2045" s="41"/>
    </row>
    <row r="2046" spans="3:3" x14ac:dyDescent="0.3">
      <c r="C2046" s="41"/>
    </row>
    <row r="2047" spans="3:3" x14ac:dyDescent="0.3">
      <c r="C2047" s="41"/>
    </row>
    <row r="2048" spans="3:3" x14ac:dyDescent="0.3">
      <c r="C2048" s="41"/>
    </row>
    <row r="2049" spans="3:3" x14ac:dyDescent="0.3">
      <c r="C2049" s="41"/>
    </row>
    <row r="2050" spans="3:3" x14ac:dyDescent="0.3">
      <c r="C2050" s="41"/>
    </row>
    <row r="2051" spans="3:3" x14ac:dyDescent="0.3">
      <c r="C2051" s="41"/>
    </row>
    <row r="2052" spans="3:3" x14ac:dyDescent="0.3">
      <c r="C2052" s="41"/>
    </row>
    <row r="2053" spans="3:3" x14ac:dyDescent="0.3">
      <c r="C2053" s="41"/>
    </row>
    <row r="2054" spans="3:3" x14ac:dyDescent="0.3">
      <c r="C2054" s="41"/>
    </row>
    <row r="2055" spans="3:3" x14ac:dyDescent="0.3">
      <c r="C2055" s="41"/>
    </row>
    <row r="2056" spans="3:3" x14ac:dyDescent="0.3">
      <c r="C2056" s="41"/>
    </row>
    <row r="2057" spans="3:3" x14ac:dyDescent="0.3">
      <c r="C2057" s="41"/>
    </row>
    <row r="2058" spans="3:3" x14ac:dyDescent="0.3">
      <c r="C2058" s="41"/>
    </row>
    <row r="2059" spans="3:3" x14ac:dyDescent="0.3">
      <c r="C2059" s="41"/>
    </row>
    <row r="2060" spans="3:3" x14ac:dyDescent="0.3">
      <c r="C2060" s="41"/>
    </row>
    <row r="2061" spans="3:3" x14ac:dyDescent="0.3">
      <c r="C2061" s="41"/>
    </row>
    <row r="2062" spans="3:3" x14ac:dyDescent="0.3">
      <c r="C2062" s="41"/>
    </row>
    <row r="2063" spans="3:3" x14ac:dyDescent="0.3">
      <c r="C2063" s="41"/>
    </row>
    <row r="2064" spans="3:3" x14ac:dyDescent="0.3">
      <c r="C2064" s="41"/>
    </row>
    <row r="2065" spans="3:3" x14ac:dyDescent="0.3">
      <c r="C2065" s="41"/>
    </row>
    <row r="2066" spans="3:3" x14ac:dyDescent="0.3">
      <c r="C2066" s="41"/>
    </row>
    <row r="2067" spans="3:3" x14ac:dyDescent="0.3">
      <c r="C2067" s="41"/>
    </row>
    <row r="2068" spans="3:3" x14ac:dyDescent="0.3">
      <c r="C2068" s="41"/>
    </row>
    <row r="2069" spans="3:3" x14ac:dyDescent="0.3">
      <c r="C2069" s="41"/>
    </row>
    <row r="2070" spans="3:3" x14ac:dyDescent="0.3">
      <c r="C2070" s="41"/>
    </row>
    <row r="2071" spans="3:3" x14ac:dyDescent="0.3">
      <c r="C2071" s="41"/>
    </row>
    <row r="2072" spans="3:3" x14ac:dyDescent="0.3">
      <c r="C2072" s="41"/>
    </row>
    <row r="2073" spans="3:3" x14ac:dyDescent="0.3">
      <c r="C2073" s="41"/>
    </row>
    <row r="2074" spans="3:3" x14ac:dyDescent="0.3">
      <c r="C2074" s="41"/>
    </row>
    <row r="2075" spans="3:3" x14ac:dyDescent="0.3">
      <c r="C2075" s="41"/>
    </row>
    <row r="2076" spans="3:3" x14ac:dyDescent="0.3">
      <c r="C2076" s="41"/>
    </row>
    <row r="2077" spans="3:3" x14ac:dyDescent="0.3">
      <c r="C2077" s="41"/>
    </row>
    <row r="2078" spans="3:3" x14ac:dyDescent="0.3">
      <c r="C2078" s="41"/>
    </row>
    <row r="2079" spans="3:3" x14ac:dyDescent="0.3">
      <c r="C2079" s="41"/>
    </row>
    <row r="2080" spans="3:3" x14ac:dyDescent="0.3">
      <c r="C2080" s="41"/>
    </row>
    <row r="2081" spans="3:3" x14ac:dyDescent="0.3">
      <c r="C2081" s="41"/>
    </row>
    <row r="2082" spans="3:3" x14ac:dyDescent="0.3">
      <c r="C2082" s="41"/>
    </row>
    <row r="2083" spans="3:3" x14ac:dyDescent="0.3">
      <c r="C2083" s="41"/>
    </row>
    <row r="2084" spans="3:3" x14ac:dyDescent="0.3">
      <c r="C2084" s="41"/>
    </row>
    <row r="2085" spans="3:3" x14ac:dyDescent="0.3">
      <c r="C2085" s="41"/>
    </row>
    <row r="2086" spans="3:3" x14ac:dyDescent="0.3">
      <c r="C2086" s="41"/>
    </row>
    <row r="2087" spans="3:3" x14ac:dyDescent="0.3">
      <c r="C2087" s="41"/>
    </row>
    <row r="2088" spans="3:3" x14ac:dyDescent="0.3">
      <c r="C2088" s="41"/>
    </row>
    <row r="2089" spans="3:3" x14ac:dyDescent="0.3">
      <c r="C2089" s="41"/>
    </row>
    <row r="2090" spans="3:3" x14ac:dyDescent="0.3">
      <c r="C2090" s="41"/>
    </row>
    <row r="2091" spans="3:3" x14ac:dyDescent="0.3">
      <c r="C2091" s="41"/>
    </row>
    <row r="2092" spans="3:3" x14ac:dyDescent="0.3">
      <c r="C2092" s="41"/>
    </row>
    <row r="2093" spans="3:3" x14ac:dyDescent="0.3">
      <c r="C2093" s="41"/>
    </row>
    <row r="2094" spans="3:3" x14ac:dyDescent="0.3">
      <c r="C2094" s="41"/>
    </row>
    <row r="2095" spans="3:3" x14ac:dyDescent="0.3">
      <c r="C2095" s="41"/>
    </row>
    <row r="2096" spans="3:3" x14ac:dyDescent="0.3">
      <c r="C2096" s="41"/>
    </row>
    <row r="2097" spans="3:3" x14ac:dyDescent="0.3">
      <c r="C2097" s="41"/>
    </row>
    <row r="2098" spans="3:3" x14ac:dyDescent="0.3">
      <c r="C2098" s="41"/>
    </row>
    <row r="2099" spans="3:3" x14ac:dyDescent="0.3">
      <c r="C2099" s="41"/>
    </row>
    <row r="2100" spans="3:3" x14ac:dyDescent="0.3">
      <c r="C2100" s="41"/>
    </row>
    <row r="2101" spans="3:3" x14ac:dyDescent="0.3">
      <c r="C2101" s="41"/>
    </row>
    <row r="2102" spans="3:3" x14ac:dyDescent="0.3">
      <c r="C2102" s="41"/>
    </row>
    <row r="2103" spans="3:3" x14ac:dyDescent="0.3">
      <c r="C2103" s="41"/>
    </row>
    <row r="2104" spans="3:3" x14ac:dyDescent="0.3">
      <c r="C2104" s="41"/>
    </row>
    <row r="2105" spans="3:3" x14ac:dyDescent="0.3">
      <c r="C2105" s="41"/>
    </row>
    <row r="2106" spans="3:3" x14ac:dyDescent="0.3">
      <c r="C2106" s="41"/>
    </row>
    <row r="2107" spans="3:3" x14ac:dyDescent="0.3">
      <c r="C2107" s="41"/>
    </row>
    <row r="2108" spans="3:3" x14ac:dyDescent="0.3">
      <c r="C2108" s="41"/>
    </row>
    <row r="2109" spans="3:3" x14ac:dyDescent="0.3">
      <c r="C2109" s="41"/>
    </row>
    <row r="2110" spans="3:3" x14ac:dyDescent="0.3">
      <c r="C2110" s="41"/>
    </row>
    <row r="2111" spans="3:3" x14ac:dyDescent="0.3">
      <c r="C2111" s="41"/>
    </row>
    <row r="2112" spans="3:3" x14ac:dyDescent="0.3">
      <c r="C2112" s="41"/>
    </row>
    <row r="2113" spans="3:3" x14ac:dyDescent="0.3">
      <c r="C2113" s="41"/>
    </row>
    <row r="2114" spans="3:3" x14ac:dyDescent="0.3">
      <c r="C2114" s="41"/>
    </row>
    <row r="2115" spans="3:3" x14ac:dyDescent="0.3">
      <c r="C2115" s="41"/>
    </row>
    <row r="2116" spans="3:3" x14ac:dyDescent="0.3">
      <c r="C2116" s="41"/>
    </row>
    <row r="2117" spans="3:3" x14ac:dyDescent="0.3">
      <c r="C2117" s="41"/>
    </row>
    <row r="2118" spans="3:3" x14ac:dyDescent="0.3">
      <c r="C2118" s="41"/>
    </row>
    <row r="2119" spans="3:3" x14ac:dyDescent="0.3">
      <c r="C2119" s="41"/>
    </row>
    <row r="2120" spans="3:3" x14ac:dyDescent="0.3">
      <c r="C2120" s="41"/>
    </row>
    <row r="2121" spans="3:3" x14ac:dyDescent="0.3">
      <c r="C2121" s="41"/>
    </row>
    <row r="2122" spans="3:3" x14ac:dyDescent="0.3">
      <c r="C2122" s="41"/>
    </row>
    <row r="2123" spans="3:3" x14ac:dyDescent="0.3">
      <c r="C2123" s="41"/>
    </row>
    <row r="2124" spans="3:3" x14ac:dyDescent="0.3">
      <c r="C2124" s="41"/>
    </row>
    <row r="2125" spans="3:3" x14ac:dyDescent="0.3">
      <c r="C2125" s="41"/>
    </row>
    <row r="2126" spans="3:3" x14ac:dyDescent="0.3">
      <c r="C2126" s="41"/>
    </row>
    <row r="2127" spans="3:3" x14ac:dyDescent="0.3">
      <c r="C2127" s="41"/>
    </row>
    <row r="2128" spans="3:3" x14ac:dyDescent="0.3">
      <c r="C2128" s="41"/>
    </row>
    <row r="2129" spans="3:3" x14ac:dyDescent="0.3">
      <c r="C2129" s="41"/>
    </row>
    <row r="2130" spans="3:3" x14ac:dyDescent="0.3">
      <c r="C2130" s="41"/>
    </row>
    <row r="2131" spans="3:3" x14ac:dyDescent="0.3">
      <c r="C2131" s="41"/>
    </row>
    <row r="2132" spans="3:3" x14ac:dyDescent="0.3">
      <c r="C2132" s="41"/>
    </row>
    <row r="2133" spans="3:3" x14ac:dyDescent="0.3">
      <c r="C2133" s="41"/>
    </row>
    <row r="2134" spans="3:3" x14ac:dyDescent="0.3">
      <c r="C2134" s="41"/>
    </row>
    <row r="2135" spans="3:3" x14ac:dyDescent="0.3">
      <c r="C2135" s="41"/>
    </row>
    <row r="2136" spans="3:3" x14ac:dyDescent="0.3">
      <c r="C2136" s="41"/>
    </row>
    <row r="2137" spans="3:3" x14ac:dyDescent="0.3">
      <c r="C2137" s="41"/>
    </row>
    <row r="2138" spans="3:3" x14ac:dyDescent="0.3">
      <c r="C2138" s="41"/>
    </row>
    <row r="2139" spans="3:3" x14ac:dyDescent="0.3">
      <c r="C2139" s="41"/>
    </row>
    <row r="2140" spans="3:3" x14ac:dyDescent="0.3">
      <c r="C2140" s="41"/>
    </row>
    <row r="2141" spans="3:3" x14ac:dyDescent="0.3">
      <c r="C2141" s="41"/>
    </row>
    <row r="2142" spans="3:3" x14ac:dyDescent="0.3">
      <c r="C2142" s="41"/>
    </row>
    <row r="2143" spans="3:3" x14ac:dyDescent="0.3">
      <c r="C2143" s="41"/>
    </row>
    <row r="2144" spans="3:3" x14ac:dyDescent="0.3">
      <c r="C2144" s="41"/>
    </row>
    <row r="2145" spans="3:3" x14ac:dyDescent="0.3">
      <c r="C2145" s="41"/>
    </row>
    <row r="2146" spans="3:3" x14ac:dyDescent="0.3">
      <c r="C2146" s="41"/>
    </row>
    <row r="2147" spans="3:3" x14ac:dyDescent="0.3">
      <c r="C2147" s="41"/>
    </row>
    <row r="2148" spans="3:3" x14ac:dyDescent="0.3">
      <c r="C2148" s="41"/>
    </row>
    <row r="2149" spans="3:3" x14ac:dyDescent="0.3">
      <c r="C2149" s="41"/>
    </row>
    <row r="2150" spans="3:3" x14ac:dyDescent="0.3">
      <c r="C2150" s="41"/>
    </row>
    <row r="2151" spans="3:3" x14ac:dyDescent="0.3">
      <c r="C2151" s="41"/>
    </row>
    <row r="2152" spans="3:3" x14ac:dyDescent="0.3">
      <c r="C2152" s="41"/>
    </row>
    <row r="2153" spans="3:3" x14ac:dyDescent="0.3">
      <c r="C2153" s="41"/>
    </row>
    <row r="2154" spans="3:3" x14ac:dyDescent="0.3">
      <c r="C2154" s="41"/>
    </row>
    <row r="2155" spans="3:3" x14ac:dyDescent="0.3">
      <c r="C2155" s="41"/>
    </row>
    <row r="2156" spans="3:3" x14ac:dyDescent="0.3">
      <c r="C2156" s="41"/>
    </row>
    <row r="2157" spans="3:3" x14ac:dyDescent="0.3">
      <c r="C2157" s="41"/>
    </row>
    <row r="2158" spans="3:3" x14ac:dyDescent="0.3">
      <c r="C2158" s="41"/>
    </row>
    <row r="2159" spans="3:3" x14ac:dyDescent="0.3">
      <c r="C2159" s="41"/>
    </row>
    <row r="2160" spans="3:3" x14ac:dyDescent="0.3">
      <c r="C2160" s="41"/>
    </row>
    <row r="2161" spans="3:3" x14ac:dyDescent="0.3">
      <c r="C2161" s="41"/>
    </row>
    <row r="2162" spans="3:3" x14ac:dyDescent="0.3">
      <c r="C2162" s="41"/>
    </row>
    <row r="2163" spans="3:3" x14ac:dyDescent="0.3">
      <c r="C2163" s="41"/>
    </row>
    <row r="2164" spans="3:3" x14ac:dyDescent="0.3">
      <c r="C2164" s="41"/>
    </row>
    <row r="2165" spans="3:3" x14ac:dyDescent="0.3">
      <c r="C2165" s="41"/>
    </row>
    <row r="2166" spans="3:3" x14ac:dyDescent="0.3">
      <c r="C2166" s="41"/>
    </row>
    <row r="2167" spans="3:3" x14ac:dyDescent="0.3">
      <c r="C2167" s="41"/>
    </row>
    <row r="2168" spans="3:3" x14ac:dyDescent="0.3">
      <c r="C2168" s="41"/>
    </row>
    <row r="2169" spans="3:3" x14ac:dyDescent="0.3">
      <c r="C2169" s="41"/>
    </row>
    <row r="2170" spans="3:3" x14ac:dyDescent="0.3">
      <c r="C2170" s="41"/>
    </row>
    <row r="2171" spans="3:3" x14ac:dyDescent="0.3">
      <c r="C2171" s="41"/>
    </row>
    <row r="2172" spans="3:3" x14ac:dyDescent="0.3">
      <c r="C2172" s="41"/>
    </row>
    <row r="2173" spans="3:3" x14ac:dyDescent="0.3">
      <c r="C2173" s="41"/>
    </row>
    <row r="2174" spans="3:3" x14ac:dyDescent="0.3">
      <c r="C2174" s="41"/>
    </row>
    <row r="2175" spans="3:3" x14ac:dyDescent="0.3">
      <c r="C2175" s="41"/>
    </row>
    <row r="2176" spans="3:3" x14ac:dyDescent="0.3">
      <c r="C2176" s="41"/>
    </row>
    <row r="2177" spans="3:3" x14ac:dyDescent="0.3">
      <c r="C2177" s="41"/>
    </row>
    <row r="2178" spans="3:3" x14ac:dyDescent="0.3">
      <c r="C2178" s="41"/>
    </row>
    <row r="2179" spans="3:3" x14ac:dyDescent="0.3">
      <c r="C2179" s="41"/>
    </row>
    <row r="2180" spans="3:3" x14ac:dyDescent="0.3">
      <c r="C2180" s="41"/>
    </row>
    <row r="2181" spans="3:3" x14ac:dyDescent="0.3">
      <c r="C2181" s="41"/>
    </row>
    <row r="2182" spans="3:3" x14ac:dyDescent="0.3">
      <c r="C2182" s="41"/>
    </row>
    <row r="2183" spans="3:3" x14ac:dyDescent="0.3">
      <c r="C2183" s="41"/>
    </row>
    <row r="2184" spans="3:3" x14ac:dyDescent="0.3">
      <c r="C2184" s="41"/>
    </row>
    <row r="2185" spans="3:3" x14ac:dyDescent="0.3">
      <c r="C2185" s="41"/>
    </row>
    <row r="2186" spans="3:3" x14ac:dyDescent="0.3">
      <c r="C2186" s="41"/>
    </row>
    <row r="2187" spans="3:3" x14ac:dyDescent="0.3">
      <c r="C2187" s="41"/>
    </row>
    <row r="2188" spans="3:3" x14ac:dyDescent="0.3">
      <c r="C2188" s="41"/>
    </row>
    <row r="2189" spans="3:3" x14ac:dyDescent="0.3">
      <c r="C2189" s="41"/>
    </row>
    <row r="2190" spans="3:3" x14ac:dyDescent="0.3">
      <c r="C2190" s="41"/>
    </row>
    <row r="2191" spans="3:3" x14ac:dyDescent="0.3">
      <c r="C2191" s="41"/>
    </row>
    <row r="2192" spans="3:3" x14ac:dyDescent="0.3">
      <c r="C2192" s="41"/>
    </row>
    <row r="2193" spans="3:3" x14ac:dyDescent="0.3">
      <c r="C2193" s="41"/>
    </row>
    <row r="2194" spans="3:3" x14ac:dyDescent="0.3">
      <c r="C2194" s="41"/>
    </row>
    <row r="2195" spans="3:3" x14ac:dyDescent="0.3">
      <c r="C2195" s="41"/>
    </row>
    <row r="2196" spans="3:3" x14ac:dyDescent="0.3">
      <c r="C2196" s="41"/>
    </row>
    <row r="2197" spans="3:3" x14ac:dyDescent="0.3">
      <c r="C2197" s="41"/>
    </row>
    <row r="2198" spans="3:3" x14ac:dyDescent="0.3">
      <c r="C2198" s="41"/>
    </row>
    <row r="2199" spans="3:3" x14ac:dyDescent="0.3">
      <c r="C2199" s="41"/>
    </row>
    <row r="2200" spans="3:3" x14ac:dyDescent="0.3">
      <c r="C2200" s="41"/>
    </row>
    <row r="2201" spans="3:3" x14ac:dyDescent="0.3">
      <c r="C2201" s="41"/>
    </row>
    <row r="2202" spans="3:3" x14ac:dyDescent="0.3">
      <c r="C2202" s="41"/>
    </row>
    <row r="2203" spans="3:3" x14ac:dyDescent="0.3">
      <c r="C2203" s="41"/>
    </row>
    <row r="2204" spans="3:3" x14ac:dyDescent="0.3">
      <c r="C2204" s="41"/>
    </row>
    <row r="2205" spans="3:3" x14ac:dyDescent="0.3">
      <c r="C2205" s="41"/>
    </row>
    <row r="2206" spans="3:3" x14ac:dyDescent="0.3">
      <c r="C2206" s="41"/>
    </row>
    <row r="2207" spans="3:3" x14ac:dyDescent="0.3">
      <c r="C2207" s="41"/>
    </row>
    <row r="2208" spans="3:3" x14ac:dyDescent="0.3">
      <c r="C2208" s="41"/>
    </row>
    <row r="2209" spans="3:3" x14ac:dyDescent="0.3">
      <c r="C2209" s="41"/>
    </row>
    <row r="2210" spans="3:3" x14ac:dyDescent="0.3">
      <c r="C2210" s="41"/>
    </row>
    <row r="2211" spans="3:3" x14ac:dyDescent="0.3">
      <c r="C2211" s="41"/>
    </row>
    <row r="2212" spans="3:3" x14ac:dyDescent="0.3">
      <c r="C2212" s="41"/>
    </row>
    <row r="2213" spans="3:3" x14ac:dyDescent="0.3">
      <c r="C2213" s="41"/>
    </row>
    <row r="2214" spans="3:3" x14ac:dyDescent="0.3">
      <c r="C2214" s="41"/>
    </row>
    <row r="2215" spans="3:3" x14ac:dyDescent="0.3">
      <c r="C2215" s="41"/>
    </row>
    <row r="2216" spans="3:3" x14ac:dyDescent="0.3">
      <c r="C2216" s="41"/>
    </row>
    <row r="2217" spans="3:3" x14ac:dyDescent="0.3">
      <c r="C2217" s="41"/>
    </row>
    <row r="2218" spans="3:3" x14ac:dyDescent="0.3">
      <c r="C2218" s="41"/>
    </row>
    <row r="2219" spans="3:3" x14ac:dyDescent="0.3">
      <c r="C2219" s="41"/>
    </row>
    <row r="2220" spans="3:3" x14ac:dyDescent="0.3">
      <c r="C2220" s="41"/>
    </row>
    <row r="2221" spans="3:3" x14ac:dyDescent="0.3">
      <c r="C2221" s="41"/>
    </row>
    <row r="2222" spans="3:3" x14ac:dyDescent="0.3">
      <c r="C2222" s="41"/>
    </row>
    <row r="2223" spans="3:3" x14ac:dyDescent="0.3">
      <c r="C2223" s="41"/>
    </row>
    <row r="2224" spans="3:3" x14ac:dyDescent="0.3">
      <c r="C2224" s="41"/>
    </row>
    <row r="2225" spans="3:3" x14ac:dyDescent="0.3">
      <c r="C2225" s="41"/>
    </row>
    <row r="2226" spans="3:3" x14ac:dyDescent="0.3">
      <c r="C2226" s="41"/>
    </row>
    <row r="2227" spans="3:3" x14ac:dyDescent="0.3">
      <c r="C2227" s="41"/>
    </row>
    <row r="2228" spans="3:3" x14ac:dyDescent="0.3">
      <c r="C2228" s="41"/>
    </row>
    <row r="2229" spans="3:3" x14ac:dyDescent="0.3">
      <c r="C2229" s="41"/>
    </row>
    <row r="2230" spans="3:3" x14ac:dyDescent="0.3">
      <c r="C2230" s="41"/>
    </row>
    <row r="2231" spans="3:3" x14ac:dyDescent="0.3">
      <c r="C2231" s="41"/>
    </row>
    <row r="2232" spans="3:3" x14ac:dyDescent="0.3">
      <c r="C2232" s="41"/>
    </row>
    <row r="2233" spans="3:3" x14ac:dyDescent="0.3">
      <c r="C2233" s="41"/>
    </row>
    <row r="2234" spans="3:3" x14ac:dyDescent="0.3">
      <c r="C2234" s="41"/>
    </row>
    <row r="2235" spans="3:3" x14ac:dyDescent="0.3">
      <c r="C2235" s="41"/>
    </row>
    <row r="2236" spans="3:3" x14ac:dyDescent="0.3">
      <c r="C2236" s="41"/>
    </row>
    <row r="2237" spans="3:3" x14ac:dyDescent="0.3">
      <c r="C2237" s="41"/>
    </row>
    <row r="2238" spans="3:3" x14ac:dyDescent="0.3">
      <c r="C2238" s="41"/>
    </row>
    <row r="2239" spans="3:3" x14ac:dyDescent="0.3">
      <c r="C2239" s="41"/>
    </row>
    <row r="2240" spans="3:3" x14ac:dyDescent="0.3">
      <c r="C2240" s="41"/>
    </row>
    <row r="2241" spans="3:3" x14ac:dyDescent="0.3">
      <c r="C2241" s="41"/>
    </row>
    <row r="2242" spans="3:3" x14ac:dyDescent="0.3">
      <c r="C2242" s="41"/>
    </row>
    <row r="2243" spans="3:3" x14ac:dyDescent="0.3">
      <c r="C2243" s="41"/>
    </row>
    <row r="2244" spans="3:3" x14ac:dyDescent="0.3">
      <c r="C2244" s="41"/>
    </row>
    <row r="2245" spans="3:3" x14ac:dyDescent="0.3">
      <c r="C2245" s="41"/>
    </row>
    <row r="2246" spans="3:3" x14ac:dyDescent="0.3">
      <c r="C2246" s="41"/>
    </row>
    <row r="2247" spans="3:3" x14ac:dyDescent="0.3">
      <c r="C2247" s="41"/>
    </row>
    <row r="2248" spans="3:3" x14ac:dyDescent="0.3">
      <c r="C2248" s="41"/>
    </row>
    <row r="2249" spans="3:3" x14ac:dyDescent="0.3">
      <c r="C2249" s="41"/>
    </row>
    <row r="2250" spans="3:3" x14ac:dyDescent="0.3">
      <c r="C2250" s="41"/>
    </row>
    <row r="2251" spans="3:3" x14ac:dyDescent="0.3">
      <c r="C2251" s="41"/>
    </row>
    <row r="2252" spans="3:3" x14ac:dyDescent="0.3">
      <c r="C2252" s="41"/>
    </row>
    <row r="2253" spans="3:3" x14ac:dyDescent="0.3">
      <c r="C2253" s="41"/>
    </row>
    <row r="2254" spans="3:3" x14ac:dyDescent="0.3">
      <c r="C2254" s="41"/>
    </row>
    <row r="2255" spans="3:3" x14ac:dyDescent="0.3">
      <c r="C2255" s="41"/>
    </row>
    <row r="2256" spans="3:3" x14ac:dyDescent="0.3">
      <c r="C2256" s="41"/>
    </row>
    <row r="2257" spans="3:3" x14ac:dyDescent="0.3">
      <c r="C2257" s="41"/>
    </row>
    <row r="2258" spans="3:3" x14ac:dyDescent="0.3">
      <c r="C2258" s="41"/>
    </row>
    <row r="2259" spans="3:3" x14ac:dyDescent="0.3">
      <c r="C2259" s="41"/>
    </row>
    <row r="2260" spans="3:3" x14ac:dyDescent="0.3">
      <c r="C2260" s="41"/>
    </row>
    <row r="2261" spans="3:3" x14ac:dyDescent="0.3">
      <c r="C2261" s="41"/>
    </row>
    <row r="2262" spans="3:3" x14ac:dyDescent="0.3">
      <c r="C2262" s="41"/>
    </row>
    <row r="2263" spans="3:3" x14ac:dyDescent="0.3">
      <c r="C2263" s="41"/>
    </row>
    <row r="2264" spans="3:3" x14ac:dyDescent="0.3">
      <c r="C2264" s="41"/>
    </row>
    <row r="2265" spans="3:3" x14ac:dyDescent="0.3">
      <c r="C2265" s="41"/>
    </row>
    <row r="2266" spans="3:3" x14ac:dyDescent="0.3">
      <c r="C2266" s="41"/>
    </row>
    <row r="2267" spans="3:3" x14ac:dyDescent="0.3">
      <c r="C2267" s="41"/>
    </row>
    <row r="2268" spans="3:3" x14ac:dyDescent="0.3">
      <c r="C2268" s="41"/>
    </row>
    <row r="2269" spans="3:3" x14ac:dyDescent="0.3">
      <c r="C2269" s="41"/>
    </row>
    <row r="2270" spans="3:3" x14ac:dyDescent="0.3">
      <c r="C2270" s="41"/>
    </row>
    <row r="2271" spans="3:3" x14ac:dyDescent="0.3">
      <c r="C2271" s="41"/>
    </row>
    <row r="2272" spans="3:3" x14ac:dyDescent="0.3">
      <c r="C2272" s="41"/>
    </row>
    <row r="2273" spans="3:3" x14ac:dyDescent="0.3">
      <c r="C2273" s="41"/>
    </row>
    <row r="2274" spans="3:3" x14ac:dyDescent="0.3">
      <c r="C2274" s="41"/>
    </row>
    <row r="2275" spans="3:3" x14ac:dyDescent="0.3">
      <c r="C2275" s="41"/>
    </row>
    <row r="2276" spans="3:3" x14ac:dyDescent="0.3">
      <c r="C2276" s="41"/>
    </row>
    <row r="2277" spans="3:3" x14ac:dyDescent="0.3">
      <c r="C2277" s="41"/>
    </row>
    <row r="2278" spans="3:3" x14ac:dyDescent="0.3">
      <c r="C2278" s="41"/>
    </row>
    <row r="2279" spans="3:3" x14ac:dyDescent="0.3">
      <c r="C2279" s="41"/>
    </row>
    <row r="2280" spans="3:3" x14ac:dyDescent="0.3">
      <c r="C2280" s="41"/>
    </row>
    <row r="2281" spans="3:3" x14ac:dyDescent="0.3">
      <c r="C2281" s="41"/>
    </row>
    <row r="2282" spans="3:3" x14ac:dyDescent="0.3">
      <c r="C2282" s="41"/>
    </row>
    <row r="2283" spans="3:3" x14ac:dyDescent="0.3">
      <c r="C2283" s="41"/>
    </row>
    <row r="2284" spans="3:3" x14ac:dyDescent="0.3">
      <c r="C2284" s="41"/>
    </row>
    <row r="2285" spans="3:3" x14ac:dyDescent="0.3">
      <c r="C2285" s="41"/>
    </row>
    <row r="2286" spans="3:3" x14ac:dyDescent="0.3">
      <c r="C2286" s="41"/>
    </row>
    <row r="2287" spans="3:3" x14ac:dyDescent="0.3">
      <c r="C2287" s="41"/>
    </row>
    <row r="2288" spans="3:3" x14ac:dyDescent="0.3">
      <c r="C2288" s="41"/>
    </row>
    <row r="2289" spans="3:3" x14ac:dyDescent="0.3">
      <c r="C2289" s="41"/>
    </row>
    <row r="2290" spans="3:3" x14ac:dyDescent="0.3">
      <c r="C2290" s="41"/>
    </row>
    <row r="2291" spans="3:3" x14ac:dyDescent="0.3">
      <c r="C2291" s="41"/>
    </row>
    <row r="2292" spans="3:3" x14ac:dyDescent="0.3">
      <c r="C2292" s="41"/>
    </row>
    <row r="2293" spans="3:3" x14ac:dyDescent="0.3">
      <c r="C2293" s="41"/>
    </row>
    <row r="2294" spans="3:3" x14ac:dyDescent="0.3">
      <c r="C2294" s="41"/>
    </row>
    <row r="2295" spans="3:3" x14ac:dyDescent="0.3">
      <c r="C2295" s="41"/>
    </row>
    <row r="2296" spans="3:3" x14ac:dyDescent="0.3">
      <c r="C2296" s="41"/>
    </row>
    <row r="2297" spans="3:3" x14ac:dyDescent="0.3">
      <c r="C2297" s="41"/>
    </row>
    <row r="2298" spans="3:3" x14ac:dyDescent="0.3">
      <c r="C2298" s="41"/>
    </row>
    <row r="2299" spans="3:3" x14ac:dyDescent="0.3">
      <c r="C2299" s="41"/>
    </row>
    <row r="2300" spans="3:3" x14ac:dyDescent="0.3">
      <c r="C2300" s="41"/>
    </row>
    <row r="2301" spans="3:3" x14ac:dyDescent="0.3">
      <c r="C2301" s="41"/>
    </row>
    <row r="2302" spans="3:3" x14ac:dyDescent="0.3">
      <c r="C2302" s="41"/>
    </row>
    <row r="2303" spans="3:3" x14ac:dyDescent="0.3">
      <c r="C2303" s="41"/>
    </row>
    <row r="2304" spans="3:3" x14ac:dyDescent="0.3">
      <c r="C2304" s="41"/>
    </row>
    <row r="2305" spans="3:3" x14ac:dyDescent="0.3">
      <c r="C2305" s="41"/>
    </row>
    <row r="2306" spans="3:3" x14ac:dyDescent="0.3">
      <c r="C2306" s="41"/>
    </row>
    <row r="2307" spans="3:3" x14ac:dyDescent="0.3">
      <c r="C2307" s="41"/>
    </row>
    <row r="2308" spans="3:3" x14ac:dyDescent="0.3">
      <c r="C2308" s="41"/>
    </row>
    <row r="2309" spans="3:3" x14ac:dyDescent="0.3">
      <c r="C2309" s="41"/>
    </row>
    <row r="2310" spans="3:3" x14ac:dyDescent="0.3">
      <c r="C2310" s="41"/>
    </row>
    <row r="2311" spans="3:3" x14ac:dyDescent="0.3">
      <c r="C2311" s="41"/>
    </row>
    <row r="2312" spans="3:3" x14ac:dyDescent="0.3">
      <c r="C2312" s="41"/>
    </row>
    <row r="2313" spans="3:3" x14ac:dyDescent="0.3">
      <c r="C2313" s="41"/>
    </row>
    <row r="2314" spans="3:3" x14ac:dyDescent="0.3">
      <c r="C2314" s="41"/>
    </row>
    <row r="2315" spans="3:3" x14ac:dyDescent="0.3">
      <c r="C2315" s="41"/>
    </row>
    <row r="2316" spans="3:3" x14ac:dyDescent="0.3">
      <c r="C2316" s="41"/>
    </row>
    <row r="2317" spans="3:3" x14ac:dyDescent="0.3">
      <c r="C2317" s="41"/>
    </row>
    <row r="2318" spans="3:3" x14ac:dyDescent="0.3">
      <c r="C2318" s="41"/>
    </row>
    <row r="2319" spans="3:3" x14ac:dyDescent="0.3">
      <c r="C2319" s="41"/>
    </row>
    <row r="2320" spans="3:3" x14ac:dyDescent="0.3">
      <c r="C2320" s="41"/>
    </row>
    <row r="2321" spans="3:3" x14ac:dyDescent="0.3">
      <c r="C2321" s="41"/>
    </row>
    <row r="2322" spans="3:3" x14ac:dyDescent="0.3">
      <c r="C2322" s="41"/>
    </row>
    <row r="2323" spans="3:3" x14ac:dyDescent="0.3">
      <c r="C2323" s="41"/>
    </row>
    <row r="2324" spans="3:3" x14ac:dyDescent="0.3">
      <c r="C2324" s="41"/>
    </row>
    <row r="2325" spans="3:3" x14ac:dyDescent="0.3">
      <c r="C2325" s="41"/>
    </row>
    <row r="2326" spans="3:3" x14ac:dyDescent="0.3">
      <c r="C2326" s="41"/>
    </row>
    <row r="2327" spans="3:3" x14ac:dyDescent="0.3">
      <c r="C2327" s="41"/>
    </row>
    <row r="2328" spans="3:3" x14ac:dyDescent="0.3">
      <c r="C2328" s="41"/>
    </row>
    <row r="2329" spans="3:3" x14ac:dyDescent="0.3">
      <c r="C2329" s="41"/>
    </row>
    <row r="2330" spans="3:3" x14ac:dyDescent="0.3">
      <c r="C2330" s="41"/>
    </row>
    <row r="2331" spans="3:3" x14ac:dyDescent="0.3">
      <c r="C2331" s="41"/>
    </row>
    <row r="2332" spans="3:3" x14ac:dyDescent="0.3">
      <c r="C2332" s="41"/>
    </row>
    <row r="2333" spans="3:3" x14ac:dyDescent="0.3">
      <c r="C2333" s="41"/>
    </row>
    <row r="2334" spans="3:3" x14ac:dyDescent="0.3">
      <c r="C2334" s="41"/>
    </row>
    <row r="2335" spans="3:3" x14ac:dyDescent="0.3">
      <c r="C2335" s="41"/>
    </row>
    <row r="2336" spans="3:3" x14ac:dyDescent="0.3">
      <c r="C2336" s="41"/>
    </row>
    <row r="2337" spans="3:3" x14ac:dyDescent="0.3">
      <c r="C2337" s="41"/>
    </row>
    <row r="2338" spans="3:3" x14ac:dyDescent="0.3">
      <c r="C2338" s="41"/>
    </row>
    <row r="2339" spans="3:3" x14ac:dyDescent="0.3">
      <c r="C2339" s="41"/>
    </row>
    <row r="2340" spans="3:3" x14ac:dyDescent="0.3">
      <c r="C2340" s="41"/>
    </row>
    <row r="2341" spans="3:3" x14ac:dyDescent="0.3">
      <c r="C2341" s="41"/>
    </row>
    <row r="2342" spans="3:3" x14ac:dyDescent="0.3">
      <c r="C2342" s="41"/>
    </row>
    <row r="2343" spans="3:3" x14ac:dyDescent="0.3">
      <c r="C2343" s="41"/>
    </row>
    <row r="2344" spans="3:3" x14ac:dyDescent="0.3">
      <c r="C2344" s="41"/>
    </row>
    <row r="2345" spans="3:3" x14ac:dyDescent="0.3">
      <c r="C2345" s="41"/>
    </row>
    <row r="2346" spans="3:3" x14ac:dyDescent="0.3">
      <c r="C2346" s="41"/>
    </row>
    <row r="2347" spans="3:3" x14ac:dyDescent="0.3">
      <c r="C2347" s="41"/>
    </row>
    <row r="2348" spans="3:3" x14ac:dyDescent="0.3">
      <c r="C2348" s="41"/>
    </row>
    <row r="2349" spans="3:3" x14ac:dyDescent="0.3">
      <c r="C2349" s="41"/>
    </row>
    <row r="2350" spans="3:3" x14ac:dyDescent="0.3">
      <c r="C2350" s="41"/>
    </row>
    <row r="2351" spans="3:3" x14ac:dyDescent="0.3">
      <c r="C2351" s="41"/>
    </row>
    <row r="2352" spans="3:3" x14ac:dyDescent="0.3">
      <c r="C2352" s="41"/>
    </row>
    <row r="2353" spans="3:3" x14ac:dyDescent="0.3">
      <c r="C2353" s="41"/>
    </row>
    <row r="2354" spans="3:3" x14ac:dyDescent="0.3">
      <c r="C2354" s="41"/>
    </row>
    <row r="2355" spans="3:3" x14ac:dyDescent="0.3">
      <c r="C2355" s="41"/>
    </row>
    <row r="2356" spans="3:3" x14ac:dyDescent="0.3">
      <c r="C2356" s="41"/>
    </row>
    <row r="2357" spans="3:3" x14ac:dyDescent="0.3">
      <c r="C2357" s="41"/>
    </row>
    <row r="2358" spans="3:3" x14ac:dyDescent="0.3">
      <c r="C2358" s="41"/>
    </row>
    <row r="2359" spans="3:3" x14ac:dyDescent="0.3">
      <c r="C2359" s="41"/>
    </row>
    <row r="2360" spans="3:3" x14ac:dyDescent="0.3">
      <c r="C2360" s="41"/>
    </row>
    <row r="2361" spans="3:3" x14ac:dyDescent="0.3">
      <c r="C2361" s="41"/>
    </row>
    <row r="2362" spans="3:3" x14ac:dyDescent="0.3">
      <c r="C2362" s="41"/>
    </row>
    <row r="2363" spans="3:3" x14ac:dyDescent="0.3">
      <c r="C2363" s="41"/>
    </row>
    <row r="2364" spans="3:3" x14ac:dyDescent="0.3">
      <c r="C2364" s="41"/>
    </row>
    <row r="2365" spans="3:3" x14ac:dyDescent="0.3">
      <c r="C2365" s="41"/>
    </row>
    <row r="2366" spans="3:3" x14ac:dyDescent="0.3">
      <c r="C2366" s="41"/>
    </row>
    <row r="2367" spans="3:3" x14ac:dyDescent="0.3">
      <c r="C2367" s="41"/>
    </row>
    <row r="2368" spans="3:3" x14ac:dyDescent="0.3">
      <c r="C2368" s="41"/>
    </row>
    <row r="2369" spans="3:3" x14ac:dyDescent="0.3">
      <c r="C2369" s="41"/>
    </row>
    <row r="2370" spans="3:3" x14ac:dyDescent="0.3">
      <c r="C2370" s="41"/>
    </row>
    <row r="2371" spans="3:3" x14ac:dyDescent="0.3">
      <c r="C2371" s="41"/>
    </row>
    <row r="2372" spans="3:3" x14ac:dyDescent="0.3">
      <c r="C2372" s="41"/>
    </row>
    <row r="2373" spans="3:3" x14ac:dyDescent="0.3">
      <c r="C2373" s="41"/>
    </row>
    <row r="2374" spans="3:3" x14ac:dyDescent="0.3">
      <c r="C2374" s="41"/>
    </row>
    <row r="2375" spans="3:3" x14ac:dyDescent="0.3">
      <c r="C2375" s="41"/>
    </row>
    <row r="2376" spans="3:3" x14ac:dyDescent="0.3">
      <c r="C2376" s="41"/>
    </row>
    <row r="2377" spans="3:3" x14ac:dyDescent="0.3">
      <c r="C2377" s="41"/>
    </row>
    <row r="2378" spans="3:3" x14ac:dyDescent="0.3">
      <c r="C2378" s="41"/>
    </row>
    <row r="2379" spans="3:3" x14ac:dyDescent="0.3">
      <c r="C2379" s="41"/>
    </row>
    <row r="2380" spans="3:3" x14ac:dyDescent="0.3">
      <c r="C2380" s="41"/>
    </row>
    <row r="2381" spans="3:3" x14ac:dyDescent="0.3">
      <c r="C2381" s="41"/>
    </row>
    <row r="2382" spans="3:3" x14ac:dyDescent="0.3">
      <c r="C2382" s="41"/>
    </row>
    <row r="2383" spans="3:3" x14ac:dyDescent="0.3">
      <c r="C2383" s="41"/>
    </row>
    <row r="2384" spans="3:3" x14ac:dyDescent="0.3">
      <c r="C2384" s="41"/>
    </row>
    <row r="2385" spans="3:3" x14ac:dyDescent="0.3">
      <c r="C2385" s="41"/>
    </row>
    <row r="2386" spans="3:3" x14ac:dyDescent="0.3">
      <c r="C2386" s="41"/>
    </row>
    <row r="2387" spans="3:3" x14ac:dyDescent="0.3">
      <c r="C2387" s="41"/>
    </row>
    <row r="2388" spans="3:3" x14ac:dyDescent="0.3">
      <c r="C2388" s="41"/>
    </row>
    <row r="2389" spans="3:3" x14ac:dyDescent="0.3">
      <c r="C2389" s="41"/>
    </row>
    <row r="2390" spans="3:3" x14ac:dyDescent="0.3">
      <c r="C2390" s="41"/>
    </row>
    <row r="2391" spans="3:3" x14ac:dyDescent="0.3">
      <c r="C2391" s="41"/>
    </row>
    <row r="2392" spans="3:3" x14ac:dyDescent="0.3">
      <c r="C2392" s="41"/>
    </row>
    <row r="2393" spans="3:3" x14ac:dyDescent="0.3">
      <c r="C2393" s="41"/>
    </row>
    <row r="2394" spans="3:3" x14ac:dyDescent="0.3">
      <c r="C2394" s="41"/>
    </row>
    <row r="2395" spans="3:3" x14ac:dyDescent="0.3">
      <c r="C2395" s="41"/>
    </row>
    <row r="2396" spans="3:3" x14ac:dyDescent="0.3">
      <c r="C2396" s="41"/>
    </row>
    <row r="2397" spans="3:3" x14ac:dyDescent="0.3">
      <c r="C2397" s="41"/>
    </row>
    <row r="2398" spans="3:3" x14ac:dyDescent="0.3">
      <c r="C2398" s="41"/>
    </row>
    <row r="2399" spans="3:3" x14ac:dyDescent="0.3">
      <c r="C2399" s="41"/>
    </row>
    <row r="2400" spans="3:3" x14ac:dyDescent="0.3">
      <c r="C2400" s="41"/>
    </row>
    <row r="2401" spans="3:3" x14ac:dyDescent="0.3">
      <c r="C2401" s="41"/>
    </row>
    <row r="2402" spans="3:3" x14ac:dyDescent="0.3">
      <c r="C2402" s="41"/>
    </row>
    <row r="2403" spans="3:3" x14ac:dyDescent="0.3">
      <c r="C2403" s="41"/>
    </row>
    <row r="2404" spans="3:3" x14ac:dyDescent="0.3">
      <c r="C2404" s="41"/>
    </row>
    <row r="2405" spans="3:3" x14ac:dyDescent="0.3">
      <c r="C2405" s="41"/>
    </row>
    <row r="2406" spans="3:3" x14ac:dyDescent="0.3">
      <c r="C2406" s="41"/>
    </row>
    <row r="2407" spans="3:3" x14ac:dyDescent="0.3">
      <c r="C2407" s="41"/>
    </row>
    <row r="2408" spans="3:3" x14ac:dyDescent="0.3">
      <c r="C2408" s="41"/>
    </row>
    <row r="2409" spans="3:3" x14ac:dyDescent="0.3">
      <c r="C2409" s="41"/>
    </row>
    <row r="2410" spans="3:3" x14ac:dyDescent="0.3">
      <c r="C2410" s="41"/>
    </row>
    <row r="2411" spans="3:3" x14ac:dyDescent="0.3">
      <c r="C2411" s="41"/>
    </row>
    <row r="2412" spans="3:3" x14ac:dyDescent="0.3">
      <c r="C2412" s="41"/>
    </row>
    <row r="2413" spans="3:3" x14ac:dyDescent="0.3">
      <c r="C2413" s="41"/>
    </row>
    <row r="2414" spans="3:3" x14ac:dyDescent="0.3">
      <c r="C2414" s="41"/>
    </row>
    <row r="2415" spans="3:3" x14ac:dyDescent="0.3">
      <c r="C2415" s="41"/>
    </row>
    <row r="2416" spans="3:3" x14ac:dyDescent="0.3">
      <c r="C2416" s="41"/>
    </row>
    <row r="2417" spans="3:3" x14ac:dyDescent="0.3">
      <c r="C2417" s="41"/>
    </row>
    <row r="2418" spans="3:3" x14ac:dyDescent="0.3">
      <c r="C2418" s="41"/>
    </row>
    <row r="2419" spans="3:3" x14ac:dyDescent="0.3">
      <c r="C2419" s="41"/>
    </row>
    <row r="2420" spans="3:3" x14ac:dyDescent="0.3">
      <c r="C2420" s="41"/>
    </row>
    <row r="2421" spans="3:3" x14ac:dyDescent="0.3">
      <c r="C2421" s="41"/>
    </row>
    <row r="2422" spans="3:3" x14ac:dyDescent="0.3">
      <c r="C2422" s="41"/>
    </row>
    <row r="2423" spans="3:3" x14ac:dyDescent="0.3">
      <c r="C2423" s="41"/>
    </row>
    <row r="2424" spans="3:3" x14ac:dyDescent="0.3">
      <c r="C2424" s="41"/>
    </row>
    <row r="2425" spans="3:3" x14ac:dyDescent="0.3">
      <c r="C2425" s="41"/>
    </row>
    <row r="2426" spans="3:3" x14ac:dyDescent="0.3">
      <c r="C2426" s="41"/>
    </row>
    <row r="2427" spans="3:3" x14ac:dyDescent="0.3">
      <c r="C2427" s="41"/>
    </row>
    <row r="2428" spans="3:3" x14ac:dyDescent="0.3">
      <c r="C2428" s="41"/>
    </row>
    <row r="2429" spans="3:3" x14ac:dyDescent="0.3">
      <c r="C2429" s="41"/>
    </row>
    <row r="2430" spans="3:3" x14ac:dyDescent="0.3">
      <c r="C2430" s="41"/>
    </row>
    <row r="2431" spans="3:3" x14ac:dyDescent="0.3">
      <c r="C2431" s="41"/>
    </row>
    <row r="2432" spans="3:3" x14ac:dyDescent="0.3">
      <c r="C2432" s="41"/>
    </row>
    <row r="2433" spans="3:3" x14ac:dyDescent="0.3">
      <c r="C2433" s="41"/>
    </row>
    <row r="2434" spans="3:3" x14ac:dyDescent="0.3">
      <c r="C2434" s="41"/>
    </row>
    <row r="2435" spans="3:3" x14ac:dyDescent="0.3">
      <c r="C2435" s="41"/>
    </row>
    <row r="2436" spans="3:3" x14ac:dyDescent="0.3">
      <c r="C2436" s="41"/>
    </row>
    <row r="2437" spans="3:3" x14ac:dyDescent="0.3">
      <c r="C2437" s="41"/>
    </row>
    <row r="2438" spans="3:3" x14ac:dyDescent="0.3">
      <c r="C2438" s="41"/>
    </row>
    <row r="2439" spans="3:3" x14ac:dyDescent="0.3">
      <c r="C2439" s="41"/>
    </row>
    <row r="2440" spans="3:3" x14ac:dyDescent="0.3">
      <c r="C2440" s="41"/>
    </row>
    <row r="2441" spans="3:3" x14ac:dyDescent="0.3">
      <c r="C2441" s="41"/>
    </row>
    <row r="2442" spans="3:3" x14ac:dyDescent="0.3">
      <c r="C2442" s="41"/>
    </row>
    <row r="2443" spans="3:3" x14ac:dyDescent="0.3">
      <c r="C2443" s="41"/>
    </row>
    <row r="2444" spans="3:3" x14ac:dyDescent="0.3">
      <c r="C2444" s="41"/>
    </row>
    <row r="2445" spans="3:3" x14ac:dyDescent="0.3">
      <c r="C2445" s="41"/>
    </row>
    <row r="2446" spans="3:3" x14ac:dyDescent="0.3">
      <c r="C2446" s="41"/>
    </row>
    <row r="2447" spans="3:3" x14ac:dyDescent="0.3">
      <c r="C2447" s="41"/>
    </row>
    <row r="2448" spans="3:3" x14ac:dyDescent="0.3">
      <c r="C2448" s="41"/>
    </row>
    <row r="2449" spans="3:3" x14ac:dyDescent="0.3">
      <c r="C2449" s="41"/>
    </row>
    <row r="2450" spans="3:3" x14ac:dyDescent="0.3">
      <c r="C2450" s="41"/>
    </row>
    <row r="2451" spans="3:3" x14ac:dyDescent="0.3">
      <c r="C2451" s="41"/>
    </row>
    <row r="2452" spans="3:3" x14ac:dyDescent="0.3">
      <c r="C2452" s="41"/>
    </row>
    <row r="2453" spans="3:3" x14ac:dyDescent="0.3">
      <c r="C2453" s="41"/>
    </row>
    <row r="2454" spans="3:3" x14ac:dyDescent="0.3">
      <c r="C2454" s="41"/>
    </row>
    <row r="2455" spans="3:3" x14ac:dyDescent="0.3">
      <c r="C2455" s="41"/>
    </row>
    <row r="2456" spans="3:3" x14ac:dyDescent="0.3">
      <c r="C2456" s="41"/>
    </row>
    <row r="2457" spans="3:3" x14ac:dyDescent="0.3">
      <c r="C2457" s="41"/>
    </row>
    <row r="2458" spans="3:3" x14ac:dyDescent="0.3">
      <c r="C2458" s="41"/>
    </row>
    <row r="2459" spans="3:3" x14ac:dyDescent="0.3">
      <c r="C2459" s="41"/>
    </row>
    <row r="2460" spans="3:3" x14ac:dyDescent="0.3">
      <c r="C2460" s="41"/>
    </row>
    <row r="2461" spans="3:3" x14ac:dyDescent="0.3">
      <c r="C2461" s="41"/>
    </row>
    <row r="2462" spans="3:3" x14ac:dyDescent="0.3">
      <c r="C2462" s="41"/>
    </row>
    <row r="2463" spans="3:3" x14ac:dyDescent="0.3">
      <c r="C2463" s="41"/>
    </row>
    <row r="2464" spans="3:3" x14ac:dyDescent="0.3">
      <c r="C2464" s="41"/>
    </row>
    <row r="2465" spans="3:3" x14ac:dyDescent="0.3">
      <c r="C2465" s="41"/>
    </row>
    <row r="2466" spans="3:3" x14ac:dyDescent="0.3">
      <c r="C2466" s="41"/>
    </row>
    <row r="2467" spans="3:3" x14ac:dyDescent="0.3">
      <c r="C2467" s="41"/>
    </row>
    <row r="2468" spans="3:3" x14ac:dyDescent="0.3">
      <c r="C2468" s="41"/>
    </row>
    <row r="2469" spans="3:3" x14ac:dyDescent="0.3">
      <c r="C2469" s="41"/>
    </row>
    <row r="2470" spans="3:3" x14ac:dyDescent="0.3">
      <c r="C2470" s="41"/>
    </row>
    <row r="2471" spans="3:3" x14ac:dyDescent="0.3">
      <c r="C2471" s="41"/>
    </row>
    <row r="2472" spans="3:3" x14ac:dyDescent="0.3">
      <c r="C2472" s="41"/>
    </row>
    <row r="2473" spans="3:3" x14ac:dyDescent="0.3">
      <c r="C2473" s="41"/>
    </row>
    <row r="2474" spans="3:3" x14ac:dyDescent="0.3">
      <c r="C2474" s="41"/>
    </row>
    <row r="2475" spans="3:3" x14ac:dyDescent="0.3">
      <c r="C2475" s="41"/>
    </row>
    <row r="2476" spans="3:3" x14ac:dyDescent="0.3">
      <c r="C2476" s="41"/>
    </row>
    <row r="2477" spans="3:3" x14ac:dyDescent="0.3">
      <c r="C2477" s="41"/>
    </row>
    <row r="2478" spans="3:3" x14ac:dyDescent="0.3">
      <c r="C2478" s="41"/>
    </row>
    <row r="2479" spans="3:3" x14ac:dyDescent="0.3">
      <c r="C2479" s="41"/>
    </row>
    <row r="2480" spans="3:3" x14ac:dyDescent="0.3">
      <c r="C2480" s="41"/>
    </row>
    <row r="2481" spans="3:3" x14ac:dyDescent="0.3">
      <c r="C2481" s="41"/>
    </row>
    <row r="2482" spans="3:3" x14ac:dyDescent="0.3">
      <c r="C2482" s="41"/>
    </row>
    <row r="2483" spans="3:3" x14ac:dyDescent="0.3">
      <c r="C2483" s="41"/>
    </row>
    <row r="2484" spans="3:3" x14ac:dyDescent="0.3">
      <c r="C2484" s="41"/>
    </row>
    <row r="2485" spans="3:3" x14ac:dyDescent="0.3">
      <c r="C2485" s="41"/>
    </row>
    <row r="2486" spans="3:3" x14ac:dyDescent="0.3">
      <c r="C2486" s="41"/>
    </row>
    <row r="2487" spans="3:3" x14ac:dyDescent="0.3">
      <c r="C2487" s="41"/>
    </row>
    <row r="2488" spans="3:3" x14ac:dyDescent="0.3">
      <c r="C2488" s="41"/>
    </row>
    <row r="2489" spans="3:3" x14ac:dyDescent="0.3">
      <c r="C2489" s="41"/>
    </row>
    <row r="2490" spans="3:3" x14ac:dyDescent="0.3">
      <c r="C2490" s="41"/>
    </row>
    <row r="2491" spans="3:3" x14ac:dyDescent="0.3">
      <c r="C2491" s="41"/>
    </row>
    <row r="2492" spans="3:3" x14ac:dyDescent="0.3">
      <c r="C2492" s="41"/>
    </row>
    <row r="2493" spans="3:3" x14ac:dyDescent="0.3">
      <c r="C2493" s="41"/>
    </row>
    <row r="2494" spans="3:3" x14ac:dyDescent="0.3">
      <c r="C2494" s="41"/>
    </row>
    <row r="2495" spans="3:3" x14ac:dyDescent="0.3">
      <c r="C2495" s="41"/>
    </row>
    <row r="2496" spans="3:3" x14ac:dyDescent="0.3">
      <c r="C2496" s="41"/>
    </row>
    <row r="2497" spans="3:3" x14ac:dyDescent="0.3">
      <c r="C2497" s="41"/>
    </row>
    <row r="2498" spans="3:3" x14ac:dyDescent="0.3">
      <c r="C2498" s="41"/>
    </row>
    <row r="2499" spans="3:3" x14ac:dyDescent="0.3">
      <c r="C2499" s="41"/>
    </row>
    <row r="2500" spans="3:3" x14ac:dyDescent="0.3">
      <c r="C2500" s="41"/>
    </row>
    <row r="2501" spans="3:3" x14ac:dyDescent="0.3">
      <c r="C2501" s="41"/>
    </row>
    <row r="2502" spans="3:3" x14ac:dyDescent="0.3">
      <c r="C2502" s="41"/>
    </row>
    <row r="2503" spans="3:3" x14ac:dyDescent="0.3">
      <c r="C2503" s="41"/>
    </row>
    <row r="2504" spans="3:3" x14ac:dyDescent="0.3">
      <c r="C2504" s="41"/>
    </row>
    <row r="2505" spans="3:3" x14ac:dyDescent="0.3">
      <c r="C2505" s="41"/>
    </row>
    <row r="2506" spans="3:3" x14ac:dyDescent="0.3">
      <c r="C2506" s="41"/>
    </row>
    <row r="2507" spans="3:3" x14ac:dyDescent="0.3">
      <c r="C2507" s="41"/>
    </row>
    <row r="2508" spans="3:3" x14ac:dyDescent="0.3">
      <c r="C2508" s="41"/>
    </row>
    <row r="2509" spans="3:3" x14ac:dyDescent="0.3">
      <c r="C2509" s="41"/>
    </row>
    <row r="2510" spans="3:3" x14ac:dyDescent="0.3">
      <c r="C2510" s="41"/>
    </row>
    <row r="2511" spans="3:3" x14ac:dyDescent="0.3">
      <c r="C2511" s="41"/>
    </row>
    <row r="2512" spans="3:3" x14ac:dyDescent="0.3">
      <c r="C2512" s="41"/>
    </row>
    <row r="2513" spans="3:3" x14ac:dyDescent="0.3">
      <c r="C2513" s="41"/>
    </row>
    <row r="2514" spans="3:3" x14ac:dyDescent="0.3">
      <c r="C2514" s="41"/>
    </row>
    <row r="2515" spans="3:3" x14ac:dyDescent="0.3">
      <c r="C2515" s="41"/>
    </row>
    <row r="2516" spans="3:3" x14ac:dyDescent="0.3">
      <c r="C2516" s="41"/>
    </row>
    <row r="2517" spans="3:3" x14ac:dyDescent="0.3">
      <c r="C2517" s="41"/>
    </row>
    <row r="2518" spans="3:3" x14ac:dyDescent="0.3">
      <c r="C2518" s="41"/>
    </row>
    <row r="2519" spans="3:3" x14ac:dyDescent="0.3">
      <c r="C2519" s="41"/>
    </row>
    <row r="2520" spans="3:3" x14ac:dyDescent="0.3">
      <c r="C2520" s="41"/>
    </row>
    <row r="2521" spans="3:3" x14ac:dyDescent="0.3">
      <c r="C2521" s="41"/>
    </row>
    <row r="2522" spans="3:3" x14ac:dyDescent="0.3">
      <c r="C2522" s="41"/>
    </row>
    <row r="2523" spans="3:3" x14ac:dyDescent="0.3">
      <c r="C2523" s="41"/>
    </row>
    <row r="2524" spans="3:3" x14ac:dyDescent="0.3">
      <c r="C2524" s="41"/>
    </row>
    <row r="2525" spans="3:3" x14ac:dyDescent="0.3">
      <c r="C2525" s="41"/>
    </row>
    <row r="2526" spans="3:3" x14ac:dyDescent="0.3">
      <c r="C2526" s="41"/>
    </row>
    <row r="2527" spans="3:3" x14ac:dyDescent="0.3">
      <c r="C2527" s="41"/>
    </row>
    <row r="2528" spans="3:3" x14ac:dyDescent="0.3">
      <c r="C2528" s="41"/>
    </row>
    <row r="2529" spans="3:3" x14ac:dyDescent="0.3">
      <c r="C2529" s="41"/>
    </row>
    <row r="2530" spans="3:3" x14ac:dyDescent="0.3">
      <c r="C2530" s="41"/>
    </row>
    <row r="2531" spans="3:3" x14ac:dyDescent="0.3">
      <c r="C2531" s="41"/>
    </row>
    <row r="2532" spans="3:3" x14ac:dyDescent="0.3">
      <c r="C2532" s="41"/>
    </row>
    <row r="2533" spans="3:3" x14ac:dyDescent="0.3">
      <c r="C2533" s="41"/>
    </row>
    <row r="2534" spans="3:3" x14ac:dyDescent="0.3">
      <c r="C2534" s="41"/>
    </row>
    <row r="2535" spans="3:3" x14ac:dyDescent="0.3">
      <c r="C2535" s="41"/>
    </row>
    <row r="2536" spans="3:3" x14ac:dyDescent="0.3">
      <c r="C2536" s="41"/>
    </row>
    <row r="2537" spans="3:3" x14ac:dyDescent="0.3">
      <c r="C2537" s="41"/>
    </row>
    <row r="2538" spans="3:3" x14ac:dyDescent="0.3">
      <c r="C2538" s="41"/>
    </row>
    <row r="2539" spans="3:3" x14ac:dyDescent="0.3">
      <c r="C2539" s="41"/>
    </row>
    <row r="2540" spans="3:3" x14ac:dyDescent="0.3">
      <c r="C2540" s="41"/>
    </row>
    <row r="2541" spans="3:3" x14ac:dyDescent="0.3">
      <c r="C2541" s="41"/>
    </row>
    <row r="2542" spans="3:3" x14ac:dyDescent="0.3">
      <c r="C2542" s="41"/>
    </row>
    <row r="2543" spans="3:3" x14ac:dyDescent="0.3">
      <c r="C2543" s="41"/>
    </row>
    <row r="2544" spans="3:3" x14ac:dyDescent="0.3">
      <c r="C2544" s="41"/>
    </row>
    <row r="2545" spans="3:3" x14ac:dyDescent="0.3">
      <c r="C2545" s="41"/>
    </row>
    <row r="2546" spans="3:3" x14ac:dyDescent="0.3">
      <c r="C2546" s="41"/>
    </row>
    <row r="2547" spans="3:3" x14ac:dyDescent="0.3">
      <c r="C2547" s="41"/>
    </row>
    <row r="2548" spans="3:3" x14ac:dyDescent="0.3">
      <c r="C2548" s="41"/>
    </row>
    <row r="2549" spans="3:3" x14ac:dyDescent="0.3">
      <c r="C2549" s="41"/>
    </row>
    <row r="2550" spans="3:3" x14ac:dyDescent="0.3">
      <c r="C2550" s="41"/>
    </row>
    <row r="2551" spans="3:3" x14ac:dyDescent="0.3">
      <c r="C2551" s="41"/>
    </row>
    <row r="2552" spans="3:3" x14ac:dyDescent="0.3">
      <c r="C2552" s="41"/>
    </row>
    <row r="2553" spans="3:3" x14ac:dyDescent="0.3">
      <c r="C2553" s="41"/>
    </row>
    <row r="2554" spans="3:3" x14ac:dyDescent="0.3">
      <c r="C2554" s="41"/>
    </row>
    <row r="2555" spans="3:3" x14ac:dyDescent="0.3">
      <c r="C2555" s="41"/>
    </row>
    <row r="2556" spans="3:3" x14ac:dyDescent="0.3">
      <c r="C2556" s="41"/>
    </row>
    <row r="2557" spans="3:3" x14ac:dyDescent="0.3">
      <c r="C2557" s="41"/>
    </row>
    <row r="2558" spans="3:3" x14ac:dyDescent="0.3">
      <c r="C2558" s="41"/>
    </row>
    <row r="2559" spans="3:3" x14ac:dyDescent="0.3">
      <c r="C2559" s="41"/>
    </row>
    <row r="2560" spans="3:3" x14ac:dyDescent="0.3">
      <c r="C2560" s="41"/>
    </row>
    <row r="2561" spans="3:3" x14ac:dyDescent="0.3">
      <c r="C2561" s="41"/>
    </row>
    <row r="2562" spans="3:3" x14ac:dyDescent="0.3">
      <c r="C2562" s="41"/>
    </row>
    <row r="2563" spans="3:3" x14ac:dyDescent="0.3">
      <c r="C2563" s="41"/>
    </row>
    <row r="2564" spans="3:3" x14ac:dyDescent="0.3">
      <c r="C2564" s="41"/>
    </row>
    <row r="2565" spans="3:3" x14ac:dyDescent="0.3">
      <c r="C2565" s="41"/>
    </row>
    <row r="2566" spans="3:3" x14ac:dyDescent="0.3">
      <c r="C2566" s="41"/>
    </row>
    <row r="2567" spans="3:3" x14ac:dyDescent="0.3">
      <c r="C2567" s="41"/>
    </row>
    <row r="2568" spans="3:3" x14ac:dyDescent="0.3">
      <c r="C2568" s="41"/>
    </row>
    <row r="2569" spans="3:3" x14ac:dyDescent="0.3">
      <c r="C2569" s="41"/>
    </row>
    <row r="2570" spans="3:3" x14ac:dyDescent="0.3">
      <c r="C2570" s="41"/>
    </row>
    <row r="2571" spans="3:3" x14ac:dyDescent="0.3">
      <c r="C2571" s="41"/>
    </row>
    <row r="2572" spans="3:3" x14ac:dyDescent="0.3">
      <c r="C2572" s="41"/>
    </row>
    <row r="2573" spans="3:3" x14ac:dyDescent="0.3">
      <c r="C2573" s="41"/>
    </row>
    <row r="2574" spans="3:3" x14ac:dyDescent="0.3">
      <c r="C2574" s="41"/>
    </row>
    <row r="2575" spans="3:3" x14ac:dyDescent="0.3">
      <c r="C2575" s="41"/>
    </row>
    <row r="2576" spans="3:3" x14ac:dyDescent="0.3">
      <c r="C2576" s="41"/>
    </row>
    <row r="2577" spans="3:3" x14ac:dyDescent="0.3">
      <c r="C2577" s="41"/>
    </row>
    <row r="2578" spans="3:3" x14ac:dyDescent="0.3">
      <c r="C2578" s="41"/>
    </row>
    <row r="2579" spans="3:3" x14ac:dyDescent="0.3">
      <c r="C2579" s="41"/>
    </row>
    <row r="2580" spans="3:3" x14ac:dyDescent="0.3">
      <c r="C2580" s="41"/>
    </row>
    <row r="2581" spans="3:3" x14ac:dyDescent="0.3">
      <c r="C2581" s="41"/>
    </row>
    <row r="2582" spans="3:3" x14ac:dyDescent="0.3">
      <c r="C2582" s="41"/>
    </row>
    <row r="2583" spans="3:3" x14ac:dyDescent="0.3">
      <c r="C2583" s="41"/>
    </row>
    <row r="2584" spans="3:3" x14ac:dyDescent="0.3">
      <c r="C2584" s="41"/>
    </row>
    <row r="2585" spans="3:3" x14ac:dyDescent="0.3">
      <c r="C2585" s="41"/>
    </row>
    <row r="2586" spans="3:3" x14ac:dyDescent="0.3">
      <c r="C2586" s="41"/>
    </row>
    <row r="2587" spans="3:3" x14ac:dyDescent="0.3">
      <c r="C2587" s="41"/>
    </row>
    <row r="2588" spans="3:3" x14ac:dyDescent="0.3">
      <c r="C2588" s="41"/>
    </row>
    <row r="2589" spans="3:3" x14ac:dyDescent="0.3">
      <c r="C2589" s="41"/>
    </row>
    <row r="2590" spans="3:3" x14ac:dyDescent="0.3">
      <c r="C2590" s="41"/>
    </row>
    <row r="2591" spans="3:3" x14ac:dyDescent="0.3">
      <c r="C2591" s="41"/>
    </row>
    <row r="2592" spans="3:3" x14ac:dyDescent="0.3">
      <c r="C2592" s="41"/>
    </row>
    <row r="2593" spans="3:3" x14ac:dyDescent="0.3">
      <c r="C2593" s="41"/>
    </row>
    <row r="2594" spans="3:3" x14ac:dyDescent="0.3">
      <c r="C2594" s="41"/>
    </row>
    <row r="2595" spans="3:3" x14ac:dyDescent="0.3">
      <c r="C2595" s="41"/>
    </row>
    <row r="2596" spans="3:3" x14ac:dyDescent="0.3">
      <c r="C2596" s="41"/>
    </row>
    <row r="2597" spans="3:3" x14ac:dyDescent="0.3">
      <c r="C2597" s="41"/>
    </row>
    <row r="2598" spans="3:3" x14ac:dyDescent="0.3">
      <c r="C2598" s="41"/>
    </row>
    <row r="2599" spans="3:3" x14ac:dyDescent="0.3">
      <c r="C2599" s="41"/>
    </row>
    <row r="2600" spans="3:3" x14ac:dyDescent="0.3">
      <c r="C2600" s="41"/>
    </row>
    <row r="2601" spans="3:3" x14ac:dyDescent="0.3">
      <c r="C2601" s="41"/>
    </row>
    <row r="2602" spans="3:3" x14ac:dyDescent="0.3">
      <c r="C2602" s="41"/>
    </row>
    <row r="2603" spans="3:3" x14ac:dyDescent="0.3">
      <c r="C2603" s="41"/>
    </row>
    <row r="2604" spans="3:3" x14ac:dyDescent="0.3">
      <c r="C2604" s="41"/>
    </row>
    <row r="2605" spans="3:3" x14ac:dyDescent="0.3">
      <c r="C2605" s="41"/>
    </row>
    <row r="2606" spans="3:3" x14ac:dyDescent="0.3">
      <c r="C2606" s="41"/>
    </row>
    <row r="2607" spans="3:3" x14ac:dyDescent="0.3">
      <c r="C2607" s="41"/>
    </row>
    <row r="2608" spans="3:3" x14ac:dyDescent="0.3">
      <c r="C2608" s="41"/>
    </row>
    <row r="2609" spans="3:3" x14ac:dyDescent="0.3">
      <c r="C2609" s="41"/>
    </row>
    <row r="2610" spans="3:3" x14ac:dyDescent="0.3">
      <c r="C2610" s="41"/>
    </row>
    <row r="2611" spans="3:3" x14ac:dyDescent="0.3">
      <c r="C2611" s="41"/>
    </row>
    <row r="2612" spans="3:3" x14ac:dyDescent="0.3">
      <c r="C2612" s="41"/>
    </row>
    <row r="2613" spans="3:3" x14ac:dyDescent="0.3">
      <c r="C2613" s="41"/>
    </row>
    <row r="2614" spans="3:3" x14ac:dyDescent="0.3">
      <c r="C2614" s="41"/>
    </row>
    <row r="2615" spans="3:3" x14ac:dyDescent="0.3">
      <c r="C2615" s="41"/>
    </row>
    <row r="2616" spans="3:3" x14ac:dyDescent="0.3">
      <c r="C2616" s="41"/>
    </row>
    <row r="2617" spans="3:3" x14ac:dyDescent="0.3">
      <c r="C2617" s="41"/>
    </row>
    <row r="2618" spans="3:3" x14ac:dyDescent="0.3">
      <c r="C2618" s="41"/>
    </row>
    <row r="2619" spans="3:3" x14ac:dyDescent="0.3">
      <c r="C2619" s="41"/>
    </row>
    <row r="2620" spans="3:3" x14ac:dyDescent="0.3">
      <c r="C2620" s="41"/>
    </row>
    <row r="2621" spans="3:3" x14ac:dyDescent="0.3">
      <c r="C2621" s="41"/>
    </row>
    <row r="2622" spans="3:3" x14ac:dyDescent="0.3">
      <c r="C2622" s="41"/>
    </row>
    <row r="2623" spans="3:3" x14ac:dyDescent="0.3">
      <c r="C2623" s="41"/>
    </row>
    <row r="2624" spans="3:3" x14ac:dyDescent="0.3">
      <c r="C2624" s="41"/>
    </row>
    <row r="2625" spans="3:3" x14ac:dyDescent="0.3">
      <c r="C2625" s="41"/>
    </row>
    <row r="2626" spans="3:3" x14ac:dyDescent="0.3">
      <c r="C2626" s="41"/>
    </row>
    <row r="2627" spans="3:3" x14ac:dyDescent="0.3">
      <c r="C2627" s="41"/>
    </row>
    <row r="2628" spans="3:3" x14ac:dyDescent="0.3">
      <c r="C2628" s="41"/>
    </row>
    <row r="2629" spans="3:3" x14ac:dyDescent="0.3">
      <c r="C2629" s="41"/>
    </row>
    <row r="2630" spans="3:3" x14ac:dyDescent="0.3">
      <c r="C2630" s="41"/>
    </row>
    <row r="2631" spans="3:3" x14ac:dyDescent="0.3">
      <c r="C2631" s="41"/>
    </row>
    <row r="2632" spans="3:3" x14ac:dyDescent="0.3">
      <c r="C2632" s="41"/>
    </row>
    <row r="2633" spans="3:3" x14ac:dyDescent="0.3">
      <c r="C2633" s="41"/>
    </row>
    <row r="2634" spans="3:3" x14ac:dyDescent="0.3">
      <c r="C2634" s="41"/>
    </row>
    <row r="2635" spans="3:3" x14ac:dyDescent="0.3">
      <c r="C2635" s="41"/>
    </row>
    <row r="2636" spans="3:3" x14ac:dyDescent="0.3">
      <c r="C2636" s="41"/>
    </row>
    <row r="2637" spans="3:3" x14ac:dyDescent="0.3">
      <c r="C2637" s="41"/>
    </row>
    <row r="2638" spans="3:3" x14ac:dyDescent="0.3">
      <c r="C2638" s="41"/>
    </row>
    <row r="2639" spans="3:3" x14ac:dyDescent="0.3">
      <c r="C2639" s="41"/>
    </row>
    <row r="2640" spans="3:3" x14ac:dyDescent="0.3">
      <c r="C2640" s="41"/>
    </row>
    <row r="2641" spans="3:3" x14ac:dyDescent="0.3">
      <c r="C2641" s="41"/>
    </row>
    <row r="2642" spans="3:3" x14ac:dyDescent="0.3">
      <c r="C2642" s="41"/>
    </row>
    <row r="2643" spans="3:3" x14ac:dyDescent="0.3">
      <c r="C2643" s="41"/>
    </row>
    <row r="2644" spans="3:3" x14ac:dyDescent="0.3">
      <c r="C2644" s="41"/>
    </row>
    <row r="2645" spans="3:3" x14ac:dyDescent="0.3">
      <c r="C2645" s="41"/>
    </row>
    <row r="2646" spans="3:3" x14ac:dyDescent="0.3">
      <c r="C2646" s="41"/>
    </row>
    <row r="2647" spans="3:3" x14ac:dyDescent="0.3">
      <c r="C2647" s="41"/>
    </row>
    <row r="2648" spans="3:3" x14ac:dyDescent="0.3">
      <c r="C2648" s="41"/>
    </row>
    <row r="2649" spans="3:3" x14ac:dyDescent="0.3">
      <c r="C2649" s="41"/>
    </row>
    <row r="2650" spans="3:3" x14ac:dyDescent="0.3">
      <c r="C2650" s="41"/>
    </row>
    <row r="2651" spans="3:3" x14ac:dyDescent="0.3">
      <c r="C2651" s="41"/>
    </row>
    <row r="2652" spans="3:3" x14ac:dyDescent="0.3">
      <c r="C2652" s="41"/>
    </row>
    <row r="2653" spans="3:3" x14ac:dyDescent="0.3">
      <c r="C2653" s="41"/>
    </row>
    <row r="2654" spans="3:3" x14ac:dyDescent="0.3">
      <c r="C2654" s="41"/>
    </row>
    <row r="2655" spans="3:3" x14ac:dyDescent="0.3">
      <c r="C2655" s="41"/>
    </row>
    <row r="2656" spans="3:3" x14ac:dyDescent="0.3">
      <c r="C2656" s="41"/>
    </row>
    <row r="2657" spans="3:3" x14ac:dyDescent="0.3">
      <c r="C2657" s="41"/>
    </row>
    <row r="2658" spans="3:3" x14ac:dyDescent="0.3">
      <c r="C2658" s="41"/>
    </row>
    <row r="2659" spans="3:3" x14ac:dyDescent="0.3">
      <c r="C2659" s="41"/>
    </row>
    <row r="2660" spans="3:3" x14ac:dyDescent="0.3">
      <c r="C2660" s="41"/>
    </row>
    <row r="2661" spans="3:3" x14ac:dyDescent="0.3">
      <c r="C2661" s="41"/>
    </row>
    <row r="2662" spans="3:3" x14ac:dyDescent="0.3">
      <c r="C2662" s="41"/>
    </row>
    <row r="2663" spans="3:3" x14ac:dyDescent="0.3">
      <c r="C2663" s="41"/>
    </row>
    <row r="2664" spans="3:3" x14ac:dyDescent="0.3">
      <c r="C2664" s="41"/>
    </row>
    <row r="2665" spans="3:3" x14ac:dyDescent="0.3">
      <c r="C2665" s="41"/>
    </row>
    <row r="2666" spans="3:3" x14ac:dyDescent="0.3">
      <c r="C2666" s="41"/>
    </row>
    <row r="2667" spans="3:3" x14ac:dyDescent="0.3">
      <c r="C2667" s="41"/>
    </row>
    <row r="2668" spans="3:3" x14ac:dyDescent="0.3">
      <c r="C2668" s="41"/>
    </row>
    <row r="2669" spans="3:3" x14ac:dyDescent="0.3">
      <c r="C2669" s="41"/>
    </row>
    <row r="2670" spans="3:3" x14ac:dyDescent="0.3">
      <c r="C2670" s="41"/>
    </row>
    <row r="2671" spans="3:3" x14ac:dyDescent="0.3">
      <c r="C2671" s="41"/>
    </row>
    <row r="2672" spans="3:3" x14ac:dyDescent="0.3">
      <c r="C2672" s="41"/>
    </row>
    <row r="2673" spans="3:3" x14ac:dyDescent="0.3">
      <c r="C2673" s="41"/>
    </row>
    <row r="2674" spans="3:3" x14ac:dyDescent="0.3">
      <c r="C2674" s="41"/>
    </row>
    <row r="2675" spans="3:3" x14ac:dyDescent="0.3">
      <c r="C2675" s="41"/>
    </row>
    <row r="2676" spans="3:3" x14ac:dyDescent="0.3">
      <c r="C2676" s="41"/>
    </row>
    <row r="2677" spans="3:3" x14ac:dyDescent="0.3">
      <c r="C2677" s="41"/>
    </row>
    <row r="2678" spans="3:3" x14ac:dyDescent="0.3">
      <c r="C2678" s="41"/>
    </row>
    <row r="2679" spans="3:3" x14ac:dyDescent="0.3">
      <c r="C2679" s="41"/>
    </row>
    <row r="2680" spans="3:3" x14ac:dyDescent="0.3">
      <c r="C2680" s="41"/>
    </row>
    <row r="2681" spans="3:3" x14ac:dyDescent="0.3">
      <c r="C2681" s="41"/>
    </row>
    <row r="2682" spans="3:3" x14ac:dyDescent="0.3">
      <c r="C2682" s="41"/>
    </row>
    <row r="2683" spans="3:3" x14ac:dyDescent="0.3">
      <c r="C2683" s="41"/>
    </row>
    <row r="2684" spans="3:3" x14ac:dyDescent="0.3">
      <c r="C2684" s="41"/>
    </row>
    <row r="2685" spans="3:3" x14ac:dyDescent="0.3">
      <c r="C2685" s="41"/>
    </row>
    <row r="2686" spans="3:3" x14ac:dyDescent="0.3">
      <c r="C2686" s="41"/>
    </row>
    <row r="2687" spans="3:3" x14ac:dyDescent="0.3">
      <c r="C2687" s="41"/>
    </row>
    <row r="2688" spans="3:3" x14ac:dyDescent="0.3">
      <c r="C2688" s="41"/>
    </row>
    <row r="2689" spans="3:3" x14ac:dyDescent="0.3">
      <c r="C2689" s="41"/>
    </row>
    <row r="2690" spans="3:3" x14ac:dyDescent="0.3">
      <c r="C2690" s="41"/>
    </row>
    <row r="2691" spans="3:3" x14ac:dyDescent="0.3">
      <c r="C2691" s="41"/>
    </row>
    <row r="2692" spans="3:3" x14ac:dyDescent="0.3">
      <c r="C2692" s="41"/>
    </row>
    <row r="2693" spans="3:3" x14ac:dyDescent="0.3">
      <c r="C2693" s="41"/>
    </row>
    <row r="2694" spans="3:3" x14ac:dyDescent="0.3">
      <c r="C2694" s="41"/>
    </row>
    <row r="2695" spans="3:3" x14ac:dyDescent="0.3">
      <c r="C2695" s="41"/>
    </row>
    <row r="2696" spans="3:3" x14ac:dyDescent="0.3">
      <c r="C2696" s="41"/>
    </row>
    <row r="2697" spans="3:3" x14ac:dyDescent="0.3">
      <c r="C2697" s="41"/>
    </row>
    <row r="2698" spans="3:3" x14ac:dyDescent="0.3">
      <c r="C2698" s="41"/>
    </row>
    <row r="2699" spans="3:3" x14ac:dyDescent="0.3">
      <c r="C2699" s="41"/>
    </row>
    <row r="2700" spans="3:3" x14ac:dyDescent="0.3">
      <c r="C2700" s="41"/>
    </row>
    <row r="2701" spans="3:3" x14ac:dyDescent="0.3">
      <c r="C2701" s="41"/>
    </row>
    <row r="2702" spans="3:3" x14ac:dyDescent="0.3">
      <c r="C2702" s="41"/>
    </row>
    <row r="2703" spans="3:3" x14ac:dyDescent="0.3">
      <c r="C2703" s="41"/>
    </row>
    <row r="2704" spans="3:3" x14ac:dyDescent="0.3">
      <c r="C2704" s="41"/>
    </row>
    <row r="2705" spans="3:3" x14ac:dyDescent="0.3">
      <c r="C2705" s="41"/>
    </row>
    <row r="2706" spans="3:3" x14ac:dyDescent="0.3">
      <c r="C2706" s="41"/>
    </row>
    <row r="2707" spans="3:3" x14ac:dyDescent="0.3">
      <c r="C2707" s="41"/>
    </row>
    <row r="2708" spans="3:3" x14ac:dyDescent="0.3">
      <c r="C2708" s="41"/>
    </row>
    <row r="2709" spans="3:3" x14ac:dyDescent="0.3">
      <c r="C2709" s="41"/>
    </row>
    <row r="2710" spans="3:3" x14ac:dyDescent="0.3">
      <c r="C2710" s="41"/>
    </row>
    <row r="2711" spans="3:3" x14ac:dyDescent="0.3">
      <c r="C2711" s="41"/>
    </row>
    <row r="2712" spans="3:3" x14ac:dyDescent="0.3">
      <c r="C2712" s="41"/>
    </row>
    <row r="2713" spans="3:3" x14ac:dyDescent="0.3">
      <c r="C2713" s="41"/>
    </row>
    <row r="2714" spans="3:3" x14ac:dyDescent="0.3">
      <c r="C2714" s="41"/>
    </row>
    <row r="2715" spans="3:3" x14ac:dyDescent="0.3">
      <c r="C2715" s="41"/>
    </row>
    <row r="2716" spans="3:3" x14ac:dyDescent="0.3">
      <c r="C2716" s="41"/>
    </row>
    <row r="2717" spans="3:3" x14ac:dyDescent="0.3">
      <c r="C2717" s="41"/>
    </row>
    <row r="2718" spans="3:3" x14ac:dyDescent="0.3">
      <c r="C2718" s="41"/>
    </row>
    <row r="2719" spans="3:3" x14ac:dyDescent="0.3">
      <c r="C2719" s="41"/>
    </row>
    <row r="2720" spans="3:3" x14ac:dyDescent="0.3">
      <c r="C2720" s="41"/>
    </row>
    <row r="2721" spans="3:3" x14ac:dyDescent="0.3">
      <c r="C2721" s="41"/>
    </row>
    <row r="2722" spans="3:3" x14ac:dyDescent="0.3">
      <c r="C2722" s="41"/>
    </row>
    <row r="2723" spans="3:3" x14ac:dyDescent="0.3">
      <c r="C2723" s="41"/>
    </row>
    <row r="2724" spans="3:3" x14ac:dyDescent="0.3">
      <c r="C2724" s="41"/>
    </row>
    <row r="2725" spans="3:3" x14ac:dyDescent="0.3">
      <c r="C2725" s="41"/>
    </row>
    <row r="2726" spans="3:3" x14ac:dyDescent="0.3">
      <c r="C2726" s="41"/>
    </row>
    <row r="2727" spans="3:3" x14ac:dyDescent="0.3">
      <c r="C2727" s="41"/>
    </row>
    <row r="2728" spans="3:3" x14ac:dyDescent="0.3">
      <c r="C2728" s="41"/>
    </row>
    <row r="2729" spans="3:3" x14ac:dyDescent="0.3">
      <c r="C2729" s="41"/>
    </row>
    <row r="2730" spans="3:3" x14ac:dyDescent="0.3">
      <c r="C2730" s="41"/>
    </row>
    <row r="2731" spans="3:3" x14ac:dyDescent="0.3">
      <c r="C2731" s="41"/>
    </row>
    <row r="2732" spans="3:3" x14ac:dyDescent="0.3">
      <c r="C2732" s="41"/>
    </row>
    <row r="2733" spans="3:3" x14ac:dyDescent="0.3">
      <c r="C2733" s="41"/>
    </row>
    <row r="2734" spans="3:3" x14ac:dyDescent="0.3">
      <c r="C2734" s="41"/>
    </row>
    <row r="2735" spans="3:3" x14ac:dyDescent="0.3">
      <c r="C2735" s="41"/>
    </row>
    <row r="2736" spans="3:3" x14ac:dyDescent="0.3">
      <c r="C2736" s="41"/>
    </row>
    <row r="2737" spans="3:3" x14ac:dyDescent="0.3">
      <c r="C2737" s="41"/>
    </row>
    <row r="2738" spans="3:3" x14ac:dyDescent="0.3">
      <c r="C2738" s="41"/>
    </row>
    <row r="2739" spans="3:3" x14ac:dyDescent="0.3">
      <c r="C2739" s="41"/>
    </row>
    <row r="2740" spans="3:3" x14ac:dyDescent="0.3">
      <c r="C2740" s="41"/>
    </row>
    <row r="2741" spans="3:3" x14ac:dyDescent="0.3">
      <c r="C2741" s="41"/>
    </row>
    <row r="2742" spans="3:3" x14ac:dyDescent="0.3">
      <c r="C2742" s="41"/>
    </row>
    <row r="2743" spans="3:3" x14ac:dyDescent="0.3">
      <c r="C2743" s="41"/>
    </row>
    <row r="2744" spans="3:3" x14ac:dyDescent="0.3">
      <c r="C2744" s="41"/>
    </row>
    <row r="2745" spans="3:3" x14ac:dyDescent="0.3">
      <c r="C2745" s="41"/>
    </row>
    <row r="2746" spans="3:3" x14ac:dyDescent="0.3">
      <c r="C2746" s="41"/>
    </row>
    <row r="2747" spans="3:3" x14ac:dyDescent="0.3">
      <c r="C2747" s="41"/>
    </row>
    <row r="2748" spans="3:3" x14ac:dyDescent="0.3">
      <c r="C2748" s="41"/>
    </row>
    <row r="2749" spans="3:3" x14ac:dyDescent="0.3">
      <c r="C2749" s="41"/>
    </row>
    <row r="2750" spans="3:3" x14ac:dyDescent="0.3">
      <c r="C2750" s="41"/>
    </row>
    <row r="2751" spans="3:3" x14ac:dyDescent="0.3">
      <c r="C2751" s="41"/>
    </row>
    <row r="2752" spans="3:3" x14ac:dyDescent="0.3">
      <c r="C2752" s="41"/>
    </row>
    <row r="2753" spans="3:3" x14ac:dyDescent="0.3">
      <c r="C2753" s="41"/>
    </row>
    <row r="2754" spans="3:3" x14ac:dyDescent="0.3">
      <c r="C2754" s="41"/>
    </row>
    <row r="2755" spans="3:3" x14ac:dyDescent="0.3">
      <c r="C2755" s="41"/>
    </row>
    <row r="2756" spans="3:3" x14ac:dyDescent="0.3">
      <c r="C2756" s="41"/>
    </row>
    <row r="2757" spans="3:3" x14ac:dyDescent="0.3">
      <c r="C2757" s="41"/>
    </row>
    <row r="2758" spans="3:3" x14ac:dyDescent="0.3">
      <c r="C2758" s="41"/>
    </row>
    <row r="2759" spans="3:3" x14ac:dyDescent="0.3">
      <c r="C2759" s="41"/>
    </row>
    <row r="2760" spans="3:3" x14ac:dyDescent="0.3">
      <c r="C2760" s="41"/>
    </row>
    <row r="2761" spans="3:3" x14ac:dyDescent="0.3">
      <c r="C2761" s="41"/>
    </row>
    <row r="2762" spans="3:3" x14ac:dyDescent="0.3">
      <c r="C2762" s="41"/>
    </row>
    <row r="2763" spans="3:3" x14ac:dyDescent="0.3">
      <c r="C2763" s="41"/>
    </row>
    <row r="2764" spans="3:3" x14ac:dyDescent="0.3">
      <c r="C2764" s="41"/>
    </row>
    <row r="2765" spans="3:3" x14ac:dyDescent="0.3">
      <c r="C2765" s="41"/>
    </row>
    <row r="2766" spans="3:3" x14ac:dyDescent="0.3">
      <c r="C2766" s="41"/>
    </row>
    <row r="2767" spans="3:3" x14ac:dyDescent="0.3">
      <c r="C2767" s="41"/>
    </row>
    <row r="2768" spans="3:3" x14ac:dyDescent="0.3">
      <c r="C2768" s="41"/>
    </row>
    <row r="2769" spans="3:3" x14ac:dyDescent="0.3">
      <c r="C2769" s="41"/>
    </row>
    <row r="2770" spans="3:3" x14ac:dyDescent="0.3">
      <c r="C2770" s="41"/>
    </row>
    <row r="2771" spans="3:3" x14ac:dyDescent="0.3">
      <c r="C2771" s="41"/>
    </row>
    <row r="2772" spans="3:3" x14ac:dyDescent="0.3">
      <c r="C2772" s="41"/>
    </row>
    <row r="2773" spans="3:3" x14ac:dyDescent="0.3">
      <c r="C2773" s="41"/>
    </row>
    <row r="2774" spans="3:3" x14ac:dyDescent="0.3">
      <c r="C2774" s="41"/>
    </row>
    <row r="2775" spans="3:3" x14ac:dyDescent="0.3">
      <c r="C2775" s="41"/>
    </row>
    <row r="2776" spans="3:3" x14ac:dyDescent="0.3">
      <c r="C2776" s="41"/>
    </row>
    <row r="2777" spans="3:3" x14ac:dyDescent="0.3">
      <c r="C2777" s="41"/>
    </row>
    <row r="2778" spans="3:3" x14ac:dyDescent="0.3">
      <c r="C2778" s="41"/>
    </row>
    <row r="2779" spans="3:3" x14ac:dyDescent="0.3">
      <c r="C2779" s="41"/>
    </row>
    <row r="2780" spans="3:3" x14ac:dyDescent="0.3">
      <c r="C2780" s="41"/>
    </row>
    <row r="2781" spans="3:3" x14ac:dyDescent="0.3">
      <c r="C2781" s="41"/>
    </row>
    <row r="2782" spans="3:3" x14ac:dyDescent="0.3">
      <c r="C2782" s="41"/>
    </row>
    <row r="2783" spans="3:3" x14ac:dyDescent="0.3">
      <c r="C2783" s="41"/>
    </row>
    <row r="2784" spans="3:3" x14ac:dyDescent="0.3">
      <c r="C2784" s="41"/>
    </row>
    <row r="2785" spans="3:3" x14ac:dyDescent="0.3">
      <c r="C2785" s="41"/>
    </row>
    <row r="2786" spans="3:3" x14ac:dyDescent="0.3">
      <c r="C2786" s="41"/>
    </row>
    <row r="2787" spans="3:3" x14ac:dyDescent="0.3">
      <c r="C2787" s="41"/>
    </row>
    <row r="2788" spans="3:3" x14ac:dyDescent="0.3">
      <c r="C2788" s="41"/>
    </row>
    <row r="2789" spans="3:3" x14ac:dyDescent="0.3">
      <c r="C2789" s="41"/>
    </row>
    <row r="2790" spans="3:3" x14ac:dyDescent="0.3">
      <c r="C2790" s="41"/>
    </row>
    <row r="2791" spans="3:3" x14ac:dyDescent="0.3">
      <c r="C2791" s="41"/>
    </row>
    <row r="2792" spans="3:3" x14ac:dyDescent="0.3">
      <c r="C2792" s="41"/>
    </row>
    <row r="2793" spans="3:3" x14ac:dyDescent="0.3">
      <c r="C2793" s="41"/>
    </row>
    <row r="2794" spans="3:3" x14ac:dyDescent="0.3">
      <c r="C2794" s="41"/>
    </row>
    <row r="2795" spans="3:3" x14ac:dyDescent="0.3">
      <c r="C2795" s="41"/>
    </row>
    <row r="2796" spans="3:3" x14ac:dyDescent="0.3">
      <c r="C2796" s="41"/>
    </row>
    <row r="2797" spans="3:3" x14ac:dyDescent="0.3">
      <c r="C2797" s="41"/>
    </row>
    <row r="2798" spans="3:3" x14ac:dyDescent="0.3">
      <c r="C2798" s="41"/>
    </row>
    <row r="2799" spans="3:3" x14ac:dyDescent="0.3">
      <c r="C2799" s="41"/>
    </row>
    <row r="2800" spans="3:3" x14ac:dyDescent="0.3">
      <c r="C2800" s="41"/>
    </row>
    <row r="2801" spans="3:3" x14ac:dyDescent="0.3">
      <c r="C2801" s="41"/>
    </row>
    <row r="2802" spans="3:3" x14ac:dyDescent="0.3">
      <c r="C2802" s="41"/>
    </row>
    <row r="2803" spans="3:3" x14ac:dyDescent="0.3">
      <c r="C2803" s="41"/>
    </row>
    <row r="2804" spans="3:3" x14ac:dyDescent="0.3">
      <c r="C2804" s="41"/>
    </row>
    <row r="2805" spans="3:3" x14ac:dyDescent="0.3">
      <c r="C2805" s="41"/>
    </row>
    <row r="2806" spans="3:3" x14ac:dyDescent="0.3">
      <c r="C2806" s="41"/>
    </row>
    <row r="2807" spans="3:3" x14ac:dyDescent="0.3">
      <c r="C2807" s="41"/>
    </row>
    <row r="2808" spans="3:3" x14ac:dyDescent="0.3">
      <c r="C2808" s="41"/>
    </row>
    <row r="2809" spans="3:3" x14ac:dyDescent="0.3">
      <c r="C2809" s="41"/>
    </row>
    <row r="2810" spans="3:3" x14ac:dyDescent="0.3">
      <c r="C2810" s="41"/>
    </row>
    <row r="2811" spans="3:3" x14ac:dyDescent="0.3">
      <c r="C2811" s="41"/>
    </row>
    <row r="2812" spans="3:3" x14ac:dyDescent="0.3">
      <c r="C2812" s="41"/>
    </row>
    <row r="2813" spans="3:3" x14ac:dyDescent="0.3">
      <c r="C2813" s="41"/>
    </row>
    <row r="2814" spans="3:3" x14ac:dyDescent="0.3">
      <c r="C2814" s="41"/>
    </row>
    <row r="2815" spans="3:3" x14ac:dyDescent="0.3">
      <c r="C2815" s="41"/>
    </row>
    <row r="2816" spans="3:3" x14ac:dyDescent="0.3">
      <c r="C2816" s="41"/>
    </row>
    <row r="2817" spans="3:3" x14ac:dyDescent="0.3">
      <c r="C2817" s="41"/>
    </row>
    <row r="2818" spans="3:3" x14ac:dyDescent="0.3">
      <c r="C2818" s="41"/>
    </row>
    <row r="2819" spans="3:3" x14ac:dyDescent="0.3">
      <c r="C2819" s="41"/>
    </row>
    <row r="2820" spans="3:3" x14ac:dyDescent="0.3">
      <c r="C2820" s="41"/>
    </row>
    <row r="2821" spans="3:3" x14ac:dyDescent="0.3">
      <c r="C2821" s="41"/>
    </row>
    <row r="2822" spans="3:3" x14ac:dyDescent="0.3">
      <c r="C2822" s="41"/>
    </row>
    <row r="2823" spans="3:3" x14ac:dyDescent="0.3">
      <c r="C2823" s="41"/>
    </row>
    <row r="2824" spans="3:3" x14ac:dyDescent="0.3">
      <c r="C2824" s="41"/>
    </row>
    <row r="2825" spans="3:3" x14ac:dyDescent="0.3">
      <c r="C2825" s="41"/>
    </row>
    <row r="2826" spans="3:3" x14ac:dyDescent="0.3">
      <c r="C2826" s="41"/>
    </row>
    <row r="2827" spans="3:3" x14ac:dyDescent="0.3">
      <c r="C2827" s="41"/>
    </row>
    <row r="2828" spans="3:3" x14ac:dyDescent="0.3">
      <c r="C2828" s="41"/>
    </row>
    <row r="2829" spans="3:3" x14ac:dyDescent="0.3">
      <c r="C2829" s="41"/>
    </row>
    <row r="2830" spans="3:3" x14ac:dyDescent="0.3">
      <c r="C2830" s="41"/>
    </row>
    <row r="2831" spans="3:3" x14ac:dyDescent="0.3">
      <c r="C2831" s="41"/>
    </row>
    <row r="2832" spans="3:3" x14ac:dyDescent="0.3">
      <c r="C2832" s="41"/>
    </row>
    <row r="2833" spans="3:3" x14ac:dyDescent="0.3">
      <c r="C2833" s="41"/>
    </row>
    <row r="2834" spans="3:3" x14ac:dyDescent="0.3">
      <c r="C2834" s="41"/>
    </row>
    <row r="2835" spans="3:3" x14ac:dyDescent="0.3">
      <c r="C2835" s="41"/>
    </row>
    <row r="2836" spans="3:3" x14ac:dyDescent="0.3">
      <c r="C2836" s="41"/>
    </row>
    <row r="2837" spans="3:3" x14ac:dyDescent="0.3">
      <c r="C2837" s="41"/>
    </row>
    <row r="2838" spans="3:3" x14ac:dyDescent="0.3">
      <c r="C2838" s="41"/>
    </row>
    <row r="2839" spans="3:3" x14ac:dyDescent="0.3">
      <c r="C2839" s="41"/>
    </row>
    <row r="2840" spans="3:3" x14ac:dyDescent="0.3">
      <c r="C2840" s="41"/>
    </row>
    <row r="2841" spans="3:3" x14ac:dyDescent="0.3">
      <c r="C2841" s="41"/>
    </row>
    <row r="2842" spans="3:3" x14ac:dyDescent="0.3">
      <c r="C2842" s="41"/>
    </row>
    <row r="2843" spans="3:3" x14ac:dyDescent="0.3">
      <c r="C2843" s="41"/>
    </row>
    <row r="2844" spans="3:3" x14ac:dyDescent="0.3">
      <c r="C2844" s="41"/>
    </row>
    <row r="2845" spans="3:3" x14ac:dyDescent="0.3">
      <c r="C2845" s="41"/>
    </row>
    <row r="2846" spans="3:3" x14ac:dyDescent="0.3">
      <c r="C2846" s="41"/>
    </row>
    <row r="2847" spans="3:3" x14ac:dyDescent="0.3">
      <c r="C2847" s="41"/>
    </row>
    <row r="2848" spans="3:3" x14ac:dyDescent="0.3">
      <c r="C2848" s="41"/>
    </row>
    <row r="2849" spans="3:3" x14ac:dyDescent="0.3">
      <c r="C2849" s="41"/>
    </row>
    <row r="2850" spans="3:3" x14ac:dyDescent="0.3">
      <c r="C2850" s="41"/>
    </row>
    <row r="2851" spans="3:3" x14ac:dyDescent="0.3">
      <c r="C2851" s="41"/>
    </row>
    <row r="2852" spans="3:3" x14ac:dyDescent="0.3">
      <c r="C2852" s="41"/>
    </row>
    <row r="2853" spans="3:3" x14ac:dyDescent="0.3">
      <c r="C2853" s="41"/>
    </row>
    <row r="2854" spans="3:3" x14ac:dyDescent="0.3">
      <c r="C2854" s="41"/>
    </row>
    <row r="2855" spans="3:3" x14ac:dyDescent="0.3">
      <c r="C2855" s="41"/>
    </row>
    <row r="2856" spans="3:3" x14ac:dyDescent="0.3">
      <c r="C2856" s="41"/>
    </row>
    <row r="2857" spans="3:3" x14ac:dyDescent="0.3">
      <c r="C2857" s="41"/>
    </row>
    <row r="2858" spans="3:3" x14ac:dyDescent="0.3">
      <c r="C2858" s="41"/>
    </row>
    <row r="2859" spans="3:3" x14ac:dyDescent="0.3">
      <c r="C2859" s="41"/>
    </row>
    <row r="2860" spans="3:3" x14ac:dyDescent="0.3">
      <c r="C2860" s="41"/>
    </row>
    <row r="2861" spans="3:3" x14ac:dyDescent="0.3">
      <c r="C2861" s="41"/>
    </row>
    <row r="2862" spans="3:3" x14ac:dyDescent="0.3">
      <c r="C2862" s="41"/>
    </row>
    <row r="2863" spans="3:3" x14ac:dyDescent="0.3">
      <c r="C2863" s="41"/>
    </row>
    <row r="2864" spans="3:3" x14ac:dyDescent="0.3">
      <c r="C2864" s="41"/>
    </row>
    <row r="2865" spans="3:3" x14ac:dyDescent="0.3">
      <c r="C2865" s="41"/>
    </row>
    <row r="2866" spans="3:3" x14ac:dyDescent="0.3">
      <c r="C2866" s="41"/>
    </row>
    <row r="2867" spans="3:3" x14ac:dyDescent="0.3">
      <c r="C2867" s="41"/>
    </row>
    <row r="2868" spans="3:3" x14ac:dyDescent="0.3">
      <c r="C2868" s="41"/>
    </row>
    <row r="2869" spans="3:3" x14ac:dyDescent="0.3">
      <c r="C2869" s="41"/>
    </row>
    <row r="2870" spans="3:3" x14ac:dyDescent="0.3">
      <c r="C2870" s="41"/>
    </row>
    <row r="2871" spans="3:3" x14ac:dyDescent="0.3">
      <c r="C2871" s="41"/>
    </row>
    <row r="2872" spans="3:3" x14ac:dyDescent="0.3">
      <c r="C2872" s="41"/>
    </row>
    <row r="2873" spans="3:3" x14ac:dyDescent="0.3">
      <c r="C2873" s="41"/>
    </row>
    <row r="2874" spans="3:3" x14ac:dyDescent="0.3">
      <c r="C2874" s="41"/>
    </row>
    <row r="2875" spans="3:3" x14ac:dyDescent="0.3">
      <c r="C2875" s="41"/>
    </row>
    <row r="2876" spans="3:3" x14ac:dyDescent="0.3">
      <c r="C2876" s="41"/>
    </row>
    <row r="2877" spans="3:3" x14ac:dyDescent="0.3">
      <c r="C2877" s="41"/>
    </row>
    <row r="2878" spans="3:3" x14ac:dyDescent="0.3">
      <c r="C2878" s="41"/>
    </row>
    <row r="2879" spans="3:3" x14ac:dyDescent="0.3">
      <c r="C2879" s="41"/>
    </row>
    <row r="2880" spans="3:3" x14ac:dyDescent="0.3">
      <c r="C2880" s="41"/>
    </row>
    <row r="2881" spans="3:3" x14ac:dyDescent="0.3">
      <c r="C2881" s="41"/>
    </row>
    <row r="2882" spans="3:3" x14ac:dyDescent="0.3">
      <c r="C2882" s="41"/>
    </row>
    <row r="2883" spans="3:3" x14ac:dyDescent="0.3">
      <c r="C2883" s="41"/>
    </row>
    <row r="2884" spans="3:3" x14ac:dyDescent="0.3">
      <c r="C2884" s="41"/>
    </row>
    <row r="2885" spans="3:3" x14ac:dyDescent="0.3">
      <c r="C2885" s="41"/>
    </row>
    <row r="2886" spans="3:3" x14ac:dyDescent="0.3">
      <c r="C2886" s="41"/>
    </row>
    <row r="2887" spans="3:3" x14ac:dyDescent="0.3">
      <c r="C2887" s="41"/>
    </row>
    <row r="2888" spans="3:3" x14ac:dyDescent="0.3">
      <c r="C2888" s="41"/>
    </row>
    <row r="2889" spans="3:3" x14ac:dyDescent="0.3">
      <c r="C2889" s="41"/>
    </row>
    <row r="2890" spans="3:3" x14ac:dyDescent="0.3">
      <c r="C2890" s="41"/>
    </row>
    <row r="2891" spans="3:3" x14ac:dyDescent="0.3">
      <c r="C2891" s="41"/>
    </row>
    <row r="2892" spans="3:3" x14ac:dyDescent="0.3">
      <c r="C2892" s="41"/>
    </row>
    <row r="2893" spans="3:3" x14ac:dyDescent="0.3">
      <c r="C2893" s="41"/>
    </row>
    <row r="2894" spans="3:3" x14ac:dyDescent="0.3">
      <c r="C2894" s="41"/>
    </row>
    <row r="2895" spans="3:3" x14ac:dyDescent="0.3">
      <c r="C2895" s="41"/>
    </row>
    <row r="2896" spans="3:3" x14ac:dyDescent="0.3">
      <c r="C2896" s="41"/>
    </row>
    <row r="2897" spans="3:3" x14ac:dyDescent="0.3">
      <c r="C2897" s="41"/>
    </row>
    <row r="2898" spans="3:3" x14ac:dyDescent="0.3">
      <c r="C2898" s="41"/>
    </row>
    <row r="2899" spans="3:3" x14ac:dyDescent="0.3">
      <c r="C2899" s="41"/>
    </row>
    <row r="2900" spans="3:3" x14ac:dyDescent="0.3">
      <c r="C2900" s="41"/>
    </row>
    <row r="2901" spans="3:3" x14ac:dyDescent="0.3">
      <c r="C2901" s="41"/>
    </row>
    <row r="2902" spans="3:3" x14ac:dyDescent="0.3">
      <c r="C2902" s="41"/>
    </row>
    <row r="2903" spans="3:3" x14ac:dyDescent="0.3">
      <c r="C2903" s="41"/>
    </row>
    <row r="2904" spans="3:3" x14ac:dyDescent="0.3">
      <c r="C2904" s="41"/>
    </row>
    <row r="2905" spans="3:3" x14ac:dyDescent="0.3">
      <c r="C2905" s="41"/>
    </row>
    <row r="2906" spans="3:3" x14ac:dyDescent="0.3">
      <c r="C2906" s="41"/>
    </row>
    <row r="2907" spans="3:3" x14ac:dyDescent="0.3">
      <c r="C2907" s="41"/>
    </row>
    <row r="2908" spans="3:3" x14ac:dyDescent="0.3">
      <c r="C2908" s="41"/>
    </row>
    <row r="2909" spans="3:3" x14ac:dyDescent="0.3">
      <c r="C2909" s="41"/>
    </row>
    <row r="2910" spans="3:3" x14ac:dyDescent="0.3">
      <c r="C2910" s="41"/>
    </row>
    <row r="2911" spans="3:3" x14ac:dyDescent="0.3">
      <c r="C2911" s="41"/>
    </row>
    <row r="2912" spans="3:3" x14ac:dyDescent="0.3">
      <c r="C2912" s="41"/>
    </row>
    <row r="2913" spans="3:3" x14ac:dyDescent="0.3">
      <c r="C2913" s="41"/>
    </row>
    <row r="2914" spans="3:3" x14ac:dyDescent="0.3">
      <c r="C2914" s="41"/>
    </row>
    <row r="2915" spans="3:3" x14ac:dyDescent="0.3">
      <c r="C2915" s="41"/>
    </row>
    <row r="2916" spans="3:3" x14ac:dyDescent="0.3">
      <c r="C2916" s="41"/>
    </row>
    <row r="2917" spans="3:3" x14ac:dyDescent="0.3">
      <c r="C2917" s="41"/>
    </row>
    <row r="2918" spans="3:3" x14ac:dyDescent="0.3">
      <c r="C2918" s="41"/>
    </row>
    <row r="2919" spans="3:3" x14ac:dyDescent="0.3">
      <c r="C2919" s="41"/>
    </row>
    <row r="2920" spans="3:3" x14ac:dyDescent="0.3">
      <c r="C2920" s="41"/>
    </row>
    <row r="2921" spans="3:3" x14ac:dyDescent="0.3">
      <c r="C2921" s="41"/>
    </row>
    <row r="2922" spans="3:3" x14ac:dyDescent="0.3">
      <c r="C2922" s="41"/>
    </row>
    <row r="2923" spans="3:3" x14ac:dyDescent="0.3">
      <c r="C2923" s="41"/>
    </row>
    <row r="2924" spans="3:3" x14ac:dyDescent="0.3">
      <c r="C2924" s="41"/>
    </row>
    <row r="2925" spans="3:3" x14ac:dyDescent="0.3">
      <c r="C2925" s="41"/>
    </row>
    <row r="2926" spans="3:3" x14ac:dyDescent="0.3">
      <c r="C2926" s="41"/>
    </row>
    <row r="2927" spans="3:3" x14ac:dyDescent="0.3">
      <c r="C2927" s="41"/>
    </row>
    <row r="2928" spans="3:3" x14ac:dyDescent="0.3">
      <c r="C2928" s="41"/>
    </row>
    <row r="2929" spans="3:3" x14ac:dyDescent="0.3">
      <c r="C2929" s="41"/>
    </row>
    <row r="2930" spans="3:3" x14ac:dyDescent="0.3">
      <c r="C2930" s="41"/>
    </row>
    <row r="2931" spans="3:3" x14ac:dyDescent="0.3">
      <c r="C2931" s="41"/>
    </row>
    <row r="2932" spans="3:3" x14ac:dyDescent="0.3">
      <c r="C2932" s="41"/>
    </row>
    <row r="2933" spans="3:3" x14ac:dyDescent="0.3">
      <c r="C2933" s="41"/>
    </row>
    <row r="2934" spans="3:3" x14ac:dyDescent="0.3">
      <c r="C2934" s="41"/>
    </row>
    <row r="2935" spans="3:3" x14ac:dyDescent="0.3">
      <c r="C2935" s="41"/>
    </row>
    <row r="2936" spans="3:3" x14ac:dyDescent="0.3">
      <c r="C2936" s="41"/>
    </row>
    <row r="2937" spans="3:3" x14ac:dyDescent="0.3">
      <c r="C2937" s="41"/>
    </row>
    <row r="2938" spans="3:3" x14ac:dyDescent="0.3">
      <c r="C2938" s="41"/>
    </row>
    <row r="2939" spans="3:3" x14ac:dyDescent="0.3">
      <c r="C2939" s="41"/>
    </row>
    <row r="2940" spans="3:3" x14ac:dyDescent="0.3">
      <c r="C2940" s="41"/>
    </row>
    <row r="2941" spans="3:3" x14ac:dyDescent="0.3">
      <c r="C2941" s="41"/>
    </row>
    <row r="2942" spans="3:3" x14ac:dyDescent="0.3">
      <c r="C2942" s="41"/>
    </row>
    <row r="2943" spans="3:3" x14ac:dyDescent="0.3">
      <c r="C2943" s="41"/>
    </row>
    <row r="2944" spans="3:3" x14ac:dyDescent="0.3">
      <c r="C2944" s="41"/>
    </row>
    <row r="2945" spans="3:3" x14ac:dyDescent="0.3">
      <c r="C2945" s="41"/>
    </row>
    <row r="2946" spans="3:3" x14ac:dyDescent="0.3">
      <c r="C2946" s="41"/>
    </row>
    <row r="2947" spans="3:3" x14ac:dyDescent="0.3">
      <c r="C2947" s="41"/>
    </row>
    <row r="2948" spans="3:3" x14ac:dyDescent="0.3">
      <c r="C2948" s="41"/>
    </row>
    <row r="2949" spans="3:3" x14ac:dyDescent="0.3">
      <c r="C2949" s="41"/>
    </row>
    <row r="2950" spans="3:3" x14ac:dyDescent="0.3">
      <c r="C2950" s="41"/>
    </row>
    <row r="2951" spans="3:3" x14ac:dyDescent="0.3">
      <c r="C2951" s="41"/>
    </row>
    <row r="2952" spans="3:3" x14ac:dyDescent="0.3">
      <c r="C2952" s="41"/>
    </row>
    <row r="2953" spans="3:3" x14ac:dyDescent="0.3">
      <c r="C2953" s="41"/>
    </row>
    <row r="2954" spans="3:3" x14ac:dyDescent="0.3">
      <c r="C2954" s="41"/>
    </row>
    <row r="2955" spans="3:3" x14ac:dyDescent="0.3">
      <c r="C2955" s="41"/>
    </row>
    <row r="2956" spans="3:3" x14ac:dyDescent="0.3">
      <c r="C2956" s="41"/>
    </row>
    <row r="2957" spans="3:3" x14ac:dyDescent="0.3">
      <c r="C2957" s="41"/>
    </row>
    <row r="2958" spans="3:3" x14ac:dyDescent="0.3">
      <c r="C2958" s="41"/>
    </row>
    <row r="2959" spans="3:3" x14ac:dyDescent="0.3">
      <c r="C2959" s="41"/>
    </row>
    <row r="2960" spans="3:3" x14ac:dyDescent="0.3">
      <c r="C2960" s="41"/>
    </row>
    <row r="2961" spans="3:3" x14ac:dyDescent="0.3">
      <c r="C2961" s="41"/>
    </row>
    <row r="2962" spans="3:3" x14ac:dyDescent="0.3">
      <c r="C2962" s="41"/>
    </row>
    <row r="2963" spans="3:3" x14ac:dyDescent="0.3">
      <c r="C2963" s="41"/>
    </row>
    <row r="2964" spans="3:3" x14ac:dyDescent="0.3">
      <c r="C2964" s="41"/>
    </row>
    <row r="2965" spans="3:3" x14ac:dyDescent="0.3">
      <c r="C2965" s="41"/>
    </row>
    <row r="2966" spans="3:3" x14ac:dyDescent="0.3">
      <c r="C2966" s="41"/>
    </row>
    <row r="2967" spans="3:3" x14ac:dyDescent="0.3">
      <c r="C2967" s="41"/>
    </row>
    <row r="2968" spans="3:3" x14ac:dyDescent="0.3">
      <c r="C2968" s="41"/>
    </row>
    <row r="2969" spans="3:3" x14ac:dyDescent="0.3">
      <c r="C2969" s="41"/>
    </row>
    <row r="2970" spans="3:3" x14ac:dyDescent="0.3">
      <c r="C2970" s="41"/>
    </row>
    <row r="2971" spans="3:3" x14ac:dyDescent="0.3">
      <c r="C2971" s="41"/>
    </row>
    <row r="2972" spans="3:3" x14ac:dyDescent="0.3">
      <c r="C2972" s="41"/>
    </row>
    <row r="2973" spans="3:3" x14ac:dyDescent="0.3">
      <c r="C2973" s="41"/>
    </row>
    <row r="2974" spans="3:3" x14ac:dyDescent="0.3">
      <c r="C2974" s="41"/>
    </row>
    <row r="2975" spans="3:3" x14ac:dyDescent="0.3">
      <c r="C2975" s="41"/>
    </row>
    <row r="2976" spans="3:3" x14ac:dyDescent="0.3">
      <c r="C2976" s="41"/>
    </row>
    <row r="2977" spans="3:3" x14ac:dyDescent="0.3">
      <c r="C2977" s="41"/>
    </row>
    <row r="2978" spans="3:3" x14ac:dyDescent="0.3">
      <c r="C2978" s="41"/>
    </row>
    <row r="2979" spans="3:3" x14ac:dyDescent="0.3">
      <c r="C2979" s="41"/>
    </row>
    <row r="2980" spans="3:3" x14ac:dyDescent="0.3">
      <c r="C2980" s="41"/>
    </row>
    <row r="2981" spans="3:3" x14ac:dyDescent="0.3">
      <c r="C2981" s="41"/>
    </row>
    <row r="2982" spans="3:3" x14ac:dyDescent="0.3">
      <c r="C2982" s="41"/>
    </row>
    <row r="2983" spans="3:3" x14ac:dyDescent="0.3">
      <c r="C2983" s="41"/>
    </row>
    <row r="2984" spans="3:3" x14ac:dyDescent="0.3">
      <c r="C2984" s="41"/>
    </row>
    <row r="2985" spans="3:3" x14ac:dyDescent="0.3">
      <c r="C2985" s="41"/>
    </row>
    <row r="2986" spans="3:3" x14ac:dyDescent="0.3">
      <c r="C2986" s="41"/>
    </row>
    <row r="2987" spans="3:3" x14ac:dyDescent="0.3">
      <c r="C2987" s="41"/>
    </row>
    <row r="2988" spans="3:3" x14ac:dyDescent="0.3">
      <c r="C2988" s="41"/>
    </row>
    <row r="2989" spans="3:3" x14ac:dyDescent="0.3">
      <c r="C2989" s="41"/>
    </row>
    <row r="2990" spans="3:3" x14ac:dyDescent="0.3">
      <c r="C2990" s="41"/>
    </row>
    <row r="2991" spans="3:3" x14ac:dyDescent="0.3">
      <c r="C2991" s="41"/>
    </row>
    <row r="2992" spans="3:3" x14ac:dyDescent="0.3">
      <c r="C2992" s="41"/>
    </row>
    <row r="2993" spans="3:3" x14ac:dyDescent="0.3">
      <c r="C2993" s="41"/>
    </row>
    <row r="2994" spans="3:3" x14ac:dyDescent="0.3">
      <c r="C2994" s="41"/>
    </row>
    <row r="2995" spans="3:3" x14ac:dyDescent="0.3">
      <c r="C2995" s="41"/>
    </row>
    <row r="2996" spans="3:3" x14ac:dyDescent="0.3">
      <c r="C2996" s="41"/>
    </row>
    <row r="2997" spans="3:3" x14ac:dyDescent="0.3">
      <c r="C2997" s="41"/>
    </row>
    <row r="2998" spans="3:3" x14ac:dyDescent="0.3">
      <c r="C2998" s="41"/>
    </row>
    <row r="2999" spans="3:3" x14ac:dyDescent="0.3">
      <c r="C2999" s="41"/>
    </row>
    <row r="3000" spans="3:3" x14ac:dyDescent="0.3">
      <c r="C3000" s="41"/>
    </row>
    <row r="3001" spans="3:3" x14ac:dyDescent="0.3">
      <c r="C3001" s="41"/>
    </row>
    <row r="3002" spans="3:3" x14ac:dyDescent="0.3">
      <c r="C3002" s="41"/>
    </row>
    <row r="3003" spans="3:3" x14ac:dyDescent="0.3">
      <c r="C3003" s="41"/>
    </row>
    <row r="3004" spans="3:3" x14ac:dyDescent="0.3">
      <c r="C3004" s="41"/>
    </row>
    <row r="3005" spans="3:3" x14ac:dyDescent="0.3">
      <c r="C3005" s="41"/>
    </row>
    <row r="3006" spans="3:3" x14ac:dyDescent="0.3">
      <c r="C3006" s="41"/>
    </row>
    <row r="3007" spans="3:3" x14ac:dyDescent="0.3">
      <c r="C3007" s="41"/>
    </row>
    <row r="3008" spans="3:3" x14ac:dyDescent="0.3">
      <c r="C3008" s="41"/>
    </row>
    <row r="3009" spans="3:3" x14ac:dyDescent="0.3">
      <c r="C3009" s="41"/>
    </row>
    <row r="3010" spans="3:3" x14ac:dyDescent="0.3">
      <c r="C3010" s="41"/>
    </row>
    <row r="3011" spans="3:3" x14ac:dyDescent="0.3">
      <c r="C3011" s="41"/>
    </row>
    <row r="3012" spans="3:3" x14ac:dyDescent="0.3">
      <c r="C3012" s="41"/>
    </row>
    <row r="3013" spans="3:3" x14ac:dyDescent="0.3">
      <c r="C3013" s="41"/>
    </row>
    <row r="3014" spans="3:3" x14ac:dyDescent="0.3">
      <c r="C3014" s="41"/>
    </row>
    <row r="3015" spans="3:3" x14ac:dyDescent="0.3">
      <c r="C3015" s="41"/>
    </row>
    <row r="3016" spans="3:3" x14ac:dyDescent="0.3">
      <c r="C3016" s="41"/>
    </row>
    <row r="3017" spans="3:3" x14ac:dyDescent="0.3">
      <c r="C3017" s="41"/>
    </row>
    <row r="3018" spans="3:3" x14ac:dyDescent="0.3">
      <c r="C3018" s="41"/>
    </row>
    <row r="3019" spans="3:3" x14ac:dyDescent="0.3">
      <c r="C3019" s="41"/>
    </row>
    <row r="3020" spans="3:3" x14ac:dyDescent="0.3">
      <c r="C3020" s="41"/>
    </row>
    <row r="3021" spans="3:3" x14ac:dyDescent="0.3">
      <c r="C3021" s="41"/>
    </row>
    <row r="3022" spans="3:3" x14ac:dyDescent="0.3">
      <c r="C3022" s="41"/>
    </row>
    <row r="3023" spans="3:3" x14ac:dyDescent="0.3">
      <c r="C3023" s="41"/>
    </row>
    <row r="3024" spans="3:3" x14ac:dyDescent="0.3">
      <c r="C3024" s="41"/>
    </row>
    <row r="3025" spans="3:3" x14ac:dyDescent="0.3">
      <c r="C3025" s="41"/>
    </row>
    <row r="3026" spans="3:3" x14ac:dyDescent="0.3">
      <c r="C3026" s="41"/>
    </row>
    <row r="3027" spans="3:3" x14ac:dyDescent="0.3">
      <c r="C3027" s="41"/>
    </row>
    <row r="3028" spans="3:3" x14ac:dyDescent="0.3">
      <c r="C3028" s="41"/>
    </row>
    <row r="3029" spans="3:3" x14ac:dyDescent="0.3">
      <c r="C3029" s="41"/>
    </row>
    <row r="3030" spans="3:3" x14ac:dyDescent="0.3">
      <c r="C3030" s="41"/>
    </row>
    <row r="3031" spans="3:3" x14ac:dyDescent="0.3">
      <c r="C3031" s="41"/>
    </row>
    <row r="3032" spans="3:3" x14ac:dyDescent="0.3">
      <c r="C3032" s="41"/>
    </row>
    <row r="3033" spans="3:3" x14ac:dyDescent="0.3">
      <c r="C3033" s="41"/>
    </row>
    <row r="3034" spans="3:3" x14ac:dyDescent="0.3">
      <c r="C3034" s="41"/>
    </row>
    <row r="3035" spans="3:3" x14ac:dyDescent="0.3">
      <c r="C3035" s="41"/>
    </row>
    <row r="3036" spans="3:3" x14ac:dyDescent="0.3">
      <c r="C3036" s="41"/>
    </row>
    <row r="3037" spans="3:3" x14ac:dyDescent="0.3">
      <c r="C3037" s="41"/>
    </row>
    <row r="3038" spans="3:3" x14ac:dyDescent="0.3">
      <c r="C3038" s="41"/>
    </row>
    <row r="3039" spans="3:3" x14ac:dyDescent="0.3">
      <c r="C3039" s="41"/>
    </row>
    <row r="3040" spans="3:3" x14ac:dyDescent="0.3">
      <c r="C3040" s="41"/>
    </row>
    <row r="3041" spans="3:3" x14ac:dyDescent="0.3">
      <c r="C3041" s="41"/>
    </row>
    <row r="3042" spans="3:3" x14ac:dyDescent="0.3">
      <c r="C3042" s="41"/>
    </row>
    <row r="3043" spans="3:3" x14ac:dyDescent="0.3">
      <c r="C3043" s="41"/>
    </row>
    <row r="3044" spans="3:3" x14ac:dyDescent="0.3">
      <c r="C3044" s="41"/>
    </row>
    <row r="3045" spans="3:3" x14ac:dyDescent="0.3">
      <c r="C3045" s="41"/>
    </row>
    <row r="3046" spans="3:3" x14ac:dyDescent="0.3">
      <c r="C3046" s="41"/>
    </row>
    <row r="3047" spans="3:3" x14ac:dyDescent="0.3">
      <c r="C3047" s="41"/>
    </row>
    <row r="3048" spans="3:3" x14ac:dyDescent="0.3">
      <c r="C3048" s="41"/>
    </row>
    <row r="3049" spans="3:3" x14ac:dyDescent="0.3">
      <c r="C3049" s="41"/>
    </row>
    <row r="3050" spans="3:3" x14ac:dyDescent="0.3">
      <c r="C3050" s="41"/>
    </row>
    <row r="3051" spans="3:3" x14ac:dyDescent="0.3">
      <c r="C3051" s="41"/>
    </row>
    <row r="3052" spans="3:3" x14ac:dyDescent="0.3">
      <c r="C3052" s="41"/>
    </row>
    <row r="3053" spans="3:3" x14ac:dyDescent="0.3">
      <c r="C3053" s="41"/>
    </row>
    <row r="3054" spans="3:3" x14ac:dyDescent="0.3">
      <c r="C3054" s="41"/>
    </row>
    <row r="3055" spans="3:3" x14ac:dyDescent="0.3">
      <c r="C3055" s="41"/>
    </row>
    <row r="3056" spans="3:3" x14ac:dyDescent="0.3">
      <c r="C3056" s="41"/>
    </row>
    <row r="3057" spans="3:3" x14ac:dyDescent="0.3">
      <c r="C3057" s="41"/>
    </row>
    <row r="3058" spans="3:3" x14ac:dyDescent="0.3">
      <c r="C3058" s="41"/>
    </row>
    <row r="3059" spans="3:3" x14ac:dyDescent="0.3">
      <c r="C3059" s="41"/>
    </row>
    <row r="3060" spans="3:3" x14ac:dyDescent="0.3">
      <c r="C3060" s="41"/>
    </row>
    <row r="3061" spans="3:3" x14ac:dyDescent="0.3">
      <c r="C3061" s="41"/>
    </row>
    <row r="3062" spans="3:3" x14ac:dyDescent="0.3">
      <c r="C3062" s="41"/>
    </row>
    <row r="3063" spans="3:3" x14ac:dyDescent="0.3">
      <c r="C3063" s="41"/>
    </row>
    <row r="3064" spans="3:3" x14ac:dyDescent="0.3">
      <c r="C3064" s="41"/>
    </row>
    <row r="3065" spans="3:3" x14ac:dyDescent="0.3">
      <c r="C3065" s="41"/>
    </row>
    <row r="3066" spans="3:3" x14ac:dyDescent="0.3">
      <c r="C3066" s="41"/>
    </row>
    <row r="3067" spans="3:3" x14ac:dyDescent="0.3">
      <c r="C3067" s="41"/>
    </row>
    <row r="3068" spans="3:3" x14ac:dyDescent="0.3">
      <c r="C3068" s="41"/>
    </row>
    <row r="3069" spans="3:3" x14ac:dyDescent="0.3">
      <c r="C3069" s="41"/>
    </row>
    <row r="3070" spans="3:3" x14ac:dyDescent="0.3">
      <c r="C3070" s="41"/>
    </row>
    <row r="3071" spans="3:3" x14ac:dyDescent="0.3">
      <c r="C3071" s="41"/>
    </row>
    <row r="3072" spans="3:3" x14ac:dyDescent="0.3">
      <c r="C3072" s="41"/>
    </row>
    <row r="3073" spans="3:3" x14ac:dyDescent="0.3">
      <c r="C3073" s="41"/>
    </row>
    <row r="3074" spans="3:3" x14ac:dyDescent="0.3">
      <c r="C3074" s="41"/>
    </row>
    <row r="3075" spans="3:3" x14ac:dyDescent="0.3">
      <c r="C3075" s="41"/>
    </row>
    <row r="3076" spans="3:3" x14ac:dyDescent="0.3">
      <c r="C3076" s="41"/>
    </row>
    <row r="3077" spans="3:3" x14ac:dyDescent="0.3">
      <c r="C3077" s="41"/>
    </row>
    <row r="3078" spans="3:3" x14ac:dyDescent="0.3">
      <c r="C3078" s="41"/>
    </row>
    <row r="3079" spans="3:3" x14ac:dyDescent="0.3">
      <c r="C3079" s="41"/>
    </row>
    <row r="3080" spans="3:3" x14ac:dyDescent="0.3">
      <c r="C3080" s="41"/>
    </row>
    <row r="3081" spans="3:3" x14ac:dyDescent="0.3">
      <c r="C3081" s="41"/>
    </row>
    <row r="3082" spans="3:3" x14ac:dyDescent="0.3">
      <c r="C3082" s="41"/>
    </row>
    <row r="3083" spans="3:3" x14ac:dyDescent="0.3">
      <c r="C3083" s="41"/>
    </row>
    <row r="3084" spans="3:3" x14ac:dyDescent="0.3">
      <c r="C3084" s="41"/>
    </row>
    <row r="3085" spans="3:3" x14ac:dyDescent="0.3">
      <c r="C3085" s="41"/>
    </row>
    <row r="3086" spans="3:3" x14ac:dyDescent="0.3">
      <c r="C3086" s="41"/>
    </row>
    <row r="3087" spans="3:3" x14ac:dyDescent="0.3">
      <c r="C3087" s="41"/>
    </row>
    <row r="3088" spans="3:3" x14ac:dyDescent="0.3">
      <c r="C3088" s="41"/>
    </row>
    <row r="3089" spans="3:3" x14ac:dyDescent="0.3">
      <c r="C3089" s="41"/>
    </row>
    <row r="3090" spans="3:3" x14ac:dyDescent="0.3">
      <c r="C3090" s="41"/>
    </row>
    <row r="3091" spans="3:3" x14ac:dyDescent="0.3">
      <c r="C3091" s="41"/>
    </row>
    <row r="3092" spans="3:3" x14ac:dyDescent="0.3">
      <c r="C3092" s="41"/>
    </row>
    <row r="3093" spans="3:3" x14ac:dyDescent="0.3">
      <c r="C3093" s="41"/>
    </row>
    <row r="3094" spans="3:3" x14ac:dyDescent="0.3">
      <c r="C3094" s="41"/>
    </row>
    <row r="3095" spans="3:3" x14ac:dyDescent="0.3">
      <c r="C3095" s="41"/>
    </row>
    <row r="3096" spans="3:3" x14ac:dyDescent="0.3">
      <c r="C3096" s="41"/>
    </row>
    <row r="3097" spans="3:3" x14ac:dyDescent="0.3">
      <c r="C3097" s="41"/>
    </row>
    <row r="3098" spans="3:3" x14ac:dyDescent="0.3">
      <c r="C3098" s="41"/>
    </row>
    <row r="3099" spans="3:3" x14ac:dyDescent="0.3">
      <c r="C3099" s="41"/>
    </row>
    <row r="3100" spans="3:3" x14ac:dyDescent="0.3">
      <c r="C3100" s="41"/>
    </row>
    <row r="3101" spans="3:3" x14ac:dyDescent="0.3">
      <c r="C3101" s="41"/>
    </row>
    <row r="3102" spans="3:3" x14ac:dyDescent="0.3">
      <c r="C3102" s="41"/>
    </row>
    <row r="3103" spans="3:3" x14ac:dyDescent="0.3">
      <c r="C3103" s="41"/>
    </row>
    <row r="3104" spans="3:3" x14ac:dyDescent="0.3">
      <c r="C3104" s="41"/>
    </row>
    <row r="3105" spans="3:3" x14ac:dyDescent="0.3">
      <c r="C3105" s="41"/>
    </row>
    <row r="3106" spans="3:3" x14ac:dyDescent="0.3">
      <c r="C3106" s="41"/>
    </row>
    <row r="3107" spans="3:3" x14ac:dyDescent="0.3">
      <c r="C3107" s="41"/>
    </row>
    <row r="3108" spans="3:3" x14ac:dyDescent="0.3">
      <c r="C3108" s="41"/>
    </row>
    <row r="3109" spans="3:3" x14ac:dyDescent="0.3">
      <c r="C3109" s="41"/>
    </row>
    <row r="3110" spans="3:3" x14ac:dyDescent="0.3">
      <c r="C3110" s="41"/>
    </row>
    <row r="3111" spans="3:3" x14ac:dyDescent="0.3">
      <c r="C3111" s="41"/>
    </row>
    <row r="3112" spans="3:3" x14ac:dyDescent="0.3">
      <c r="C3112" s="41"/>
    </row>
    <row r="3113" spans="3:3" x14ac:dyDescent="0.3">
      <c r="C3113" s="41"/>
    </row>
    <row r="3114" spans="3:3" x14ac:dyDescent="0.3">
      <c r="C3114" s="41"/>
    </row>
    <row r="3115" spans="3:3" x14ac:dyDescent="0.3">
      <c r="C3115" s="41"/>
    </row>
    <row r="3116" spans="3:3" x14ac:dyDescent="0.3">
      <c r="C3116" s="41"/>
    </row>
    <row r="3117" spans="3:3" x14ac:dyDescent="0.3">
      <c r="C3117" s="41"/>
    </row>
    <row r="3118" spans="3:3" x14ac:dyDescent="0.3">
      <c r="C3118" s="41"/>
    </row>
    <row r="3119" spans="3:3" x14ac:dyDescent="0.3">
      <c r="C3119" s="41"/>
    </row>
    <row r="3120" spans="3:3" x14ac:dyDescent="0.3">
      <c r="C3120" s="41"/>
    </row>
    <row r="3121" spans="3:3" x14ac:dyDescent="0.3">
      <c r="C3121" s="41"/>
    </row>
    <row r="3122" spans="3:3" x14ac:dyDescent="0.3">
      <c r="C3122" s="41"/>
    </row>
    <row r="3123" spans="3:3" x14ac:dyDescent="0.3">
      <c r="C3123" s="41"/>
    </row>
    <row r="3124" spans="3:3" x14ac:dyDescent="0.3">
      <c r="C3124" s="41"/>
    </row>
    <row r="3125" spans="3:3" x14ac:dyDescent="0.3">
      <c r="C3125" s="41"/>
    </row>
    <row r="3126" spans="3:3" x14ac:dyDescent="0.3">
      <c r="C3126" s="41"/>
    </row>
    <row r="3127" spans="3:3" x14ac:dyDescent="0.3">
      <c r="C3127" s="41"/>
    </row>
    <row r="3128" spans="3:3" x14ac:dyDescent="0.3">
      <c r="C3128" s="41"/>
    </row>
    <row r="3129" spans="3:3" x14ac:dyDescent="0.3">
      <c r="C3129" s="41"/>
    </row>
    <row r="3130" spans="3:3" x14ac:dyDescent="0.3">
      <c r="C3130" s="41"/>
    </row>
    <row r="3131" spans="3:3" x14ac:dyDescent="0.3">
      <c r="C3131" s="41"/>
    </row>
    <row r="3132" spans="3:3" x14ac:dyDescent="0.3">
      <c r="C3132" s="41"/>
    </row>
    <row r="3133" spans="3:3" x14ac:dyDescent="0.3">
      <c r="C3133" s="41"/>
    </row>
    <row r="3134" spans="3:3" x14ac:dyDescent="0.3">
      <c r="C3134" s="41"/>
    </row>
    <row r="3135" spans="3:3" x14ac:dyDescent="0.3">
      <c r="C3135" s="41"/>
    </row>
    <row r="3136" spans="3:3" x14ac:dyDescent="0.3">
      <c r="C3136" s="41"/>
    </row>
    <row r="3137" spans="3:3" x14ac:dyDescent="0.3">
      <c r="C3137" s="41"/>
    </row>
    <row r="3138" spans="3:3" x14ac:dyDescent="0.3">
      <c r="C3138" s="41"/>
    </row>
    <row r="3139" spans="3:3" x14ac:dyDescent="0.3">
      <c r="C3139" s="41"/>
    </row>
    <row r="3140" spans="3:3" x14ac:dyDescent="0.3">
      <c r="C3140" s="41"/>
    </row>
    <row r="3141" spans="3:3" x14ac:dyDescent="0.3">
      <c r="C3141" s="41"/>
    </row>
    <row r="3142" spans="3:3" x14ac:dyDescent="0.3">
      <c r="C3142" s="41"/>
    </row>
    <row r="3143" spans="3:3" x14ac:dyDescent="0.3">
      <c r="C3143" s="41"/>
    </row>
    <row r="3144" spans="3:3" x14ac:dyDescent="0.3">
      <c r="C3144" s="41"/>
    </row>
    <row r="3145" spans="3:3" x14ac:dyDescent="0.3">
      <c r="C3145" s="41"/>
    </row>
    <row r="3146" spans="3:3" x14ac:dyDescent="0.3">
      <c r="C3146" s="41"/>
    </row>
    <row r="3147" spans="3:3" x14ac:dyDescent="0.3">
      <c r="C3147" s="41"/>
    </row>
    <row r="3148" spans="3:3" x14ac:dyDescent="0.3">
      <c r="C3148" s="41"/>
    </row>
    <row r="3149" spans="3:3" x14ac:dyDescent="0.3">
      <c r="C3149" s="41"/>
    </row>
    <row r="3150" spans="3:3" x14ac:dyDescent="0.3">
      <c r="C3150" s="41"/>
    </row>
    <row r="3151" spans="3:3" x14ac:dyDescent="0.3">
      <c r="C3151" s="41"/>
    </row>
    <row r="3152" spans="3:3" x14ac:dyDescent="0.3">
      <c r="C3152" s="41"/>
    </row>
    <row r="3153" spans="3:3" x14ac:dyDescent="0.3">
      <c r="C3153" s="41"/>
    </row>
    <row r="3154" spans="3:3" x14ac:dyDescent="0.3">
      <c r="C3154" s="41"/>
    </row>
    <row r="3155" spans="3:3" x14ac:dyDescent="0.3">
      <c r="C3155" s="41"/>
    </row>
    <row r="3156" spans="3:3" x14ac:dyDescent="0.3">
      <c r="C3156" s="41"/>
    </row>
    <row r="3157" spans="3:3" x14ac:dyDescent="0.3">
      <c r="C3157" s="41"/>
    </row>
    <row r="3158" spans="3:3" x14ac:dyDescent="0.3">
      <c r="C3158" s="41"/>
    </row>
    <row r="3159" spans="3:3" x14ac:dyDescent="0.3">
      <c r="C3159" s="41"/>
    </row>
    <row r="3160" spans="3:3" x14ac:dyDescent="0.3">
      <c r="C3160" s="41"/>
    </row>
    <row r="3161" spans="3:3" x14ac:dyDescent="0.3">
      <c r="C3161" s="41"/>
    </row>
    <row r="3162" spans="3:3" x14ac:dyDescent="0.3">
      <c r="C3162" s="41"/>
    </row>
    <row r="3163" spans="3:3" x14ac:dyDescent="0.3">
      <c r="C3163" s="41"/>
    </row>
    <row r="3164" spans="3:3" x14ac:dyDescent="0.3">
      <c r="C3164" s="41"/>
    </row>
    <row r="3165" spans="3:3" x14ac:dyDescent="0.3">
      <c r="C3165" s="41"/>
    </row>
    <row r="3166" spans="3:3" x14ac:dyDescent="0.3">
      <c r="C3166" s="41"/>
    </row>
    <row r="3167" spans="3:3" x14ac:dyDescent="0.3">
      <c r="C3167" s="41"/>
    </row>
    <row r="3168" spans="3:3" x14ac:dyDescent="0.3">
      <c r="C3168" s="41"/>
    </row>
    <row r="3169" spans="3:3" x14ac:dyDescent="0.3">
      <c r="C3169" s="41"/>
    </row>
    <row r="3170" spans="3:3" x14ac:dyDescent="0.3">
      <c r="C3170" s="41"/>
    </row>
    <row r="3171" spans="3:3" x14ac:dyDescent="0.3">
      <c r="C3171" s="41"/>
    </row>
    <row r="3172" spans="3:3" x14ac:dyDescent="0.3">
      <c r="C3172" s="41"/>
    </row>
    <row r="3173" spans="3:3" x14ac:dyDescent="0.3">
      <c r="C3173" s="41"/>
    </row>
    <row r="3174" spans="3:3" x14ac:dyDescent="0.3">
      <c r="C3174" s="41"/>
    </row>
    <row r="3175" spans="3:3" x14ac:dyDescent="0.3">
      <c r="C3175" s="41"/>
    </row>
    <row r="3176" spans="3:3" x14ac:dyDescent="0.3">
      <c r="C3176" s="41"/>
    </row>
    <row r="3177" spans="3:3" x14ac:dyDescent="0.3">
      <c r="C3177" s="41"/>
    </row>
    <row r="3178" spans="3:3" x14ac:dyDescent="0.3">
      <c r="C3178" s="41"/>
    </row>
    <row r="3179" spans="3:3" x14ac:dyDescent="0.3">
      <c r="C3179" s="41"/>
    </row>
    <row r="3180" spans="3:3" x14ac:dyDescent="0.3">
      <c r="C3180" s="41"/>
    </row>
    <row r="3181" spans="3:3" x14ac:dyDescent="0.3">
      <c r="C3181" s="41"/>
    </row>
    <row r="3182" spans="3:3" x14ac:dyDescent="0.3">
      <c r="C3182" s="41"/>
    </row>
    <row r="3183" spans="3:3" x14ac:dyDescent="0.3">
      <c r="C3183" s="41"/>
    </row>
    <row r="3184" spans="3:3" x14ac:dyDescent="0.3">
      <c r="C3184" s="41"/>
    </row>
    <row r="3185" spans="3:3" x14ac:dyDescent="0.3">
      <c r="C3185" s="41"/>
    </row>
    <row r="3186" spans="3:3" x14ac:dyDescent="0.3">
      <c r="C3186" s="41"/>
    </row>
    <row r="3187" spans="3:3" x14ac:dyDescent="0.3">
      <c r="C3187" s="41"/>
    </row>
    <row r="3188" spans="3:3" x14ac:dyDescent="0.3">
      <c r="C3188" s="41"/>
    </row>
    <row r="3189" spans="3:3" x14ac:dyDescent="0.3">
      <c r="C3189" s="41"/>
    </row>
    <row r="3190" spans="3:3" x14ac:dyDescent="0.3">
      <c r="C3190" s="41"/>
    </row>
    <row r="3191" spans="3:3" x14ac:dyDescent="0.3">
      <c r="C3191" s="41"/>
    </row>
    <row r="3192" spans="3:3" x14ac:dyDescent="0.3">
      <c r="C3192" s="41"/>
    </row>
    <row r="3193" spans="3:3" x14ac:dyDescent="0.3">
      <c r="C3193" s="41"/>
    </row>
    <row r="3194" spans="3:3" x14ac:dyDescent="0.3">
      <c r="C3194" s="41"/>
    </row>
    <row r="3195" spans="3:3" x14ac:dyDescent="0.3">
      <c r="C3195" s="41"/>
    </row>
    <row r="3196" spans="3:3" x14ac:dyDescent="0.3">
      <c r="C3196" s="41"/>
    </row>
    <row r="3197" spans="3:3" x14ac:dyDescent="0.3">
      <c r="C3197" s="41"/>
    </row>
    <row r="3198" spans="3:3" x14ac:dyDescent="0.3">
      <c r="C3198" s="41"/>
    </row>
    <row r="3199" spans="3:3" x14ac:dyDescent="0.3">
      <c r="C3199" s="41"/>
    </row>
    <row r="3200" spans="3:3" x14ac:dyDescent="0.3">
      <c r="C3200" s="41"/>
    </row>
    <row r="3201" spans="3:3" x14ac:dyDescent="0.3">
      <c r="C3201" s="41"/>
    </row>
    <row r="3202" spans="3:3" x14ac:dyDescent="0.3">
      <c r="C3202" s="41"/>
    </row>
    <row r="3203" spans="3:3" x14ac:dyDescent="0.3">
      <c r="C3203" s="41"/>
    </row>
    <row r="3204" spans="3:3" x14ac:dyDescent="0.3">
      <c r="C3204" s="41"/>
    </row>
    <row r="3205" spans="3:3" x14ac:dyDescent="0.3">
      <c r="C3205" s="41"/>
    </row>
    <row r="3206" spans="3:3" x14ac:dyDescent="0.3">
      <c r="C3206" s="41"/>
    </row>
    <row r="3207" spans="3:3" x14ac:dyDescent="0.3">
      <c r="C3207" s="41"/>
    </row>
    <row r="3208" spans="3:3" x14ac:dyDescent="0.3">
      <c r="C3208" s="41"/>
    </row>
    <row r="3209" spans="3:3" x14ac:dyDescent="0.3">
      <c r="C3209" s="41"/>
    </row>
    <row r="3210" spans="3:3" x14ac:dyDescent="0.3">
      <c r="C3210" s="41"/>
    </row>
    <row r="3211" spans="3:3" x14ac:dyDescent="0.3">
      <c r="C3211" s="41"/>
    </row>
    <row r="3212" spans="3:3" x14ac:dyDescent="0.3">
      <c r="C3212" s="41"/>
    </row>
    <row r="3213" spans="3:3" x14ac:dyDescent="0.3">
      <c r="C3213" s="41"/>
    </row>
    <row r="3214" spans="3:3" x14ac:dyDescent="0.3">
      <c r="C3214" s="41"/>
    </row>
    <row r="3215" spans="3:3" x14ac:dyDescent="0.3">
      <c r="C3215" s="41"/>
    </row>
    <row r="3216" spans="3:3" x14ac:dyDescent="0.3">
      <c r="C3216" s="41"/>
    </row>
    <row r="3217" spans="3:3" x14ac:dyDescent="0.3">
      <c r="C3217" s="41"/>
    </row>
    <row r="3218" spans="3:3" x14ac:dyDescent="0.3">
      <c r="C3218" s="41"/>
    </row>
    <row r="3219" spans="3:3" x14ac:dyDescent="0.3">
      <c r="C3219" s="41"/>
    </row>
    <row r="3220" spans="3:3" x14ac:dyDescent="0.3">
      <c r="C3220" s="41"/>
    </row>
    <row r="3221" spans="3:3" x14ac:dyDescent="0.3">
      <c r="C3221" s="41"/>
    </row>
    <row r="3222" spans="3:3" x14ac:dyDescent="0.3">
      <c r="C3222" s="41"/>
    </row>
    <row r="3223" spans="3:3" x14ac:dyDescent="0.3">
      <c r="C3223" s="41"/>
    </row>
    <row r="3224" spans="3:3" x14ac:dyDescent="0.3">
      <c r="C3224" s="41"/>
    </row>
    <row r="3225" spans="3:3" x14ac:dyDescent="0.3">
      <c r="C3225" s="41"/>
    </row>
    <row r="3226" spans="3:3" x14ac:dyDescent="0.3">
      <c r="C3226" s="41"/>
    </row>
    <row r="3227" spans="3:3" x14ac:dyDescent="0.3">
      <c r="C3227" s="41"/>
    </row>
    <row r="3228" spans="3:3" x14ac:dyDescent="0.3">
      <c r="C3228" s="41"/>
    </row>
    <row r="3229" spans="3:3" x14ac:dyDescent="0.3">
      <c r="C3229" s="41"/>
    </row>
    <row r="3230" spans="3:3" x14ac:dyDescent="0.3">
      <c r="C3230" s="41"/>
    </row>
    <row r="3231" spans="3:3" x14ac:dyDescent="0.3">
      <c r="C3231" s="41"/>
    </row>
    <row r="3232" spans="3:3" x14ac:dyDescent="0.3">
      <c r="C3232" s="41"/>
    </row>
    <row r="3233" spans="3:3" x14ac:dyDescent="0.3">
      <c r="C3233" s="41"/>
    </row>
    <row r="3234" spans="3:3" x14ac:dyDescent="0.3">
      <c r="C3234" s="41"/>
    </row>
    <row r="3235" spans="3:3" x14ac:dyDescent="0.3">
      <c r="C3235" s="41"/>
    </row>
    <row r="3236" spans="3:3" x14ac:dyDescent="0.3">
      <c r="C3236" s="41"/>
    </row>
    <row r="3237" spans="3:3" x14ac:dyDescent="0.3">
      <c r="C3237" s="41"/>
    </row>
    <row r="3238" spans="3:3" x14ac:dyDescent="0.3">
      <c r="C3238" s="41"/>
    </row>
    <row r="3239" spans="3:3" x14ac:dyDescent="0.3">
      <c r="C3239" s="41"/>
    </row>
    <row r="3240" spans="3:3" x14ac:dyDescent="0.3">
      <c r="C3240" s="41"/>
    </row>
    <row r="3241" spans="3:3" x14ac:dyDescent="0.3">
      <c r="C3241" s="41"/>
    </row>
    <row r="3242" spans="3:3" x14ac:dyDescent="0.3">
      <c r="C3242" s="41"/>
    </row>
    <row r="3243" spans="3:3" x14ac:dyDescent="0.3">
      <c r="C3243" s="41"/>
    </row>
    <row r="3244" spans="3:3" x14ac:dyDescent="0.3">
      <c r="C3244" s="41"/>
    </row>
    <row r="3245" spans="3:3" x14ac:dyDescent="0.3">
      <c r="C3245" s="41"/>
    </row>
    <row r="3246" spans="3:3" x14ac:dyDescent="0.3">
      <c r="C3246" s="41"/>
    </row>
    <row r="3247" spans="3:3" x14ac:dyDescent="0.3">
      <c r="C3247" s="41"/>
    </row>
    <row r="3248" spans="3:3" x14ac:dyDescent="0.3">
      <c r="C3248" s="41"/>
    </row>
    <row r="3249" spans="3:3" x14ac:dyDescent="0.3">
      <c r="C3249" s="41"/>
    </row>
    <row r="3250" spans="3:3" x14ac:dyDescent="0.3">
      <c r="C3250" s="41"/>
    </row>
    <row r="3251" spans="3:3" x14ac:dyDescent="0.3">
      <c r="C3251" s="41"/>
    </row>
    <row r="3252" spans="3:3" x14ac:dyDescent="0.3">
      <c r="C3252" s="41"/>
    </row>
    <row r="3253" spans="3:3" x14ac:dyDescent="0.3">
      <c r="C3253" s="41"/>
    </row>
    <row r="3254" spans="3:3" x14ac:dyDescent="0.3">
      <c r="C3254" s="41"/>
    </row>
    <row r="3255" spans="3:3" x14ac:dyDescent="0.3">
      <c r="C3255" s="41"/>
    </row>
    <row r="3256" spans="3:3" x14ac:dyDescent="0.3">
      <c r="C3256" s="41"/>
    </row>
    <row r="3257" spans="3:3" x14ac:dyDescent="0.3">
      <c r="C3257" s="41"/>
    </row>
    <row r="3258" spans="3:3" x14ac:dyDescent="0.3">
      <c r="C3258" s="41"/>
    </row>
    <row r="3259" spans="3:3" x14ac:dyDescent="0.3">
      <c r="C3259" s="41"/>
    </row>
    <row r="3260" spans="3:3" x14ac:dyDescent="0.3">
      <c r="C3260" s="41"/>
    </row>
    <row r="3261" spans="3:3" x14ac:dyDescent="0.3">
      <c r="C3261" s="41"/>
    </row>
    <row r="3262" spans="3:3" x14ac:dyDescent="0.3">
      <c r="C3262" s="41"/>
    </row>
    <row r="3263" spans="3:3" x14ac:dyDescent="0.3">
      <c r="C3263" s="41"/>
    </row>
    <row r="3264" spans="3:3" x14ac:dyDescent="0.3">
      <c r="C3264" s="41"/>
    </row>
    <row r="3265" spans="3:3" x14ac:dyDescent="0.3">
      <c r="C3265" s="41"/>
    </row>
    <row r="3266" spans="3:3" x14ac:dyDescent="0.3">
      <c r="C3266" s="41"/>
    </row>
    <row r="3267" spans="3:3" x14ac:dyDescent="0.3">
      <c r="C3267" s="41"/>
    </row>
    <row r="3268" spans="3:3" x14ac:dyDescent="0.3">
      <c r="C3268" s="41"/>
    </row>
    <row r="3269" spans="3:3" x14ac:dyDescent="0.3">
      <c r="C3269" s="41"/>
    </row>
    <row r="3270" spans="3:3" x14ac:dyDescent="0.3">
      <c r="C3270" s="41"/>
    </row>
    <row r="3271" spans="3:3" x14ac:dyDescent="0.3">
      <c r="C3271" s="41"/>
    </row>
    <row r="3272" spans="3:3" x14ac:dyDescent="0.3">
      <c r="C3272" s="41"/>
    </row>
    <row r="3273" spans="3:3" x14ac:dyDescent="0.3">
      <c r="C3273" s="41"/>
    </row>
    <row r="3274" spans="3:3" x14ac:dyDescent="0.3">
      <c r="C3274" s="41"/>
    </row>
    <row r="3275" spans="3:3" x14ac:dyDescent="0.3">
      <c r="C3275" s="41"/>
    </row>
    <row r="3276" spans="3:3" x14ac:dyDescent="0.3">
      <c r="C3276" s="41"/>
    </row>
    <row r="3277" spans="3:3" x14ac:dyDescent="0.3">
      <c r="C3277" s="41"/>
    </row>
    <row r="3278" spans="3:3" x14ac:dyDescent="0.3">
      <c r="C3278" s="41"/>
    </row>
    <row r="3279" spans="3:3" x14ac:dyDescent="0.3">
      <c r="C3279" s="41"/>
    </row>
    <row r="3280" spans="3:3" x14ac:dyDescent="0.3">
      <c r="C3280" s="41"/>
    </row>
    <row r="3281" spans="3:3" x14ac:dyDescent="0.3">
      <c r="C3281" s="41"/>
    </row>
    <row r="3282" spans="3:3" x14ac:dyDescent="0.3">
      <c r="C3282" s="41"/>
    </row>
    <row r="3283" spans="3:3" x14ac:dyDescent="0.3">
      <c r="C3283" s="41"/>
    </row>
    <row r="3284" spans="3:3" x14ac:dyDescent="0.3">
      <c r="C3284" s="41"/>
    </row>
    <row r="3285" spans="3:3" x14ac:dyDescent="0.3">
      <c r="C3285" s="41"/>
    </row>
    <row r="3286" spans="3:3" x14ac:dyDescent="0.3">
      <c r="C3286" s="41"/>
    </row>
    <row r="3287" spans="3:3" x14ac:dyDescent="0.3">
      <c r="C3287" s="41"/>
    </row>
    <row r="3288" spans="3:3" x14ac:dyDescent="0.3">
      <c r="C3288" s="41"/>
    </row>
    <row r="3289" spans="3:3" x14ac:dyDescent="0.3">
      <c r="C3289" s="41"/>
    </row>
    <row r="3290" spans="3:3" x14ac:dyDescent="0.3">
      <c r="C3290" s="41"/>
    </row>
    <row r="3291" spans="3:3" x14ac:dyDescent="0.3">
      <c r="C3291" s="41"/>
    </row>
    <row r="3292" spans="3:3" x14ac:dyDescent="0.3">
      <c r="C3292" s="41"/>
    </row>
    <row r="3293" spans="3:3" x14ac:dyDescent="0.3">
      <c r="C3293" s="41"/>
    </row>
    <row r="3294" spans="3:3" x14ac:dyDescent="0.3">
      <c r="C3294" s="41"/>
    </row>
    <row r="3295" spans="3:3" x14ac:dyDescent="0.3">
      <c r="C3295" s="41"/>
    </row>
    <row r="3296" spans="3:3" x14ac:dyDescent="0.3">
      <c r="C3296" s="41"/>
    </row>
    <row r="3297" spans="3:3" x14ac:dyDescent="0.3">
      <c r="C3297" s="41"/>
    </row>
    <row r="3298" spans="3:3" x14ac:dyDescent="0.3">
      <c r="C3298" s="41"/>
    </row>
    <row r="3299" spans="3:3" x14ac:dyDescent="0.3">
      <c r="C3299" s="41"/>
    </row>
    <row r="3300" spans="3:3" x14ac:dyDescent="0.3">
      <c r="C3300" s="41"/>
    </row>
    <row r="3301" spans="3:3" x14ac:dyDescent="0.3">
      <c r="C3301" s="41"/>
    </row>
    <row r="3302" spans="3:3" x14ac:dyDescent="0.3">
      <c r="C3302" s="41"/>
    </row>
    <row r="3303" spans="3:3" x14ac:dyDescent="0.3">
      <c r="C3303" s="41"/>
    </row>
    <row r="3304" spans="3:3" x14ac:dyDescent="0.3">
      <c r="C3304" s="41"/>
    </row>
    <row r="3305" spans="3:3" x14ac:dyDescent="0.3">
      <c r="C3305" s="41"/>
    </row>
    <row r="3306" spans="3:3" x14ac:dyDescent="0.3">
      <c r="C3306" s="41"/>
    </row>
    <row r="3307" spans="3:3" x14ac:dyDescent="0.3">
      <c r="C3307" s="41"/>
    </row>
    <row r="3308" spans="3:3" x14ac:dyDescent="0.3">
      <c r="C3308" s="41"/>
    </row>
    <row r="3309" spans="3:3" x14ac:dyDescent="0.3">
      <c r="C3309" s="41"/>
    </row>
    <row r="3310" spans="3:3" x14ac:dyDescent="0.3">
      <c r="C3310" s="41"/>
    </row>
    <row r="3311" spans="3:3" x14ac:dyDescent="0.3">
      <c r="C3311" s="41"/>
    </row>
    <row r="3312" spans="3:3" x14ac:dyDescent="0.3">
      <c r="C3312" s="41"/>
    </row>
    <row r="3313" spans="3:3" x14ac:dyDescent="0.3">
      <c r="C3313" s="41"/>
    </row>
    <row r="3314" spans="3:3" x14ac:dyDescent="0.3">
      <c r="C3314" s="41"/>
    </row>
    <row r="3315" spans="3:3" x14ac:dyDescent="0.3">
      <c r="C3315" s="41"/>
    </row>
    <row r="3316" spans="3:3" x14ac:dyDescent="0.3">
      <c r="C3316" s="41"/>
    </row>
    <row r="3317" spans="3:3" x14ac:dyDescent="0.3">
      <c r="C3317" s="41"/>
    </row>
    <row r="3318" spans="3:3" x14ac:dyDescent="0.3">
      <c r="C3318" s="41"/>
    </row>
    <row r="3319" spans="3:3" x14ac:dyDescent="0.3">
      <c r="C3319" s="41"/>
    </row>
    <row r="3320" spans="3:3" x14ac:dyDescent="0.3">
      <c r="C3320" s="41"/>
    </row>
    <row r="3321" spans="3:3" x14ac:dyDescent="0.3">
      <c r="C3321" s="41"/>
    </row>
    <row r="3322" spans="3:3" x14ac:dyDescent="0.3">
      <c r="C3322" s="41"/>
    </row>
    <row r="3323" spans="3:3" x14ac:dyDescent="0.3">
      <c r="C3323" s="41"/>
    </row>
    <row r="3324" spans="3:3" x14ac:dyDescent="0.3">
      <c r="C3324" s="41"/>
    </row>
    <row r="3325" spans="3:3" x14ac:dyDescent="0.3">
      <c r="C3325" s="41"/>
    </row>
    <row r="3326" spans="3:3" x14ac:dyDescent="0.3">
      <c r="C3326" s="41"/>
    </row>
    <row r="3327" spans="3:3" x14ac:dyDescent="0.3">
      <c r="C3327" s="41"/>
    </row>
    <row r="3328" spans="3:3" x14ac:dyDescent="0.3">
      <c r="C3328" s="41"/>
    </row>
    <row r="3329" spans="3:3" x14ac:dyDescent="0.3">
      <c r="C3329" s="41"/>
    </row>
    <row r="3330" spans="3:3" x14ac:dyDescent="0.3">
      <c r="C3330" s="41"/>
    </row>
    <row r="3331" spans="3:3" x14ac:dyDescent="0.3">
      <c r="C3331" s="41"/>
    </row>
    <row r="3332" spans="3:3" x14ac:dyDescent="0.3">
      <c r="C3332" s="41"/>
    </row>
    <row r="3333" spans="3:3" x14ac:dyDescent="0.3">
      <c r="C3333" s="41"/>
    </row>
    <row r="3334" spans="3:3" x14ac:dyDescent="0.3">
      <c r="C3334" s="41"/>
    </row>
    <row r="3335" spans="3:3" x14ac:dyDescent="0.3">
      <c r="C3335" s="41"/>
    </row>
    <row r="3336" spans="3:3" x14ac:dyDescent="0.3">
      <c r="C3336" s="41"/>
    </row>
    <row r="3337" spans="3:3" x14ac:dyDescent="0.3">
      <c r="C3337" s="41"/>
    </row>
    <row r="3338" spans="3:3" x14ac:dyDescent="0.3">
      <c r="C3338" s="41"/>
    </row>
    <row r="3339" spans="3:3" x14ac:dyDescent="0.3">
      <c r="C3339" s="41"/>
    </row>
    <row r="3340" spans="3:3" x14ac:dyDescent="0.3">
      <c r="C3340" s="41"/>
    </row>
    <row r="3341" spans="3:3" x14ac:dyDescent="0.3">
      <c r="C3341" s="41"/>
    </row>
    <row r="3342" spans="3:3" x14ac:dyDescent="0.3">
      <c r="C3342" s="41"/>
    </row>
    <row r="3343" spans="3:3" x14ac:dyDescent="0.3">
      <c r="C3343" s="41"/>
    </row>
    <row r="3344" spans="3:3" x14ac:dyDescent="0.3">
      <c r="C3344" s="41"/>
    </row>
    <row r="3345" spans="3:3" x14ac:dyDescent="0.3">
      <c r="C3345" s="41"/>
    </row>
    <row r="3346" spans="3:3" x14ac:dyDescent="0.3">
      <c r="C3346" s="41"/>
    </row>
    <row r="3347" spans="3:3" x14ac:dyDescent="0.3">
      <c r="C3347" s="41"/>
    </row>
    <row r="3348" spans="3:3" x14ac:dyDescent="0.3">
      <c r="C3348" s="41"/>
    </row>
    <row r="3349" spans="3:3" x14ac:dyDescent="0.3">
      <c r="C3349" s="41"/>
    </row>
    <row r="3350" spans="3:3" x14ac:dyDescent="0.3">
      <c r="C3350" s="41"/>
    </row>
    <row r="3351" spans="3:3" x14ac:dyDescent="0.3">
      <c r="C3351" s="41"/>
    </row>
    <row r="3352" spans="3:3" x14ac:dyDescent="0.3">
      <c r="C3352" s="41"/>
    </row>
    <row r="3353" spans="3:3" x14ac:dyDescent="0.3">
      <c r="C3353" s="41"/>
    </row>
    <row r="3354" spans="3:3" x14ac:dyDescent="0.3">
      <c r="C3354" s="41"/>
    </row>
    <row r="3355" spans="3:3" x14ac:dyDescent="0.3">
      <c r="C3355" s="41"/>
    </row>
    <row r="3356" spans="3:3" x14ac:dyDescent="0.3">
      <c r="C3356" s="41"/>
    </row>
    <row r="3357" spans="3:3" x14ac:dyDescent="0.3">
      <c r="C3357" s="41"/>
    </row>
    <row r="3358" spans="3:3" x14ac:dyDescent="0.3">
      <c r="C3358" s="41"/>
    </row>
    <row r="3359" spans="3:3" x14ac:dyDescent="0.3">
      <c r="C3359" s="41"/>
    </row>
    <row r="3360" spans="3:3" x14ac:dyDescent="0.3">
      <c r="C3360" s="41"/>
    </row>
    <row r="3361" spans="3:3" x14ac:dyDescent="0.3">
      <c r="C3361" s="41"/>
    </row>
    <row r="3362" spans="3:3" x14ac:dyDescent="0.3">
      <c r="C3362" s="41"/>
    </row>
    <row r="3363" spans="3:3" x14ac:dyDescent="0.3">
      <c r="C3363" s="41"/>
    </row>
    <row r="3364" spans="3:3" x14ac:dyDescent="0.3">
      <c r="C3364" s="41"/>
    </row>
    <row r="3365" spans="3:3" x14ac:dyDescent="0.3">
      <c r="C3365" s="41"/>
    </row>
    <row r="3366" spans="3:3" x14ac:dyDescent="0.3">
      <c r="C3366" s="41"/>
    </row>
    <row r="3367" spans="3:3" x14ac:dyDescent="0.3">
      <c r="C3367" s="41"/>
    </row>
    <row r="3368" spans="3:3" x14ac:dyDescent="0.3">
      <c r="C3368" s="41"/>
    </row>
    <row r="3369" spans="3:3" x14ac:dyDescent="0.3">
      <c r="C3369" s="41"/>
    </row>
    <row r="3370" spans="3:3" x14ac:dyDescent="0.3">
      <c r="C3370" s="41"/>
    </row>
    <row r="3371" spans="3:3" x14ac:dyDescent="0.3">
      <c r="C3371" s="41"/>
    </row>
    <row r="3372" spans="3:3" x14ac:dyDescent="0.3">
      <c r="C3372" s="41"/>
    </row>
    <row r="3373" spans="3:3" x14ac:dyDescent="0.3">
      <c r="C3373" s="41"/>
    </row>
    <row r="3374" spans="3:3" x14ac:dyDescent="0.3">
      <c r="C3374" s="41"/>
    </row>
    <row r="3375" spans="3:3" x14ac:dyDescent="0.3">
      <c r="C3375" s="41"/>
    </row>
    <row r="3376" spans="3:3" x14ac:dyDescent="0.3">
      <c r="C3376" s="41"/>
    </row>
    <row r="3377" spans="3:3" x14ac:dyDescent="0.3">
      <c r="C3377" s="41"/>
    </row>
    <row r="3378" spans="3:3" x14ac:dyDescent="0.3">
      <c r="C3378" s="41"/>
    </row>
    <row r="3379" spans="3:3" x14ac:dyDescent="0.3">
      <c r="C3379" s="41"/>
    </row>
    <row r="3380" spans="3:3" x14ac:dyDescent="0.3">
      <c r="C3380" s="41"/>
    </row>
    <row r="3381" spans="3:3" x14ac:dyDescent="0.3">
      <c r="C3381" s="41"/>
    </row>
    <row r="3382" spans="3:3" x14ac:dyDescent="0.3">
      <c r="C3382" s="41"/>
    </row>
    <row r="3383" spans="3:3" x14ac:dyDescent="0.3">
      <c r="C3383" s="41"/>
    </row>
    <row r="3384" spans="3:3" x14ac:dyDescent="0.3">
      <c r="C3384" s="41"/>
    </row>
    <row r="3385" spans="3:3" x14ac:dyDescent="0.3">
      <c r="C3385" s="41"/>
    </row>
    <row r="3386" spans="3:3" x14ac:dyDescent="0.3">
      <c r="C3386" s="41"/>
    </row>
    <row r="3387" spans="3:3" x14ac:dyDescent="0.3">
      <c r="C3387" s="41"/>
    </row>
    <row r="3388" spans="3:3" x14ac:dyDescent="0.3">
      <c r="C3388" s="41"/>
    </row>
    <row r="3389" spans="3:3" x14ac:dyDescent="0.3">
      <c r="C3389" s="41"/>
    </row>
    <row r="3390" spans="3:3" x14ac:dyDescent="0.3">
      <c r="C3390" s="41"/>
    </row>
    <row r="3391" spans="3:3" x14ac:dyDescent="0.3">
      <c r="C3391" s="41"/>
    </row>
    <row r="3392" spans="3:3" x14ac:dyDescent="0.3">
      <c r="C3392" s="41"/>
    </row>
    <row r="3393" spans="3:3" x14ac:dyDescent="0.3">
      <c r="C3393" s="41"/>
    </row>
    <row r="3394" spans="3:3" x14ac:dyDescent="0.3">
      <c r="C3394" s="41"/>
    </row>
    <row r="3395" spans="3:3" x14ac:dyDescent="0.3">
      <c r="C3395" s="41"/>
    </row>
    <row r="3396" spans="3:3" x14ac:dyDescent="0.3">
      <c r="C3396" s="41"/>
    </row>
    <row r="3397" spans="3:3" x14ac:dyDescent="0.3">
      <c r="C3397" s="41"/>
    </row>
    <row r="3398" spans="3:3" x14ac:dyDescent="0.3">
      <c r="C3398" s="41"/>
    </row>
    <row r="3399" spans="3:3" x14ac:dyDescent="0.3">
      <c r="C3399" s="41"/>
    </row>
    <row r="3400" spans="3:3" x14ac:dyDescent="0.3">
      <c r="C3400" s="41"/>
    </row>
    <row r="3401" spans="3:3" x14ac:dyDescent="0.3">
      <c r="C3401" s="41"/>
    </row>
    <row r="3402" spans="3:3" x14ac:dyDescent="0.3">
      <c r="C3402" s="41"/>
    </row>
    <row r="3403" spans="3:3" x14ac:dyDescent="0.3">
      <c r="C3403" s="41"/>
    </row>
    <row r="3404" spans="3:3" x14ac:dyDescent="0.3">
      <c r="C3404" s="41"/>
    </row>
    <row r="3405" spans="3:3" x14ac:dyDescent="0.3">
      <c r="C3405" s="41"/>
    </row>
    <row r="3406" spans="3:3" x14ac:dyDescent="0.3">
      <c r="C3406" s="41"/>
    </row>
    <row r="3407" spans="3:3" x14ac:dyDescent="0.3">
      <c r="C3407" s="41"/>
    </row>
    <row r="3408" spans="3:3" x14ac:dyDescent="0.3">
      <c r="C3408" s="41"/>
    </row>
    <row r="3409" spans="3:3" x14ac:dyDescent="0.3">
      <c r="C3409" s="41"/>
    </row>
    <row r="3410" spans="3:3" x14ac:dyDescent="0.3">
      <c r="C3410" s="41"/>
    </row>
    <row r="3411" spans="3:3" x14ac:dyDescent="0.3">
      <c r="C3411" s="41"/>
    </row>
    <row r="3412" spans="3:3" x14ac:dyDescent="0.3">
      <c r="C3412" s="41"/>
    </row>
    <row r="3413" spans="3:3" x14ac:dyDescent="0.3">
      <c r="C3413" s="41"/>
    </row>
    <row r="3414" spans="3:3" x14ac:dyDescent="0.3">
      <c r="C3414" s="41"/>
    </row>
    <row r="3415" spans="3:3" x14ac:dyDescent="0.3">
      <c r="C3415" s="41"/>
    </row>
    <row r="3416" spans="3:3" x14ac:dyDescent="0.3">
      <c r="C3416" s="41"/>
    </row>
    <row r="3417" spans="3:3" x14ac:dyDescent="0.3">
      <c r="C3417" s="41"/>
    </row>
    <row r="3418" spans="3:3" x14ac:dyDescent="0.3">
      <c r="C3418" s="41"/>
    </row>
    <row r="3419" spans="3:3" x14ac:dyDescent="0.3">
      <c r="C3419" s="41"/>
    </row>
    <row r="3420" spans="3:3" x14ac:dyDescent="0.3">
      <c r="C3420" s="41"/>
    </row>
    <row r="3421" spans="3:3" x14ac:dyDescent="0.3">
      <c r="C3421" s="41"/>
    </row>
    <row r="3422" spans="3:3" x14ac:dyDescent="0.3">
      <c r="C3422" s="41"/>
    </row>
    <row r="3423" spans="3:3" x14ac:dyDescent="0.3">
      <c r="C3423" s="41"/>
    </row>
    <row r="3424" spans="3:3" x14ac:dyDescent="0.3">
      <c r="C3424" s="41"/>
    </row>
    <row r="3425" spans="3:3" x14ac:dyDescent="0.3">
      <c r="C3425" s="41"/>
    </row>
    <row r="3426" spans="3:3" x14ac:dyDescent="0.3">
      <c r="C3426" s="41"/>
    </row>
    <row r="3427" spans="3:3" x14ac:dyDescent="0.3">
      <c r="C3427" s="41"/>
    </row>
    <row r="3428" spans="3:3" x14ac:dyDescent="0.3">
      <c r="C3428" s="41"/>
    </row>
    <row r="3429" spans="3:3" x14ac:dyDescent="0.3">
      <c r="C3429" s="41"/>
    </row>
    <row r="3430" spans="3:3" x14ac:dyDescent="0.3">
      <c r="C3430" s="41"/>
    </row>
    <row r="3431" spans="3:3" x14ac:dyDescent="0.3">
      <c r="C3431" s="41"/>
    </row>
    <row r="3432" spans="3:3" x14ac:dyDescent="0.3">
      <c r="C3432" s="41"/>
    </row>
    <row r="3433" spans="3:3" x14ac:dyDescent="0.3">
      <c r="C3433" s="41"/>
    </row>
    <row r="3434" spans="3:3" x14ac:dyDescent="0.3">
      <c r="C3434" s="41"/>
    </row>
    <row r="3435" spans="3:3" x14ac:dyDescent="0.3">
      <c r="C3435" s="41"/>
    </row>
    <row r="3436" spans="3:3" x14ac:dyDescent="0.3">
      <c r="C3436" s="41"/>
    </row>
    <row r="3437" spans="3:3" x14ac:dyDescent="0.3">
      <c r="C3437" s="41"/>
    </row>
    <row r="3438" spans="3:3" x14ac:dyDescent="0.3">
      <c r="C3438" s="41"/>
    </row>
    <row r="3439" spans="3:3" x14ac:dyDescent="0.3">
      <c r="C3439" s="41"/>
    </row>
    <row r="3440" spans="3:3" x14ac:dyDescent="0.3">
      <c r="C3440" s="41"/>
    </row>
    <row r="3441" spans="3:3" x14ac:dyDescent="0.3">
      <c r="C3441" s="41"/>
    </row>
    <row r="3442" spans="3:3" x14ac:dyDescent="0.3">
      <c r="C3442" s="41"/>
    </row>
    <row r="3443" spans="3:3" x14ac:dyDescent="0.3">
      <c r="C3443" s="41"/>
    </row>
    <row r="3444" spans="3:3" x14ac:dyDescent="0.3">
      <c r="C3444" s="41"/>
    </row>
    <row r="3445" spans="3:3" x14ac:dyDescent="0.3">
      <c r="C3445" s="41"/>
    </row>
    <row r="3446" spans="3:3" x14ac:dyDescent="0.3">
      <c r="C3446" s="41"/>
    </row>
    <row r="3447" spans="3:3" x14ac:dyDescent="0.3">
      <c r="C3447" s="41"/>
    </row>
    <row r="3448" spans="3:3" x14ac:dyDescent="0.3">
      <c r="C3448" s="41"/>
    </row>
    <row r="3449" spans="3:3" x14ac:dyDescent="0.3">
      <c r="C3449" s="41"/>
    </row>
    <row r="3450" spans="3:3" x14ac:dyDescent="0.3">
      <c r="C3450" s="41"/>
    </row>
    <row r="3451" spans="3:3" x14ac:dyDescent="0.3">
      <c r="C3451" s="41"/>
    </row>
    <row r="3452" spans="3:3" x14ac:dyDescent="0.3">
      <c r="C3452" s="41"/>
    </row>
    <row r="3453" spans="3:3" x14ac:dyDescent="0.3">
      <c r="C3453" s="41"/>
    </row>
    <row r="3454" spans="3:3" x14ac:dyDescent="0.3">
      <c r="C3454" s="41"/>
    </row>
    <row r="3455" spans="3:3" x14ac:dyDescent="0.3">
      <c r="C3455" s="41"/>
    </row>
    <row r="3456" spans="3:3" x14ac:dyDescent="0.3">
      <c r="C3456" s="41"/>
    </row>
    <row r="3457" spans="3:3" x14ac:dyDescent="0.3">
      <c r="C3457" s="41"/>
    </row>
    <row r="3458" spans="3:3" x14ac:dyDescent="0.3">
      <c r="C3458" s="41"/>
    </row>
    <row r="3459" spans="3:3" x14ac:dyDescent="0.3">
      <c r="C3459" s="41"/>
    </row>
    <row r="3460" spans="3:3" x14ac:dyDescent="0.3">
      <c r="C3460" s="41"/>
    </row>
    <row r="3461" spans="3:3" x14ac:dyDescent="0.3">
      <c r="C3461" s="41"/>
    </row>
    <row r="3462" spans="3:3" x14ac:dyDescent="0.3">
      <c r="C3462" s="41"/>
    </row>
    <row r="3463" spans="3:3" x14ac:dyDescent="0.3">
      <c r="C3463" s="41"/>
    </row>
    <row r="3464" spans="3:3" x14ac:dyDescent="0.3">
      <c r="C3464" s="41"/>
    </row>
    <row r="3465" spans="3:3" x14ac:dyDescent="0.3">
      <c r="C3465" s="41"/>
    </row>
    <row r="3466" spans="3:3" x14ac:dyDescent="0.3">
      <c r="C3466" s="41"/>
    </row>
    <row r="3467" spans="3:3" x14ac:dyDescent="0.3">
      <c r="C3467" s="41"/>
    </row>
    <row r="3468" spans="3:3" x14ac:dyDescent="0.3">
      <c r="C3468" s="41"/>
    </row>
    <row r="3469" spans="3:3" x14ac:dyDescent="0.3">
      <c r="C3469" s="41"/>
    </row>
    <row r="3470" spans="3:3" x14ac:dyDescent="0.3">
      <c r="C3470" s="41"/>
    </row>
    <row r="3471" spans="3:3" x14ac:dyDescent="0.3">
      <c r="C3471" s="41"/>
    </row>
    <row r="3472" spans="3:3" x14ac:dyDescent="0.3">
      <c r="C3472" s="41"/>
    </row>
    <row r="3473" spans="3:3" x14ac:dyDescent="0.3">
      <c r="C3473" s="41"/>
    </row>
    <row r="3474" spans="3:3" x14ac:dyDescent="0.3">
      <c r="C3474" s="41"/>
    </row>
    <row r="3475" spans="3:3" x14ac:dyDescent="0.3">
      <c r="C3475" s="41"/>
    </row>
    <row r="3476" spans="3:3" x14ac:dyDescent="0.3">
      <c r="C3476" s="41"/>
    </row>
    <row r="3477" spans="3:3" x14ac:dyDescent="0.3">
      <c r="C3477" s="41"/>
    </row>
    <row r="3478" spans="3:3" x14ac:dyDescent="0.3">
      <c r="C3478" s="41"/>
    </row>
    <row r="3479" spans="3:3" x14ac:dyDescent="0.3">
      <c r="C3479" s="41"/>
    </row>
    <row r="3480" spans="3:3" x14ac:dyDescent="0.3">
      <c r="C3480" s="41"/>
    </row>
    <row r="3481" spans="3:3" x14ac:dyDescent="0.3">
      <c r="C3481" s="41"/>
    </row>
    <row r="3482" spans="3:3" x14ac:dyDescent="0.3">
      <c r="C3482" s="41"/>
    </row>
    <row r="3483" spans="3:3" x14ac:dyDescent="0.3">
      <c r="C3483" s="41"/>
    </row>
    <row r="3484" spans="3:3" x14ac:dyDescent="0.3">
      <c r="C3484" s="41"/>
    </row>
    <row r="3485" spans="3:3" x14ac:dyDescent="0.3">
      <c r="C3485" s="41"/>
    </row>
    <row r="3486" spans="3:3" x14ac:dyDescent="0.3">
      <c r="C3486" s="41"/>
    </row>
    <row r="3487" spans="3:3" x14ac:dyDescent="0.3">
      <c r="C3487" s="41"/>
    </row>
    <row r="3488" spans="3:3" x14ac:dyDescent="0.3">
      <c r="C3488" s="41"/>
    </row>
    <row r="3489" spans="3:3" x14ac:dyDescent="0.3">
      <c r="C3489" s="41"/>
    </row>
    <row r="3490" spans="3:3" x14ac:dyDescent="0.3">
      <c r="C3490" s="41"/>
    </row>
    <row r="3491" spans="3:3" x14ac:dyDescent="0.3">
      <c r="C3491" s="41"/>
    </row>
    <row r="3492" spans="3:3" x14ac:dyDescent="0.3">
      <c r="C3492" s="41"/>
    </row>
    <row r="3493" spans="3:3" x14ac:dyDescent="0.3">
      <c r="C3493" s="41"/>
    </row>
    <row r="3494" spans="3:3" x14ac:dyDescent="0.3">
      <c r="C3494" s="41"/>
    </row>
    <row r="3495" spans="3:3" x14ac:dyDescent="0.3">
      <c r="C3495" s="41"/>
    </row>
    <row r="3496" spans="3:3" x14ac:dyDescent="0.3">
      <c r="C3496" s="41"/>
    </row>
    <row r="3497" spans="3:3" x14ac:dyDescent="0.3">
      <c r="C3497" s="41"/>
    </row>
    <row r="3498" spans="3:3" x14ac:dyDescent="0.3">
      <c r="C3498" s="41"/>
    </row>
    <row r="3499" spans="3:3" x14ac:dyDescent="0.3">
      <c r="C3499" s="41"/>
    </row>
    <row r="3500" spans="3:3" x14ac:dyDescent="0.3">
      <c r="C3500" s="41"/>
    </row>
    <row r="3501" spans="3:3" x14ac:dyDescent="0.3">
      <c r="C3501" s="41"/>
    </row>
    <row r="3502" spans="3:3" x14ac:dyDescent="0.3">
      <c r="C3502" s="41"/>
    </row>
    <row r="3503" spans="3:3" x14ac:dyDescent="0.3">
      <c r="C3503" s="41"/>
    </row>
    <row r="3504" spans="3:3" x14ac:dyDescent="0.3">
      <c r="C3504" s="41"/>
    </row>
    <row r="3505" spans="3:3" x14ac:dyDescent="0.3">
      <c r="C3505" s="41"/>
    </row>
    <row r="3506" spans="3:3" x14ac:dyDescent="0.3">
      <c r="C3506" s="41"/>
    </row>
    <row r="3507" spans="3:3" x14ac:dyDescent="0.3">
      <c r="C3507" s="41"/>
    </row>
    <row r="3508" spans="3:3" x14ac:dyDescent="0.3">
      <c r="C3508" s="41"/>
    </row>
    <row r="3509" spans="3:3" x14ac:dyDescent="0.3">
      <c r="C3509" s="41"/>
    </row>
    <row r="3510" spans="3:3" x14ac:dyDescent="0.3">
      <c r="C3510" s="41"/>
    </row>
    <row r="3511" spans="3:3" x14ac:dyDescent="0.3">
      <c r="C3511" s="41"/>
    </row>
    <row r="3512" spans="3:3" x14ac:dyDescent="0.3">
      <c r="C3512" s="41"/>
    </row>
    <row r="3513" spans="3:3" x14ac:dyDescent="0.3">
      <c r="C3513" s="41"/>
    </row>
    <row r="3514" spans="3:3" x14ac:dyDescent="0.3">
      <c r="C3514" s="41"/>
    </row>
    <row r="3515" spans="3:3" x14ac:dyDescent="0.3">
      <c r="C3515" s="41"/>
    </row>
    <row r="3516" spans="3:3" x14ac:dyDescent="0.3">
      <c r="C3516" s="41"/>
    </row>
    <row r="3517" spans="3:3" x14ac:dyDescent="0.3">
      <c r="C3517" s="41"/>
    </row>
    <row r="3518" spans="3:3" x14ac:dyDescent="0.3">
      <c r="C3518" s="41"/>
    </row>
    <row r="3519" spans="3:3" x14ac:dyDescent="0.3">
      <c r="C3519" s="41"/>
    </row>
    <row r="3520" spans="3:3" x14ac:dyDescent="0.3">
      <c r="C3520" s="41"/>
    </row>
    <row r="3521" spans="3:3" x14ac:dyDescent="0.3">
      <c r="C3521" s="41"/>
    </row>
    <row r="3522" spans="3:3" x14ac:dyDescent="0.3">
      <c r="C3522" s="41"/>
    </row>
    <row r="3523" spans="3:3" x14ac:dyDescent="0.3">
      <c r="C3523" s="41"/>
    </row>
    <row r="3524" spans="3:3" x14ac:dyDescent="0.3">
      <c r="C3524" s="41"/>
    </row>
    <row r="3525" spans="3:3" x14ac:dyDescent="0.3">
      <c r="C3525" s="41"/>
    </row>
    <row r="3526" spans="3:3" x14ac:dyDescent="0.3">
      <c r="C3526" s="41"/>
    </row>
    <row r="3527" spans="3:3" x14ac:dyDescent="0.3">
      <c r="C3527" s="41"/>
    </row>
    <row r="3528" spans="3:3" x14ac:dyDescent="0.3">
      <c r="C3528" s="41"/>
    </row>
    <row r="3529" spans="3:3" x14ac:dyDescent="0.3">
      <c r="C3529" s="41"/>
    </row>
    <row r="3530" spans="3:3" x14ac:dyDescent="0.3">
      <c r="C3530" s="41"/>
    </row>
    <row r="3531" spans="3:3" x14ac:dyDescent="0.3">
      <c r="C3531" s="41"/>
    </row>
    <row r="3532" spans="3:3" x14ac:dyDescent="0.3">
      <c r="C3532" s="41"/>
    </row>
    <row r="3533" spans="3:3" x14ac:dyDescent="0.3">
      <c r="C3533" s="41"/>
    </row>
    <row r="3534" spans="3:3" x14ac:dyDescent="0.3">
      <c r="C3534" s="41"/>
    </row>
    <row r="3535" spans="3:3" x14ac:dyDescent="0.3">
      <c r="C3535" s="41"/>
    </row>
    <row r="3536" spans="3:3" x14ac:dyDescent="0.3">
      <c r="C3536" s="41"/>
    </row>
    <row r="3537" spans="3:3" x14ac:dyDescent="0.3">
      <c r="C3537" s="41"/>
    </row>
    <row r="3538" spans="3:3" x14ac:dyDescent="0.3">
      <c r="C3538" s="41"/>
    </row>
    <row r="3539" spans="3:3" x14ac:dyDescent="0.3">
      <c r="C3539" s="41"/>
    </row>
    <row r="3540" spans="3:3" x14ac:dyDescent="0.3">
      <c r="C3540" s="41"/>
    </row>
    <row r="3541" spans="3:3" x14ac:dyDescent="0.3">
      <c r="C3541" s="41"/>
    </row>
    <row r="3542" spans="3:3" x14ac:dyDescent="0.3">
      <c r="C3542" s="41"/>
    </row>
    <row r="3543" spans="3:3" x14ac:dyDescent="0.3">
      <c r="C3543" s="41"/>
    </row>
    <row r="3544" spans="3:3" x14ac:dyDescent="0.3">
      <c r="C3544" s="41"/>
    </row>
    <row r="3545" spans="3:3" x14ac:dyDescent="0.3">
      <c r="C3545" s="41"/>
    </row>
    <row r="3546" spans="3:3" x14ac:dyDescent="0.3">
      <c r="C3546" s="41"/>
    </row>
    <row r="3547" spans="3:3" x14ac:dyDescent="0.3">
      <c r="C3547" s="41"/>
    </row>
    <row r="3548" spans="3:3" x14ac:dyDescent="0.3">
      <c r="C3548" s="41"/>
    </row>
    <row r="3549" spans="3:3" x14ac:dyDescent="0.3">
      <c r="C3549" s="41"/>
    </row>
    <row r="3550" spans="3:3" x14ac:dyDescent="0.3">
      <c r="C3550" s="41"/>
    </row>
    <row r="3551" spans="3:3" x14ac:dyDescent="0.3">
      <c r="C3551" s="41"/>
    </row>
    <row r="3552" spans="3:3" x14ac:dyDescent="0.3">
      <c r="C3552" s="41"/>
    </row>
    <row r="3553" spans="3:3" x14ac:dyDescent="0.3">
      <c r="C3553" s="41"/>
    </row>
    <row r="3554" spans="3:3" x14ac:dyDescent="0.3">
      <c r="C3554" s="41"/>
    </row>
    <row r="3555" spans="3:3" x14ac:dyDescent="0.3">
      <c r="C3555" s="41"/>
    </row>
    <row r="3556" spans="3:3" x14ac:dyDescent="0.3">
      <c r="C3556" s="41"/>
    </row>
    <row r="3557" spans="3:3" x14ac:dyDescent="0.3">
      <c r="C3557" s="41"/>
    </row>
    <row r="3558" spans="3:3" x14ac:dyDescent="0.3">
      <c r="C3558" s="41"/>
    </row>
    <row r="3559" spans="3:3" x14ac:dyDescent="0.3">
      <c r="C3559" s="41"/>
    </row>
    <row r="3560" spans="3:3" x14ac:dyDescent="0.3">
      <c r="C3560" s="41"/>
    </row>
    <row r="3561" spans="3:3" x14ac:dyDescent="0.3">
      <c r="C3561" s="41"/>
    </row>
    <row r="3562" spans="3:3" x14ac:dyDescent="0.3">
      <c r="C3562" s="41"/>
    </row>
    <row r="3563" spans="3:3" x14ac:dyDescent="0.3">
      <c r="C3563" s="41"/>
    </row>
    <row r="3564" spans="3:3" x14ac:dyDescent="0.3">
      <c r="C3564" s="41"/>
    </row>
    <row r="3565" spans="3:3" x14ac:dyDescent="0.3">
      <c r="C3565" s="41"/>
    </row>
    <row r="3566" spans="3:3" x14ac:dyDescent="0.3">
      <c r="C3566" s="41"/>
    </row>
    <row r="3567" spans="3:3" x14ac:dyDescent="0.3">
      <c r="C3567" s="41"/>
    </row>
    <row r="3568" spans="3:3" x14ac:dyDescent="0.3">
      <c r="C3568" s="41"/>
    </row>
    <row r="3569" spans="3:3" x14ac:dyDescent="0.3">
      <c r="C3569" s="41"/>
    </row>
    <row r="3570" spans="3:3" x14ac:dyDescent="0.3">
      <c r="C3570" s="41"/>
    </row>
    <row r="3571" spans="3:3" x14ac:dyDescent="0.3">
      <c r="C3571" s="41"/>
    </row>
    <row r="3572" spans="3:3" x14ac:dyDescent="0.3">
      <c r="C3572" s="41"/>
    </row>
    <row r="3573" spans="3:3" x14ac:dyDescent="0.3">
      <c r="C3573" s="41"/>
    </row>
    <row r="3574" spans="3:3" x14ac:dyDescent="0.3">
      <c r="C3574" s="41"/>
    </row>
    <row r="3575" spans="3:3" x14ac:dyDescent="0.3">
      <c r="C3575" s="41"/>
    </row>
    <row r="3576" spans="3:3" x14ac:dyDescent="0.3">
      <c r="C3576" s="41"/>
    </row>
    <row r="3577" spans="3:3" x14ac:dyDescent="0.3">
      <c r="C3577" s="41"/>
    </row>
    <row r="3578" spans="3:3" x14ac:dyDescent="0.3">
      <c r="C3578" s="41"/>
    </row>
    <row r="3579" spans="3:3" x14ac:dyDescent="0.3">
      <c r="C3579" s="41"/>
    </row>
    <row r="3580" spans="3:3" x14ac:dyDescent="0.3">
      <c r="C3580" s="41"/>
    </row>
    <row r="3581" spans="3:3" x14ac:dyDescent="0.3">
      <c r="C3581" s="41"/>
    </row>
    <row r="3582" spans="3:3" x14ac:dyDescent="0.3">
      <c r="C3582" s="41"/>
    </row>
    <row r="3583" spans="3:3" x14ac:dyDescent="0.3">
      <c r="C3583" s="41"/>
    </row>
    <row r="3584" spans="3:3" x14ac:dyDescent="0.3">
      <c r="C3584" s="41"/>
    </row>
    <row r="3585" spans="3:3" x14ac:dyDescent="0.3">
      <c r="C3585" s="41"/>
    </row>
    <row r="3586" spans="3:3" x14ac:dyDescent="0.3">
      <c r="C3586" s="41"/>
    </row>
    <row r="3587" spans="3:3" x14ac:dyDescent="0.3">
      <c r="C3587" s="41"/>
    </row>
    <row r="3588" spans="3:3" x14ac:dyDescent="0.3">
      <c r="C3588" s="41"/>
    </row>
    <row r="3589" spans="3:3" x14ac:dyDescent="0.3">
      <c r="C3589" s="41"/>
    </row>
    <row r="3590" spans="3:3" x14ac:dyDescent="0.3">
      <c r="C3590" s="41"/>
    </row>
    <row r="3591" spans="3:3" x14ac:dyDescent="0.3">
      <c r="C3591" s="41"/>
    </row>
    <row r="3592" spans="3:3" x14ac:dyDescent="0.3">
      <c r="C3592" s="41"/>
    </row>
    <row r="3593" spans="3:3" x14ac:dyDescent="0.3">
      <c r="C3593" s="41"/>
    </row>
    <row r="3594" spans="3:3" x14ac:dyDescent="0.3">
      <c r="C3594" s="41"/>
    </row>
    <row r="3595" spans="3:3" x14ac:dyDescent="0.3">
      <c r="C3595" s="41"/>
    </row>
    <row r="3596" spans="3:3" x14ac:dyDescent="0.3">
      <c r="C3596" s="41"/>
    </row>
    <row r="3597" spans="3:3" x14ac:dyDescent="0.3">
      <c r="C3597" s="41"/>
    </row>
    <row r="3598" spans="3:3" x14ac:dyDescent="0.3">
      <c r="C3598" s="41"/>
    </row>
    <row r="3599" spans="3:3" x14ac:dyDescent="0.3">
      <c r="C3599" s="41"/>
    </row>
    <row r="3600" spans="3:3" x14ac:dyDescent="0.3">
      <c r="C3600" s="41"/>
    </row>
    <row r="3601" spans="3:3" x14ac:dyDescent="0.3">
      <c r="C3601" s="41"/>
    </row>
    <row r="3602" spans="3:3" x14ac:dyDescent="0.3">
      <c r="C3602" s="41"/>
    </row>
    <row r="3603" spans="3:3" x14ac:dyDescent="0.3">
      <c r="C3603" s="41"/>
    </row>
    <row r="3604" spans="3:3" x14ac:dyDescent="0.3">
      <c r="C3604" s="41"/>
    </row>
    <row r="3605" spans="3:3" x14ac:dyDescent="0.3">
      <c r="C3605" s="41"/>
    </row>
    <row r="3606" spans="3:3" x14ac:dyDescent="0.3">
      <c r="C3606" s="41"/>
    </row>
    <row r="3607" spans="3:3" x14ac:dyDescent="0.3">
      <c r="C3607" s="41"/>
    </row>
    <row r="3608" spans="3:3" x14ac:dyDescent="0.3">
      <c r="C3608" s="41"/>
    </row>
    <row r="3609" spans="3:3" x14ac:dyDescent="0.3">
      <c r="C3609" s="41"/>
    </row>
    <row r="3610" spans="3:3" x14ac:dyDescent="0.3">
      <c r="C3610" s="41"/>
    </row>
    <row r="3611" spans="3:3" x14ac:dyDescent="0.3">
      <c r="C3611" s="41"/>
    </row>
    <row r="3612" spans="3:3" x14ac:dyDescent="0.3">
      <c r="C3612" s="41"/>
    </row>
    <row r="3613" spans="3:3" x14ac:dyDescent="0.3">
      <c r="C3613" s="41"/>
    </row>
    <row r="3614" spans="3:3" x14ac:dyDescent="0.3">
      <c r="C3614" s="41"/>
    </row>
    <row r="3615" spans="3:3" x14ac:dyDescent="0.3">
      <c r="C3615" s="41"/>
    </row>
    <row r="3616" spans="3:3" x14ac:dyDescent="0.3">
      <c r="C3616" s="41"/>
    </row>
    <row r="3617" spans="3:3" x14ac:dyDescent="0.3">
      <c r="C3617" s="41"/>
    </row>
    <row r="3618" spans="3:3" x14ac:dyDescent="0.3">
      <c r="C3618" s="41"/>
    </row>
    <row r="3619" spans="3:3" x14ac:dyDescent="0.3">
      <c r="C3619" s="41"/>
    </row>
    <row r="3620" spans="3:3" x14ac:dyDescent="0.3">
      <c r="C3620" s="41"/>
    </row>
    <row r="3621" spans="3:3" x14ac:dyDescent="0.3">
      <c r="C3621" s="41"/>
    </row>
    <row r="3622" spans="3:3" x14ac:dyDescent="0.3">
      <c r="C3622" s="41"/>
    </row>
    <row r="3623" spans="3:3" x14ac:dyDescent="0.3">
      <c r="C3623" s="41"/>
    </row>
    <row r="3624" spans="3:3" x14ac:dyDescent="0.3">
      <c r="C3624" s="41"/>
    </row>
    <row r="3625" spans="3:3" x14ac:dyDescent="0.3">
      <c r="C3625" s="41"/>
    </row>
    <row r="3626" spans="3:3" x14ac:dyDescent="0.3">
      <c r="C3626" s="41"/>
    </row>
    <row r="3627" spans="3:3" x14ac:dyDescent="0.3">
      <c r="C3627" s="41"/>
    </row>
    <row r="3628" spans="3:3" x14ac:dyDescent="0.3">
      <c r="C3628" s="41"/>
    </row>
    <row r="3629" spans="3:3" x14ac:dyDescent="0.3">
      <c r="C3629" s="41"/>
    </row>
    <row r="3630" spans="3:3" x14ac:dyDescent="0.3">
      <c r="C3630" s="41"/>
    </row>
    <row r="3631" spans="3:3" x14ac:dyDescent="0.3">
      <c r="C3631" s="41"/>
    </row>
    <row r="3632" spans="3:3" x14ac:dyDescent="0.3">
      <c r="C3632" s="41"/>
    </row>
    <row r="3633" spans="3:3" x14ac:dyDescent="0.3">
      <c r="C3633" s="41"/>
    </row>
    <row r="3634" spans="3:3" x14ac:dyDescent="0.3">
      <c r="C3634" s="41"/>
    </row>
    <row r="3635" spans="3:3" x14ac:dyDescent="0.3">
      <c r="C3635" s="41"/>
    </row>
    <row r="3636" spans="3:3" x14ac:dyDescent="0.3">
      <c r="C3636" s="41"/>
    </row>
    <row r="3637" spans="3:3" x14ac:dyDescent="0.3">
      <c r="C3637" s="41"/>
    </row>
    <row r="3638" spans="3:3" x14ac:dyDescent="0.3">
      <c r="C3638" s="41"/>
    </row>
    <row r="3639" spans="3:3" x14ac:dyDescent="0.3">
      <c r="C3639" s="41"/>
    </row>
    <row r="3640" spans="3:3" x14ac:dyDescent="0.3">
      <c r="C3640" s="41"/>
    </row>
    <row r="3641" spans="3:3" x14ac:dyDescent="0.3">
      <c r="C3641" s="41"/>
    </row>
    <row r="3642" spans="3:3" x14ac:dyDescent="0.3">
      <c r="C3642" s="41"/>
    </row>
    <row r="3643" spans="3:3" x14ac:dyDescent="0.3">
      <c r="C3643" s="41"/>
    </row>
    <row r="3644" spans="3:3" x14ac:dyDescent="0.3">
      <c r="C3644" s="41"/>
    </row>
    <row r="3645" spans="3:3" x14ac:dyDescent="0.3">
      <c r="C3645" s="41"/>
    </row>
    <row r="3646" spans="3:3" x14ac:dyDescent="0.3">
      <c r="C3646" s="41"/>
    </row>
    <row r="3647" spans="3:3" x14ac:dyDescent="0.3">
      <c r="C3647" s="41"/>
    </row>
    <row r="3648" spans="3:3" x14ac:dyDescent="0.3">
      <c r="C3648" s="41"/>
    </row>
    <row r="3649" spans="3:3" x14ac:dyDescent="0.3">
      <c r="C3649" s="41"/>
    </row>
    <row r="3650" spans="3:3" x14ac:dyDescent="0.3">
      <c r="C3650" s="41"/>
    </row>
    <row r="3651" spans="3:3" x14ac:dyDescent="0.3">
      <c r="C3651" s="41"/>
    </row>
    <row r="3652" spans="3:3" x14ac:dyDescent="0.3">
      <c r="C3652" s="41"/>
    </row>
    <row r="3653" spans="3:3" x14ac:dyDescent="0.3">
      <c r="C3653" s="41"/>
    </row>
    <row r="3654" spans="3:3" x14ac:dyDescent="0.3">
      <c r="C3654" s="41"/>
    </row>
    <row r="3655" spans="3:3" x14ac:dyDescent="0.3">
      <c r="C3655" s="41"/>
    </row>
    <row r="3656" spans="3:3" x14ac:dyDescent="0.3">
      <c r="C3656" s="41"/>
    </row>
    <row r="3657" spans="3:3" x14ac:dyDescent="0.3">
      <c r="C3657" s="41"/>
    </row>
    <row r="3658" spans="3:3" x14ac:dyDescent="0.3">
      <c r="C3658" s="41"/>
    </row>
    <row r="3659" spans="3:3" x14ac:dyDescent="0.3">
      <c r="C3659" s="41"/>
    </row>
    <row r="3660" spans="3:3" x14ac:dyDescent="0.3">
      <c r="C3660" s="41"/>
    </row>
    <row r="3661" spans="3:3" x14ac:dyDescent="0.3">
      <c r="C3661" s="41"/>
    </row>
    <row r="3662" spans="3:3" x14ac:dyDescent="0.3">
      <c r="C3662" s="41"/>
    </row>
    <row r="3663" spans="3:3" x14ac:dyDescent="0.3">
      <c r="C3663" s="41"/>
    </row>
    <row r="3664" spans="3:3" x14ac:dyDescent="0.3">
      <c r="C3664" s="41"/>
    </row>
    <row r="3665" spans="3:3" x14ac:dyDescent="0.3">
      <c r="C3665" s="41"/>
    </row>
    <row r="3666" spans="3:3" x14ac:dyDescent="0.3">
      <c r="C3666" s="41"/>
    </row>
    <row r="3667" spans="3:3" x14ac:dyDescent="0.3">
      <c r="C3667" s="41"/>
    </row>
    <row r="3668" spans="3:3" x14ac:dyDescent="0.3">
      <c r="C3668" s="41"/>
    </row>
    <row r="3669" spans="3:3" x14ac:dyDescent="0.3">
      <c r="C3669" s="41"/>
    </row>
    <row r="3670" spans="3:3" x14ac:dyDescent="0.3">
      <c r="C3670" s="41"/>
    </row>
    <row r="3671" spans="3:3" x14ac:dyDescent="0.3">
      <c r="C3671" s="41"/>
    </row>
    <row r="3672" spans="3:3" x14ac:dyDescent="0.3">
      <c r="C3672" s="41"/>
    </row>
    <row r="3673" spans="3:3" x14ac:dyDescent="0.3">
      <c r="C3673" s="41"/>
    </row>
    <row r="3674" spans="3:3" x14ac:dyDescent="0.3">
      <c r="C3674" s="41"/>
    </row>
    <row r="3675" spans="3:3" x14ac:dyDescent="0.3">
      <c r="C3675" s="41"/>
    </row>
    <row r="3676" spans="3:3" x14ac:dyDescent="0.3">
      <c r="C3676" s="41"/>
    </row>
    <row r="3677" spans="3:3" x14ac:dyDescent="0.3">
      <c r="C3677" s="41"/>
    </row>
    <row r="3678" spans="3:3" x14ac:dyDescent="0.3">
      <c r="C3678" s="41"/>
    </row>
    <row r="3679" spans="3:3" x14ac:dyDescent="0.3">
      <c r="C3679" s="41"/>
    </row>
    <row r="3680" spans="3:3" x14ac:dyDescent="0.3">
      <c r="C3680" s="41"/>
    </row>
    <row r="3681" spans="3:3" x14ac:dyDescent="0.3">
      <c r="C3681" s="41"/>
    </row>
    <row r="3682" spans="3:3" x14ac:dyDescent="0.3">
      <c r="C3682" s="41"/>
    </row>
    <row r="3683" spans="3:3" x14ac:dyDescent="0.3">
      <c r="C3683" s="41"/>
    </row>
    <row r="3684" spans="3:3" x14ac:dyDescent="0.3">
      <c r="C3684" s="41"/>
    </row>
    <row r="3685" spans="3:3" x14ac:dyDescent="0.3">
      <c r="C3685" s="41"/>
    </row>
    <row r="3686" spans="3:3" x14ac:dyDescent="0.3">
      <c r="C3686" s="41"/>
    </row>
    <row r="3687" spans="3:3" x14ac:dyDescent="0.3">
      <c r="C3687" s="41"/>
    </row>
    <row r="3688" spans="3:3" x14ac:dyDescent="0.3">
      <c r="C3688" s="41"/>
    </row>
    <row r="3689" spans="3:3" x14ac:dyDescent="0.3">
      <c r="C3689" s="41"/>
    </row>
    <row r="3690" spans="3:3" x14ac:dyDescent="0.3">
      <c r="C3690" s="41"/>
    </row>
    <row r="3691" spans="3:3" x14ac:dyDescent="0.3">
      <c r="C3691" s="41"/>
    </row>
    <row r="3692" spans="3:3" x14ac:dyDescent="0.3">
      <c r="C3692" s="41"/>
    </row>
    <row r="3693" spans="3:3" x14ac:dyDescent="0.3">
      <c r="C3693" s="41"/>
    </row>
    <row r="3694" spans="3:3" x14ac:dyDescent="0.3">
      <c r="C3694" s="41"/>
    </row>
    <row r="3695" spans="3:3" x14ac:dyDescent="0.3">
      <c r="C3695" s="41"/>
    </row>
    <row r="3696" spans="3:3" x14ac:dyDescent="0.3">
      <c r="C3696" s="41"/>
    </row>
    <row r="3697" spans="3:3" x14ac:dyDescent="0.3">
      <c r="C3697" s="41"/>
    </row>
    <row r="3698" spans="3:3" x14ac:dyDescent="0.3">
      <c r="C3698" s="41"/>
    </row>
    <row r="3699" spans="3:3" x14ac:dyDescent="0.3">
      <c r="C3699" s="41"/>
    </row>
    <row r="3700" spans="3:3" x14ac:dyDescent="0.3">
      <c r="C3700" s="41"/>
    </row>
    <row r="3701" spans="3:3" x14ac:dyDescent="0.3">
      <c r="C3701" s="41"/>
    </row>
    <row r="3702" spans="3:3" x14ac:dyDescent="0.3">
      <c r="C3702" s="41"/>
    </row>
    <row r="3703" spans="3:3" x14ac:dyDescent="0.3">
      <c r="C3703" s="41"/>
    </row>
    <row r="3704" spans="3:3" x14ac:dyDescent="0.3">
      <c r="C3704" s="41"/>
    </row>
    <row r="3705" spans="3:3" x14ac:dyDescent="0.3">
      <c r="C3705" s="41"/>
    </row>
    <row r="3706" spans="3:3" x14ac:dyDescent="0.3">
      <c r="C3706" s="41"/>
    </row>
    <row r="3707" spans="3:3" x14ac:dyDescent="0.3">
      <c r="C3707" s="41"/>
    </row>
    <row r="3708" spans="3:3" x14ac:dyDescent="0.3">
      <c r="C3708" s="41"/>
    </row>
    <row r="3709" spans="3:3" x14ac:dyDescent="0.3">
      <c r="C3709" s="41"/>
    </row>
    <row r="3710" spans="3:3" x14ac:dyDescent="0.3">
      <c r="C3710" s="41"/>
    </row>
    <row r="3711" spans="3:3" x14ac:dyDescent="0.3">
      <c r="C3711" s="41"/>
    </row>
    <row r="3712" spans="3:3" x14ac:dyDescent="0.3">
      <c r="C3712" s="41"/>
    </row>
    <row r="3713" spans="3:3" x14ac:dyDescent="0.3">
      <c r="C3713" s="41"/>
    </row>
    <row r="3714" spans="3:3" x14ac:dyDescent="0.3">
      <c r="C3714" s="41"/>
    </row>
    <row r="3715" spans="3:3" x14ac:dyDescent="0.3">
      <c r="C3715" s="41"/>
    </row>
    <row r="3716" spans="3:3" x14ac:dyDescent="0.3">
      <c r="C3716" s="41"/>
    </row>
    <row r="3717" spans="3:3" x14ac:dyDescent="0.3">
      <c r="C3717" s="41"/>
    </row>
    <row r="3718" spans="3:3" x14ac:dyDescent="0.3">
      <c r="C3718" s="41"/>
    </row>
    <row r="3719" spans="3:3" x14ac:dyDescent="0.3">
      <c r="C3719" s="41"/>
    </row>
    <row r="3720" spans="3:3" x14ac:dyDescent="0.3">
      <c r="C3720" s="41"/>
    </row>
    <row r="3721" spans="3:3" x14ac:dyDescent="0.3">
      <c r="C3721" s="41"/>
    </row>
    <row r="3722" spans="3:3" x14ac:dyDescent="0.3">
      <c r="C3722" s="41"/>
    </row>
    <row r="3723" spans="3:3" x14ac:dyDescent="0.3">
      <c r="C3723" s="41"/>
    </row>
    <row r="3724" spans="3:3" x14ac:dyDescent="0.3">
      <c r="C3724" s="41"/>
    </row>
    <row r="3725" spans="3:3" x14ac:dyDescent="0.3">
      <c r="C3725" s="41"/>
    </row>
    <row r="3726" spans="3:3" x14ac:dyDescent="0.3">
      <c r="C3726" s="41"/>
    </row>
    <row r="3727" spans="3:3" x14ac:dyDescent="0.3">
      <c r="C3727" s="41"/>
    </row>
    <row r="3728" spans="3:3" x14ac:dyDescent="0.3">
      <c r="C3728" s="41"/>
    </row>
    <row r="3729" spans="3:3" x14ac:dyDescent="0.3">
      <c r="C3729" s="41"/>
    </row>
    <row r="3730" spans="3:3" x14ac:dyDescent="0.3">
      <c r="C3730" s="41"/>
    </row>
    <row r="3731" spans="3:3" x14ac:dyDescent="0.3">
      <c r="C3731" s="41"/>
    </row>
    <row r="3732" spans="3:3" x14ac:dyDescent="0.3">
      <c r="C3732" s="41"/>
    </row>
    <row r="3733" spans="3:3" x14ac:dyDescent="0.3">
      <c r="C3733" s="41"/>
    </row>
    <row r="3734" spans="3:3" x14ac:dyDescent="0.3">
      <c r="C3734" s="41"/>
    </row>
    <row r="3735" spans="3:3" x14ac:dyDescent="0.3">
      <c r="C3735" s="41"/>
    </row>
    <row r="3736" spans="3:3" x14ac:dyDescent="0.3">
      <c r="C3736" s="41"/>
    </row>
    <row r="3737" spans="3:3" x14ac:dyDescent="0.3">
      <c r="C3737" s="41"/>
    </row>
    <row r="3738" spans="3:3" x14ac:dyDescent="0.3">
      <c r="C3738" s="41"/>
    </row>
    <row r="3739" spans="3:3" x14ac:dyDescent="0.3">
      <c r="C3739" s="41"/>
    </row>
    <row r="3740" spans="3:3" x14ac:dyDescent="0.3">
      <c r="C3740" s="41"/>
    </row>
    <row r="3741" spans="3:3" x14ac:dyDescent="0.3">
      <c r="C3741" s="41"/>
    </row>
    <row r="3742" spans="3:3" x14ac:dyDescent="0.3">
      <c r="C3742" s="41"/>
    </row>
    <row r="3743" spans="3:3" x14ac:dyDescent="0.3">
      <c r="C3743" s="41"/>
    </row>
    <row r="3744" spans="3:3" x14ac:dyDescent="0.3">
      <c r="C3744" s="41"/>
    </row>
    <row r="3745" spans="3:3" x14ac:dyDescent="0.3">
      <c r="C3745" s="41"/>
    </row>
    <row r="3746" spans="3:3" x14ac:dyDescent="0.3">
      <c r="C3746" s="41"/>
    </row>
    <row r="3747" spans="3:3" x14ac:dyDescent="0.3">
      <c r="C3747" s="41"/>
    </row>
    <row r="3748" spans="3:3" x14ac:dyDescent="0.3">
      <c r="C3748" s="41"/>
    </row>
    <row r="3749" spans="3:3" x14ac:dyDescent="0.3">
      <c r="C3749" s="41"/>
    </row>
    <row r="3750" spans="3:3" x14ac:dyDescent="0.3">
      <c r="C3750" s="41"/>
    </row>
    <row r="3751" spans="3:3" x14ac:dyDescent="0.3">
      <c r="C3751" s="41"/>
    </row>
    <row r="3752" spans="3:3" x14ac:dyDescent="0.3">
      <c r="C3752" s="41"/>
    </row>
    <row r="3753" spans="3:3" x14ac:dyDescent="0.3">
      <c r="C3753" s="41"/>
    </row>
    <row r="3754" spans="3:3" x14ac:dyDescent="0.3">
      <c r="C3754" s="41"/>
    </row>
    <row r="3755" spans="3:3" x14ac:dyDescent="0.3">
      <c r="C3755" s="41"/>
    </row>
    <row r="3756" spans="3:3" x14ac:dyDescent="0.3">
      <c r="C3756" s="41"/>
    </row>
    <row r="3757" spans="3:3" x14ac:dyDescent="0.3">
      <c r="C3757" s="41"/>
    </row>
    <row r="3758" spans="3:3" x14ac:dyDescent="0.3">
      <c r="C3758" s="41"/>
    </row>
    <row r="3759" spans="3:3" x14ac:dyDescent="0.3">
      <c r="C3759" s="41"/>
    </row>
    <row r="3760" spans="3:3" x14ac:dyDescent="0.3">
      <c r="C3760" s="41"/>
    </row>
    <row r="3761" spans="3:3" x14ac:dyDescent="0.3">
      <c r="C3761" s="41"/>
    </row>
    <row r="3762" spans="3:3" x14ac:dyDescent="0.3">
      <c r="C3762" s="41"/>
    </row>
    <row r="3763" spans="3:3" x14ac:dyDescent="0.3">
      <c r="C3763" s="41"/>
    </row>
    <row r="3764" spans="3:3" x14ac:dyDescent="0.3">
      <c r="C3764" s="41"/>
    </row>
    <row r="3765" spans="3:3" x14ac:dyDescent="0.3">
      <c r="C3765" s="41"/>
    </row>
    <row r="3766" spans="3:3" x14ac:dyDescent="0.3">
      <c r="C3766" s="41"/>
    </row>
    <row r="3767" spans="3:3" x14ac:dyDescent="0.3">
      <c r="C3767" s="41"/>
    </row>
    <row r="3768" spans="3:3" x14ac:dyDescent="0.3">
      <c r="C3768" s="41"/>
    </row>
    <row r="3769" spans="3:3" x14ac:dyDescent="0.3">
      <c r="C3769" s="41"/>
    </row>
    <row r="3770" spans="3:3" x14ac:dyDescent="0.3">
      <c r="C3770" s="41"/>
    </row>
    <row r="3771" spans="3:3" x14ac:dyDescent="0.3">
      <c r="C3771" s="41"/>
    </row>
    <row r="3772" spans="3:3" x14ac:dyDescent="0.3">
      <c r="C3772" s="41"/>
    </row>
    <row r="3773" spans="3:3" x14ac:dyDescent="0.3">
      <c r="C3773" s="41"/>
    </row>
    <row r="3774" spans="3:3" x14ac:dyDescent="0.3">
      <c r="C3774" s="41"/>
    </row>
    <row r="3775" spans="3:3" x14ac:dyDescent="0.3">
      <c r="C3775" s="41"/>
    </row>
    <row r="3776" spans="3:3" x14ac:dyDescent="0.3">
      <c r="C3776" s="41"/>
    </row>
    <row r="3777" spans="3:3" x14ac:dyDescent="0.3">
      <c r="C3777" s="41"/>
    </row>
    <row r="3778" spans="3:3" x14ac:dyDescent="0.3">
      <c r="C3778" s="41"/>
    </row>
    <row r="3779" spans="3:3" x14ac:dyDescent="0.3">
      <c r="C3779" s="41"/>
    </row>
    <row r="3780" spans="3:3" x14ac:dyDescent="0.3">
      <c r="C3780" s="41"/>
    </row>
    <row r="3781" spans="3:3" x14ac:dyDescent="0.3">
      <c r="C3781" s="41"/>
    </row>
    <row r="3782" spans="3:3" x14ac:dyDescent="0.3">
      <c r="C3782" s="41"/>
    </row>
    <row r="3783" spans="3:3" x14ac:dyDescent="0.3">
      <c r="C3783" s="41"/>
    </row>
    <row r="3784" spans="3:3" x14ac:dyDescent="0.3">
      <c r="C3784" s="41"/>
    </row>
    <row r="3785" spans="3:3" x14ac:dyDescent="0.3">
      <c r="C3785" s="41"/>
    </row>
    <row r="3786" spans="3:3" x14ac:dyDescent="0.3">
      <c r="C3786" s="41"/>
    </row>
    <row r="3787" spans="3:3" x14ac:dyDescent="0.3">
      <c r="C3787" s="41"/>
    </row>
    <row r="3788" spans="3:3" x14ac:dyDescent="0.3">
      <c r="C3788" s="41"/>
    </row>
    <row r="3789" spans="3:3" x14ac:dyDescent="0.3">
      <c r="C3789" s="41"/>
    </row>
    <row r="3790" spans="3:3" x14ac:dyDescent="0.3">
      <c r="C3790" s="41"/>
    </row>
    <row r="3791" spans="3:3" x14ac:dyDescent="0.3">
      <c r="C3791" s="41"/>
    </row>
    <row r="3792" spans="3:3" x14ac:dyDescent="0.3">
      <c r="C3792" s="41"/>
    </row>
    <row r="3793" spans="3:3" x14ac:dyDescent="0.3">
      <c r="C3793" s="41"/>
    </row>
    <row r="3794" spans="3:3" x14ac:dyDescent="0.3">
      <c r="C3794" s="41"/>
    </row>
    <row r="3795" spans="3:3" x14ac:dyDescent="0.3">
      <c r="C3795" s="41"/>
    </row>
    <row r="3796" spans="3:3" x14ac:dyDescent="0.3">
      <c r="C3796" s="41"/>
    </row>
    <row r="3797" spans="3:3" x14ac:dyDescent="0.3">
      <c r="C3797" s="41"/>
    </row>
    <row r="3798" spans="3:3" x14ac:dyDescent="0.3">
      <c r="C3798" s="41"/>
    </row>
    <row r="3799" spans="3:3" x14ac:dyDescent="0.3">
      <c r="C3799" s="41"/>
    </row>
    <row r="3800" spans="3:3" x14ac:dyDescent="0.3">
      <c r="C3800" s="41"/>
    </row>
    <row r="3801" spans="3:3" x14ac:dyDescent="0.3">
      <c r="C3801" s="41"/>
    </row>
    <row r="3802" spans="3:3" x14ac:dyDescent="0.3">
      <c r="C3802" s="41"/>
    </row>
    <row r="3803" spans="3:3" x14ac:dyDescent="0.3">
      <c r="C3803" s="41"/>
    </row>
    <row r="3804" spans="3:3" x14ac:dyDescent="0.3">
      <c r="C3804" s="41"/>
    </row>
    <row r="3805" spans="3:3" x14ac:dyDescent="0.3">
      <c r="C3805" s="41"/>
    </row>
    <row r="3806" spans="3:3" x14ac:dyDescent="0.3">
      <c r="C3806" s="41"/>
    </row>
    <row r="3807" spans="3:3" x14ac:dyDescent="0.3">
      <c r="C3807" s="41"/>
    </row>
    <row r="3808" spans="3:3" x14ac:dyDescent="0.3">
      <c r="C3808" s="41"/>
    </row>
    <row r="3809" spans="3:3" x14ac:dyDescent="0.3">
      <c r="C3809" s="41"/>
    </row>
    <row r="3810" spans="3:3" x14ac:dyDescent="0.3">
      <c r="C3810" s="41"/>
    </row>
    <row r="3811" spans="3:3" x14ac:dyDescent="0.3">
      <c r="C3811" s="41"/>
    </row>
    <row r="3812" spans="3:3" x14ac:dyDescent="0.3">
      <c r="C3812" s="41"/>
    </row>
    <row r="3813" spans="3:3" x14ac:dyDescent="0.3">
      <c r="C3813" s="41"/>
    </row>
    <row r="3814" spans="3:3" x14ac:dyDescent="0.3">
      <c r="C3814" s="41"/>
    </row>
    <row r="3815" spans="3:3" x14ac:dyDescent="0.3">
      <c r="C3815" s="41"/>
    </row>
    <row r="3816" spans="3:3" x14ac:dyDescent="0.3">
      <c r="C3816" s="41"/>
    </row>
    <row r="3817" spans="3:3" x14ac:dyDescent="0.3">
      <c r="C3817" s="41"/>
    </row>
    <row r="3818" spans="3:3" x14ac:dyDescent="0.3">
      <c r="C3818" s="41"/>
    </row>
    <row r="3819" spans="3:3" x14ac:dyDescent="0.3">
      <c r="C3819" s="41"/>
    </row>
    <row r="3820" spans="3:3" x14ac:dyDescent="0.3">
      <c r="C3820" s="41"/>
    </row>
    <row r="3821" spans="3:3" x14ac:dyDescent="0.3">
      <c r="C3821" s="41"/>
    </row>
    <row r="3822" spans="3:3" x14ac:dyDescent="0.3">
      <c r="C3822" s="41"/>
    </row>
    <row r="3823" spans="3:3" x14ac:dyDescent="0.3">
      <c r="C3823" s="41"/>
    </row>
    <row r="3824" spans="3:3" x14ac:dyDescent="0.3">
      <c r="C3824" s="41"/>
    </row>
    <row r="3825" spans="3:3" x14ac:dyDescent="0.3">
      <c r="C3825" s="41"/>
    </row>
    <row r="3826" spans="3:3" x14ac:dyDescent="0.3">
      <c r="C3826" s="41"/>
    </row>
    <row r="3827" spans="3:3" x14ac:dyDescent="0.3">
      <c r="C3827" s="41"/>
    </row>
    <row r="3828" spans="3:3" x14ac:dyDescent="0.3">
      <c r="C3828" s="41"/>
    </row>
    <row r="3829" spans="3:3" x14ac:dyDescent="0.3">
      <c r="C3829" s="41"/>
    </row>
    <row r="3830" spans="3:3" x14ac:dyDescent="0.3">
      <c r="C3830" s="41"/>
    </row>
    <row r="3831" spans="3:3" x14ac:dyDescent="0.3">
      <c r="C3831" s="41"/>
    </row>
    <row r="3832" spans="3:3" x14ac:dyDescent="0.3">
      <c r="C3832" s="41"/>
    </row>
    <row r="3833" spans="3:3" x14ac:dyDescent="0.3">
      <c r="C3833" s="41"/>
    </row>
    <row r="3834" spans="3:3" x14ac:dyDescent="0.3">
      <c r="C3834" s="41"/>
    </row>
    <row r="3835" spans="3:3" x14ac:dyDescent="0.3">
      <c r="C3835" s="41"/>
    </row>
    <row r="3836" spans="3:3" x14ac:dyDescent="0.3">
      <c r="C3836" s="41"/>
    </row>
    <row r="3837" spans="3:3" x14ac:dyDescent="0.3">
      <c r="C3837" s="41"/>
    </row>
    <row r="3838" spans="3:3" x14ac:dyDescent="0.3">
      <c r="C3838" s="41"/>
    </row>
    <row r="3839" spans="3:3" x14ac:dyDescent="0.3">
      <c r="C3839" s="41"/>
    </row>
    <row r="3840" spans="3:3" x14ac:dyDescent="0.3">
      <c r="C3840" s="41"/>
    </row>
    <row r="3841" spans="3:3" x14ac:dyDescent="0.3">
      <c r="C3841" s="41"/>
    </row>
    <row r="3842" spans="3:3" x14ac:dyDescent="0.3">
      <c r="C3842" s="41"/>
    </row>
    <row r="3843" spans="3:3" x14ac:dyDescent="0.3">
      <c r="C3843" s="41"/>
    </row>
    <row r="3844" spans="3:3" x14ac:dyDescent="0.3">
      <c r="C3844" s="41"/>
    </row>
    <row r="3845" spans="3:3" x14ac:dyDescent="0.3">
      <c r="C3845" s="41"/>
    </row>
    <row r="3846" spans="3:3" x14ac:dyDescent="0.3">
      <c r="C3846" s="41"/>
    </row>
    <row r="3847" spans="3:3" x14ac:dyDescent="0.3">
      <c r="C3847" s="41"/>
    </row>
    <row r="3848" spans="3:3" x14ac:dyDescent="0.3">
      <c r="C3848" s="41"/>
    </row>
    <row r="3849" spans="3:3" x14ac:dyDescent="0.3">
      <c r="C3849" s="41"/>
    </row>
    <row r="3850" spans="3:3" x14ac:dyDescent="0.3">
      <c r="C3850" s="41"/>
    </row>
    <row r="3851" spans="3:3" x14ac:dyDescent="0.3">
      <c r="C3851" s="41"/>
    </row>
    <row r="3852" spans="3:3" x14ac:dyDescent="0.3">
      <c r="C3852" s="41"/>
    </row>
    <row r="3853" spans="3:3" x14ac:dyDescent="0.3">
      <c r="C3853" s="41"/>
    </row>
    <row r="3854" spans="3:3" x14ac:dyDescent="0.3">
      <c r="C3854" s="41"/>
    </row>
    <row r="3855" spans="3:3" x14ac:dyDescent="0.3">
      <c r="C3855" s="41"/>
    </row>
    <row r="3856" spans="3:3" x14ac:dyDescent="0.3">
      <c r="C3856" s="41"/>
    </row>
    <row r="3857" spans="3:3" x14ac:dyDescent="0.3">
      <c r="C3857" s="41"/>
    </row>
    <row r="3858" spans="3:3" x14ac:dyDescent="0.3">
      <c r="C3858" s="41"/>
    </row>
    <row r="3859" spans="3:3" x14ac:dyDescent="0.3">
      <c r="C3859" s="41"/>
    </row>
    <row r="3860" spans="3:3" x14ac:dyDescent="0.3">
      <c r="C3860" s="41"/>
    </row>
    <row r="3861" spans="3:3" x14ac:dyDescent="0.3">
      <c r="C3861" s="41"/>
    </row>
    <row r="3862" spans="3:3" x14ac:dyDescent="0.3">
      <c r="C3862" s="41"/>
    </row>
    <row r="3863" spans="3:3" x14ac:dyDescent="0.3">
      <c r="C3863" s="41"/>
    </row>
    <row r="3864" spans="3:3" x14ac:dyDescent="0.3">
      <c r="C3864" s="41"/>
    </row>
    <row r="3865" spans="3:3" x14ac:dyDescent="0.3">
      <c r="C3865" s="41"/>
    </row>
    <row r="3866" spans="3:3" x14ac:dyDescent="0.3">
      <c r="C3866" s="41"/>
    </row>
    <row r="3867" spans="3:3" x14ac:dyDescent="0.3">
      <c r="C3867" s="41"/>
    </row>
    <row r="3868" spans="3:3" x14ac:dyDescent="0.3">
      <c r="C3868" s="41"/>
    </row>
    <row r="3869" spans="3:3" x14ac:dyDescent="0.3">
      <c r="C3869" s="41"/>
    </row>
    <row r="3870" spans="3:3" x14ac:dyDescent="0.3">
      <c r="C3870" s="41"/>
    </row>
    <row r="3871" spans="3:3" x14ac:dyDescent="0.3">
      <c r="C3871" s="41"/>
    </row>
    <row r="3872" spans="3:3" x14ac:dyDescent="0.3">
      <c r="C3872" s="41"/>
    </row>
    <row r="3873" spans="3:3" x14ac:dyDescent="0.3">
      <c r="C3873" s="41"/>
    </row>
    <row r="3874" spans="3:3" x14ac:dyDescent="0.3">
      <c r="C3874" s="41"/>
    </row>
    <row r="3875" spans="3:3" x14ac:dyDescent="0.3">
      <c r="C3875" s="41"/>
    </row>
    <row r="3876" spans="3:3" x14ac:dyDescent="0.3">
      <c r="C3876" s="41"/>
    </row>
    <row r="3877" spans="3:3" x14ac:dyDescent="0.3">
      <c r="C3877" s="41"/>
    </row>
    <row r="3878" spans="3:3" x14ac:dyDescent="0.3">
      <c r="C3878" s="41"/>
    </row>
    <row r="3879" spans="3:3" x14ac:dyDescent="0.3">
      <c r="C3879" s="41"/>
    </row>
    <row r="3880" spans="3:3" x14ac:dyDescent="0.3">
      <c r="C3880" s="41"/>
    </row>
    <row r="3881" spans="3:3" x14ac:dyDescent="0.3">
      <c r="C3881" s="41"/>
    </row>
    <row r="3882" spans="3:3" x14ac:dyDescent="0.3">
      <c r="C3882" s="41"/>
    </row>
    <row r="3883" spans="3:3" x14ac:dyDescent="0.3">
      <c r="C3883" s="41"/>
    </row>
    <row r="3884" spans="3:3" x14ac:dyDescent="0.3">
      <c r="C3884" s="41"/>
    </row>
    <row r="3885" spans="3:3" x14ac:dyDescent="0.3">
      <c r="C3885" s="41"/>
    </row>
    <row r="3886" spans="3:3" x14ac:dyDescent="0.3">
      <c r="C3886" s="41"/>
    </row>
    <row r="3887" spans="3:3" x14ac:dyDescent="0.3">
      <c r="C3887" s="41"/>
    </row>
    <row r="3888" spans="3:3" x14ac:dyDescent="0.3">
      <c r="C3888" s="41"/>
    </row>
    <row r="3889" spans="3:3" x14ac:dyDescent="0.3">
      <c r="C3889" s="41"/>
    </row>
    <row r="3890" spans="3:3" x14ac:dyDescent="0.3">
      <c r="C3890" s="41"/>
    </row>
    <row r="3891" spans="3:3" x14ac:dyDescent="0.3">
      <c r="C3891" s="41"/>
    </row>
    <row r="3892" spans="3:3" x14ac:dyDescent="0.3">
      <c r="C3892" s="41"/>
    </row>
    <row r="3893" spans="3:3" x14ac:dyDescent="0.3">
      <c r="C3893" s="41"/>
    </row>
    <row r="3894" spans="3:3" x14ac:dyDescent="0.3">
      <c r="C3894" s="41"/>
    </row>
    <row r="3895" spans="3:3" x14ac:dyDescent="0.3">
      <c r="C3895" s="41"/>
    </row>
    <row r="3896" spans="3:3" x14ac:dyDescent="0.3">
      <c r="C3896" s="41"/>
    </row>
    <row r="3897" spans="3:3" x14ac:dyDescent="0.3">
      <c r="C3897" s="41"/>
    </row>
    <row r="3898" spans="3:3" x14ac:dyDescent="0.3">
      <c r="C3898" s="41"/>
    </row>
    <row r="3899" spans="3:3" x14ac:dyDescent="0.3">
      <c r="C3899" s="41"/>
    </row>
    <row r="3900" spans="3:3" x14ac:dyDescent="0.3">
      <c r="C3900" s="41"/>
    </row>
    <row r="3901" spans="3:3" x14ac:dyDescent="0.3">
      <c r="C3901" s="41"/>
    </row>
    <row r="3902" spans="3:3" x14ac:dyDescent="0.3">
      <c r="C3902" s="41"/>
    </row>
    <row r="3903" spans="3:3" x14ac:dyDescent="0.3">
      <c r="C3903" s="41"/>
    </row>
    <row r="3904" spans="3:3" x14ac:dyDescent="0.3">
      <c r="C3904" s="41"/>
    </row>
    <row r="3905" spans="3:3" x14ac:dyDescent="0.3">
      <c r="C3905" s="41"/>
    </row>
    <row r="3906" spans="3:3" x14ac:dyDescent="0.3">
      <c r="C3906" s="41"/>
    </row>
    <row r="3907" spans="3:3" x14ac:dyDescent="0.3">
      <c r="C3907" s="41"/>
    </row>
    <row r="3908" spans="3:3" x14ac:dyDescent="0.3">
      <c r="C3908" s="41"/>
    </row>
    <row r="3909" spans="3:3" x14ac:dyDescent="0.3">
      <c r="C3909" s="41"/>
    </row>
    <row r="3910" spans="3:3" x14ac:dyDescent="0.3">
      <c r="C3910" s="41"/>
    </row>
    <row r="3911" spans="3:3" x14ac:dyDescent="0.3">
      <c r="C3911" s="41"/>
    </row>
    <row r="3912" spans="3:3" x14ac:dyDescent="0.3">
      <c r="C3912" s="41"/>
    </row>
    <row r="3913" spans="3:3" x14ac:dyDescent="0.3">
      <c r="C3913" s="41"/>
    </row>
    <row r="3914" spans="3:3" x14ac:dyDescent="0.3">
      <c r="C3914" s="41"/>
    </row>
    <row r="3915" spans="3:3" x14ac:dyDescent="0.3">
      <c r="C3915" s="41"/>
    </row>
    <row r="3916" spans="3:3" x14ac:dyDescent="0.3">
      <c r="C3916" s="41"/>
    </row>
    <row r="3917" spans="3:3" x14ac:dyDescent="0.3">
      <c r="C3917" s="41"/>
    </row>
    <row r="3918" spans="3:3" x14ac:dyDescent="0.3">
      <c r="C3918" s="41"/>
    </row>
    <row r="3919" spans="3:3" x14ac:dyDescent="0.3">
      <c r="C3919" s="41"/>
    </row>
    <row r="3920" spans="3:3" x14ac:dyDescent="0.3">
      <c r="C3920" s="41"/>
    </row>
    <row r="3921" spans="3:3" x14ac:dyDescent="0.3">
      <c r="C3921" s="41"/>
    </row>
    <row r="3922" spans="3:3" x14ac:dyDescent="0.3">
      <c r="C3922" s="41"/>
    </row>
    <row r="3923" spans="3:3" x14ac:dyDescent="0.3">
      <c r="C3923" s="41"/>
    </row>
    <row r="3924" spans="3:3" x14ac:dyDescent="0.3">
      <c r="C3924" s="41"/>
    </row>
    <row r="3925" spans="3:3" x14ac:dyDescent="0.3">
      <c r="C3925" s="41"/>
    </row>
    <row r="3926" spans="3:3" x14ac:dyDescent="0.3">
      <c r="C3926" s="41"/>
    </row>
    <row r="3927" spans="3:3" x14ac:dyDescent="0.3">
      <c r="C3927" s="41"/>
    </row>
    <row r="3928" spans="3:3" x14ac:dyDescent="0.3">
      <c r="C3928" s="41"/>
    </row>
    <row r="3929" spans="3:3" x14ac:dyDescent="0.3">
      <c r="C3929" s="41"/>
    </row>
    <row r="3930" spans="3:3" x14ac:dyDescent="0.3">
      <c r="C3930" s="41"/>
    </row>
    <row r="3931" spans="3:3" x14ac:dyDescent="0.3">
      <c r="C3931" s="41"/>
    </row>
    <row r="3932" spans="3:3" x14ac:dyDescent="0.3">
      <c r="C3932" s="41"/>
    </row>
    <row r="3933" spans="3:3" x14ac:dyDescent="0.3">
      <c r="C3933" s="41"/>
    </row>
    <row r="3934" spans="3:3" x14ac:dyDescent="0.3">
      <c r="C3934" s="41"/>
    </row>
    <row r="3935" spans="3:3" x14ac:dyDescent="0.3">
      <c r="C3935" s="41"/>
    </row>
    <row r="3936" spans="3:3" x14ac:dyDescent="0.3">
      <c r="C3936" s="41"/>
    </row>
    <row r="3937" spans="3:3" x14ac:dyDescent="0.3">
      <c r="C3937" s="41"/>
    </row>
    <row r="3938" spans="3:3" x14ac:dyDescent="0.3">
      <c r="C3938" s="41"/>
    </row>
    <row r="3939" spans="3:3" x14ac:dyDescent="0.3">
      <c r="C3939" s="41"/>
    </row>
    <row r="3940" spans="3:3" x14ac:dyDescent="0.3">
      <c r="C3940" s="41"/>
    </row>
    <row r="3941" spans="3:3" x14ac:dyDescent="0.3">
      <c r="C3941" s="41"/>
    </row>
    <row r="3942" spans="3:3" x14ac:dyDescent="0.3">
      <c r="C3942" s="41"/>
    </row>
    <row r="3943" spans="3:3" x14ac:dyDescent="0.3">
      <c r="C3943" s="41"/>
    </row>
    <row r="3944" spans="3:3" x14ac:dyDescent="0.3">
      <c r="C3944" s="41"/>
    </row>
    <row r="3945" spans="3:3" x14ac:dyDescent="0.3">
      <c r="C3945" s="41"/>
    </row>
    <row r="3946" spans="3:3" x14ac:dyDescent="0.3">
      <c r="C3946" s="41"/>
    </row>
    <row r="3947" spans="3:3" x14ac:dyDescent="0.3">
      <c r="C3947" s="41"/>
    </row>
    <row r="3948" spans="3:3" x14ac:dyDescent="0.3">
      <c r="C3948" s="41"/>
    </row>
    <row r="3949" spans="3:3" x14ac:dyDescent="0.3">
      <c r="C3949" s="41"/>
    </row>
    <row r="3950" spans="3:3" x14ac:dyDescent="0.3">
      <c r="C3950" s="41"/>
    </row>
    <row r="3951" spans="3:3" x14ac:dyDescent="0.3">
      <c r="C3951" s="41"/>
    </row>
    <row r="3952" spans="3:3" x14ac:dyDescent="0.3">
      <c r="C3952" s="41"/>
    </row>
    <row r="3953" spans="3:3" x14ac:dyDescent="0.3">
      <c r="C3953" s="41"/>
    </row>
    <row r="3954" spans="3:3" x14ac:dyDescent="0.3">
      <c r="C3954" s="41"/>
    </row>
    <row r="3955" spans="3:3" x14ac:dyDescent="0.3">
      <c r="C3955" s="41"/>
    </row>
    <row r="3956" spans="3:3" x14ac:dyDescent="0.3">
      <c r="C3956" s="41"/>
    </row>
    <row r="3957" spans="3:3" x14ac:dyDescent="0.3">
      <c r="C3957" s="41"/>
    </row>
    <row r="3958" spans="3:3" x14ac:dyDescent="0.3">
      <c r="C3958" s="41"/>
    </row>
    <row r="3959" spans="3:3" x14ac:dyDescent="0.3">
      <c r="C3959" s="41"/>
    </row>
    <row r="3960" spans="3:3" x14ac:dyDescent="0.3">
      <c r="C3960" s="41"/>
    </row>
    <row r="3961" spans="3:3" x14ac:dyDescent="0.3">
      <c r="C3961" s="41"/>
    </row>
    <row r="3962" spans="3:3" x14ac:dyDescent="0.3">
      <c r="C3962" s="41"/>
    </row>
    <row r="3963" spans="3:3" x14ac:dyDescent="0.3">
      <c r="C3963" s="41"/>
    </row>
    <row r="3964" spans="3:3" x14ac:dyDescent="0.3">
      <c r="C3964" s="41"/>
    </row>
    <row r="3965" spans="3:3" x14ac:dyDescent="0.3">
      <c r="C3965" s="41"/>
    </row>
    <row r="3966" spans="3:3" x14ac:dyDescent="0.3">
      <c r="C3966" s="41"/>
    </row>
    <row r="3967" spans="3:3" x14ac:dyDescent="0.3">
      <c r="C3967" s="41"/>
    </row>
    <row r="3968" spans="3:3" x14ac:dyDescent="0.3">
      <c r="C3968" s="41"/>
    </row>
    <row r="3969" spans="3:3" x14ac:dyDescent="0.3">
      <c r="C3969" s="41"/>
    </row>
    <row r="3970" spans="3:3" x14ac:dyDescent="0.3">
      <c r="C3970" s="41"/>
    </row>
    <row r="3971" spans="3:3" x14ac:dyDescent="0.3">
      <c r="C3971" s="41"/>
    </row>
    <row r="3972" spans="3:3" x14ac:dyDescent="0.3">
      <c r="C3972" s="41"/>
    </row>
    <row r="3973" spans="3:3" x14ac:dyDescent="0.3">
      <c r="C3973" s="41"/>
    </row>
    <row r="3974" spans="3:3" x14ac:dyDescent="0.3">
      <c r="C3974" s="41"/>
    </row>
    <row r="3975" spans="3:3" x14ac:dyDescent="0.3">
      <c r="C3975" s="41"/>
    </row>
    <row r="3976" spans="3:3" x14ac:dyDescent="0.3">
      <c r="C3976" s="41"/>
    </row>
    <row r="3977" spans="3:3" x14ac:dyDescent="0.3">
      <c r="C3977" s="41"/>
    </row>
    <row r="3978" spans="3:3" x14ac:dyDescent="0.3">
      <c r="C3978" s="41"/>
    </row>
    <row r="3979" spans="3:3" x14ac:dyDescent="0.3">
      <c r="C3979" s="41"/>
    </row>
    <row r="3980" spans="3:3" x14ac:dyDescent="0.3">
      <c r="C3980" s="41"/>
    </row>
    <row r="3981" spans="3:3" x14ac:dyDescent="0.3">
      <c r="C3981" s="41"/>
    </row>
    <row r="3982" spans="3:3" x14ac:dyDescent="0.3">
      <c r="C3982" s="41"/>
    </row>
    <row r="3983" spans="3:3" x14ac:dyDescent="0.3">
      <c r="C3983" s="41"/>
    </row>
    <row r="3984" spans="3:3" x14ac:dyDescent="0.3">
      <c r="C3984" s="41"/>
    </row>
    <row r="3985" spans="3:3" x14ac:dyDescent="0.3">
      <c r="C3985" s="41"/>
    </row>
    <row r="3986" spans="3:3" x14ac:dyDescent="0.3">
      <c r="C3986" s="41"/>
    </row>
    <row r="3987" spans="3:3" x14ac:dyDescent="0.3">
      <c r="C3987" s="41"/>
    </row>
    <row r="3988" spans="3:3" x14ac:dyDescent="0.3">
      <c r="C3988" s="41"/>
    </row>
    <row r="3989" spans="3:3" x14ac:dyDescent="0.3">
      <c r="C3989" s="41"/>
    </row>
    <row r="3990" spans="3:3" x14ac:dyDescent="0.3">
      <c r="C3990" s="41"/>
    </row>
    <row r="3991" spans="3:3" x14ac:dyDescent="0.3">
      <c r="C3991" s="41"/>
    </row>
    <row r="3992" spans="3:3" x14ac:dyDescent="0.3">
      <c r="C3992" s="41"/>
    </row>
    <row r="3993" spans="3:3" x14ac:dyDescent="0.3">
      <c r="C3993" s="41"/>
    </row>
    <row r="3994" spans="3:3" x14ac:dyDescent="0.3">
      <c r="C3994" s="41"/>
    </row>
    <row r="3995" spans="3:3" x14ac:dyDescent="0.3">
      <c r="C3995" s="41"/>
    </row>
    <row r="3996" spans="3:3" x14ac:dyDescent="0.3">
      <c r="C3996" s="41"/>
    </row>
    <row r="3997" spans="3:3" x14ac:dyDescent="0.3">
      <c r="C3997" s="41"/>
    </row>
    <row r="3998" spans="3:3" x14ac:dyDescent="0.3">
      <c r="C3998" s="41"/>
    </row>
    <row r="3999" spans="3:3" x14ac:dyDescent="0.3">
      <c r="C3999" s="41"/>
    </row>
    <row r="4000" spans="3:3" x14ac:dyDescent="0.3">
      <c r="C4000" s="41"/>
    </row>
    <row r="4001" spans="3:3" x14ac:dyDescent="0.3">
      <c r="C4001" s="41"/>
    </row>
    <row r="4002" spans="3:3" x14ac:dyDescent="0.3">
      <c r="C4002" s="41"/>
    </row>
    <row r="4003" spans="3:3" x14ac:dyDescent="0.3">
      <c r="C4003" s="41"/>
    </row>
    <row r="4004" spans="3:3" x14ac:dyDescent="0.3">
      <c r="C4004" s="41"/>
    </row>
    <row r="4005" spans="3:3" x14ac:dyDescent="0.3">
      <c r="C4005" s="41"/>
    </row>
    <row r="4006" spans="3:3" x14ac:dyDescent="0.3">
      <c r="C4006" s="41"/>
    </row>
    <row r="4007" spans="3:3" x14ac:dyDescent="0.3">
      <c r="C4007" s="41"/>
    </row>
    <row r="4008" spans="3:3" x14ac:dyDescent="0.3">
      <c r="C4008" s="41"/>
    </row>
    <row r="4009" spans="3:3" x14ac:dyDescent="0.3">
      <c r="C4009" s="41"/>
    </row>
    <row r="4010" spans="3:3" x14ac:dyDescent="0.3">
      <c r="C4010" s="41"/>
    </row>
    <row r="4011" spans="3:3" x14ac:dyDescent="0.3">
      <c r="C4011" s="41"/>
    </row>
    <row r="4012" spans="3:3" x14ac:dyDescent="0.3">
      <c r="C4012" s="41"/>
    </row>
    <row r="4013" spans="3:3" x14ac:dyDescent="0.3">
      <c r="C4013" s="41"/>
    </row>
    <row r="4014" spans="3:3" x14ac:dyDescent="0.3">
      <c r="C4014" s="41"/>
    </row>
    <row r="4015" spans="3:3" x14ac:dyDescent="0.3">
      <c r="C4015" s="41"/>
    </row>
    <row r="4016" spans="3:3" x14ac:dyDescent="0.3">
      <c r="C4016" s="41"/>
    </row>
    <row r="4017" spans="3:3" x14ac:dyDescent="0.3">
      <c r="C4017" s="41"/>
    </row>
    <row r="4018" spans="3:3" x14ac:dyDescent="0.3">
      <c r="C4018" s="41"/>
    </row>
    <row r="4019" spans="3:3" x14ac:dyDescent="0.3">
      <c r="C4019" s="41"/>
    </row>
    <row r="4020" spans="3:3" x14ac:dyDescent="0.3">
      <c r="C4020" s="41"/>
    </row>
    <row r="4021" spans="3:3" x14ac:dyDescent="0.3">
      <c r="C4021" s="41"/>
    </row>
    <row r="4022" spans="3:3" x14ac:dyDescent="0.3">
      <c r="C4022" s="41"/>
    </row>
    <row r="4023" spans="3:3" x14ac:dyDescent="0.3">
      <c r="C4023" s="41"/>
    </row>
    <row r="4024" spans="3:3" x14ac:dyDescent="0.3">
      <c r="C4024" s="41"/>
    </row>
    <row r="4025" spans="3:3" x14ac:dyDescent="0.3">
      <c r="C4025" s="41"/>
    </row>
    <row r="4026" spans="3:3" x14ac:dyDescent="0.3">
      <c r="C4026" s="41"/>
    </row>
    <row r="4027" spans="3:3" x14ac:dyDescent="0.3">
      <c r="C4027" s="41"/>
    </row>
    <row r="4028" spans="3:3" x14ac:dyDescent="0.3">
      <c r="C4028" s="41"/>
    </row>
    <row r="4029" spans="3:3" x14ac:dyDescent="0.3">
      <c r="C4029" s="41"/>
    </row>
    <row r="4030" spans="3:3" x14ac:dyDescent="0.3">
      <c r="C4030" s="41"/>
    </row>
    <row r="4031" spans="3:3" x14ac:dyDescent="0.3">
      <c r="C4031" s="41"/>
    </row>
    <row r="4032" spans="3:3" x14ac:dyDescent="0.3">
      <c r="C4032" s="41"/>
    </row>
    <row r="4033" spans="3:3" x14ac:dyDescent="0.3">
      <c r="C4033" s="41"/>
    </row>
    <row r="4034" spans="3:3" x14ac:dyDescent="0.3">
      <c r="C4034" s="41"/>
    </row>
    <row r="4035" spans="3:3" x14ac:dyDescent="0.3">
      <c r="C4035" s="41"/>
    </row>
    <row r="4036" spans="3:3" x14ac:dyDescent="0.3">
      <c r="C4036" s="41"/>
    </row>
    <row r="4037" spans="3:3" x14ac:dyDescent="0.3">
      <c r="C4037" s="41"/>
    </row>
    <row r="4038" spans="3:3" x14ac:dyDescent="0.3">
      <c r="C4038" s="41"/>
    </row>
    <row r="4039" spans="3:3" x14ac:dyDescent="0.3">
      <c r="C4039" s="41"/>
    </row>
    <row r="4040" spans="3:3" x14ac:dyDescent="0.3">
      <c r="C4040" s="41"/>
    </row>
    <row r="4041" spans="3:3" x14ac:dyDescent="0.3">
      <c r="C4041" s="41"/>
    </row>
    <row r="4042" spans="3:3" x14ac:dyDescent="0.3">
      <c r="C4042" s="41"/>
    </row>
    <row r="4043" spans="3:3" x14ac:dyDescent="0.3">
      <c r="C4043" s="41"/>
    </row>
    <row r="4044" spans="3:3" x14ac:dyDescent="0.3">
      <c r="C4044" s="41"/>
    </row>
    <row r="4045" spans="3:3" x14ac:dyDescent="0.3">
      <c r="C4045" s="41"/>
    </row>
    <row r="4046" spans="3:3" x14ac:dyDescent="0.3">
      <c r="C4046" s="41"/>
    </row>
    <row r="4047" spans="3:3" x14ac:dyDescent="0.3">
      <c r="C4047" s="41"/>
    </row>
    <row r="4048" spans="3:3" x14ac:dyDescent="0.3">
      <c r="C4048" s="41"/>
    </row>
    <row r="4049" spans="3:3" x14ac:dyDescent="0.3">
      <c r="C4049" s="41"/>
    </row>
    <row r="4050" spans="3:3" x14ac:dyDescent="0.3">
      <c r="C4050" s="41"/>
    </row>
    <row r="4051" spans="3:3" x14ac:dyDescent="0.3">
      <c r="C4051" s="41"/>
    </row>
    <row r="4052" spans="3:3" x14ac:dyDescent="0.3">
      <c r="C4052" s="41"/>
    </row>
    <row r="4053" spans="3:3" x14ac:dyDescent="0.3">
      <c r="C4053" s="41"/>
    </row>
    <row r="4054" spans="3:3" x14ac:dyDescent="0.3">
      <c r="C4054" s="41"/>
    </row>
    <row r="4055" spans="3:3" x14ac:dyDescent="0.3">
      <c r="C4055" s="41"/>
    </row>
    <row r="4056" spans="3:3" x14ac:dyDescent="0.3">
      <c r="C4056" s="41"/>
    </row>
    <row r="4057" spans="3:3" x14ac:dyDescent="0.3">
      <c r="C4057" s="41"/>
    </row>
    <row r="4058" spans="3:3" x14ac:dyDescent="0.3">
      <c r="C4058" s="41"/>
    </row>
    <row r="4059" spans="3:3" x14ac:dyDescent="0.3">
      <c r="C4059" s="41"/>
    </row>
    <row r="4060" spans="3:3" x14ac:dyDescent="0.3">
      <c r="C4060" s="41"/>
    </row>
    <row r="4061" spans="3:3" x14ac:dyDescent="0.3">
      <c r="C4061" s="41"/>
    </row>
    <row r="4062" spans="3:3" x14ac:dyDescent="0.3">
      <c r="C4062" s="41"/>
    </row>
    <row r="4063" spans="3:3" x14ac:dyDescent="0.3">
      <c r="C4063" s="41"/>
    </row>
    <row r="4064" spans="3:3" x14ac:dyDescent="0.3">
      <c r="C4064" s="41"/>
    </row>
    <row r="4065" spans="3:3" x14ac:dyDescent="0.3">
      <c r="C4065" s="41"/>
    </row>
    <row r="4066" spans="3:3" x14ac:dyDescent="0.3">
      <c r="C4066" s="41"/>
    </row>
    <row r="4067" spans="3:3" x14ac:dyDescent="0.3">
      <c r="C4067" s="41"/>
    </row>
    <row r="4068" spans="3:3" x14ac:dyDescent="0.3">
      <c r="C4068" s="41"/>
    </row>
    <row r="4069" spans="3:3" x14ac:dyDescent="0.3">
      <c r="C4069" s="41"/>
    </row>
    <row r="4070" spans="3:3" x14ac:dyDescent="0.3">
      <c r="C4070" s="41"/>
    </row>
    <row r="4071" spans="3:3" x14ac:dyDescent="0.3">
      <c r="C4071" s="41"/>
    </row>
    <row r="4072" spans="3:3" x14ac:dyDescent="0.3">
      <c r="C4072" s="41"/>
    </row>
    <row r="4073" spans="3:3" x14ac:dyDescent="0.3">
      <c r="C4073" s="41"/>
    </row>
    <row r="4074" spans="3:3" x14ac:dyDescent="0.3">
      <c r="C4074" s="41"/>
    </row>
    <row r="4075" spans="3:3" x14ac:dyDescent="0.3">
      <c r="C4075" s="41"/>
    </row>
    <row r="4076" spans="3:3" x14ac:dyDescent="0.3">
      <c r="C4076" s="41"/>
    </row>
    <row r="4077" spans="3:3" x14ac:dyDescent="0.3">
      <c r="C4077" s="41"/>
    </row>
    <row r="4078" spans="3:3" x14ac:dyDescent="0.3">
      <c r="C4078" s="41"/>
    </row>
    <row r="4079" spans="3:3" x14ac:dyDescent="0.3">
      <c r="C4079" s="41"/>
    </row>
    <row r="4080" spans="3:3" x14ac:dyDescent="0.3">
      <c r="C4080" s="41"/>
    </row>
    <row r="4081" spans="3:3" x14ac:dyDescent="0.3">
      <c r="C4081" s="41"/>
    </row>
    <row r="4082" spans="3:3" x14ac:dyDescent="0.3">
      <c r="C4082" s="41"/>
    </row>
    <row r="4083" spans="3:3" x14ac:dyDescent="0.3">
      <c r="C4083" s="41"/>
    </row>
    <row r="4084" spans="3:3" x14ac:dyDescent="0.3">
      <c r="C4084" s="41"/>
    </row>
    <row r="4085" spans="3:3" x14ac:dyDescent="0.3">
      <c r="C4085" s="41"/>
    </row>
    <row r="4086" spans="3:3" x14ac:dyDescent="0.3">
      <c r="C4086" s="41"/>
    </row>
    <row r="4087" spans="3:3" x14ac:dyDescent="0.3">
      <c r="C4087" s="41"/>
    </row>
    <row r="4088" spans="3:3" x14ac:dyDescent="0.3">
      <c r="C4088" s="41"/>
    </row>
    <row r="4089" spans="3:3" x14ac:dyDescent="0.3">
      <c r="C4089" s="41"/>
    </row>
    <row r="4090" spans="3:3" x14ac:dyDescent="0.3">
      <c r="C4090" s="41"/>
    </row>
    <row r="4091" spans="3:3" x14ac:dyDescent="0.3">
      <c r="C4091" s="41"/>
    </row>
    <row r="4092" spans="3:3" x14ac:dyDescent="0.3">
      <c r="C4092" s="41"/>
    </row>
    <row r="4093" spans="3:3" x14ac:dyDescent="0.3">
      <c r="C4093" s="41"/>
    </row>
    <row r="4094" spans="3:3" x14ac:dyDescent="0.3">
      <c r="C4094" s="41"/>
    </row>
    <row r="4095" spans="3:3" x14ac:dyDescent="0.3">
      <c r="C4095" s="41"/>
    </row>
    <row r="4096" spans="3:3" x14ac:dyDescent="0.3">
      <c r="C4096" s="41"/>
    </row>
    <row r="4097" spans="3:3" x14ac:dyDescent="0.3">
      <c r="C4097" s="41"/>
    </row>
    <row r="4098" spans="3:3" x14ac:dyDescent="0.3">
      <c r="C4098" s="41"/>
    </row>
    <row r="4099" spans="3:3" x14ac:dyDescent="0.3">
      <c r="C4099" s="41"/>
    </row>
    <row r="4100" spans="3:3" x14ac:dyDescent="0.3">
      <c r="C4100" s="41"/>
    </row>
    <row r="4101" spans="3:3" x14ac:dyDescent="0.3">
      <c r="C4101" s="41"/>
    </row>
    <row r="4102" spans="3:3" x14ac:dyDescent="0.3">
      <c r="C4102" s="41"/>
    </row>
    <row r="4103" spans="3:3" x14ac:dyDescent="0.3">
      <c r="C4103" s="41"/>
    </row>
    <row r="4104" spans="3:3" x14ac:dyDescent="0.3">
      <c r="C4104" s="41"/>
    </row>
    <row r="4105" spans="3:3" x14ac:dyDescent="0.3">
      <c r="C4105" s="41"/>
    </row>
    <row r="4106" spans="3:3" x14ac:dyDescent="0.3">
      <c r="C4106" s="41"/>
    </row>
    <row r="4107" spans="3:3" x14ac:dyDescent="0.3">
      <c r="C4107" s="41"/>
    </row>
    <row r="4108" spans="3:3" x14ac:dyDescent="0.3">
      <c r="C4108" s="41"/>
    </row>
    <row r="4109" spans="3:3" x14ac:dyDescent="0.3">
      <c r="C4109" s="41"/>
    </row>
    <row r="4110" spans="3:3" x14ac:dyDescent="0.3">
      <c r="C4110" s="41"/>
    </row>
    <row r="4111" spans="3:3" x14ac:dyDescent="0.3">
      <c r="C4111" s="41"/>
    </row>
    <row r="4112" spans="3:3" x14ac:dyDescent="0.3">
      <c r="C4112" s="41"/>
    </row>
    <row r="4113" spans="3:3" x14ac:dyDescent="0.3">
      <c r="C4113" s="41"/>
    </row>
    <row r="4114" spans="3:3" x14ac:dyDescent="0.3">
      <c r="C4114" s="41"/>
    </row>
    <row r="4115" spans="3:3" x14ac:dyDescent="0.3">
      <c r="C4115" s="41"/>
    </row>
    <row r="4116" spans="3:3" x14ac:dyDescent="0.3">
      <c r="C4116" s="41"/>
    </row>
    <row r="4117" spans="3:3" x14ac:dyDescent="0.3">
      <c r="C4117" s="41"/>
    </row>
    <row r="4118" spans="3:3" x14ac:dyDescent="0.3">
      <c r="C4118" s="41"/>
    </row>
    <row r="4119" spans="3:3" x14ac:dyDescent="0.3">
      <c r="C4119" s="41"/>
    </row>
    <row r="4120" spans="3:3" x14ac:dyDescent="0.3">
      <c r="C4120" s="41"/>
    </row>
    <row r="4121" spans="3:3" x14ac:dyDescent="0.3">
      <c r="C4121" s="41"/>
    </row>
    <row r="4122" spans="3:3" x14ac:dyDescent="0.3">
      <c r="C4122" s="41"/>
    </row>
    <row r="4123" spans="3:3" x14ac:dyDescent="0.3">
      <c r="C4123" s="41"/>
    </row>
    <row r="4124" spans="3:3" x14ac:dyDescent="0.3">
      <c r="C4124" s="41"/>
    </row>
    <row r="4125" spans="3:3" x14ac:dyDescent="0.3">
      <c r="C4125" s="41"/>
    </row>
    <row r="4126" spans="3:3" x14ac:dyDescent="0.3">
      <c r="C4126" s="41"/>
    </row>
    <row r="4127" spans="3:3" x14ac:dyDescent="0.3">
      <c r="C4127" s="41"/>
    </row>
    <row r="4128" spans="3:3" x14ac:dyDescent="0.3">
      <c r="C4128" s="41"/>
    </row>
    <row r="4129" spans="3:3" x14ac:dyDescent="0.3">
      <c r="C4129" s="41"/>
    </row>
    <row r="4130" spans="3:3" x14ac:dyDescent="0.3">
      <c r="C4130" s="41"/>
    </row>
    <row r="4131" spans="3:3" x14ac:dyDescent="0.3">
      <c r="C4131" s="41"/>
    </row>
    <row r="4132" spans="3:3" x14ac:dyDescent="0.3">
      <c r="C4132" s="41"/>
    </row>
    <row r="4133" spans="3:3" x14ac:dyDescent="0.3">
      <c r="C4133" s="41"/>
    </row>
    <row r="4134" spans="3:3" x14ac:dyDescent="0.3">
      <c r="C4134" s="41"/>
    </row>
    <row r="4135" spans="3:3" x14ac:dyDescent="0.3">
      <c r="C4135" s="41"/>
    </row>
    <row r="4136" spans="3:3" x14ac:dyDescent="0.3">
      <c r="C4136" s="41"/>
    </row>
    <row r="4137" spans="3:3" x14ac:dyDescent="0.3">
      <c r="C4137" s="41"/>
    </row>
    <row r="4138" spans="3:3" x14ac:dyDescent="0.3">
      <c r="C4138" s="41"/>
    </row>
    <row r="4139" spans="3:3" x14ac:dyDescent="0.3">
      <c r="C4139" s="41"/>
    </row>
    <row r="4140" spans="3:3" x14ac:dyDescent="0.3">
      <c r="C4140" s="41"/>
    </row>
    <row r="4141" spans="3:3" x14ac:dyDescent="0.3">
      <c r="C4141" s="41"/>
    </row>
    <row r="4142" spans="3:3" x14ac:dyDescent="0.3">
      <c r="C4142" s="41"/>
    </row>
    <row r="4143" spans="3:3" x14ac:dyDescent="0.3">
      <c r="C4143" s="41"/>
    </row>
    <row r="4144" spans="3:3" x14ac:dyDescent="0.3">
      <c r="C4144" s="41"/>
    </row>
    <row r="4145" spans="3:3" x14ac:dyDescent="0.3">
      <c r="C4145" s="41"/>
    </row>
    <row r="4146" spans="3:3" x14ac:dyDescent="0.3">
      <c r="C4146" s="41"/>
    </row>
    <row r="4147" spans="3:3" x14ac:dyDescent="0.3">
      <c r="C4147" s="41"/>
    </row>
    <row r="4148" spans="3:3" x14ac:dyDescent="0.3">
      <c r="C4148" s="41"/>
    </row>
    <row r="4149" spans="3:3" x14ac:dyDescent="0.3">
      <c r="C4149" s="41"/>
    </row>
    <row r="4150" spans="3:3" x14ac:dyDescent="0.3">
      <c r="C4150" s="41"/>
    </row>
    <row r="4151" spans="3:3" x14ac:dyDescent="0.3">
      <c r="C4151" s="41"/>
    </row>
    <row r="4152" spans="3:3" x14ac:dyDescent="0.3">
      <c r="C4152" s="41"/>
    </row>
    <row r="4153" spans="3:3" x14ac:dyDescent="0.3">
      <c r="C4153" s="41"/>
    </row>
    <row r="4154" spans="3:3" x14ac:dyDescent="0.3">
      <c r="C4154" s="41"/>
    </row>
    <row r="4155" spans="3:3" x14ac:dyDescent="0.3">
      <c r="C4155" s="41"/>
    </row>
    <row r="4156" spans="3:3" x14ac:dyDescent="0.3">
      <c r="C4156" s="41"/>
    </row>
    <row r="4157" spans="3:3" x14ac:dyDescent="0.3">
      <c r="C4157" s="41"/>
    </row>
    <row r="4158" spans="3:3" x14ac:dyDescent="0.3">
      <c r="C4158" s="41"/>
    </row>
    <row r="4159" spans="3:3" x14ac:dyDescent="0.3">
      <c r="C4159" s="41"/>
    </row>
    <row r="4160" spans="3:3" x14ac:dyDescent="0.3">
      <c r="C4160" s="41"/>
    </row>
    <row r="4161" spans="3:3" x14ac:dyDescent="0.3">
      <c r="C4161" s="41"/>
    </row>
    <row r="4162" spans="3:3" x14ac:dyDescent="0.3">
      <c r="C4162" s="41"/>
    </row>
    <row r="4163" spans="3:3" x14ac:dyDescent="0.3">
      <c r="C4163" s="41"/>
    </row>
    <row r="4164" spans="3:3" x14ac:dyDescent="0.3">
      <c r="C4164" s="41"/>
    </row>
    <row r="4165" spans="3:3" x14ac:dyDescent="0.3">
      <c r="C4165" s="41"/>
    </row>
    <row r="4166" spans="3:3" x14ac:dyDescent="0.3">
      <c r="C4166" s="41"/>
    </row>
    <row r="4167" spans="3:3" x14ac:dyDescent="0.3">
      <c r="C4167" s="41"/>
    </row>
    <row r="4168" spans="3:3" x14ac:dyDescent="0.3">
      <c r="C4168" s="41"/>
    </row>
    <row r="4169" spans="3:3" x14ac:dyDescent="0.3">
      <c r="C4169" s="41"/>
    </row>
    <row r="4170" spans="3:3" x14ac:dyDescent="0.3">
      <c r="C4170" s="41"/>
    </row>
    <row r="4171" spans="3:3" x14ac:dyDescent="0.3">
      <c r="C4171" s="41"/>
    </row>
    <row r="4172" spans="3:3" x14ac:dyDescent="0.3">
      <c r="C4172" s="41"/>
    </row>
    <row r="4173" spans="3:3" x14ac:dyDescent="0.3">
      <c r="C4173" s="41"/>
    </row>
    <row r="4174" spans="3:3" x14ac:dyDescent="0.3">
      <c r="C4174" s="41"/>
    </row>
    <row r="4175" spans="3:3" x14ac:dyDescent="0.3">
      <c r="C4175" s="41"/>
    </row>
    <row r="4176" spans="3:3" x14ac:dyDescent="0.3">
      <c r="C4176" s="41"/>
    </row>
    <row r="4177" spans="3:3" x14ac:dyDescent="0.3">
      <c r="C4177" s="41"/>
    </row>
    <row r="4178" spans="3:3" x14ac:dyDescent="0.3">
      <c r="C4178" s="41"/>
    </row>
    <row r="4179" spans="3:3" x14ac:dyDescent="0.3">
      <c r="C4179" s="41"/>
    </row>
    <row r="4180" spans="3:3" x14ac:dyDescent="0.3">
      <c r="C4180" s="41"/>
    </row>
    <row r="4181" spans="3:3" x14ac:dyDescent="0.3">
      <c r="C4181" s="41"/>
    </row>
    <row r="4182" spans="3:3" x14ac:dyDescent="0.3">
      <c r="C4182" s="41"/>
    </row>
    <row r="4183" spans="3:3" x14ac:dyDescent="0.3">
      <c r="C4183" s="41"/>
    </row>
    <row r="4184" spans="3:3" x14ac:dyDescent="0.3">
      <c r="C4184" s="41"/>
    </row>
    <row r="4185" spans="3:3" x14ac:dyDescent="0.3">
      <c r="C4185" s="41"/>
    </row>
    <row r="4186" spans="3:3" x14ac:dyDescent="0.3">
      <c r="C4186" s="41"/>
    </row>
    <row r="4187" spans="3:3" x14ac:dyDescent="0.3">
      <c r="C4187" s="41"/>
    </row>
    <row r="4188" spans="3:3" x14ac:dyDescent="0.3">
      <c r="C4188" s="41"/>
    </row>
    <row r="4189" spans="3:3" x14ac:dyDescent="0.3">
      <c r="C4189" s="41"/>
    </row>
    <row r="4190" spans="3:3" x14ac:dyDescent="0.3">
      <c r="C4190" s="41"/>
    </row>
    <row r="4191" spans="3:3" x14ac:dyDescent="0.3">
      <c r="C4191" s="41"/>
    </row>
    <row r="4192" spans="3:3" x14ac:dyDescent="0.3">
      <c r="C4192" s="41"/>
    </row>
    <row r="4193" spans="3:3" x14ac:dyDescent="0.3">
      <c r="C4193" s="41"/>
    </row>
    <row r="4194" spans="3:3" x14ac:dyDescent="0.3">
      <c r="C4194" s="41"/>
    </row>
    <row r="4195" spans="3:3" x14ac:dyDescent="0.3">
      <c r="C4195" s="41"/>
    </row>
    <row r="4196" spans="3:3" x14ac:dyDescent="0.3">
      <c r="C4196" s="41"/>
    </row>
    <row r="4197" spans="3:3" x14ac:dyDescent="0.3">
      <c r="C4197" s="41"/>
    </row>
    <row r="4198" spans="3:3" x14ac:dyDescent="0.3">
      <c r="C4198" s="41"/>
    </row>
    <row r="4199" spans="3:3" x14ac:dyDescent="0.3">
      <c r="C4199" s="41"/>
    </row>
    <row r="4200" spans="3:3" x14ac:dyDescent="0.3">
      <c r="C4200" s="41"/>
    </row>
    <row r="4201" spans="3:3" x14ac:dyDescent="0.3">
      <c r="C4201" s="41"/>
    </row>
    <row r="4202" spans="3:3" x14ac:dyDescent="0.3">
      <c r="C4202" s="41"/>
    </row>
    <row r="4203" spans="3:3" x14ac:dyDescent="0.3">
      <c r="C4203" s="41"/>
    </row>
    <row r="4204" spans="3:3" x14ac:dyDescent="0.3">
      <c r="C4204" s="41"/>
    </row>
    <row r="4205" spans="3:3" x14ac:dyDescent="0.3">
      <c r="C4205" s="41"/>
    </row>
    <row r="4206" spans="3:3" x14ac:dyDescent="0.3">
      <c r="C4206" s="41"/>
    </row>
    <row r="4207" spans="3:3" x14ac:dyDescent="0.3">
      <c r="C4207" s="41"/>
    </row>
    <row r="4208" spans="3:3" x14ac:dyDescent="0.3">
      <c r="C4208" s="41"/>
    </row>
    <row r="4209" spans="3:3" x14ac:dyDescent="0.3">
      <c r="C4209" s="41"/>
    </row>
    <row r="4210" spans="3:3" x14ac:dyDescent="0.3">
      <c r="C4210" s="41"/>
    </row>
    <row r="4211" spans="3:3" x14ac:dyDescent="0.3">
      <c r="C4211" s="41"/>
    </row>
    <row r="4212" spans="3:3" x14ac:dyDescent="0.3">
      <c r="C4212" s="41"/>
    </row>
    <row r="4213" spans="3:3" x14ac:dyDescent="0.3">
      <c r="C4213" s="41"/>
    </row>
    <row r="4214" spans="3:3" x14ac:dyDescent="0.3">
      <c r="C4214" s="41"/>
    </row>
    <row r="4215" spans="3:3" x14ac:dyDescent="0.3">
      <c r="C4215" s="41"/>
    </row>
    <row r="4216" spans="3:3" x14ac:dyDescent="0.3">
      <c r="C4216" s="41"/>
    </row>
    <row r="4217" spans="3:3" x14ac:dyDescent="0.3">
      <c r="C4217" s="41"/>
    </row>
    <row r="4218" spans="3:3" x14ac:dyDescent="0.3">
      <c r="C4218" s="41"/>
    </row>
    <row r="4219" spans="3:3" x14ac:dyDescent="0.3">
      <c r="C4219" s="41"/>
    </row>
    <row r="4220" spans="3:3" x14ac:dyDescent="0.3">
      <c r="C4220" s="41"/>
    </row>
    <row r="4221" spans="3:3" x14ac:dyDescent="0.3">
      <c r="C4221" s="41"/>
    </row>
    <row r="4222" spans="3:3" x14ac:dyDescent="0.3">
      <c r="C4222" s="41"/>
    </row>
    <row r="4223" spans="3:3" x14ac:dyDescent="0.3">
      <c r="C4223" s="41"/>
    </row>
    <row r="4224" spans="3:3" x14ac:dyDescent="0.3">
      <c r="C4224" s="41"/>
    </row>
    <row r="4225" spans="3:3" x14ac:dyDescent="0.3">
      <c r="C4225" s="41"/>
    </row>
    <row r="4226" spans="3:3" x14ac:dyDescent="0.3">
      <c r="C4226" s="41"/>
    </row>
    <row r="4227" spans="3:3" x14ac:dyDescent="0.3">
      <c r="C4227" s="41"/>
    </row>
    <row r="4228" spans="3:3" x14ac:dyDescent="0.3">
      <c r="C4228" s="41"/>
    </row>
    <row r="4229" spans="3:3" x14ac:dyDescent="0.3">
      <c r="C4229" s="41"/>
    </row>
    <row r="4230" spans="3:3" x14ac:dyDescent="0.3">
      <c r="C4230" s="41"/>
    </row>
    <row r="4231" spans="3:3" x14ac:dyDescent="0.3">
      <c r="C4231" s="41"/>
    </row>
    <row r="4232" spans="3:3" x14ac:dyDescent="0.3">
      <c r="C4232" s="41"/>
    </row>
    <row r="4233" spans="3:3" x14ac:dyDescent="0.3">
      <c r="C4233" s="41"/>
    </row>
    <row r="4234" spans="3:3" x14ac:dyDescent="0.3">
      <c r="C4234" s="41"/>
    </row>
    <row r="4235" spans="3:3" x14ac:dyDescent="0.3">
      <c r="C4235" s="41"/>
    </row>
    <row r="4236" spans="3:3" x14ac:dyDescent="0.3">
      <c r="C4236" s="41"/>
    </row>
    <row r="4237" spans="3:3" x14ac:dyDescent="0.3">
      <c r="C4237" s="41"/>
    </row>
    <row r="4238" spans="3:3" x14ac:dyDescent="0.3">
      <c r="C4238" s="41"/>
    </row>
    <row r="4239" spans="3:3" x14ac:dyDescent="0.3">
      <c r="C4239" s="41"/>
    </row>
    <row r="4240" spans="3:3" x14ac:dyDescent="0.3">
      <c r="C4240" s="41"/>
    </row>
    <row r="4241" spans="3:3" x14ac:dyDescent="0.3">
      <c r="C4241" s="41"/>
    </row>
    <row r="4242" spans="3:3" x14ac:dyDescent="0.3">
      <c r="C4242" s="41"/>
    </row>
    <row r="4243" spans="3:3" x14ac:dyDescent="0.3">
      <c r="C4243" s="41"/>
    </row>
    <row r="4244" spans="3:3" x14ac:dyDescent="0.3">
      <c r="C4244" s="41"/>
    </row>
    <row r="4245" spans="3:3" x14ac:dyDescent="0.3">
      <c r="C4245" s="41"/>
    </row>
    <row r="4246" spans="3:3" x14ac:dyDescent="0.3">
      <c r="C4246" s="41"/>
    </row>
    <row r="4247" spans="3:3" x14ac:dyDescent="0.3">
      <c r="C4247" s="41"/>
    </row>
    <row r="4248" spans="3:3" x14ac:dyDescent="0.3">
      <c r="C4248" s="41"/>
    </row>
    <row r="4249" spans="3:3" x14ac:dyDescent="0.3">
      <c r="C4249" s="41"/>
    </row>
    <row r="4250" spans="3:3" x14ac:dyDescent="0.3">
      <c r="C4250" s="41"/>
    </row>
    <row r="4251" spans="3:3" x14ac:dyDescent="0.3">
      <c r="C4251" s="41"/>
    </row>
    <row r="4252" spans="3:3" x14ac:dyDescent="0.3">
      <c r="C4252" s="41"/>
    </row>
    <row r="4253" spans="3:3" x14ac:dyDescent="0.3">
      <c r="C4253" s="41"/>
    </row>
    <row r="4254" spans="3:3" x14ac:dyDescent="0.3">
      <c r="C4254" s="41"/>
    </row>
    <row r="4255" spans="3:3" x14ac:dyDescent="0.3">
      <c r="C4255" s="41"/>
    </row>
    <row r="4256" spans="3:3" x14ac:dyDescent="0.3">
      <c r="C4256" s="41"/>
    </row>
    <row r="4257" spans="3:3" x14ac:dyDescent="0.3">
      <c r="C4257" s="41"/>
    </row>
    <row r="4258" spans="3:3" x14ac:dyDescent="0.3">
      <c r="C4258" s="41"/>
    </row>
    <row r="4259" spans="3:3" x14ac:dyDescent="0.3">
      <c r="C4259" s="41"/>
    </row>
    <row r="4260" spans="3:3" x14ac:dyDescent="0.3">
      <c r="C4260" s="41"/>
    </row>
    <row r="4261" spans="3:3" x14ac:dyDescent="0.3">
      <c r="C4261" s="41"/>
    </row>
    <row r="4262" spans="3:3" x14ac:dyDescent="0.3">
      <c r="C4262" s="41"/>
    </row>
    <row r="4263" spans="3:3" x14ac:dyDescent="0.3">
      <c r="C4263" s="41"/>
    </row>
    <row r="4264" spans="3:3" x14ac:dyDescent="0.3">
      <c r="C4264" s="41"/>
    </row>
    <row r="4265" spans="3:3" x14ac:dyDescent="0.3">
      <c r="C4265" s="41"/>
    </row>
    <row r="4266" spans="3:3" x14ac:dyDescent="0.3">
      <c r="C4266" s="41"/>
    </row>
    <row r="4267" spans="3:3" x14ac:dyDescent="0.3">
      <c r="C4267" s="41"/>
    </row>
    <row r="4268" spans="3:3" x14ac:dyDescent="0.3">
      <c r="C4268" s="41"/>
    </row>
    <row r="4269" spans="3:3" x14ac:dyDescent="0.3">
      <c r="C4269" s="41"/>
    </row>
    <row r="4270" spans="3:3" x14ac:dyDescent="0.3">
      <c r="C4270" s="41"/>
    </row>
    <row r="4271" spans="3:3" x14ac:dyDescent="0.3">
      <c r="C4271" s="41"/>
    </row>
    <row r="4272" spans="3:3" x14ac:dyDescent="0.3">
      <c r="C4272" s="41"/>
    </row>
    <row r="4273" spans="3:3" x14ac:dyDescent="0.3">
      <c r="C4273" s="41"/>
    </row>
    <row r="4274" spans="3:3" x14ac:dyDescent="0.3">
      <c r="C4274" s="41"/>
    </row>
    <row r="4275" spans="3:3" x14ac:dyDescent="0.3">
      <c r="C4275" s="41"/>
    </row>
    <row r="4276" spans="3:3" x14ac:dyDescent="0.3">
      <c r="C4276" s="41"/>
    </row>
    <row r="4277" spans="3:3" x14ac:dyDescent="0.3">
      <c r="C4277" s="41"/>
    </row>
    <row r="4278" spans="3:3" x14ac:dyDescent="0.3">
      <c r="C4278" s="41"/>
    </row>
    <row r="4279" spans="3:3" x14ac:dyDescent="0.3">
      <c r="C4279" s="41"/>
    </row>
    <row r="4280" spans="3:3" x14ac:dyDescent="0.3">
      <c r="C4280" s="41"/>
    </row>
    <row r="4281" spans="3:3" x14ac:dyDescent="0.3">
      <c r="C4281" s="41"/>
    </row>
    <row r="4282" spans="3:3" x14ac:dyDescent="0.3">
      <c r="C4282" s="41"/>
    </row>
    <row r="4283" spans="3:3" x14ac:dyDescent="0.3">
      <c r="C4283" s="41"/>
    </row>
    <row r="4284" spans="3:3" x14ac:dyDescent="0.3">
      <c r="C4284" s="41"/>
    </row>
    <row r="4285" spans="3:3" x14ac:dyDescent="0.3">
      <c r="C4285" s="41"/>
    </row>
    <row r="4286" spans="3:3" x14ac:dyDescent="0.3">
      <c r="C4286" s="41"/>
    </row>
    <row r="4287" spans="3:3" x14ac:dyDescent="0.3">
      <c r="C4287" s="41"/>
    </row>
    <row r="4288" spans="3:3" x14ac:dyDescent="0.3">
      <c r="C4288" s="41"/>
    </row>
    <row r="4289" spans="3:3" x14ac:dyDescent="0.3">
      <c r="C4289" s="41"/>
    </row>
    <row r="4290" spans="3:3" x14ac:dyDescent="0.3">
      <c r="C4290" s="41"/>
    </row>
    <row r="4291" spans="3:3" x14ac:dyDescent="0.3">
      <c r="C4291" s="41"/>
    </row>
    <row r="4292" spans="3:3" x14ac:dyDescent="0.3">
      <c r="C4292" s="41"/>
    </row>
    <row r="4293" spans="3:3" x14ac:dyDescent="0.3">
      <c r="C4293" s="41"/>
    </row>
    <row r="4294" spans="3:3" x14ac:dyDescent="0.3">
      <c r="C4294" s="41"/>
    </row>
    <row r="4295" spans="3:3" x14ac:dyDescent="0.3">
      <c r="C4295" s="41"/>
    </row>
    <row r="4296" spans="3:3" x14ac:dyDescent="0.3">
      <c r="C4296" s="41"/>
    </row>
    <row r="4297" spans="3:3" x14ac:dyDescent="0.3">
      <c r="C4297" s="41"/>
    </row>
    <row r="4298" spans="3:3" x14ac:dyDescent="0.3">
      <c r="C4298" s="41"/>
    </row>
    <row r="4299" spans="3:3" x14ac:dyDescent="0.3">
      <c r="C4299" s="41"/>
    </row>
    <row r="4300" spans="3:3" x14ac:dyDescent="0.3">
      <c r="C4300" s="41"/>
    </row>
    <row r="4301" spans="3:3" x14ac:dyDescent="0.3">
      <c r="C4301" s="41"/>
    </row>
    <row r="4302" spans="3:3" x14ac:dyDescent="0.3">
      <c r="C4302" s="41"/>
    </row>
    <row r="4303" spans="3:3" x14ac:dyDescent="0.3">
      <c r="C4303" s="41"/>
    </row>
    <row r="4304" spans="3:3" x14ac:dyDescent="0.3">
      <c r="C4304" s="41"/>
    </row>
    <row r="4305" spans="3:3" x14ac:dyDescent="0.3">
      <c r="C4305" s="41"/>
    </row>
    <row r="4306" spans="3:3" x14ac:dyDescent="0.3">
      <c r="C4306" s="41"/>
    </row>
    <row r="4307" spans="3:3" x14ac:dyDescent="0.3">
      <c r="C4307" s="41"/>
    </row>
    <row r="4308" spans="3:3" x14ac:dyDescent="0.3">
      <c r="C4308" s="41"/>
    </row>
    <row r="4309" spans="3:3" x14ac:dyDescent="0.3">
      <c r="C4309" s="41"/>
    </row>
    <row r="4310" spans="3:3" x14ac:dyDescent="0.3">
      <c r="C4310" s="41"/>
    </row>
    <row r="4311" spans="3:3" x14ac:dyDescent="0.3">
      <c r="C4311" s="41"/>
    </row>
    <row r="4312" spans="3:3" x14ac:dyDescent="0.3">
      <c r="C4312" s="41"/>
    </row>
    <row r="4313" spans="3:3" x14ac:dyDescent="0.3">
      <c r="C4313" s="41"/>
    </row>
    <row r="4314" spans="3:3" x14ac:dyDescent="0.3">
      <c r="C4314" s="41"/>
    </row>
    <row r="4315" spans="3:3" x14ac:dyDescent="0.3">
      <c r="C4315" s="41"/>
    </row>
    <row r="4316" spans="3:3" x14ac:dyDescent="0.3">
      <c r="C4316" s="41"/>
    </row>
    <row r="4317" spans="3:3" x14ac:dyDescent="0.3">
      <c r="C4317" s="41"/>
    </row>
    <row r="4318" spans="3:3" x14ac:dyDescent="0.3">
      <c r="C4318" s="41"/>
    </row>
    <row r="4319" spans="3:3" x14ac:dyDescent="0.3">
      <c r="C4319" s="41"/>
    </row>
    <row r="4320" spans="3:3" x14ac:dyDescent="0.3">
      <c r="C4320" s="41"/>
    </row>
    <row r="4321" spans="3:3" x14ac:dyDescent="0.3">
      <c r="C4321" s="41"/>
    </row>
    <row r="4322" spans="3:3" x14ac:dyDescent="0.3">
      <c r="C4322" s="41"/>
    </row>
    <row r="4323" spans="3:3" x14ac:dyDescent="0.3">
      <c r="C4323" s="41"/>
    </row>
    <row r="4324" spans="3:3" x14ac:dyDescent="0.3">
      <c r="C4324" s="41"/>
    </row>
    <row r="4325" spans="3:3" x14ac:dyDescent="0.3">
      <c r="C4325" s="41"/>
    </row>
    <row r="4326" spans="3:3" x14ac:dyDescent="0.3">
      <c r="C4326" s="41"/>
    </row>
    <row r="4327" spans="3:3" x14ac:dyDescent="0.3">
      <c r="C4327" s="41"/>
    </row>
    <row r="4328" spans="3:3" x14ac:dyDescent="0.3">
      <c r="C4328" s="41"/>
    </row>
    <row r="4329" spans="3:3" x14ac:dyDescent="0.3">
      <c r="C4329" s="41"/>
    </row>
    <row r="4330" spans="3:3" x14ac:dyDescent="0.3">
      <c r="C4330" s="41"/>
    </row>
    <row r="4331" spans="3:3" x14ac:dyDescent="0.3">
      <c r="C4331" s="41"/>
    </row>
    <row r="4332" spans="3:3" x14ac:dyDescent="0.3">
      <c r="C4332" s="41"/>
    </row>
    <row r="4333" spans="3:3" x14ac:dyDescent="0.3">
      <c r="C4333" s="41"/>
    </row>
    <row r="4334" spans="3:3" x14ac:dyDescent="0.3">
      <c r="C4334" s="41"/>
    </row>
    <row r="4335" spans="3:3" x14ac:dyDescent="0.3">
      <c r="C4335" s="41"/>
    </row>
    <row r="4336" spans="3:3" x14ac:dyDescent="0.3">
      <c r="C4336" s="41"/>
    </row>
    <row r="4337" spans="3:3" x14ac:dyDescent="0.3">
      <c r="C4337" s="41"/>
    </row>
    <row r="4338" spans="3:3" x14ac:dyDescent="0.3">
      <c r="C4338" s="41"/>
    </row>
    <row r="4339" spans="3:3" x14ac:dyDescent="0.3">
      <c r="C4339" s="41"/>
    </row>
    <row r="4340" spans="3:3" x14ac:dyDescent="0.3">
      <c r="C4340" s="41"/>
    </row>
    <row r="4341" spans="3:3" x14ac:dyDescent="0.3">
      <c r="C4341" s="41"/>
    </row>
    <row r="4342" spans="3:3" x14ac:dyDescent="0.3">
      <c r="C4342" s="41"/>
    </row>
    <row r="4343" spans="3:3" x14ac:dyDescent="0.3">
      <c r="C4343" s="41"/>
    </row>
    <row r="4344" spans="3:3" x14ac:dyDescent="0.3">
      <c r="C4344" s="41"/>
    </row>
    <row r="4345" spans="3:3" x14ac:dyDescent="0.3">
      <c r="C4345" s="41"/>
    </row>
    <row r="4346" spans="3:3" x14ac:dyDescent="0.3">
      <c r="C4346" s="41"/>
    </row>
    <row r="4347" spans="3:3" x14ac:dyDescent="0.3">
      <c r="C4347" s="41"/>
    </row>
    <row r="4348" spans="3:3" x14ac:dyDescent="0.3">
      <c r="C4348" s="41"/>
    </row>
    <row r="4349" spans="3:3" x14ac:dyDescent="0.3">
      <c r="C4349" s="41"/>
    </row>
    <row r="4350" spans="3:3" x14ac:dyDescent="0.3">
      <c r="C4350" s="41"/>
    </row>
    <row r="4351" spans="3:3" x14ac:dyDescent="0.3">
      <c r="C4351" s="41"/>
    </row>
    <row r="4352" spans="3:3" x14ac:dyDescent="0.3">
      <c r="C4352" s="41"/>
    </row>
    <row r="4353" spans="3:3" x14ac:dyDescent="0.3">
      <c r="C4353" s="41"/>
    </row>
    <row r="4354" spans="3:3" x14ac:dyDescent="0.3">
      <c r="C4354" s="41"/>
    </row>
    <row r="4355" spans="3:3" x14ac:dyDescent="0.3">
      <c r="C4355" s="41"/>
    </row>
    <row r="4356" spans="3:3" x14ac:dyDescent="0.3">
      <c r="C4356" s="41"/>
    </row>
    <row r="4357" spans="3:3" x14ac:dyDescent="0.3">
      <c r="C4357" s="41"/>
    </row>
    <row r="4358" spans="3:3" x14ac:dyDescent="0.3">
      <c r="C4358" s="41"/>
    </row>
    <row r="4359" spans="3:3" x14ac:dyDescent="0.3">
      <c r="C4359" s="41"/>
    </row>
    <row r="4360" spans="3:3" x14ac:dyDescent="0.3">
      <c r="C4360" s="41"/>
    </row>
    <row r="4361" spans="3:3" x14ac:dyDescent="0.3">
      <c r="C4361" s="41"/>
    </row>
    <row r="4362" spans="3:3" x14ac:dyDescent="0.3">
      <c r="C4362" s="41"/>
    </row>
    <row r="4363" spans="3:3" x14ac:dyDescent="0.3">
      <c r="C4363" s="41"/>
    </row>
    <row r="4364" spans="3:3" x14ac:dyDescent="0.3">
      <c r="C4364" s="41"/>
    </row>
    <row r="4365" spans="3:3" x14ac:dyDescent="0.3">
      <c r="C4365" s="41"/>
    </row>
    <row r="4366" spans="3:3" x14ac:dyDescent="0.3">
      <c r="C4366" s="41"/>
    </row>
    <row r="4367" spans="3:3" x14ac:dyDescent="0.3">
      <c r="C4367" s="41"/>
    </row>
    <row r="4368" spans="3:3" x14ac:dyDescent="0.3">
      <c r="C4368" s="41"/>
    </row>
    <row r="4369" spans="3:3" x14ac:dyDescent="0.3">
      <c r="C4369" s="41"/>
    </row>
    <row r="4370" spans="3:3" x14ac:dyDescent="0.3">
      <c r="C4370" s="41"/>
    </row>
    <row r="4371" spans="3:3" x14ac:dyDescent="0.3">
      <c r="C4371" s="41"/>
    </row>
    <row r="4372" spans="3:3" x14ac:dyDescent="0.3">
      <c r="C4372" s="41"/>
    </row>
    <row r="4373" spans="3:3" x14ac:dyDescent="0.3">
      <c r="C4373" s="41"/>
    </row>
    <row r="4374" spans="3:3" x14ac:dyDescent="0.3">
      <c r="C4374" s="41"/>
    </row>
    <row r="4375" spans="3:3" x14ac:dyDescent="0.3">
      <c r="C4375" s="41"/>
    </row>
    <row r="4376" spans="3:3" x14ac:dyDescent="0.3">
      <c r="C4376" s="41"/>
    </row>
    <row r="4377" spans="3:3" x14ac:dyDescent="0.3">
      <c r="C4377" s="41"/>
    </row>
    <row r="4378" spans="3:3" x14ac:dyDescent="0.3">
      <c r="C4378" s="41"/>
    </row>
    <row r="4379" spans="3:3" x14ac:dyDescent="0.3">
      <c r="C4379" s="41"/>
    </row>
    <row r="4380" spans="3:3" x14ac:dyDescent="0.3">
      <c r="C4380" s="41"/>
    </row>
    <row r="4381" spans="3:3" x14ac:dyDescent="0.3">
      <c r="C4381" s="41"/>
    </row>
    <row r="4382" spans="3:3" x14ac:dyDescent="0.3">
      <c r="C4382" s="41"/>
    </row>
    <row r="4383" spans="3:3" x14ac:dyDescent="0.3">
      <c r="C4383" s="41"/>
    </row>
    <row r="4384" spans="3:3" x14ac:dyDescent="0.3">
      <c r="C4384" s="41"/>
    </row>
    <row r="4385" spans="3:3" x14ac:dyDescent="0.3">
      <c r="C4385" s="41"/>
    </row>
    <row r="4386" spans="3:3" x14ac:dyDescent="0.3">
      <c r="C4386" s="41"/>
    </row>
    <row r="4387" spans="3:3" x14ac:dyDescent="0.3">
      <c r="C4387" s="41"/>
    </row>
    <row r="4388" spans="3:3" x14ac:dyDescent="0.3">
      <c r="C4388" s="41"/>
    </row>
    <row r="4389" spans="3:3" x14ac:dyDescent="0.3">
      <c r="C4389" s="41"/>
    </row>
    <row r="4390" spans="3:3" x14ac:dyDescent="0.3">
      <c r="C4390" s="41"/>
    </row>
    <row r="4391" spans="3:3" x14ac:dyDescent="0.3">
      <c r="C4391" s="41"/>
    </row>
    <row r="4392" spans="3:3" x14ac:dyDescent="0.3">
      <c r="C4392" s="41"/>
    </row>
    <row r="4393" spans="3:3" x14ac:dyDescent="0.3">
      <c r="C4393" s="41"/>
    </row>
    <row r="4394" spans="3:3" x14ac:dyDescent="0.3">
      <c r="C4394" s="41"/>
    </row>
    <row r="4395" spans="3:3" x14ac:dyDescent="0.3">
      <c r="C4395" s="41"/>
    </row>
    <row r="4396" spans="3:3" x14ac:dyDescent="0.3">
      <c r="C4396" s="41"/>
    </row>
    <row r="4397" spans="3:3" x14ac:dyDescent="0.3">
      <c r="C4397" s="41"/>
    </row>
    <row r="4398" spans="3:3" x14ac:dyDescent="0.3">
      <c r="C4398" s="41"/>
    </row>
    <row r="4399" spans="3:3" x14ac:dyDescent="0.3">
      <c r="C4399" s="41"/>
    </row>
    <row r="4400" spans="3:3" x14ac:dyDescent="0.3">
      <c r="C4400" s="41"/>
    </row>
    <row r="4401" spans="3:3" x14ac:dyDescent="0.3">
      <c r="C4401" s="41"/>
    </row>
    <row r="4402" spans="3:3" x14ac:dyDescent="0.3">
      <c r="C4402" s="41"/>
    </row>
    <row r="4403" spans="3:3" x14ac:dyDescent="0.3">
      <c r="C4403" s="41"/>
    </row>
    <row r="4404" spans="3:3" x14ac:dyDescent="0.3">
      <c r="C4404" s="41"/>
    </row>
    <row r="4405" spans="3:3" x14ac:dyDescent="0.3">
      <c r="C4405" s="41"/>
    </row>
    <row r="4406" spans="3:3" x14ac:dyDescent="0.3">
      <c r="C4406" s="41"/>
    </row>
    <row r="4407" spans="3:3" x14ac:dyDescent="0.3">
      <c r="C4407" s="41"/>
    </row>
    <row r="4408" spans="3:3" x14ac:dyDescent="0.3">
      <c r="C4408" s="41"/>
    </row>
    <row r="4409" spans="3:3" x14ac:dyDescent="0.3">
      <c r="C4409" s="41"/>
    </row>
    <row r="4410" spans="3:3" x14ac:dyDescent="0.3">
      <c r="C4410" s="41"/>
    </row>
    <row r="4411" spans="3:3" x14ac:dyDescent="0.3">
      <c r="C4411" s="41"/>
    </row>
    <row r="4412" spans="3:3" x14ac:dyDescent="0.3">
      <c r="C4412" s="41"/>
    </row>
    <row r="4413" spans="3:3" x14ac:dyDescent="0.3">
      <c r="C4413" s="41"/>
    </row>
    <row r="4414" spans="3:3" x14ac:dyDescent="0.3">
      <c r="C4414" s="41"/>
    </row>
    <row r="4415" spans="3:3" x14ac:dyDescent="0.3">
      <c r="C4415" s="41"/>
    </row>
    <row r="4416" spans="3:3" x14ac:dyDescent="0.3">
      <c r="C4416" s="41"/>
    </row>
    <row r="4417" spans="3:3" x14ac:dyDescent="0.3">
      <c r="C4417" s="41"/>
    </row>
    <row r="4418" spans="3:3" x14ac:dyDescent="0.3">
      <c r="C4418" s="41"/>
    </row>
    <row r="4419" spans="3:3" x14ac:dyDescent="0.3">
      <c r="C4419" s="41"/>
    </row>
    <row r="4420" spans="3:3" x14ac:dyDescent="0.3">
      <c r="C4420" s="41"/>
    </row>
    <row r="4421" spans="3:3" x14ac:dyDescent="0.3">
      <c r="C4421" s="41"/>
    </row>
    <row r="4422" spans="3:3" x14ac:dyDescent="0.3">
      <c r="C4422" s="41"/>
    </row>
    <row r="4423" spans="3:3" x14ac:dyDescent="0.3">
      <c r="C4423" s="41"/>
    </row>
    <row r="4424" spans="3:3" x14ac:dyDescent="0.3">
      <c r="C4424" s="41"/>
    </row>
    <row r="4425" spans="3:3" x14ac:dyDescent="0.3">
      <c r="C4425" s="41"/>
    </row>
    <row r="4426" spans="3:3" x14ac:dyDescent="0.3">
      <c r="C4426" s="41"/>
    </row>
    <row r="4427" spans="3:3" x14ac:dyDescent="0.3">
      <c r="C4427" s="41"/>
    </row>
    <row r="4428" spans="3:3" x14ac:dyDescent="0.3">
      <c r="C4428" s="41"/>
    </row>
    <row r="4429" spans="3:3" x14ac:dyDescent="0.3">
      <c r="C4429" s="41"/>
    </row>
    <row r="4430" spans="3:3" x14ac:dyDescent="0.3">
      <c r="C4430" s="41"/>
    </row>
    <row r="4431" spans="3:3" x14ac:dyDescent="0.3">
      <c r="C4431" s="41"/>
    </row>
    <row r="4432" spans="3:3" x14ac:dyDescent="0.3">
      <c r="C4432" s="41"/>
    </row>
    <row r="4433" spans="3:3" x14ac:dyDescent="0.3">
      <c r="C4433" s="41"/>
    </row>
    <row r="4434" spans="3:3" x14ac:dyDescent="0.3">
      <c r="C4434" s="41"/>
    </row>
    <row r="4435" spans="3:3" x14ac:dyDescent="0.3">
      <c r="C4435" s="41"/>
    </row>
    <row r="4436" spans="3:3" x14ac:dyDescent="0.3">
      <c r="C4436" s="41"/>
    </row>
    <row r="4437" spans="3:3" x14ac:dyDescent="0.3">
      <c r="C4437" s="41"/>
    </row>
    <row r="4438" spans="3:3" x14ac:dyDescent="0.3">
      <c r="C4438" s="41"/>
    </row>
    <row r="4439" spans="3:3" x14ac:dyDescent="0.3">
      <c r="C4439" s="41"/>
    </row>
    <row r="4440" spans="3:3" x14ac:dyDescent="0.3">
      <c r="C4440" s="41"/>
    </row>
    <row r="4441" spans="3:3" x14ac:dyDescent="0.3">
      <c r="C4441" s="41"/>
    </row>
    <row r="4442" spans="3:3" x14ac:dyDescent="0.3">
      <c r="C4442" s="41"/>
    </row>
    <row r="4443" spans="3:3" x14ac:dyDescent="0.3">
      <c r="C4443" s="41"/>
    </row>
    <row r="4444" spans="3:3" x14ac:dyDescent="0.3">
      <c r="C4444" s="41"/>
    </row>
    <row r="4445" spans="3:3" x14ac:dyDescent="0.3">
      <c r="C4445" s="41"/>
    </row>
    <row r="4446" spans="3:3" x14ac:dyDescent="0.3">
      <c r="C4446" s="41"/>
    </row>
    <row r="4447" spans="3:3" x14ac:dyDescent="0.3">
      <c r="C4447" s="41"/>
    </row>
    <row r="4448" spans="3:3" x14ac:dyDescent="0.3">
      <c r="C4448" s="41"/>
    </row>
    <row r="4449" spans="3:3" x14ac:dyDescent="0.3">
      <c r="C4449" s="41"/>
    </row>
    <row r="4450" spans="3:3" x14ac:dyDescent="0.3">
      <c r="C4450" s="41"/>
    </row>
    <row r="4451" spans="3:3" x14ac:dyDescent="0.3">
      <c r="C4451" s="41"/>
    </row>
    <row r="4452" spans="3:3" x14ac:dyDescent="0.3">
      <c r="C4452" s="41"/>
    </row>
    <row r="4453" spans="3:3" x14ac:dyDescent="0.3">
      <c r="C4453" s="41"/>
    </row>
    <row r="4454" spans="3:3" x14ac:dyDescent="0.3">
      <c r="C4454" s="41"/>
    </row>
    <row r="4455" spans="3:3" x14ac:dyDescent="0.3">
      <c r="C4455" s="41"/>
    </row>
    <row r="4456" spans="3:3" x14ac:dyDescent="0.3">
      <c r="C4456" s="41"/>
    </row>
    <row r="4457" spans="3:3" x14ac:dyDescent="0.3">
      <c r="C4457" s="41"/>
    </row>
    <row r="4458" spans="3:3" x14ac:dyDescent="0.3">
      <c r="C4458" s="41"/>
    </row>
    <row r="4459" spans="3:3" x14ac:dyDescent="0.3">
      <c r="C4459" s="41"/>
    </row>
    <row r="4460" spans="3:3" x14ac:dyDescent="0.3">
      <c r="C4460" s="41"/>
    </row>
    <row r="4461" spans="3:3" x14ac:dyDescent="0.3">
      <c r="C4461" s="41"/>
    </row>
    <row r="4462" spans="3:3" x14ac:dyDescent="0.3">
      <c r="C4462" s="41"/>
    </row>
    <row r="4463" spans="3:3" x14ac:dyDescent="0.3">
      <c r="C4463" s="41"/>
    </row>
    <row r="4464" spans="3:3" x14ac:dyDescent="0.3">
      <c r="C4464" s="41"/>
    </row>
    <row r="4465" spans="3:3" x14ac:dyDescent="0.3">
      <c r="C4465" s="41"/>
    </row>
    <row r="4466" spans="3:3" x14ac:dyDescent="0.3">
      <c r="C4466" s="41"/>
    </row>
    <row r="4467" spans="3:3" x14ac:dyDescent="0.3">
      <c r="C4467" s="41"/>
    </row>
    <row r="4468" spans="3:3" x14ac:dyDescent="0.3">
      <c r="C4468" s="41"/>
    </row>
    <row r="4469" spans="3:3" x14ac:dyDescent="0.3">
      <c r="C4469" s="41"/>
    </row>
    <row r="4470" spans="3:3" x14ac:dyDescent="0.3">
      <c r="C4470" s="41"/>
    </row>
    <row r="4471" spans="3:3" x14ac:dyDescent="0.3">
      <c r="C4471" s="41"/>
    </row>
    <row r="4472" spans="3:3" x14ac:dyDescent="0.3">
      <c r="C4472" s="41"/>
    </row>
    <row r="4473" spans="3:3" x14ac:dyDescent="0.3">
      <c r="C4473" s="41"/>
    </row>
    <row r="4474" spans="3:3" x14ac:dyDescent="0.3">
      <c r="C4474" s="41"/>
    </row>
    <row r="4475" spans="3:3" x14ac:dyDescent="0.3">
      <c r="C4475" s="41"/>
    </row>
    <row r="4476" spans="3:3" x14ac:dyDescent="0.3">
      <c r="C4476" s="41"/>
    </row>
    <row r="4477" spans="3:3" x14ac:dyDescent="0.3">
      <c r="C4477" s="41"/>
    </row>
    <row r="4478" spans="3:3" x14ac:dyDescent="0.3">
      <c r="C4478" s="41"/>
    </row>
    <row r="4479" spans="3:3" x14ac:dyDescent="0.3">
      <c r="C4479" s="41"/>
    </row>
    <row r="4480" spans="3:3" x14ac:dyDescent="0.3">
      <c r="C4480" s="41"/>
    </row>
    <row r="4481" spans="3:3" x14ac:dyDescent="0.3">
      <c r="C4481" s="41"/>
    </row>
    <row r="4482" spans="3:3" x14ac:dyDescent="0.3">
      <c r="C4482" s="41"/>
    </row>
    <row r="4483" spans="3:3" x14ac:dyDescent="0.3">
      <c r="C4483" s="41"/>
    </row>
    <row r="4484" spans="3:3" x14ac:dyDescent="0.3">
      <c r="C4484" s="41"/>
    </row>
    <row r="4485" spans="3:3" x14ac:dyDescent="0.3">
      <c r="C4485" s="41"/>
    </row>
    <row r="4486" spans="3:3" x14ac:dyDescent="0.3">
      <c r="C4486" s="41"/>
    </row>
    <row r="4487" spans="3:3" x14ac:dyDescent="0.3">
      <c r="C4487" s="41"/>
    </row>
    <row r="4488" spans="3:3" x14ac:dyDescent="0.3">
      <c r="C4488" s="41"/>
    </row>
    <row r="4489" spans="3:3" x14ac:dyDescent="0.3">
      <c r="C4489" s="41"/>
    </row>
    <row r="4490" spans="3:3" x14ac:dyDescent="0.3">
      <c r="C4490" s="41"/>
    </row>
    <row r="4491" spans="3:3" x14ac:dyDescent="0.3">
      <c r="C4491" s="41"/>
    </row>
    <row r="4492" spans="3:3" x14ac:dyDescent="0.3">
      <c r="C4492" s="41"/>
    </row>
    <row r="4493" spans="3:3" x14ac:dyDescent="0.3">
      <c r="C4493" s="41"/>
    </row>
    <row r="4494" spans="3:3" x14ac:dyDescent="0.3">
      <c r="C4494" s="41"/>
    </row>
    <row r="4495" spans="3:3" x14ac:dyDescent="0.3">
      <c r="C4495" s="41"/>
    </row>
    <row r="4496" spans="3:3" x14ac:dyDescent="0.3">
      <c r="C4496" s="41"/>
    </row>
    <row r="4497" spans="3:3" x14ac:dyDescent="0.3">
      <c r="C4497" s="41"/>
    </row>
    <row r="4498" spans="3:3" x14ac:dyDescent="0.3">
      <c r="C4498" s="41"/>
    </row>
    <row r="4499" spans="3:3" x14ac:dyDescent="0.3">
      <c r="C4499" s="41"/>
    </row>
    <row r="4500" spans="3:3" x14ac:dyDescent="0.3">
      <c r="C4500" s="41"/>
    </row>
    <row r="4501" spans="3:3" x14ac:dyDescent="0.3">
      <c r="C4501" s="41"/>
    </row>
    <row r="4502" spans="3:3" x14ac:dyDescent="0.3">
      <c r="C4502" s="41"/>
    </row>
    <row r="4503" spans="3:3" x14ac:dyDescent="0.3">
      <c r="C4503" s="41"/>
    </row>
    <row r="4504" spans="3:3" x14ac:dyDescent="0.3">
      <c r="C4504" s="41"/>
    </row>
    <row r="4505" spans="3:3" x14ac:dyDescent="0.3">
      <c r="C4505" s="41"/>
    </row>
    <row r="4506" spans="3:3" x14ac:dyDescent="0.3">
      <c r="C4506" s="41"/>
    </row>
    <row r="4507" spans="3:3" x14ac:dyDescent="0.3">
      <c r="C4507" s="41"/>
    </row>
    <row r="4508" spans="3:3" x14ac:dyDescent="0.3">
      <c r="C4508" s="41"/>
    </row>
    <row r="4509" spans="3:3" x14ac:dyDescent="0.3">
      <c r="C4509" s="41"/>
    </row>
    <row r="4510" spans="3:3" x14ac:dyDescent="0.3">
      <c r="C4510" s="41"/>
    </row>
    <row r="4511" spans="3:3" x14ac:dyDescent="0.3">
      <c r="C4511" s="41"/>
    </row>
    <row r="4512" spans="3:3" x14ac:dyDescent="0.3">
      <c r="C4512" s="41"/>
    </row>
    <row r="4513" spans="3:3" x14ac:dyDescent="0.3">
      <c r="C4513" s="41"/>
    </row>
    <row r="4514" spans="3:3" x14ac:dyDescent="0.3">
      <c r="C4514" s="41"/>
    </row>
    <row r="4515" spans="3:3" x14ac:dyDescent="0.3">
      <c r="C4515" s="41"/>
    </row>
    <row r="4516" spans="3:3" x14ac:dyDescent="0.3">
      <c r="C4516" s="41"/>
    </row>
    <row r="4517" spans="3:3" x14ac:dyDescent="0.3">
      <c r="C4517" s="41"/>
    </row>
    <row r="4518" spans="3:3" x14ac:dyDescent="0.3">
      <c r="C4518" s="41"/>
    </row>
    <row r="4519" spans="3:3" x14ac:dyDescent="0.3">
      <c r="C4519" s="41"/>
    </row>
    <row r="4520" spans="3:3" x14ac:dyDescent="0.3">
      <c r="C4520" s="41"/>
    </row>
    <row r="4521" spans="3:3" x14ac:dyDescent="0.3">
      <c r="C4521" s="41"/>
    </row>
    <row r="4522" spans="3:3" x14ac:dyDescent="0.3">
      <c r="C4522" s="41"/>
    </row>
    <row r="4523" spans="3:3" x14ac:dyDescent="0.3">
      <c r="C4523" s="41"/>
    </row>
    <row r="4524" spans="3:3" x14ac:dyDescent="0.3">
      <c r="C4524" s="41"/>
    </row>
    <row r="4525" spans="3:3" x14ac:dyDescent="0.3">
      <c r="C4525" s="41"/>
    </row>
    <row r="4526" spans="3:3" x14ac:dyDescent="0.3">
      <c r="C4526" s="41"/>
    </row>
    <row r="4527" spans="3:3" x14ac:dyDescent="0.3">
      <c r="C4527" s="41"/>
    </row>
    <row r="4528" spans="3:3" x14ac:dyDescent="0.3">
      <c r="C4528" s="41"/>
    </row>
    <row r="4529" spans="3:3" x14ac:dyDescent="0.3">
      <c r="C4529" s="41"/>
    </row>
    <row r="4530" spans="3:3" x14ac:dyDescent="0.3">
      <c r="C4530" s="41"/>
    </row>
    <row r="4531" spans="3:3" x14ac:dyDescent="0.3">
      <c r="C4531" s="41"/>
    </row>
    <row r="4532" spans="3:3" x14ac:dyDescent="0.3">
      <c r="C4532" s="41"/>
    </row>
    <row r="4533" spans="3:3" x14ac:dyDescent="0.3">
      <c r="C4533" s="41"/>
    </row>
    <row r="4534" spans="3:3" x14ac:dyDescent="0.3">
      <c r="C4534" s="41"/>
    </row>
    <row r="4535" spans="3:3" x14ac:dyDescent="0.3">
      <c r="C4535" s="41"/>
    </row>
    <row r="4536" spans="3:3" x14ac:dyDescent="0.3">
      <c r="C4536" s="41"/>
    </row>
    <row r="4537" spans="3:3" x14ac:dyDescent="0.3">
      <c r="C4537" s="41"/>
    </row>
    <row r="4538" spans="3:3" x14ac:dyDescent="0.3">
      <c r="C4538" s="41"/>
    </row>
    <row r="4539" spans="3:3" x14ac:dyDescent="0.3">
      <c r="C4539" s="41"/>
    </row>
    <row r="4540" spans="3:3" x14ac:dyDescent="0.3">
      <c r="C4540" s="41"/>
    </row>
    <row r="4541" spans="3:3" x14ac:dyDescent="0.3">
      <c r="C4541" s="41"/>
    </row>
    <row r="4542" spans="3:3" x14ac:dyDescent="0.3">
      <c r="C4542" s="41"/>
    </row>
    <row r="4543" spans="3:3" x14ac:dyDescent="0.3">
      <c r="C4543" s="41"/>
    </row>
    <row r="4544" spans="3:3" x14ac:dyDescent="0.3">
      <c r="C4544" s="41"/>
    </row>
    <row r="4545" spans="3:3" x14ac:dyDescent="0.3">
      <c r="C4545" s="41"/>
    </row>
    <row r="4546" spans="3:3" x14ac:dyDescent="0.3">
      <c r="C4546" s="41"/>
    </row>
    <row r="4547" spans="3:3" x14ac:dyDescent="0.3">
      <c r="C4547" s="41"/>
    </row>
    <row r="4548" spans="3:3" x14ac:dyDescent="0.3">
      <c r="C4548" s="41"/>
    </row>
    <row r="4549" spans="3:3" x14ac:dyDescent="0.3">
      <c r="C4549" s="41"/>
    </row>
    <row r="4550" spans="3:3" x14ac:dyDescent="0.3">
      <c r="C4550" s="41"/>
    </row>
    <row r="4551" spans="3:3" x14ac:dyDescent="0.3">
      <c r="C4551" s="41"/>
    </row>
    <row r="4552" spans="3:3" x14ac:dyDescent="0.3">
      <c r="C4552" s="41"/>
    </row>
    <row r="4553" spans="3:3" x14ac:dyDescent="0.3">
      <c r="C4553" s="41"/>
    </row>
    <row r="4554" spans="3:3" x14ac:dyDescent="0.3">
      <c r="C4554" s="41"/>
    </row>
    <row r="4555" spans="3:3" x14ac:dyDescent="0.3">
      <c r="C4555" s="41"/>
    </row>
    <row r="4556" spans="3:3" x14ac:dyDescent="0.3">
      <c r="C4556" s="41"/>
    </row>
    <row r="4557" spans="3:3" x14ac:dyDescent="0.3">
      <c r="C4557" s="41"/>
    </row>
    <row r="4558" spans="3:3" x14ac:dyDescent="0.3">
      <c r="C4558" s="41"/>
    </row>
    <row r="4559" spans="3:3" x14ac:dyDescent="0.3">
      <c r="C4559" s="41"/>
    </row>
    <row r="4560" spans="3:3" x14ac:dyDescent="0.3">
      <c r="C4560" s="41"/>
    </row>
    <row r="4561" spans="3:3" x14ac:dyDescent="0.3">
      <c r="C4561" s="41"/>
    </row>
    <row r="4562" spans="3:3" x14ac:dyDescent="0.3">
      <c r="C4562" s="41"/>
    </row>
    <row r="4563" spans="3:3" x14ac:dyDescent="0.3">
      <c r="C4563" s="41"/>
    </row>
    <row r="4564" spans="3:3" x14ac:dyDescent="0.3">
      <c r="C4564" s="41"/>
    </row>
    <row r="4565" spans="3:3" x14ac:dyDescent="0.3">
      <c r="C4565" s="41"/>
    </row>
    <row r="4566" spans="3:3" x14ac:dyDescent="0.3">
      <c r="C4566" s="41"/>
    </row>
    <row r="4567" spans="3:3" x14ac:dyDescent="0.3">
      <c r="C4567" s="41"/>
    </row>
    <row r="4568" spans="3:3" x14ac:dyDescent="0.3">
      <c r="C4568" s="41"/>
    </row>
    <row r="4569" spans="3:3" x14ac:dyDescent="0.3">
      <c r="C4569" s="41"/>
    </row>
    <row r="4570" spans="3:3" x14ac:dyDescent="0.3">
      <c r="C4570" s="41"/>
    </row>
    <row r="4571" spans="3:3" x14ac:dyDescent="0.3">
      <c r="C4571" s="41"/>
    </row>
    <row r="4572" spans="3:3" x14ac:dyDescent="0.3">
      <c r="C4572" s="41"/>
    </row>
    <row r="4573" spans="3:3" x14ac:dyDescent="0.3">
      <c r="C4573" s="41"/>
    </row>
    <row r="4574" spans="3:3" x14ac:dyDescent="0.3">
      <c r="C4574" s="41"/>
    </row>
    <row r="4575" spans="3:3" x14ac:dyDescent="0.3">
      <c r="C4575" s="41"/>
    </row>
    <row r="4576" spans="3:3" x14ac:dyDescent="0.3">
      <c r="C4576" s="41"/>
    </row>
    <row r="4577" spans="3:3" x14ac:dyDescent="0.3">
      <c r="C4577" s="41"/>
    </row>
    <row r="4578" spans="3:3" x14ac:dyDescent="0.3">
      <c r="C4578" s="41"/>
    </row>
    <row r="4579" spans="3:3" x14ac:dyDescent="0.3">
      <c r="C4579" s="41"/>
    </row>
    <row r="4580" spans="3:3" x14ac:dyDescent="0.3">
      <c r="C4580" s="41"/>
    </row>
    <row r="4581" spans="3:3" x14ac:dyDescent="0.3">
      <c r="C4581" s="41"/>
    </row>
    <row r="4582" spans="3:3" x14ac:dyDescent="0.3">
      <c r="C4582" s="41"/>
    </row>
    <row r="4583" spans="3:3" x14ac:dyDescent="0.3">
      <c r="C4583" s="41"/>
    </row>
    <row r="4584" spans="3:3" x14ac:dyDescent="0.3">
      <c r="C4584" s="41"/>
    </row>
    <row r="4585" spans="3:3" x14ac:dyDescent="0.3">
      <c r="C4585" s="41"/>
    </row>
    <row r="4586" spans="3:3" x14ac:dyDescent="0.3">
      <c r="C4586" s="41"/>
    </row>
    <row r="4587" spans="3:3" x14ac:dyDescent="0.3">
      <c r="C4587" s="41"/>
    </row>
    <row r="4588" spans="3:3" x14ac:dyDescent="0.3">
      <c r="C4588" s="41"/>
    </row>
    <row r="4589" spans="3:3" x14ac:dyDescent="0.3">
      <c r="C4589" s="41"/>
    </row>
    <row r="4590" spans="3:3" x14ac:dyDescent="0.3">
      <c r="C4590" s="41"/>
    </row>
    <row r="4591" spans="3:3" x14ac:dyDescent="0.3">
      <c r="C4591" s="41"/>
    </row>
    <row r="4592" spans="3:3" x14ac:dyDescent="0.3">
      <c r="C4592" s="41"/>
    </row>
    <row r="4593" spans="3:3" x14ac:dyDescent="0.3">
      <c r="C4593" s="41"/>
    </row>
    <row r="4594" spans="3:3" x14ac:dyDescent="0.3">
      <c r="C4594" s="41"/>
    </row>
    <row r="4595" spans="3:3" x14ac:dyDescent="0.3">
      <c r="C4595" s="41"/>
    </row>
    <row r="4596" spans="3:3" x14ac:dyDescent="0.3">
      <c r="C4596" s="41"/>
    </row>
    <row r="4597" spans="3:3" x14ac:dyDescent="0.3">
      <c r="C4597" s="41"/>
    </row>
    <row r="4598" spans="3:3" x14ac:dyDescent="0.3">
      <c r="C4598" s="41"/>
    </row>
    <row r="4599" spans="3:3" x14ac:dyDescent="0.3">
      <c r="C4599" s="41"/>
    </row>
    <row r="4600" spans="3:3" x14ac:dyDescent="0.3">
      <c r="C4600" s="41"/>
    </row>
    <row r="4601" spans="3:3" x14ac:dyDescent="0.3">
      <c r="C4601" s="41"/>
    </row>
    <row r="4602" spans="3:3" x14ac:dyDescent="0.3">
      <c r="C4602" s="41"/>
    </row>
    <row r="4603" spans="3:3" x14ac:dyDescent="0.3">
      <c r="C4603" s="41"/>
    </row>
    <row r="4604" spans="3:3" x14ac:dyDescent="0.3">
      <c r="C4604" s="41"/>
    </row>
    <row r="4605" spans="3:3" x14ac:dyDescent="0.3">
      <c r="C4605" s="41"/>
    </row>
    <row r="4606" spans="3:3" x14ac:dyDescent="0.3">
      <c r="C4606" s="41"/>
    </row>
    <row r="4607" spans="3:3" x14ac:dyDescent="0.3">
      <c r="C4607" s="41"/>
    </row>
    <row r="4608" spans="3:3" x14ac:dyDescent="0.3">
      <c r="C4608" s="41"/>
    </row>
    <row r="4609" spans="3:3" x14ac:dyDescent="0.3">
      <c r="C4609" s="41"/>
    </row>
    <row r="4610" spans="3:3" x14ac:dyDescent="0.3">
      <c r="C4610" s="41"/>
    </row>
    <row r="4611" spans="3:3" x14ac:dyDescent="0.3">
      <c r="C4611" s="41"/>
    </row>
    <row r="4612" spans="3:3" x14ac:dyDescent="0.3">
      <c r="C4612" s="41"/>
    </row>
    <row r="4613" spans="3:3" x14ac:dyDescent="0.3">
      <c r="C4613" s="41"/>
    </row>
    <row r="4614" spans="3:3" x14ac:dyDescent="0.3">
      <c r="C4614" s="41"/>
    </row>
    <row r="4615" spans="3:3" x14ac:dyDescent="0.3">
      <c r="C4615" s="41"/>
    </row>
    <row r="4616" spans="3:3" x14ac:dyDescent="0.3">
      <c r="C4616" s="41"/>
    </row>
    <row r="4617" spans="3:3" x14ac:dyDescent="0.3">
      <c r="C4617" s="41"/>
    </row>
    <row r="4618" spans="3:3" x14ac:dyDescent="0.3">
      <c r="C4618" s="41"/>
    </row>
    <row r="4619" spans="3:3" x14ac:dyDescent="0.3">
      <c r="C4619" s="41"/>
    </row>
    <row r="4620" spans="3:3" x14ac:dyDescent="0.3">
      <c r="C4620" s="41"/>
    </row>
    <row r="4621" spans="3:3" x14ac:dyDescent="0.3">
      <c r="C4621" s="41"/>
    </row>
    <row r="4622" spans="3:3" x14ac:dyDescent="0.3">
      <c r="C4622" s="41"/>
    </row>
    <row r="4623" spans="3:3" x14ac:dyDescent="0.3">
      <c r="C4623" s="41"/>
    </row>
    <row r="4624" spans="3:3" x14ac:dyDescent="0.3">
      <c r="C4624" s="41"/>
    </row>
    <row r="4625" spans="3:3" x14ac:dyDescent="0.3">
      <c r="C4625" s="41"/>
    </row>
    <row r="4626" spans="3:3" x14ac:dyDescent="0.3">
      <c r="C4626" s="41"/>
    </row>
    <row r="4627" spans="3:3" x14ac:dyDescent="0.3">
      <c r="C4627" s="41"/>
    </row>
    <row r="4628" spans="3:3" x14ac:dyDescent="0.3">
      <c r="C4628" s="41"/>
    </row>
    <row r="4629" spans="3:3" x14ac:dyDescent="0.3">
      <c r="C4629" s="41"/>
    </row>
    <row r="4630" spans="3:3" x14ac:dyDescent="0.3">
      <c r="C4630" s="41"/>
    </row>
    <row r="4631" spans="3:3" x14ac:dyDescent="0.3">
      <c r="C4631" s="41"/>
    </row>
    <row r="4632" spans="3:3" x14ac:dyDescent="0.3">
      <c r="C4632" s="41"/>
    </row>
    <row r="4633" spans="3:3" x14ac:dyDescent="0.3">
      <c r="C4633" s="41"/>
    </row>
    <row r="4634" spans="3:3" x14ac:dyDescent="0.3">
      <c r="C4634" s="41"/>
    </row>
    <row r="4635" spans="3:3" x14ac:dyDescent="0.3">
      <c r="C4635" s="41"/>
    </row>
    <row r="4636" spans="3:3" x14ac:dyDescent="0.3">
      <c r="C4636" s="41"/>
    </row>
    <row r="4637" spans="3:3" x14ac:dyDescent="0.3">
      <c r="C4637" s="41"/>
    </row>
    <row r="4638" spans="3:3" x14ac:dyDescent="0.3">
      <c r="C4638" s="41"/>
    </row>
    <row r="4639" spans="3:3" x14ac:dyDescent="0.3">
      <c r="C4639" s="41"/>
    </row>
    <row r="4640" spans="3:3" x14ac:dyDescent="0.3">
      <c r="C4640" s="41"/>
    </row>
    <row r="4641" spans="3:3" x14ac:dyDescent="0.3">
      <c r="C4641" s="41"/>
    </row>
    <row r="4642" spans="3:3" x14ac:dyDescent="0.3">
      <c r="C4642" s="41"/>
    </row>
    <row r="4643" spans="3:3" x14ac:dyDescent="0.3">
      <c r="C4643" s="41"/>
    </row>
    <row r="4644" spans="3:3" x14ac:dyDescent="0.3">
      <c r="C4644" s="41"/>
    </row>
    <row r="4645" spans="3:3" x14ac:dyDescent="0.3">
      <c r="C4645" s="41"/>
    </row>
    <row r="4646" spans="3:3" x14ac:dyDescent="0.3">
      <c r="C4646" s="41"/>
    </row>
    <row r="4647" spans="3:3" x14ac:dyDescent="0.3">
      <c r="C4647" s="41"/>
    </row>
    <row r="4648" spans="3:3" x14ac:dyDescent="0.3">
      <c r="C4648" s="41"/>
    </row>
    <row r="4649" spans="3:3" x14ac:dyDescent="0.3">
      <c r="C4649" s="41"/>
    </row>
    <row r="4650" spans="3:3" x14ac:dyDescent="0.3">
      <c r="C4650" s="41"/>
    </row>
    <row r="4651" spans="3:3" x14ac:dyDescent="0.3">
      <c r="C4651" s="41"/>
    </row>
    <row r="4652" spans="3:3" x14ac:dyDescent="0.3">
      <c r="C4652" s="41"/>
    </row>
    <row r="4653" spans="3:3" x14ac:dyDescent="0.3">
      <c r="C4653" s="41"/>
    </row>
    <row r="4654" spans="3:3" x14ac:dyDescent="0.3">
      <c r="C4654" s="41"/>
    </row>
    <row r="4655" spans="3:3" x14ac:dyDescent="0.3">
      <c r="C4655" s="41"/>
    </row>
    <row r="4656" spans="3:3" x14ac:dyDescent="0.3">
      <c r="C4656" s="41"/>
    </row>
    <row r="4657" spans="3:3" x14ac:dyDescent="0.3">
      <c r="C4657" s="41"/>
    </row>
    <row r="4658" spans="3:3" x14ac:dyDescent="0.3">
      <c r="C4658" s="41"/>
    </row>
    <row r="4659" spans="3:3" x14ac:dyDescent="0.3">
      <c r="C4659" s="41"/>
    </row>
    <row r="4660" spans="3:3" x14ac:dyDescent="0.3">
      <c r="C4660" s="41"/>
    </row>
    <row r="4661" spans="3:3" x14ac:dyDescent="0.3">
      <c r="C4661" s="41"/>
    </row>
    <row r="4662" spans="3:3" x14ac:dyDescent="0.3">
      <c r="C4662" s="41"/>
    </row>
    <row r="4663" spans="3:3" x14ac:dyDescent="0.3">
      <c r="C4663" s="41"/>
    </row>
    <row r="4664" spans="3:3" x14ac:dyDescent="0.3">
      <c r="C4664" s="41"/>
    </row>
    <row r="4665" spans="3:3" x14ac:dyDescent="0.3">
      <c r="C4665" s="41"/>
    </row>
    <row r="4666" spans="3:3" x14ac:dyDescent="0.3">
      <c r="C4666" s="41"/>
    </row>
    <row r="4667" spans="3:3" x14ac:dyDescent="0.3">
      <c r="C4667" s="41"/>
    </row>
    <row r="4668" spans="3:3" x14ac:dyDescent="0.3">
      <c r="C4668" s="41"/>
    </row>
    <row r="4669" spans="3:3" x14ac:dyDescent="0.3">
      <c r="C4669" s="41"/>
    </row>
    <row r="4670" spans="3:3" x14ac:dyDescent="0.3">
      <c r="C4670" s="41"/>
    </row>
    <row r="4671" spans="3:3" x14ac:dyDescent="0.3">
      <c r="C4671" s="41"/>
    </row>
    <row r="4672" spans="3:3" x14ac:dyDescent="0.3">
      <c r="C4672" s="41"/>
    </row>
    <row r="4673" spans="3:3" x14ac:dyDescent="0.3">
      <c r="C4673" s="41"/>
    </row>
    <row r="4674" spans="3:3" x14ac:dyDescent="0.3">
      <c r="C4674" s="41"/>
    </row>
    <row r="4675" spans="3:3" x14ac:dyDescent="0.3">
      <c r="C4675" s="41"/>
    </row>
    <row r="4676" spans="3:3" x14ac:dyDescent="0.3">
      <c r="C4676" s="41"/>
    </row>
    <row r="4677" spans="3:3" x14ac:dyDescent="0.3">
      <c r="C4677" s="41"/>
    </row>
    <row r="4678" spans="3:3" x14ac:dyDescent="0.3">
      <c r="C4678" s="41"/>
    </row>
    <row r="4679" spans="3:3" x14ac:dyDescent="0.3">
      <c r="C4679" s="41"/>
    </row>
    <row r="4680" spans="3:3" x14ac:dyDescent="0.3">
      <c r="C4680" s="41"/>
    </row>
    <row r="4681" spans="3:3" x14ac:dyDescent="0.3">
      <c r="C4681" s="41"/>
    </row>
    <row r="4682" spans="3:3" x14ac:dyDescent="0.3">
      <c r="C4682" s="41"/>
    </row>
    <row r="4683" spans="3:3" x14ac:dyDescent="0.3">
      <c r="C4683" s="41"/>
    </row>
    <row r="4684" spans="3:3" x14ac:dyDescent="0.3">
      <c r="C4684" s="41"/>
    </row>
    <row r="4685" spans="3:3" x14ac:dyDescent="0.3">
      <c r="C4685" s="41"/>
    </row>
    <row r="4686" spans="3:3" x14ac:dyDescent="0.3">
      <c r="C4686" s="41"/>
    </row>
    <row r="4687" spans="3:3" x14ac:dyDescent="0.3">
      <c r="C4687" s="41"/>
    </row>
    <row r="4688" spans="3:3" x14ac:dyDescent="0.3">
      <c r="C4688" s="41"/>
    </row>
    <row r="4689" spans="3:3" x14ac:dyDescent="0.3">
      <c r="C4689" s="41"/>
    </row>
    <row r="4690" spans="3:3" x14ac:dyDescent="0.3">
      <c r="C4690" s="41"/>
    </row>
    <row r="4691" spans="3:3" x14ac:dyDescent="0.3">
      <c r="C4691" s="41"/>
    </row>
    <row r="4692" spans="3:3" x14ac:dyDescent="0.3">
      <c r="C4692" s="41"/>
    </row>
    <row r="4693" spans="3:3" x14ac:dyDescent="0.3">
      <c r="C4693" s="41"/>
    </row>
    <row r="4694" spans="3:3" x14ac:dyDescent="0.3">
      <c r="C4694" s="41"/>
    </row>
    <row r="4695" spans="3:3" x14ac:dyDescent="0.3">
      <c r="C4695" s="41"/>
    </row>
    <row r="4696" spans="3:3" x14ac:dyDescent="0.3">
      <c r="C4696" s="41"/>
    </row>
    <row r="4697" spans="3:3" x14ac:dyDescent="0.3">
      <c r="C4697" s="41"/>
    </row>
    <row r="4698" spans="3:3" x14ac:dyDescent="0.3">
      <c r="C4698" s="41"/>
    </row>
    <row r="4699" spans="3:3" x14ac:dyDescent="0.3">
      <c r="C4699" s="41"/>
    </row>
    <row r="4700" spans="3:3" x14ac:dyDescent="0.3">
      <c r="C4700" s="41"/>
    </row>
    <row r="4701" spans="3:3" x14ac:dyDescent="0.3">
      <c r="C4701" s="41"/>
    </row>
    <row r="4702" spans="3:3" x14ac:dyDescent="0.3">
      <c r="C4702" s="41"/>
    </row>
    <row r="4703" spans="3:3" x14ac:dyDescent="0.3">
      <c r="C4703" s="41"/>
    </row>
    <row r="4704" spans="3:3" x14ac:dyDescent="0.3">
      <c r="C4704" s="41"/>
    </row>
    <row r="4705" spans="3:3" x14ac:dyDescent="0.3">
      <c r="C4705" s="41"/>
    </row>
    <row r="4706" spans="3:3" x14ac:dyDescent="0.3">
      <c r="C4706" s="41"/>
    </row>
    <row r="4707" spans="3:3" x14ac:dyDescent="0.3">
      <c r="C4707" s="41"/>
    </row>
    <row r="4708" spans="3:3" x14ac:dyDescent="0.3">
      <c r="C4708" s="41"/>
    </row>
    <row r="4709" spans="3:3" x14ac:dyDescent="0.3">
      <c r="C4709" s="41"/>
    </row>
    <row r="4710" spans="3:3" x14ac:dyDescent="0.3">
      <c r="C4710" s="41"/>
    </row>
    <row r="4711" spans="3:3" x14ac:dyDescent="0.3">
      <c r="C4711" s="41"/>
    </row>
    <row r="4712" spans="3:3" x14ac:dyDescent="0.3">
      <c r="C4712" s="41"/>
    </row>
    <row r="4713" spans="3:3" x14ac:dyDescent="0.3">
      <c r="C4713" s="41"/>
    </row>
    <row r="4714" spans="3:3" x14ac:dyDescent="0.3">
      <c r="C4714" s="41"/>
    </row>
    <row r="4715" spans="3:3" x14ac:dyDescent="0.3">
      <c r="C4715" s="41"/>
    </row>
    <row r="4716" spans="3:3" x14ac:dyDescent="0.3">
      <c r="C4716" s="41"/>
    </row>
    <row r="4717" spans="3:3" x14ac:dyDescent="0.3">
      <c r="C4717" s="41"/>
    </row>
    <row r="4718" spans="3:3" x14ac:dyDescent="0.3">
      <c r="C4718" s="41"/>
    </row>
    <row r="4719" spans="3:3" x14ac:dyDescent="0.3">
      <c r="C4719" s="41"/>
    </row>
    <row r="4720" spans="3:3" x14ac:dyDescent="0.3">
      <c r="C4720" s="41"/>
    </row>
    <row r="4721" spans="3:3" x14ac:dyDescent="0.3">
      <c r="C4721" s="41"/>
    </row>
    <row r="4722" spans="3:3" x14ac:dyDescent="0.3">
      <c r="C4722" s="41"/>
    </row>
    <row r="4723" spans="3:3" x14ac:dyDescent="0.3">
      <c r="C4723" s="41"/>
    </row>
    <row r="4724" spans="3:3" x14ac:dyDescent="0.3">
      <c r="C4724" s="41"/>
    </row>
    <row r="4725" spans="3:3" x14ac:dyDescent="0.3">
      <c r="C4725" s="41"/>
    </row>
    <row r="4726" spans="3:3" x14ac:dyDescent="0.3">
      <c r="C4726" s="41"/>
    </row>
    <row r="4727" spans="3:3" x14ac:dyDescent="0.3">
      <c r="C4727" s="41"/>
    </row>
    <row r="4728" spans="3:3" x14ac:dyDescent="0.3">
      <c r="C4728" s="41"/>
    </row>
    <row r="4729" spans="3:3" x14ac:dyDescent="0.3">
      <c r="C4729" s="41"/>
    </row>
    <row r="4730" spans="3:3" x14ac:dyDescent="0.3">
      <c r="C4730" s="41"/>
    </row>
    <row r="4731" spans="3:3" x14ac:dyDescent="0.3">
      <c r="C4731" s="41"/>
    </row>
    <row r="4732" spans="3:3" x14ac:dyDescent="0.3">
      <c r="C4732" s="41"/>
    </row>
    <row r="4733" spans="3:3" x14ac:dyDescent="0.3">
      <c r="C4733" s="41"/>
    </row>
    <row r="4734" spans="3:3" x14ac:dyDescent="0.3">
      <c r="C4734" s="41"/>
    </row>
    <row r="4735" spans="3:3" x14ac:dyDescent="0.3">
      <c r="C4735" s="41"/>
    </row>
    <row r="4736" spans="3:3" x14ac:dyDescent="0.3">
      <c r="C4736" s="41"/>
    </row>
    <row r="4737" spans="3:3" x14ac:dyDescent="0.3">
      <c r="C4737" s="41"/>
    </row>
    <row r="4738" spans="3:3" x14ac:dyDescent="0.3">
      <c r="C4738" s="41"/>
    </row>
    <row r="4739" spans="3:3" x14ac:dyDescent="0.3">
      <c r="C4739" s="41"/>
    </row>
    <row r="4740" spans="3:3" x14ac:dyDescent="0.3">
      <c r="C4740" s="41"/>
    </row>
    <row r="4741" spans="3:3" x14ac:dyDescent="0.3">
      <c r="C4741" s="41"/>
    </row>
    <row r="4742" spans="3:3" x14ac:dyDescent="0.3">
      <c r="C4742" s="41"/>
    </row>
    <row r="4743" spans="3:3" x14ac:dyDescent="0.3">
      <c r="C4743" s="41"/>
    </row>
    <row r="4744" spans="3:3" x14ac:dyDescent="0.3">
      <c r="C4744" s="41"/>
    </row>
    <row r="4745" spans="3:3" x14ac:dyDescent="0.3">
      <c r="C4745" s="41"/>
    </row>
    <row r="4746" spans="3:3" x14ac:dyDescent="0.3">
      <c r="C4746" s="41"/>
    </row>
    <row r="4747" spans="3:3" x14ac:dyDescent="0.3">
      <c r="C4747" s="41"/>
    </row>
    <row r="4748" spans="3:3" x14ac:dyDescent="0.3">
      <c r="C4748" s="41"/>
    </row>
    <row r="4749" spans="3:3" x14ac:dyDescent="0.3">
      <c r="C4749" s="41"/>
    </row>
    <row r="4750" spans="3:3" x14ac:dyDescent="0.3">
      <c r="C4750" s="41"/>
    </row>
    <row r="4751" spans="3:3" x14ac:dyDescent="0.3">
      <c r="C4751" s="41"/>
    </row>
    <row r="4752" spans="3:3" x14ac:dyDescent="0.3">
      <c r="C4752" s="41"/>
    </row>
    <row r="4753" spans="3:3" x14ac:dyDescent="0.3">
      <c r="C4753" s="41"/>
    </row>
    <row r="4754" spans="3:3" x14ac:dyDescent="0.3">
      <c r="C4754" s="41"/>
    </row>
    <row r="4755" spans="3:3" x14ac:dyDescent="0.3">
      <c r="C4755" s="41"/>
    </row>
    <row r="4756" spans="3:3" x14ac:dyDescent="0.3">
      <c r="C4756" s="41"/>
    </row>
    <row r="4757" spans="3:3" x14ac:dyDescent="0.3">
      <c r="C4757" s="41"/>
    </row>
    <row r="4758" spans="3:3" x14ac:dyDescent="0.3">
      <c r="C4758" s="41"/>
    </row>
    <row r="4759" spans="3:3" x14ac:dyDescent="0.3">
      <c r="C4759" s="41"/>
    </row>
    <row r="4760" spans="3:3" x14ac:dyDescent="0.3">
      <c r="C4760" s="41"/>
    </row>
    <row r="4761" spans="3:3" x14ac:dyDescent="0.3">
      <c r="C4761" s="41"/>
    </row>
    <row r="4762" spans="3:3" x14ac:dyDescent="0.3">
      <c r="C4762" s="41"/>
    </row>
    <row r="4763" spans="3:3" x14ac:dyDescent="0.3">
      <c r="C4763" s="41"/>
    </row>
    <row r="4764" spans="3:3" x14ac:dyDescent="0.3">
      <c r="C4764" s="41"/>
    </row>
    <row r="4765" spans="3:3" x14ac:dyDescent="0.3">
      <c r="C4765" s="41"/>
    </row>
    <row r="4766" spans="3:3" x14ac:dyDescent="0.3">
      <c r="C4766" s="41"/>
    </row>
    <row r="4767" spans="3:3" x14ac:dyDescent="0.3">
      <c r="C4767" s="41"/>
    </row>
    <row r="4768" spans="3:3" x14ac:dyDescent="0.3">
      <c r="C4768" s="41"/>
    </row>
    <row r="4769" spans="3:3" x14ac:dyDescent="0.3">
      <c r="C4769" s="41"/>
    </row>
    <row r="4770" spans="3:3" x14ac:dyDescent="0.3">
      <c r="C4770" s="41"/>
    </row>
    <row r="4771" spans="3:3" x14ac:dyDescent="0.3">
      <c r="C4771" s="41"/>
    </row>
    <row r="4772" spans="3:3" x14ac:dyDescent="0.3">
      <c r="C4772" s="41"/>
    </row>
    <row r="4773" spans="3:3" x14ac:dyDescent="0.3">
      <c r="C4773" s="41"/>
    </row>
    <row r="4774" spans="3:3" x14ac:dyDescent="0.3">
      <c r="C4774" s="41"/>
    </row>
    <row r="4775" spans="3:3" x14ac:dyDescent="0.3">
      <c r="C4775" s="41"/>
    </row>
    <row r="4776" spans="3:3" x14ac:dyDescent="0.3">
      <c r="C4776" s="41"/>
    </row>
    <row r="4777" spans="3:3" x14ac:dyDescent="0.3">
      <c r="C4777" s="41"/>
    </row>
    <row r="4778" spans="3:3" x14ac:dyDescent="0.3">
      <c r="C4778" s="41"/>
    </row>
    <row r="4779" spans="3:3" x14ac:dyDescent="0.3">
      <c r="C4779" s="41"/>
    </row>
    <row r="4780" spans="3:3" x14ac:dyDescent="0.3">
      <c r="C4780" s="41"/>
    </row>
    <row r="4781" spans="3:3" x14ac:dyDescent="0.3">
      <c r="C4781" s="41"/>
    </row>
    <row r="4782" spans="3:3" x14ac:dyDescent="0.3">
      <c r="C4782" s="41"/>
    </row>
    <row r="4783" spans="3:3" x14ac:dyDescent="0.3">
      <c r="C4783" s="41"/>
    </row>
    <row r="4784" spans="3:3" x14ac:dyDescent="0.3">
      <c r="C4784" s="41"/>
    </row>
    <row r="4785" spans="3:3" x14ac:dyDescent="0.3">
      <c r="C4785" s="41"/>
    </row>
    <row r="4786" spans="3:3" x14ac:dyDescent="0.3">
      <c r="C4786" s="41"/>
    </row>
    <row r="4787" spans="3:3" x14ac:dyDescent="0.3">
      <c r="C4787" s="41"/>
    </row>
    <row r="4788" spans="3:3" x14ac:dyDescent="0.3">
      <c r="C4788" s="41"/>
    </row>
    <row r="4789" spans="3:3" x14ac:dyDescent="0.3">
      <c r="C4789" s="41"/>
    </row>
    <row r="4790" spans="3:3" x14ac:dyDescent="0.3">
      <c r="C4790" s="41"/>
    </row>
    <row r="4791" spans="3:3" x14ac:dyDescent="0.3">
      <c r="C4791" s="41"/>
    </row>
    <row r="4792" spans="3:3" x14ac:dyDescent="0.3">
      <c r="C4792" s="41"/>
    </row>
    <row r="4793" spans="3:3" x14ac:dyDescent="0.3">
      <c r="C4793" s="41"/>
    </row>
    <row r="4794" spans="3:3" x14ac:dyDescent="0.3">
      <c r="C4794" s="41"/>
    </row>
    <row r="4795" spans="3:3" x14ac:dyDescent="0.3">
      <c r="C4795" s="41"/>
    </row>
    <row r="4796" spans="3:3" x14ac:dyDescent="0.3">
      <c r="C4796" s="41"/>
    </row>
    <row r="4797" spans="3:3" x14ac:dyDescent="0.3">
      <c r="C4797" s="41"/>
    </row>
    <row r="4798" spans="3:3" x14ac:dyDescent="0.3">
      <c r="C4798" s="41"/>
    </row>
    <row r="4799" spans="3:3" x14ac:dyDescent="0.3">
      <c r="C4799" s="41"/>
    </row>
    <row r="4800" spans="3:3" x14ac:dyDescent="0.3">
      <c r="C4800" s="41"/>
    </row>
    <row r="4801" spans="3:3" x14ac:dyDescent="0.3">
      <c r="C4801" s="41"/>
    </row>
    <row r="4802" spans="3:3" x14ac:dyDescent="0.3">
      <c r="C4802" s="41"/>
    </row>
    <row r="4803" spans="3:3" x14ac:dyDescent="0.3">
      <c r="C4803" s="41"/>
    </row>
    <row r="4804" spans="3:3" x14ac:dyDescent="0.3">
      <c r="C4804" s="41"/>
    </row>
    <row r="4805" spans="3:3" x14ac:dyDescent="0.3">
      <c r="C4805" s="41"/>
    </row>
    <row r="4806" spans="3:3" x14ac:dyDescent="0.3">
      <c r="C4806" s="41"/>
    </row>
    <row r="4807" spans="3:3" x14ac:dyDescent="0.3">
      <c r="C4807" s="41"/>
    </row>
    <row r="4808" spans="3:3" x14ac:dyDescent="0.3">
      <c r="C4808" s="41"/>
    </row>
    <row r="4809" spans="3:3" x14ac:dyDescent="0.3">
      <c r="C4809" s="41"/>
    </row>
    <row r="4810" spans="3:3" x14ac:dyDescent="0.3">
      <c r="C4810" s="41"/>
    </row>
    <row r="4811" spans="3:3" x14ac:dyDescent="0.3">
      <c r="C4811" s="41"/>
    </row>
    <row r="4812" spans="3:3" x14ac:dyDescent="0.3">
      <c r="C4812" s="41"/>
    </row>
    <row r="4813" spans="3:3" x14ac:dyDescent="0.3">
      <c r="C4813" s="41"/>
    </row>
    <row r="4814" spans="3:3" x14ac:dyDescent="0.3">
      <c r="C4814" s="41"/>
    </row>
    <row r="4815" spans="3:3" x14ac:dyDescent="0.3">
      <c r="C4815" s="41"/>
    </row>
    <row r="4816" spans="3:3" x14ac:dyDescent="0.3">
      <c r="C4816" s="41"/>
    </row>
    <row r="4817" spans="3:3" x14ac:dyDescent="0.3">
      <c r="C4817" s="41"/>
    </row>
    <row r="4818" spans="3:3" x14ac:dyDescent="0.3">
      <c r="C4818" s="41"/>
    </row>
    <row r="4819" spans="3:3" x14ac:dyDescent="0.3">
      <c r="C4819" s="41"/>
    </row>
    <row r="4820" spans="3:3" x14ac:dyDescent="0.3">
      <c r="C4820" s="41"/>
    </row>
    <row r="4821" spans="3:3" x14ac:dyDescent="0.3">
      <c r="C4821" s="41"/>
    </row>
    <row r="4822" spans="3:3" x14ac:dyDescent="0.3">
      <c r="C4822" s="41"/>
    </row>
    <row r="4823" spans="3:3" x14ac:dyDescent="0.3">
      <c r="C4823" s="41"/>
    </row>
    <row r="4824" spans="3:3" x14ac:dyDescent="0.3">
      <c r="C4824" s="41"/>
    </row>
    <row r="4825" spans="3:3" x14ac:dyDescent="0.3">
      <c r="C4825" s="41"/>
    </row>
    <row r="4826" spans="3:3" x14ac:dyDescent="0.3">
      <c r="C4826" s="41"/>
    </row>
    <row r="4827" spans="3:3" x14ac:dyDescent="0.3">
      <c r="C4827" s="41"/>
    </row>
    <row r="4828" spans="3:3" x14ac:dyDescent="0.3">
      <c r="C4828" s="41"/>
    </row>
    <row r="4829" spans="3:3" x14ac:dyDescent="0.3">
      <c r="C4829" s="41"/>
    </row>
    <row r="4830" spans="3:3" x14ac:dyDescent="0.3">
      <c r="C4830" s="41"/>
    </row>
    <row r="4831" spans="3:3" x14ac:dyDescent="0.3">
      <c r="C4831" s="41"/>
    </row>
    <row r="4832" spans="3:3" x14ac:dyDescent="0.3">
      <c r="C4832" s="41"/>
    </row>
    <row r="4833" spans="3:3" x14ac:dyDescent="0.3">
      <c r="C4833" s="41"/>
    </row>
    <row r="4834" spans="3:3" x14ac:dyDescent="0.3">
      <c r="C4834" s="41"/>
    </row>
    <row r="4835" spans="3:3" x14ac:dyDescent="0.3">
      <c r="C4835" s="41"/>
    </row>
    <row r="4836" spans="3:3" x14ac:dyDescent="0.3">
      <c r="C4836" s="41"/>
    </row>
    <row r="4837" spans="3:3" x14ac:dyDescent="0.3">
      <c r="C4837" s="41"/>
    </row>
    <row r="4838" spans="3:3" x14ac:dyDescent="0.3">
      <c r="C4838" s="41"/>
    </row>
    <row r="4839" spans="3:3" x14ac:dyDescent="0.3">
      <c r="C4839" s="41"/>
    </row>
    <row r="4840" spans="3:3" x14ac:dyDescent="0.3">
      <c r="C4840" s="41"/>
    </row>
    <row r="4841" spans="3:3" x14ac:dyDescent="0.3">
      <c r="C4841" s="41"/>
    </row>
    <row r="4842" spans="3:3" x14ac:dyDescent="0.3">
      <c r="C4842" s="41"/>
    </row>
    <row r="4843" spans="3:3" x14ac:dyDescent="0.3">
      <c r="C4843" s="41"/>
    </row>
    <row r="4844" spans="3:3" x14ac:dyDescent="0.3">
      <c r="C4844" s="41"/>
    </row>
    <row r="4845" spans="3:3" x14ac:dyDescent="0.3">
      <c r="C4845" s="41"/>
    </row>
    <row r="4846" spans="3:3" x14ac:dyDescent="0.3">
      <c r="C4846" s="41"/>
    </row>
    <row r="4847" spans="3:3" x14ac:dyDescent="0.3">
      <c r="C4847" s="41"/>
    </row>
    <row r="4848" spans="3:3" x14ac:dyDescent="0.3">
      <c r="C4848" s="41"/>
    </row>
    <row r="4849" spans="3:3" x14ac:dyDescent="0.3">
      <c r="C4849" s="41"/>
    </row>
    <row r="4850" spans="3:3" x14ac:dyDescent="0.3">
      <c r="C4850" s="41"/>
    </row>
    <row r="4851" spans="3:3" x14ac:dyDescent="0.3">
      <c r="C4851" s="41"/>
    </row>
    <row r="4852" spans="3:3" x14ac:dyDescent="0.3">
      <c r="C4852" s="41"/>
    </row>
    <row r="4853" spans="3:3" x14ac:dyDescent="0.3">
      <c r="C4853" s="41"/>
    </row>
    <row r="4854" spans="3:3" x14ac:dyDescent="0.3">
      <c r="C4854" s="41"/>
    </row>
    <row r="4855" spans="3:3" x14ac:dyDescent="0.3">
      <c r="C4855" s="41"/>
    </row>
    <row r="4856" spans="3:3" x14ac:dyDescent="0.3">
      <c r="C4856" s="41"/>
    </row>
    <row r="4857" spans="3:3" x14ac:dyDescent="0.3">
      <c r="C4857" s="41"/>
    </row>
    <row r="4858" spans="3:3" x14ac:dyDescent="0.3">
      <c r="C4858" s="41"/>
    </row>
    <row r="4859" spans="3:3" x14ac:dyDescent="0.3">
      <c r="C4859" s="41"/>
    </row>
    <row r="4860" spans="3:3" x14ac:dyDescent="0.3">
      <c r="C4860" s="41"/>
    </row>
    <row r="4861" spans="3:3" x14ac:dyDescent="0.3">
      <c r="C4861" s="41"/>
    </row>
    <row r="4862" spans="3:3" x14ac:dyDescent="0.3">
      <c r="C4862" s="41"/>
    </row>
    <row r="4863" spans="3:3" x14ac:dyDescent="0.3">
      <c r="C4863" s="41"/>
    </row>
    <row r="4864" spans="3:3" x14ac:dyDescent="0.3">
      <c r="C4864" s="41"/>
    </row>
    <row r="4865" spans="3:3" x14ac:dyDescent="0.3">
      <c r="C4865" s="41"/>
    </row>
    <row r="4866" spans="3:3" x14ac:dyDescent="0.3">
      <c r="C4866" s="41"/>
    </row>
    <row r="4867" spans="3:3" x14ac:dyDescent="0.3">
      <c r="C4867" s="41"/>
    </row>
    <row r="4868" spans="3:3" x14ac:dyDescent="0.3">
      <c r="C4868" s="41"/>
    </row>
    <row r="4869" spans="3:3" x14ac:dyDescent="0.3">
      <c r="C4869" s="41"/>
    </row>
    <row r="4870" spans="3:3" x14ac:dyDescent="0.3">
      <c r="C4870" s="41"/>
    </row>
    <row r="4871" spans="3:3" x14ac:dyDescent="0.3">
      <c r="C4871" s="41"/>
    </row>
    <row r="4872" spans="3:3" x14ac:dyDescent="0.3">
      <c r="C4872" s="41"/>
    </row>
    <row r="4873" spans="3:3" x14ac:dyDescent="0.3">
      <c r="C4873" s="41"/>
    </row>
    <row r="4874" spans="3:3" x14ac:dyDescent="0.3">
      <c r="C4874" s="41"/>
    </row>
    <row r="4875" spans="3:3" x14ac:dyDescent="0.3">
      <c r="C4875" s="41"/>
    </row>
    <row r="4876" spans="3:3" x14ac:dyDescent="0.3">
      <c r="C4876" s="41"/>
    </row>
    <row r="4877" spans="3:3" x14ac:dyDescent="0.3">
      <c r="C4877" s="41"/>
    </row>
    <row r="4878" spans="3:3" x14ac:dyDescent="0.3">
      <c r="C4878" s="41"/>
    </row>
    <row r="4879" spans="3:3" x14ac:dyDescent="0.3">
      <c r="C4879" s="41"/>
    </row>
    <row r="4880" spans="3:3" x14ac:dyDescent="0.3">
      <c r="C4880" s="41"/>
    </row>
    <row r="4881" spans="3:3" x14ac:dyDescent="0.3">
      <c r="C4881" s="41"/>
    </row>
    <row r="4882" spans="3:3" x14ac:dyDescent="0.3">
      <c r="C4882" s="41"/>
    </row>
    <row r="4883" spans="3:3" x14ac:dyDescent="0.3">
      <c r="C4883" s="41"/>
    </row>
    <row r="4884" spans="3:3" x14ac:dyDescent="0.3">
      <c r="C4884" s="41"/>
    </row>
    <row r="4885" spans="3:3" x14ac:dyDescent="0.3">
      <c r="C4885" s="41"/>
    </row>
    <row r="4886" spans="3:3" x14ac:dyDescent="0.3">
      <c r="C4886" s="41"/>
    </row>
    <row r="4887" spans="3:3" x14ac:dyDescent="0.3">
      <c r="C4887" s="41"/>
    </row>
    <row r="4888" spans="3:3" x14ac:dyDescent="0.3">
      <c r="C4888" s="41"/>
    </row>
    <row r="4889" spans="3:3" x14ac:dyDescent="0.3">
      <c r="C4889" s="41"/>
    </row>
    <row r="4890" spans="3:3" x14ac:dyDescent="0.3">
      <c r="C4890" s="41"/>
    </row>
    <row r="4891" spans="3:3" x14ac:dyDescent="0.3">
      <c r="C4891" s="41"/>
    </row>
    <row r="4892" spans="3:3" x14ac:dyDescent="0.3">
      <c r="C4892" s="41"/>
    </row>
    <row r="4893" spans="3:3" x14ac:dyDescent="0.3">
      <c r="C4893" s="41"/>
    </row>
    <row r="4894" spans="3:3" x14ac:dyDescent="0.3">
      <c r="C4894" s="41"/>
    </row>
    <row r="4895" spans="3:3" x14ac:dyDescent="0.3">
      <c r="C4895" s="41"/>
    </row>
    <row r="4896" spans="3:3" x14ac:dyDescent="0.3">
      <c r="C4896" s="41"/>
    </row>
    <row r="4897" spans="3:3" x14ac:dyDescent="0.3">
      <c r="C4897" s="41"/>
    </row>
    <row r="4898" spans="3:3" x14ac:dyDescent="0.3">
      <c r="C4898" s="41"/>
    </row>
    <row r="4899" spans="3:3" x14ac:dyDescent="0.3">
      <c r="C4899" s="41"/>
    </row>
    <row r="4900" spans="3:3" x14ac:dyDescent="0.3">
      <c r="C4900" s="41"/>
    </row>
    <row r="4901" spans="3:3" x14ac:dyDescent="0.3">
      <c r="C4901" s="41"/>
    </row>
    <row r="4902" spans="3:3" x14ac:dyDescent="0.3">
      <c r="C4902" s="41"/>
    </row>
    <row r="4903" spans="3:3" x14ac:dyDescent="0.3">
      <c r="C4903" s="41"/>
    </row>
    <row r="4904" spans="3:3" x14ac:dyDescent="0.3">
      <c r="C4904" s="41"/>
    </row>
    <row r="4905" spans="3:3" x14ac:dyDescent="0.3">
      <c r="C4905" s="41"/>
    </row>
    <row r="4906" spans="3:3" x14ac:dyDescent="0.3">
      <c r="C4906" s="41"/>
    </row>
    <row r="4907" spans="3:3" x14ac:dyDescent="0.3">
      <c r="C4907" s="41"/>
    </row>
    <row r="4908" spans="3:3" x14ac:dyDescent="0.3">
      <c r="C4908" s="41"/>
    </row>
    <row r="4909" spans="3:3" x14ac:dyDescent="0.3">
      <c r="C4909" s="41"/>
    </row>
    <row r="4910" spans="3:3" x14ac:dyDescent="0.3">
      <c r="C4910" s="41"/>
    </row>
    <row r="4911" spans="3:3" x14ac:dyDescent="0.3">
      <c r="C4911" s="41"/>
    </row>
    <row r="4912" spans="3:3" x14ac:dyDescent="0.3">
      <c r="C4912" s="41"/>
    </row>
    <row r="4913" spans="3:3" x14ac:dyDescent="0.3">
      <c r="C4913" s="41"/>
    </row>
    <row r="4914" spans="3:3" x14ac:dyDescent="0.3">
      <c r="C4914" s="41"/>
    </row>
    <row r="4915" spans="3:3" x14ac:dyDescent="0.3">
      <c r="C4915" s="41"/>
    </row>
    <row r="4916" spans="3:3" x14ac:dyDescent="0.3">
      <c r="C4916" s="41"/>
    </row>
    <row r="4917" spans="3:3" x14ac:dyDescent="0.3">
      <c r="C4917" s="41"/>
    </row>
    <row r="4918" spans="3:3" x14ac:dyDescent="0.3">
      <c r="C4918" s="41"/>
    </row>
    <row r="4919" spans="3:3" x14ac:dyDescent="0.3">
      <c r="C4919" s="41"/>
    </row>
    <row r="4920" spans="3:3" x14ac:dyDescent="0.3">
      <c r="C4920" s="41"/>
    </row>
    <row r="4921" spans="3:3" x14ac:dyDescent="0.3">
      <c r="C4921" s="41"/>
    </row>
    <row r="4922" spans="3:3" x14ac:dyDescent="0.3">
      <c r="C4922" s="41"/>
    </row>
    <row r="4923" spans="3:3" x14ac:dyDescent="0.3">
      <c r="C4923" s="41"/>
    </row>
    <row r="4924" spans="3:3" x14ac:dyDescent="0.3">
      <c r="C4924" s="41"/>
    </row>
    <row r="4925" spans="3:3" x14ac:dyDescent="0.3">
      <c r="C4925" s="41"/>
    </row>
    <row r="4926" spans="3:3" x14ac:dyDescent="0.3">
      <c r="C4926" s="41"/>
    </row>
    <row r="4927" spans="3:3" x14ac:dyDescent="0.3">
      <c r="C4927" s="41"/>
    </row>
    <row r="4928" spans="3:3" x14ac:dyDescent="0.3">
      <c r="C4928" s="41"/>
    </row>
    <row r="4929" spans="3:3" x14ac:dyDescent="0.3">
      <c r="C4929" s="41"/>
    </row>
    <row r="4930" spans="3:3" x14ac:dyDescent="0.3">
      <c r="C4930" s="41"/>
    </row>
    <row r="4931" spans="3:3" x14ac:dyDescent="0.3">
      <c r="C4931" s="41"/>
    </row>
    <row r="4932" spans="3:3" x14ac:dyDescent="0.3">
      <c r="C4932" s="41"/>
    </row>
    <row r="4933" spans="3:3" x14ac:dyDescent="0.3">
      <c r="C4933" s="41"/>
    </row>
    <row r="4934" spans="3:3" x14ac:dyDescent="0.3">
      <c r="C4934" s="41"/>
    </row>
    <row r="4935" spans="3:3" x14ac:dyDescent="0.3">
      <c r="C4935" s="41"/>
    </row>
    <row r="4936" spans="3:3" x14ac:dyDescent="0.3">
      <c r="C4936" s="41"/>
    </row>
    <row r="4937" spans="3:3" x14ac:dyDescent="0.3">
      <c r="C4937" s="41"/>
    </row>
    <row r="4938" spans="3:3" x14ac:dyDescent="0.3">
      <c r="C4938" s="41"/>
    </row>
    <row r="4939" spans="3:3" x14ac:dyDescent="0.3">
      <c r="C4939" s="41"/>
    </row>
    <row r="4940" spans="3:3" x14ac:dyDescent="0.3">
      <c r="C4940" s="41"/>
    </row>
    <row r="4941" spans="3:3" x14ac:dyDescent="0.3">
      <c r="C4941" s="41"/>
    </row>
    <row r="4942" spans="3:3" x14ac:dyDescent="0.3">
      <c r="C4942" s="41"/>
    </row>
    <row r="4943" spans="3:3" x14ac:dyDescent="0.3">
      <c r="C4943" s="41"/>
    </row>
    <row r="4944" spans="3:3" x14ac:dyDescent="0.3">
      <c r="C4944" s="41"/>
    </row>
    <row r="4945" spans="3:3" x14ac:dyDescent="0.3">
      <c r="C4945" s="41"/>
    </row>
    <row r="4946" spans="3:3" x14ac:dyDescent="0.3">
      <c r="C4946" s="41"/>
    </row>
    <row r="4947" spans="3:3" x14ac:dyDescent="0.3">
      <c r="C4947" s="41"/>
    </row>
    <row r="4948" spans="3:3" x14ac:dyDescent="0.3">
      <c r="C4948" s="41"/>
    </row>
    <row r="4949" spans="3:3" x14ac:dyDescent="0.3">
      <c r="C4949" s="41"/>
    </row>
    <row r="4950" spans="3:3" x14ac:dyDescent="0.3">
      <c r="C4950" s="41"/>
    </row>
    <row r="4951" spans="3:3" x14ac:dyDescent="0.3">
      <c r="C4951" s="41"/>
    </row>
    <row r="4952" spans="3:3" x14ac:dyDescent="0.3">
      <c r="C4952" s="41"/>
    </row>
    <row r="4953" spans="3:3" x14ac:dyDescent="0.3">
      <c r="C4953" s="41"/>
    </row>
    <row r="4954" spans="3:3" x14ac:dyDescent="0.3">
      <c r="C4954" s="41"/>
    </row>
    <row r="4955" spans="3:3" x14ac:dyDescent="0.3">
      <c r="C4955" s="41"/>
    </row>
    <row r="4956" spans="3:3" x14ac:dyDescent="0.3">
      <c r="C4956" s="41"/>
    </row>
    <row r="4957" spans="3:3" x14ac:dyDescent="0.3">
      <c r="C4957" s="41"/>
    </row>
    <row r="4958" spans="3:3" x14ac:dyDescent="0.3">
      <c r="C4958" s="41"/>
    </row>
    <row r="4959" spans="3:3" x14ac:dyDescent="0.3">
      <c r="C4959" s="41"/>
    </row>
    <row r="4960" spans="3:3" x14ac:dyDescent="0.3">
      <c r="C4960" s="41"/>
    </row>
    <row r="4961" spans="3:3" x14ac:dyDescent="0.3">
      <c r="C4961" s="41"/>
    </row>
    <row r="4962" spans="3:3" x14ac:dyDescent="0.3">
      <c r="C4962" s="41"/>
    </row>
    <row r="4963" spans="3:3" x14ac:dyDescent="0.3">
      <c r="C4963" s="41"/>
    </row>
    <row r="4964" spans="3:3" x14ac:dyDescent="0.3">
      <c r="C4964" s="41"/>
    </row>
    <row r="4965" spans="3:3" x14ac:dyDescent="0.3">
      <c r="C4965" s="41"/>
    </row>
    <row r="4966" spans="3:3" x14ac:dyDescent="0.3">
      <c r="C4966" s="41"/>
    </row>
    <row r="4967" spans="3:3" x14ac:dyDescent="0.3">
      <c r="C4967" s="41"/>
    </row>
    <row r="4968" spans="3:3" x14ac:dyDescent="0.3">
      <c r="C4968" s="41"/>
    </row>
    <row r="4969" spans="3:3" x14ac:dyDescent="0.3">
      <c r="C4969" s="41"/>
    </row>
    <row r="4970" spans="3:3" x14ac:dyDescent="0.3">
      <c r="C4970" s="41"/>
    </row>
    <row r="4971" spans="3:3" x14ac:dyDescent="0.3">
      <c r="C4971" s="41"/>
    </row>
    <row r="4972" spans="3:3" x14ac:dyDescent="0.3">
      <c r="C4972" s="41"/>
    </row>
    <row r="4973" spans="3:3" x14ac:dyDescent="0.3">
      <c r="C4973" s="41"/>
    </row>
    <row r="4974" spans="3:3" x14ac:dyDescent="0.3">
      <c r="C4974" s="41"/>
    </row>
    <row r="4975" spans="3:3" x14ac:dyDescent="0.3">
      <c r="C4975" s="41"/>
    </row>
    <row r="4976" spans="3:3" x14ac:dyDescent="0.3">
      <c r="C4976" s="41"/>
    </row>
    <row r="4977" spans="3:3" x14ac:dyDescent="0.3">
      <c r="C4977" s="41"/>
    </row>
    <row r="4978" spans="3:3" x14ac:dyDescent="0.3">
      <c r="C4978" s="41"/>
    </row>
    <row r="4979" spans="3:3" x14ac:dyDescent="0.3">
      <c r="C4979" s="41"/>
    </row>
    <row r="4980" spans="3:3" x14ac:dyDescent="0.3">
      <c r="C4980" s="41"/>
    </row>
    <row r="4981" spans="3:3" x14ac:dyDescent="0.3">
      <c r="C4981" s="41"/>
    </row>
    <row r="4982" spans="3:3" x14ac:dyDescent="0.3">
      <c r="C4982" s="41"/>
    </row>
    <row r="4983" spans="3:3" x14ac:dyDescent="0.3">
      <c r="C4983" s="41"/>
    </row>
    <row r="4984" spans="3:3" x14ac:dyDescent="0.3">
      <c r="C4984" s="41"/>
    </row>
    <row r="4985" spans="3:3" x14ac:dyDescent="0.3">
      <c r="C4985" s="41"/>
    </row>
    <row r="4986" spans="3:3" x14ac:dyDescent="0.3">
      <c r="C4986" s="41"/>
    </row>
    <row r="4987" spans="3:3" x14ac:dyDescent="0.3">
      <c r="C4987" s="41"/>
    </row>
    <row r="4988" spans="3:3" x14ac:dyDescent="0.3">
      <c r="C4988" s="41"/>
    </row>
    <row r="4989" spans="3:3" x14ac:dyDescent="0.3">
      <c r="C4989" s="41"/>
    </row>
    <row r="4990" spans="3:3" x14ac:dyDescent="0.3">
      <c r="C4990" s="41"/>
    </row>
    <row r="4991" spans="3:3" x14ac:dyDescent="0.3">
      <c r="C4991" s="41"/>
    </row>
    <row r="4992" spans="3:3" x14ac:dyDescent="0.3">
      <c r="C4992" s="41"/>
    </row>
    <row r="4993" spans="3:3" x14ac:dyDescent="0.3">
      <c r="C4993" s="41"/>
    </row>
    <row r="4994" spans="3:3" x14ac:dyDescent="0.3">
      <c r="C4994" s="41"/>
    </row>
    <row r="4995" spans="3:3" x14ac:dyDescent="0.3">
      <c r="C4995" s="41"/>
    </row>
    <row r="4996" spans="3:3" x14ac:dyDescent="0.3">
      <c r="C4996" s="41"/>
    </row>
    <row r="4997" spans="3:3" x14ac:dyDescent="0.3">
      <c r="C4997" s="41"/>
    </row>
    <row r="4998" spans="3:3" x14ac:dyDescent="0.3">
      <c r="C4998" s="41"/>
    </row>
    <row r="4999" spans="3:3" x14ac:dyDescent="0.3">
      <c r="C4999" s="41"/>
    </row>
    <row r="5000" spans="3:3" x14ac:dyDescent="0.3">
      <c r="C5000" s="41"/>
    </row>
    <row r="5001" spans="3:3" x14ac:dyDescent="0.3">
      <c r="C5001" s="41"/>
    </row>
    <row r="5002" spans="3:3" x14ac:dyDescent="0.3">
      <c r="C5002" s="41"/>
    </row>
    <row r="5003" spans="3:3" x14ac:dyDescent="0.3">
      <c r="C5003" s="41"/>
    </row>
    <row r="5004" spans="3:3" x14ac:dyDescent="0.3">
      <c r="C5004" s="41"/>
    </row>
    <row r="5005" spans="3:3" x14ac:dyDescent="0.3">
      <c r="C5005" s="41"/>
    </row>
    <row r="5006" spans="3:3" x14ac:dyDescent="0.3">
      <c r="C5006" s="41"/>
    </row>
    <row r="5007" spans="3:3" x14ac:dyDescent="0.3">
      <c r="C5007" s="41"/>
    </row>
    <row r="5008" spans="3:3" x14ac:dyDescent="0.3">
      <c r="C5008" s="41"/>
    </row>
    <row r="5009" spans="3:3" x14ac:dyDescent="0.3">
      <c r="C5009" s="41"/>
    </row>
    <row r="5010" spans="3:3" x14ac:dyDescent="0.3">
      <c r="C5010" s="41"/>
    </row>
    <row r="5011" spans="3:3" x14ac:dyDescent="0.3">
      <c r="C5011" s="41"/>
    </row>
    <row r="5012" spans="3:3" x14ac:dyDescent="0.3">
      <c r="C5012" s="41"/>
    </row>
    <row r="5013" spans="3:3" x14ac:dyDescent="0.3">
      <c r="C5013" s="41"/>
    </row>
    <row r="5014" spans="3:3" x14ac:dyDescent="0.3">
      <c r="C5014" s="41"/>
    </row>
    <row r="5015" spans="3:3" x14ac:dyDescent="0.3">
      <c r="C5015" s="41"/>
    </row>
    <row r="5016" spans="3:3" x14ac:dyDescent="0.3">
      <c r="C5016" s="41"/>
    </row>
    <row r="5017" spans="3:3" x14ac:dyDescent="0.3">
      <c r="C5017" s="41"/>
    </row>
    <row r="5018" spans="3:3" x14ac:dyDescent="0.3">
      <c r="C5018" s="41"/>
    </row>
    <row r="5019" spans="3:3" x14ac:dyDescent="0.3">
      <c r="C5019" s="41"/>
    </row>
    <row r="5020" spans="3:3" x14ac:dyDescent="0.3">
      <c r="C5020" s="41"/>
    </row>
    <row r="5021" spans="3:3" x14ac:dyDescent="0.3">
      <c r="C5021" s="41"/>
    </row>
    <row r="5022" spans="3:3" x14ac:dyDescent="0.3">
      <c r="C5022" s="41"/>
    </row>
    <row r="5023" spans="3:3" x14ac:dyDescent="0.3">
      <c r="C5023" s="41"/>
    </row>
    <row r="5024" spans="3:3" x14ac:dyDescent="0.3">
      <c r="C5024" s="41"/>
    </row>
    <row r="5025" spans="3:3" x14ac:dyDescent="0.3">
      <c r="C5025" s="41"/>
    </row>
    <row r="5026" spans="3:3" x14ac:dyDescent="0.3">
      <c r="C5026" s="41"/>
    </row>
    <row r="5027" spans="3:3" x14ac:dyDescent="0.3">
      <c r="C5027" s="41"/>
    </row>
    <row r="5028" spans="3:3" x14ac:dyDescent="0.3">
      <c r="C5028" s="41"/>
    </row>
    <row r="5029" spans="3:3" x14ac:dyDescent="0.3">
      <c r="C5029" s="41"/>
    </row>
    <row r="5030" spans="3:3" x14ac:dyDescent="0.3">
      <c r="C5030" s="41"/>
    </row>
    <row r="5031" spans="3:3" x14ac:dyDescent="0.3">
      <c r="C5031" s="41"/>
    </row>
    <row r="5032" spans="3:3" x14ac:dyDescent="0.3">
      <c r="C5032" s="41"/>
    </row>
    <row r="5033" spans="3:3" x14ac:dyDescent="0.3">
      <c r="C5033" s="41"/>
    </row>
    <row r="5034" spans="3:3" x14ac:dyDescent="0.3">
      <c r="C5034" s="41"/>
    </row>
    <row r="5035" spans="3:3" x14ac:dyDescent="0.3">
      <c r="C5035" s="41"/>
    </row>
    <row r="5036" spans="3:3" x14ac:dyDescent="0.3">
      <c r="C5036" s="41"/>
    </row>
    <row r="5037" spans="3:3" x14ac:dyDescent="0.3">
      <c r="C5037" s="41"/>
    </row>
    <row r="5038" spans="3:3" x14ac:dyDescent="0.3">
      <c r="C5038" s="41"/>
    </row>
    <row r="5039" spans="3:3" x14ac:dyDescent="0.3">
      <c r="C5039" s="41"/>
    </row>
    <row r="5040" spans="3:3" x14ac:dyDescent="0.3">
      <c r="C5040" s="41"/>
    </row>
    <row r="5041" spans="3:3" x14ac:dyDescent="0.3">
      <c r="C5041" s="41"/>
    </row>
    <row r="5042" spans="3:3" x14ac:dyDescent="0.3">
      <c r="C5042" s="41"/>
    </row>
    <row r="5043" spans="3:3" x14ac:dyDescent="0.3">
      <c r="C5043" s="41"/>
    </row>
    <row r="5044" spans="3:3" x14ac:dyDescent="0.3">
      <c r="C5044" s="41"/>
    </row>
    <row r="5045" spans="3:3" x14ac:dyDescent="0.3">
      <c r="C5045" s="41"/>
    </row>
    <row r="5046" spans="3:3" x14ac:dyDescent="0.3">
      <c r="C5046" s="41"/>
    </row>
    <row r="5047" spans="3:3" x14ac:dyDescent="0.3">
      <c r="C5047" s="41"/>
    </row>
    <row r="5048" spans="3:3" x14ac:dyDescent="0.3">
      <c r="C5048" s="41"/>
    </row>
    <row r="5049" spans="3:3" x14ac:dyDescent="0.3">
      <c r="C5049" s="41"/>
    </row>
    <row r="5050" spans="3:3" x14ac:dyDescent="0.3">
      <c r="C5050" s="41"/>
    </row>
    <row r="5051" spans="3:3" x14ac:dyDescent="0.3">
      <c r="C5051" s="41"/>
    </row>
    <row r="5052" spans="3:3" x14ac:dyDescent="0.3">
      <c r="C5052" s="41"/>
    </row>
    <row r="5053" spans="3:3" x14ac:dyDescent="0.3">
      <c r="C5053" s="41"/>
    </row>
    <row r="5054" spans="3:3" x14ac:dyDescent="0.3">
      <c r="C5054" s="41"/>
    </row>
    <row r="5055" spans="3:3" x14ac:dyDescent="0.3">
      <c r="C5055" s="41"/>
    </row>
    <row r="5056" spans="3:3" x14ac:dyDescent="0.3">
      <c r="C5056" s="41"/>
    </row>
    <row r="5057" spans="3:3" x14ac:dyDescent="0.3">
      <c r="C5057" s="41"/>
    </row>
    <row r="5058" spans="3:3" x14ac:dyDescent="0.3">
      <c r="C5058" s="41"/>
    </row>
    <row r="5059" spans="3:3" x14ac:dyDescent="0.3">
      <c r="C5059" s="41"/>
    </row>
    <row r="5060" spans="3:3" x14ac:dyDescent="0.3">
      <c r="C5060" s="41"/>
    </row>
    <row r="5061" spans="3:3" x14ac:dyDescent="0.3">
      <c r="C5061" s="41"/>
    </row>
    <row r="5062" spans="3:3" x14ac:dyDescent="0.3">
      <c r="C5062" s="41"/>
    </row>
    <row r="5063" spans="3:3" x14ac:dyDescent="0.3">
      <c r="C5063" s="41"/>
    </row>
    <row r="5064" spans="3:3" x14ac:dyDescent="0.3">
      <c r="C5064" s="41"/>
    </row>
    <row r="5065" spans="3:3" x14ac:dyDescent="0.3">
      <c r="C5065" s="41"/>
    </row>
    <row r="5066" spans="3:3" x14ac:dyDescent="0.3">
      <c r="C5066" s="41"/>
    </row>
    <row r="5067" spans="3:3" x14ac:dyDescent="0.3">
      <c r="C5067" s="41"/>
    </row>
    <row r="5068" spans="3:3" x14ac:dyDescent="0.3">
      <c r="C5068" s="41"/>
    </row>
    <row r="5069" spans="3:3" x14ac:dyDescent="0.3">
      <c r="C5069" s="41"/>
    </row>
    <row r="5070" spans="3:3" x14ac:dyDescent="0.3">
      <c r="C5070" s="41"/>
    </row>
    <row r="5071" spans="3:3" x14ac:dyDescent="0.3">
      <c r="C5071" s="41"/>
    </row>
    <row r="5072" spans="3:3" x14ac:dyDescent="0.3">
      <c r="C5072" s="41"/>
    </row>
    <row r="5073" spans="3:3" x14ac:dyDescent="0.3">
      <c r="C5073" s="41"/>
    </row>
    <row r="5074" spans="3:3" x14ac:dyDescent="0.3">
      <c r="C5074" s="41"/>
    </row>
    <row r="5075" spans="3:3" x14ac:dyDescent="0.3">
      <c r="C5075" s="41"/>
    </row>
    <row r="5076" spans="3:3" x14ac:dyDescent="0.3">
      <c r="C5076" s="41"/>
    </row>
    <row r="5077" spans="3:3" x14ac:dyDescent="0.3">
      <c r="C5077" s="41"/>
    </row>
    <row r="5078" spans="3:3" x14ac:dyDescent="0.3">
      <c r="C5078" s="41"/>
    </row>
    <row r="5079" spans="3:3" x14ac:dyDescent="0.3">
      <c r="C5079" s="41"/>
    </row>
    <row r="5080" spans="3:3" x14ac:dyDescent="0.3">
      <c r="C5080" s="41"/>
    </row>
    <row r="5081" spans="3:3" x14ac:dyDescent="0.3">
      <c r="C5081" s="41"/>
    </row>
    <row r="5082" spans="3:3" x14ac:dyDescent="0.3">
      <c r="C5082" s="41"/>
    </row>
    <row r="5083" spans="3:3" x14ac:dyDescent="0.3">
      <c r="C5083" s="41"/>
    </row>
    <row r="5084" spans="3:3" x14ac:dyDescent="0.3">
      <c r="C5084" s="41"/>
    </row>
    <row r="5085" spans="3:3" x14ac:dyDescent="0.3">
      <c r="C5085" s="41"/>
    </row>
    <row r="5086" spans="3:3" x14ac:dyDescent="0.3">
      <c r="C5086" s="41"/>
    </row>
    <row r="5087" spans="3:3" x14ac:dyDescent="0.3">
      <c r="C5087" s="41"/>
    </row>
    <row r="5088" spans="3:3" x14ac:dyDescent="0.3">
      <c r="C5088" s="41"/>
    </row>
    <row r="5089" spans="3:3" x14ac:dyDescent="0.3">
      <c r="C5089" s="41"/>
    </row>
    <row r="5090" spans="3:3" x14ac:dyDescent="0.3">
      <c r="C5090" s="41"/>
    </row>
    <row r="5091" spans="3:3" x14ac:dyDescent="0.3">
      <c r="C5091" s="41"/>
    </row>
    <row r="5092" spans="3:3" x14ac:dyDescent="0.3">
      <c r="C5092" s="41"/>
    </row>
    <row r="5093" spans="3:3" x14ac:dyDescent="0.3">
      <c r="C5093" s="41"/>
    </row>
    <row r="5094" spans="3:3" x14ac:dyDescent="0.3">
      <c r="C5094" s="41"/>
    </row>
    <row r="5095" spans="3:3" x14ac:dyDescent="0.3">
      <c r="C5095" s="41"/>
    </row>
    <row r="5096" spans="3:3" x14ac:dyDescent="0.3">
      <c r="C5096" s="41"/>
    </row>
    <row r="5097" spans="3:3" x14ac:dyDescent="0.3">
      <c r="C5097" s="41"/>
    </row>
    <row r="5098" spans="3:3" x14ac:dyDescent="0.3">
      <c r="C5098" s="41"/>
    </row>
    <row r="5099" spans="3:3" x14ac:dyDescent="0.3">
      <c r="C5099" s="41"/>
    </row>
    <row r="5100" spans="3:3" x14ac:dyDescent="0.3">
      <c r="C5100" s="41"/>
    </row>
    <row r="5101" spans="3:3" x14ac:dyDescent="0.3">
      <c r="C5101" s="41"/>
    </row>
    <row r="5102" spans="3:3" x14ac:dyDescent="0.3">
      <c r="C5102" s="41"/>
    </row>
    <row r="5103" spans="3:3" x14ac:dyDescent="0.3">
      <c r="C5103" s="41"/>
    </row>
    <row r="5104" spans="3:3" x14ac:dyDescent="0.3">
      <c r="C5104" s="41"/>
    </row>
    <row r="5105" spans="3:3" x14ac:dyDescent="0.3">
      <c r="C5105" s="41"/>
    </row>
    <row r="5106" spans="3:3" x14ac:dyDescent="0.3">
      <c r="C5106" s="41"/>
    </row>
    <row r="5107" spans="3:3" x14ac:dyDescent="0.3">
      <c r="C5107" s="41"/>
    </row>
    <row r="5108" spans="3:3" x14ac:dyDescent="0.3">
      <c r="C5108" s="41"/>
    </row>
    <row r="5109" spans="3:3" x14ac:dyDescent="0.3">
      <c r="C5109" s="41"/>
    </row>
    <row r="5110" spans="3:3" x14ac:dyDescent="0.3">
      <c r="C5110" s="41"/>
    </row>
    <row r="5111" spans="3:3" x14ac:dyDescent="0.3">
      <c r="C5111" s="41"/>
    </row>
    <row r="5112" spans="3:3" x14ac:dyDescent="0.3">
      <c r="C5112" s="41"/>
    </row>
    <row r="5113" spans="3:3" x14ac:dyDescent="0.3">
      <c r="C5113" s="41"/>
    </row>
    <row r="5114" spans="3:3" x14ac:dyDescent="0.3">
      <c r="C5114" s="41"/>
    </row>
    <row r="5115" spans="3:3" x14ac:dyDescent="0.3">
      <c r="C5115" s="41"/>
    </row>
    <row r="5116" spans="3:3" x14ac:dyDescent="0.3">
      <c r="C5116" s="41"/>
    </row>
    <row r="5117" spans="3:3" x14ac:dyDescent="0.3">
      <c r="C5117" s="41"/>
    </row>
    <row r="5118" spans="3:3" x14ac:dyDescent="0.3">
      <c r="C5118" s="41"/>
    </row>
    <row r="5119" spans="3:3" x14ac:dyDescent="0.3">
      <c r="C5119" s="41"/>
    </row>
    <row r="5120" spans="3:3" x14ac:dyDescent="0.3">
      <c r="C5120" s="41"/>
    </row>
    <row r="5121" spans="3:3" x14ac:dyDescent="0.3">
      <c r="C5121" s="41"/>
    </row>
    <row r="5122" spans="3:3" x14ac:dyDescent="0.3">
      <c r="C5122" s="41"/>
    </row>
    <row r="5123" spans="3:3" x14ac:dyDescent="0.3">
      <c r="C5123" s="41"/>
    </row>
    <row r="5124" spans="3:3" x14ac:dyDescent="0.3">
      <c r="C5124" s="41"/>
    </row>
    <row r="5125" spans="3:3" x14ac:dyDescent="0.3">
      <c r="C5125" s="41"/>
    </row>
    <row r="5126" spans="3:3" x14ac:dyDescent="0.3">
      <c r="C5126" s="41"/>
    </row>
    <row r="5127" spans="3:3" x14ac:dyDescent="0.3">
      <c r="C5127" s="41"/>
    </row>
    <row r="5128" spans="3:3" x14ac:dyDescent="0.3">
      <c r="C5128" s="41"/>
    </row>
    <row r="5129" spans="3:3" x14ac:dyDescent="0.3">
      <c r="C5129" s="41"/>
    </row>
    <row r="5130" spans="3:3" x14ac:dyDescent="0.3">
      <c r="C5130" s="41"/>
    </row>
    <row r="5131" spans="3:3" x14ac:dyDescent="0.3">
      <c r="C5131" s="41"/>
    </row>
    <row r="5132" spans="3:3" x14ac:dyDescent="0.3">
      <c r="C5132" s="41"/>
    </row>
    <row r="5133" spans="3:3" x14ac:dyDescent="0.3">
      <c r="C5133" s="41"/>
    </row>
    <row r="5134" spans="3:3" x14ac:dyDescent="0.3">
      <c r="C5134" s="41"/>
    </row>
    <row r="5135" spans="3:3" x14ac:dyDescent="0.3">
      <c r="C5135" s="41"/>
    </row>
    <row r="5136" spans="3:3" x14ac:dyDescent="0.3">
      <c r="C5136" s="41"/>
    </row>
    <row r="5137" spans="3:3" x14ac:dyDescent="0.3">
      <c r="C5137" s="41"/>
    </row>
    <row r="5138" spans="3:3" x14ac:dyDescent="0.3">
      <c r="C5138" s="41"/>
    </row>
    <row r="5139" spans="3:3" x14ac:dyDescent="0.3">
      <c r="C5139" s="41"/>
    </row>
    <row r="5140" spans="3:3" x14ac:dyDescent="0.3">
      <c r="C5140" s="41"/>
    </row>
    <row r="5141" spans="3:3" x14ac:dyDescent="0.3">
      <c r="C5141" s="41"/>
    </row>
    <row r="5142" spans="3:3" x14ac:dyDescent="0.3">
      <c r="C5142" s="41"/>
    </row>
    <row r="5143" spans="3:3" x14ac:dyDescent="0.3">
      <c r="C5143" s="41"/>
    </row>
    <row r="5144" spans="3:3" x14ac:dyDescent="0.3">
      <c r="C5144" s="41"/>
    </row>
    <row r="5145" spans="3:3" x14ac:dyDescent="0.3">
      <c r="C5145" s="41"/>
    </row>
    <row r="5146" spans="3:3" x14ac:dyDescent="0.3">
      <c r="C5146" s="41"/>
    </row>
    <row r="5147" spans="3:3" x14ac:dyDescent="0.3">
      <c r="C5147" s="41"/>
    </row>
    <row r="5148" spans="3:3" x14ac:dyDescent="0.3">
      <c r="C5148" s="41"/>
    </row>
    <row r="5149" spans="3:3" x14ac:dyDescent="0.3">
      <c r="C5149" s="41"/>
    </row>
    <row r="5150" spans="3:3" x14ac:dyDescent="0.3">
      <c r="C5150" s="41"/>
    </row>
    <row r="5151" spans="3:3" x14ac:dyDescent="0.3">
      <c r="C5151" s="41"/>
    </row>
    <row r="5152" spans="3:3" x14ac:dyDescent="0.3">
      <c r="C5152" s="41"/>
    </row>
    <row r="5153" spans="3:3" x14ac:dyDescent="0.3">
      <c r="C5153" s="41"/>
    </row>
    <row r="5154" spans="3:3" x14ac:dyDescent="0.3">
      <c r="C5154" s="41"/>
    </row>
    <row r="5155" spans="3:3" x14ac:dyDescent="0.3">
      <c r="C5155" s="41"/>
    </row>
    <row r="5156" spans="3:3" x14ac:dyDescent="0.3">
      <c r="C5156" s="41"/>
    </row>
    <row r="5157" spans="3:3" x14ac:dyDescent="0.3">
      <c r="C5157" s="41"/>
    </row>
    <row r="5158" spans="3:3" x14ac:dyDescent="0.3">
      <c r="C5158" s="41"/>
    </row>
    <row r="5159" spans="3:3" x14ac:dyDescent="0.3">
      <c r="C5159" s="41"/>
    </row>
    <row r="5160" spans="3:3" x14ac:dyDescent="0.3">
      <c r="C5160" s="41"/>
    </row>
    <row r="5161" spans="3:3" x14ac:dyDescent="0.3">
      <c r="C5161" s="41"/>
    </row>
    <row r="5162" spans="3:3" x14ac:dyDescent="0.3">
      <c r="C5162" s="41"/>
    </row>
    <row r="5163" spans="3:3" x14ac:dyDescent="0.3">
      <c r="C5163" s="41"/>
    </row>
    <row r="5164" spans="3:3" x14ac:dyDescent="0.3">
      <c r="C5164" s="41"/>
    </row>
    <row r="5165" spans="3:3" x14ac:dyDescent="0.3">
      <c r="C5165" s="41"/>
    </row>
    <row r="5166" spans="3:3" x14ac:dyDescent="0.3">
      <c r="C5166" s="41"/>
    </row>
    <row r="5167" spans="3:3" x14ac:dyDescent="0.3">
      <c r="C5167" s="41"/>
    </row>
    <row r="5168" spans="3:3" x14ac:dyDescent="0.3">
      <c r="C5168" s="41"/>
    </row>
    <row r="5169" spans="3:3" x14ac:dyDescent="0.3">
      <c r="C5169" s="41"/>
    </row>
    <row r="5170" spans="3:3" x14ac:dyDescent="0.3">
      <c r="C5170" s="41"/>
    </row>
    <row r="5171" spans="3:3" x14ac:dyDescent="0.3">
      <c r="C5171" s="41"/>
    </row>
    <row r="5172" spans="3:3" x14ac:dyDescent="0.3">
      <c r="C5172" s="41"/>
    </row>
    <row r="5173" spans="3:3" x14ac:dyDescent="0.3">
      <c r="C5173" s="41"/>
    </row>
    <row r="5174" spans="3:3" x14ac:dyDescent="0.3">
      <c r="C5174" s="41"/>
    </row>
    <row r="5175" spans="3:3" x14ac:dyDescent="0.3">
      <c r="C5175" s="41"/>
    </row>
    <row r="5176" spans="3:3" x14ac:dyDescent="0.3">
      <c r="C5176" s="41"/>
    </row>
    <row r="5177" spans="3:3" x14ac:dyDescent="0.3">
      <c r="C5177" s="41"/>
    </row>
    <row r="5178" spans="3:3" x14ac:dyDescent="0.3">
      <c r="C5178" s="41"/>
    </row>
    <row r="5179" spans="3:3" x14ac:dyDescent="0.3">
      <c r="C5179" s="41"/>
    </row>
    <row r="5180" spans="3:3" x14ac:dyDescent="0.3">
      <c r="C5180" s="41"/>
    </row>
    <row r="5181" spans="3:3" x14ac:dyDescent="0.3">
      <c r="C5181" s="41"/>
    </row>
    <row r="5182" spans="3:3" x14ac:dyDescent="0.3">
      <c r="C5182" s="41"/>
    </row>
    <row r="5183" spans="3:3" x14ac:dyDescent="0.3">
      <c r="C5183" s="41"/>
    </row>
    <row r="5184" spans="3:3" x14ac:dyDescent="0.3">
      <c r="C5184" s="41"/>
    </row>
    <row r="5185" spans="3:3" x14ac:dyDescent="0.3">
      <c r="C5185" s="41"/>
    </row>
    <row r="5186" spans="3:3" x14ac:dyDescent="0.3">
      <c r="C5186" s="41"/>
    </row>
    <row r="5187" spans="3:3" x14ac:dyDescent="0.3">
      <c r="C5187" s="41"/>
    </row>
    <row r="5188" spans="3:3" x14ac:dyDescent="0.3">
      <c r="C5188" s="41"/>
    </row>
    <row r="5189" spans="3:3" x14ac:dyDescent="0.3">
      <c r="C5189" s="41"/>
    </row>
    <row r="5190" spans="3:3" x14ac:dyDescent="0.3">
      <c r="C5190" s="41"/>
    </row>
    <row r="5191" spans="3:3" x14ac:dyDescent="0.3">
      <c r="C5191" s="41"/>
    </row>
    <row r="5192" spans="3:3" x14ac:dyDescent="0.3">
      <c r="C5192" s="41"/>
    </row>
    <row r="5193" spans="3:3" x14ac:dyDescent="0.3">
      <c r="C5193" s="41"/>
    </row>
    <row r="5194" spans="3:3" x14ac:dyDescent="0.3">
      <c r="C5194" s="41"/>
    </row>
    <row r="5195" spans="3:3" x14ac:dyDescent="0.3">
      <c r="C5195" s="41"/>
    </row>
    <row r="5196" spans="3:3" x14ac:dyDescent="0.3">
      <c r="C5196" s="41"/>
    </row>
    <row r="5197" spans="3:3" x14ac:dyDescent="0.3">
      <c r="C5197" s="41"/>
    </row>
    <row r="5198" spans="3:3" x14ac:dyDescent="0.3">
      <c r="C5198" s="41"/>
    </row>
    <row r="5199" spans="3:3" x14ac:dyDescent="0.3">
      <c r="C5199" s="41"/>
    </row>
    <row r="5200" spans="3:3" x14ac:dyDescent="0.3">
      <c r="C5200" s="41"/>
    </row>
    <row r="5201" spans="3:3" x14ac:dyDescent="0.3">
      <c r="C5201" s="41"/>
    </row>
    <row r="5202" spans="3:3" x14ac:dyDescent="0.3">
      <c r="C5202" s="41"/>
    </row>
    <row r="5203" spans="3:3" x14ac:dyDescent="0.3">
      <c r="C5203" s="41"/>
    </row>
    <row r="5204" spans="3:3" x14ac:dyDescent="0.3">
      <c r="C5204" s="41"/>
    </row>
    <row r="5205" spans="3:3" x14ac:dyDescent="0.3">
      <c r="C5205" s="41"/>
    </row>
    <row r="5206" spans="3:3" x14ac:dyDescent="0.3">
      <c r="C5206" s="41"/>
    </row>
    <row r="5207" spans="3:3" x14ac:dyDescent="0.3">
      <c r="C5207" s="41"/>
    </row>
    <row r="5208" spans="3:3" x14ac:dyDescent="0.3">
      <c r="C5208" s="41"/>
    </row>
    <row r="5209" spans="3:3" x14ac:dyDescent="0.3">
      <c r="C5209" s="41"/>
    </row>
    <row r="5210" spans="3:3" x14ac:dyDescent="0.3">
      <c r="C5210" s="41"/>
    </row>
    <row r="5211" spans="3:3" x14ac:dyDescent="0.3">
      <c r="C5211" s="41"/>
    </row>
    <row r="5212" spans="3:3" x14ac:dyDescent="0.3">
      <c r="C5212" s="41"/>
    </row>
    <row r="5213" spans="3:3" x14ac:dyDescent="0.3">
      <c r="C5213" s="41"/>
    </row>
    <row r="5214" spans="3:3" x14ac:dyDescent="0.3">
      <c r="C5214" s="41"/>
    </row>
    <row r="5215" spans="3:3" x14ac:dyDescent="0.3">
      <c r="C5215" s="41"/>
    </row>
    <row r="5216" spans="3:3" x14ac:dyDescent="0.3">
      <c r="C5216" s="41"/>
    </row>
    <row r="5217" spans="3:3" x14ac:dyDescent="0.3">
      <c r="C5217" s="41"/>
    </row>
    <row r="5218" spans="3:3" x14ac:dyDescent="0.3">
      <c r="C5218" s="41"/>
    </row>
    <row r="5219" spans="3:3" x14ac:dyDescent="0.3">
      <c r="C5219" s="41"/>
    </row>
    <row r="5220" spans="3:3" x14ac:dyDescent="0.3">
      <c r="C5220" s="41"/>
    </row>
    <row r="5221" spans="3:3" x14ac:dyDescent="0.3">
      <c r="C5221" s="41"/>
    </row>
    <row r="5222" spans="3:3" x14ac:dyDescent="0.3">
      <c r="C5222" s="41"/>
    </row>
    <row r="5223" spans="3:3" x14ac:dyDescent="0.3">
      <c r="C5223" s="41"/>
    </row>
    <row r="5224" spans="3:3" x14ac:dyDescent="0.3">
      <c r="C5224" s="41"/>
    </row>
    <row r="5225" spans="3:3" x14ac:dyDescent="0.3">
      <c r="C5225" s="41"/>
    </row>
    <row r="5226" spans="3:3" x14ac:dyDescent="0.3">
      <c r="C5226" s="41"/>
    </row>
    <row r="5227" spans="3:3" x14ac:dyDescent="0.3">
      <c r="C5227" s="41"/>
    </row>
    <row r="5228" spans="3:3" x14ac:dyDescent="0.3">
      <c r="C5228" s="41"/>
    </row>
    <row r="5229" spans="3:3" x14ac:dyDescent="0.3">
      <c r="C5229" s="41"/>
    </row>
    <row r="5230" spans="3:3" x14ac:dyDescent="0.3">
      <c r="C5230" s="41"/>
    </row>
    <row r="5231" spans="3:3" x14ac:dyDescent="0.3">
      <c r="C5231" s="41"/>
    </row>
    <row r="5232" spans="3:3" x14ac:dyDescent="0.3">
      <c r="C5232" s="41"/>
    </row>
    <row r="5233" spans="3:3" x14ac:dyDescent="0.3">
      <c r="C5233" s="41"/>
    </row>
    <row r="5234" spans="3:3" x14ac:dyDescent="0.3">
      <c r="C5234" s="41"/>
    </row>
    <row r="5235" spans="3:3" x14ac:dyDescent="0.3">
      <c r="C5235" s="41"/>
    </row>
    <row r="5236" spans="3:3" x14ac:dyDescent="0.3">
      <c r="C5236" s="41"/>
    </row>
    <row r="5237" spans="3:3" x14ac:dyDescent="0.3">
      <c r="C5237" s="41"/>
    </row>
    <row r="5238" spans="3:3" x14ac:dyDescent="0.3">
      <c r="C5238" s="41"/>
    </row>
    <row r="5239" spans="3:3" x14ac:dyDescent="0.3">
      <c r="C5239" s="41"/>
    </row>
    <row r="5240" spans="3:3" x14ac:dyDescent="0.3">
      <c r="C5240" s="41"/>
    </row>
    <row r="5241" spans="3:3" x14ac:dyDescent="0.3">
      <c r="C5241" s="41"/>
    </row>
    <row r="5242" spans="3:3" x14ac:dyDescent="0.3">
      <c r="C5242" s="41"/>
    </row>
    <row r="5243" spans="3:3" x14ac:dyDescent="0.3">
      <c r="C5243" s="41"/>
    </row>
    <row r="5244" spans="3:3" x14ac:dyDescent="0.3">
      <c r="C5244" s="41"/>
    </row>
    <row r="5245" spans="3:3" x14ac:dyDescent="0.3">
      <c r="C5245" s="41"/>
    </row>
    <row r="5246" spans="3:3" x14ac:dyDescent="0.3">
      <c r="C5246" s="41"/>
    </row>
    <row r="5247" spans="3:3" x14ac:dyDescent="0.3">
      <c r="C5247" s="41"/>
    </row>
    <row r="5248" spans="3:3" x14ac:dyDescent="0.3">
      <c r="C5248" s="41"/>
    </row>
    <row r="5249" spans="3:3" x14ac:dyDescent="0.3">
      <c r="C5249" s="41"/>
    </row>
    <row r="5250" spans="3:3" x14ac:dyDescent="0.3">
      <c r="C5250" s="41"/>
    </row>
    <row r="5251" spans="3:3" x14ac:dyDescent="0.3">
      <c r="C5251" s="41"/>
    </row>
    <row r="5252" spans="3:3" x14ac:dyDescent="0.3">
      <c r="C5252" s="41"/>
    </row>
    <row r="5253" spans="3:3" x14ac:dyDescent="0.3">
      <c r="C5253" s="41"/>
    </row>
    <row r="5254" spans="3:3" x14ac:dyDescent="0.3">
      <c r="C5254" s="41"/>
    </row>
    <row r="5255" spans="3:3" x14ac:dyDescent="0.3">
      <c r="C5255" s="41"/>
    </row>
    <row r="5256" spans="3:3" x14ac:dyDescent="0.3">
      <c r="C5256" s="41"/>
    </row>
    <row r="5257" spans="3:3" x14ac:dyDescent="0.3">
      <c r="C5257" s="41"/>
    </row>
    <row r="5258" spans="3:3" x14ac:dyDescent="0.3">
      <c r="C5258" s="41"/>
    </row>
    <row r="5259" spans="3:3" x14ac:dyDescent="0.3">
      <c r="C5259" s="41"/>
    </row>
    <row r="5260" spans="3:3" x14ac:dyDescent="0.3">
      <c r="C5260" s="41"/>
    </row>
    <row r="5261" spans="3:3" x14ac:dyDescent="0.3">
      <c r="C5261" s="41"/>
    </row>
    <row r="5262" spans="3:3" x14ac:dyDescent="0.3">
      <c r="C5262" s="41"/>
    </row>
    <row r="5263" spans="3:3" x14ac:dyDescent="0.3">
      <c r="C5263" s="41"/>
    </row>
    <row r="5264" spans="3:3" x14ac:dyDescent="0.3">
      <c r="C5264" s="41"/>
    </row>
    <row r="5265" spans="3:3" x14ac:dyDescent="0.3">
      <c r="C5265" s="41"/>
    </row>
    <row r="5266" spans="3:3" x14ac:dyDescent="0.3">
      <c r="C5266" s="41"/>
    </row>
    <row r="5267" spans="3:3" x14ac:dyDescent="0.3">
      <c r="C5267" s="41"/>
    </row>
    <row r="5268" spans="3:3" x14ac:dyDescent="0.3">
      <c r="C5268" s="41"/>
    </row>
    <row r="5269" spans="3:3" x14ac:dyDescent="0.3">
      <c r="C5269" s="41"/>
    </row>
    <row r="5270" spans="3:3" x14ac:dyDescent="0.3">
      <c r="C5270" s="41"/>
    </row>
    <row r="5271" spans="3:3" x14ac:dyDescent="0.3">
      <c r="C5271" s="41"/>
    </row>
    <row r="5272" spans="3:3" x14ac:dyDescent="0.3">
      <c r="C5272" s="41"/>
    </row>
    <row r="5273" spans="3:3" x14ac:dyDescent="0.3">
      <c r="C5273" s="41"/>
    </row>
    <row r="5274" spans="3:3" x14ac:dyDescent="0.3">
      <c r="C5274" s="41"/>
    </row>
    <row r="5275" spans="3:3" x14ac:dyDescent="0.3">
      <c r="C5275" s="41"/>
    </row>
    <row r="5276" spans="3:3" x14ac:dyDescent="0.3">
      <c r="C5276" s="41"/>
    </row>
    <row r="5277" spans="3:3" x14ac:dyDescent="0.3">
      <c r="C5277" s="41"/>
    </row>
    <row r="5278" spans="3:3" x14ac:dyDescent="0.3">
      <c r="C5278" s="41"/>
    </row>
    <row r="5279" spans="3:3" x14ac:dyDescent="0.3">
      <c r="C5279" s="41"/>
    </row>
    <row r="5280" spans="3:3" x14ac:dyDescent="0.3">
      <c r="C5280" s="41"/>
    </row>
    <row r="5281" spans="3:3" x14ac:dyDescent="0.3">
      <c r="C5281" s="41"/>
    </row>
    <row r="5282" spans="3:3" x14ac:dyDescent="0.3">
      <c r="C5282" s="41"/>
    </row>
    <row r="5283" spans="3:3" x14ac:dyDescent="0.3">
      <c r="C5283" s="41"/>
    </row>
    <row r="5284" spans="3:3" x14ac:dyDescent="0.3">
      <c r="C5284" s="41"/>
    </row>
    <row r="5285" spans="3:3" x14ac:dyDescent="0.3">
      <c r="C5285" s="41"/>
    </row>
    <row r="5286" spans="3:3" x14ac:dyDescent="0.3">
      <c r="C5286" s="41"/>
    </row>
    <row r="5287" spans="3:3" x14ac:dyDescent="0.3">
      <c r="C5287" s="41"/>
    </row>
    <row r="5288" spans="3:3" x14ac:dyDescent="0.3">
      <c r="C5288" s="41"/>
    </row>
    <row r="5289" spans="3:3" x14ac:dyDescent="0.3">
      <c r="C5289" s="41"/>
    </row>
    <row r="5290" spans="3:3" x14ac:dyDescent="0.3">
      <c r="C5290" s="41"/>
    </row>
    <row r="5291" spans="3:3" x14ac:dyDescent="0.3">
      <c r="C5291" s="41"/>
    </row>
    <row r="5292" spans="3:3" x14ac:dyDescent="0.3">
      <c r="C5292" s="41"/>
    </row>
    <row r="5293" spans="3:3" x14ac:dyDescent="0.3">
      <c r="C5293" s="41"/>
    </row>
    <row r="5294" spans="3:3" x14ac:dyDescent="0.3">
      <c r="C5294" s="41"/>
    </row>
    <row r="5295" spans="3:3" x14ac:dyDescent="0.3">
      <c r="C5295" s="41"/>
    </row>
    <row r="5296" spans="3:3" x14ac:dyDescent="0.3">
      <c r="C5296" s="41"/>
    </row>
    <row r="5297" spans="3:3" x14ac:dyDescent="0.3">
      <c r="C5297" s="41"/>
    </row>
    <row r="5298" spans="3:3" x14ac:dyDescent="0.3">
      <c r="C5298" s="41"/>
    </row>
    <row r="5299" spans="3:3" x14ac:dyDescent="0.3">
      <c r="C5299" s="41"/>
    </row>
    <row r="5300" spans="3:3" x14ac:dyDescent="0.3">
      <c r="C5300" s="41"/>
    </row>
    <row r="5301" spans="3:3" x14ac:dyDescent="0.3">
      <c r="C5301" s="41"/>
    </row>
    <row r="5302" spans="3:3" x14ac:dyDescent="0.3">
      <c r="C5302" s="41"/>
    </row>
    <row r="5303" spans="3:3" x14ac:dyDescent="0.3">
      <c r="C5303" s="41"/>
    </row>
    <row r="5304" spans="3:3" x14ac:dyDescent="0.3">
      <c r="C5304" s="41"/>
    </row>
    <row r="5305" spans="3:3" x14ac:dyDescent="0.3">
      <c r="C5305" s="41"/>
    </row>
    <row r="5306" spans="3:3" x14ac:dyDescent="0.3">
      <c r="C5306" s="41"/>
    </row>
    <row r="5307" spans="3:3" x14ac:dyDescent="0.3">
      <c r="C5307" s="41"/>
    </row>
    <row r="5308" spans="3:3" x14ac:dyDescent="0.3">
      <c r="C5308" s="41"/>
    </row>
    <row r="5309" spans="3:3" x14ac:dyDescent="0.3">
      <c r="C5309" s="41"/>
    </row>
    <row r="5310" spans="3:3" x14ac:dyDescent="0.3">
      <c r="C5310" s="41"/>
    </row>
    <row r="5311" spans="3:3" x14ac:dyDescent="0.3">
      <c r="C5311" s="41"/>
    </row>
    <row r="5312" spans="3:3" x14ac:dyDescent="0.3">
      <c r="C5312" s="41"/>
    </row>
    <row r="5313" spans="3:3" x14ac:dyDescent="0.3">
      <c r="C5313" s="41"/>
    </row>
    <row r="5314" spans="3:3" x14ac:dyDescent="0.3">
      <c r="C5314" s="41"/>
    </row>
    <row r="5315" spans="3:3" x14ac:dyDescent="0.3">
      <c r="C5315" s="41"/>
    </row>
    <row r="5316" spans="3:3" x14ac:dyDescent="0.3">
      <c r="C5316" s="41"/>
    </row>
    <row r="5317" spans="3:3" x14ac:dyDescent="0.3">
      <c r="C5317" s="41"/>
    </row>
    <row r="5318" spans="3:3" x14ac:dyDescent="0.3">
      <c r="C5318" s="41"/>
    </row>
    <row r="5319" spans="3:3" x14ac:dyDescent="0.3">
      <c r="C5319" s="41"/>
    </row>
    <row r="5320" spans="3:3" x14ac:dyDescent="0.3">
      <c r="C5320" s="41"/>
    </row>
    <row r="5321" spans="3:3" x14ac:dyDescent="0.3">
      <c r="C5321" s="41"/>
    </row>
    <row r="5322" spans="3:3" x14ac:dyDescent="0.3">
      <c r="C5322" s="41"/>
    </row>
    <row r="5323" spans="3:3" x14ac:dyDescent="0.3">
      <c r="C5323" s="41"/>
    </row>
    <row r="5324" spans="3:3" x14ac:dyDescent="0.3">
      <c r="C5324" s="41"/>
    </row>
    <row r="5325" spans="3:3" x14ac:dyDescent="0.3">
      <c r="C5325" s="41"/>
    </row>
    <row r="5326" spans="3:3" x14ac:dyDescent="0.3">
      <c r="C5326" s="41"/>
    </row>
    <row r="5327" spans="3:3" x14ac:dyDescent="0.3">
      <c r="C5327" s="41"/>
    </row>
    <row r="5328" spans="3:3" x14ac:dyDescent="0.3">
      <c r="C5328" s="41"/>
    </row>
    <row r="5329" spans="3:3" x14ac:dyDescent="0.3">
      <c r="C5329" s="41"/>
    </row>
    <row r="5330" spans="3:3" x14ac:dyDescent="0.3">
      <c r="C5330" s="41"/>
    </row>
    <row r="5331" spans="3:3" x14ac:dyDescent="0.3">
      <c r="C5331" s="41"/>
    </row>
    <row r="5332" spans="3:3" x14ac:dyDescent="0.3">
      <c r="C5332" s="41"/>
    </row>
    <row r="5333" spans="3:3" x14ac:dyDescent="0.3">
      <c r="C5333" s="41"/>
    </row>
    <row r="5334" spans="3:3" x14ac:dyDescent="0.3">
      <c r="C5334" s="41"/>
    </row>
    <row r="5335" spans="3:3" x14ac:dyDescent="0.3">
      <c r="C5335" s="41"/>
    </row>
    <row r="5336" spans="3:3" x14ac:dyDescent="0.3">
      <c r="C5336" s="41"/>
    </row>
    <row r="5337" spans="3:3" x14ac:dyDescent="0.3">
      <c r="C5337" s="41"/>
    </row>
    <row r="5338" spans="3:3" x14ac:dyDescent="0.3">
      <c r="C5338" s="41"/>
    </row>
    <row r="5339" spans="3:3" x14ac:dyDescent="0.3">
      <c r="C5339" s="41"/>
    </row>
    <row r="5340" spans="3:3" x14ac:dyDescent="0.3">
      <c r="C5340" s="41"/>
    </row>
    <row r="5341" spans="3:3" x14ac:dyDescent="0.3">
      <c r="C5341" s="41"/>
    </row>
    <row r="5342" spans="3:3" x14ac:dyDescent="0.3">
      <c r="C5342" s="41"/>
    </row>
    <row r="5343" spans="3:3" x14ac:dyDescent="0.3">
      <c r="C5343" s="41"/>
    </row>
    <row r="5344" spans="3:3" x14ac:dyDescent="0.3">
      <c r="C5344" s="41"/>
    </row>
    <row r="5345" spans="3:3" x14ac:dyDescent="0.3">
      <c r="C5345" s="41"/>
    </row>
    <row r="5346" spans="3:3" x14ac:dyDescent="0.3">
      <c r="C5346" s="41"/>
    </row>
    <row r="5347" spans="3:3" x14ac:dyDescent="0.3">
      <c r="C5347" s="41"/>
    </row>
    <row r="5348" spans="3:3" x14ac:dyDescent="0.3">
      <c r="C5348" s="41"/>
    </row>
    <row r="5349" spans="3:3" x14ac:dyDescent="0.3">
      <c r="C5349" s="41"/>
    </row>
    <row r="5350" spans="3:3" x14ac:dyDescent="0.3">
      <c r="C5350" s="41"/>
    </row>
    <row r="5351" spans="3:3" x14ac:dyDescent="0.3">
      <c r="C5351" s="41"/>
    </row>
    <row r="5352" spans="3:3" x14ac:dyDescent="0.3">
      <c r="C5352" s="41"/>
    </row>
    <row r="5353" spans="3:3" x14ac:dyDescent="0.3">
      <c r="C5353" s="41"/>
    </row>
    <row r="5354" spans="3:3" x14ac:dyDescent="0.3">
      <c r="C5354" s="41"/>
    </row>
    <row r="5355" spans="3:3" x14ac:dyDescent="0.3">
      <c r="C5355" s="41"/>
    </row>
    <row r="5356" spans="3:3" x14ac:dyDescent="0.3">
      <c r="C5356" s="41"/>
    </row>
    <row r="5357" spans="3:3" x14ac:dyDescent="0.3">
      <c r="C5357" s="41"/>
    </row>
    <row r="5358" spans="3:3" x14ac:dyDescent="0.3">
      <c r="C5358" s="41"/>
    </row>
    <row r="5359" spans="3:3" x14ac:dyDescent="0.3">
      <c r="C5359" s="41"/>
    </row>
    <row r="5360" spans="3:3" x14ac:dyDescent="0.3">
      <c r="C5360" s="41"/>
    </row>
    <row r="5361" spans="3:3" x14ac:dyDescent="0.3">
      <c r="C5361" s="41"/>
    </row>
    <row r="5362" spans="3:3" x14ac:dyDescent="0.3">
      <c r="C5362" s="41"/>
    </row>
    <row r="5363" spans="3:3" x14ac:dyDescent="0.3">
      <c r="C5363" s="41"/>
    </row>
    <row r="5364" spans="3:3" x14ac:dyDescent="0.3">
      <c r="C5364" s="41"/>
    </row>
    <row r="5365" spans="3:3" x14ac:dyDescent="0.3">
      <c r="C5365" s="41"/>
    </row>
    <row r="5366" spans="3:3" x14ac:dyDescent="0.3">
      <c r="C5366" s="41"/>
    </row>
    <row r="5367" spans="3:3" x14ac:dyDescent="0.3">
      <c r="C5367" s="41"/>
    </row>
    <row r="5368" spans="3:3" x14ac:dyDescent="0.3">
      <c r="C5368" s="41"/>
    </row>
    <row r="5369" spans="3:3" x14ac:dyDescent="0.3">
      <c r="C5369" s="41"/>
    </row>
    <row r="5370" spans="3:3" x14ac:dyDescent="0.3">
      <c r="C5370" s="41"/>
    </row>
    <row r="5371" spans="3:3" x14ac:dyDescent="0.3">
      <c r="C5371" s="41"/>
    </row>
    <row r="5372" spans="3:3" x14ac:dyDescent="0.3">
      <c r="C5372" s="41"/>
    </row>
    <row r="5373" spans="3:3" x14ac:dyDescent="0.3">
      <c r="C5373" s="41"/>
    </row>
    <row r="5374" spans="3:3" x14ac:dyDescent="0.3">
      <c r="C5374" s="41"/>
    </row>
    <row r="5375" spans="3:3" x14ac:dyDescent="0.3">
      <c r="C5375" s="41"/>
    </row>
    <row r="5376" spans="3:3" x14ac:dyDescent="0.3">
      <c r="C5376" s="41"/>
    </row>
    <row r="5377" spans="3:3" x14ac:dyDescent="0.3">
      <c r="C5377" s="41"/>
    </row>
    <row r="5378" spans="3:3" x14ac:dyDescent="0.3">
      <c r="C5378" s="41"/>
    </row>
    <row r="5379" spans="3:3" x14ac:dyDescent="0.3">
      <c r="C5379" s="41"/>
    </row>
    <row r="5380" spans="3:3" x14ac:dyDescent="0.3">
      <c r="C5380" s="41"/>
    </row>
    <row r="5381" spans="3:3" x14ac:dyDescent="0.3">
      <c r="C5381" s="41"/>
    </row>
    <row r="5382" spans="3:3" x14ac:dyDescent="0.3">
      <c r="C5382" s="41"/>
    </row>
    <row r="5383" spans="3:3" x14ac:dyDescent="0.3">
      <c r="C5383" s="41"/>
    </row>
    <row r="5384" spans="3:3" x14ac:dyDescent="0.3">
      <c r="C5384" s="41"/>
    </row>
    <row r="5385" spans="3:3" x14ac:dyDescent="0.3">
      <c r="C5385" s="41"/>
    </row>
    <row r="5386" spans="3:3" x14ac:dyDescent="0.3">
      <c r="C5386" s="41"/>
    </row>
    <row r="5387" spans="3:3" x14ac:dyDescent="0.3">
      <c r="C5387" s="41"/>
    </row>
    <row r="5388" spans="3:3" x14ac:dyDescent="0.3">
      <c r="C5388" s="41"/>
    </row>
    <row r="5389" spans="3:3" x14ac:dyDescent="0.3">
      <c r="C5389" s="41"/>
    </row>
    <row r="5390" spans="3:3" x14ac:dyDescent="0.3">
      <c r="C5390" s="41"/>
    </row>
    <row r="5391" spans="3:3" x14ac:dyDescent="0.3">
      <c r="C5391" s="41"/>
    </row>
    <row r="5392" spans="3:3" x14ac:dyDescent="0.3">
      <c r="C5392" s="41"/>
    </row>
    <row r="5393" spans="3:3" x14ac:dyDescent="0.3">
      <c r="C5393" s="41"/>
    </row>
    <row r="5394" spans="3:3" x14ac:dyDescent="0.3">
      <c r="C5394" s="41"/>
    </row>
    <row r="5395" spans="3:3" x14ac:dyDescent="0.3">
      <c r="C5395" s="41"/>
    </row>
    <row r="5396" spans="3:3" x14ac:dyDescent="0.3">
      <c r="C5396" s="41"/>
    </row>
    <row r="5397" spans="3:3" x14ac:dyDescent="0.3">
      <c r="C5397" s="41"/>
    </row>
    <row r="5398" spans="3:3" x14ac:dyDescent="0.3">
      <c r="C5398" s="41"/>
    </row>
    <row r="5399" spans="3:3" x14ac:dyDescent="0.3">
      <c r="C5399" s="41"/>
    </row>
    <row r="5400" spans="3:3" x14ac:dyDescent="0.3">
      <c r="C5400" s="41"/>
    </row>
    <row r="5401" spans="3:3" x14ac:dyDescent="0.3">
      <c r="C5401" s="41"/>
    </row>
    <row r="5402" spans="3:3" x14ac:dyDescent="0.3">
      <c r="C5402" s="41"/>
    </row>
    <row r="5403" spans="3:3" x14ac:dyDescent="0.3">
      <c r="C5403" s="41"/>
    </row>
    <row r="5404" spans="3:3" x14ac:dyDescent="0.3">
      <c r="C5404" s="41"/>
    </row>
    <row r="5405" spans="3:3" x14ac:dyDescent="0.3">
      <c r="C5405" s="41"/>
    </row>
    <row r="5406" spans="3:3" x14ac:dyDescent="0.3">
      <c r="C5406" s="41"/>
    </row>
    <row r="5407" spans="3:3" x14ac:dyDescent="0.3">
      <c r="C5407" s="41"/>
    </row>
    <row r="5408" spans="3:3" x14ac:dyDescent="0.3">
      <c r="C5408" s="41"/>
    </row>
    <row r="5409" spans="3:3" x14ac:dyDescent="0.3">
      <c r="C5409" s="41"/>
    </row>
    <row r="5410" spans="3:3" x14ac:dyDescent="0.3">
      <c r="C5410" s="41"/>
    </row>
    <row r="5411" spans="3:3" x14ac:dyDescent="0.3">
      <c r="C5411" s="41"/>
    </row>
    <row r="5412" spans="3:3" x14ac:dyDescent="0.3">
      <c r="C5412" s="41"/>
    </row>
    <row r="5413" spans="3:3" x14ac:dyDescent="0.3">
      <c r="C5413" s="41"/>
    </row>
    <row r="5414" spans="3:3" x14ac:dyDescent="0.3">
      <c r="C5414" s="41"/>
    </row>
    <row r="5415" spans="3:3" x14ac:dyDescent="0.3">
      <c r="C5415" s="41"/>
    </row>
    <row r="5416" spans="3:3" x14ac:dyDescent="0.3">
      <c r="C5416" s="41"/>
    </row>
    <row r="5417" spans="3:3" x14ac:dyDescent="0.3">
      <c r="C5417" s="41"/>
    </row>
    <row r="5418" spans="3:3" x14ac:dyDescent="0.3">
      <c r="C5418" s="41"/>
    </row>
    <row r="5419" spans="3:3" x14ac:dyDescent="0.3">
      <c r="C5419" s="41"/>
    </row>
    <row r="5420" spans="3:3" x14ac:dyDescent="0.3">
      <c r="C5420" s="41"/>
    </row>
    <row r="5421" spans="3:3" x14ac:dyDescent="0.3">
      <c r="C5421" s="41"/>
    </row>
    <row r="5422" spans="3:3" x14ac:dyDescent="0.3">
      <c r="C5422" s="41"/>
    </row>
    <row r="5423" spans="3:3" x14ac:dyDescent="0.3">
      <c r="C5423" s="41"/>
    </row>
    <row r="5424" spans="3:3" x14ac:dyDescent="0.3">
      <c r="C5424" s="41"/>
    </row>
    <row r="5425" spans="3:3" x14ac:dyDescent="0.3">
      <c r="C5425" s="41"/>
    </row>
    <row r="5426" spans="3:3" x14ac:dyDescent="0.3">
      <c r="C5426" s="41"/>
    </row>
    <row r="5427" spans="3:3" x14ac:dyDescent="0.3">
      <c r="C5427" s="41"/>
    </row>
    <row r="5428" spans="3:3" x14ac:dyDescent="0.3">
      <c r="C5428" s="41"/>
    </row>
    <row r="5429" spans="3:3" x14ac:dyDescent="0.3">
      <c r="C5429" s="41"/>
    </row>
    <row r="5430" spans="3:3" x14ac:dyDescent="0.3">
      <c r="C5430" s="41"/>
    </row>
    <row r="5431" spans="3:3" x14ac:dyDescent="0.3">
      <c r="C5431" s="41"/>
    </row>
    <row r="5432" spans="3:3" x14ac:dyDescent="0.3">
      <c r="C5432" s="41"/>
    </row>
    <row r="5433" spans="3:3" x14ac:dyDescent="0.3">
      <c r="C5433" s="41"/>
    </row>
    <row r="5434" spans="3:3" x14ac:dyDescent="0.3">
      <c r="C5434" s="41"/>
    </row>
    <row r="5435" spans="3:3" x14ac:dyDescent="0.3">
      <c r="C5435" s="41"/>
    </row>
    <row r="5436" spans="3:3" x14ac:dyDescent="0.3">
      <c r="C5436" s="41"/>
    </row>
    <row r="5437" spans="3:3" x14ac:dyDescent="0.3">
      <c r="C5437" s="41"/>
    </row>
    <row r="5438" spans="3:3" x14ac:dyDescent="0.3">
      <c r="C5438" s="41"/>
    </row>
    <row r="5439" spans="3:3" x14ac:dyDescent="0.3">
      <c r="C5439" s="41"/>
    </row>
    <row r="5440" spans="3:3" x14ac:dyDescent="0.3">
      <c r="C5440" s="41"/>
    </row>
    <row r="5441" spans="3:3" x14ac:dyDescent="0.3">
      <c r="C5441" s="41"/>
    </row>
    <row r="5442" spans="3:3" x14ac:dyDescent="0.3">
      <c r="C5442" s="41"/>
    </row>
    <row r="5443" spans="3:3" x14ac:dyDescent="0.3">
      <c r="C5443" s="41"/>
    </row>
    <row r="5444" spans="3:3" x14ac:dyDescent="0.3">
      <c r="C5444" s="41"/>
    </row>
    <row r="5445" spans="3:3" x14ac:dyDescent="0.3">
      <c r="C5445" s="41"/>
    </row>
    <row r="5446" spans="3:3" x14ac:dyDescent="0.3">
      <c r="C5446" s="41"/>
    </row>
    <row r="5447" spans="3:3" x14ac:dyDescent="0.3">
      <c r="C5447" s="41"/>
    </row>
    <row r="5448" spans="3:3" x14ac:dyDescent="0.3">
      <c r="C5448" s="41"/>
    </row>
    <row r="5449" spans="3:3" x14ac:dyDescent="0.3">
      <c r="C5449" s="41"/>
    </row>
    <row r="5450" spans="3:3" x14ac:dyDescent="0.3">
      <c r="C5450" s="41"/>
    </row>
    <row r="5451" spans="3:3" x14ac:dyDescent="0.3">
      <c r="C5451" s="41"/>
    </row>
    <row r="5452" spans="3:3" x14ac:dyDescent="0.3">
      <c r="C5452" s="41"/>
    </row>
    <row r="5453" spans="3:3" x14ac:dyDescent="0.3">
      <c r="C5453" s="41"/>
    </row>
    <row r="5454" spans="3:3" x14ac:dyDescent="0.3">
      <c r="C5454" s="41"/>
    </row>
    <row r="5455" spans="3:3" x14ac:dyDescent="0.3">
      <c r="C5455" s="41"/>
    </row>
    <row r="5456" spans="3:3" x14ac:dyDescent="0.3">
      <c r="C5456" s="41"/>
    </row>
    <row r="5457" spans="3:3" x14ac:dyDescent="0.3">
      <c r="C5457" s="41"/>
    </row>
    <row r="5458" spans="3:3" x14ac:dyDescent="0.3">
      <c r="C5458" s="41"/>
    </row>
    <row r="5459" spans="3:3" x14ac:dyDescent="0.3">
      <c r="C5459" s="41"/>
    </row>
    <row r="5460" spans="3:3" x14ac:dyDescent="0.3">
      <c r="C5460" s="41"/>
    </row>
    <row r="5461" spans="3:3" x14ac:dyDescent="0.3">
      <c r="C5461" s="41"/>
    </row>
    <row r="5462" spans="3:3" x14ac:dyDescent="0.3">
      <c r="C5462" s="41"/>
    </row>
    <row r="5463" spans="3:3" x14ac:dyDescent="0.3">
      <c r="C5463" s="41"/>
    </row>
    <row r="5464" spans="3:3" x14ac:dyDescent="0.3">
      <c r="C5464" s="41"/>
    </row>
    <row r="5465" spans="3:3" x14ac:dyDescent="0.3">
      <c r="C5465" s="41"/>
    </row>
    <row r="5466" spans="3:3" x14ac:dyDescent="0.3">
      <c r="C5466" s="41"/>
    </row>
    <row r="5467" spans="3:3" x14ac:dyDescent="0.3">
      <c r="C5467" s="41"/>
    </row>
    <row r="5468" spans="3:3" x14ac:dyDescent="0.3">
      <c r="C5468" s="41"/>
    </row>
    <row r="5469" spans="3:3" x14ac:dyDescent="0.3">
      <c r="C5469" s="41"/>
    </row>
    <row r="5470" spans="3:3" x14ac:dyDescent="0.3">
      <c r="C5470" s="41"/>
    </row>
    <row r="5471" spans="3:3" x14ac:dyDescent="0.3">
      <c r="C5471" s="41"/>
    </row>
    <row r="5472" spans="3:3" x14ac:dyDescent="0.3">
      <c r="C5472" s="41"/>
    </row>
    <row r="5473" spans="3:3" x14ac:dyDescent="0.3">
      <c r="C5473" s="41"/>
    </row>
    <row r="5474" spans="3:3" x14ac:dyDescent="0.3">
      <c r="C5474" s="41"/>
    </row>
    <row r="5475" spans="3:3" x14ac:dyDescent="0.3">
      <c r="C5475" s="41"/>
    </row>
    <row r="5476" spans="3:3" x14ac:dyDescent="0.3">
      <c r="C5476" s="41"/>
    </row>
    <row r="5477" spans="3:3" x14ac:dyDescent="0.3">
      <c r="C5477" s="41"/>
    </row>
    <row r="5478" spans="3:3" x14ac:dyDescent="0.3">
      <c r="C5478" s="41"/>
    </row>
    <row r="5479" spans="3:3" x14ac:dyDescent="0.3">
      <c r="C5479" s="41"/>
    </row>
    <row r="5480" spans="3:3" x14ac:dyDescent="0.3">
      <c r="C5480" s="41"/>
    </row>
    <row r="5481" spans="3:3" x14ac:dyDescent="0.3">
      <c r="C5481" s="41"/>
    </row>
    <row r="5482" spans="3:3" x14ac:dyDescent="0.3">
      <c r="C5482" s="41"/>
    </row>
    <row r="5483" spans="3:3" x14ac:dyDescent="0.3">
      <c r="C5483" s="41"/>
    </row>
    <row r="5484" spans="3:3" x14ac:dyDescent="0.3">
      <c r="C5484" s="41"/>
    </row>
    <row r="5485" spans="3:3" x14ac:dyDescent="0.3">
      <c r="C5485" s="41"/>
    </row>
    <row r="5486" spans="3:3" x14ac:dyDescent="0.3">
      <c r="C5486" s="41"/>
    </row>
    <row r="5487" spans="3:3" x14ac:dyDescent="0.3">
      <c r="C5487" s="41"/>
    </row>
    <row r="5488" spans="3:3" x14ac:dyDescent="0.3">
      <c r="C5488" s="41"/>
    </row>
    <row r="5489" spans="3:3" x14ac:dyDescent="0.3">
      <c r="C5489" s="41"/>
    </row>
    <row r="5490" spans="3:3" x14ac:dyDescent="0.3">
      <c r="C5490" s="41"/>
    </row>
    <row r="5491" spans="3:3" x14ac:dyDescent="0.3">
      <c r="C5491" s="41"/>
    </row>
    <row r="5492" spans="3:3" x14ac:dyDescent="0.3">
      <c r="C5492" s="41"/>
    </row>
    <row r="5493" spans="3:3" x14ac:dyDescent="0.3">
      <c r="C5493" s="41"/>
    </row>
    <row r="5494" spans="3:3" x14ac:dyDescent="0.3">
      <c r="C5494" s="41"/>
    </row>
    <row r="5495" spans="3:3" x14ac:dyDescent="0.3">
      <c r="C5495" s="41"/>
    </row>
    <row r="5496" spans="3:3" x14ac:dyDescent="0.3">
      <c r="C5496" s="41"/>
    </row>
    <row r="5497" spans="3:3" x14ac:dyDescent="0.3">
      <c r="C5497" s="41"/>
    </row>
    <row r="5498" spans="3:3" x14ac:dyDescent="0.3">
      <c r="C5498" s="41"/>
    </row>
    <row r="5499" spans="3:3" x14ac:dyDescent="0.3">
      <c r="C5499" s="41"/>
    </row>
    <row r="5500" spans="3:3" x14ac:dyDescent="0.3">
      <c r="C5500" s="41"/>
    </row>
    <row r="5501" spans="3:3" x14ac:dyDescent="0.3">
      <c r="C5501" s="41"/>
    </row>
    <row r="5502" spans="3:3" x14ac:dyDescent="0.3">
      <c r="C5502" s="41"/>
    </row>
    <row r="5503" spans="3:3" x14ac:dyDescent="0.3">
      <c r="C5503" s="41"/>
    </row>
    <row r="5504" spans="3:3" x14ac:dyDescent="0.3">
      <c r="C5504" s="41"/>
    </row>
    <row r="5505" spans="3:3" x14ac:dyDescent="0.3">
      <c r="C5505" s="41"/>
    </row>
    <row r="5506" spans="3:3" x14ac:dyDescent="0.3">
      <c r="C5506" s="41"/>
    </row>
    <row r="5507" spans="3:3" x14ac:dyDescent="0.3">
      <c r="C5507" s="41"/>
    </row>
    <row r="5508" spans="3:3" x14ac:dyDescent="0.3">
      <c r="C5508" s="41"/>
    </row>
    <row r="5509" spans="3:3" x14ac:dyDescent="0.3">
      <c r="C5509" s="41"/>
    </row>
    <row r="5510" spans="3:3" x14ac:dyDescent="0.3">
      <c r="C5510" s="41"/>
    </row>
    <row r="5511" spans="3:3" x14ac:dyDescent="0.3">
      <c r="C5511" s="41"/>
    </row>
    <row r="5512" spans="3:3" x14ac:dyDescent="0.3">
      <c r="C5512" s="41"/>
    </row>
    <row r="5513" spans="3:3" x14ac:dyDescent="0.3">
      <c r="C5513" s="41"/>
    </row>
    <row r="5514" spans="3:3" x14ac:dyDescent="0.3">
      <c r="C5514" s="41"/>
    </row>
    <row r="5515" spans="3:3" x14ac:dyDescent="0.3">
      <c r="C5515" s="41"/>
    </row>
    <row r="5516" spans="3:3" x14ac:dyDescent="0.3">
      <c r="C5516" s="41"/>
    </row>
    <row r="5517" spans="3:3" x14ac:dyDescent="0.3">
      <c r="C5517" s="41"/>
    </row>
    <row r="5518" spans="3:3" x14ac:dyDescent="0.3">
      <c r="C5518" s="41"/>
    </row>
    <row r="5519" spans="3:3" x14ac:dyDescent="0.3">
      <c r="C5519" s="41"/>
    </row>
    <row r="5520" spans="3:3" x14ac:dyDescent="0.3">
      <c r="C5520" s="41"/>
    </row>
    <row r="5521" spans="3:3" x14ac:dyDescent="0.3">
      <c r="C5521" s="41"/>
    </row>
    <row r="5522" spans="3:3" x14ac:dyDescent="0.3">
      <c r="C5522" s="41"/>
    </row>
    <row r="5523" spans="3:3" x14ac:dyDescent="0.3">
      <c r="C5523" s="41"/>
    </row>
    <row r="5524" spans="3:3" x14ac:dyDescent="0.3">
      <c r="C5524" s="41"/>
    </row>
    <row r="5525" spans="3:3" x14ac:dyDescent="0.3">
      <c r="C5525" s="41"/>
    </row>
    <row r="5526" spans="3:3" x14ac:dyDescent="0.3">
      <c r="C5526" s="41"/>
    </row>
    <row r="5527" spans="3:3" x14ac:dyDescent="0.3">
      <c r="C5527" s="41"/>
    </row>
    <row r="5528" spans="3:3" x14ac:dyDescent="0.3">
      <c r="C5528" s="41"/>
    </row>
    <row r="5529" spans="3:3" x14ac:dyDescent="0.3">
      <c r="C5529" s="41"/>
    </row>
    <row r="5530" spans="3:3" x14ac:dyDescent="0.3">
      <c r="C5530" s="41"/>
    </row>
    <row r="5531" spans="3:3" x14ac:dyDescent="0.3">
      <c r="C5531" s="41"/>
    </row>
    <row r="5532" spans="3:3" x14ac:dyDescent="0.3">
      <c r="C5532" s="41"/>
    </row>
    <row r="5533" spans="3:3" x14ac:dyDescent="0.3">
      <c r="C5533" s="41"/>
    </row>
    <row r="5534" spans="3:3" x14ac:dyDescent="0.3">
      <c r="C5534" s="41"/>
    </row>
    <row r="5535" spans="3:3" x14ac:dyDescent="0.3">
      <c r="C5535" s="41"/>
    </row>
    <row r="5536" spans="3:3" x14ac:dyDescent="0.3">
      <c r="C5536" s="41"/>
    </row>
    <row r="5537" spans="3:3" x14ac:dyDescent="0.3">
      <c r="C5537" s="41"/>
    </row>
    <row r="5538" spans="3:3" x14ac:dyDescent="0.3">
      <c r="C5538" s="41"/>
    </row>
    <row r="5539" spans="3:3" x14ac:dyDescent="0.3">
      <c r="C5539" s="41"/>
    </row>
    <row r="5540" spans="3:3" x14ac:dyDescent="0.3">
      <c r="C5540" s="41"/>
    </row>
    <row r="5541" spans="3:3" x14ac:dyDescent="0.3">
      <c r="C5541" s="41"/>
    </row>
    <row r="5542" spans="3:3" x14ac:dyDescent="0.3">
      <c r="C5542" s="41"/>
    </row>
    <row r="5543" spans="3:3" x14ac:dyDescent="0.3">
      <c r="C5543" s="41"/>
    </row>
    <row r="5544" spans="3:3" x14ac:dyDescent="0.3">
      <c r="C5544" s="41"/>
    </row>
    <row r="5545" spans="3:3" x14ac:dyDescent="0.3">
      <c r="C5545" s="41"/>
    </row>
    <row r="5546" spans="3:3" x14ac:dyDescent="0.3">
      <c r="C5546" s="41"/>
    </row>
    <row r="5547" spans="3:3" x14ac:dyDescent="0.3">
      <c r="C5547" s="41"/>
    </row>
    <row r="5548" spans="3:3" x14ac:dyDescent="0.3">
      <c r="C5548" s="41"/>
    </row>
    <row r="5549" spans="3:3" x14ac:dyDescent="0.3">
      <c r="C5549" s="41"/>
    </row>
    <row r="5550" spans="3:3" x14ac:dyDescent="0.3">
      <c r="C5550" s="41"/>
    </row>
    <row r="5551" spans="3:3" x14ac:dyDescent="0.3">
      <c r="C5551" s="41"/>
    </row>
    <row r="5552" spans="3:3" x14ac:dyDescent="0.3">
      <c r="C5552" s="41"/>
    </row>
    <row r="5553" spans="3:3" x14ac:dyDescent="0.3">
      <c r="C5553" s="41"/>
    </row>
    <row r="5554" spans="3:3" x14ac:dyDescent="0.3">
      <c r="C5554" s="41"/>
    </row>
    <row r="5555" spans="3:3" x14ac:dyDescent="0.3">
      <c r="C5555" s="41"/>
    </row>
    <row r="5556" spans="3:3" x14ac:dyDescent="0.3">
      <c r="C5556" s="41"/>
    </row>
    <row r="5557" spans="3:3" x14ac:dyDescent="0.3">
      <c r="C5557" s="41"/>
    </row>
    <row r="5558" spans="3:3" x14ac:dyDescent="0.3">
      <c r="C5558" s="41"/>
    </row>
    <row r="5559" spans="3:3" x14ac:dyDescent="0.3">
      <c r="C5559" s="41"/>
    </row>
    <row r="5560" spans="3:3" x14ac:dyDescent="0.3">
      <c r="C5560" s="41"/>
    </row>
    <row r="5561" spans="3:3" x14ac:dyDescent="0.3">
      <c r="C5561" s="41"/>
    </row>
    <row r="5562" spans="3:3" x14ac:dyDescent="0.3">
      <c r="C5562" s="41"/>
    </row>
    <row r="5563" spans="3:3" x14ac:dyDescent="0.3">
      <c r="C5563" s="41"/>
    </row>
    <row r="5564" spans="3:3" x14ac:dyDescent="0.3">
      <c r="C5564" s="41"/>
    </row>
    <row r="5565" spans="3:3" x14ac:dyDescent="0.3">
      <c r="C5565" s="41"/>
    </row>
    <row r="5566" spans="3:3" x14ac:dyDescent="0.3">
      <c r="C5566" s="41"/>
    </row>
    <row r="5567" spans="3:3" x14ac:dyDescent="0.3">
      <c r="C5567" s="41"/>
    </row>
    <row r="5568" spans="3:3" x14ac:dyDescent="0.3">
      <c r="C5568" s="41"/>
    </row>
    <row r="5569" spans="3:3" x14ac:dyDescent="0.3">
      <c r="C5569" s="41"/>
    </row>
    <row r="5570" spans="3:3" x14ac:dyDescent="0.3">
      <c r="C5570" s="41"/>
    </row>
    <row r="5571" spans="3:3" x14ac:dyDescent="0.3">
      <c r="C5571" s="41"/>
    </row>
    <row r="5572" spans="3:3" x14ac:dyDescent="0.3">
      <c r="C5572" s="41"/>
    </row>
    <row r="5573" spans="3:3" x14ac:dyDescent="0.3">
      <c r="C5573" s="41"/>
    </row>
    <row r="5574" spans="3:3" x14ac:dyDescent="0.3">
      <c r="C5574" s="41"/>
    </row>
    <row r="5575" spans="3:3" x14ac:dyDescent="0.3">
      <c r="C5575" s="41"/>
    </row>
    <row r="5576" spans="3:3" x14ac:dyDescent="0.3">
      <c r="C5576" s="41"/>
    </row>
    <row r="5577" spans="3:3" x14ac:dyDescent="0.3">
      <c r="C5577" s="41"/>
    </row>
    <row r="5578" spans="3:3" x14ac:dyDescent="0.3">
      <c r="C5578" s="41"/>
    </row>
    <row r="5579" spans="3:3" x14ac:dyDescent="0.3">
      <c r="C5579" s="41"/>
    </row>
    <row r="5580" spans="3:3" x14ac:dyDescent="0.3">
      <c r="C5580" s="41"/>
    </row>
    <row r="5581" spans="3:3" x14ac:dyDescent="0.3">
      <c r="C5581" s="41"/>
    </row>
    <row r="5582" spans="3:3" x14ac:dyDescent="0.3">
      <c r="C5582" s="41"/>
    </row>
    <row r="5583" spans="3:3" x14ac:dyDescent="0.3">
      <c r="C5583" s="41"/>
    </row>
    <row r="5584" spans="3:3" x14ac:dyDescent="0.3">
      <c r="C5584" s="41"/>
    </row>
    <row r="5585" spans="3:3" x14ac:dyDescent="0.3">
      <c r="C5585" s="41"/>
    </row>
    <row r="5586" spans="3:3" x14ac:dyDescent="0.3">
      <c r="C5586" s="41"/>
    </row>
    <row r="5587" spans="3:3" x14ac:dyDescent="0.3">
      <c r="C5587" s="41"/>
    </row>
    <row r="5588" spans="3:3" x14ac:dyDescent="0.3">
      <c r="C5588" s="41"/>
    </row>
    <row r="5589" spans="3:3" x14ac:dyDescent="0.3">
      <c r="C5589" s="41"/>
    </row>
    <row r="5590" spans="3:3" x14ac:dyDescent="0.3">
      <c r="C5590" s="41"/>
    </row>
    <row r="5591" spans="3:3" x14ac:dyDescent="0.3">
      <c r="C5591" s="41"/>
    </row>
    <row r="5592" spans="3:3" x14ac:dyDescent="0.3">
      <c r="C5592" s="41"/>
    </row>
    <row r="5593" spans="3:3" x14ac:dyDescent="0.3">
      <c r="C5593" s="41"/>
    </row>
    <row r="5594" spans="3:3" x14ac:dyDescent="0.3">
      <c r="C5594" s="41"/>
    </row>
    <row r="5595" spans="3:3" x14ac:dyDescent="0.3">
      <c r="C5595" s="41"/>
    </row>
    <row r="5596" spans="3:3" x14ac:dyDescent="0.3">
      <c r="C5596" s="41"/>
    </row>
    <row r="5597" spans="3:3" x14ac:dyDescent="0.3">
      <c r="C5597" s="41"/>
    </row>
    <row r="5598" spans="3:3" x14ac:dyDescent="0.3">
      <c r="C5598" s="41"/>
    </row>
    <row r="5599" spans="3:3" x14ac:dyDescent="0.3">
      <c r="C5599" s="41"/>
    </row>
    <row r="5600" spans="3:3" x14ac:dyDescent="0.3">
      <c r="C5600" s="41"/>
    </row>
    <row r="5601" spans="3:3" x14ac:dyDescent="0.3">
      <c r="C5601" s="41"/>
    </row>
    <row r="5602" spans="3:3" x14ac:dyDescent="0.3">
      <c r="C5602" s="41"/>
    </row>
    <row r="5603" spans="3:3" x14ac:dyDescent="0.3">
      <c r="C5603" s="41"/>
    </row>
    <row r="5604" spans="3:3" x14ac:dyDescent="0.3">
      <c r="C5604" s="41"/>
    </row>
    <row r="5605" spans="3:3" x14ac:dyDescent="0.3">
      <c r="C5605" s="41"/>
    </row>
    <row r="5606" spans="3:3" x14ac:dyDescent="0.3">
      <c r="C5606" s="41"/>
    </row>
    <row r="5607" spans="3:3" x14ac:dyDescent="0.3">
      <c r="C5607" s="41"/>
    </row>
    <row r="5608" spans="3:3" x14ac:dyDescent="0.3">
      <c r="C5608" s="41"/>
    </row>
    <row r="5609" spans="3:3" x14ac:dyDescent="0.3">
      <c r="C5609" s="41"/>
    </row>
    <row r="5610" spans="3:3" x14ac:dyDescent="0.3">
      <c r="C5610" s="41"/>
    </row>
    <row r="5611" spans="3:3" x14ac:dyDescent="0.3">
      <c r="C5611" s="41"/>
    </row>
    <row r="5612" spans="3:3" x14ac:dyDescent="0.3">
      <c r="C5612" s="41"/>
    </row>
    <row r="5613" spans="3:3" x14ac:dyDescent="0.3">
      <c r="C5613" s="41"/>
    </row>
    <row r="5614" spans="3:3" x14ac:dyDescent="0.3">
      <c r="C5614" s="41"/>
    </row>
    <row r="5615" spans="3:3" x14ac:dyDescent="0.3">
      <c r="C5615" s="41"/>
    </row>
    <row r="5616" spans="3:3" x14ac:dyDescent="0.3">
      <c r="C5616" s="41"/>
    </row>
    <row r="5617" spans="3:3" x14ac:dyDescent="0.3">
      <c r="C5617" s="41"/>
    </row>
    <row r="5618" spans="3:3" x14ac:dyDescent="0.3">
      <c r="C5618" s="41"/>
    </row>
    <row r="5619" spans="3:3" x14ac:dyDescent="0.3">
      <c r="C5619" s="41"/>
    </row>
    <row r="5620" spans="3:3" x14ac:dyDescent="0.3">
      <c r="C5620" s="41"/>
    </row>
    <row r="5621" spans="3:3" x14ac:dyDescent="0.3">
      <c r="C5621" s="41"/>
    </row>
    <row r="5622" spans="3:3" x14ac:dyDescent="0.3">
      <c r="C5622" s="41"/>
    </row>
    <row r="5623" spans="3:3" x14ac:dyDescent="0.3">
      <c r="C5623" s="41"/>
    </row>
    <row r="5624" spans="3:3" x14ac:dyDescent="0.3">
      <c r="C5624" s="41"/>
    </row>
    <row r="5625" spans="3:3" x14ac:dyDescent="0.3">
      <c r="C5625" s="41"/>
    </row>
    <row r="5626" spans="3:3" x14ac:dyDescent="0.3">
      <c r="C5626" s="41"/>
    </row>
    <row r="5627" spans="3:3" x14ac:dyDescent="0.3">
      <c r="C5627" s="41"/>
    </row>
    <row r="5628" spans="3:3" x14ac:dyDescent="0.3">
      <c r="C5628" s="41"/>
    </row>
    <row r="5629" spans="3:3" x14ac:dyDescent="0.3">
      <c r="C5629" s="41"/>
    </row>
    <row r="5630" spans="3:3" x14ac:dyDescent="0.3">
      <c r="C5630" s="41"/>
    </row>
    <row r="5631" spans="3:3" x14ac:dyDescent="0.3">
      <c r="C5631" s="41"/>
    </row>
    <row r="5632" spans="3:3" x14ac:dyDescent="0.3">
      <c r="C5632" s="41"/>
    </row>
    <row r="5633" spans="3:3" x14ac:dyDescent="0.3">
      <c r="C5633" s="41"/>
    </row>
    <row r="5634" spans="3:3" x14ac:dyDescent="0.3">
      <c r="C5634" s="41"/>
    </row>
    <row r="5635" spans="3:3" x14ac:dyDescent="0.3">
      <c r="C5635" s="41"/>
    </row>
    <row r="5636" spans="3:3" x14ac:dyDescent="0.3">
      <c r="C5636" s="41"/>
    </row>
    <row r="5637" spans="3:3" x14ac:dyDescent="0.3">
      <c r="C5637" s="41"/>
    </row>
    <row r="5638" spans="3:3" x14ac:dyDescent="0.3">
      <c r="C5638" s="41"/>
    </row>
    <row r="5639" spans="3:3" x14ac:dyDescent="0.3">
      <c r="C5639" s="41"/>
    </row>
    <row r="5640" spans="3:3" x14ac:dyDescent="0.3">
      <c r="C5640" s="41"/>
    </row>
    <row r="5641" spans="3:3" x14ac:dyDescent="0.3">
      <c r="C5641" s="41"/>
    </row>
    <row r="5642" spans="3:3" x14ac:dyDescent="0.3">
      <c r="C5642" s="41"/>
    </row>
    <row r="5643" spans="3:3" x14ac:dyDescent="0.3">
      <c r="C5643" s="41"/>
    </row>
    <row r="5644" spans="3:3" x14ac:dyDescent="0.3">
      <c r="C5644" s="41"/>
    </row>
    <row r="5645" spans="3:3" x14ac:dyDescent="0.3">
      <c r="C5645" s="41"/>
    </row>
    <row r="5646" spans="3:3" x14ac:dyDescent="0.3">
      <c r="C5646" s="41"/>
    </row>
    <row r="5647" spans="3:3" x14ac:dyDescent="0.3">
      <c r="C5647" s="41"/>
    </row>
    <row r="5648" spans="3:3" x14ac:dyDescent="0.3">
      <c r="C5648" s="41"/>
    </row>
    <row r="5649" spans="3:3" x14ac:dyDescent="0.3">
      <c r="C5649" s="41"/>
    </row>
    <row r="5650" spans="3:3" x14ac:dyDescent="0.3">
      <c r="C5650" s="41"/>
    </row>
    <row r="5651" spans="3:3" x14ac:dyDescent="0.3">
      <c r="C5651" s="41"/>
    </row>
    <row r="5652" spans="3:3" x14ac:dyDescent="0.3">
      <c r="C5652" s="41"/>
    </row>
    <row r="5653" spans="3:3" x14ac:dyDescent="0.3">
      <c r="C5653" s="41"/>
    </row>
    <row r="5654" spans="3:3" x14ac:dyDescent="0.3">
      <c r="C5654" s="41"/>
    </row>
    <row r="5655" spans="3:3" x14ac:dyDescent="0.3">
      <c r="C5655" s="41"/>
    </row>
    <row r="5656" spans="3:3" x14ac:dyDescent="0.3">
      <c r="C5656" s="41"/>
    </row>
    <row r="5657" spans="3:3" x14ac:dyDescent="0.3">
      <c r="C5657" s="41"/>
    </row>
    <row r="5658" spans="3:3" x14ac:dyDescent="0.3">
      <c r="C5658" s="41"/>
    </row>
    <row r="5659" spans="3:3" x14ac:dyDescent="0.3">
      <c r="C5659" s="41"/>
    </row>
    <row r="5660" spans="3:3" x14ac:dyDescent="0.3">
      <c r="C5660" s="41"/>
    </row>
    <row r="5661" spans="3:3" x14ac:dyDescent="0.3">
      <c r="C5661" s="41"/>
    </row>
    <row r="5662" spans="3:3" x14ac:dyDescent="0.3">
      <c r="C5662" s="41"/>
    </row>
    <row r="5663" spans="3:3" x14ac:dyDescent="0.3">
      <c r="C5663" s="41"/>
    </row>
    <row r="5664" spans="3:3" x14ac:dyDescent="0.3">
      <c r="C5664" s="41"/>
    </row>
    <row r="5665" spans="3:3" x14ac:dyDescent="0.3">
      <c r="C5665" s="41"/>
    </row>
    <row r="5666" spans="3:3" x14ac:dyDescent="0.3">
      <c r="C5666" s="41"/>
    </row>
    <row r="5667" spans="3:3" x14ac:dyDescent="0.3">
      <c r="C5667" s="41"/>
    </row>
    <row r="5668" spans="3:3" x14ac:dyDescent="0.3">
      <c r="C5668" s="41"/>
    </row>
    <row r="5669" spans="3:3" x14ac:dyDescent="0.3">
      <c r="C5669" s="41"/>
    </row>
    <row r="5670" spans="3:3" x14ac:dyDescent="0.3">
      <c r="C5670" s="41"/>
    </row>
    <row r="5671" spans="3:3" x14ac:dyDescent="0.3">
      <c r="C5671" s="41"/>
    </row>
    <row r="5672" spans="3:3" x14ac:dyDescent="0.3">
      <c r="C5672" s="41"/>
    </row>
    <row r="5673" spans="3:3" x14ac:dyDescent="0.3">
      <c r="C5673" s="41"/>
    </row>
    <row r="5674" spans="3:3" x14ac:dyDescent="0.3">
      <c r="C5674" s="41"/>
    </row>
    <row r="5675" spans="3:3" x14ac:dyDescent="0.3">
      <c r="C5675" s="41"/>
    </row>
    <row r="5676" spans="3:3" x14ac:dyDescent="0.3">
      <c r="C5676" s="41"/>
    </row>
    <row r="5677" spans="3:3" x14ac:dyDescent="0.3">
      <c r="C5677" s="41"/>
    </row>
    <row r="5678" spans="3:3" x14ac:dyDescent="0.3">
      <c r="C5678" s="41"/>
    </row>
    <row r="5679" spans="3:3" x14ac:dyDescent="0.3">
      <c r="C5679" s="41"/>
    </row>
    <row r="5680" spans="3:3" x14ac:dyDescent="0.3">
      <c r="C5680" s="41"/>
    </row>
    <row r="5681" spans="3:3" x14ac:dyDescent="0.3">
      <c r="C5681" s="41"/>
    </row>
    <row r="5682" spans="3:3" x14ac:dyDescent="0.3">
      <c r="C5682" s="41"/>
    </row>
    <row r="5683" spans="3:3" x14ac:dyDescent="0.3">
      <c r="C5683" s="41"/>
    </row>
    <row r="5684" spans="3:3" x14ac:dyDescent="0.3">
      <c r="C5684" s="41"/>
    </row>
    <row r="5685" spans="3:3" x14ac:dyDescent="0.3">
      <c r="C5685" s="41"/>
    </row>
    <row r="5686" spans="3:3" x14ac:dyDescent="0.3">
      <c r="C5686" s="41"/>
    </row>
    <row r="5687" spans="3:3" x14ac:dyDescent="0.3">
      <c r="C5687" s="41"/>
    </row>
    <row r="5688" spans="3:3" x14ac:dyDescent="0.3">
      <c r="C5688" s="41"/>
    </row>
    <row r="5689" spans="3:3" x14ac:dyDescent="0.3">
      <c r="C5689" s="41"/>
    </row>
    <row r="5690" spans="3:3" x14ac:dyDescent="0.3">
      <c r="C5690" s="41"/>
    </row>
    <row r="5691" spans="3:3" x14ac:dyDescent="0.3">
      <c r="C5691" s="41"/>
    </row>
    <row r="5692" spans="3:3" x14ac:dyDescent="0.3">
      <c r="C5692" s="41"/>
    </row>
    <row r="5693" spans="3:3" x14ac:dyDescent="0.3">
      <c r="C5693" s="41"/>
    </row>
    <row r="5694" spans="3:3" x14ac:dyDescent="0.3">
      <c r="C5694" s="41"/>
    </row>
    <row r="5695" spans="3:3" x14ac:dyDescent="0.3">
      <c r="C5695" s="41"/>
    </row>
    <row r="5696" spans="3:3" x14ac:dyDescent="0.3">
      <c r="C5696" s="41"/>
    </row>
    <row r="5697" spans="3:3" x14ac:dyDescent="0.3">
      <c r="C5697" s="41"/>
    </row>
    <row r="5698" spans="3:3" x14ac:dyDescent="0.3">
      <c r="C5698" s="41"/>
    </row>
    <row r="5699" spans="3:3" x14ac:dyDescent="0.3">
      <c r="C5699" s="41"/>
    </row>
    <row r="5700" spans="3:3" x14ac:dyDescent="0.3">
      <c r="C5700" s="41"/>
    </row>
    <row r="5701" spans="3:3" x14ac:dyDescent="0.3">
      <c r="C5701" s="41"/>
    </row>
    <row r="5702" spans="3:3" x14ac:dyDescent="0.3">
      <c r="C5702" s="41"/>
    </row>
    <row r="5703" spans="3:3" x14ac:dyDescent="0.3">
      <c r="C5703" s="41"/>
    </row>
    <row r="5704" spans="3:3" x14ac:dyDescent="0.3">
      <c r="C5704" s="41"/>
    </row>
    <row r="5705" spans="3:3" x14ac:dyDescent="0.3">
      <c r="C5705" s="41"/>
    </row>
    <row r="5706" spans="3:3" x14ac:dyDescent="0.3">
      <c r="C5706" s="41"/>
    </row>
    <row r="5707" spans="3:3" x14ac:dyDescent="0.3">
      <c r="C5707" s="41"/>
    </row>
    <row r="5708" spans="3:3" x14ac:dyDescent="0.3">
      <c r="C5708" s="41"/>
    </row>
    <row r="5709" spans="3:3" x14ac:dyDescent="0.3">
      <c r="C5709" s="41"/>
    </row>
    <row r="5710" spans="3:3" x14ac:dyDescent="0.3">
      <c r="C5710" s="41"/>
    </row>
    <row r="5711" spans="3:3" x14ac:dyDescent="0.3">
      <c r="C5711" s="41"/>
    </row>
    <row r="5712" spans="3:3" x14ac:dyDescent="0.3">
      <c r="C5712" s="41"/>
    </row>
    <row r="5713" spans="3:3" x14ac:dyDescent="0.3">
      <c r="C5713" s="41"/>
    </row>
    <row r="5714" spans="3:3" x14ac:dyDescent="0.3">
      <c r="C5714" s="41"/>
    </row>
    <row r="5715" spans="3:3" x14ac:dyDescent="0.3">
      <c r="C5715" s="41"/>
    </row>
    <row r="5716" spans="3:3" x14ac:dyDescent="0.3">
      <c r="C5716" s="41"/>
    </row>
    <row r="5717" spans="3:3" x14ac:dyDescent="0.3">
      <c r="C5717" s="41"/>
    </row>
    <row r="5718" spans="3:3" x14ac:dyDescent="0.3">
      <c r="C5718" s="41"/>
    </row>
    <row r="5719" spans="3:3" x14ac:dyDescent="0.3">
      <c r="C5719" s="41"/>
    </row>
    <row r="5720" spans="3:3" x14ac:dyDescent="0.3">
      <c r="C5720" s="41"/>
    </row>
    <row r="5721" spans="3:3" x14ac:dyDescent="0.3">
      <c r="C5721" s="41"/>
    </row>
    <row r="5722" spans="3:3" x14ac:dyDescent="0.3">
      <c r="C5722" s="41"/>
    </row>
    <row r="5723" spans="3:3" x14ac:dyDescent="0.3">
      <c r="C5723" s="41"/>
    </row>
    <row r="5724" spans="3:3" x14ac:dyDescent="0.3">
      <c r="C5724" s="41"/>
    </row>
    <row r="5725" spans="3:3" x14ac:dyDescent="0.3">
      <c r="C5725" s="41"/>
    </row>
    <row r="5726" spans="3:3" x14ac:dyDescent="0.3">
      <c r="C5726" s="41"/>
    </row>
    <row r="5727" spans="3:3" x14ac:dyDescent="0.3">
      <c r="C5727" s="41"/>
    </row>
    <row r="5728" spans="3:3" x14ac:dyDescent="0.3">
      <c r="C5728" s="41"/>
    </row>
    <row r="5729" spans="3:3" x14ac:dyDescent="0.3">
      <c r="C5729" s="41"/>
    </row>
    <row r="5730" spans="3:3" x14ac:dyDescent="0.3">
      <c r="C5730" s="41"/>
    </row>
    <row r="5731" spans="3:3" x14ac:dyDescent="0.3">
      <c r="C5731" s="41"/>
    </row>
    <row r="5732" spans="3:3" x14ac:dyDescent="0.3">
      <c r="C5732" s="41"/>
    </row>
    <row r="5733" spans="3:3" x14ac:dyDescent="0.3">
      <c r="C5733" s="41"/>
    </row>
    <row r="5734" spans="3:3" x14ac:dyDescent="0.3">
      <c r="C5734" s="41"/>
    </row>
    <row r="5735" spans="3:3" x14ac:dyDescent="0.3">
      <c r="C5735" s="41"/>
    </row>
    <row r="5736" spans="3:3" x14ac:dyDescent="0.3">
      <c r="C5736" s="41"/>
    </row>
    <row r="5737" spans="3:3" x14ac:dyDescent="0.3">
      <c r="C5737" s="41"/>
    </row>
    <row r="5738" spans="3:3" x14ac:dyDescent="0.3">
      <c r="C5738" s="41"/>
    </row>
    <row r="5739" spans="3:3" x14ac:dyDescent="0.3">
      <c r="C5739" s="41"/>
    </row>
    <row r="5740" spans="3:3" x14ac:dyDescent="0.3">
      <c r="C5740" s="41"/>
    </row>
    <row r="5741" spans="3:3" x14ac:dyDescent="0.3">
      <c r="C5741" s="41"/>
    </row>
    <row r="5742" spans="3:3" x14ac:dyDescent="0.3">
      <c r="C5742" s="41"/>
    </row>
    <row r="5743" spans="3:3" x14ac:dyDescent="0.3">
      <c r="C5743" s="41"/>
    </row>
    <row r="5744" spans="3:3" x14ac:dyDescent="0.3">
      <c r="C5744" s="41"/>
    </row>
    <row r="5745" spans="3:3" x14ac:dyDescent="0.3">
      <c r="C5745" s="41"/>
    </row>
    <row r="5746" spans="3:3" x14ac:dyDescent="0.3">
      <c r="C5746" s="41"/>
    </row>
    <row r="5747" spans="3:3" x14ac:dyDescent="0.3">
      <c r="C5747" s="41"/>
    </row>
    <row r="5748" spans="3:3" x14ac:dyDescent="0.3">
      <c r="C5748" s="41"/>
    </row>
    <row r="5749" spans="3:3" x14ac:dyDescent="0.3">
      <c r="C5749" s="41"/>
    </row>
    <row r="5750" spans="3:3" x14ac:dyDescent="0.3">
      <c r="C5750" s="41"/>
    </row>
    <row r="5751" spans="3:3" x14ac:dyDescent="0.3">
      <c r="C5751" s="41"/>
    </row>
    <row r="5752" spans="3:3" x14ac:dyDescent="0.3">
      <c r="C5752" s="41"/>
    </row>
    <row r="5753" spans="3:3" x14ac:dyDescent="0.3">
      <c r="C5753" s="41"/>
    </row>
    <row r="5754" spans="3:3" x14ac:dyDescent="0.3">
      <c r="C5754" s="41"/>
    </row>
    <row r="5755" spans="3:3" x14ac:dyDescent="0.3">
      <c r="C5755" s="41"/>
    </row>
    <row r="5756" spans="3:3" x14ac:dyDescent="0.3">
      <c r="C5756" s="41"/>
    </row>
    <row r="5757" spans="3:3" x14ac:dyDescent="0.3">
      <c r="C5757" s="41"/>
    </row>
    <row r="5758" spans="3:3" x14ac:dyDescent="0.3">
      <c r="C5758" s="41"/>
    </row>
    <row r="5759" spans="3:3" x14ac:dyDescent="0.3">
      <c r="C5759" s="41"/>
    </row>
    <row r="5760" spans="3:3" x14ac:dyDescent="0.3">
      <c r="C5760" s="41"/>
    </row>
    <row r="5761" spans="3:3" x14ac:dyDescent="0.3">
      <c r="C5761" s="41"/>
    </row>
    <row r="5762" spans="3:3" x14ac:dyDescent="0.3">
      <c r="C5762" s="41"/>
    </row>
    <row r="5763" spans="3:3" x14ac:dyDescent="0.3">
      <c r="C5763" s="41"/>
    </row>
    <row r="5764" spans="3:3" x14ac:dyDescent="0.3">
      <c r="C5764" s="41"/>
    </row>
    <row r="5765" spans="3:3" x14ac:dyDescent="0.3">
      <c r="C5765" s="41"/>
    </row>
    <row r="5766" spans="3:3" x14ac:dyDescent="0.3">
      <c r="C5766" s="41"/>
    </row>
    <row r="5767" spans="3:3" x14ac:dyDescent="0.3">
      <c r="C5767" s="41"/>
    </row>
    <row r="5768" spans="3:3" x14ac:dyDescent="0.3">
      <c r="C5768" s="41"/>
    </row>
    <row r="5769" spans="3:3" x14ac:dyDescent="0.3">
      <c r="C5769" s="41"/>
    </row>
    <row r="5770" spans="3:3" x14ac:dyDescent="0.3">
      <c r="C5770" s="41"/>
    </row>
    <row r="5771" spans="3:3" x14ac:dyDescent="0.3">
      <c r="C5771" s="41"/>
    </row>
    <row r="5772" spans="3:3" x14ac:dyDescent="0.3">
      <c r="C5772" s="41"/>
    </row>
    <row r="5773" spans="3:3" x14ac:dyDescent="0.3">
      <c r="C5773" s="41"/>
    </row>
    <row r="5774" spans="3:3" x14ac:dyDescent="0.3">
      <c r="C5774" s="41"/>
    </row>
    <row r="5775" spans="3:3" x14ac:dyDescent="0.3">
      <c r="C5775" s="41"/>
    </row>
    <row r="5776" spans="3:3" x14ac:dyDescent="0.3">
      <c r="C5776" s="41"/>
    </row>
    <row r="5777" spans="3:3" x14ac:dyDescent="0.3">
      <c r="C5777" s="41"/>
    </row>
    <row r="5778" spans="3:3" x14ac:dyDescent="0.3">
      <c r="C5778" s="41"/>
    </row>
    <row r="5779" spans="3:3" x14ac:dyDescent="0.3">
      <c r="C5779" s="41"/>
    </row>
    <row r="5780" spans="3:3" x14ac:dyDescent="0.3">
      <c r="C5780" s="41"/>
    </row>
    <row r="5781" spans="3:3" x14ac:dyDescent="0.3">
      <c r="C5781" s="41"/>
    </row>
    <row r="5782" spans="3:3" x14ac:dyDescent="0.3">
      <c r="C5782" s="41"/>
    </row>
    <row r="5783" spans="3:3" x14ac:dyDescent="0.3">
      <c r="C5783" s="41"/>
    </row>
    <row r="5784" spans="3:3" x14ac:dyDescent="0.3">
      <c r="C5784" s="41"/>
    </row>
    <row r="5785" spans="3:3" x14ac:dyDescent="0.3">
      <c r="C5785" s="41"/>
    </row>
    <row r="5786" spans="3:3" x14ac:dyDescent="0.3">
      <c r="C5786" s="41"/>
    </row>
    <row r="5787" spans="3:3" x14ac:dyDescent="0.3">
      <c r="C5787" s="41"/>
    </row>
    <row r="5788" spans="3:3" x14ac:dyDescent="0.3">
      <c r="C5788" s="41"/>
    </row>
    <row r="5789" spans="3:3" x14ac:dyDescent="0.3">
      <c r="C5789" s="41"/>
    </row>
    <row r="5790" spans="3:3" x14ac:dyDescent="0.3">
      <c r="C5790" s="41"/>
    </row>
    <row r="5791" spans="3:3" x14ac:dyDescent="0.3">
      <c r="C5791" s="41"/>
    </row>
    <row r="5792" spans="3:3" x14ac:dyDescent="0.3">
      <c r="C5792" s="41"/>
    </row>
    <row r="5793" spans="3:3" x14ac:dyDescent="0.3">
      <c r="C5793" s="41"/>
    </row>
    <row r="5794" spans="3:3" x14ac:dyDescent="0.3">
      <c r="C5794" s="41"/>
    </row>
    <row r="5795" spans="3:3" x14ac:dyDescent="0.3">
      <c r="C5795" s="41"/>
    </row>
    <row r="5796" spans="3:3" x14ac:dyDescent="0.3">
      <c r="C5796" s="41"/>
    </row>
    <row r="5797" spans="3:3" x14ac:dyDescent="0.3">
      <c r="C5797" s="41"/>
    </row>
    <row r="5798" spans="3:3" x14ac:dyDescent="0.3">
      <c r="C5798" s="41"/>
    </row>
    <row r="5799" spans="3:3" x14ac:dyDescent="0.3">
      <c r="C5799" s="41"/>
    </row>
    <row r="5800" spans="3:3" x14ac:dyDescent="0.3">
      <c r="C5800" s="41"/>
    </row>
    <row r="5801" spans="3:3" x14ac:dyDescent="0.3">
      <c r="C5801" s="41"/>
    </row>
    <row r="5802" spans="3:3" x14ac:dyDescent="0.3">
      <c r="C5802" s="41"/>
    </row>
    <row r="5803" spans="3:3" x14ac:dyDescent="0.3">
      <c r="C5803" s="41"/>
    </row>
    <row r="5804" spans="3:3" x14ac:dyDescent="0.3">
      <c r="C5804" s="41"/>
    </row>
    <row r="5805" spans="3:3" x14ac:dyDescent="0.3">
      <c r="C5805" s="41"/>
    </row>
    <row r="5806" spans="3:3" x14ac:dyDescent="0.3">
      <c r="C5806" s="41"/>
    </row>
    <row r="5807" spans="3:3" x14ac:dyDescent="0.3">
      <c r="C5807" s="41"/>
    </row>
    <row r="5808" spans="3:3" x14ac:dyDescent="0.3">
      <c r="C5808" s="41"/>
    </row>
    <row r="5809" spans="3:3" x14ac:dyDescent="0.3">
      <c r="C5809" s="41"/>
    </row>
    <row r="5810" spans="3:3" x14ac:dyDescent="0.3">
      <c r="C5810" s="41"/>
    </row>
    <row r="5811" spans="3:3" x14ac:dyDescent="0.3">
      <c r="C5811" s="41"/>
    </row>
    <row r="5812" spans="3:3" x14ac:dyDescent="0.3">
      <c r="C5812" s="41"/>
    </row>
    <row r="5813" spans="3:3" x14ac:dyDescent="0.3">
      <c r="C5813" s="41"/>
    </row>
    <row r="5814" spans="3:3" x14ac:dyDescent="0.3">
      <c r="C5814" s="41"/>
    </row>
    <row r="5815" spans="3:3" x14ac:dyDescent="0.3">
      <c r="C5815" s="41"/>
    </row>
    <row r="5816" spans="3:3" x14ac:dyDescent="0.3">
      <c r="C5816" s="41"/>
    </row>
    <row r="5817" spans="3:3" x14ac:dyDescent="0.3">
      <c r="C5817" s="41"/>
    </row>
    <row r="5818" spans="3:3" x14ac:dyDescent="0.3">
      <c r="C5818" s="41"/>
    </row>
    <row r="5819" spans="3:3" x14ac:dyDescent="0.3">
      <c r="C5819" s="41"/>
    </row>
    <row r="5820" spans="3:3" x14ac:dyDescent="0.3">
      <c r="C5820" s="41"/>
    </row>
    <row r="5821" spans="3:3" x14ac:dyDescent="0.3">
      <c r="C5821" s="41"/>
    </row>
    <row r="5822" spans="3:3" x14ac:dyDescent="0.3">
      <c r="C5822" s="41"/>
    </row>
    <row r="5823" spans="3:3" x14ac:dyDescent="0.3">
      <c r="C5823" s="41"/>
    </row>
    <row r="5824" spans="3:3" x14ac:dyDescent="0.3">
      <c r="C5824" s="41"/>
    </row>
    <row r="5825" spans="3:3" x14ac:dyDescent="0.3">
      <c r="C5825" s="41"/>
    </row>
    <row r="5826" spans="3:3" x14ac:dyDescent="0.3">
      <c r="C5826" s="41"/>
    </row>
    <row r="5827" spans="3:3" x14ac:dyDescent="0.3">
      <c r="C5827" s="41"/>
    </row>
    <row r="5828" spans="3:3" x14ac:dyDescent="0.3">
      <c r="C5828" s="41"/>
    </row>
    <row r="5829" spans="3:3" x14ac:dyDescent="0.3">
      <c r="C5829" s="41"/>
    </row>
    <row r="5830" spans="3:3" x14ac:dyDescent="0.3">
      <c r="C5830" s="41"/>
    </row>
    <row r="5831" spans="3:3" x14ac:dyDescent="0.3">
      <c r="C5831" s="41"/>
    </row>
    <row r="5832" spans="3:3" x14ac:dyDescent="0.3">
      <c r="C5832" s="41"/>
    </row>
    <row r="5833" spans="3:3" x14ac:dyDescent="0.3">
      <c r="C5833" s="41"/>
    </row>
    <row r="5834" spans="3:3" x14ac:dyDescent="0.3">
      <c r="C5834" s="41"/>
    </row>
    <row r="5835" spans="3:3" x14ac:dyDescent="0.3">
      <c r="C5835" s="41"/>
    </row>
    <row r="5836" spans="3:3" x14ac:dyDescent="0.3">
      <c r="C5836" s="41"/>
    </row>
    <row r="5837" spans="3:3" x14ac:dyDescent="0.3">
      <c r="C5837" s="41"/>
    </row>
    <row r="5838" spans="3:3" x14ac:dyDescent="0.3">
      <c r="C5838" s="41"/>
    </row>
    <row r="5839" spans="3:3" x14ac:dyDescent="0.3">
      <c r="C5839" s="41"/>
    </row>
    <row r="5840" spans="3:3" x14ac:dyDescent="0.3">
      <c r="C5840" s="41"/>
    </row>
    <row r="5841" spans="3:3" x14ac:dyDescent="0.3">
      <c r="C5841" s="41"/>
    </row>
    <row r="5842" spans="3:3" x14ac:dyDescent="0.3">
      <c r="C5842" s="41"/>
    </row>
    <row r="5843" spans="3:3" x14ac:dyDescent="0.3">
      <c r="C5843" s="41"/>
    </row>
    <row r="5844" spans="3:3" x14ac:dyDescent="0.3">
      <c r="C5844" s="41"/>
    </row>
    <row r="5845" spans="3:3" x14ac:dyDescent="0.3">
      <c r="C5845" s="41"/>
    </row>
    <row r="5846" spans="3:3" x14ac:dyDescent="0.3">
      <c r="C5846" s="41"/>
    </row>
    <row r="5847" spans="3:3" x14ac:dyDescent="0.3">
      <c r="C5847" s="41"/>
    </row>
    <row r="5848" spans="3:3" x14ac:dyDescent="0.3">
      <c r="C5848" s="41"/>
    </row>
    <row r="5849" spans="3:3" x14ac:dyDescent="0.3">
      <c r="C5849" s="41"/>
    </row>
    <row r="5850" spans="3:3" x14ac:dyDescent="0.3">
      <c r="C5850" s="41"/>
    </row>
    <row r="5851" spans="3:3" x14ac:dyDescent="0.3">
      <c r="C5851" s="41"/>
    </row>
    <row r="5852" spans="3:3" x14ac:dyDescent="0.3">
      <c r="C5852" s="41"/>
    </row>
    <row r="5853" spans="3:3" x14ac:dyDescent="0.3">
      <c r="C5853" s="41"/>
    </row>
    <row r="5854" spans="3:3" x14ac:dyDescent="0.3">
      <c r="C5854" s="41"/>
    </row>
    <row r="5855" spans="3:3" x14ac:dyDescent="0.3">
      <c r="C5855" s="41"/>
    </row>
    <row r="5856" spans="3:3" x14ac:dyDescent="0.3">
      <c r="C5856" s="41"/>
    </row>
    <row r="5857" spans="3:3" x14ac:dyDescent="0.3">
      <c r="C5857" s="41"/>
    </row>
    <row r="5858" spans="3:3" x14ac:dyDescent="0.3">
      <c r="C5858" s="41"/>
    </row>
    <row r="5859" spans="3:3" x14ac:dyDescent="0.3">
      <c r="C5859" s="41"/>
    </row>
    <row r="5860" spans="3:3" x14ac:dyDescent="0.3">
      <c r="C5860" s="41"/>
    </row>
    <row r="5861" spans="3:3" x14ac:dyDescent="0.3">
      <c r="C5861" s="41"/>
    </row>
    <row r="5862" spans="3:3" x14ac:dyDescent="0.3">
      <c r="C5862" s="41"/>
    </row>
    <row r="5863" spans="3:3" x14ac:dyDescent="0.3">
      <c r="C5863" s="41"/>
    </row>
    <row r="5864" spans="3:3" x14ac:dyDescent="0.3">
      <c r="C5864" s="41"/>
    </row>
    <row r="5865" spans="3:3" x14ac:dyDescent="0.3">
      <c r="C5865" s="41"/>
    </row>
    <row r="5866" spans="3:3" x14ac:dyDescent="0.3">
      <c r="C5866" s="41"/>
    </row>
    <row r="5867" spans="3:3" x14ac:dyDescent="0.3">
      <c r="C5867" s="41"/>
    </row>
    <row r="5868" spans="3:3" x14ac:dyDescent="0.3">
      <c r="C5868" s="41"/>
    </row>
    <row r="5869" spans="3:3" x14ac:dyDescent="0.3">
      <c r="C5869" s="41"/>
    </row>
    <row r="5870" spans="3:3" x14ac:dyDescent="0.3">
      <c r="C5870" s="41"/>
    </row>
    <row r="5871" spans="3:3" x14ac:dyDescent="0.3">
      <c r="C5871" s="41"/>
    </row>
    <row r="5872" spans="3:3" x14ac:dyDescent="0.3">
      <c r="C5872" s="41"/>
    </row>
    <row r="5873" spans="3:3" x14ac:dyDescent="0.3">
      <c r="C5873" s="41"/>
    </row>
    <row r="5874" spans="3:3" x14ac:dyDescent="0.3">
      <c r="C5874" s="41"/>
    </row>
    <row r="5875" spans="3:3" x14ac:dyDescent="0.3">
      <c r="C5875" s="41"/>
    </row>
    <row r="5876" spans="3:3" x14ac:dyDescent="0.3">
      <c r="C5876" s="41"/>
    </row>
    <row r="5877" spans="3:3" x14ac:dyDescent="0.3">
      <c r="C5877" s="41"/>
    </row>
    <row r="5878" spans="3:3" x14ac:dyDescent="0.3">
      <c r="C5878" s="41"/>
    </row>
    <row r="5879" spans="3:3" x14ac:dyDescent="0.3">
      <c r="C5879" s="41"/>
    </row>
    <row r="5880" spans="3:3" x14ac:dyDescent="0.3">
      <c r="C5880" s="41"/>
    </row>
    <row r="5881" spans="3:3" x14ac:dyDescent="0.3">
      <c r="C5881" s="41"/>
    </row>
    <row r="5882" spans="3:3" x14ac:dyDescent="0.3">
      <c r="C5882" s="41"/>
    </row>
    <row r="5883" spans="3:3" x14ac:dyDescent="0.3">
      <c r="C5883" s="41"/>
    </row>
    <row r="5884" spans="3:3" x14ac:dyDescent="0.3">
      <c r="C5884" s="41"/>
    </row>
    <row r="5885" spans="3:3" x14ac:dyDescent="0.3">
      <c r="C5885" s="41"/>
    </row>
    <row r="5886" spans="3:3" x14ac:dyDescent="0.3">
      <c r="C5886" s="41"/>
    </row>
    <row r="5887" spans="3:3" x14ac:dyDescent="0.3">
      <c r="C5887" s="41"/>
    </row>
    <row r="5888" spans="3:3" x14ac:dyDescent="0.3">
      <c r="C5888" s="41"/>
    </row>
    <row r="5889" spans="3:3" x14ac:dyDescent="0.3">
      <c r="C5889" s="41"/>
    </row>
    <row r="5890" spans="3:3" x14ac:dyDescent="0.3">
      <c r="C5890" s="41"/>
    </row>
    <row r="5891" spans="3:3" x14ac:dyDescent="0.3">
      <c r="C5891" s="41"/>
    </row>
    <row r="5892" spans="3:3" x14ac:dyDescent="0.3">
      <c r="C5892" s="41"/>
    </row>
    <row r="5893" spans="3:3" x14ac:dyDescent="0.3">
      <c r="C5893" s="41"/>
    </row>
    <row r="5894" spans="3:3" x14ac:dyDescent="0.3">
      <c r="C5894" s="41"/>
    </row>
    <row r="5895" spans="3:3" x14ac:dyDescent="0.3">
      <c r="C5895" s="41"/>
    </row>
    <row r="5896" spans="3:3" x14ac:dyDescent="0.3">
      <c r="C5896" s="41"/>
    </row>
    <row r="5897" spans="3:3" x14ac:dyDescent="0.3">
      <c r="C5897" s="41"/>
    </row>
    <row r="5898" spans="3:3" x14ac:dyDescent="0.3">
      <c r="C5898" s="41"/>
    </row>
    <row r="5899" spans="3:3" x14ac:dyDescent="0.3">
      <c r="C5899" s="41"/>
    </row>
    <row r="5900" spans="3:3" x14ac:dyDescent="0.3">
      <c r="C5900" s="41"/>
    </row>
    <row r="5901" spans="3:3" x14ac:dyDescent="0.3">
      <c r="C5901" s="41"/>
    </row>
    <row r="5902" spans="3:3" x14ac:dyDescent="0.3">
      <c r="C5902" s="41"/>
    </row>
    <row r="5903" spans="3:3" x14ac:dyDescent="0.3">
      <c r="C5903" s="41"/>
    </row>
    <row r="5904" spans="3:3" x14ac:dyDescent="0.3">
      <c r="C5904" s="41"/>
    </row>
    <row r="5905" spans="3:3" x14ac:dyDescent="0.3">
      <c r="C5905" s="41"/>
    </row>
    <row r="5906" spans="3:3" x14ac:dyDescent="0.3">
      <c r="C5906" s="41"/>
    </row>
    <row r="5907" spans="3:3" x14ac:dyDescent="0.3">
      <c r="C5907" s="41"/>
    </row>
    <row r="5908" spans="3:3" x14ac:dyDescent="0.3">
      <c r="C5908" s="41"/>
    </row>
    <row r="5909" spans="3:3" x14ac:dyDescent="0.3">
      <c r="C5909" s="41"/>
    </row>
    <row r="5910" spans="3:3" x14ac:dyDescent="0.3">
      <c r="C5910" s="41"/>
    </row>
    <row r="5911" spans="3:3" x14ac:dyDescent="0.3">
      <c r="C5911" s="41"/>
    </row>
    <row r="5912" spans="3:3" x14ac:dyDescent="0.3">
      <c r="C5912" s="41"/>
    </row>
    <row r="5913" spans="3:3" x14ac:dyDescent="0.3">
      <c r="C5913" s="41"/>
    </row>
    <row r="5914" spans="3:3" x14ac:dyDescent="0.3">
      <c r="C5914" s="41"/>
    </row>
    <row r="5915" spans="3:3" x14ac:dyDescent="0.3">
      <c r="C5915" s="41"/>
    </row>
    <row r="5916" spans="3:3" x14ac:dyDescent="0.3">
      <c r="C5916" s="41"/>
    </row>
    <row r="5917" spans="3:3" x14ac:dyDescent="0.3">
      <c r="C5917" s="41"/>
    </row>
    <row r="5918" spans="3:3" x14ac:dyDescent="0.3">
      <c r="C5918" s="41"/>
    </row>
    <row r="5919" spans="3:3" x14ac:dyDescent="0.3">
      <c r="C5919" s="41"/>
    </row>
    <row r="5920" spans="3:3" x14ac:dyDescent="0.3">
      <c r="C5920" s="41"/>
    </row>
    <row r="5921" spans="3:3" x14ac:dyDescent="0.3">
      <c r="C5921" s="41"/>
    </row>
    <row r="5922" spans="3:3" x14ac:dyDescent="0.3">
      <c r="C5922" s="41"/>
    </row>
    <row r="5923" spans="3:3" x14ac:dyDescent="0.3">
      <c r="C5923" s="41"/>
    </row>
    <row r="5924" spans="3:3" x14ac:dyDescent="0.3">
      <c r="C5924" s="41"/>
    </row>
    <row r="5925" spans="3:3" x14ac:dyDescent="0.3">
      <c r="C5925" s="41"/>
    </row>
    <row r="5926" spans="3:3" x14ac:dyDescent="0.3">
      <c r="C5926" s="41"/>
    </row>
    <row r="5927" spans="3:3" x14ac:dyDescent="0.3">
      <c r="C5927" s="41"/>
    </row>
    <row r="5928" spans="3:3" x14ac:dyDescent="0.3">
      <c r="C5928" s="41"/>
    </row>
    <row r="5929" spans="3:3" x14ac:dyDescent="0.3">
      <c r="C5929" s="41"/>
    </row>
    <row r="5930" spans="3:3" x14ac:dyDescent="0.3">
      <c r="C5930" s="41"/>
    </row>
    <row r="5931" spans="3:3" x14ac:dyDescent="0.3">
      <c r="C5931" s="41"/>
    </row>
    <row r="5932" spans="3:3" x14ac:dyDescent="0.3">
      <c r="C5932" s="41"/>
    </row>
    <row r="5933" spans="3:3" x14ac:dyDescent="0.3">
      <c r="C5933" s="41"/>
    </row>
    <row r="5934" spans="3:3" x14ac:dyDescent="0.3">
      <c r="C5934" s="41"/>
    </row>
    <row r="5935" spans="3:3" x14ac:dyDescent="0.3">
      <c r="C5935" s="41"/>
    </row>
    <row r="5936" spans="3:3" x14ac:dyDescent="0.3">
      <c r="C5936" s="41"/>
    </row>
    <row r="5937" spans="3:3" x14ac:dyDescent="0.3">
      <c r="C5937" s="41"/>
    </row>
    <row r="5938" spans="3:3" x14ac:dyDescent="0.3">
      <c r="C5938" s="41"/>
    </row>
    <row r="5939" spans="3:3" x14ac:dyDescent="0.3">
      <c r="C5939" s="41"/>
    </row>
    <row r="5940" spans="3:3" x14ac:dyDescent="0.3">
      <c r="C5940" s="41"/>
    </row>
    <row r="5941" spans="3:3" x14ac:dyDescent="0.3">
      <c r="C5941" s="41"/>
    </row>
    <row r="5942" spans="3:3" x14ac:dyDescent="0.3">
      <c r="C5942" s="41"/>
    </row>
    <row r="5943" spans="3:3" x14ac:dyDescent="0.3">
      <c r="C5943" s="41"/>
    </row>
    <row r="5944" spans="3:3" x14ac:dyDescent="0.3">
      <c r="C5944" s="41"/>
    </row>
    <row r="5945" spans="3:3" x14ac:dyDescent="0.3">
      <c r="C5945" s="41"/>
    </row>
    <row r="5946" spans="3:3" x14ac:dyDescent="0.3">
      <c r="C5946" s="41"/>
    </row>
    <row r="5947" spans="3:3" x14ac:dyDescent="0.3">
      <c r="C5947" s="41"/>
    </row>
    <row r="5948" spans="3:3" x14ac:dyDescent="0.3">
      <c r="C5948" s="41"/>
    </row>
    <row r="5949" spans="3:3" x14ac:dyDescent="0.3">
      <c r="C5949" s="41"/>
    </row>
    <row r="5950" spans="3:3" x14ac:dyDescent="0.3">
      <c r="C5950" s="41"/>
    </row>
    <row r="5951" spans="3:3" x14ac:dyDescent="0.3">
      <c r="C5951" s="41"/>
    </row>
    <row r="5952" spans="3:3" x14ac:dyDescent="0.3">
      <c r="C5952" s="41"/>
    </row>
    <row r="5953" spans="3:3" x14ac:dyDescent="0.3">
      <c r="C5953" s="41"/>
    </row>
    <row r="5954" spans="3:3" x14ac:dyDescent="0.3">
      <c r="C5954" s="41"/>
    </row>
    <row r="5955" spans="3:3" x14ac:dyDescent="0.3">
      <c r="C5955" s="41"/>
    </row>
    <row r="5956" spans="3:3" x14ac:dyDescent="0.3">
      <c r="C5956" s="41"/>
    </row>
    <row r="5957" spans="3:3" x14ac:dyDescent="0.3">
      <c r="C5957" s="41"/>
    </row>
    <row r="5958" spans="3:3" x14ac:dyDescent="0.3">
      <c r="C5958" s="41"/>
    </row>
    <row r="5959" spans="3:3" x14ac:dyDescent="0.3">
      <c r="C5959" s="41"/>
    </row>
    <row r="5960" spans="3:3" x14ac:dyDescent="0.3">
      <c r="C5960" s="41"/>
    </row>
    <row r="5961" spans="3:3" x14ac:dyDescent="0.3">
      <c r="C5961" s="41"/>
    </row>
    <row r="5962" spans="3:3" x14ac:dyDescent="0.3">
      <c r="C5962" s="41"/>
    </row>
    <row r="5963" spans="3:3" x14ac:dyDescent="0.3">
      <c r="C5963" s="41"/>
    </row>
    <row r="5964" spans="3:3" x14ac:dyDescent="0.3">
      <c r="C5964" s="41"/>
    </row>
    <row r="5965" spans="3:3" x14ac:dyDescent="0.3">
      <c r="C5965" s="41"/>
    </row>
    <row r="5966" spans="3:3" x14ac:dyDescent="0.3">
      <c r="C5966" s="41"/>
    </row>
    <row r="5967" spans="3:3" x14ac:dyDescent="0.3">
      <c r="C5967" s="41"/>
    </row>
    <row r="5968" spans="3:3" x14ac:dyDescent="0.3">
      <c r="C5968" s="41"/>
    </row>
    <row r="5969" spans="3:3" x14ac:dyDescent="0.3">
      <c r="C5969" s="41"/>
    </row>
    <row r="5970" spans="3:3" x14ac:dyDescent="0.3">
      <c r="C5970" s="41"/>
    </row>
    <row r="5971" spans="3:3" x14ac:dyDescent="0.3">
      <c r="C5971" s="41"/>
    </row>
    <row r="5972" spans="3:3" x14ac:dyDescent="0.3">
      <c r="C5972" s="41"/>
    </row>
    <row r="5973" spans="3:3" x14ac:dyDescent="0.3">
      <c r="C5973" s="41"/>
    </row>
    <row r="5974" spans="3:3" x14ac:dyDescent="0.3">
      <c r="C5974" s="41"/>
    </row>
    <row r="5975" spans="3:3" x14ac:dyDescent="0.3">
      <c r="C5975" s="41"/>
    </row>
    <row r="5976" spans="3:3" x14ac:dyDescent="0.3">
      <c r="C5976" s="41"/>
    </row>
    <row r="5977" spans="3:3" x14ac:dyDescent="0.3">
      <c r="C5977" s="41"/>
    </row>
    <row r="5978" spans="3:3" x14ac:dyDescent="0.3">
      <c r="C5978" s="41"/>
    </row>
    <row r="5979" spans="3:3" x14ac:dyDescent="0.3">
      <c r="C5979" s="41"/>
    </row>
    <row r="5980" spans="3:3" x14ac:dyDescent="0.3">
      <c r="C5980" s="41"/>
    </row>
    <row r="5981" spans="3:3" x14ac:dyDescent="0.3">
      <c r="C5981" s="41"/>
    </row>
    <row r="5982" spans="3:3" x14ac:dyDescent="0.3">
      <c r="C5982" s="41"/>
    </row>
    <row r="5983" spans="3:3" x14ac:dyDescent="0.3">
      <c r="C5983" s="41"/>
    </row>
    <row r="5984" spans="3:3" x14ac:dyDescent="0.3">
      <c r="C5984" s="41"/>
    </row>
    <row r="5985" spans="3:3" x14ac:dyDescent="0.3">
      <c r="C5985" s="41"/>
    </row>
    <row r="5986" spans="3:3" x14ac:dyDescent="0.3">
      <c r="C5986" s="41"/>
    </row>
    <row r="5987" spans="3:3" x14ac:dyDescent="0.3">
      <c r="C5987" s="41"/>
    </row>
    <row r="5988" spans="3:3" x14ac:dyDescent="0.3">
      <c r="C5988" s="41"/>
    </row>
    <row r="5989" spans="3:3" x14ac:dyDescent="0.3">
      <c r="C5989" s="41"/>
    </row>
    <row r="5990" spans="3:3" x14ac:dyDescent="0.3">
      <c r="C5990" s="41"/>
    </row>
    <row r="5991" spans="3:3" x14ac:dyDescent="0.3">
      <c r="C5991" s="41"/>
    </row>
    <row r="5992" spans="3:3" x14ac:dyDescent="0.3">
      <c r="C5992" s="41"/>
    </row>
    <row r="5993" spans="3:3" x14ac:dyDescent="0.3">
      <c r="C5993" s="41"/>
    </row>
    <row r="5994" spans="3:3" x14ac:dyDescent="0.3">
      <c r="C5994" s="41"/>
    </row>
    <row r="5995" spans="3:3" x14ac:dyDescent="0.3">
      <c r="C5995" s="41"/>
    </row>
    <row r="5996" spans="3:3" x14ac:dyDescent="0.3">
      <c r="C5996" s="41"/>
    </row>
    <row r="5997" spans="3:3" x14ac:dyDescent="0.3">
      <c r="C5997" s="41"/>
    </row>
    <row r="5998" spans="3:3" x14ac:dyDescent="0.3">
      <c r="C5998" s="41"/>
    </row>
    <row r="5999" spans="3:3" x14ac:dyDescent="0.3">
      <c r="C5999" s="41"/>
    </row>
    <row r="6000" spans="3:3" x14ac:dyDescent="0.3">
      <c r="C6000" s="41"/>
    </row>
    <row r="6001" spans="3:3" x14ac:dyDescent="0.3">
      <c r="C6001" s="41"/>
    </row>
    <row r="6002" spans="3:3" x14ac:dyDescent="0.3">
      <c r="C6002" s="41"/>
    </row>
    <row r="6003" spans="3:3" x14ac:dyDescent="0.3">
      <c r="C6003" s="41"/>
    </row>
    <row r="6004" spans="3:3" x14ac:dyDescent="0.3">
      <c r="C6004" s="41"/>
    </row>
    <row r="6005" spans="3:3" x14ac:dyDescent="0.3">
      <c r="C6005" s="41"/>
    </row>
    <row r="6006" spans="3:3" x14ac:dyDescent="0.3">
      <c r="C6006" s="41"/>
    </row>
    <row r="6007" spans="3:3" x14ac:dyDescent="0.3">
      <c r="C6007" s="41"/>
    </row>
    <row r="6008" spans="3:3" x14ac:dyDescent="0.3">
      <c r="C6008" s="41"/>
    </row>
    <row r="6009" spans="3:3" x14ac:dyDescent="0.3">
      <c r="C6009" s="41"/>
    </row>
    <row r="6010" spans="3:3" x14ac:dyDescent="0.3">
      <c r="C6010" s="41"/>
    </row>
    <row r="6011" spans="3:3" x14ac:dyDescent="0.3">
      <c r="C6011" s="41"/>
    </row>
    <row r="6012" spans="3:3" x14ac:dyDescent="0.3">
      <c r="C6012" s="41"/>
    </row>
    <row r="6013" spans="3:3" x14ac:dyDescent="0.3">
      <c r="C6013" s="41"/>
    </row>
    <row r="6014" spans="3:3" x14ac:dyDescent="0.3">
      <c r="C6014" s="41"/>
    </row>
    <row r="6015" spans="3:3" x14ac:dyDescent="0.3">
      <c r="C6015" s="41"/>
    </row>
    <row r="6016" spans="3:3" x14ac:dyDescent="0.3">
      <c r="C6016" s="41"/>
    </row>
    <row r="6017" spans="3:3" x14ac:dyDescent="0.3">
      <c r="C6017" s="41"/>
    </row>
    <row r="6018" spans="3:3" x14ac:dyDescent="0.3">
      <c r="C6018" s="41"/>
    </row>
    <row r="6019" spans="3:3" x14ac:dyDescent="0.3">
      <c r="C6019" s="41"/>
    </row>
    <row r="6020" spans="3:3" x14ac:dyDescent="0.3">
      <c r="C6020" s="41"/>
    </row>
    <row r="6021" spans="3:3" x14ac:dyDescent="0.3">
      <c r="C6021" s="41"/>
    </row>
    <row r="6022" spans="3:3" x14ac:dyDescent="0.3">
      <c r="C6022" s="41"/>
    </row>
    <row r="6023" spans="3:3" x14ac:dyDescent="0.3">
      <c r="C6023" s="41"/>
    </row>
    <row r="6024" spans="3:3" x14ac:dyDescent="0.3">
      <c r="C6024" s="41"/>
    </row>
    <row r="6025" spans="3:3" x14ac:dyDescent="0.3">
      <c r="C6025" s="41"/>
    </row>
    <row r="6026" spans="3:3" x14ac:dyDescent="0.3">
      <c r="C6026" s="41"/>
    </row>
    <row r="6027" spans="3:3" x14ac:dyDescent="0.3">
      <c r="C6027" s="41"/>
    </row>
    <row r="6028" spans="3:3" x14ac:dyDescent="0.3">
      <c r="C6028" s="41"/>
    </row>
    <row r="6029" spans="3:3" x14ac:dyDescent="0.3">
      <c r="C6029" s="41"/>
    </row>
    <row r="6030" spans="3:3" x14ac:dyDescent="0.3">
      <c r="C6030" s="41"/>
    </row>
    <row r="6031" spans="3:3" x14ac:dyDescent="0.3">
      <c r="C6031" s="41"/>
    </row>
    <row r="6032" spans="3:3" x14ac:dyDescent="0.3">
      <c r="C6032" s="41"/>
    </row>
    <row r="6033" spans="3:3" x14ac:dyDescent="0.3">
      <c r="C6033" s="41"/>
    </row>
    <row r="6034" spans="3:3" x14ac:dyDescent="0.3">
      <c r="C6034" s="41"/>
    </row>
    <row r="6035" spans="3:3" x14ac:dyDescent="0.3">
      <c r="C6035" s="41"/>
    </row>
    <row r="6036" spans="3:3" x14ac:dyDescent="0.3">
      <c r="C6036" s="41"/>
    </row>
    <row r="6037" spans="3:3" x14ac:dyDescent="0.3">
      <c r="C6037" s="41"/>
    </row>
    <row r="6038" spans="3:3" x14ac:dyDescent="0.3">
      <c r="C6038" s="41"/>
    </row>
    <row r="6039" spans="3:3" x14ac:dyDescent="0.3">
      <c r="C6039" s="41"/>
    </row>
    <row r="6040" spans="3:3" x14ac:dyDescent="0.3">
      <c r="C6040" s="41"/>
    </row>
    <row r="6041" spans="3:3" x14ac:dyDescent="0.3">
      <c r="C6041" s="41"/>
    </row>
    <row r="6042" spans="3:3" x14ac:dyDescent="0.3">
      <c r="C6042" s="41"/>
    </row>
    <row r="6043" spans="3:3" x14ac:dyDescent="0.3">
      <c r="C6043" s="41"/>
    </row>
    <row r="6044" spans="3:3" x14ac:dyDescent="0.3">
      <c r="C6044" s="41"/>
    </row>
    <row r="6045" spans="3:3" x14ac:dyDescent="0.3">
      <c r="C6045" s="41"/>
    </row>
    <row r="6046" spans="3:3" x14ac:dyDescent="0.3">
      <c r="C6046" s="41"/>
    </row>
    <row r="6047" spans="3:3" x14ac:dyDescent="0.3">
      <c r="C6047" s="41"/>
    </row>
    <row r="6048" spans="3:3" x14ac:dyDescent="0.3">
      <c r="C6048" s="41"/>
    </row>
    <row r="6049" spans="3:3" x14ac:dyDescent="0.3">
      <c r="C6049" s="41"/>
    </row>
    <row r="6050" spans="3:3" x14ac:dyDescent="0.3">
      <c r="C6050" s="41"/>
    </row>
    <row r="6051" spans="3:3" x14ac:dyDescent="0.3">
      <c r="C6051" s="41"/>
    </row>
    <row r="6052" spans="3:3" x14ac:dyDescent="0.3">
      <c r="C6052" s="41"/>
    </row>
    <row r="6053" spans="3:3" x14ac:dyDescent="0.3">
      <c r="C6053" s="41"/>
    </row>
    <row r="6054" spans="3:3" x14ac:dyDescent="0.3">
      <c r="C6054" s="41"/>
    </row>
    <row r="6055" spans="3:3" x14ac:dyDescent="0.3">
      <c r="C6055" s="41"/>
    </row>
    <row r="6056" spans="3:3" x14ac:dyDescent="0.3">
      <c r="C6056" s="41"/>
    </row>
    <row r="6057" spans="3:3" x14ac:dyDescent="0.3">
      <c r="C6057" s="41"/>
    </row>
    <row r="6058" spans="3:3" x14ac:dyDescent="0.3">
      <c r="C6058" s="41"/>
    </row>
    <row r="6059" spans="3:3" x14ac:dyDescent="0.3">
      <c r="C6059" s="41"/>
    </row>
    <row r="6060" spans="3:3" x14ac:dyDescent="0.3">
      <c r="C6060" s="41"/>
    </row>
    <row r="6061" spans="3:3" x14ac:dyDescent="0.3">
      <c r="C6061" s="41"/>
    </row>
    <row r="6062" spans="3:3" x14ac:dyDescent="0.3">
      <c r="C6062" s="41"/>
    </row>
    <row r="6063" spans="3:3" x14ac:dyDescent="0.3">
      <c r="C6063" s="41"/>
    </row>
    <row r="6064" spans="3:3" x14ac:dyDescent="0.3">
      <c r="C6064" s="41"/>
    </row>
    <row r="6065" spans="3:3" x14ac:dyDescent="0.3">
      <c r="C6065" s="41"/>
    </row>
    <row r="6066" spans="3:3" x14ac:dyDescent="0.3">
      <c r="C6066" s="41"/>
    </row>
    <row r="6067" spans="3:3" x14ac:dyDescent="0.3">
      <c r="C6067" s="41"/>
    </row>
    <row r="6068" spans="3:3" x14ac:dyDescent="0.3">
      <c r="C6068" s="41"/>
    </row>
    <row r="6069" spans="3:3" x14ac:dyDescent="0.3">
      <c r="C6069" s="41"/>
    </row>
    <row r="6070" spans="3:3" x14ac:dyDescent="0.3">
      <c r="C6070" s="41"/>
    </row>
    <row r="6071" spans="3:3" x14ac:dyDescent="0.3">
      <c r="C6071" s="41"/>
    </row>
    <row r="6072" spans="3:3" x14ac:dyDescent="0.3">
      <c r="C6072" s="41"/>
    </row>
    <row r="6073" spans="3:3" x14ac:dyDescent="0.3">
      <c r="C6073" s="41"/>
    </row>
    <row r="6074" spans="3:3" x14ac:dyDescent="0.3">
      <c r="C6074" s="41"/>
    </row>
    <row r="6075" spans="3:3" x14ac:dyDescent="0.3">
      <c r="C6075" s="41"/>
    </row>
    <row r="6076" spans="3:3" x14ac:dyDescent="0.3">
      <c r="C6076" s="41"/>
    </row>
    <row r="6077" spans="3:3" x14ac:dyDescent="0.3">
      <c r="C6077" s="41"/>
    </row>
    <row r="6078" spans="3:3" x14ac:dyDescent="0.3">
      <c r="C6078" s="41"/>
    </row>
    <row r="6079" spans="3:3" x14ac:dyDescent="0.3">
      <c r="C6079" s="41"/>
    </row>
    <row r="6080" spans="3:3" x14ac:dyDescent="0.3">
      <c r="C6080" s="41"/>
    </row>
    <row r="6081" spans="3:3" x14ac:dyDescent="0.3">
      <c r="C6081" s="41"/>
    </row>
    <row r="6082" spans="3:3" x14ac:dyDescent="0.3">
      <c r="C6082" s="41"/>
    </row>
    <row r="6083" spans="3:3" x14ac:dyDescent="0.3">
      <c r="C6083" s="41"/>
    </row>
    <row r="6084" spans="3:3" x14ac:dyDescent="0.3">
      <c r="C6084" s="41"/>
    </row>
    <row r="6085" spans="3:3" x14ac:dyDescent="0.3">
      <c r="C6085" s="41"/>
    </row>
    <row r="6086" spans="3:3" x14ac:dyDescent="0.3">
      <c r="C6086" s="41"/>
    </row>
    <row r="6087" spans="3:3" x14ac:dyDescent="0.3">
      <c r="C6087" s="41"/>
    </row>
    <row r="6088" spans="3:3" x14ac:dyDescent="0.3">
      <c r="C6088" s="41"/>
    </row>
    <row r="6089" spans="3:3" x14ac:dyDescent="0.3">
      <c r="C6089" s="41"/>
    </row>
    <row r="6090" spans="3:3" x14ac:dyDescent="0.3">
      <c r="C6090" s="41"/>
    </row>
    <row r="6091" spans="3:3" x14ac:dyDescent="0.3">
      <c r="C6091" s="41"/>
    </row>
    <row r="6092" spans="3:3" x14ac:dyDescent="0.3">
      <c r="C6092" s="41"/>
    </row>
    <row r="6093" spans="3:3" x14ac:dyDescent="0.3">
      <c r="C6093" s="41"/>
    </row>
    <row r="6094" spans="3:3" x14ac:dyDescent="0.3">
      <c r="C6094" s="41"/>
    </row>
    <row r="6095" spans="3:3" x14ac:dyDescent="0.3">
      <c r="C6095" s="41"/>
    </row>
    <row r="6096" spans="3:3" x14ac:dyDescent="0.3">
      <c r="C6096" s="41"/>
    </row>
    <row r="6097" spans="3:3" x14ac:dyDescent="0.3">
      <c r="C6097" s="41"/>
    </row>
    <row r="6098" spans="3:3" x14ac:dyDescent="0.3">
      <c r="C6098" s="41"/>
    </row>
    <row r="6099" spans="3:3" x14ac:dyDescent="0.3">
      <c r="C6099" s="41"/>
    </row>
    <row r="6100" spans="3:3" x14ac:dyDescent="0.3">
      <c r="C6100" s="41"/>
    </row>
    <row r="6101" spans="3:3" x14ac:dyDescent="0.3">
      <c r="C6101" s="41"/>
    </row>
    <row r="6102" spans="3:3" x14ac:dyDescent="0.3">
      <c r="C6102" s="41"/>
    </row>
    <row r="6103" spans="3:3" x14ac:dyDescent="0.3">
      <c r="C6103" s="41"/>
    </row>
    <row r="6104" spans="3:3" x14ac:dyDescent="0.3">
      <c r="C6104" s="41"/>
    </row>
    <row r="6105" spans="3:3" x14ac:dyDescent="0.3">
      <c r="C6105" s="41"/>
    </row>
    <row r="6106" spans="3:3" x14ac:dyDescent="0.3">
      <c r="C6106" s="41"/>
    </row>
    <row r="6107" spans="3:3" x14ac:dyDescent="0.3">
      <c r="C6107" s="41"/>
    </row>
    <row r="6108" spans="3:3" x14ac:dyDescent="0.3">
      <c r="C6108" s="41"/>
    </row>
    <row r="6109" spans="3:3" x14ac:dyDescent="0.3">
      <c r="C6109" s="41"/>
    </row>
    <row r="6110" spans="3:3" x14ac:dyDescent="0.3">
      <c r="C6110" s="41"/>
    </row>
    <row r="6111" spans="3:3" x14ac:dyDescent="0.3">
      <c r="C6111" s="41"/>
    </row>
    <row r="6112" spans="3:3" x14ac:dyDescent="0.3">
      <c r="C6112" s="41"/>
    </row>
    <row r="6113" spans="3:3" x14ac:dyDescent="0.3">
      <c r="C6113" s="41"/>
    </row>
    <row r="6114" spans="3:3" x14ac:dyDescent="0.3">
      <c r="C6114" s="41"/>
    </row>
    <row r="6115" spans="3:3" x14ac:dyDescent="0.3">
      <c r="C6115" s="41"/>
    </row>
    <row r="6116" spans="3:3" x14ac:dyDescent="0.3">
      <c r="C6116" s="41"/>
    </row>
    <row r="6117" spans="3:3" x14ac:dyDescent="0.3">
      <c r="C6117" s="41"/>
    </row>
    <row r="6118" spans="3:3" x14ac:dyDescent="0.3">
      <c r="C6118" s="41"/>
    </row>
    <row r="6119" spans="3:3" x14ac:dyDescent="0.3">
      <c r="C6119" s="41"/>
    </row>
    <row r="6120" spans="3:3" x14ac:dyDescent="0.3">
      <c r="C6120" s="41"/>
    </row>
    <row r="6121" spans="3:3" x14ac:dyDescent="0.3">
      <c r="C6121" s="41"/>
    </row>
    <row r="6122" spans="3:3" x14ac:dyDescent="0.3">
      <c r="C6122" s="41"/>
    </row>
    <row r="6123" spans="3:3" x14ac:dyDescent="0.3">
      <c r="C6123" s="41"/>
    </row>
    <row r="6124" spans="3:3" x14ac:dyDescent="0.3">
      <c r="C6124" s="41"/>
    </row>
    <row r="6125" spans="3:3" x14ac:dyDescent="0.3">
      <c r="C6125" s="41"/>
    </row>
    <row r="6126" spans="3:3" x14ac:dyDescent="0.3">
      <c r="C6126" s="41"/>
    </row>
    <row r="6127" spans="3:3" x14ac:dyDescent="0.3">
      <c r="C6127" s="41"/>
    </row>
    <row r="6128" spans="3:3" x14ac:dyDescent="0.3">
      <c r="C6128" s="41"/>
    </row>
    <row r="6129" spans="3:3" x14ac:dyDescent="0.3">
      <c r="C6129" s="41"/>
    </row>
    <row r="6130" spans="3:3" x14ac:dyDescent="0.3">
      <c r="C6130" s="41"/>
    </row>
    <row r="6131" spans="3:3" x14ac:dyDescent="0.3">
      <c r="C6131" s="41"/>
    </row>
    <row r="6132" spans="3:3" x14ac:dyDescent="0.3">
      <c r="C6132" s="41"/>
    </row>
    <row r="6133" spans="3:3" x14ac:dyDescent="0.3">
      <c r="C6133" s="41"/>
    </row>
    <row r="6134" spans="3:3" x14ac:dyDescent="0.3">
      <c r="C6134" s="41"/>
    </row>
    <row r="6135" spans="3:3" x14ac:dyDescent="0.3">
      <c r="C6135" s="41"/>
    </row>
    <row r="6136" spans="3:3" x14ac:dyDescent="0.3">
      <c r="C6136" s="41"/>
    </row>
    <row r="6137" spans="3:3" x14ac:dyDescent="0.3">
      <c r="C6137" s="41"/>
    </row>
    <row r="6138" spans="3:3" x14ac:dyDescent="0.3">
      <c r="C6138" s="41"/>
    </row>
    <row r="6139" spans="3:3" x14ac:dyDescent="0.3">
      <c r="C6139" s="41"/>
    </row>
    <row r="6140" spans="3:3" x14ac:dyDescent="0.3">
      <c r="C6140" s="41"/>
    </row>
    <row r="6141" spans="3:3" x14ac:dyDescent="0.3">
      <c r="C6141" s="41"/>
    </row>
    <row r="6142" spans="3:3" x14ac:dyDescent="0.3">
      <c r="C6142" s="41"/>
    </row>
    <row r="6143" spans="3:3" x14ac:dyDescent="0.3">
      <c r="C6143" s="41"/>
    </row>
    <row r="6144" spans="3:3" x14ac:dyDescent="0.3">
      <c r="C6144" s="41"/>
    </row>
    <row r="6145" spans="3:3" x14ac:dyDescent="0.3">
      <c r="C6145" s="41"/>
    </row>
    <row r="6146" spans="3:3" x14ac:dyDescent="0.3">
      <c r="C6146" s="41"/>
    </row>
    <row r="6147" spans="3:3" x14ac:dyDescent="0.3">
      <c r="C6147" s="41"/>
    </row>
    <row r="6148" spans="3:3" x14ac:dyDescent="0.3">
      <c r="C6148" s="41"/>
    </row>
    <row r="6149" spans="3:3" x14ac:dyDescent="0.3">
      <c r="C6149" s="41"/>
    </row>
    <row r="6150" spans="3:3" x14ac:dyDescent="0.3">
      <c r="C6150" s="41"/>
    </row>
    <row r="6151" spans="3:3" x14ac:dyDescent="0.3">
      <c r="C6151" s="41"/>
    </row>
    <row r="6152" spans="3:3" x14ac:dyDescent="0.3">
      <c r="C6152" s="41"/>
    </row>
    <row r="6153" spans="3:3" x14ac:dyDescent="0.3">
      <c r="C6153" s="41"/>
    </row>
    <row r="6154" spans="3:3" x14ac:dyDescent="0.3">
      <c r="C6154" s="41"/>
    </row>
    <row r="6155" spans="3:3" x14ac:dyDescent="0.3">
      <c r="C6155" s="41"/>
    </row>
    <row r="6156" spans="3:3" x14ac:dyDescent="0.3">
      <c r="C6156" s="41"/>
    </row>
    <row r="6157" spans="3:3" x14ac:dyDescent="0.3">
      <c r="C6157" s="41"/>
    </row>
    <row r="6158" spans="3:3" x14ac:dyDescent="0.3">
      <c r="C6158" s="41"/>
    </row>
    <row r="6159" spans="3:3" x14ac:dyDescent="0.3">
      <c r="C6159" s="41"/>
    </row>
    <row r="6160" spans="3:3" x14ac:dyDescent="0.3">
      <c r="C6160" s="41"/>
    </row>
    <row r="6161" spans="3:3" x14ac:dyDescent="0.3">
      <c r="C6161" s="41"/>
    </row>
    <row r="6162" spans="3:3" x14ac:dyDescent="0.3">
      <c r="C6162" s="41"/>
    </row>
    <row r="6163" spans="3:3" x14ac:dyDescent="0.3">
      <c r="C6163" s="41"/>
    </row>
    <row r="6164" spans="3:3" x14ac:dyDescent="0.3">
      <c r="C6164" s="41"/>
    </row>
    <row r="6165" spans="3:3" x14ac:dyDescent="0.3">
      <c r="C6165" s="41"/>
    </row>
    <row r="6166" spans="3:3" x14ac:dyDescent="0.3">
      <c r="C6166" s="41"/>
    </row>
    <row r="6167" spans="3:3" x14ac:dyDescent="0.3">
      <c r="C6167" s="41"/>
    </row>
    <row r="6168" spans="3:3" x14ac:dyDescent="0.3">
      <c r="C6168" s="41"/>
    </row>
    <row r="6169" spans="3:3" x14ac:dyDescent="0.3">
      <c r="C6169" s="41"/>
    </row>
    <row r="6170" spans="3:3" x14ac:dyDescent="0.3">
      <c r="C6170" s="41"/>
    </row>
    <row r="6171" spans="3:3" x14ac:dyDescent="0.3">
      <c r="C6171" s="41"/>
    </row>
    <row r="6172" spans="3:3" x14ac:dyDescent="0.3">
      <c r="C6172" s="41"/>
    </row>
    <row r="6173" spans="3:3" x14ac:dyDescent="0.3">
      <c r="C6173" s="41"/>
    </row>
    <row r="6174" spans="3:3" x14ac:dyDescent="0.3">
      <c r="C6174" s="41"/>
    </row>
    <row r="6175" spans="3:3" x14ac:dyDescent="0.3">
      <c r="C6175" s="41"/>
    </row>
    <row r="6176" spans="3:3" x14ac:dyDescent="0.3">
      <c r="C6176" s="41"/>
    </row>
    <row r="6177" spans="3:3" x14ac:dyDescent="0.3">
      <c r="C6177" s="41"/>
    </row>
    <row r="6178" spans="3:3" x14ac:dyDescent="0.3">
      <c r="C6178" s="41"/>
    </row>
    <row r="6179" spans="3:3" x14ac:dyDescent="0.3">
      <c r="C6179" s="41"/>
    </row>
    <row r="6180" spans="3:3" x14ac:dyDescent="0.3">
      <c r="C6180" s="41"/>
    </row>
    <row r="6181" spans="3:3" x14ac:dyDescent="0.3">
      <c r="C6181" s="41"/>
    </row>
    <row r="6182" spans="3:3" x14ac:dyDescent="0.3">
      <c r="C6182" s="41"/>
    </row>
    <row r="6183" spans="3:3" x14ac:dyDescent="0.3">
      <c r="C6183" s="41"/>
    </row>
    <row r="6184" spans="3:3" x14ac:dyDescent="0.3">
      <c r="C6184" s="41"/>
    </row>
    <row r="6185" spans="3:3" x14ac:dyDescent="0.3">
      <c r="C6185" s="41"/>
    </row>
    <row r="6186" spans="3:3" x14ac:dyDescent="0.3">
      <c r="C6186" s="41"/>
    </row>
    <row r="6187" spans="3:3" x14ac:dyDescent="0.3">
      <c r="C6187" s="41"/>
    </row>
    <row r="6188" spans="3:3" x14ac:dyDescent="0.3">
      <c r="C6188" s="41"/>
    </row>
    <row r="6189" spans="3:3" x14ac:dyDescent="0.3">
      <c r="C6189" s="41"/>
    </row>
    <row r="6190" spans="3:3" x14ac:dyDescent="0.3">
      <c r="C6190" s="41"/>
    </row>
    <row r="6191" spans="3:3" x14ac:dyDescent="0.3">
      <c r="C6191" s="41"/>
    </row>
    <row r="6192" spans="3:3" x14ac:dyDescent="0.3">
      <c r="C6192" s="41"/>
    </row>
    <row r="6193" spans="3:3" x14ac:dyDescent="0.3">
      <c r="C6193" s="41"/>
    </row>
    <row r="6194" spans="3:3" x14ac:dyDescent="0.3">
      <c r="C6194" s="41"/>
    </row>
    <row r="6195" spans="3:3" x14ac:dyDescent="0.3">
      <c r="C6195" s="41"/>
    </row>
    <row r="6196" spans="3:3" x14ac:dyDescent="0.3">
      <c r="C6196" s="41"/>
    </row>
    <row r="6197" spans="3:3" x14ac:dyDescent="0.3">
      <c r="C6197" s="41"/>
    </row>
    <row r="6198" spans="3:3" x14ac:dyDescent="0.3">
      <c r="C6198" s="41"/>
    </row>
    <row r="6199" spans="3:3" x14ac:dyDescent="0.3">
      <c r="C6199" s="41"/>
    </row>
    <row r="6200" spans="3:3" x14ac:dyDescent="0.3">
      <c r="C6200" s="41"/>
    </row>
    <row r="6201" spans="3:3" x14ac:dyDescent="0.3">
      <c r="C6201" s="41"/>
    </row>
    <row r="6202" spans="3:3" x14ac:dyDescent="0.3">
      <c r="C6202" s="41"/>
    </row>
    <row r="6203" spans="3:3" x14ac:dyDescent="0.3">
      <c r="C6203" s="41"/>
    </row>
    <row r="6204" spans="3:3" x14ac:dyDescent="0.3">
      <c r="C6204" s="41"/>
    </row>
    <row r="6205" spans="3:3" x14ac:dyDescent="0.3">
      <c r="C6205" s="41"/>
    </row>
    <row r="6206" spans="3:3" x14ac:dyDescent="0.3">
      <c r="C6206" s="41"/>
    </row>
    <row r="6207" spans="3:3" x14ac:dyDescent="0.3">
      <c r="C6207" s="41"/>
    </row>
    <row r="6208" spans="3:3" x14ac:dyDescent="0.3">
      <c r="C6208" s="41"/>
    </row>
    <row r="6209" spans="3:3" x14ac:dyDescent="0.3">
      <c r="C6209" s="41"/>
    </row>
    <row r="6210" spans="3:3" x14ac:dyDescent="0.3">
      <c r="C6210" s="41"/>
    </row>
    <row r="6211" spans="3:3" x14ac:dyDescent="0.3">
      <c r="C6211" s="41"/>
    </row>
    <row r="6212" spans="3:3" x14ac:dyDescent="0.3">
      <c r="C6212" s="41"/>
    </row>
    <row r="6213" spans="3:3" x14ac:dyDescent="0.3">
      <c r="C6213" s="41"/>
    </row>
    <row r="6214" spans="3:3" x14ac:dyDescent="0.3">
      <c r="C6214" s="41"/>
    </row>
    <row r="6215" spans="3:3" x14ac:dyDescent="0.3">
      <c r="C6215" s="41"/>
    </row>
    <row r="6216" spans="3:3" x14ac:dyDescent="0.3">
      <c r="C6216" s="41"/>
    </row>
    <row r="6217" spans="3:3" x14ac:dyDescent="0.3">
      <c r="C6217" s="41"/>
    </row>
    <row r="6218" spans="3:3" x14ac:dyDescent="0.3">
      <c r="C6218" s="41"/>
    </row>
    <row r="6219" spans="3:3" x14ac:dyDescent="0.3">
      <c r="C6219" s="41"/>
    </row>
    <row r="6220" spans="3:3" x14ac:dyDescent="0.3">
      <c r="C6220" s="41"/>
    </row>
    <row r="6221" spans="3:3" x14ac:dyDescent="0.3">
      <c r="C6221" s="41"/>
    </row>
    <row r="6222" spans="3:3" x14ac:dyDescent="0.3">
      <c r="C6222" s="41"/>
    </row>
    <row r="6223" spans="3:3" x14ac:dyDescent="0.3">
      <c r="C6223" s="41"/>
    </row>
    <row r="6224" spans="3:3" x14ac:dyDescent="0.3">
      <c r="C6224" s="41"/>
    </row>
    <row r="6225" spans="3:3" x14ac:dyDescent="0.3">
      <c r="C6225" s="41"/>
    </row>
    <row r="6226" spans="3:3" x14ac:dyDescent="0.3">
      <c r="C6226" s="41"/>
    </row>
    <row r="6227" spans="3:3" x14ac:dyDescent="0.3">
      <c r="C6227" s="41"/>
    </row>
    <row r="6228" spans="3:3" x14ac:dyDescent="0.3">
      <c r="C6228" s="41"/>
    </row>
    <row r="6229" spans="3:3" x14ac:dyDescent="0.3">
      <c r="C6229" s="41"/>
    </row>
    <row r="6230" spans="3:3" x14ac:dyDescent="0.3">
      <c r="C6230" s="41"/>
    </row>
    <row r="6231" spans="3:3" x14ac:dyDescent="0.3">
      <c r="C6231" s="41"/>
    </row>
    <row r="6232" spans="3:3" x14ac:dyDescent="0.3">
      <c r="C6232" s="41"/>
    </row>
    <row r="6233" spans="3:3" x14ac:dyDescent="0.3">
      <c r="C6233" s="41"/>
    </row>
    <row r="6234" spans="3:3" x14ac:dyDescent="0.3">
      <c r="C6234" s="41"/>
    </row>
    <row r="6235" spans="3:3" x14ac:dyDescent="0.3">
      <c r="C6235" s="41"/>
    </row>
    <row r="6236" spans="3:3" x14ac:dyDescent="0.3">
      <c r="C6236" s="41"/>
    </row>
    <row r="6237" spans="3:3" x14ac:dyDescent="0.3">
      <c r="C6237" s="41"/>
    </row>
    <row r="6238" spans="3:3" x14ac:dyDescent="0.3">
      <c r="C6238" s="41"/>
    </row>
    <row r="6239" spans="3:3" x14ac:dyDescent="0.3">
      <c r="C6239" s="41"/>
    </row>
    <row r="6240" spans="3:3" x14ac:dyDescent="0.3">
      <c r="C6240" s="41"/>
    </row>
    <row r="6241" spans="3:3" x14ac:dyDescent="0.3">
      <c r="C6241" s="41"/>
    </row>
    <row r="6242" spans="3:3" x14ac:dyDescent="0.3">
      <c r="C6242" s="41"/>
    </row>
    <row r="6243" spans="3:3" x14ac:dyDescent="0.3">
      <c r="C6243" s="41"/>
    </row>
    <row r="6244" spans="3:3" x14ac:dyDescent="0.3">
      <c r="C6244" s="41"/>
    </row>
    <row r="6245" spans="3:3" x14ac:dyDescent="0.3">
      <c r="C6245" s="41"/>
    </row>
    <row r="6246" spans="3:3" x14ac:dyDescent="0.3">
      <c r="C6246" s="41"/>
    </row>
    <row r="6247" spans="3:3" x14ac:dyDescent="0.3">
      <c r="C6247" s="41"/>
    </row>
    <row r="6248" spans="3:3" x14ac:dyDescent="0.3">
      <c r="C6248" s="41"/>
    </row>
    <row r="6249" spans="3:3" x14ac:dyDescent="0.3">
      <c r="C6249" s="41"/>
    </row>
    <row r="6250" spans="3:3" x14ac:dyDescent="0.3">
      <c r="C6250" s="41"/>
    </row>
    <row r="6251" spans="3:3" x14ac:dyDescent="0.3">
      <c r="C6251" s="41"/>
    </row>
    <row r="6252" spans="3:3" x14ac:dyDescent="0.3">
      <c r="C6252" s="41"/>
    </row>
    <row r="6253" spans="3:3" x14ac:dyDescent="0.3">
      <c r="C6253" s="41"/>
    </row>
    <row r="6254" spans="3:3" x14ac:dyDescent="0.3">
      <c r="C6254" s="41"/>
    </row>
    <row r="6255" spans="3:3" x14ac:dyDescent="0.3">
      <c r="C6255" s="41"/>
    </row>
    <row r="6256" spans="3:3" x14ac:dyDescent="0.3">
      <c r="C6256" s="41"/>
    </row>
    <row r="6257" spans="3:3" x14ac:dyDescent="0.3">
      <c r="C6257" s="41"/>
    </row>
    <row r="6258" spans="3:3" x14ac:dyDescent="0.3">
      <c r="C6258" s="41"/>
    </row>
    <row r="6259" spans="3:3" x14ac:dyDescent="0.3">
      <c r="C6259" s="41"/>
    </row>
    <row r="6260" spans="3:3" x14ac:dyDescent="0.3">
      <c r="C6260" s="41"/>
    </row>
    <row r="6261" spans="3:3" x14ac:dyDescent="0.3">
      <c r="C6261" s="41"/>
    </row>
    <row r="6262" spans="3:3" x14ac:dyDescent="0.3">
      <c r="C6262" s="41"/>
    </row>
    <row r="6263" spans="3:3" x14ac:dyDescent="0.3">
      <c r="C6263" s="41"/>
    </row>
    <row r="6264" spans="3:3" x14ac:dyDescent="0.3">
      <c r="C6264" s="41"/>
    </row>
    <row r="6265" spans="3:3" x14ac:dyDescent="0.3">
      <c r="C6265" s="41"/>
    </row>
    <row r="6266" spans="3:3" x14ac:dyDescent="0.3">
      <c r="C6266" s="41"/>
    </row>
    <row r="6267" spans="3:3" x14ac:dyDescent="0.3">
      <c r="C6267" s="41"/>
    </row>
    <row r="6268" spans="3:3" x14ac:dyDescent="0.3">
      <c r="C6268" s="41"/>
    </row>
    <row r="6269" spans="3:3" x14ac:dyDescent="0.3">
      <c r="C6269" s="41"/>
    </row>
    <row r="6270" spans="3:3" x14ac:dyDescent="0.3">
      <c r="C6270" s="41"/>
    </row>
    <row r="6271" spans="3:3" x14ac:dyDescent="0.3">
      <c r="C6271" s="41"/>
    </row>
    <row r="6272" spans="3:3" x14ac:dyDescent="0.3">
      <c r="C6272" s="41"/>
    </row>
    <row r="6273" spans="3:3" x14ac:dyDescent="0.3">
      <c r="C6273" s="41"/>
    </row>
    <row r="6274" spans="3:3" x14ac:dyDescent="0.3">
      <c r="C6274" s="41"/>
    </row>
    <row r="6275" spans="3:3" x14ac:dyDescent="0.3">
      <c r="C6275" s="41"/>
    </row>
    <row r="6276" spans="3:3" x14ac:dyDescent="0.3">
      <c r="C6276" s="41"/>
    </row>
    <row r="6277" spans="3:3" x14ac:dyDescent="0.3">
      <c r="C6277" s="41"/>
    </row>
    <row r="6278" spans="3:3" x14ac:dyDescent="0.3">
      <c r="C6278" s="41"/>
    </row>
    <row r="6279" spans="3:3" x14ac:dyDescent="0.3">
      <c r="C6279" s="41"/>
    </row>
    <row r="6280" spans="3:3" x14ac:dyDescent="0.3">
      <c r="C6280" s="41"/>
    </row>
    <row r="6281" spans="3:3" x14ac:dyDescent="0.3">
      <c r="C6281" s="41"/>
    </row>
    <row r="6282" spans="3:3" x14ac:dyDescent="0.3">
      <c r="C6282" s="41"/>
    </row>
    <row r="6283" spans="3:3" x14ac:dyDescent="0.3">
      <c r="C6283" s="41"/>
    </row>
    <row r="6284" spans="3:3" x14ac:dyDescent="0.3">
      <c r="C6284" s="41"/>
    </row>
    <row r="6285" spans="3:3" x14ac:dyDescent="0.3">
      <c r="C6285" s="41"/>
    </row>
    <row r="6286" spans="3:3" x14ac:dyDescent="0.3">
      <c r="C6286" s="41"/>
    </row>
    <row r="6287" spans="3:3" x14ac:dyDescent="0.3">
      <c r="C6287" s="41"/>
    </row>
    <row r="6288" spans="3:3" x14ac:dyDescent="0.3">
      <c r="C6288" s="41"/>
    </row>
    <row r="6289" spans="3:3" x14ac:dyDescent="0.3">
      <c r="C6289" s="41"/>
    </row>
    <row r="6290" spans="3:3" x14ac:dyDescent="0.3">
      <c r="C6290" s="41"/>
    </row>
    <row r="6291" spans="3:3" x14ac:dyDescent="0.3">
      <c r="C6291" s="41"/>
    </row>
    <row r="6292" spans="3:3" x14ac:dyDescent="0.3">
      <c r="C6292" s="41"/>
    </row>
    <row r="6293" spans="3:3" x14ac:dyDescent="0.3">
      <c r="C6293" s="41"/>
    </row>
    <row r="6294" spans="3:3" x14ac:dyDescent="0.3">
      <c r="C6294" s="41"/>
    </row>
    <row r="6295" spans="3:3" x14ac:dyDescent="0.3">
      <c r="C6295" s="41"/>
    </row>
    <row r="6296" spans="3:3" x14ac:dyDescent="0.3">
      <c r="C6296" s="41"/>
    </row>
    <row r="6297" spans="3:3" x14ac:dyDescent="0.3">
      <c r="C6297" s="41"/>
    </row>
    <row r="6298" spans="3:3" x14ac:dyDescent="0.3">
      <c r="C6298" s="41"/>
    </row>
    <row r="6299" spans="3:3" x14ac:dyDescent="0.3">
      <c r="C6299" s="41"/>
    </row>
    <row r="6300" spans="3:3" x14ac:dyDescent="0.3">
      <c r="C6300" s="41"/>
    </row>
    <row r="6301" spans="3:3" x14ac:dyDescent="0.3">
      <c r="C6301" s="41"/>
    </row>
    <row r="6302" spans="3:3" x14ac:dyDescent="0.3">
      <c r="C6302" s="41"/>
    </row>
    <row r="6303" spans="3:3" x14ac:dyDescent="0.3">
      <c r="C6303" s="41"/>
    </row>
    <row r="6304" spans="3:3" x14ac:dyDescent="0.3">
      <c r="C6304" s="41"/>
    </row>
    <row r="6305" spans="3:3" x14ac:dyDescent="0.3">
      <c r="C6305" s="41"/>
    </row>
    <row r="6306" spans="3:3" x14ac:dyDescent="0.3">
      <c r="C6306" s="41"/>
    </row>
    <row r="6307" spans="3:3" x14ac:dyDescent="0.3">
      <c r="C6307" s="41"/>
    </row>
    <row r="6308" spans="3:3" x14ac:dyDescent="0.3">
      <c r="C6308" s="41"/>
    </row>
    <row r="6309" spans="3:3" x14ac:dyDescent="0.3">
      <c r="C6309" s="41"/>
    </row>
    <row r="6310" spans="3:3" x14ac:dyDescent="0.3">
      <c r="C6310" s="41"/>
    </row>
    <row r="6311" spans="3:3" x14ac:dyDescent="0.3">
      <c r="C6311" s="41"/>
    </row>
    <row r="6312" spans="3:3" x14ac:dyDescent="0.3">
      <c r="C6312" s="41"/>
    </row>
    <row r="6313" spans="3:3" x14ac:dyDescent="0.3">
      <c r="C6313" s="41"/>
    </row>
    <row r="6314" spans="3:3" x14ac:dyDescent="0.3">
      <c r="C6314" s="41"/>
    </row>
    <row r="6315" spans="3:3" x14ac:dyDescent="0.3">
      <c r="C6315" s="41"/>
    </row>
    <row r="6316" spans="3:3" x14ac:dyDescent="0.3">
      <c r="C6316" s="41"/>
    </row>
    <row r="6317" spans="3:3" x14ac:dyDescent="0.3">
      <c r="C6317" s="41"/>
    </row>
    <row r="6318" spans="3:3" x14ac:dyDescent="0.3">
      <c r="C6318" s="41"/>
    </row>
    <row r="6319" spans="3:3" x14ac:dyDescent="0.3">
      <c r="C6319" s="41"/>
    </row>
    <row r="6320" spans="3:3" x14ac:dyDescent="0.3">
      <c r="C6320" s="41"/>
    </row>
    <row r="6321" spans="3:3" x14ac:dyDescent="0.3">
      <c r="C6321" s="41"/>
    </row>
    <row r="6322" spans="3:3" x14ac:dyDescent="0.3">
      <c r="C6322" s="41"/>
    </row>
    <row r="6323" spans="3:3" x14ac:dyDescent="0.3">
      <c r="C6323" s="41"/>
    </row>
    <row r="6324" spans="3:3" x14ac:dyDescent="0.3">
      <c r="C6324" s="41"/>
    </row>
    <row r="6325" spans="3:3" x14ac:dyDescent="0.3">
      <c r="C6325" s="41"/>
    </row>
    <row r="6326" spans="3:3" x14ac:dyDescent="0.3">
      <c r="C6326" s="41"/>
    </row>
    <row r="6327" spans="3:3" x14ac:dyDescent="0.3">
      <c r="C6327" s="41"/>
    </row>
    <row r="6328" spans="3:3" x14ac:dyDescent="0.3">
      <c r="C6328" s="41"/>
    </row>
    <row r="6329" spans="3:3" x14ac:dyDescent="0.3">
      <c r="C6329" s="41"/>
    </row>
    <row r="6330" spans="3:3" x14ac:dyDescent="0.3">
      <c r="C6330" s="41"/>
    </row>
    <row r="6331" spans="3:3" x14ac:dyDescent="0.3">
      <c r="C6331" s="41"/>
    </row>
    <row r="6332" spans="3:3" x14ac:dyDescent="0.3">
      <c r="C6332" s="41"/>
    </row>
    <row r="6333" spans="3:3" x14ac:dyDescent="0.3">
      <c r="C6333" s="41"/>
    </row>
    <row r="6334" spans="3:3" x14ac:dyDescent="0.3">
      <c r="C6334" s="41"/>
    </row>
    <row r="6335" spans="3:3" x14ac:dyDescent="0.3">
      <c r="C6335" s="41"/>
    </row>
    <row r="6336" spans="3:3" x14ac:dyDescent="0.3">
      <c r="C6336" s="41"/>
    </row>
    <row r="6337" spans="3:3" x14ac:dyDescent="0.3">
      <c r="C6337" s="41"/>
    </row>
    <row r="6338" spans="3:3" x14ac:dyDescent="0.3">
      <c r="C6338" s="41"/>
    </row>
    <row r="6339" spans="3:3" x14ac:dyDescent="0.3">
      <c r="C6339" s="41"/>
    </row>
    <row r="6340" spans="3:3" x14ac:dyDescent="0.3">
      <c r="C6340" s="41"/>
    </row>
    <row r="6341" spans="3:3" x14ac:dyDescent="0.3">
      <c r="C6341" s="41"/>
    </row>
    <row r="6342" spans="3:3" x14ac:dyDescent="0.3">
      <c r="C6342" s="41"/>
    </row>
    <row r="6343" spans="3:3" x14ac:dyDescent="0.3">
      <c r="C6343" s="41"/>
    </row>
    <row r="6344" spans="3:3" x14ac:dyDescent="0.3">
      <c r="C6344" s="41"/>
    </row>
    <row r="6345" spans="3:3" x14ac:dyDescent="0.3">
      <c r="C6345" s="41"/>
    </row>
    <row r="6346" spans="3:3" x14ac:dyDescent="0.3">
      <c r="C6346" s="41"/>
    </row>
    <row r="6347" spans="3:3" x14ac:dyDescent="0.3">
      <c r="C6347" s="41"/>
    </row>
    <row r="6348" spans="3:3" x14ac:dyDescent="0.3">
      <c r="C6348" s="41"/>
    </row>
    <row r="6349" spans="3:3" x14ac:dyDescent="0.3">
      <c r="C6349" s="41"/>
    </row>
    <row r="6350" spans="3:3" x14ac:dyDescent="0.3">
      <c r="C6350" s="41"/>
    </row>
    <row r="6351" spans="3:3" x14ac:dyDescent="0.3">
      <c r="C6351" s="41"/>
    </row>
    <row r="6352" spans="3:3" x14ac:dyDescent="0.3">
      <c r="C6352" s="41"/>
    </row>
    <row r="6353" spans="3:3" x14ac:dyDescent="0.3">
      <c r="C6353" s="41"/>
    </row>
    <row r="6354" spans="3:3" x14ac:dyDescent="0.3">
      <c r="C6354" s="41"/>
    </row>
    <row r="6355" spans="3:3" x14ac:dyDescent="0.3">
      <c r="C6355" s="41"/>
    </row>
    <row r="6356" spans="3:3" x14ac:dyDescent="0.3">
      <c r="C6356" s="41"/>
    </row>
    <row r="6357" spans="3:3" x14ac:dyDescent="0.3">
      <c r="C6357" s="41"/>
    </row>
    <row r="6358" spans="3:3" x14ac:dyDescent="0.3">
      <c r="C6358" s="41"/>
    </row>
    <row r="6359" spans="3:3" x14ac:dyDescent="0.3">
      <c r="C6359" s="41"/>
    </row>
    <row r="6360" spans="3:3" x14ac:dyDescent="0.3">
      <c r="C6360" s="41"/>
    </row>
    <row r="6361" spans="3:3" x14ac:dyDescent="0.3">
      <c r="C6361" s="41"/>
    </row>
    <row r="6362" spans="3:3" x14ac:dyDescent="0.3">
      <c r="C6362" s="41"/>
    </row>
    <row r="6363" spans="3:3" x14ac:dyDescent="0.3">
      <c r="C6363" s="41"/>
    </row>
    <row r="6364" spans="3:3" x14ac:dyDescent="0.3">
      <c r="C6364" s="41"/>
    </row>
    <row r="6365" spans="3:3" x14ac:dyDescent="0.3">
      <c r="C6365" s="41"/>
    </row>
    <row r="6366" spans="3:3" x14ac:dyDescent="0.3">
      <c r="C6366" s="41"/>
    </row>
    <row r="6367" spans="3:3" x14ac:dyDescent="0.3">
      <c r="C6367" s="41"/>
    </row>
    <row r="6368" spans="3:3" x14ac:dyDescent="0.3">
      <c r="C6368" s="41"/>
    </row>
    <row r="6369" spans="3:3" x14ac:dyDescent="0.3">
      <c r="C6369" s="41"/>
    </row>
    <row r="6370" spans="3:3" x14ac:dyDescent="0.3">
      <c r="C6370" s="41"/>
    </row>
    <row r="6371" spans="3:3" x14ac:dyDescent="0.3">
      <c r="C6371" s="41"/>
    </row>
    <row r="6372" spans="3:3" x14ac:dyDescent="0.3">
      <c r="C6372" s="41"/>
    </row>
    <row r="6373" spans="3:3" x14ac:dyDescent="0.3">
      <c r="C6373" s="41"/>
    </row>
    <row r="6374" spans="3:3" x14ac:dyDescent="0.3">
      <c r="C6374" s="41"/>
    </row>
    <row r="6375" spans="3:3" x14ac:dyDescent="0.3">
      <c r="C6375" s="41"/>
    </row>
    <row r="6376" spans="3:3" x14ac:dyDescent="0.3">
      <c r="C6376" s="41"/>
    </row>
    <row r="6377" spans="3:3" x14ac:dyDescent="0.3">
      <c r="C6377" s="41"/>
    </row>
    <row r="6378" spans="3:3" x14ac:dyDescent="0.3">
      <c r="C6378" s="41"/>
    </row>
    <row r="6379" spans="3:3" x14ac:dyDescent="0.3">
      <c r="C6379" s="41"/>
    </row>
    <row r="6380" spans="3:3" x14ac:dyDescent="0.3">
      <c r="C6380" s="41"/>
    </row>
    <row r="6381" spans="3:3" x14ac:dyDescent="0.3">
      <c r="C6381" s="41"/>
    </row>
    <row r="6382" spans="3:3" x14ac:dyDescent="0.3">
      <c r="C6382" s="41"/>
    </row>
    <row r="6383" spans="3:3" x14ac:dyDescent="0.3">
      <c r="C6383" s="41"/>
    </row>
    <row r="6384" spans="3:3" x14ac:dyDescent="0.3">
      <c r="C6384" s="41"/>
    </row>
    <row r="6385" spans="3:3" x14ac:dyDescent="0.3">
      <c r="C6385" s="41"/>
    </row>
    <row r="6386" spans="3:3" x14ac:dyDescent="0.3">
      <c r="C6386" s="41"/>
    </row>
    <row r="6387" spans="3:3" x14ac:dyDescent="0.3">
      <c r="C6387" s="41"/>
    </row>
    <row r="6388" spans="3:3" x14ac:dyDescent="0.3">
      <c r="C6388" s="41"/>
    </row>
    <row r="6389" spans="3:3" x14ac:dyDescent="0.3">
      <c r="C6389" s="41"/>
    </row>
    <row r="6390" spans="3:3" x14ac:dyDescent="0.3">
      <c r="C6390" s="41"/>
    </row>
    <row r="6391" spans="3:3" x14ac:dyDescent="0.3">
      <c r="C6391" s="41"/>
    </row>
    <row r="6392" spans="3:3" x14ac:dyDescent="0.3">
      <c r="C6392" s="41"/>
    </row>
    <row r="6393" spans="3:3" x14ac:dyDescent="0.3">
      <c r="C6393" s="41"/>
    </row>
    <row r="6394" spans="3:3" x14ac:dyDescent="0.3">
      <c r="C6394" s="41"/>
    </row>
    <row r="6395" spans="3:3" x14ac:dyDescent="0.3">
      <c r="C6395" s="41"/>
    </row>
    <row r="6396" spans="3:3" x14ac:dyDescent="0.3">
      <c r="C6396" s="41"/>
    </row>
    <row r="6397" spans="3:3" x14ac:dyDescent="0.3">
      <c r="C6397" s="41"/>
    </row>
    <row r="6398" spans="3:3" x14ac:dyDescent="0.3">
      <c r="C6398" s="41"/>
    </row>
    <row r="6399" spans="3:3" x14ac:dyDescent="0.3">
      <c r="C6399" s="41"/>
    </row>
    <row r="6400" spans="3:3" x14ac:dyDescent="0.3">
      <c r="C6400" s="41"/>
    </row>
    <row r="6401" spans="3:3" x14ac:dyDescent="0.3">
      <c r="C6401" s="41"/>
    </row>
    <row r="6402" spans="3:3" x14ac:dyDescent="0.3">
      <c r="C6402" s="41"/>
    </row>
    <row r="6403" spans="3:3" x14ac:dyDescent="0.3">
      <c r="C6403" s="41"/>
    </row>
    <row r="6404" spans="3:3" x14ac:dyDescent="0.3">
      <c r="C6404" s="41"/>
    </row>
    <row r="6405" spans="3:3" x14ac:dyDescent="0.3">
      <c r="C6405" s="41"/>
    </row>
    <row r="6406" spans="3:3" x14ac:dyDescent="0.3">
      <c r="C6406" s="41"/>
    </row>
    <row r="6407" spans="3:3" x14ac:dyDescent="0.3">
      <c r="C6407" s="41"/>
    </row>
    <row r="6408" spans="3:3" x14ac:dyDescent="0.3">
      <c r="C6408" s="41"/>
    </row>
    <row r="6409" spans="3:3" x14ac:dyDescent="0.3">
      <c r="C6409" s="41"/>
    </row>
    <row r="6410" spans="3:3" x14ac:dyDescent="0.3">
      <c r="C6410" s="41"/>
    </row>
    <row r="6411" spans="3:3" x14ac:dyDescent="0.3">
      <c r="C6411" s="41"/>
    </row>
    <row r="6412" spans="3:3" x14ac:dyDescent="0.3">
      <c r="C6412" s="41"/>
    </row>
    <row r="6413" spans="3:3" x14ac:dyDescent="0.3">
      <c r="C6413" s="41"/>
    </row>
    <row r="6414" spans="3:3" x14ac:dyDescent="0.3">
      <c r="C6414" s="41"/>
    </row>
    <row r="6415" spans="3:3" x14ac:dyDescent="0.3">
      <c r="C6415" s="41"/>
    </row>
    <row r="6416" spans="3:3" x14ac:dyDescent="0.3">
      <c r="C6416" s="41"/>
    </row>
    <row r="6417" spans="3:3" x14ac:dyDescent="0.3">
      <c r="C6417" s="41"/>
    </row>
    <row r="6418" spans="3:3" x14ac:dyDescent="0.3">
      <c r="C6418" s="41"/>
    </row>
    <row r="6419" spans="3:3" x14ac:dyDescent="0.3">
      <c r="C6419" s="41"/>
    </row>
    <row r="6420" spans="3:3" x14ac:dyDescent="0.3">
      <c r="C6420" s="41"/>
    </row>
    <row r="6421" spans="3:3" x14ac:dyDescent="0.3">
      <c r="C6421" s="41"/>
    </row>
    <row r="6422" spans="3:3" x14ac:dyDescent="0.3">
      <c r="C6422" s="41"/>
    </row>
    <row r="6423" spans="3:3" x14ac:dyDescent="0.3">
      <c r="C6423" s="41"/>
    </row>
    <row r="6424" spans="3:3" x14ac:dyDescent="0.3">
      <c r="C6424" s="41"/>
    </row>
    <row r="6425" spans="3:3" x14ac:dyDescent="0.3">
      <c r="C6425" s="41"/>
    </row>
    <row r="6426" spans="3:3" x14ac:dyDescent="0.3">
      <c r="C6426" s="41"/>
    </row>
    <row r="6427" spans="3:3" x14ac:dyDescent="0.3">
      <c r="C6427" s="41"/>
    </row>
    <row r="6428" spans="3:3" x14ac:dyDescent="0.3">
      <c r="C6428" s="41"/>
    </row>
    <row r="6429" spans="3:3" x14ac:dyDescent="0.3">
      <c r="C6429" s="41"/>
    </row>
    <row r="6430" spans="3:3" x14ac:dyDescent="0.3">
      <c r="C6430" s="41"/>
    </row>
    <row r="6431" spans="3:3" x14ac:dyDescent="0.3">
      <c r="C6431" s="41"/>
    </row>
    <row r="6432" spans="3:3" x14ac:dyDescent="0.3">
      <c r="C6432" s="41"/>
    </row>
    <row r="6433" spans="3:3" x14ac:dyDescent="0.3">
      <c r="C6433" s="41"/>
    </row>
    <row r="6434" spans="3:3" x14ac:dyDescent="0.3">
      <c r="C6434" s="41"/>
    </row>
    <row r="6435" spans="3:3" x14ac:dyDescent="0.3">
      <c r="C6435" s="41"/>
    </row>
    <row r="6436" spans="3:3" x14ac:dyDescent="0.3">
      <c r="C6436" s="41"/>
    </row>
    <row r="6437" spans="3:3" x14ac:dyDescent="0.3">
      <c r="C6437" s="41"/>
    </row>
    <row r="6438" spans="3:3" x14ac:dyDescent="0.3">
      <c r="C6438" s="41"/>
    </row>
    <row r="6439" spans="3:3" x14ac:dyDescent="0.3">
      <c r="C6439" s="41"/>
    </row>
    <row r="6440" spans="3:3" x14ac:dyDescent="0.3">
      <c r="C6440" s="41"/>
    </row>
    <row r="6441" spans="3:3" x14ac:dyDescent="0.3">
      <c r="C6441" s="41"/>
    </row>
    <row r="6442" spans="3:3" x14ac:dyDescent="0.3">
      <c r="C6442" s="41"/>
    </row>
    <row r="6443" spans="3:3" x14ac:dyDescent="0.3">
      <c r="C6443" s="41"/>
    </row>
    <row r="6444" spans="3:3" x14ac:dyDescent="0.3">
      <c r="C6444" s="41"/>
    </row>
    <row r="6445" spans="3:3" x14ac:dyDescent="0.3">
      <c r="C6445" s="41"/>
    </row>
    <row r="6446" spans="3:3" x14ac:dyDescent="0.3">
      <c r="C6446" s="41"/>
    </row>
    <row r="6447" spans="3:3" x14ac:dyDescent="0.3">
      <c r="C6447" s="41"/>
    </row>
    <row r="6448" spans="3:3" x14ac:dyDescent="0.3">
      <c r="C6448" s="41"/>
    </row>
    <row r="6449" spans="3:3" x14ac:dyDescent="0.3">
      <c r="C6449" s="41"/>
    </row>
    <row r="6450" spans="3:3" x14ac:dyDescent="0.3">
      <c r="C6450" s="41"/>
    </row>
    <row r="6451" spans="3:3" x14ac:dyDescent="0.3">
      <c r="C6451" s="41"/>
    </row>
    <row r="6452" spans="3:3" x14ac:dyDescent="0.3">
      <c r="C6452" s="41"/>
    </row>
    <row r="6453" spans="3:3" x14ac:dyDescent="0.3">
      <c r="C6453" s="41"/>
    </row>
    <row r="6454" spans="3:3" x14ac:dyDescent="0.3">
      <c r="C6454" s="41"/>
    </row>
    <row r="6455" spans="3:3" x14ac:dyDescent="0.3">
      <c r="C6455" s="41"/>
    </row>
    <row r="6456" spans="3:3" x14ac:dyDescent="0.3">
      <c r="C6456" s="41"/>
    </row>
    <row r="6457" spans="3:3" x14ac:dyDescent="0.3">
      <c r="C6457" s="41"/>
    </row>
    <row r="6458" spans="3:3" x14ac:dyDescent="0.3">
      <c r="C6458" s="41"/>
    </row>
    <row r="6459" spans="3:3" x14ac:dyDescent="0.3">
      <c r="C6459" s="41"/>
    </row>
    <row r="6460" spans="3:3" x14ac:dyDescent="0.3">
      <c r="C6460" s="41"/>
    </row>
    <row r="6461" spans="3:3" x14ac:dyDescent="0.3">
      <c r="C6461" s="41"/>
    </row>
    <row r="6462" spans="3:3" x14ac:dyDescent="0.3">
      <c r="C6462" s="41"/>
    </row>
    <row r="6463" spans="3:3" x14ac:dyDescent="0.3">
      <c r="C6463" s="41"/>
    </row>
    <row r="6464" spans="3:3" x14ac:dyDescent="0.3">
      <c r="C6464" s="41"/>
    </row>
    <row r="6465" spans="3:3" x14ac:dyDescent="0.3">
      <c r="C6465" s="41"/>
    </row>
    <row r="6466" spans="3:3" x14ac:dyDescent="0.3">
      <c r="C6466" s="41"/>
    </row>
    <row r="6467" spans="3:3" x14ac:dyDescent="0.3">
      <c r="C6467" s="41"/>
    </row>
    <row r="6468" spans="3:3" x14ac:dyDescent="0.3">
      <c r="C6468" s="41"/>
    </row>
    <row r="6469" spans="3:3" x14ac:dyDescent="0.3">
      <c r="C6469" s="41"/>
    </row>
    <row r="6470" spans="3:3" x14ac:dyDescent="0.3">
      <c r="C6470" s="41"/>
    </row>
    <row r="6471" spans="3:3" x14ac:dyDescent="0.3">
      <c r="C6471" s="41"/>
    </row>
    <row r="6472" spans="3:3" x14ac:dyDescent="0.3">
      <c r="C6472" s="41"/>
    </row>
    <row r="6473" spans="3:3" x14ac:dyDescent="0.3">
      <c r="C6473" s="41"/>
    </row>
    <row r="6474" spans="3:3" x14ac:dyDescent="0.3">
      <c r="C6474" s="41"/>
    </row>
    <row r="6475" spans="3:3" x14ac:dyDescent="0.3">
      <c r="C6475" s="41"/>
    </row>
    <row r="6476" spans="3:3" x14ac:dyDescent="0.3">
      <c r="C6476" s="41"/>
    </row>
    <row r="6477" spans="3:3" x14ac:dyDescent="0.3">
      <c r="C6477" s="41"/>
    </row>
    <row r="6478" spans="3:3" x14ac:dyDescent="0.3">
      <c r="C6478" s="41"/>
    </row>
    <row r="6479" spans="3:3" x14ac:dyDescent="0.3">
      <c r="C6479" s="41"/>
    </row>
    <row r="6480" spans="3:3" x14ac:dyDescent="0.3">
      <c r="C6480" s="41"/>
    </row>
    <row r="6481" spans="3:3" x14ac:dyDescent="0.3">
      <c r="C6481" s="41"/>
    </row>
    <row r="6482" spans="3:3" x14ac:dyDescent="0.3">
      <c r="C6482" s="41"/>
    </row>
    <row r="6483" spans="3:3" x14ac:dyDescent="0.3">
      <c r="C6483" s="41"/>
    </row>
    <row r="6484" spans="3:3" x14ac:dyDescent="0.3">
      <c r="C6484" s="41"/>
    </row>
    <row r="6485" spans="3:3" x14ac:dyDescent="0.3">
      <c r="C6485" s="41"/>
    </row>
    <row r="6486" spans="3:3" x14ac:dyDescent="0.3">
      <c r="C6486" s="41"/>
    </row>
    <row r="6487" spans="3:3" x14ac:dyDescent="0.3">
      <c r="C6487" s="41"/>
    </row>
    <row r="6488" spans="3:3" x14ac:dyDescent="0.3">
      <c r="C6488" s="41"/>
    </row>
    <row r="6489" spans="3:3" x14ac:dyDescent="0.3">
      <c r="C6489" s="41"/>
    </row>
    <row r="6490" spans="3:3" x14ac:dyDescent="0.3">
      <c r="C6490" s="41"/>
    </row>
    <row r="6491" spans="3:3" x14ac:dyDescent="0.3">
      <c r="C6491" s="41"/>
    </row>
    <row r="6492" spans="3:3" x14ac:dyDescent="0.3">
      <c r="C6492" s="41"/>
    </row>
    <row r="6493" spans="3:3" x14ac:dyDescent="0.3">
      <c r="C6493" s="41"/>
    </row>
    <row r="6494" spans="3:3" x14ac:dyDescent="0.3">
      <c r="C6494" s="41"/>
    </row>
    <row r="6495" spans="3:3" x14ac:dyDescent="0.3">
      <c r="C6495" s="41"/>
    </row>
    <row r="6496" spans="3:3" x14ac:dyDescent="0.3">
      <c r="C6496" s="41"/>
    </row>
    <row r="6497" spans="3:3" x14ac:dyDescent="0.3">
      <c r="C6497" s="41"/>
    </row>
    <row r="6498" spans="3:3" x14ac:dyDescent="0.3">
      <c r="C6498" s="41"/>
    </row>
    <row r="6499" spans="3:3" x14ac:dyDescent="0.3">
      <c r="C6499" s="41"/>
    </row>
    <row r="6500" spans="3:3" x14ac:dyDescent="0.3">
      <c r="C6500" s="41"/>
    </row>
    <row r="6501" spans="3:3" x14ac:dyDescent="0.3">
      <c r="C6501" s="41"/>
    </row>
    <row r="6502" spans="3:3" x14ac:dyDescent="0.3">
      <c r="C6502" s="41"/>
    </row>
    <row r="6503" spans="3:3" x14ac:dyDescent="0.3">
      <c r="C6503" s="41"/>
    </row>
    <row r="6504" spans="3:3" x14ac:dyDescent="0.3">
      <c r="C6504" s="41"/>
    </row>
    <row r="6505" spans="3:3" x14ac:dyDescent="0.3">
      <c r="C6505" s="41"/>
    </row>
    <row r="6506" spans="3:3" x14ac:dyDescent="0.3">
      <c r="C6506" s="41"/>
    </row>
    <row r="6507" spans="3:3" x14ac:dyDescent="0.3">
      <c r="C6507" s="41"/>
    </row>
    <row r="6508" spans="3:3" x14ac:dyDescent="0.3">
      <c r="C6508" s="41"/>
    </row>
    <row r="6509" spans="3:3" x14ac:dyDescent="0.3">
      <c r="C6509" s="41"/>
    </row>
    <row r="6510" spans="3:3" x14ac:dyDescent="0.3">
      <c r="C6510" s="41"/>
    </row>
    <row r="6511" spans="3:3" x14ac:dyDescent="0.3">
      <c r="C6511" s="41"/>
    </row>
    <row r="6512" spans="3:3" x14ac:dyDescent="0.3">
      <c r="C6512" s="41"/>
    </row>
    <row r="6513" spans="3:3" x14ac:dyDescent="0.3">
      <c r="C6513" s="41"/>
    </row>
    <row r="6514" spans="3:3" x14ac:dyDescent="0.3">
      <c r="C6514" s="41"/>
    </row>
    <row r="6515" spans="3:3" x14ac:dyDescent="0.3">
      <c r="C6515" s="41"/>
    </row>
    <row r="6516" spans="3:3" x14ac:dyDescent="0.3">
      <c r="C6516" s="41"/>
    </row>
    <row r="6517" spans="3:3" x14ac:dyDescent="0.3">
      <c r="C6517" s="41"/>
    </row>
    <row r="6518" spans="3:3" x14ac:dyDescent="0.3">
      <c r="C6518" s="41"/>
    </row>
    <row r="6519" spans="3:3" x14ac:dyDescent="0.3">
      <c r="C6519" s="41"/>
    </row>
    <row r="6520" spans="3:3" x14ac:dyDescent="0.3">
      <c r="C6520" s="41"/>
    </row>
    <row r="6521" spans="3:3" x14ac:dyDescent="0.3">
      <c r="C6521" s="41"/>
    </row>
    <row r="6522" spans="3:3" x14ac:dyDescent="0.3">
      <c r="C6522" s="41"/>
    </row>
    <row r="6523" spans="3:3" x14ac:dyDescent="0.3">
      <c r="C6523" s="41"/>
    </row>
    <row r="6524" spans="3:3" x14ac:dyDescent="0.3">
      <c r="C6524" s="41"/>
    </row>
    <row r="6525" spans="3:3" x14ac:dyDescent="0.3">
      <c r="C6525" s="41"/>
    </row>
    <row r="6526" spans="3:3" x14ac:dyDescent="0.3">
      <c r="C6526" s="41"/>
    </row>
    <row r="6527" spans="3:3" x14ac:dyDescent="0.3">
      <c r="C6527" s="41"/>
    </row>
    <row r="6528" spans="3:3" x14ac:dyDescent="0.3">
      <c r="C6528" s="41"/>
    </row>
    <row r="6529" spans="3:3" x14ac:dyDescent="0.3">
      <c r="C6529" s="41"/>
    </row>
    <row r="6530" spans="3:3" x14ac:dyDescent="0.3">
      <c r="C6530" s="41"/>
    </row>
    <row r="6531" spans="3:3" x14ac:dyDescent="0.3">
      <c r="C6531" s="41"/>
    </row>
    <row r="6532" spans="3:3" x14ac:dyDescent="0.3">
      <c r="C6532" s="41"/>
    </row>
    <row r="6533" spans="3:3" x14ac:dyDescent="0.3">
      <c r="C6533" s="41"/>
    </row>
    <row r="6534" spans="3:3" x14ac:dyDescent="0.3">
      <c r="C6534" s="41"/>
    </row>
    <row r="6535" spans="3:3" x14ac:dyDescent="0.3">
      <c r="C6535" s="41"/>
    </row>
    <row r="6536" spans="3:3" x14ac:dyDescent="0.3">
      <c r="C6536" s="41"/>
    </row>
    <row r="6537" spans="3:3" x14ac:dyDescent="0.3">
      <c r="C6537" s="41"/>
    </row>
    <row r="6538" spans="3:3" x14ac:dyDescent="0.3">
      <c r="C6538" s="41"/>
    </row>
    <row r="6539" spans="3:3" x14ac:dyDescent="0.3">
      <c r="C6539" s="41"/>
    </row>
    <row r="6540" spans="3:3" x14ac:dyDescent="0.3">
      <c r="C6540" s="41"/>
    </row>
    <row r="6541" spans="3:3" x14ac:dyDescent="0.3">
      <c r="C6541" s="41"/>
    </row>
    <row r="6542" spans="3:3" x14ac:dyDescent="0.3">
      <c r="C6542" s="41"/>
    </row>
    <row r="6543" spans="3:3" x14ac:dyDescent="0.3">
      <c r="C6543" s="41"/>
    </row>
    <row r="6544" spans="3:3" x14ac:dyDescent="0.3">
      <c r="C6544" s="41"/>
    </row>
    <row r="6545" spans="3:3" x14ac:dyDescent="0.3">
      <c r="C6545" s="41"/>
    </row>
    <row r="6546" spans="3:3" x14ac:dyDescent="0.3">
      <c r="C6546" s="41"/>
    </row>
    <row r="6547" spans="3:3" x14ac:dyDescent="0.3">
      <c r="C6547" s="41"/>
    </row>
    <row r="6548" spans="3:3" x14ac:dyDescent="0.3">
      <c r="C6548" s="41"/>
    </row>
    <row r="6549" spans="3:3" x14ac:dyDescent="0.3">
      <c r="C6549" s="41"/>
    </row>
    <row r="6550" spans="3:3" x14ac:dyDescent="0.3">
      <c r="C6550" s="41"/>
    </row>
    <row r="6551" spans="3:3" x14ac:dyDescent="0.3">
      <c r="C6551" s="41"/>
    </row>
    <row r="6552" spans="3:3" x14ac:dyDescent="0.3">
      <c r="C6552" s="41"/>
    </row>
    <row r="6553" spans="3:3" x14ac:dyDescent="0.3">
      <c r="C6553" s="41"/>
    </row>
    <row r="6554" spans="3:3" x14ac:dyDescent="0.3">
      <c r="C6554" s="41"/>
    </row>
    <row r="6555" spans="3:3" x14ac:dyDescent="0.3">
      <c r="C6555" s="41"/>
    </row>
    <row r="6556" spans="3:3" x14ac:dyDescent="0.3">
      <c r="C6556" s="41"/>
    </row>
    <row r="6557" spans="3:3" x14ac:dyDescent="0.3">
      <c r="C6557" s="41"/>
    </row>
    <row r="6558" spans="3:3" x14ac:dyDescent="0.3">
      <c r="C6558" s="41"/>
    </row>
    <row r="6559" spans="3:3" x14ac:dyDescent="0.3">
      <c r="C6559" s="41"/>
    </row>
    <row r="6560" spans="3:3" x14ac:dyDescent="0.3">
      <c r="C6560" s="41"/>
    </row>
    <row r="6561" spans="3:3" x14ac:dyDescent="0.3">
      <c r="C6561" s="41"/>
    </row>
    <row r="6562" spans="3:3" x14ac:dyDescent="0.3">
      <c r="C6562" s="41"/>
    </row>
    <row r="6563" spans="3:3" x14ac:dyDescent="0.3">
      <c r="C6563" s="41"/>
    </row>
    <row r="6564" spans="3:3" x14ac:dyDescent="0.3">
      <c r="C6564" s="41"/>
    </row>
    <row r="6565" spans="3:3" x14ac:dyDescent="0.3">
      <c r="C6565" s="41"/>
    </row>
    <row r="6566" spans="3:3" x14ac:dyDescent="0.3">
      <c r="C6566" s="41"/>
    </row>
    <row r="6567" spans="3:3" x14ac:dyDescent="0.3">
      <c r="C6567" s="41"/>
    </row>
    <row r="6568" spans="3:3" x14ac:dyDescent="0.3">
      <c r="C6568" s="41"/>
    </row>
    <row r="6569" spans="3:3" x14ac:dyDescent="0.3">
      <c r="C6569" s="41"/>
    </row>
    <row r="6570" spans="3:3" x14ac:dyDescent="0.3">
      <c r="C6570" s="41"/>
    </row>
    <row r="6571" spans="3:3" x14ac:dyDescent="0.3">
      <c r="C6571" s="41"/>
    </row>
    <row r="6572" spans="3:3" x14ac:dyDescent="0.3">
      <c r="C6572" s="41"/>
    </row>
    <row r="6573" spans="3:3" x14ac:dyDescent="0.3">
      <c r="C6573" s="41"/>
    </row>
    <row r="6574" spans="3:3" x14ac:dyDescent="0.3">
      <c r="C6574" s="41"/>
    </row>
    <row r="6575" spans="3:3" x14ac:dyDescent="0.3">
      <c r="C6575" s="41"/>
    </row>
    <row r="6576" spans="3:3" x14ac:dyDescent="0.3">
      <c r="C6576" s="41"/>
    </row>
    <row r="6577" spans="3:3" x14ac:dyDescent="0.3">
      <c r="C6577" s="41"/>
    </row>
    <row r="6578" spans="3:3" x14ac:dyDescent="0.3">
      <c r="C6578" s="41"/>
    </row>
    <row r="6579" spans="3:3" x14ac:dyDescent="0.3">
      <c r="C6579" s="41"/>
    </row>
    <row r="6580" spans="3:3" x14ac:dyDescent="0.3">
      <c r="C6580" s="41"/>
    </row>
    <row r="6581" spans="3:3" x14ac:dyDescent="0.3">
      <c r="C6581" s="41"/>
    </row>
    <row r="6582" spans="3:3" x14ac:dyDescent="0.3">
      <c r="C6582" s="41"/>
    </row>
    <row r="6583" spans="3:3" x14ac:dyDescent="0.3">
      <c r="C6583" s="41"/>
    </row>
    <row r="6584" spans="3:3" x14ac:dyDescent="0.3">
      <c r="C6584" s="41"/>
    </row>
    <row r="6585" spans="3:3" x14ac:dyDescent="0.3">
      <c r="C6585" s="41"/>
    </row>
    <row r="6586" spans="3:3" x14ac:dyDescent="0.3">
      <c r="C6586" s="41"/>
    </row>
    <row r="6587" spans="3:3" x14ac:dyDescent="0.3">
      <c r="C6587" s="41"/>
    </row>
    <row r="6588" spans="3:3" x14ac:dyDescent="0.3">
      <c r="C6588" s="41"/>
    </row>
    <row r="6589" spans="3:3" x14ac:dyDescent="0.3">
      <c r="C6589" s="41"/>
    </row>
    <row r="6590" spans="3:3" x14ac:dyDescent="0.3">
      <c r="C6590" s="41"/>
    </row>
    <row r="6591" spans="3:3" x14ac:dyDescent="0.3">
      <c r="C6591" s="41"/>
    </row>
    <row r="6592" spans="3:3" x14ac:dyDescent="0.3">
      <c r="C6592" s="41"/>
    </row>
    <row r="6593" spans="3:3" x14ac:dyDescent="0.3">
      <c r="C6593" s="41"/>
    </row>
    <row r="6594" spans="3:3" x14ac:dyDescent="0.3">
      <c r="C6594" s="41"/>
    </row>
    <row r="6595" spans="3:3" x14ac:dyDescent="0.3">
      <c r="C6595" s="41"/>
    </row>
    <row r="6596" spans="3:3" x14ac:dyDescent="0.3">
      <c r="C6596" s="41"/>
    </row>
    <row r="6597" spans="3:3" x14ac:dyDescent="0.3">
      <c r="C6597" s="41"/>
    </row>
    <row r="6598" spans="3:3" x14ac:dyDescent="0.3">
      <c r="C6598" s="41"/>
    </row>
    <row r="6599" spans="3:3" x14ac:dyDescent="0.3">
      <c r="C6599" s="41"/>
    </row>
    <row r="6600" spans="3:3" x14ac:dyDescent="0.3">
      <c r="C6600" s="41"/>
    </row>
    <row r="6601" spans="3:3" x14ac:dyDescent="0.3">
      <c r="C6601" s="41"/>
    </row>
    <row r="6602" spans="3:3" x14ac:dyDescent="0.3">
      <c r="C6602" s="41"/>
    </row>
    <row r="6603" spans="3:3" x14ac:dyDescent="0.3">
      <c r="C6603" s="41"/>
    </row>
    <row r="6604" spans="3:3" x14ac:dyDescent="0.3">
      <c r="C6604" s="41"/>
    </row>
    <row r="6605" spans="3:3" x14ac:dyDescent="0.3">
      <c r="C6605" s="41"/>
    </row>
    <row r="6606" spans="3:3" x14ac:dyDescent="0.3">
      <c r="C6606" s="41"/>
    </row>
    <row r="6607" spans="3:3" x14ac:dyDescent="0.3">
      <c r="C6607" s="41"/>
    </row>
    <row r="6608" spans="3:3" x14ac:dyDescent="0.3">
      <c r="C6608" s="41"/>
    </row>
    <row r="6609" spans="3:3" x14ac:dyDescent="0.3">
      <c r="C6609" s="41"/>
    </row>
    <row r="6610" spans="3:3" x14ac:dyDescent="0.3">
      <c r="C6610" s="41"/>
    </row>
    <row r="6611" spans="3:3" x14ac:dyDescent="0.3">
      <c r="C6611" s="41"/>
    </row>
    <row r="6612" spans="3:3" x14ac:dyDescent="0.3">
      <c r="C6612" s="41"/>
    </row>
    <row r="6613" spans="3:3" x14ac:dyDescent="0.3">
      <c r="C6613" s="41"/>
    </row>
    <row r="6614" spans="3:3" x14ac:dyDescent="0.3">
      <c r="C6614" s="41"/>
    </row>
    <row r="6615" spans="3:3" x14ac:dyDescent="0.3">
      <c r="C6615" s="41"/>
    </row>
    <row r="6616" spans="3:3" x14ac:dyDescent="0.3">
      <c r="C6616" s="41"/>
    </row>
    <row r="6617" spans="3:3" x14ac:dyDescent="0.3">
      <c r="C6617" s="41"/>
    </row>
    <row r="6618" spans="3:3" x14ac:dyDescent="0.3">
      <c r="C6618" s="41"/>
    </row>
    <row r="6619" spans="3:3" x14ac:dyDescent="0.3">
      <c r="C6619" s="41"/>
    </row>
    <row r="6620" spans="3:3" x14ac:dyDescent="0.3">
      <c r="C6620" s="41"/>
    </row>
    <row r="6621" spans="3:3" x14ac:dyDescent="0.3">
      <c r="C6621" s="41"/>
    </row>
    <row r="6622" spans="3:3" x14ac:dyDescent="0.3">
      <c r="C6622" s="41"/>
    </row>
    <row r="6623" spans="3:3" x14ac:dyDescent="0.3">
      <c r="C6623" s="41"/>
    </row>
    <row r="6624" spans="3:3" x14ac:dyDescent="0.3">
      <c r="C6624" s="41"/>
    </row>
    <row r="6625" spans="3:3" x14ac:dyDescent="0.3">
      <c r="C6625" s="41"/>
    </row>
    <row r="6626" spans="3:3" x14ac:dyDescent="0.3">
      <c r="C6626" s="41"/>
    </row>
    <row r="6627" spans="3:3" x14ac:dyDescent="0.3">
      <c r="C6627" s="41"/>
    </row>
    <row r="6628" spans="3:3" x14ac:dyDescent="0.3">
      <c r="C6628" s="41"/>
    </row>
    <row r="6629" spans="3:3" x14ac:dyDescent="0.3">
      <c r="C6629" s="41"/>
    </row>
    <row r="6630" spans="3:3" x14ac:dyDescent="0.3">
      <c r="C6630" s="41"/>
    </row>
    <row r="6631" spans="3:3" x14ac:dyDescent="0.3">
      <c r="C6631" s="41"/>
    </row>
    <row r="6632" spans="3:3" x14ac:dyDescent="0.3">
      <c r="C6632" s="41"/>
    </row>
    <row r="6633" spans="3:3" x14ac:dyDescent="0.3">
      <c r="C6633" s="41"/>
    </row>
    <row r="6634" spans="3:3" x14ac:dyDescent="0.3">
      <c r="C6634" s="41"/>
    </row>
    <row r="6635" spans="3:3" x14ac:dyDescent="0.3">
      <c r="C6635" s="41"/>
    </row>
    <row r="6636" spans="3:3" x14ac:dyDescent="0.3">
      <c r="C6636" s="41"/>
    </row>
    <row r="6637" spans="3:3" x14ac:dyDescent="0.3">
      <c r="C6637" s="41"/>
    </row>
    <row r="6638" spans="3:3" x14ac:dyDescent="0.3">
      <c r="C6638" s="41"/>
    </row>
    <row r="6639" spans="3:3" x14ac:dyDescent="0.3">
      <c r="C6639" s="41"/>
    </row>
    <row r="6640" spans="3:3" x14ac:dyDescent="0.3">
      <c r="C6640" s="41"/>
    </row>
    <row r="6641" spans="3:3" x14ac:dyDescent="0.3">
      <c r="C6641" s="41"/>
    </row>
    <row r="6642" spans="3:3" x14ac:dyDescent="0.3">
      <c r="C6642" s="41"/>
    </row>
    <row r="6643" spans="3:3" x14ac:dyDescent="0.3">
      <c r="C6643" s="41"/>
    </row>
    <row r="6644" spans="3:3" x14ac:dyDescent="0.3">
      <c r="C6644" s="41"/>
    </row>
    <row r="6645" spans="3:3" x14ac:dyDescent="0.3">
      <c r="C6645" s="41"/>
    </row>
    <row r="6646" spans="3:3" x14ac:dyDescent="0.3">
      <c r="C6646" s="41"/>
    </row>
    <row r="6647" spans="3:3" x14ac:dyDescent="0.3">
      <c r="C6647" s="41"/>
    </row>
    <row r="6648" spans="3:3" x14ac:dyDescent="0.3">
      <c r="C6648" s="41"/>
    </row>
    <row r="6649" spans="3:3" x14ac:dyDescent="0.3">
      <c r="C6649" s="41"/>
    </row>
    <row r="6650" spans="3:3" x14ac:dyDescent="0.3">
      <c r="C6650" s="41"/>
    </row>
    <row r="6651" spans="3:3" x14ac:dyDescent="0.3">
      <c r="C6651" s="41"/>
    </row>
    <row r="6652" spans="3:3" x14ac:dyDescent="0.3">
      <c r="C6652" s="41"/>
    </row>
    <row r="6653" spans="3:3" x14ac:dyDescent="0.3">
      <c r="C6653" s="41"/>
    </row>
    <row r="6654" spans="3:3" x14ac:dyDescent="0.3">
      <c r="C6654" s="41"/>
    </row>
    <row r="6655" spans="3:3" x14ac:dyDescent="0.3">
      <c r="C6655" s="41"/>
    </row>
    <row r="6656" spans="3:3" x14ac:dyDescent="0.3">
      <c r="C6656" s="41"/>
    </row>
    <row r="6657" spans="3:3" x14ac:dyDescent="0.3">
      <c r="C6657" s="41"/>
    </row>
    <row r="6658" spans="3:3" x14ac:dyDescent="0.3">
      <c r="C6658" s="41"/>
    </row>
    <row r="6659" spans="3:3" x14ac:dyDescent="0.3">
      <c r="C6659" s="41"/>
    </row>
    <row r="6660" spans="3:3" x14ac:dyDescent="0.3">
      <c r="C6660" s="41"/>
    </row>
    <row r="6661" spans="3:3" x14ac:dyDescent="0.3">
      <c r="C6661" s="41"/>
    </row>
    <row r="6662" spans="3:3" x14ac:dyDescent="0.3">
      <c r="C6662" s="41"/>
    </row>
    <row r="6663" spans="3:3" x14ac:dyDescent="0.3">
      <c r="C6663" s="41"/>
    </row>
    <row r="6664" spans="3:3" x14ac:dyDescent="0.3">
      <c r="C6664" s="41"/>
    </row>
    <row r="6665" spans="3:3" x14ac:dyDescent="0.3">
      <c r="C6665" s="41"/>
    </row>
    <row r="6666" spans="3:3" x14ac:dyDescent="0.3">
      <c r="C6666" s="41"/>
    </row>
    <row r="6667" spans="3:3" x14ac:dyDescent="0.3">
      <c r="C6667" s="41"/>
    </row>
    <row r="6668" spans="3:3" x14ac:dyDescent="0.3">
      <c r="C6668" s="41"/>
    </row>
    <row r="6669" spans="3:3" x14ac:dyDescent="0.3">
      <c r="C6669" s="41"/>
    </row>
    <row r="6670" spans="3:3" x14ac:dyDescent="0.3">
      <c r="C6670" s="41"/>
    </row>
    <row r="6671" spans="3:3" x14ac:dyDescent="0.3">
      <c r="C6671" s="41"/>
    </row>
    <row r="6672" spans="3:3" x14ac:dyDescent="0.3">
      <c r="C6672" s="41"/>
    </row>
    <row r="6673" spans="3:3" x14ac:dyDescent="0.3">
      <c r="C6673" s="41"/>
    </row>
    <row r="6674" spans="3:3" x14ac:dyDescent="0.3">
      <c r="C6674" s="41"/>
    </row>
    <row r="6675" spans="3:3" x14ac:dyDescent="0.3">
      <c r="C6675" s="41"/>
    </row>
    <row r="6676" spans="3:3" x14ac:dyDescent="0.3">
      <c r="C6676" s="41"/>
    </row>
    <row r="6677" spans="3:3" x14ac:dyDescent="0.3">
      <c r="C6677" s="41"/>
    </row>
    <row r="6678" spans="3:3" x14ac:dyDescent="0.3">
      <c r="C6678" s="41"/>
    </row>
    <row r="6679" spans="3:3" x14ac:dyDescent="0.3">
      <c r="C6679" s="41"/>
    </row>
    <row r="6680" spans="3:3" x14ac:dyDescent="0.3">
      <c r="C6680" s="41"/>
    </row>
    <row r="6681" spans="3:3" x14ac:dyDescent="0.3">
      <c r="C6681" s="41"/>
    </row>
    <row r="6682" spans="3:3" x14ac:dyDescent="0.3">
      <c r="C6682" s="41"/>
    </row>
    <row r="6683" spans="3:3" x14ac:dyDescent="0.3">
      <c r="C6683" s="41"/>
    </row>
    <row r="6684" spans="3:3" x14ac:dyDescent="0.3">
      <c r="C6684" s="41"/>
    </row>
    <row r="6685" spans="3:3" x14ac:dyDescent="0.3">
      <c r="C6685" s="41"/>
    </row>
    <row r="6686" spans="3:3" x14ac:dyDescent="0.3">
      <c r="C6686" s="41"/>
    </row>
    <row r="6687" spans="3:3" x14ac:dyDescent="0.3">
      <c r="C6687" s="41"/>
    </row>
    <row r="6688" spans="3:3" x14ac:dyDescent="0.3">
      <c r="C6688" s="41"/>
    </row>
    <row r="6689" spans="3:3" x14ac:dyDescent="0.3">
      <c r="C6689" s="41"/>
    </row>
    <row r="6690" spans="3:3" x14ac:dyDescent="0.3">
      <c r="C6690" s="41"/>
    </row>
    <row r="6691" spans="3:3" x14ac:dyDescent="0.3">
      <c r="C6691" s="41"/>
    </row>
    <row r="6692" spans="3:3" x14ac:dyDescent="0.3">
      <c r="C6692" s="41"/>
    </row>
    <row r="6693" spans="3:3" x14ac:dyDescent="0.3">
      <c r="C6693" s="41"/>
    </row>
    <row r="6694" spans="3:3" x14ac:dyDescent="0.3">
      <c r="C6694" s="41"/>
    </row>
    <row r="6695" spans="3:3" x14ac:dyDescent="0.3">
      <c r="C6695" s="41"/>
    </row>
    <row r="6696" spans="3:3" x14ac:dyDescent="0.3">
      <c r="C6696" s="41"/>
    </row>
    <row r="6697" spans="3:3" x14ac:dyDescent="0.3">
      <c r="C6697" s="41"/>
    </row>
    <row r="6698" spans="3:3" x14ac:dyDescent="0.3">
      <c r="C6698" s="41"/>
    </row>
    <row r="6699" spans="3:3" x14ac:dyDescent="0.3">
      <c r="C6699" s="41"/>
    </row>
    <row r="6700" spans="3:3" x14ac:dyDescent="0.3">
      <c r="C6700" s="41"/>
    </row>
    <row r="6701" spans="3:3" x14ac:dyDescent="0.3">
      <c r="C6701" s="41"/>
    </row>
    <row r="6702" spans="3:3" x14ac:dyDescent="0.3">
      <c r="C6702" s="41"/>
    </row>
    <row r="6703" spans="3:3" x14ac:dyDescent="0.3">
      <c r="C6703" s="41"/>
    </row>
    <row r="6704" spans="3:3" x14ac:dyDescent="0.3">
      <c r="C6704" s="41"/>
    </row>
    <row r="6705" spans="3:3" x14ac:dyDescent="0.3">
      <c r="C6705" s="41"/>
    </row>
    <row r="6706" spans="3:3" x14ac:dyDescent="0.3">
      <c r="C6706" s="41"/>
    </row>
    <row r="6707" spans="3:3" x14ac:dyDescent="0.3">
      <c r="C6707" s="41"/>
    </row>
    <row r="6708" spans="3:3" x14ac:dyDescent="0.3">
      <c r="C6708" s="41"/>
    </row>
    <row r="6709" spans="3:3" x14ac:dyDescent="0.3">
      <c r="C6709" s="41"/>
    </row>
    <row r="6710" spans="3:3" x14ac:dyDescent="0.3">
      <c r="C6710" s="41"/>
    </row>
    <row r="6711" spans="3:3" x14ac:dyDescent="0.3">
      <c r="C6711" s="41"/>
    </row>
    <row r="6712" spans="3:3" x14ac:dyDescent="0.3">
      <c r="C6712" s="41"/>
    </row>
    <row r="6713" spans="3:3" x14ac:dyDescent="0.3">
      <c r="C6713" s="41"/>
    </row>
    <row r="6714" spans="3:3" x14ac:dyDescent="0.3">
      <c r="C6714" s="41"/>
    </row>
    <row r="6715" spans="3:3" x14ac:dyDescent="0.3">
      <c r="C6715" s="41"/>
    </row>
    <row r="6716" spans="3:3" x14ac:dyDescent="0.3">
      <c r="C6716" s="41"/>
    </row>
    <row r="6717" spans="3:3" x14ac:dyDescent="0.3">
      <c r="C6717" s="41"/>
    </row>
    <row r="6718" spans="3:3" x14ac:dyDescent="0.3">
      <c r="C6718" s="41"/>
    </row>
    <row r="6719" spans="3:3" x14ac:dyDescent="0.3">
      <c r="C6719" s="41"/>
    </row>
    <row r="6720" spans="3:3" x14ac:dyDescent="0.3">
      <c r="C6720" s="41"/>
    </row>
    <row r="6721" spans="3:3" x14ac:dyDescent="0.3">
      <c r="C6721" s="41"/>
    </row>
    <row r="6722" spans="3:3" x14ac:dyDescent="0.3">
      <c r="C6722" s="41"/>
    </row>
    <row r="6723" spans="3:3" x14ac:dyDescent="0.3">
      <c r="C6723" s="41"/>
    </row>
    <row r="6724" spans="3:3" x14ac:dyDescent="0.3">
      <c r="C6724" s="41"/>
    </row>
    <row r="6725" spans="3:3" x14ac:dyDescent="0.3">
      <c r="C6725" s="41"/>
    </row>
    <row r="6726" spans="3:3" x14ac:dyDescent="0.3">
      <c r="C6726" s="41"/>
    </row>
    <row r="6727" spans="3:3" x14ac:dyDescent="0.3">
      <c r="C6727" s="41"/>
    </row>
    <row r="6728" spans="3:3" x14ac:dyDescent="0.3">
      <c r="C6728" s="41"/>
    </row>
    <row r="6729" spans="3:3" x14ac:dyDescent="0.3">
      <c r="C6729" s="41"/>
    </row>
    <row r="6730" spans="3:3" x14ac:dyDescent="0.3">
      <c r="C6730" s="41"/>
    </row>
    <row r="6731" spans="3:3" x14ac:dyDescent="0.3">
      <c r="C6731" s="41"/>
    </row>
    <row r="6732" spans="3:3" x14ac:dyDescent="0.3">
      <c r="C6732" s="41"/>
    </row>
    <row r="6733" spans="3:3" x14ac:dyDescent="0.3">
      <c r="C6733" s="41"/>
    </row>
    <row r="6734" spans="3:3" x14ac:dyDescent="0.3">
      <c r="C6734" s="41"/>
    </row>
    <row r="6735" spans="3:3" x14ac:dyDescent="0.3">
      <c r="C6735" s="41"/>
    </row>
    <row r="6736" spans="3:3" x14ac:dyDescent="0.3">
      <c r="C6736" s="41"/>
    </row>
    <row r="6737" spans="3:3" x14ac:dyDescent="0.3">
      <c r="C6737" s="41"/>
    </row>
    <row r="6738" spans="3:3" x14ac:dyDescent="0.3">
      <c r="C6738" s="41"/>
    </row>
    <row r="6739" spans="3:3" x14ac:dyDescent="0.3">
      <c r="C6739" s="41"/>
    </row>
    <row r="6740" spans="3:3" x14ac:dyDescent="0.3">
      <c r="C6740" s="41"/>
    </row>
    <row r="6741" spans="3:3" x14ac:dyDescent="0.3">
      <c r="C6741" s="41"/>
    </row>
    <row r="6742" spans="3:3" x14ac:dyDescent="0.3">
      <c r="C6742" s="41"/>
    </row>
    <row r="6743" spans="3:3" x14ac:dyDescent="0.3">
      <c r="C6743" s="41"/>
    </row>
    <row r="6744" spans="3:3" x14ac:dyDescent="0.3">
      <c r="C6744" s="41"/>
    </row>
    <row r="6745" spans="3:3" x14ac:dyDescent="0.3">
      <c r="C6745" s="41"/>
    </row>
    <row r="6746" spans="3:3" x14ac:dyDescent="0.3">
      <c r="C6746" s="41"/>
    </row>
    <row r="6747" spans="3:3" x14ac:dyDescent="0.3">
      <c r="C6747" s="41"/>
    </row>
    <row r="6748" spans="3:3" x14ac:dyDescent="0.3">
      <c r="C6748" s="41"/>
    </row>
    <row r="6749" spans="3:3" x14ac:dyDescent="0.3">
      <c r="C6749" s="41"/>
    </row>
    <row r="6750" spans="3:3" x14ac:dyDescent="0.3">
      <c r="C6750" s="41"/>
    </row>
    <row r="6751" spans="3:3" x14ac:dyDescent="0.3">
      <c r="C6751" s="41"/>
    </row>
    <row r="6752" spans="3:3" x14ac:dyDescent="0.3">
      <c r="C6752" s="41"/>
    </row>
    <row r="6753" spans="3:3" x14ac:dyDescent="0.3">
      <c r="C6753" s="41"/>
    </row>
    <row r="6754" spans="3:3" x14ac:dyDescent="0.3">
      <c r="C6754" s="41"/>
    </row>
    <row r="6755" spans="3:3" x14ac:dyDescent="0.3">
      <c r="C6755" s="41"/>
    </row>
    <row r="6756" spans="3:3" x14ac:dyDescent="0.3">
      <c r="C6756" s="41"/>
    </row>
    <row r="6757" spans="3:3" x14ac:dyDescent="0.3">
      <c r="C6757" s="41"/>
    </row>
    <row r="6758" spans="3:3" x14ac:dyDescent="0.3">
      <c r="C6758" s="41"/>
    </row>
    <row r="6759" spans="3:3" x14ac:dyDescent="0.3">
      <c r="C6759" s="41"/>
    </row>
    <row r="6760" spans="3:3" x14ac:dyDescent="0.3">
      <c r="C6760" s="41"/>
    </row>
    <row r="6761" spans="3:3" x14ac:dyDescent="0.3">
      <c r="C6761" s="41"/>
    </row>
    <row r="6762" spans="3:3" x14ac:dyDescent="0.3">
      <c r="C6762" s="41"/>
    </row>
    <row r="6763" spans="3:3" x14ac:dyDescent="0.3">
      <c r="C6763" s="41"/>
    </row>
    <row r="6764" spans="3:3" x14ac:dyDescent="0.3">
      <c r="C6764" s="41"/>
    </row>
    <row r="6765" spans="3:3" x14ac:dyDescent="0.3">
      <c r="C6765" s="41"/>
    </row>
    <row r="6766" spans="3:3" x14ac:dyDescent="0.3">
      <c r="C6766" s="41"/>
    </row>
    <row r="6767" spans="3:3" x14ac:dyDescent="0.3">
      <c r="C6767" s="41"/>
    </row>
    <row r="6768" spans="3:3" x14ac:dyDescent="0.3">
      <c r="C6768" s="41"/>
    </row>
    <row r="6769" spans="3:3" x14ac:dyDescent="0.3">
      <c r="C6769" s="41"/>
    </row>
    <row r="6770" spans="3:3" x14ac:dyDescent="0.3">
      <c r="C6770" s="41"/>
    </row>
    <row r="6771" spans="3:3" x14ac:dyDescent="0.3">
      <c r="C6771" s="41"/>
    </row>
    <row r="6772" spans="3:3" x14ac:dyDescent="0.3">
      <c r="C6772" s="41"/>
    </row>
    <row r="6773" spans="3:3" x14ac:dyDescent="0.3">
      <c r="C6773" s="41"/>
    </row>
    <row r="6774" spans="3:3" x14ac:dyDescent="0.3">
      <c r="C6774" s="41"/>
    </row>
    <row r="6775" spans="3:3" x14ac:dyDescent="0.3">
      <c r="C6775" s="41"/>
    </row>
    <row r="6776" spans="3:3" x14ac:dyDescent="0.3">
      <c r="C6776" s="41"/>
    </row>
    <row r="6777" spans="3:3" x14ac:dyDescent="0.3">
      <c r="C6777" s="41"/>
    </row>
    <row r="6778" spans="3:3" x14ac:dyDescent="0.3">
      <c r="C6778" s="41"/>
    </row>
    <row r="6779" spans="3:3" x14ac:dyDescent="0.3">
      <c r="C6779" s="41"/>
    </row>
    <row r="6780" spans="3:3" x14ac:dyDescent="0.3">
      <c r="C6780" s="41"/>
    </row>
    <row r="6781" spans="3:3" x14ac:dyDescent="0.3">
      <c r="C6781" s="41"/>
    </row>
    <row r="6782" spans="3:3" x14ac:dyDescent="0.3">
      <c r="C6782" s="41"/>
    </row>
    <row r="6783" spans="3:3" x14ac:dyDescent="0.3">
      <c r="C6783" s="41"/>
    </row>
    <row r="6784" spans="3:3" x14ac:dyDescent="0.3">
      <c r="C6784" s="41"/>
    </row>
    <row r="6785" spans="3:3" x14ac:dyDescent="0.3">
      <c r="C6785" s="41"/>
    </row>
    <row r="6786" spans="3:3" x14ac:dyDescent="0.3">
      <c r="C6786" s="41"/>
    </row>
    <row r="6787" spans="3:3" x14ac:dyDescent="0.3">
      <c r="C6787" s="41"/>
    </row>
    <row r="6788" spans="3:3" x14ac:dyDescent="0.3">
      <c r="C6788" s="41"/>
    </row>
    <row r="6789" spans="3:3" x14ac:dyDescent="0.3">
      <c r="C6789" s="41"/>
    </row>
    <row r="6790" spans="3:3" x14ac:dyDescent="0.3">
      <c r="C6790" s="41"/>
    </row>
    <row r="6791" spans="3:3" x14ac:dyDescent="0.3">
      <c r="C6791" s="41"/>
    </row>
    <row r="6792" spans="3:3" x14ac:dyDescent="0.3">
      <c r="C6792" s="41"/>
    </row>
    <row r="6793" spans="3:3" x14ac:dyDescent="0.3">
      <c r="C6793" s="41"/>
    </row>
    <row r="6794" spans="3:3" x14ac:dyDescent="0.3">
      <c r="C6794" s="41"/>
    </row>
    <row r="6795" spans="3:3" x14ac:dyDescent="0.3">
      <c r="C6795" s="41"/>
    </row>
    <row r="6796" spans="3:3" x14ac:dyDescent="0.3">
      <c r="C6796" s="41"/>
    </row>
    <row r="6797" spans="3:3" x14ac:dyDescent="0.3">
      <c r="C6797" s="41"/>
    </row>
    <row r="6798" spans="3:3" x14ac:dyDescent="0.3">
      <c r="C6798" s="41"/>
    </row>
    <row r="6799" spans="3:3" x14ac:dyDescent="0.3">
      <c r="C6799" s="41"/>
    </row>
    <row r="6800" spans="3:3" x14ac:dyDescent="0.3">
      <c r="C6800" s="41"/>
    </row>
    <row r="6801" spans="3:3" x14ac:dyDescent="0.3">
      <c r="C6801" s="41"/>
    </row>
    <row r="6802" spans="3:3" x14ac:dyDescent="0.3">
      <c r="C6802" s="41"/>
    </row>
    <row r="6803" spans="3:3" x14ac:dyDescent="0.3">
      <c r="C6803" s="41"/>
    </row>
    <row r="6804" spans="3:3" x14ac:dyDescent="0.3">
      <c r="C6804" s="41"/>
    </row>
    <row r="6805" spans="3:3" x14ac:dyDescent="0.3">
      <c r="C6805" s="41"/>
    </row>
    <row r="6806" spans="3:3" x14ac:dyDescent="0.3">
      <c r="C6806" s="41"/>
    </row>
    <row r="6807" spans="3:3" x14ac:dyDescent="0.3">
      <c r="C6807" s="41"/>
    </row>
    <row r="6808" spans="3:3" x14ac:dyDescent="0.3">
      <c r="C6808" s="41"/>
    </row>
    <row r="6809" spans="3:3" x14ac:dyDescent="0.3">
      <c r="C6809" s="41"/>
    </row>
    <row r="6810" spans="3:3" x14ac:dyDescent="0.3">
      <c r="C6810" s="41"/>
    </row>
    <row r="6811" spans="3:3" x14ac:dyDescent="0.3">
      <c r="C6811" s="41"/>
    </row>
    <row r="6812" spans="3:3" x14ac:dyDescent="0.3">
      <c r="C6812" s="41"/>
    </row>
    <row r="6813" spans="3:3" x14ac:dyDescent="0.3">
      <c r="C6813" s="41"/>
    </row>
    <row r="6814" spans="3:3" x14ac:dyDescent="0.3">
      <c r="C6814" s="41"/>
    </row>
    <row r="6815" spans="3:3" x14ac:dyDescent="0.3">
      <c r="C6815" s="41"/>
    </row>
    <row r="6816" spans="3:3" x14ac:dyDescent="0.3">
      <c r="C6816" s="41"/>
    </row>
    <row r="6817" spans="3:3" x14ac:dyDescent="0.3">
      <c r="C6817" s="41"/>
    </row>
    <row r="6818" spans="3:3" x14ac:dyDescent="0.3">
      <c r="C6818" s="41"/>
    </row>
    <row r="6819" spans="3:3" x14ac:dyDescent="0.3">
      <c r="C6819" s="41"/>
    </row>
    <row r="6820" spans="3:3" x14ac:dyDescent="0.3">
      <c r="C6820" s="41"/>
    </row>
    <row r="6821" spans="3:3" x14ac:dyDescent="0.3">
      <c r="C6821" s="41"/>
    </row>
    <row r="6822" spans="3:3" x14ac:dyDescent="0.3">
      <c r="C6822" s="41"/>
    </row>
    <row r="6823" spans="3:3" x14ac:dyDescent="0.3">
      <c r="C6823" s="41"/>
    </row>
    <row r="6824" spans="3:3" x14ac:dyDescent="0.3">
      <c r="C6824" s="41"/>
    </row>
    <row r="6825" spans="3:3" x14ac:dyDescent="0.3">
      <c r="C6825" s="41"/>
    </row>
    <row r="6826" spans="3:3" x14ac:dyDescent="0.3">
      <c r="C6826" s="41"/>
    </row>
    <row r="6827" spans="3:3" x14ac:dyDescent="0.3">
      <c r="C6827" s="41"/>
    </row>
    <row r="6828" spans="3:3" x14ac:dyDescent="0.3">
      <c r="C6828" s="41"/>
    </row>
    <row r="6829" spans="3:3" x14ac:dyDescent="0.3">
      <c r="C6829" s="41"/>
    </row>
    <row r="6830" spans="3:3" x14ac:dyDescent="0.3">
      <c r="C6830" s="41"/>
    </row>
    <row r="6831" spans="3:3" x14ac:dyDescent="0.3">
      <c r="C6831" s="41"/>
    </row>
    <row r="6832" spans="3:3" x14ac:dyDescent="0.3">
      <c r="C6832" s="41"/>
    </row>
    <row r="6833" spans="3:3" x14ac:dyDescent="0.3">
      <c r="C6833" s="41"/>
    </row>
    <row r="6834" spans="3:3" x14ac:dyDescent="0.3">
      <c r="C6834" s="41"/>
    </row>
    <row r="6835" spans="3:3" x14ac:dyDescent="0.3">
      <c r="C6835" s="41"/>
    </row>
    <row r="6836" spans="3:3" x14ac:dyDescent="0.3">
      <c r="C6836" s="41"/>
    </row>
    <row r="6837" spans="3:3" x14ac:dyDescent="0.3">
      <c r="C6837" s="41"/>
    </row>
    <row r="6838" spans="3:3" x14ac:dyDescent="0.3">
      <c r="C6838" s="41"/>
    </row>
    <row r="6839" spans="3:3" x14ac:dyDescent="0.3">
      <c r="C6839" s="41"/>
    </row>
    <row r="6840" spans="3:3" x14ac:dyDescent="0.3">
      <c r="C6840" s="41"/>
    </row>
    <row r="6841" spans="3:3" x14ac:dyDescent="0.3">
      <c r="C6841" s="41"/>
    </row>
    <row r="6842" spans="3:3" x14ac:dyDescent="0.3">
      <c r="C6842" s="41"/>
    </row>
    <row r="6843" spans="3:3" x14ac:dyDescent="0.3">
      <c r="C6843" s="41"/>
    </row>
    <row r="6844" spans="3:3" x14ac:dyDescent="0.3">
      <c r="C6844" s="41"/>
    </row>
    <row r="6845" spans="3:3" x14ac:dyDescent="0.3">
      <c r="C6845" s="41"/>
    </row>
    <row r="6846" spans="3:3" x14ac:dyDescent="0.3">
      <c r="C6846" s="41"/>
    </row>
    <row r="6847" spans="3:3" x14ac:dyDescent="0.3">
      <c r="C6847" s="41"/>
    </row>
    <row r="6848" spans="3:3" x14ac:dyDescent="0.3">
      <c r="C6848" s="41"/>
    </row>
    <row r="6849" spans="3:3" x14ac:dyDescent="0.3">
      <c r="C6849" s="41"/>
    </row>
    <row r="6850" spans="3:3" x14ac:dyDescent="0.3">
      <c r="C6850" s="41"/>
    </row>
    <row r="6851" spans="3:3" x14ac:dyDescent="0.3">
      <c r="C6851" s="41"/>
    </row>
    <row r="6852" spans="3:3" x14ac:dyDescent="0.3">
      <c r="C6852" s="41"/>
    </row>
    <row r="6853" spans="3:3" x14ac:dyDescent="0.3">
      <c r="C6853" s="41"/>
    </row>
    <row r="6854" spans="3:3" x14ac:dyDescent="0.3">
      <c r="C6854" s="41"/>
    </row>
    <row r="6855" spans="3:3" x14ac:dyDescent="0.3">
      <c r="C6855" s="41"/>
    </row>
    <row r="6856" spans="3:3" x14ac:dyDescent="0.3">
      <c r="C6856" s="41"/>
    </row>
    <row r="6857" spans="3:3" x14ac:dyDescent="0.3">
      <c r="C6857" s="41"/>
    </row>
    <row r="6858" spans="3:3" x14ac:dyDescent="0.3">
      <c r="C6858" s="41"/>
    </row>
    <row r="6859" spans="3:3" x14ac:dyDescent="0.3">
      <c r="C6859" s="41"/>
    </row>
    <row r="6860" spans="3:3" x14ac:dyDescent="0.3">
      <c r="C6860" s="41"/>
    </row>
    <row r="6861" spans="3:3" x14ac:dyDescent="0.3">
      <c r="C6861" s="41"/>
    </row>
    <row r="6862" spans="3:3" x14ac:dyDescent="0.3">
      <c r="C6862" s="41"/>
    </row>
    <row r="6863" spans="3:3" x14ac:dyDescent="0.3">
      <c r="C6863" s="41"/>
    </row>
    <row r="6864" spans="3:3" x14ac:dyDescent="0.3">
      <c r="C6864" s="41"/>
    </row>
    <row r="6865" spans="3:3" x14ac:dyDescent="0.3">
      <c r="C6865" s="41"/>
    </row>
    <row r="6866" spans="3:3" x14ac:dyDescent="0.3">
      <c r="C6866" s="41"/>
    </row>
    <row r="6867" spans="3:3" x14ac:dyDescent="0.3">
      <c r="C6867" s="41"/>
    </row>
    <row r="6868" spans="3:3" x14ac:dyDescent="0.3">
      <c r="C6868" s="41"/>
    </row>
    <row r="6869" spans="3:3" x14ac:dyDescent="0.3">
      <c r="C6869" s="41"/>
    </row>
    <row r="6870" spans="3:3" x14ac:dyDescent="0.3">
      <c r="C6870" s="41"/>
    </row>
    <row r="6871" spans="3:3" x14ac:dyDescent="0.3">
      <c r="C6871" s="41"/>
    </row>
    <row r="6872" spans="3:3" x14ac:dyDescent="0.3">
      <c r="C6872" s="41"/>
    </row>
    <row r="6873" spans="3:3" x14ac:dyDescent="0.3">
      <c r="C6873" s="41"/>
    </row>
    <row r="6874" spans="3:3" x14ac:dyDescent="0.3">
      <c r="C6874" s="41"/>
    </row>
    <row r="6875" spans="3:3" x14ac:dyDescent="0.3">
      <c r="C6875" s="41"/>
    </row>
    <row r="6876" spans="3:3" x14ac:dyDescent="0.3">
      <c r="C6876" s="41"/>
    </row>
    <row r="6877" spans="3:3" x14ac:dyDescent="0.3">
      <c r="C6877" s="41"/>
    </row>
    <row r="6878" spans="3:3" x14ac:dyDescent="0.3">
      <c r="C6878" s="41"/>
    </row>
    <row r="6879" spans="3:3" x14ac:dyDescent="0.3">
      <c r="C6879" s="41"/>
    </row>
    <row r="6880" spans="3:3" x14ac:dyDescent="0.3">
      <c r="C6880" s="41"/>
    </row>
    <row r="6881" spans="3:3" x14ac:dyDescent="0.3">
      <c r="C6881" s="41"/>
    </row>
    <row r="6882" spans="3:3" x14ac:dyDescent="0.3">
      <c r="C6882" s="41"/>
    </row>
    <row r="6883" spans="3:3" x14ac:dyDescent="0.3">
      <c r="C6883" s="41"/>
    </row>
    <row r="6884" spans="3:3" x14ac:dyDescent="0.3">
      <c r="C6884" s="41"/>
    </row>
    <row r="6885" spans="3:3" x14ac:dyDescent="0.3">
      <c r="C6885" s="41"/>
    </row>
    <row r="6886" spans="3:3" x14ac:dyDescent="0.3">
      <c r="C6886" s="41"/>
    </row>
    <row r="6887" spans="3:3" x14ac:dyDescent="0.3">
      <c r="C6887" s="41"/>
    </row>
    <row r="6888" spans="3:3" x14ac:dyDescent="0.3">
      <c r="C6888" s="41"/>
    </row>
    <row r="6889" spans="3:3" x14ac:dyDescent="0.3">
      <c r="C6889" s="41"/>
    </row>
    <row r="6890" spans="3:3" x14ac:dyDescent="0.3">
      <c r="C6890" s="41"/>
    </row>
    <row r="6891" spans="3:3" x14ac:dyDescent="0.3">
      <c r="C6891" s="41"/>
    </row>
    <row r="6892" spans="3:3" x14ac:dyDescent="0.3">
      <c r="C6892" s="41"/>
    </row>
    <row r="6893" spans="3:3" x14ac:dyDescent="0.3">
      <c r="C6893" s="41"/>
    </row>
    <row r="6894" spans="3:3" x14ac:dyDescent="0.3">
      <c r="C6894" s="41"/>
    </row>
    <row r="6895" spans="3:3" x14ac:dyDescent="0.3">
      <c r="C6895" s="41"/>
    </row>
    <row r="6896" spans="3:3" x14ac:dyDescent="0.3">
      <c r="C6896" s="41"/>
    </row>
    <row r="6897" spans="3:3" x14ac:dyDescent="0.3">
      <c r="C6897" s="41"/>
    </row>
    <row r="6898" spans="3:3" x14ac:dyDescent="0.3">
      <c r="C6898" s="41"/>
    </row>
    <row r="6899" spans="3:3" x14ac:dyDescent="0.3">
      <c r="C6899" s="41"/>
    </row>
    <row r="6900" spans="3:3" x14ac:dyDescent="0.3">
      <c r="C6900" s="41"/>
    </row>
    <row r="6901" spans="3:3" x14ac:dyDescent="0.3">
      <c r="C6901" s="41"/>
    </row>
    <row r="6902" spans="3:3" x14ac:dyDescent="0.3">
      <c r="C6902" s="41"/>
    </row>
    <row r="6903" spans="3:3" x14ac:dyDescent="0.3">
      <c r="C6903" s="41"/>
    </row>
    <row r="6904" spans="3:3" x14ac:dyDescent="0.3">
      <c r="C6904" s="41"/>
    </row>
    <row r="6905" spans="3:3" x14ac:dyDescent="0.3">
      <c r="C6905" s="41"/>
    </row>
    <row r="6906" spans="3:3" x14ac:dyDescent="0.3">
      <c r="C6906" s="41"/>
    </row>
    <row r="6907" spans="3:3" x14ac:dyDescent="0.3">
      <c r="C6907" s="41"/>
    </row>
    <row r="6908" spans="3:3" x14ac:dyDescent="0.3">
      <c r="C6908" s="41"/>
    </row>
    <row r="6909" spans="3:3" x14ac:dyDescent="0.3">
      <c r="C6909" s="41"/>
    </row>
    <row r="6910" spans="3:3" x14ac:dyDescent="0.3">
      <c r="C6910" s="41"/>
    </row>
    <row r="6911" spans="3:3" x14ac:dyDescent="0.3">
      <c r="C6911" s="41"/>
    </row>
    <row r="6912" spans="3:3" x14ac:dyDescent="0.3">
      <c r="C6912" s="41"/>
    </row>
    <row r="6913" spans="3:3" x14ac:dyDescent="0.3">
      <c r="C6913" s="41"/>
    </row>
    <row r="6914" spans="3:3" x14ac:dyDescent="0.3">
      <c r="C6914" s="41"/>
    </row>
    <row r="6915" spans="3:3" x14ac:dyDescent="0.3">
      <c r="C6915" s="41"/>
    </row>
    <row r="6916" spans="3:3" x14ac:dyDescent="0.3">
      <c r="C6916" s="41"/>
    </row>
    <row r="6917" spans="3:3" x14ac:dyDescent="0.3">
      <c r="C6917" s="41"/>
    </row>
    <row r="6918" spans="3:3" x14ac:dyDescent="0.3">
      <c r="C6918" s="41"/>
    </row>
    <row r="6919" spans="3:3" x14ac:dyDescent="0.3">
      <c r="C6919" s="41"/>
    </row>
    <row r="6920" spans="3:3" x14ac:dyDescent="0.3">
      <c r="C6920" s="41"/>
    </row>
    <row r="6921" spans="3:3" x14ac:dyDescent="0.3">
      <c r="C6921" s="41"/>
    </row>
    <row r="6922" spans="3:3" x14ac:dyDescent="0.3">
      <c r="C6922" s="41"/>
    </row>
    <row r="6923" spans="3:3" x14ac:dyDescent="0.3">
      <c r="C6923" s="41"/>
    </row>
    <row r="6924" spans="3:3" x14ac:dyDescent="0.3">
      <c r="C6924" s="41"/>
    </row>
    <row r="6925" spans="3:3" x14ac:dyDescent="0.3">
      <c r="C6925" s="41"/>
    </row>
    <row r="6926" spans="3:3" x14ac:dyDescent="0.3">
      <c r="C6926" s="41"/>
    </row>
    <row r="6927" spans="3:3" x14ac:dyDescent="0.3">
      <c r="C6927" s="41"/>
    </row>
    <row r="6928" spans="3:3" x14ac:dyDescent="0.3">
      <c r="C6928" s="41"/>
    </row>
    <row r="6929" spans="3:3" x14ac:dyDescent="0.3">
      <c r="C6929" s="41"/>
    </row>
    <row r="6930" spans="3:3" x14ac:dyDescent="0.3">
      <c r="C6930" s="41"/>
    </row>
    <row r="6931" spans="3:3" x14ac:dyDescent="0.3">
      <c r="C6931" s="41"/>
    </row>
    <row r="6932" spans="3:3" x14ac:dyDescent="0.3">
      <c r="C6932" s="41"/>
    </row>
    <row r="6933" spans="3:3" x14ac:dyDescent="0.3">
      <c r="C6933" s="41"/>
    </row>
    <row r="6934" spans="3:3" x14ac:dyDescent="0.3">
      <c r="C6934" s="41"/>
    </row>
    <row r="6935" spans="3:3" x14ac:dyDescent="0.3">
      <c r="C6935" s="41"/>
    </row>
    <row r="6936" spans="3:3" x14ac:dyDescent="0.3">
      <c r="C6936" s="41"/>
    </row>
    <row r="6937" spans="3:3" x14ac:dyDescent="0.3">
      <c r="C6937" s="41"/>
    </row>
    <row r="6938" spans="3:3" x14ac:dyDescent="0.3">
      <c r="C6938" s="41"/>
    </row>
    <row r="6939" spans="3:3" x14ac:dyDescent="0.3">
      <c r="C6939" s="41"/>
    </row>
    <row r="6940" spans="3:3" x14ac:dyDescent="0.3">
      <c r="C6940" s="41"/>
    </row>
    <row r="6941" spans="3:3" x14ac:dyDescent="0.3">
      <c r="C6941" s="41"/>
    </row>
    <row r="6942" spans="3:3" x14ac:dyDescent="0.3">
      <c r="C6942" s="41"/>
    </row>
    <row r="6943" spans="3:3" x14ac:dyDescent="0.3">
      <c r="C6943" s="41"/>
    </row>
    <row r="6944" spans="3:3" x14ac:dyDescent="0.3">
      <c r="C6944" s="41"/>
    </row>
    <row r="6945" spans="3:3" x14ac:dyDescent="0.3">
      <c r="C6945" s="41"/>
    </row>
    <row r="6946" spans="3:3" x14ac:dyDescent="0.3">
      <c r="C6946" s="41"/>
    </row>
    <row r="6947" spans="3:3" x14ac:dyDescent="0.3">
      <c r="C6947" s="41"/>
    </row>
    <row r="6948" spans="3:3" x14ac:dyDescent="0.3">
      <c r="C6948" s="41"/>
    </row>
    <row r="6949" spans="3:3" x14ac:dyDescent="0.3">
      <c r="C6949" s="41"/>
    </row>
    <row r="6950" spans="3:3" x14ac:dyDescent="0.3">
      <c r="C6950" s="41"/>
    </row>
    <row r="6951" spans="3:3" x14ac:dyDescent="0.3">
      <c r="C6951" s="41"/>
    </row>
    <row r="6952" spans="3:3" x14ac:dyDescent="0.3">
      <c r="C6952" s="41"/>
    </row>
    <row r="6953" spans="3:3" x14ac:dyDescent="0.3">
      <c r="C6953" s="41"/>
    </row>
    <row r="6954" spans="3:3" x14ac:dyDescent="0.3">
      <c r="C6954" s="41"/>
    </row>
    <row r="6955" spans="3:3" x14ac:dyDescent="0.3">
      <c r="C6955" s="41"/>
    </row>
    <row r="6956" spans="3:3" x14ac:dyDescent="0.3">
      <c r="C6956" s="41"/>
    </row>
    <row r="6957" spans="3:3" x14ac:dyDescent="0.3">
      <c r="C6957" s="41"/>
    </row>
    <row r="6958" spans="3:3" x14ac:dyDescent="0.3">
      <c r="C6958" s="41"/>
    </row>
    <row r="6959" spans="3:3" x14ac:dyDescent="0.3">
      <c r="C6959" s="41"/>
    </row>
    <row r="6960" spans="3:3" x14ac:dyDescent="0.3">
      <c r="C6960" s="41"/>
    </row>
    <row r="6961" spans="3:3" x14ac:dyDescent="0.3">
      <c r="C6961" s="41"/>
    </row>
    <row r="6962" spans="3:3" x14ac:dyDescent="0.3">
      <c r="C6962" s="41"/>
    </row>
    <row r="6963" spans="3:3" x14ac:dyDescent="0.3">
      <c r="C6963" s="41"/>
    </row>
    <row r="6964" spans="3:3" x14ac:dyDescent="0.3">
      <c r="C6964" s="41"/>
    </row>
    <row r="6965" spans="3:3" x14ac:dyDescent="0.3">
      <c r="C6965" s="41"/>
    </row>
    <row r="6966" spans="3:3" x14ac:dyDescent="0.3">
      <c r="C6966" s="41"/>
    </row>
    <row r="6967" spans="3:3" x14ac:dyDescent="0.3">
      <c r="C6967" s="41"/>
    </row>
    <row r="6968" spans="3:3" x14ac:dyDescent="0.3">
      <c r="C6968" s="41"/>
    </row>
    <row r="6969" spans="3:3" x14ac:dyDescent="0.3">
      <c r="C6969" s="41"/>
    </row>
    <row r="6970" spans="3:3" x14ac:dyDescent="0.3">
      <c r="C6970" s="41"/>
    </row>
    <row r="6971" spans="3:3" x14ac:dyDescent="0.3">
      <c r="C6971" s="41"/>
    </row>
    <row r="6972" spans="3:3" x14ac:dyDescent="0.3">
      <c r="C6972" s="41"/>
    </row>
    <row r="6973" spans="3:3" x14ac:dyDescent="0.3">
      <c r="C6973" s="41"/>
    </row>
    <row r="6974" spans="3:3" x14ac:dyDescent="0.3">
      <c r="C6974" s="41"/>
    </row>
    <row r="6975" spans="3:3" x14ac:dyDescent="0.3">
      <c r="C6975" s="41"/>
    </row>
    <row r="6976" spans="3:3" x14ac:dyDescent="0.3">
      <c r="C6976" s="41"/>
    </row>
    <row r="6977" spans="3:3" x14ac:dyDescent="0.3">
      <c r="C6977" s="41"/>
    </row>
    <row r="6978" spans="3:3" x14ac:dyDescent="0.3">
      <c r="C6978" s="41"/>
    </row>
    <row r="6979" spans="3:3" x14ac:dyDescent="0.3">
      <c r="C6979" s="41"/>
    </row>
    <row r="6980" spans="3:3" x14ac:dyDescent="0.3">
      <c r="C6980" s="41"/>
    </row>
    <row r="6981" spans="3:3" x14ac:dyDescent="0.3">
      <c r="C6981" s="41"/>
    </row>
    <row r="6982" spans="3:3" x14ac:dyDescent="0.3">
      <c r="C6982" s="41"/>
    </row>
    <row r="6983" spans="3:3" x14ac:dyDescent="0.3">
      <c r="C6983" s="41"/>
    </row>
    <row r="6984" spans="3:3" x14ac:dyDescent="0.3">
      <c r="C6984" s="41"/>
    </row>
    <row r="6985" spans="3:3" x14ac:dyDescent="0.3">
      <c r="C6985" s="41"/>
    </row>
    <row r="6986" spans="3:3" x14ac:dyDescent="0.3">
      <c r="C6986" s="41"/>
    </row>
    <row r="6987" spans="3:3" x14ac:dyDescent="0.3">
      <c r="C6987" s="41"/>
    </row>
    <row r="6988" spans="3:3" x14ac:dyDescent="0.3">
      <c r="C6988" s="41"/>
    </row>
    <row r="6989" spans="3:3" x14ac:dyDescent="0.3">
      <c r="C6989" s="41"/>
    </row>
    <row r="6990" spans="3:3" x14ac:dyDescent="0.3">
      <c r="C6990" s="41"/>
    </row>
    <row r="6991" spans="3:3" x14ac:dyDescent="0.3">
      <c r="C6991" s="41"/>
    </row>
    <row r="6992" spans="3:3" x14ac:dyDescent="0.3">
      <c r="C6992" s="41"/>
    </row>
    <row r="6993" spans="3:3" x14ac:dyDescent="0.3">
      <c r="C6993" s="41"/>
    </row>
    <row r="6994" spans="3:3" x14ac:dyDescent="0.3">
      <c r="C6994" s="41"/>
    </row>
    <row r="6995" spans="3:3" x14ac:dyDescent="0.3">
      <c r="C6995" s="41"/>
    </row>
    <row r="6996" spans="3:3" x14ac:dyDescent="0.3">
      <c r="C6996" s="41"/>
    </row>
    <row r="6997" spans="3:3" x14ac:dyDescent="0.3">
      <c r="C6997" s="41"/>
    </row>
    <row r="6998" spans="3:3" x14ac:dyDescent="0.3">
      <c r="C6998" s="41"/>
    </row>
    <row r="6999" spans="3:3" x14ac:dyDescent="0.3">
      <c r="C6999" s="41"/>
    </row>
    <row r="7000" spans="3:3" x14ac:dyDescent="0.3">
      <c r="C7000" s="41"/>
    </row>
    <row r="7001" spans="3:3" x14ac:dyDescent="0.3">
      <c r="C7001" s="41"/>
    </row>
    <row r="7002" spans="3:3" x14ac:dyDescent="0.3">
      <c r="C7002" s="41"/>
    </row>
    <row r="7003" spans="3:3" x14ac:dyDescent="0.3">
      <c r="C7003" s="41"/>
    </row>
    <row r="7004" spans="3:3" x14ac:dyDescent="0.3">
      <c r="C7004" s="41"/>
    </row>
    <row r="7005" spans="3:3" x14ac:dyDescent="0.3">
      <c r="C7005" s="41"/>
    </row>
    <row r="7006" spans="3:3" x14ac:dyDescent="0.3">
      <c r="C7006" s="41"/>
    </row>
    <row r="7007" spans="3:3" x14ac:dyDescent="0.3">
      <c r="C7007" s="41"/>
    </row>
    <row r="7008" spans="3:3" x14ac:dyDescent="0.3">
      <c r="C7008" s="41"/>
    </row>
    <row r="7009" spans="3:3" x14ac:dyDescent="0.3">
      <c r="C7009" s="41"/>
    </row>
    <row r="7010" spans="3:3" x14ac:dyDescent="0.3">
      <c r="C7010" s="41"/>
    </row>
    <row r="7011" spans="3:3" x14ac:dyDescent="0.3">
      <c r="C7011" s="41"/>
    </row>
    <row r="7012" spans="3:3" x14ac:dyDescent="0.3">
      <c r="C7012" s="41"/>
    </row>
    <row r="7013" spans="3:3" x14ac:dyDescent="0.3">
      <c r="C7013" s="41"/>
    </row>
    <row r="7014" spans="3:3" x14ac:dyDescent="0.3">
      <c r="C7014" s="41"/>
    </row>
    <row r="7015" spans="3:3" x14ac:dyDescent="0.3">
      <c r="C7015" s="41"/>
    </row>
    <row r="7016" spans="3:3" x14ac:dyDescent="0.3">
      <c r="C7016" s="41"/>
    </row>
    <row r="7017" spans="3:3" x14ac:dyDescent="0.3">
      <c r="C7017" s="41"/>
    </row>
    <row r="7018" spans="3:3" x14ac:dyDescent="0.3">
      <c r="C7018" s="41"/>
    </row>
    <row r="7019" spans="3:3" x14ac:dyDescent="0.3">
      <c r="C7019" s="41"/>
    </row>
    <row r="7020" spans="3:3" x14ac:dyDescent="0.3">
      <c r="C7020" s="41"/>
    </row>
    <row r="7021" spans="3:3" x14ac:dyDescent="0.3">
      <c r="C7021" s="41"/>
    </row>
    <row r="7022" spans="3:3" x14ac:dyDescent="0.3">
      <c r="C7022" s="41"/>
    </row>
    <row r="7023" spans="3:3" x14ac:dyDescent="0.3">
      <c r="C7023" s="41"/>
    </row>
    <row r="7024" spans="3:3" x14ac:dyDescent="0.3">
      <c r="C7024" s="41"/>
    </row>
    <row r="7025" spans="3:3" x14ac:dyDescent="0.3">
      <c r="C7025" s="41"/>
    </row>
    <row r="7026" spans="3:3" x14ac:dyDescent="0.3">
      <c r="C7026" s="41"/>
    </row>
    <row r="7027" spans="3:3" x14ac:dyDescent="0.3">
      <c r="C7027" s="41"/>
    </row>
    <row r="7028" spans="3:3" x14ac:dyDescent="0.3">
      <c r="C7028" s="41"/>
    </row>
    <row r="7029" spans="3:3" x14ac:dyDescent="0.3">
      <c r="C7029" s="41"/>
    </row>
    <row r="7030" spans="3:3" x14ac:dyDescent="0.3">
      <c r="C7030" s="41"/>
    </row>
    <row r="7031" spans="3:3" x14ac:dyDescent="0.3">
      <c r="C7031" s="41"/>
    </row>
    <row r="7032" spans="3:3" x14ac:dyDescent="0.3">
      <c r="C7032" s="41"/>
    </row>
    <row r="7033" spans="3:3" x14ac:dyDescent="0.3">
      <c r="C7033" s="41"/>
    </row>
    <row r="7034" spans="3:3" x14ac:dyDescent="0.3">
      <c r="C7034" s="41"/>
    </row>
    <row r="7035" spans="3:3" x14ac:dyDescent="0.3">
      <c r="C7035" s="41"/>
    </row>
    <row r="7036" spans="3:3" x14ac:dyDescent="0.3">
      <c r="C7036" s="41"/>
    </row>
    <row r="7037" spans="3:3" x14ac:dyDescent="0.3">
      <c r="C7037" s="41"/>
    </row>
    <row r="7038" spans="3:3" x14ac:dyDescent="0.3">
      <c r="C7038" s="41"/>
    </row>
    <row r="7039" spans="3:3" x14ac:dyDescent="0.3">
      <c r="C7039" s="41"/>
    </row>
    <row r="7040" spans="3:3" x14ac:dyDescent="0.3">
      <c r="C7040" s="41"/>
    </row>
    <row r="7041" spans="3:3" x14ac:dyDescent="0.3">
      <c r="C7041" s="41"/>
    </row>
    <row r="7042" spans="3:3" x14ac:dyDescent="0.3">
      <c r="C7042" s="41"/>
    </row>
    <row r="7043" spans="3:3" x14ac:dyDescent="0.3">
      <c r="C7043" s="41"/>
    </row>
    <row r="7044" spans="3:3" x14ac:dyDescent="0.3">
      <c r="C7044" s="41"/>
    </row>
    <row r="7045" spans="3:3" x14ac:dyDescent="0.3">
      <c r="C7045" s="41"/>
    </row>
    <row r="7046" spans="3:3" x14ac:dyDescent="0.3">
      <c r="C7046" s="41"/>
    </row>
    <row r="7047" spans="3:3" x14ac:dyDescent="0.3">
      <c r="C7047" s="41"/>
    </row>
    <row r="7048" spans="3:3" x14ac:dyDescent="0.3">
      <c r="C7048" s="41"/>
    </row>
    <row r="7049" spans="3:3" x14ac:dyDescent="0.3">
      <c r="C7049" s="41"/>
    </row>
    <row r="7050" spans="3:3" x14ac:dyDescent="0.3">
      <c r="C7050" s="41"/>
    </row>
    <row r="7051" spans="3:3" x14ac:dyDescent="0.3">
      <c r="C7051" s="41"/>
    </row>
    <row r="7052" spans="3:3" x14ac:dyDescent="0.3">
      <c r="C7052" s="41"/>
    </row>
    <row r="7053" spans="3:3" x14ac:dyDescent="0.3">
      <c r="C7053" s="41"/>
    </row>
    <row r="7054" spans="3:3" x14ac:dyDescent="0.3">
      <c r="C7054" s="41"/>
    </row>
    <row r="7055" spans="3:3" x14ac:dyDescent="0.3">
      <c r="C7055" s="41"/>
    </row>
    <row r="7056" spans="3:3" x14ac:dyDescent="0.3">
      <c r="C7056" s="41"/>
    </row>
    <row r="7057" spans="3:3" x14ac:dyDescent="0.3">
      <c r="C7057" s="41"/>
    </row>
    <row r="7058" spans="3:3" x14ac:dyDescent="0.3">
      <c r="C7058" s="41"/>
    </row>
    <row r="7059" spans="3:3" x14ac:dyDescent="0.3">
      <c r="C7059" s="41"/>
    </row>
    <row r="7060" spans="3:3" x14ac:dyDescent="0.3">
      <c r="C7060" s="41"/>
    </row>
    <row r="7061" spans="3:3" x14ac:dyDescent="0.3">
      <c r="C7061" s="41"/>
    </row>
    <row r="7062" spans="3:3" x14ac:dyDescent="0.3">
      <c r="C7062" s="41"/>
    </row>
    <row r="7063" spans="3:3" x14ac:dyDescent="0.3">
      <c r="C7063" s="41"/>
    </row>
    <row r="7064" spans="3:3" x14ac:dyDescent="0.3">
      <c r="C7064" s="41"/>
    </row>
    <row r="7065" spans="3:3" x14ac:dyDescent="0.3">
      <c r="C7065" s="41"/>
    </row>
    <row r="7066" spans="3:3" x14ac:dyDescent="0.3">
      <c r="C7066" s="41"/>
    </row>
    <row r="7067" spans="3:3" x14ac:dyDescent="0.3">
      <c r="C7067" s="41"/>
    </row>
    <row r="7068" spans="3:3" x14ac:dyDescent="0.3">
      <c r="C7068" s="41"/>
    </row>
    <row r="7069" spans="3:3" x14ac:dyDescent="0.3">
      <c r="C7069" s="41"/>
    </row>
    <row r="7070" spans="3:3" x14ac:dyDescent="0.3">
      <c r="C7070" s="41"/>
    </row>
    <row r="7071" spans="3:3" x14ac:dyDescent="0.3">
      <c r="C7071" s="41"/>
    </row>
    <row r="7072" spans="3:3" x14ac:dyDescent="0.3">
      <c r="C7072" s="41"/>
    </row>
    <row r="7073" spans="3:3" x14ac:dyDescent="0.3">
      <c r="C7073" s="41"/>
    </row>
    <row r="7074" spans="3:3" x14ac:dyDescent="0.3">
      <c r="C7074" s="41"/>
    </row>
    <row r="7075" spans="3:3" x14ac:dyDescent="0.3">
      <c r="C7075" s="41"/>
    </row>
    <row r="7076" spans="3:3" x14ac:dyDescent="0.3">
      <c r="C7076" s="41"/>
    </row>
    <row r="7077" spans="3:3" x14ac:dyDescent="0.3">
      <c r="C7077" s="41"/>
    </row>
    <row r="7078" spans="3:3" x14ac:dyDescent="0.3">
      <c r="C7078" s="41"/>
    </row>
    <row r="7079" spans="3:3" x14ac:dyDescent="0.3">
      <c r="C7079" s="41"/>
    </row>
    <row r="7080" spans="3:3" x14ac:dyDescent="0.3">
      <c r="C7080" s="41"/>
    </row>
    <row r="7081" spans="3:3" x14ac:dyDescent="0.3">
      <c r="C7081" s="41"/>
    </row>
    <row r="7082" spans="3:3" x14ac:dyDescent="0.3">
      <c r="C7082" s="41"/>
    </row>
    <row r="7083" spans="3:3" x14ac:dyDescent="0.3">
      <c r="C7083" s="41"/>
    </row>
    <row r="7084" spans="3:3" x14ac:dyDescent="0.3">
      <c r="C7084" s="41"/>
    </row>
    <row r="7085" spans="3:3" x14ac:dyDescent="0.3">
      <c r="C7085" s="41"/>
    </row>
    <row r="7086" spans="3:3" x14ac:dyDescent="0.3">
      <c r="C7086" s="41"/>
    </row>
    <row r="7087" spans="3:3" x14ac:dyDescent="0.3">
      <c r="C7087" s="41"/>
    </row>
    <row r="7088" spans="3:3" x14ac:dyDescent="0.3">
      <c r="C7088" s="41"/>
    </row>
    <row r="7089" spans="3:3" x14ac:dyDescent="0.3">
      <c r="C7089" s="41"/>
    </row>
    <row r="7090" spans="3:3" x14ac:dyDescent="0.3">
      <c r="C7090" s="41"/>
    </row>
    <row r="7091" spans="3:3" x14ac:dyDescent="0.3">
      <c r="C7091" s="41"/>
    </row>
    <row r="7092" spans="3:3" x14ac:dyDescent="0.3">
      <c r="C7092" s="41"/>
    </row>
    <row r="7093" spans="3:3" x14ac:dyDescent="0.3">
      <c r="C7093" s="41"/>
    </row>
    <row r="7094" spans="3:3" x14ac:dyDescent="0.3">
      <c r="C7094" s="41"/>
    </row>
    <row r="7095" spans="3:3" x14ac:dyDescent="0.3">
      <c r="C7095" s="41"/>
    </row>
    <row r="7096" spans="3:3" x14ac:dyDescent="0.3">
      <c r="C7096" s="41"/>
    </row>
    <row r="7097" spans="3:3" x14ac:dyDescent="0.3">
      <c r="C7097" s="41"/>
    </row>
    <row r="7098" spans="3:3" x14ac:dyDescent="0.3">
      <c r="C7098" s="41"/>
    </row>
    <row r="7099" spans="3:3" x14ac:dyDescent="0.3">
      <c r="C7099" s="41"/>
    </row>
    <row r="7100" spans="3:3" x14ac:dyDescent="0.3">
      <c r="C7100" s="41"/>
    </row>
    <row r="7101" spans="3:3" x14ac:dyDescent="0.3">
      <c r="C7101" s="41"/>
    </row>
    <row r="7102" spans="3:3" x14ac:dyDescent="0.3">
      <c r="C7102" s="41"/>
    </row>
    <row r="7103" spans="3:3" x14ac:dyDescent="0.3">
      <c r="C7103" s="41"/>
    </row>
    <row r="7104" spans="3:3" x14ac:dyDescent="0.3">
      <c r="C7104" s="41"/>
    </row>
    <row r="7105" spans="3:3" x14ac:dyDescent="0.3">
      <c r="C7105" s="41"/>
    </row>
    <row r="7106" spans="3:3" x14ac:dyDescent="0.3">
      <c r="C7106" s="41"/>
    </row>
    <row r="7107" spans="3:3" x14ac:dyDescent="0.3">
      <c r="C7107" s="41"/>
    </row>
    <row r="7108" spans="3:3" x14ac:dyDescent="0.3">
      <c r="C7108" s="41"/>
    </row>
    <row r="7109" spans="3:3" x14ac:dyDescent="0.3">
      <c r="C7109" s="41"/>
    </row>
    <row r="7110" spans="3:3" x14ac:dyDescent="0.3">
      <c r="C7110" s="41"/>
    </row>
    <row r="7111" spans="3:3" x14ac:dyDescent="0.3">
      <c r="C7111" s="41"/>
    </row>
    <row r="7112" spans="3:3" x14ac:dyDescent="0.3">
      <c r="C7112" s="41"/>
    </row>
    <row r="7113" spans="3:3" x14ac:dyDescent="0.3">
      <c r="C7113" s="41"/>
    </row>
    <row r="7114" spans="3:3" x14ac:dyDescent="0.3">
      <c r="C7114" s="41"/>
    </row>
    <row r="7115" spans="3:3" x14ac:dyDescent="0.3">
      <c r="C7115" s="41"/>
    </row>
    <row r="7116" spans="3:3" x14ac:dyDescent="0.3">
      <c r="C7116" s="41"/>
    </row>
    <row r="7117" spans="3:3" x14ac:dyDescent="0.3">
      <c r="C7117" s="41"/>
    </row>
    <row r="7118" spans="3:3" x14ac:dyDescent="0.3">
      <c r="C7118" s="41"/>
    </row>
    <row r="7119" spans="3:3" x14ac:dyDescent="0.3">
      <c r="C7119" s="41"/>
    </row>
    <row r="7120" spans="3:3" x14ac:dyDescent="0.3">
      <c r="C7120" s="41"/>
    </row>
    <row r="7121" spans="3:3" x14ac:dyDescent="0.3">
      <c r="C7121" s="41"/>
    </row>
    <row r="7122" spans="3:3" x14ac:dyDescent="0.3">
      <c r="C7122" s="41"/>
    </row>
    <row r="7123" spans="3:3" x14ac:dyDescent="0.3">
      <c r="C7123" s="41"/>
    </row>
    <row r="7124" spans="3:3" x14ac:dyDescent="0.3">
      <c r="C7124" s="41"/>
    </row>
    <row r="7125" spans="3:3" x14ac:dyDescent="0.3">
      <c r="C7125" s="41"/>
    </row>
    <row r="7126" spans="3:3" x14ac:dyDescent="0.3">
      <c r="C7126" s="41"/>
    </row>
    <row r="7127" spans="3:3" x14ac:dyDescent="0.3">
      <c r="C7127" s="41"/>
    </row>
    <row r="7128" spans="3:3" x14ac:dyDescent="0.3">
      <c r="C7128" s="41"/>
    </row>
    <row r="7129" spans="3:3" x14ac:dyDescent="0.3">
      <c r="C7129" s="41"/>
    </row>
    <row r="7130" spans="3:3" x14ac:dyDescent="0.3">
      <c r="C7130" s="41"/>
    </row>
    <row r="7131" spans="3:3" x14ac:dyDescent="0.3">
      <c r="C7131" s="41"/>
    </row>
    <row r="7132" spans="3:3" x14ac:dyDescent="0.3">
      <c r="C7132" s="41"/>
    </row>
    <row r="7133" spans="3:3" x14ac:dyDescent="0.3">
      <c r="C7133" s="41"/>
    </row>
    <row r="7134" spans="3:3" x14ac:dyDescent="0.3">
      <c r="C7134" s="41"/>
    </row>
    <row r="7135" spans="3:3" x14ac:dyDescent="0.3">
      <c r="C7135" s="41"/>
    </row>
    <row r="7136" spans="3:3" x14ac:dyDescent="0.3">
      <c r="C7136" s="41"/>
    </row>
    <row r="7137" spans="3:3" x14ac:dyDescent="0.3">
      <c r="C7137" s="41"/>
    </row>
    <row r="7138" spans="3:3" x14ac:dyDescent="0.3">
      <c r="C7138" s="41"/>
    </row>
    <row r="7139" spans="3:3" x14ac:dyDescent="0.3">
      <c r="C7139" s="41"/>
    </row>
    <row r="7140" spans="3:3" x14ac:dyDescent="0.3">
      <c r="C7140" s="41"/>
    </row>
    <row r="7141" spans="3:3" x14ac:dyDescent="0.3">
      <c r="C7141" s="41"/>
    </row>
    <row r="7142" spans="3:3" x14ac:dyDescent="0.3">
      <c r="C7142" s="41"/>
    </row>
    <row r="7143" spans="3:3" x14ac:dyDescent="0.3">
      <c r="C7143" s="41"/>
    </row>
    <row r="7144" spans="3:3" x14ac:dyDescent="0.3">
      <c r="C7144" s="41"/>
    </row>
    <row r="7145" spans="3:3" x14ac:dyDescent="0.3">
      <c r="C7145" s="41"/>
    </row>
    <row r="7146" spans="3:3" x14ac:dyDescent="0.3">
      <c r="C7146" s="41"/>
    </row>
    <row r="7147" spans="3:3" x14ac:dyDescent="0.3">
      <c r="C7147" s="41"/>
    </row>
    <row r="7148" spans="3:3" x14ac:dyDescent="0.3">
      <c r="C7148" s="41"/>
    </row>
    <row r="7149" spans="3:3" x14ac:dyDescent="0.3">
      <c r="C7149" s="41"/>
    </row>
    <row r="7150" spans="3:3" x14ac:dyDescent="0.3">
      <c r="C7150" s="41"/>
    </row>
    <row r="7151" spans="3:3" x14ac:dyDescent="0.3">
      <c r="C7151" s="41"/>
    </row>
    <row r="7152" spans="3:3" x14ac:dyDescent="0.3">
      <c r="C7152" s="41"/>
    </row>
    <row r="7153" spans="3:3" x14ac:dyDescent="0.3">
      <c r="C7153" s="41"/>
    </row>
    <row r="7154" spans="3:3" x14ac:dyDescent="0.3">
      <c r="C7154" s="41"/>
    </row>
    <row r="7155" spans="3:3" x14ac:dyDescent="0.3">
      <c r="C7155" s="41"/>
    </row>
    <row r="7156" spans="3:3" x14ac:dyDescent="0.3">
      <c r="C7156" s="41"/>
    </row>
    <row r="7157" spans="3:3" x14ac:dyDescent="0.3">
      <c r="C7157" s="41"/>
    </row>
    <row r="7158" spans="3:3" x14ac:dyDescent="0.3">
      <c r="C7158" s="41"/>
    </row>
    <row r="7159" spans="3:3" x14ac:dyDescent="0.3">
      <c r="C7159" s="41"/>
    </row>
    <row r="7160" spans="3:3" x14ac:dyDescent="0.3">
      <c r="C7160" s="41"/>
    </row>
    <row r="7161" spans="3:3" x14ac:dyDescent="0.3">
      <c r="C7161" s="41"/>
    </row>
    <row r="7162" spans="3:3" x14ac:dyDescent="0.3">
      <c r="C7162" s="41"/>
    </row>
    <row r="7163" spans="3:3" x14ac:dyDescent="0.3">
      <c r="C7163" s="41"/>
    </row>
    <row r="7164" spans="3:3" x14ac:dyDescent="0.3">
      <c r="C7164" s="41"/>
    </row>
    <row r="7165" spans="3:3" x14ac:dyDescent="0.3">
      <c r="C7165" s="41"/>
    </row>
    <row r="7166" spans="3:3" x14ac:dyDescent="0.3">
      <c r="C7166" s="41"/>
    </row>
    <row r="7167" spans="3:3" x14ac:dyDescent="0.3">
      <c r="C7167" s="41"/>
    </row>
    <row r="7168" spans="3:3" x14ac:dyDescent="0.3">
      <c r="C7168" s="41"/>
    </row>
    <row r="7169" spans="3:3" x14ac:dyDescent="0.3">
      <c r="C7169" s="41"/>
    </row>
    <row r="7170" spans="3:3" x14ac:dyDescent="0.3">
      <c r="C7170" s="41"/>
    </row>
    <row r="7171" spans="3:3" x14ac:dyDescent="0.3">
      <c r="C7171" s="41"/>
    </row>
    <row r="7172" spans="3:3" x14ac:dyDescent="0.3">
      <c r="C7172" s="41"/>
    </row>
    <row r="7173" spans="3:3" x14ac:dyDescent="0.3">
      <c r="C7173" s="41"/>
    </row>
    <row r="7174" spans="3:3" x14ac:dyDescent="0.3">
      <c r="C7174" s="41"/>
    </row>
    <row r="7175" spans="3:3" x14ac:dyDescent="0.3">
      <c r="C7175" s="41"/>
    </row>
    <row r="7176" spans="3:3" x14ac:dyDescent="0.3">
      <c r="C7176" s="41"/>
    </row>
    <row r="7177" spans="3:3" x14ac:dyDescent="0.3">
      <c r="C7177" s="41"/>
    </row>
    <row r="7178" spans="3:3" x14ac:dyDescent="0.3">
      <c r="C7178" s="41"/>
    </row>
    <row r="7179" spans="3:3" x14ac:dyDescent="0.3">
      <c r="C7179" s="41"/>
    </row>
    <row r="7180" spans="3:3" x14ac:dyDescent="0.3">
      <c r="C7180" s="41"/>
    </row>
    <row r="7181" spans="3:3" x14ac:dyDescent="0.3">
      <c r="C7181" s="41"/>
    </row>
    <row r="7182" spans="3:3" x14ac:dyDescent="0.3">
      <c r="C7182" s="41"/>
    </row>
    <row r="7183" spans="3:3" x14ac:dyDescent="0.3">
      <c r="C7183" s="41"/>
    </row>
    <row r="7184" spans="3:3" x14ac:dyDescent="0.3">
      <c r="C7184" s="41"/>
    </row>
    <row r="7185" spans="3:3" x14ac:dyDescent="0.3">
      <c r="C7185" s="41"/>
    </row>
    <row r="7186" spans="3:3" x14ac:dyDescent="0.3">
      <c r="C7186" s="41"/>
    </row>
    <row r="7187" spans="3:3" x14ac:dyDescent="0.3">
      <c r="C7187" s="41"/>
    </row>
    <row r="7188" spans="3:3" x14ac:dyDescent="0.3">
      <c r="C7188" s="41"/>
    </row>
    <row r="7189" spans="3:3" x14ac:dyDescent="0.3">
      <c r="C7189" s="41"/>
    </row>
    <row r="7190" spans="3:3" x14ac:dyDescent="0.3">
      <c r="C7190" s="41"/>
    </row>
    <row r="7191" spans="3:3" x14ac:dyDescent="0.3">
      <c r="C7191" s="41"/>
    </row>
    <row r="7192" spans="3:3" x14ac:dyDescent="0.3">
      <c r="C7192" s="41"/>
    </row>
    <row r="7193" spans="3:3" x14ac:dyDescent="0.3">
      <c r="C7193" s="41"/>
    </row>
    <row r="7194" spans="3:3" x14ac:dyDescent="0.3">
      <c r="C7194" s="41"/>
    </row>
    <row r="7195" spans="3:3" x14ac:dyDescent="0.3">
      <c r="C7195" s="41"/>
    </row>
    <row r="7196" spans="3:3" x14ac:dyDescent="0.3">
      <c r="C7196" s="41"/>
    </row>
    <row r="7197" spans="3:3" x14ac:dyDescent="0.3">
      <c r="C7197" s="41"/>
    </row>
    <row r="7198" spans="3:3" x14ac:dyDescent="0.3">
      <c r="C7198" s="41"/>
    </row>
    <row r="7199" spans="3:3" x14ac:dyDescent="0.3">
      <c r="C7199" s="41"/>
    </row>
    <row r="7200" spans="3:3" x14ac:dyDescent="0.3">
      <c r="C7200" s="41"/>
    </row>
    <row r="7201" spans="3:3" x14ac:dyDescent="0.3">
      <c r="C7201" s="41"/>
    </row>
    <row r="7202" spans="3:3" x14ac:dyDescent="0.3">
      <c r="C7202" s="41"/>
    </row>
    <row r="7203" spans="3:3" x14ac:dyDescent="0.3">
      <c r="C7203" s="41"/>
    </row>
    <row r="7204" spans="3:3" x14ac:dyDescent="0.3">
      <c r="C7204" s="41"/>
    </row>
    <row r="7205" spans="3:3" x14ac:dyDescent="0.3">
      <c r="C7205" s="41"/>
    </row>
    <row r="7206" spans="3:3" x14ac:dyDescent="0.3">
      <c r="C7206" s="41"/>
    </row>
    <row r="7207" spans="3:3" x14ac:dyDescent="0.3">
      <c r="C7207" s="41"/>
    </row>
    <row r="7208" spans="3:3" x14ac:dyDescent="0.3">
      <c r="C7208" s="41"/>
    </row>
    <row r="7209" spans="3:3" x14ac:dyDescent="0.3">
      <c r="C7209" s="41"/>
    </row>
    <row r="7210" spans="3:3" x14ac:dyDescent="0.3">
      <c r="C7210" s="41"/>
    </row>
    <row r="7211" spans="3:3" x14ac:dyDescent="0.3">
      <c r="C7211" s="41"/>
    </row>
    <row r="7212" spans="3:3" x14ac:dyDescent="0.3">
      <c r="C7212" s="41"/>
    </row>
    <row r="7213" spans="3:3" x14ac:dyDescent="0.3">
      <c r="C7213" s="41"/>
    </row>
    <row r="7214" spans="3:3" x14ac:dyDescent="0.3">
      <c r="C7214" s="41"/>
    </row>
    <row r="7215" spans="3:3" x14ac:dyDescent="0.3">
      <c r="C7215" s="41"/>
    </row>
    <row r="7216" spans="3:3" x14ac:dyDescent="0.3">
      <c r="C7216" s="41"/>
    </row>
    <row r="7217" spans="3:3" x14ac:dyDescent="0.3">
      <c r="C7217" s="41"/>
    </row>
    <row r="7218" spans="3:3" x14ac:dyDescent="0.3">
      <c r="C7218" s="41"/>
    </row>
    <row r="7219" spans="3:3" x14ac:dyDescent="0.3">
      <c r="C7219" s="41"/>
    </row>
    <row r="7220" spans="3:3" x14ac:dyDescent="0.3">
      <c r="C7220" s="41"/>
    </row>
    <row r="7221" spans="3:3" x14ac:dyDescent="0.3">
      <c r="C7221" s="41"/>
    </row>
    <row r="7222" spans="3:3" x14ac:dyDescent="0.3">
      <c r="C7222" s="41"/>
    </row>
    <row r="7223" spans="3:3" x14ac:dyDescent="0.3">
      <c r="C7223" s="41"/>
    </row>
    <row r="7224" spans="3:3" x14ac:dyDescent="0.3">
      <c r="C7224" s="41"/>
    </row>
    <row r="7225" spans="3:3" x14ac:dyDescent="0.3">
      <c r="C7225" s="41"/>
    </row>
    <row r="7226" spans="3:3" x14ac:dyDescent="0.3">
      <c r="C7226" s="41"/>
    </row>
    <row r="7227" spans="3:3" x14ac:dyDescent="0.3">
      <c r="C7227" s="41"/>
    </row>
    <row r="7228" spans="3:3" x14ac:dyDescent="0.3">
      <c r="C7228" s="41"/>
    </row>
    <row r="7229" spans="3:3" x14ac:dyDescent="0.3">
      <c r="C7229" s="41"/>
    </row>
    <row r="7230" spans="3:3" x14ac:dyDescent="0.3">
      <c r="C7230" s="41"/>
    </row>
    <row r="7231" spans="3:3" x14ac:dyDescent="0.3">
      <c r="C7231" s="41"/>
    </row>
    <row r="7232" spans="3:3" x14ac:dyDescent="0.3">
      <c r="C7232" s="41"/>
    </row>
    <row r="7233" spans="3:3" x14ac:dyDescent="0.3">
      <c r="C7233" s="41"/>
    </row>
    <row r="7234" spans="3:3" x14ac:dyDescent="0.3">
      <c r="C7234" s="41"/>
    </row>
    <row r="7235" spans="3:3" x14ac:dyDescent="0.3">
      <c r="C7235" s="41"/>
    </row>
    <row r="7236" spans="3:3" x14ac:dyDescent="0.3">
      <c r="C7236" s="41"/>
    </row>
    <row r="7237" spans="3:3" x14ac:dyDescent="0.3">
      <c r="C7237" s="41"/>
    </row>
    <row r="7238" spans="3:3" x14ac:dyDescent="0.3">
      <c r="C7238" s="41"/>
    </row>
    <row r="7239" spans="3:3" x14ac:dyDescent="0.3">
      <c r="C7239" s="41"/>
    </row>
    <row r="7240" spans="3:3" x14ac:dyDescent="0.3">
      <c r="C7240" s="41"/>
    </row>
    <row r="7241" spans="3:3" x14ac:dyDescent="0.3">
      <c r="C7241" s="41"/>
    </row>
    <row r="7242" spans="3:3" x14ac:dyDescent="0.3">
      <c r="C7242" s="41"/>
    </row>
    <row r="7243" spans="3:3" x14ac:dyDescent="0.3">
      <c r="C7243" s="41"/>
    </row>
    <row r="7244" spans="3:3" x14ac:dyDescent="0.3">
      <c r="C7244" s="41"/>
    </row>
    <row r="7245" spans="3:3" x14ac:dyDescent="0.3">
      <c r="C7245" s="41"/>
    </row>
    <row r="7246" spans="3:3" x14ac:dyDescent="0.3">
      <c r="C7246" s="41"/>
    </row>
    <row r="7247" spans="3:3" x14ac:dyDescent="0.3">
      <c r="C7247" s="41"/>
    </row>
    <row r="7248" spans="3:3" x14ac:dyDescent="0.3">
      <c r="C7248" s="41"/>
    </row>
    <row r="7249" spans="3:3" x14ac:dyDescent="0.3">
      <c r="C7249" s="41"/>
    </row>
    <row r="7250" spans="3:3" x14ac:dyDescent="0.3">
      <c r="C7250" s="41"/>
    </row>
    <row r="7251" spans="3:3" x14ac:dyDescent="0.3">
      <c r="C7251" s="41"/>
    </row>
    <row r="7252" spans="3:3" x14ac:dyDescent="0.3">
      <c r="C7252" s="41"/>
    </row>
    <row r="7253" spans="3:3" x14ac:dyDescent="0.3">
      <c r="C7253" s="41"/>
    </row>
    <row r="7254" spans="3:3" x14ac:dyDescent="0.3">
      <c r="C7254" s="41"/>
    </row>
    <row r="7255" spans="3:3" x14ac:dyDescent="0.3">
      <c r="C7255" s="41"/>
    </row>
    <row r="7256" spans="3:3" x14ac:dyDescent="0.3">
      <c r="C7256" s="41"/>
    </row>
    <row r="7257" spans="3:3" x14ac:dyDescent="0.3">
      <c r="C7257" s="41"/>
    </row>
    <row r="7258" spans="3:3" x14ac:dyDescent="0.3">
      <c r="C7258" s="41"/>
    </row>
    <row r="7259" spans="3:3" x14ac:dyDescent="0.3">
      <c r="C7259" s="41"/>
    </row>
    <row r="7260" spans="3:3" x14ac:dyDescent="0.3">
      <c r="C7260" s="41"/>
    </row>
    <row r="7261" spans="3:3" x14ac:dyDescent="0.3">
      <c r="C7261" s="41"/>
    </row>
    <row r="7262" spans="3:3" x14ac:dyDescent="0.3">
      <c r="C7262" s="41"/>
    </row>
    <row r="7263" spans="3:3" x14ac:dyDescent="0.3">
      <c r="C7263" s="41"/>
    </row>
    <row r="7264" spans="3:3" x14ac:dyDescent="0.3">
      <c r="C7264" s="41"/>
    </row>
    <row r="7265" spans="3:3" x14ac:dyDescent="0.3">
      <c r="C7265" s="41"/>
    </row>
    <row r="7266" spans="3:3" x14ac:dyDescent="0.3">
      <c r="C7266" s="41"/>
    </row>
    <row r="7267" spans="3:3" x14ac:dyDescent="0.3">
      <c r="C7267" s="41"/>
    </row>
    <row r="7268" spans="3:3" x14ac:dyDescent="0.3">
      <c r="C7268" s="41"/>
    </row>
    <row r="7269" spans="3:3" x14ac:dyDescent="0.3">
      <c r="C7269" s="41"/>
    </row>
    <row r="7270" spans="3:3" x14ac:dyDescent="0.3">
      <c r="C7270" s="41"/>
    </row>
    <row r="7271" spans="3:3" x14ac:dyDescent="0.3">
      <c r="C7271" s="41"/>
    </row>
    <row r="7272" spans="3:3" x14ac:dyDescent="0.3">
      <c r="C7272" s="41"/>
    </row>
    <row r="7273" spans="3:3" x14ac:dyDescent="0.3">
      <c r="C7273" s="41"/>
    </row>
    <row r="7274" spans="3:3" x14ac:dyDescent="0.3">
      <c r="C7274" s="41"/>
    </row>
    <row r="7275" spans="3:3" x14ac:dyDescent="0.3">
      <c r="C7275" s="41"/>
    </row>
    <row r="7276" spans="3:3" x14ac:dyDescent="0.3">
      <c r="C7276" s="41"/>
    </row>
    <row r="7277" spans="3:3" x14ac:dyDescent="0.3">
      <c r="C7277" s="41"/>
    </row>
    <row r="7278" spans="3:3" x14ac:dyDescent="0.3">
      <c r="C7278" s="41"/>
    </row>
    <row r="7279" spans="3:3" x14ac:dyDescent="0.3">
      <c r="C7279" s="41"/>
    </row>
    <row r="7280" spans="3:3" x14ac:dyDescent="0.3">
      <c r="C7280" s="41"/>
    </row>
    <row r="7281" spans="3:3" x14ac:dyDescent="0.3">
      <c r="C7281" s="41"/>
    </row>
    <row r="7282" spans="3:3" x14ac:dyDescent="0.3">
      <c r="C7282" s="41"/>
    </row>
    <row r="7283" spans="3:3" x14ac:dyDescent="0.3">
      <c r="C7283" s="41"/>
    </row>
    <row r="7284" spans="3:3" x14ac:dyDescent="0.3">
      <c r="C7284" s="41"/>
    </row>
    <row r="7285" spans="3:3" x14ac:dyDescent="0.3">
      <c r="C7285" s="41"/>
    </row>
    <row r="7286" spans="3:3" x14ac:dyDescent="0.3">
      <c r="C7286" s="41"/>
    </row>
    <row r="7287" spans="3:3" x14ac:dyDescent="0.3">
      <c r="C7287" s="41"/>
    </row>
    <row r="7288" spans="3:3" x14ac:dyDescent="0.3">
      <c r="C7288" s="41"/>
    </row>
    <row r="7289" spans="3:3" x14ac:dyDescent="0.3">
      <c r="C7289" s="41"/>
    </row>
    <row r="7290" spans="3:3" x14ac:dyDescent="0.3">
      <c r="C7290" s="41"/>
    </row>
    <row r="7291" spans="3:3" x14ac:dyDescent="0.3">
      <c r="C7291" s="41"/>
    </row>
    <row r="7292" spans="3:3" x14ac:dyDescent="0.3">
      <c r="C7292" s="41"/>
    </row>
    <row r="7293" spans="3:3" x14ac:dyDescent="0.3">
      <c r="C7293" s="41"/>
    </row>
    <row r="7294" spans="3:3" x14ac:dyDescent="0.3">
      <c r="C7294" s="41"/>
    </row>
    <row r="7295" spans="3:3" x14ac:dyDescent="0.3">
      <c r="C7295" s="41"/>
    </row>
    <row r="7296" spans="3:3" x14ac:dyDescent="0.3">
      <c r="C7296" s="41"/>
    </row>
    <row r="7297" spans="3:3" x14ac:dyDescent="0.3">
      <c r="C7297" s="41"/>
    </row>
    <row r="7298" spans="3:3" x14ac:dyDescent="0.3">
      <c r="C7298" s="41"/>
    </row>
    <row r="7299" spans="3:3" x14ac:dyDescent="0.3">
      <c r="C7299" s="41"/>
    </row>
    <row r="7300" spans="3:3" x14ac:dyDescent="0.3">
      <c r="C7300" s="41"/>
    </row>
    <row r="7301" spans="3:3" x14ac:dyDescent="0.3">
      <c r="C7301" s="41"/>
    </row>
    <row r="7302" spans="3:3" x14ac:dyDescent="0.3">
      <c r="C7302" s="41"/>
    </row>
    <row r="7303" spans="3:3" x14ac:dyDescent="0.3">
      <c r="C7303" s="41"/>
    </row>
    <row r="7304" spans="3:3" x14ac:dyDescent="0.3">
      <c r="C7304" s="41"/>
    </row>
    <row r="7305" spans="3:3" x14ac:dyDescent="0.3">
      <c r="C7305" s="41"/>
    </row>
    <row r="7306" spans="3:3" x14ac:dyDescent="0.3">
      <c r="C7306" s="41"/>
    </row>
    <row r="7307" spans="3:3" x14ac:dyDescent="0.3">
      <c r="C7307" s="41"/>
    </row>
    <row r="7308" spans="3:3" x14ac:dyDescent="0.3">
      <c r="C7308" s="41"/>
    </row>
    <row r="7309" spans="3:3" x14ac:dyDescent="0.3">
      <c r="C7309" s="41"/>
    </row>
    <row r="7310" spans="3:3" x14ac:dyDescent="0.3">
      <c r="C7310" s="41"/>
    </row>
    <row r="7311" spans="3:3" x14ac:dyDescent="0.3">
      <c r="C7311" s="41"/>
    </row>
    <row r="7312" spans="3:3" x14ac:dyDescent="0.3">
      <c r="C7312" s="41"/>
    </row>
    <row r="7313" spans="3:3" x14ac:dyDescent="0.3">
      <c r="C7313" s="41"/>
    </row>
    <row r="7314" spans="3:3" x14ac:dyDescent="0.3">
      <c r="C7314" s="41"/>
    </row>
    <row r="7315" spans="3:3" x14ac:dyDescent="0.3">
      <c r="C7315" s="41"/>
    </row>
    <row r="7316" spans="3:3" x14ac:dyDescent="0.3">
      <c r="C7316" s="41"/>
    </row>
    <row r="7317" spans="3:3" x14ac:dyDescent="0.3">
      <c r="C7317" s="41"/>
    </row>
    <row r="7318" spans="3:3" x14ac:dyDescent="0.3">
      <c r="C7318" s="41"/>
    </row>
    <row r="7319" spans="3:3" x14ac:dyDescent="0.3">
      <c r="C7319" s="41"/>
    </row>
    <row r="7320" spans="3:3" x14ac:dyDescent="0.3">
      <c r="C7320" s="41"/>
    </row>
    <row r="7321" spans="3:3" x14ac:dyDescent="0.3">
      <c r="C7321" s="41"/>
    </row>
    <row r="7322" spans="3:3" x14ac:dyDescent="0.3">
      <c r="C7322" s="41"/>
    </row>
    <row r="7323" spans="3:3" x14ac:dyDescent="0.3">
      <c r="C7323" s="41"/>
    </row>
    <row r="7324" spans="3:3" x14ac:dyDescent="0.3">
      <c r="C7324" s="41"/>
    </row>
    <row r="7325" spans="3:3" x14ac:dyDescent="0.3">
      <c r="C7325" s="41"/>
    </row>
    <row r="7326" spans="3:3" x14ac:dyDescent="0.3">
      <c r="C7326" s="41"/>
    </row>
    <row r="7327" spans="3:3" x14ac:dyDescent="0.3">
      <c r="C7327" s="41"/>
    </row>
    <row r="7328" spans="3:3" x14ac:dyDescent="0.3">
      <c r="C7328" s="41"/>
    </row>
    <row r="7329" spans="3:3" x14ac:dyDescent="0.3">
      <c r="C7329" s="41"/>
    </row>
    <row r="7330" spans="3:3" x14ac:dyDescent="0.3">
      <c r="C7330" s="41"/>
    </row>
    <row r="7331" spans="3:3" x14ac:dyDescent="0.3">
      <c r="C7331" s="41"/>
    </row>
    <row r="7332" spans="3:3" x14ac:dyDescent="0.3">
      <c r="C7332" s="41"/>
    </row>
    <row r="7333" spans="3:3" x14ac:dyDescent="0.3">
      <c r="C7333" s="41"/>
    </row>
    <row r="7334" spans="3:3" x14ac:dyDescent="0.3">
      <c r="C7334" s="41"/>
    </row>
    <row r="7335" spans="3:3" x14ac:dyDescent="0.3">
      <c r="C7335" s="41"/>
    </row>
    <row r="7336" spans="3:3" x14ac:dyDescent="0.3">
      <c r="C7336" s="41"/>
    </row>
    <row r="7337" spans="3:3" x14ac:dyDescent="0.3">
      <c r="C7337" s="41"/>
    </row>
    <row r="7338" spans="3:3" x14ac:dyDescent="0.3">
      <c r="C7338" s="41"/>
    </row>
    <row r="7339" spans="3:3" x14ac:dyDescent="0.3">
      <c r="C7339" s="41"/>
    </row>
    <row r="7340" spans="3:3" x14ac:dyDescent="0.3">
      <c r="C7340" s="41"/>
    </row>
    <row r="7341" spans="3:3" x14ac:dyDescent="0.3">
      <c r="C7341" s="41"/>
    </row>
    <row r="7342" spans="3:3" x14ac:dyDescent="0.3">
      <c r="C7342" s="41"/>
    </row>
    <row r="7343" spans="3:3" x14ac:dyDescent="0.3">
      <c r="C7343" s="41"/>
    </row>
    <row r="7344" spans="3:3" x14ac:dyDescent="0.3">
      <c r="C7344" s="41"/>
    </row>
    <row r="7345" spans="3:3" x14ac:dyDescent="0.3">
      <c r="C7345" s="41"/>
    </row>
    <row r="7346" spans="3:3" x14ac:dyDescent="0.3">
      <c r="C7346" s="41"/>
    </row>
    <row r="7347" spans="3:3" x14ac:dyDescent="0.3">
      <c r="C7347" s="41"/>
    </row>
    <row r="7348" spans="3:3" x14ac:dyDescent="0.3">
      <c r="C7348" s="41"/>
    </row>
    <row r="7349" spans="3:3" x14ac:dyDescent="0.3">
      <c r="C7349" s="41"/>
    </row>
    <row r="7350" spans="3:3" x14ac:dyDescent="0.3">
      <c r="C7350" s="41"/>
    </row>
    <row r="7351" spans="3:3" x14ac:dyDescent="0.3">
      <c r="C7351" s="41"/>
    </row>
    <row r="7352" spans="3:3" x14ac:dyDescent="0.3">
      <c r="C7352" s="41"/>
    </row>
    <row r="7353" spans="3:3" x14ac:dyDescent="0.3">
      <c r="C7353" s="41"/>
    </row>
    <row r="7354" spans="3:3" x14ac:dyDescent="0.3">
      <c r="C7354" s="41"/>
    </row>
    <row r="7355" spans="3:3" x14ac:dyDescent="0.3">
      <c r="C7355" s="41"/>
    </row>
    <row r="7356" spans="3:3" x14ac:dyDescent="0.3">
      <c r="C7356" s="41"/>
    </row>
    <row r="7357" spans="3:3" x14ac:dyDescent="0.3">
      <c r="C7357" s="41"/>
    </row>
    <row r="7358" spans="3:3" x14ac:dyDescent="0.3">
      <c r="C7358" s="41"/>
    </row>
    <row r="7359" spans="3:3" x14ac:dyDescent="0.3">
      <c r="C7359" s="41"/>
    </row>
    <row r="7360" spans="3:3" x14ac:dyDescent="0.3">
      <c r="C7360" s="41"/>
    </row>
    <row r="7361" spans="3:3" x14ac:dyDescent="0.3">
      <c r="C7361" s="41"/>
    </row>
    <row r="7362" spans="3:3" x14ac:dyDescent="0.3">
      <c r="C7362" s="41"/>
    </row>
    <row r="7363" spans="3:3" x14ac:dyDescent="0.3">
      <c r="C7363" s="41"/>
    </row>
    <row r="7364" spans="3:3" x14ac:dyDescent="0.3">
      <c r="C7364" s="41"/>
    </row>
    <row r="7365" spans="3:3" x14ac:dyDescent="0.3">
      <c r="C7365" s="41"/>
    </row>
    <row r="7366" spans="3:3" x14ac:dyDescent="0.3">
      <c r="C7366" s="41"/>
    </row>
    <row r="7367" spans="3:3" x14ac:dyDescent="0.3">
      <c r="C7367" s="41"/>
    </row>
    <row r="7368" spans="3:3" x14ac:dyDescent="0.3">
      <c r="C7368" s="41"/>
    </row>
    <row r="7369" spans="3:3" x14ac:dyDescent="0.3">
      <c r="C7369" s="41"/>
    </row>
    <row r="7370" spans="3:3" x14ac:dyDescent="0.3">
      <c r="C7370" s="41"/>
    </row>
    <row r="7371" spans="3:3" x14ac:dyDescent="0.3">
      <c r="C7371" s="41"/>
    </row>
    <row r="7372" spans="3:3" x14ac:dyDescent="0.3">
      <c r="C7372" s="41"/>
    </row>
    <row r="7373" spans="3:3" x14ac:dyDescent="0.3">
      <c r="C7373" s="41"/>
    </row>
    <row r="7374" spans="3:3" x14ac:dyDescent="0.3">
      <c r="C7374" s="41"/>
    </row>
    <row r="7375" spans="3:3" x14ac:dyDescent="0.3">
      <c r="C7375" s="41"/>
    </row>
    <row r="7376" spans="3:3" x14ac:dyDescent="0.3">
      <c r="C7376" s="41"/>
    </row>
    <row r="7377" spans="3:3" x14ac:dyDescent="0.3">
      <c r="C7377" s="41"/>
    </row>
    <row r="7378" spans="3:3" x14ac:dyDescent="0.3">
      <c r="C7378" s="41"/>
    </row>
    <row r="7379" spans="3:3" x14ac:dyDescent="0.3">
      <c r="C7379" s="41"/>
    </row>
    <row r="7380" spans="3:3" x14ac:dyDescent="0.3">
      <c r="C7380" s="41"/>
    </row>
    <row r="7381" spans="3:3" x14ac:dyDescent="0.3">
      <c r="C7381" s="41"/>
    </row>
    <row r="7382" spans="3:3" x14ac:dyDescent="0.3">
      <c r="C7382" s="41"/>
    </row>
    <row r="7383" spans="3:3" x14ac:dyDescent="0.3">
      <c r="C7383" s="41"/>
    </row>
    <row r="7384" spans="3:3" x14ac:dyDescent="0.3">
      <c r="C7384" s="41"/>
    </row>
    <row r="7385" spans="3:3" x14ac:dyDescent="0.3">
      <c r="C7385" s="41"/>
    </row>
    <row r="7386" spans="3:3" x14ac:dyDescent="0.3">
      <c r="C7386" s="41"/>
    </row>
    <row r="7387" spans="3:3" x14ac:dyDescent="0.3">
      <c r="C7387" s="41"/>
    </row>
    <row r="7388" spans="3:3" x14ac:dyDescent="0.3">
      <c r="C7388" s="41"/>
    </row>
    <row r="7389" spans="3:3" x14ac:dyDescent="0.3">
      <c r="C7389" s="41"/>
    </row>
    <row r="7390" spans="3:3" x14ac:dyDescent="0.3">
      <c r="C7390" s="41"/>
    </row>
    <row r="7391" spans="3:3" x14ac:dyDescent="0.3">
      <c r="C7391" s="41"/>
    </row>
    <row r="7392" spans="3:3" x14ac:dyDescent="0.3">
      <c r="C7392" s="41"/>
    </row>
    <row r="7393" spans="3:3" x14ac:dyDescent="0.3">
      <c r="C7393" s="41"/>
    </row>
    <row r="7394" spans="3:3" x14ac:dyDescent="0.3">
      <c r="C7394" s="41"/>
    </row>
    <row r="7395" spans="3:3" x14ac:dyDescent="0.3">
      <c r="C7395" s="41"/>
    </row>
    <row r="7396" spans="3:3" x14ac:dyDescent="0.3">
      <c r="C7396" s="41"/>
    </row>
    <row r="7397" spans="3:3" x14ac:dyDescent="0.3">
      <c r="C7397" s="41"/>
    </row>
    <row r="7398" spans="3:3" x14ac:dyDescent="0.3">
      <c r="C7398" s="41"/>
    </row>
    <row r="7399" spans="3:3" x14ac:dyDescent="0.3">
      <c r="C7399" s="41"/>
    </row>
    <row r="7400" spans="3:3" x14ac:dyDescent="0.3">
      <c r="C7400" s="41"/>
    </row>
    <row r="7401" spans="3:3" x14ac:dyDescent="0.3">
      <c r="C7401" s="41"/>
    </row>
    <row r="7402" spans="3:3" x14ac:dyDescent="0.3">
      <c r="C7402" s="41"/>
    </row>
    <row r="7403" spans="3:3" x14ac:dyDescent="0.3">
      <c r="C7403" s="41"/>
    </row>
    <row r="7404" spans="3:3" x14ac:dyDescent="0.3">
      <c r="C7404" s="41"/>
    </row>
    <row r="7405" spans="3:3" x14ac:dyDescent="0.3">
      <c r="C7405" s="41"/>
    </row>
    <row r="7406" spans="3:3" x14ac:dyDescent="0.3">
      <c r="C7406" s="41"/>
    </row>
    <row r="7407" spans="3:3" x14ac:dyDescent="0.3">
      <c r="C7407" s="41"/>
    </row>
    <row r="7408" spans="3:3" x14ac:dyDescent="0.3">
      <c r="C7408" s="41"/>
    </row>
    <row r="7409" spans="3:3" x14ac:dyDescent="0.3">
      <c r="C7409" s="41"/>
    </row>
    <row r="7410" spans="3:3" x14ac:dyDescent="0.3">
      <c r="C7410" s="41"/>
    </row>
    <row r="7411" spans="3:3" x14ac:dyDescent="0.3">
      <c r="C7411" s="41"/>
    </row>
    <row r="7412" spans="3:3" x14ac:dyDescent="0.3">
      <c r="C7412" s="41"/>
    </row>
    <row r="7413" spans="3:3" x14ac:dyDescent="0.3">
      <c r="C7413" s="41"/>
    </row>
    <row r="7414" spans="3:3" x14ac:dyDescent="0.3">
      <c r="C7414" s="41"/>
    </row>
    <row r="7415" spans="3:3" x14ac:dyDescent="0.3">
      <c r="C7415" s="41"/>
    </row>
    <row r="7416" spans="3:3" x14ac:dyDescent="0.3">
      <c r="C7416" s="41"/>
    </row>
    <row r="7417" spans="3:3" x14ac:dyDescent="0.3">
      <c r="C7417" s="41"/>
    </row>
    <row r="7418" spans="3:3" x14ac:dyDescent="0.3">
      <c r="C7418" s="41"/>
    </row>
    <row r="7419" spans="3:3" x14ac:dyDescent="0.3">
      <c r="C7419" s="41"/>
    </row>
    <row r="7420" spans="3:3" x14ac:dyDescent="0.3">
      <c r="C7420" s="41"/>
    </row>
    <row r="7421" spans="3:3" x14ac:dyDescent="0.3">
      <c r="C7421" s="41"/>
    </row>
    <row r="7422" spans="3:3" x14ac:dyDescent="0.3">
      <c r="C7422" s="41"/>
    </row>
    <row r="7423" spans="3:3" x14ac:dyDescent="0.3">
      <c r="C7423" s="41"/>
    </row>
    <row r="7424" spans="3:3" x14ac:dyDescent="0.3">
      <c r="C7424" s="41"/>
    </row>
    <row r="7425" spans="3:3" x14ac:dyDescent="0.3">
      <c r="C7425" s="41"/>
    </row>
    <row r="7426" spans="3:3" x14ac:dyDescent="0.3">
      <c r="C7426" s="41"/>
    </row>
    <row r="7427" spans="3:3" x14ac:dyDescent="0.3">
      <c r="C7427" s="41"/>
    </row>
    <row r="7428" spans="3:3" x14ac:dyDescent="0.3">
      <c r="C7428" s="41"/>
    </row>
    <row r="7429" spans="3:3" x14ac:dyDescent="0.3">
      <c r="C7429" s="41"/>
    </row>
    <row r="7430" spans="3:3" x14ac:dyDescent="0.3">
      <c r="C7430" s="41"/>
    </row>
    <row r="7431" spans="3:3" x14ac:dyDescent="0.3">
      <c r="C7431" s="41"/>
    </row>
    <row r="7432" spans="3:3" x14ac:dyDescent="0.3">
      <c r="C7432" s="41"/>
    </row>
    <row r="7433" spans="3:3" x14ac:dyDescent="0.3">
      <c r="C7433" s="41"/>
    </row>
    <row r="7434" spans="3:3" x14ac:dyDescent="0.3">
      <c r="C7434" s="41"/>
    </row>
    <row r="7435" spans="3:3" x14ac:dyDescent="0.3">
      <c r="C7435" s="41"/>
    </row>
    <row r="7436" spans="3:3" x14ac:dyDescent="0.3">
      <c r="C7436" s="41"/>
    </row>
    <row r="7437" spans="3:3" x14ac:dyDescent="0.3">
      <c r="C7437" s="41"/>
    </row>
    <row r="7438" spans="3:3" x14ac:dyDescent="0.3">
      <c r="C7438" s="41"/>
    </row>
    <row r="7439" spans="3:3" x14ac:dyDescent="0.3">
      <c r="C7439" s="41"/>
    </row>
    <row r="7440" spans="3:3" x14ac:dyDescent="0.3">
      <c r="C7440" s="41"/>
    </row>
    <row r="7441" spans="3:3" x14ac:dyDescent="0.3">
      <c r="C7441" s="41"/>
    </row>
    <row r="7442" spans="3:3" x14ac:dyDescent="0.3">
      <c r="C7442" s="41"/>
    </row>
    <row r="7443" spans="3:3" x14ac:dyDescent="0.3">
      <c r="C7443" s="41"/>
    </row>
    <row r="7444" spans="3:3" x14ac:dyDescent="0.3">
      <c r="C7444" s="41"/>
    </row>
    <row r="7445" spans="3:3" x14ac:dyDescent="0.3">
      <c r="C7445" s="41"/>
    </row>
    <row r="7446" spans="3:3" x14ac:dyDescent="0.3">
      <c r="C7446" s="41"/>
    </row>
    <row r="7447" spans="3:3" x14ac:dyDescent="0.3">
      <c r="C7447" s="41"/>
    </row>
    <row r="7448" spans="3:3" x14ac:dyDescent="0.3">
      <c r="C7448" s="41"/>
    </row>
    <row r="7449" spans="3:3" x14ac:dyDescent="0.3">
      <c r="C7449" s="41"/>
    </row>
    <row r="7450" spans="3:3" x14ac:dyDescent="0.3">
      <c r="C7450" s="41"/>
    </row>
    <row r="7451" spans="3:3" x14ac:dyDescent="0.3">
      <c r="C7451" s="41"/>
    </row>
    <row r="7452" spans="3:3" x14ac:dyDescent="0.3">
      <c r="C7452" s="41"/>
    </row>
    <row r="7453" spans="3:3" x14ac:dyDescent="0.3">
      <c r="C7453" s="41"/>
    </row>
    <row r="7454" spans="3:3" x14ac:dyDescent="0.3">
      <c r="C7454" s="41"/>
    </row>
    <row r="7455" spans="3:3" x14ac:dyDescent="0.3">
      <c r="C7455" s="41"/>
    </row>
    <row r="7456" spans="3:3" x14ac:dyDescent="0.3">
      <c r="C7456" s="41"/>
    </row>
    <row r="7457" spans="3:3" x14ac:dyDescent="0.3">
      <c r="C7457" s="41"/>
    </row>
    <row r="7458" spans="3:3" x14ac:dyDescent="0.3">
      <c r="C7458" s="41"/>
    </row>
    <row r="7459" spans="3:3" x14ac:dyDescent="0.3">
      <c r="C7459" s="41"/>
    </row>
    <row r="7460" spans="3:3" x14ac:dyDescent="0.3">
      <c r="C7460" s="41"/>
    </row>
    <row r="7461" spans="3:3" x14ac:dyDescent="0.3">
      <c r="C7461" s="41"/>
    </row>
    <row r="7462" spans="3:3" x14ac:dyDescent="0.3">
      <c r="C7462" s="41"/>
    </row>
    <row r="7463" spans="3:3" x14ac:dyDescent="0.3">
      <c r="C7463" s="41"/>
    </row>
    <row r="7464" spans="3:3" x14ac:dyDescent="0.3">
      <c r="C7464" s="41"/>
    </row>
    <row r="7465" spans="3:3" x14ac:dyDescent="0.3">
      <c r="C7465" s="41"/>
    </row>
    <row r="7466" spans="3:3" x14ac:dyDescent="0.3">
      <c r="C7466" s="41"/>
    </row>
    <row r="7467" spans="3:3" x14ac:dyDescent="0.3">
      <c r="C7467" s="41"/>
    </row>
    <row r="7468" spans="3:3" x14ac:dyDescent="0.3">
      <c r="C7468" s="41"/>
    </row>
    <row r="7469" spans="3:3" x14ac:dyDescent="0.3">
      <c r="C7469" s="41"/>
    </row>
    <row r="7470" spans="3:3" x14ac:dyDescent="0.3">
      <c r="C7470" s="41"/>
    </row>
    <row r="7471" spans="3:3" x14ac:dyDescent="0.3">
      <c r="C7471" s="41"/>
    </row>
    <row r="7472" spans="3:3" x14ac:dyDescent="0.3">
      <c r="C7472" s="41"/>
    </row>
    <row r="7473" spans="3:3" x14ac:dyDescent="0.3">
      <c r="C7473" s="41"/>
    </row>
    <row r="7474" spans="3:3" x14ac:dyDescent="0.3">
      <c r="C7474" s="41"/>
    </row>
    <row r="7475" spans="3:3" x14ac:dyDescent="0.3">
      <c r="C7475" s="41"/>
    </row>
    <row r="7476" spans="3:3" x14ac:dyDescent="0.3">
      <c r="C7476" s="41"/>
    </row>
    <row r="7477" spans="3:3" x14ac:dyDescent="0.3">
      <c r="C7477" s="41"/>
    </row>
    <row r="7478" spans="3:3" x14ac:dyDescent="0.3">
      <c r="C7478" s="41"/>
    </row>
    <row r="7479" spans="3:3" x14ac:dyDescent="0.3">
      <c r="C7479" s="41"/>
    </row>
    <row r="7480" spans="3:3" x14ac:dyDescent="0.3">
      <c r="C7480" s="41"/>
    </row>
    <row r="7481" spans="3:3" x14ac:dyDescent="0.3">
      <c r="C7481" s="41"/>
    </row>
    <row r="7482" spans="3:3" x14ac:dyDescent="0.3">
      <c r="C7482" s="41"/>
    </row>
    <row r="7483" spans="3:3" x14ac:dyDescent="0.3">
      <c r="C7483" s="41"/>
    </row>
    <row r="7484" spans="3:3" x14ac:dyDescent="0.3">
      <c r="C7484" s="41"/>
    </row>
    <row r="7485" spans="3:3" x14ac:dyDescent="0.3">
      <c r="C7485" s="41"/>
    </row>
    <row r="7486" spans="3:3" x14ac:dyDescent="0.3">
      <c r="C7486" s="41"/>
    </row>
    <row r="7487" spans="3:3" x14ac:dyDescent="0.3">
      <c r="C7487" s="41"/>
    </row>
    <row r="7488" spans="3:3" x14ac:dyDescent="0.3">
      <c r="C7488" s="41"/>
    </row>
    <row r="7489" spans="3:3" x14ac:dyDescent="0.3">
      <c r="C7489" s="41"/>
    </row>
    <row r="7490" spans="3:3" x14ac:dyDescent="0.3">
      <c r="C7490" s="41"/>
    </row>
    <row r="7491" spans="3:3" x14ac:dyDescent="0.3">
      <c r="C7491" s="41"/>
    </row>
    <row r="7492" spans="3:3" x14ac:dyDescent="0.3">
      <c r="C7492" s="41"/>
    </row>
    <row r="7493" spans="3:3" x14ac:dyDescent="0.3">
      <c r="C7493" s="41"/>
    </row>
    <row r="7494" spans="3:3" x14ac:dyDescent="0.3">
      <c r="C7494" s="41"/>
    </row>
    <row r="7495" spans="3:3" x14ac:dyDescent="0.3">
      <c r="C7495" s="41"/>
    </row>
    <row r="7496" spans="3:3" x14ac:dyDescent="0.3">
      <c r="C7496" s="41"/>
    </row>
    <row r="7497" spans="3:3" x14ac:dyDescent="0.3">
      <c r="C7497" s="41"/>
    </row>
    <row r="7498" spans="3:3" x14ac:dyDescent="0.3">
      <c r="C7498" s="41"/>
    </row>
    <row r="7499" spans="3:3" x14ac:dyDescent="0.3">
      <c r="C7499" s="41"/>
    </row>
    <row r="7500" spans="3:3" x14ac:dyDescent="0.3">
      <c r="C7500" s="41"/>
    </row>
    <row r="7501" spans="3:3" x14ac:dyDescent="0.3">
      <c r="C7501" s="41"/>
    </row>
    <row r="7502" spans="3:3" x14ac:dyDescent="0.3">
      <c r="C7502" s="41"/>
    </row>
    <row r="7503" spans="3:3" x14ac:dyDescent="0.3">
      <c r="C7503" s="41"/>
    </row>
    <row r="7504" spans="3:3" x14ac:dyDescent="0.3">
      <c r="C7504" s="41"/>
    </row>
    <row r="7505" spans="3:3" x14ac:dyDescent="0.3">
      <c r="C7505" s="41"/>
    </row>
    <row r="7506" spans="3:3" x14ac:dyDescent="0.3">
      <c r="C7506" s="41"/>
    </row>
    <row r="7507" spans="3:3" x14ac:dyDescent="0.3">
      <c r="C7507" s="41"/>
    </row>
    <row r="7508" spans="3:3" x14ac:dyDescent="0.3">
      <c r="C7508" s="41"/>
    </row>
    <row r="7509" spans="3:3" x14ac:dyDescent="0.3">
      <c r="C7509" s="41"/>
    </row>
    <row r="7510" spans="3:3" x14ac:dyDescent="0.3">
      <c r="C7510" s="41"/>
    </row>
    <row r="7511" spans="3:3" x14ac:dyDescent="0.3">
      <c r="C7511" s="41"/>
    </row>
    <row r="7512" spans="3:3" x14ac:dyDescent="0.3">
      <c r="C7512" s="41"/>
    </row>
    <row r="7513" spans="3:3" x14ac:dyDescent="0.3">
      <c r="C7513" s="41"/>
    </row>
    <row r="7514" spans="3:3" x14ac:dyDescent="0.3">
      <c r="C7514" s="41"/>
    </row>
    <row r="7515" spans="3:3" x14ac:dyDescent="0.3">
      <c r="C7515" s="41"/>
    </row>
    <row r="7516" spans="3:3" x14ac:dyDescent="0.3">
      <c r="C7516" s="41"/>
    </row>
    <row r="7517" spans="3:3" x14ac:dyDescent="0.3">
      <c r="C7517" s="41"/>
    </row>
    <row r="7518" spans="3:3" x14ac:dyDescent="0.3">
      <c r="C7518" s="41"/>
    </row>
    <row r="7519" spans="3:3" x14ac:dyDescent="0.3">
      <c r="C7519" s="41"/>
    </row>
    <row r="7520" spans="3:3" x14ac:dyDescent="0.3">
      <c r="C7520" s="41"/>
    </row>
    <row r="7521" spans="3:3" x14ac:dyDescent="0.3">
      <c r="C7521" s="41"/>
    </row>
    <row r="7522" spans="3:3" x14ac:dyDescent="0.3">
      <c r="C7522" s="41"/>
    </row>
    <row r="7523" spans="3:3" x14ac:dyDescent="0.3">
      <c r="C7523" s="41"/>
    </row>
    <row r="7524" spans="3:3" x14ac:dyDescent="0.3">
      <c r="C7524" s="41"/>
    </row>
    <row r="7525" spans="3:3" x14ac:dyDescent="0.3">
      <c r="C7525" s="41"/>
    </row>
    <row r="7526" spans="3:3" x14ac:dyDescent="0.3">
      <c r="C7526" s="41"/>
    </row>
    <row r="7527" spans="3:3" x14ac:dyDescent="0.3">
      <c r="C7527" s="41"/>
    </row>
    <row r="7528" spans="3:3" x14ac:dyDescent="0.3">
      <c r="C7528" s="41"/>
    </row>
    <row r="7529" spans="3:3" x14ac:dyDescent="0.3">
      <c r="C7529" s="41"/>
    </row>
    <row r="7530" spans="3:3" x14ac:dyDescent="0.3">
      <c r="C7530" s="41"/>
    </row>
    <row r="7531" spans="3:3" x14ac:dyDescent="0.3">
      <c r="C7531" s="41"/>
    </row>
    <row r="7532" spans="3:3" x14ac:dyDescent="0.3">
      <c r="C7532" s="41"/>
    </row>
    <row r="7533" spans="3:3" x14ac:dyDescent="0.3">
      <c r="C7533" s="41"/>
    </row>
    <row r="7534" spans="3:3" x14ac:dyDescent="0.3">
      <c r="C7534" s="41"/>
    </row>
    <row r="7535" spans="3:3" x14ac:dyDescent="0.3">
      <c r="C7535" s="41"/>
    </row>
    <row r="7536" spans="3:3" x14ac:dyDescent="0.3">
      <c r="C7536" s="41"/>
    </row>
    <row r="7537" spans="3:3" x14ac:dyDescent="0.3">
      <c r="C7537" s="41"/>
    </row>
    <row r="7538" spans="3:3" x14ac:dyDescent="0.3">
      <c r="C7538" s="41"/>
    </row>
    <row r="7539" spans="3:3" x14ac:dyDescent="0.3">
      <c r="C7539" s="41"/>
    </row>
    <row r="7540" spans="3:3" x14ac:dyDescent="0.3">
      <c r="C7540" s="41"/>
    </row>
    <row r="7541" spans="3:3" x14ac:dyDescent="0.3">
      <c r="C7541" s="41"/>
    </row>
    <row r="7542" spans="3:3" x14ac:dyDescent="0.3">
      <c r="C7542" s="41"/>
    </row>
    <row r="7543" spans="3:3" x14ac:dyDescent="0.3">
      <c r="C7543" s="41"/>
    </row>
    <row r="7544" spans="3:3" x14ac:dyDescent="0.3">
      <c r="C7544" s="41"/>
    </row>
    <row r="7545" spans="3:3" x14ac:dyDescent="0.3">
      <c r="C7545" s="41"/>
    </row>
    <row r="7546" spans="3:3" x14ac:dyDescent="0.3">
      <c r="C7546" s="41"/>
    </row>
    <row r="7547" spans="3:3" x14ac:dyDescent="0.3">
      <c r="C7547" s="41"/>
    </row>
    <row r="7548" spans="3:3" x14ac:dyDescent="0.3">
      <c r="C7548" s="41"/>
    </row>
    <row r="7549" spans="3:3" x14ac:dyDescent="0.3">
      <c r="C7549" s="41"/>
    </row>
    <row r="7550" spans="3:3" x14ac:dyDescent="0.3">
      <c r="C7550" s="41"/>
    </row>
    <row r="7551" spans="3:3" x14ac:dyDescent="0.3">
      <c r="C7551" s="41"/>
    </row>
    <row r="7552" spans="3:3" x14ac:dyDescent="0.3">
      <c r="C7552" s="41"/>
    </row>
    <row r="7553" spans="3:3" x14ac:dyDescent="0.3">
      <c r="C7553" s="41"/>
    </row>
    <row r="7554" spans="3:3" x14ac:dyDescent="0.3">
      <c r="C7554" s="41"/>
    </row>
    <row r="7555" spans="3:3" x14ac:dyDescent="0.3">
      <c r="C7555" s="41"/>
    </row>
    <row r="7556" spans="3:3" x14ac:dyDescent="0.3">
      <c r="C7556" s="41"/>
    </row>
    <row r="7557" spans="3:3" x14ac:dyDescent="0.3">
      <c r="C7557" s="41"/>
    </row>
    <row r="7558" spans="3:3" x14ac:dyDescent="0.3">
      <c r="C7558" s="41"/>
    </row>
    <row r="7559" spans="3:3" x14ac:dyDescent="0.3">
      <c r="C7559" s="41"/>
    </row>
    <row r="7560" spans="3:3" x14ac:dyDescent="0.3">
      <c r="C7560" s="41"/>
    </row>
    <row r="7561" spans="3:3" x14ac:dyDescent="0.3">
      <c r="C7561" s="41"/>
    </row>
    <row r="7562" spans="3:3" x14ac:dyDescent="0.3">
      <c r="C7562" s="41"/>
    </row>
    <row r="7563" spans="3:3" x14ac:dyDescent="0.3">
      <c r="C7563" s="41"/>
    </row>
    <row r="7564" spans="3:3" x14ac:dyDescent="0.3">
      <c r="C7564" s="41"/>
    </row>
    <row r="7565" spans="3:3" x14ac:dyDescent="0.3">
      <c r="C7565" s="41"/>
    </row>
    <row r="7566" spans="3:3" x14ac:dyDescent="0.3">
      <c r="C7566" s="41"/>
    </row>
    <row r="7567" spans="3:3" x14ac:dyDescent="0.3">
      <c r="C7567" s="41"/>
    </row>
    <row r="7568" spans="3:3" x14ac:dyDescent="0.3">
      <c r="C7568" s="41"/>
    </row>
    <row r="7569" spans="3:3" x14ac:dyDescent="0.3">
      <c r="C7569" s="41"/>
    </row>
    <row r="7570" spans="3:3" x14ac:dyDescent="0.3">
      <c r="C7570" s="41"/>
    </row>
    <row r="7571" spans="3:3" x14ac:dyDescent="0.3">
      <c r="C7571" s="41"/>
    </row>
    <row r="7572" spans="3:3" x14ac:dyDescent="0.3">
      <c r="C7572" s="41"/>
    </row>
    <row r="7573" spans="3:3" x14ac:dyDescent="0.3">
      <c r="C7573" s="41"/>
    </row>
    <row r="7574" spans="3:3" x14ac:dyDescent="0.3">
      <c r="C7574" s="41"/>
    </row>
    <row r="7575" spans="3:3" x14ac:dyDescent="0.3">
      <c r="C7575" s="41"/>
    </row>
    <row r="7576" spans="3:3" x14ac:dyDescent="0.3">
      <c r="C7576" s="41"/>
    </row>
    <row r="7577" spans="3:3" x14ac:dyDescent="0.3">
      <c r="C7577" s="41"/>
    </row>
    <row r="7578" spans="3:3" x14ac:dyDescent="0.3">
      <c r="C7578" s="41"/>
    </row>
    <row r="7579" spans="3:3" x14ac:dyDescent="0.3">
      <c r="C7579" s="41"/>
    </row>
    <row r="7580" spans="3:3" x14ac:dyDescent="0.3">
      <c r="C7580" s="41"/>
    </row>
    <row r="7581" spans="3:3" x14ac:dyDescent="0.3">
      <c r="C7581" s="41"/>
    </row>
    <row r="7582" spans="3:3" x14ac:dyDescent="0.3">
      <c r="C7582" s="41"/>
    </row>
    <row r="7583" spans="3:3" x14ac:dyDescent="0.3">
      <c r="C7583" s="41"/>
    </row>
    <row r="7584" spans="3:3" x14ac:dyDescent="0.3">
      <c r="C7584" s="41"/>
    </row>
    <row r="7585" spans="3:3" x14ac:dyDescent="0.3">
      <c r="C7585" s="41"/>
    </row>
    <row r="7586" spans="3:3" x14ac:dyDescent="0.3">
      <c r="C7586" s="41"/>
    </row>
    <row r="7587" spans="3:3" x14ac:dyDescent="0.3">
      <c r="C7587" s="41"/>
    </row>
    <row r="7588" spans="3:3" x14ac:dyDescent="0.3">
      <c r="C7588" s="41"/>
    </row>
    <row r="7589" spans="3:3" x14ac:dyDescent="0.3">
      <c r="C7589" s="41"/>
    </row>
    <row r="7590" spans="3:3" x14ac:dyDescent="0.3">
      <c r="C7590" s="41"/>
    </row>
    <row r="7591" spans="3:3" x14ac:dyDescent="0.3">
      <c r="C7591" s="41"/>
    </row>
    <row r="7592" spans="3:3" x14ac:dyDescent="0.3">
      <c r="C7592" s="41"/>
    </row>
    <row r="7593" spans="3:3" x14ac:dyDescent="0.3">
      <c r="C7593" s="41"/>
    </row>
    <row r="7594" spans="3:3" x14ac:dyDescent="0.3">
      <c r="C7594" s="41"/>
    </row>
    <row r="7595" spans="3:3" x14ac:dyDescent="0.3">
      <c r="C7595" s="41"/>
    </row>
    <row r="7596" spans="3:3" x14ac:dyDescent="0.3">
      <c r="C7596" s="41"/>
    </row>
    <row r="7597" spans="3:3" x14ac:dyDescent="0.3">
      <c r="C7597" s="41"/>
    </row>
    <row r="7598" spans="3:3" x14ac:dyDescent="0.3">
      <c r="C7598" s="41"/>
    </row>
    <row r="7599" spans="3:3" x14ac:dyDescent="0.3">
      <c r="C7599" s="41"/>
    </row>
    <row r="7600" spans="3:3" x14ac:dyDescent="0.3">
      <c r="C7600" s="41"/>
    </row>
    <row r="7601" spans="3:3" x14ac:dyDescent="0.3">
      <c r="C7601" s="41"/>
    </row>
    <row r="7602" spans="3:3" x14ac:dyDescent="0.3">
      <c r="C7602" s="41"/>
    </row>
    <row r="7603" spans="3:3" x14ac:dyDescent="0.3">
      <c r="C7603" s="41"/>
    </row>
    <row r="7604" spans="3:3" x14ac:dyDescent="0.3">
      <c r="C7604" s="41"/>
    </row>
    <row r="7605" spans="3:3" x14ac:dyDescent="0.3">
      <c r="C7605" s="41"/>
    </row>
    <row r="7606" spans="3:3" x14ac:dyDescent="0.3">
      <c r="C7606" s="41"/>
    </row>
    <row r="7607" spans="3:3" x14ac:dyDescent="0.3">
      <c r="C7607" s="41"/>
    </row>
    <row r="7608" spans="3:3" x14ac:dyDescent="0.3">
      <c r="C7608" s="41"/>
    </row>
    <row r="7609" spans="3:3" x14ac:dyDescent="0.3">
      <c r="C7609" s="41"/>
    </row>
    <row r="7610" spans="3:3" x14ac:dyDescent="0.3">
      <c r="C7610" s="41"/>
    </row>
    <row r="7611" spans="3:3" x14ac:dyDescent="0.3">
      <c r="C7611" s="41"/>
    </row>
    <row r="7612" spans="3:3" x14ac:dyDescent="0.3">
      <c r="C7612" s="41"/>
    </row>
    <row r="7613" spans="3:3" x14ac:dyDescent="0.3">
      <c r="C7613" s="41"/>
    </row>
    <row r="7614" spans="3:3" x14ac:dyDescent="0.3">
      <c r="C7614" s="41"/>
    </row>
    <row r="7615" spans="3:3" x14ac:dyDescent="0.3">
      <c r="C7615" s="41"/>
    </row>
    <row r="7616" spans="3:3" x14ac:dyDescent="0.3">
      <c r="C7616" s="41"/>
    </row>
    <row r="7617" spans="3:3" x14ac:dyDescent="0.3">
      <c r="C7617" s="41"/>
    </row>
    <row r="7618" spans="3:3" x14ac:dyDescent="0.3">
      <c r="C7618" s="41"/>
    </row>
    <row r="7619" spans="3:3" x14ac:dyDescent="0.3">
      <c r="C7619" s="41"/>
    </row>
    <row r="7620" spans="3:3" x14ac:dyDescent="0.3">
      <c r="C7620" s="41"/>
    </row>
    <row r="7621" spans="3:3" x14ac:dyDescent="0.3">
      <c r="C7621" s="41"/>
    </row>
    <row r="7622" spans="3:3" x14ac:dyDescent="0.3">
      <c r="C7622" s="41"/>
    </row>
    <row r="7623" spans="3:3" x14ac:dyDescent="0.3">
      <c r="C7623" s="41"/>
    </row>
    <row r="7624" spans="3:3" x14ac:dyDescent="0.3">
      <c r="C7624" s="41"/>
    </row>
    <row r="7625" spans="3:3" x14ac:dyDescent="0.3">
      <c r="C7625" s="41"/>
    </row>
    <row r="7626" spans="3:3" x14ac:dyDescent="0.3">
      <c r="C7626" s="41"/>
    </row>
    <row r="7627" spans="3:3" x14ac:dyDescent="0.3">
      <c r="C7627" s="41"/>
    </row>
    <row r="7628" spans="3:3" x14ac:dyDescent="0.3">
      <c r="C7628" s="41"/>
    </row>
    <row r="7629" spans="3:3" x14ac:dyDescent="0.3">
      <c r="C7629" s="41"/>
    </row>
    <row r="7630" spans="3:3" x14ac:dyDescent="0.3">
      <c r="C7630" s="41"/>
    </row>
    <row r="7631" spans="3:3" x14ac:dyDescent="0.3">
      <c r="C7631" s="41"/>
    </row>
    <row r="7632" spans="3:3" x14ac:dyDescent="0.3">
      <c r="C7632" s="41"/>
    </row>
    <row r="7633" spans="3:3" x14ac:dyDescent="0.3">
      <c r="C7633" s="41"/>
    </row>
    <row r="7634" spans="3:3" x14ac:dyDescent="0.3">
      <c r="C7634" s="41"/>
    </row>
    <row r="7635" spans="3:3" x14ac:dyDescent="0.3">
      <c r="C7635" s="41"/>
    </row>
    <row r="7636" spans="3:3" x14ac:dyDescent="0.3">
      <c r="C7636" s="41"/>
    </row>
    <row r="7637" spans="3:3" x14ac:dyDescent="0.3">
      <c r="C7637" s="41"/>
    </row>
    <row r="7638" spans="3:3" x14ac:dyDescent="0.3">
      <c r="C7638" s="41"/>
    </row>
    <row r="7639" spans="3:3" x14ac:dyDescent="0.3">
      <c r="C7639" s="41"/>
    </row>
    <row r="7640" spans="3:3" x14ac:dyDescent="0.3">
      <c r="C7640" s="41"/>
    </row>
    <row r="7641" spans="3:3" x14ac:dyDescent="0.3">
      <c r="C7641" s="41"/>
    </row>
    <row r="7642" spans="3:3" x14ac:dyDescent="0.3">
      <c r="C7642" s="41"/>
    </row>
    <row r="7643" spans="3:3" x14ac:dyDescent="0.3">
      <c r="C7643" s="41"/>
    </row>
    <row r="7644" spans="3:3" x14ac:dyDescent="0.3">
      <c r="C7644" s="41"/>
    </row>
    <row r="7645" spans="3:3" x14ac:dyDescent="0.3">
      <c r="C7645" s="41"/>
    </row>
    <row r="7646" spans="3:3" x14ac:dyDescent="0.3">
      <c r="C7646" s="41"/>
    </row>
    <row r="7647" spans="3:3" x14ac:dyDescent="0.3">
      <c r="C7647" s="41"/>
    </row>
    <row r="7648" spans="3:3" x14ac:dyDescent="0.3">
      <c r="C7648" s="41"/>
    </row>
    <row r="7649" spans="3:3" x14ac:dyDescent="0.3">
      <c r="C7649" s="41"/>
    </row>
    <row r="7650" spans="3:3" x14ac:dyDescent="0.3">
      <c r="C7650" s="41"/>
    </row>
    <row r="7651" spans="3:3" x14ac:dyDescent="0.3">
      <c r="C7651" s="41"/>
    </row>
    <row r="7652" spans="3:3" x14ac:dyDescent="0.3">
      <c r="C7652" s="41"/>
    </row>
    <row r="7653" spans="3:3" x14ac:dyDescent="0.3">
      <c r="C7653" s="41"/>
    </row>
    <row r="7654" spans="3:3" x14ac:dyDescent="0.3">
      <c r="C7654" s="41"/>
    </row>
    <row r="7655" spans="3:3" x14ac:dyDescent="0.3">
      <c r="C7655" s="41"/>
    </row>
    <row r="7656" spans="3:3" x14ac:dyDescent="0.3">
      <c r="C7656" s="41"/>
    </row>
    <row r="7657" spans="3:3" x14ac:dyDescent="0.3">
      <c r="C7657" s="41"/>
    </row>
    <row r="7658" spans="3:3" x14ac:dyDescent="0.3">
      <c r="C7658" s="41"/>
    </row>
    <row r="7659" spans="3:3" x14ac:dyDescent="0.3">
      <c r="C7659" s="41"/>
    </row>
    <row r="7660" spans="3:3" x14ac:dyDescent="0.3">
      <c r="C7660" s="41"/>
    </row>
    <row r="7661" spans="3:3" x14ac:dyDescent="0.3">
      <c r="C7661" s="41"/>
    </row>
    <row r="7662" spans="3:3" x14ac:dyDescent="0.3">
      <c r="C7662" s="41"/>
    </row>
    <row r="7663" spans="3:3" x14ac:dyDescent="0.3">
      <c r="C7663" s="41"/>
    </row>
    <row r="7664" spans="3:3" x14ac:dyDescent="0.3">
      <c r="C7664" s="41"/>
    </row>
    <row r="7665" spans="3:3" x14ac:dyDescent="0.3">
      <c r="C7665" s="41"/>
    </row>
    <row r="7666" spans="3:3" x14ac:dyDescent="0.3">
      <c r="C7666" s="41"/>
    </row>
    <row r="7667" spans="3:3" x14ac:dyDescent="0.3">
      <c r="C7667" s="41"/>
    </row>
    <row r="7668" spans="3:3" x14ac:dyDescent="0.3">
      <c r="C7668" s="41"/>
    </row>
    <row r="7669" spans="3:3" x14ac:dyDescent="0.3">
      <c r="C7669" s="41"/>
    </row>
    <row r="7670" spans="3:3" x14ac:dyDescent="0.3">
      <c r="C7670" s="41"/>
    </row>
    <row r="7671" spans="3:3" x14ac:dyDescent="0.3">
      <c r="C7671" s="41"/>
    </row>
    <row r="7672" spans="3:3" x14ac:dyDescent="0.3">
      <c r="C7672" s="41"/>
    </row>
    <row r="7673" spans="3:3" x14ac:dyDescent="0.3">
      <c r="C7673" s="41"/>
    </row>
    <row r="7674" spans="3:3" x14ac:dyDescent="0.3">
      <c r="C7674" s="41"/>
    </row>
    <row r="7675" spans="3:3" x14ac:dyDescent="0.3">
      <c r="C7675" s="41"/>
    </row>
    <row r="7676" spans="3:3" x14ac:dyDescent="0.3">
      <c r="C7676" s="41"/>
    </row>
    <row r="7677" spans="3:3" x14ac:dyDescent="0.3">
      <c r="C7677" s="41"/>
    </row>
    <row r="7678" spans="3:3" x14ac:dyDescent="0.3">
      <c r="C7678" s="41"/>
    </row>
    <row r="7679" spans="3:3" x14ac:dyDescent="0.3">
      <c r="C7679" s="41"/>
    </row>
    <row r="7680" spans="3:3" x14ac:dyDescent="0.3">
      <c r="C7680" s="41"/>
    </row>
    <row r="7681" spans="3:3" x14ac:dyDescent="0.3">
      <c r="C7681" s="41"/>
    </row>
    <row r="7682" spans="3:3" x14ac:dyDescent="0.3">
      <c r="C7682" s="41"/>
    </row>
    <row r="7683" spans="3:3" x14ac:dyDescent="0.3">
      <c r="C7683" s="41"/>
    </row>
    <row r="7684" spans="3:3" x14ac:dyDescent="0.3">
      <c r="C7684" s="41"/>
    </row>
    <row r="7685" spans="3:3" x14ac:dyDescent="0.3">
      <c r="C7685" s="41"/>
    </row>
    <row r="7686" spans="3:3" x14ac:dyDescent="0.3">
      <c r="C7686" s="41"/>
    </row>
    <row r="7687" spans="3:3" x14ac:dyDescent="0.3">
      <c r="C7687" s="41"/>
    </row>
    <row r="7688" spans="3:3" x14ac:dyDescent="0.3">
      <c r="C7688" s="41"/>
    </row>
    <row r="7689" spans="3:3" x14ac:dyDescent="0.3">
      <c r="C7689" s="41"/>
    </row>
    <row r="7690" spans="3:3" x14ac:dyDescent="0.3">
      <c r="C7690" s="41"/>
    </row>
    <row r="7691" spans="3:3" x14ac:dyDescent="0.3">
      <c r="C7691" s="41"/>
    </row>
    <row r="7692" spans="3:3" x14ac:dyDescent="0.3">
      <c r="C7692" s="41"/>
    </row>
    <row r="7693" spans="3:3" x14ac:dyDescent="0.3">
      <c r="C7693" s="41"/>
    </row>
    <row r="7694" spans="3:3" x14ac:dyDescent="0.3">
      <c r="C7694" s="41"/>
    </row>
    <row r="7695" spans="3:3" x14ac:dyDescent="0.3">
      <c r="C7695" s="41"/>
    </row>
    <row r="7696" spans="3:3" x14ac:dyDescent="0.3">
      <c r="C7696" s="41"/>
    </row>
    <row r="7697" spans="3:3" x14ac:dyDescent="0.3">
      <c r="C7697" s="41"/>
    </row>
    <row r="7698" spans="3:3" x14ac:dyDescent="0.3">
      <c r="C7698" s="41"/>
    </row>
    <row r="7699" spans="3:3" x14ac:dyDescent="0.3">
      <c r="C7699" s="41"/>
    </row>
    <row r="7700" spans="3:3" x14ac:dyDescent="0.3">
      <c r="C7700" s="41"/>
    </row>
    <row r="7701" spans="3:3" x14ac:dyDescent="0.3">
      <c r="C7701" s="41"/>
    </row>
    <row r="7702" spans="3:3" x14ac:dyDescent="0.3">
      <c r="C7702" s="41"/>
    </row>
    <row r="7703" spans="3:3" x14ac:dyDescent="0.3">
      <c r="C7703" s="41"/>
    </row>
    <row r="7704" spans="3:3" x14ac:dyDescent="0.3">
      <c r="C7704" s="41"/>
    </row>
    <row r="7705" spans="3:3" x14ac:dyDescent="0.3">
      <c r="C7705" s="41"/>
    </row>
    <row r="7706" spans="3:3" x14ac:dyDescent="0.3">
      <c r="C7706" s="41"/>
    </row>
    <row r="7707" spans="3:3" x14ac:dyDescent="0.3">
      <c r="C7707" s="41"/>
    </row>
    <row r="7708" spans="3:3" x14ac:dyDescent="0.3">
      <c r="C7708" s="41"/>
    </row>
    <row r="7709" spans="3:3" x14ac:dyDescent="0.3">
      <c r="C7709" s="41"/>
    </row>
    <row r="7710" spans="3:3" x14ac:dyDescent="0.3">
      <c r="C7710" s="41"/>
    </row>
    <row r="7711" spans="3:3" x14ac:dyDescent="0.3">
      <c r="C7711" s="41"/>
    </row>
    <row r="7712" spans="3:3" x14ac:dyDescent="0.3">
      <c r="C7712" s="41"/>
    </row>
    <row r="7713" spans="3:3" x14ac:dyDescent="0.3">
      <c r="C7713" s="41"/>
    </row>
    <row r="7714" spans="3:3" x14ac:dyDescent="0.3">
      <c r="C7714" s="41"/>
    </row>
    <row r="7715" spans="3:3" x14ac:dyDescent="0.3">
      <c r="C7715" s="41"/>
    </row>
    <row r="7716" spans="3:3" x14ac:dyDescent="0.3">
      <c r="C7716" s="41"/>
    </row>
    <row r="7717" spans="3:3" x14ac:dyDescent="0.3">
      <c r="C7717" s="41"/>
    </row>
    <row r="7718" spans="3:3" x14ac:dyDescent="0.3">
      <c r="C7718" s="41"/>
    </row>
    <row r="7719" spans="3:3" x14ac:dyDescent="0.3">
      <c r="C7719" s="41"/>
    </row>
    <row r="7720" spans="3:3" x14ac:dyDescent="0.3">
      <c r="C7720" s="41"/>
    </row>
    <row r="7721" spans="3:3" x14ac:dyDescent="0.3">
      <c r="C7721" s="41"/>
    </row>
    <row r="7722" spans="3:3" x14ac:dyDescent="0.3">
      <c r="C7722" s="41"/>
    </row>
    <row r="7723" spans="3:3" x14ac:dyDescent="0.3">
      <c r="C7723" s="41"/>
    </row>
    <row r="7724" spans="3:3" x14ac:dyDescent="0.3">
      <c r="C7724" s="41"/>
    </row>
    <row r="7725" spans="3:3" x14ac:dyDescent="0.3">
      <c r="C7725" s="41"/>
    </row>
    <row r="7726" spans="3:3" x14ac:dyDescent="0.3">
      <c r="C7726" s="41"/>
    </row>
    <row r="7727" spans="3:3" x14ac:dyDescent="0.3">
      <c r="C7727" s="41"/>
    </row>
    <row r="7728" spans="3:3" x14ac:dyDescent="0.3">
      <c r="C7728" s="41"/>
    </row>
    <row r="7729" spans="3:3" x14ac:dyDescent="0.3">
      <c r="C7729" s="41"/>
    </row>
    <row r="7730" spans="3:3" x14ac:dyDescent="0.3">
      <c r="C7730" s="41"/>
    </row>
    <row r="7731" spans="3:3" x14ac:dyDescent="0.3">
      <c r="C7731" s="41"/>
    </row>
    <row r="7732" spans="3:3" x14ac:dyDescent="0.3">
      <c r="C7732" s="41"/>
    </row>
    <row r="7733" spans="3:3" x14ac:dyDescent="0.3">
      <c r="C7733" s="41"/>
    </row>
    <row r="7734" spans="3:3" x14ac:dyDescent="0.3">
      <c r="C7734" s="41"/>
    </row>
    <row r="7735" spans="3:3" x14ac:dyDescent="0.3">
      <c r="C7735" s="41"/>
    </row>
    <row r="7736" spans="3:3" x14ac:dyDescent="0.3">
      <c r="C7736" s="41"/>
    </row>
    <row r="7737" spans="3:3" x14ac:dyDescent="0.3">
      <c r="C7737" s="41"/>
    </row>
    <row r="7738" spans="3:3" x14ac:dyDescent="0.3">
      <c r="C7738" s="41"/>
    </row>
    <row r="7739" spans="3:3" x14ac:dyDescent="0.3">
      <c r="C7739" s="41"/>
    </row>
    <row r="7740" spans="3:3" x14ac:dyDescent="0.3">
      <c r="C7740" s="41"/>
    </row>
    <row r="7741" spans="3:3" x14ac:dyDescent="0.3">
      <c r="C7741" s="41"/>
    </row>
    <row r="7742" spans="3:3" x14ac:dyDescent="0.3">
      <c r="C7742" s="41"/>
    </row>
    <row r="7743" spans="3:3" x14ac:dyDescent="0.3">
      <c r="C7743" s="41"/>
    </row>
    <row r="7744" spans="3:3" x14ac:dyDescent="0.3">
      <c r="C7744" s="41"/>
    </row>
    <row r="7745" spans="3:3" x14ac:dyDescent="0.3">
      <c r="C7745" s="41"/>
    </row>
    <row r="7746" spans="3:3" x14ac:dyDescent="0.3">
      <c r="C7746" s="41"/>
    </row>
    <row r="7747" spans="3:3" x14ac:dyDescent="0.3">
      <c r="C7747" s="41"/>
    </row>
    <row r="7748" spans="3:3" x14ac:dyDescent="0.3">
      <c r="C7748" s="41"/>
    </row>
    <row r="7749" spans="3:3" x14ac:dyDescent="0.3">
      <c r="C7749" s="41"/>
    </row>
    <row r="7750" spans="3:3" x14ac:dyDescent="0.3">
      <c r="C7750" s="41"/>
    </row>
    <row r="7751" spans="3:3" x14ac:dyDescent="0.3">
      <c r="C7751" s="41"/>
    </row>
    <row r="7752" spans="3:3" x14ac:dyDescent="0.3">
      <c r="C7752" s="41"/>
    </row>
    <row r="7753" spans="3:3" x14ac:dyDescent="0.3">
      <c r="C7753" s="41"/>
    </row>
    <row r="7754" spans="3:3" x14ac:dyDescent="0.3">
      <c r="C7754" s="41"/>
    </row>
    <row r="7755" spans="3:3" x14ac:dyDescent="0.3">
      <c r="C7755" s="41"/>
    </row>
    <row r="7756" spans="3:3" x14ac:dyDescent="0.3">
      <c r="C7756" s="41"/>
    </row>
    <row r="7757" spans="3:3" x14ac:dyDescent="0.3">
      <c r="C7757" s="41"/>
    </row>
    <row r="7758" spans="3:3" x14ac:dyDescent="0.3">
      <c r="C7758" s="41"/>
    </row>
    <row r="7759" spans="3:3" x14ac:dyDescent="0.3">
      <c r="C7759" s="41"/>
    </row>
    <row r="7760" spans="3:3" x14ac:dyDescent="0.3">
      <c r="C7760" s="41"/>
    </row>
    <row r="7761" spans="3:3" x14ac:dyDescent="0.3">
      <c r="C7761" s="41"/>
    </row>
    <row r="7762" spans="3:3" x14ac:dyDescent="0.3">
      <c r="C7762" s="41"/>
    </row>
    <row r="7763" spans="3:3" x14ac:dyDescent="0.3">
      <c r="C7763" s="41"/>
    </row>
    <row r="7764" spans="3:3" x14ac:dyDescent="0.3">
      <c r="C7764" s="41"/>
    </row>
    <row r="7765" spans="3:3" x14ac:dyDescent="0.3">
      <c r="C7765" s="41"/>
    </row>
    <row r="7766" spans="3:3" x14ac:dyDescent="0.3">
      <c r="C7766" s="41"/>
    </row>
    <row r="7767" spans="3:3" x14ac:dyDescent="0.3">
      <c r="C7767" s="41"/>
    </row>
    <row r="7768" spans="3:3" x14ac:dyDescent="0.3">
      <c r="C7768" s="41"/>
    </row>
    <row r="7769" spans="3:3" x14ac:dyDescent="0.3">
      <c r="C7769" s="41"/>
    </row>
    <row r="7770" spans="3:3" x14ac:dyDescent="0.3">
      <c r="C7770" s="41"/>
    </row>
    <row r="7771" spans="3:3" x14ac:dyDescent="0.3">
      <c r="C7771" s="41"/>
    </row>
    <row r="7772" spans="3:3" x14ac:dyDescent="0.3">
      <c r="C7772" s="41"/>
    </row>
    <row r="7773" spans="3:3" x14ac:dyDescent="0.3">
      <c r="C7773" s="41"/>
    </row>
    <row r="7774" spans="3:3" x14ac:dyDescent="0.3">
      <c r="C7774" s="41"/>
    </row>
    <row r="7775" spans="3:3" x14ac:dyDescent="0.3">
      <c r="C7775" s="41"/>
    </row>
    <row r="7776" spans="3:3" x14ac:dyDescent="0.3">
      <c r="C7776" s="41"/>
    </row>
    <row r="7777" spans="3:3" x14ac:dyDescent="0.3">
      <c r="C7777" s="41"/>
    </row>
    <row r="7778" spans="3:3" x14ac:dyDescent="0.3">
      <c r="C7778" s="41"/>
    </row>
    <row r="7779" spans="3:3" x14ac:dyDescent="0.3">
      <c r="C7779" s="41"/>
    </row>
    <row r="7780" spans="3:3" x14ac:dyDescent="0.3">
      <c r="C7780" s="41"/>
    </row>
    <row r="7781" spans="3:3" x14ac:dyDescent="0.3">
      <c r="C7781" s="41"/>
    </row>
    <row r="7782" spans="3:3" x14ac:dyDescent="0.3">
      <c r="C7782" s="41"/>
    </row>
    <row r="7783" spans="3:3" x14ac:dyDescent="0.3">
      <c r="C7783" s="41"/>
    </row>
    <row r="7784" spans="3:3" x14ac:dyDescent="0.3">
      <c r="C7784" s="41"/>
    </row>
    <row r="7785" spans="3:3" x14ac:dyDescent="0.3">
      <c r="C7785" s="41"/>
    </row>
    <row r="7786" spans="3:3" x14ac:dyDescent="0.3">
      <c r="C7786" s="41"/>
    </row>
    <row r="7787" spans="3:3" x14ac:dyDescent="0.3">
      <c r="C7787" s="41"/>
    </row>
    <row r="7788" spans="3:3" x14ac:dyDescent="0.3">
      <c r="C7788" s="41"/>
    </row>
    <row r="7789" spans="3:3" x14ac:dyDescent="0.3">
      <c r="C7789" s="41"/>
    </row>
    <row r="7790" spans="3:3" x14ac:dyDescent="0.3">
      <c r="C7790" s="41"/>
    </row>
    <row r="7791" spans="3:3" x14ac:dyDescent="0.3">
      <c r="C7791" s="41"/>
    </row>
    <row r="7792" spans="3:3" x14ac:dyDescent="0.3">
      <c r="C7792" s="41"/>
    </row>
    <row r="7793" spans="3:3" x14ac:dyDescent="0.3">
      <c r="C7793" s="41"/>
    </row>
    <row r="7794" spans="3:3" x14ac:dyDescent="0.3">
      <c r="C7794" s="41"/>
    </row>
    <row r="7795" spans="3:3" x14ac:dyDescent="0.3">
      <c r="C7795" s="41"/>
    </row>
    <row r="7796" spans="3:3" x14ac:dyDescent="0.3">
      <c r="C7796" s="41"/>
    </row>
    <row r="7797" spans="3:3" x14ac:dyDescent="0.3">
      <c r="C7797" s="41"/>
    </row>
    <row r="7798" spans="3:3" x14ac:dyDescent="0.3">
      <c r="C7798" s="41"/>
    </row>
    <row r="7799" spans="3:3" x14ac:dyDescent="0.3">
      <c r="C7799" s="41"/>
    </row>
    <row r="7800" spans="3:3" x14ac:dyDescent="0.3">
      <c r="C7800" s="41"/>
    </row>
    <row r="7801" spans="3:3" x14ac:dyDescent="0.3">
      <c r="C7801" s="41"/>
    </row>
    <row r="7802" spans="3:3" x14ac:dyDescent="0.3">
      <c r="C7802" s="41"/>
    </row>
    <row r="7803" spans="3:3" x14ac:dyDescent="0.3">
      <c r="C7803" s="41"/>
    </row>
    <row r="7804" spans="3:3" x14ac:dyDescent="0.3">
      <c r="C7804" s="41"/>
    </row>
    <row r="7805" spans="3:3" x14ac:dyDescent="0.3">
      <c r="C7805" s="41"/>
    </row>
    <row r="7806" spans="3:3" x14ac:dyDescent="0.3">
      <c r="C7806" s="41"/>
    </row>
    <row r="7807" spans="3:3" x14ac:dyDescent="0.3">
      <c r="C7807" s="41"/>
    </row>
    <row r="7808" spans="3:3" x14ac:dyDescent="0.3">
      <c r="C7808" s="41"/>
    </row>
    <row r="7809" spans="3:3" x14ac:dyDescent="0.3">
      <c r="C7809" s="41"/>
    </row>
    <row r="7810" spans="3:3" x14ac:dyDescent="0.3">
      <c r="C7810" s="41"/>
    </row>
    <row r="7811" spans="3:3" x14ac:dyDescent="0.3">
      <c r="C7811" s="41"/>
    </row>
    <row r="7812" spans="3:3" x14ac:dyDescent="0.3">
      <c r="C7812" s="41"/>
    </row>
    <row r="7813" spans="3:3" x14ac:dyDescent="0.3">
      <c r="C7813" s="41"/>
    </row>
    <row r="7814" spans="3:3" x14ac:dyDescent="0.3">
      <c r="C7814" s="41"/>
    </row>
    <row r="7815" spans="3:3" x14ac:dyDescent="0.3">
      <c r="C7815" s="41"/>
    </row>
    <row r="7816" spans="3:3" x14ac:dyDescent="0.3">
      <c r="C7816" s="41"/>
    </row>
    <row r="7817" spans="3:3" x14ac:dyDescent="0.3">
      <c r="C7817" s="41"/>
    </row>
    <row r="7818" spans="3:3" x14ac:dyDescent="0.3">
      <c r="C7818" s="41"/>
    </row>
    <row r="7819" spans="3:3" x14ac:dyDescent="0.3">
      <c r="C7819" s="41"/>
    </row>
    <row r="7820" spans="3:3" x14ac:dyDescent="0.3">
      <c r="C7820" s="41"/>
    </row>
    <row r="7821" spans="3:3" x14ac:dyDescent="0.3">
      <c r="C7821" s="41"/>
    </row>
    <row r="7822" spans="3:3" x14ac:dyDescent="0.3">
      <c r="C7822" s="41"/>
    </row>
    <row r="7823" spans="3:3" x14ac:dyDescent="0.3">
      <c r="C7823" s="41"/>
    </row>
    <row r="7824" spans="3:3" x14ac:dyDescent="0.3">
      <c r="C7824" s="41"/>
    </row>
    <row r="7825" spans="3:3" x14ac:dyDescent="0.3">
      <c r="C7825" s="41"/>
    </row>
    <row r="7826" spans="3:3" x14ac:dyDescent="0.3">
      <c r="C7826" s="41"/>
    </row>
    <row r="7827" spans="3:3" x14ac:dyDescent="0.3">
      <c r="C7827" s="41"/>
    </row>
    <row r="7828" spans="3:3" x14ac:dyDescent="0.3">
      <c r="C7828" s="41"/>
    </row>
    <row r="7829" spans="3:3" x14ac:dyDescent="0.3">
      <c r="C7829" s="41"/>
    </row>
    <row r="7830" spans="3:3" x14ac:dyDescent="0.3">
      <c r="C7830" s="41"/>
    </row>
    <row r="7831" spans="3:3" x14ac:dyDescent="0.3">
      <c r="C7831" s="41"/>
    </row>
    <row r="7832" spans="3:3" x14ac:dyDescent="0.3">
      <c r="C7832" s="41"/>
    </row>
    <row r="7833" spans="3:3" x14ac:dyDescent="0.3">
      <c r="C7833" s="41"/>
    </row>
    <row r="7834" spans="3:3" x14ac:dyDescent="0.3">
      <c r="C7834" s="41"/>
    </row>
    <row r="7835" spans="3:3" x14ac:dyDescent="0.3">
      <c r="C7835" s="41"/>
    </row>
    <row r="7836" spans="3:3" x14ac:dyDescent="0.3">
      <c r="C7836" s="41"/>
    </row>
    <row r="7837" spans="3:3" x14ac:dyDescent="0.3">
      <c r="C7837" s="41"/>
    </row>
    <row r="7838" spans="3:3" x14ac:dyDescent="0.3">
      <c r="C7838" s="41"/>
    </row>
    <row r="7839" spans="3:3" x14ac:dyDescent="0.3">
      <c r="C7839" s="41"/>
    </row>
    <row r="7840" spans="3:3" x14ac:dyDescent="0.3">
      <c r="C7840" s="41"/>
    </row>
    <row r="7841" spans="3:3" x14ac:dyDescent="0.3">
      <c r="C7841" s="41"/>
    </row>
    <row r="7842" spans="3:3" x14ac:dyDescent="0.3">
      <c r="C7842" s="41"/>
    </row>
    <row r="7843" spans="3:3" x14ac:dyDescent="0.3">
      <c r="C7843" s="41"/>
    </row>
    <row r="7844" spans="3:3" x14ac:dyDescent="0.3">
      <c r="C7844" s="41"/>
    </row>
    <row r="7845" spans="3:3" x14ac:dyDescent="0.3">
      <c r="C7845" s="41"/>
    </row>
    <row r="7846" spans="3:3" x14ac:dyDescent="0.3">
      <c r="C7846" s="41"/>
    </row>
    <row r="7847" spans="3:3" x14ac:dyDescent="0.3">
      <c r="C7847" s="41"/>
    </row>
    <row r="7848" spans="3:3" x14ac:dyDescent="0.3">
      <c r="C7848" s="41"/>
    </row>
    <row r="7849" spans="3:3" x14ac:dyDescent="0.3">
      <c r="C7849" s="41"/>
    </row>
    <row r="7850" spans="3:3" x14ac:dyDescent="0.3">
      <c r="C7850" s="41"/>
    </row>
    <row r="7851" spans="3:3" x14ac:dyDescent="0.3">
      <c r="C7851" s="41"/>
    </row>
    <row r="7852" spans="3:3" x14ac:dyDescent="0.3">
      <c r="C7852" s="41"/>
    </row>
    <row r="7853" spans="3:3" x14ac:dyDescent="0.3">
      <c r="C7853" s="41"/>
    </row>
    <row r="7854" spans="3:3" x14ac:dyDescent="0.3">
      <c r="C7854" s="41"/>
    </row>
    <row r="7855" spans="3:3" x14ac:dyDescent="0.3">
      <c r="C7855" s="41"/>
    </row>
    <row r="7856" spans="3:3" x14ac:dyDescent="0.3">
      <c r="C7856" s="41"/>
    </row>
    <row r="7857" spans="3:3" x14ac:dyDescent="0.3">
      <c r="C7857" s="41"/>
    </row>
    <row r="7858" spans="3:3" x14ac:dyDescent="0.3">
      <c r="C7858" s="41"/>
    </row>
    <row r="7859" spans="3:3" x14ac:dyDescent="0.3">
      <c r="C7859" s="41"/>
    </row>
    <row r="7860" spans="3:3" x14ac:dyDescent="0.3">
      <c r="C7860" s="41"/>
    </row>
    <row r="7861" spans="3:3" x14ac:dyDescent="0.3">
      <c r="C7861" s="41"/>
    </row>
    <row r="7862" spans="3:3" x14ac:dyDescent="0.3">
      <c r="C7862" s="41"/>
    </row>
    <row r="7863" spans="3:3" x14ac:dyDescent="0.3">
      <c r="C7863" s="41"/>
    </row>
    <row r="7864" spans="3:3" x14ac:dyDescent="0.3">
      <c r="C7864" s="41"/>
    </row>
    <row r="7865" spans="3:3" x14ac:dyDescent="0.3">
      <c r="C7865" s="41"/>
    </row>
    <row r="7866" spans="3:3" x14ac:dyDescent="0.3">
      <c r="C7866" s="41"/>
    </row>
    <row r="7867" spans="3:3" x14ac:dyDescent="0.3">
      <c r="C7867" s="41"/>
    </row>
    <row r="7868" spans="3:3" x14ac:dyDescent="0.3">
      <c r="C7868" s="41"/>
    </row>
    <row r="7869" spans="3:3" x14ac:dyDescent="0.3">
      <c r="C7869" s="41"/>
    </row>
    <row r="7870" spans="3:3" x14ac:dyDescent="0.3">
      <c r="C7870" s="41"/>
    </row>
    <row r="7871" spans="3:3" x14ac:dyDescent="0.3">
      <c r="C7871" s="41"/>
    </row>
    <row r="7872" spans="3:3" x14ac:dyDescent="0.3">
      <c r="C7872" s="41"/>
    </row>
    <row r="7873" spans="3:3" x14ac:dyDescent="0.3">
      <c r="C7873" s="41"/>
    </row>
    <row r="7874" spans="3:3" x14ac:dyDescent="0.3">
      <c r="C7874" s="41"/>
    </row>
    <row r="7875" spans="3:3" x14ac:dyDescent="0.3">
      <c r="C7875" s="41"/>
    </row>
    <row r="7876" spans="3:3" x14ac:dyDescent="0.3">
      <c r="C7876" s="41"/>
    </row>
    <row r="7877" spans="3:3" x14ac:dyDescent="0.3">
      <c r="C7877" s="41"/>
    </row>
    <row r="7878" spans="3:3" x14ac:dyDescent="0.3">
      <c r="C7878" s="41"/>
    </row>
    <row r="7879" spans="3:3" x14ac:dyDescent="0.3">
      <c r="C7879" s="41"/>
    </row>
    <row r="7880" spans="3:3" x14ac:dyDescent="0.3">
      <c r="C7880" s="41"/>
    </row>
    <row r="7881" spans="3:3" x14ac:dyDescent="0.3">
      <c r="C7881" s="41"/>
    </row>
    <row r="7882" spans="3:3" x14ac:dyDescent="0.3">
      <c r="C7882" s="41"/>
    </row>
    <row r="7883" spans="3:3" x14ac:dyDescent="0.3">
      <c r="C7883" s="41"/>
    </row>
    <row r="7884" spans="3:3" x14ac:dyDescent="0.3">
      <c r="C7884" s="41"/>
    </row>
    <row r="7885" spans="3:3" x14ac:dyDescent="0.3">
      <c r="C7885" s="41"/>
    </row>
    <row r="7886" spans="3:3" x14ac:dyDescent="0.3">
      <c r="C7886" s="41"/>
    </row>
    <row r="7887" spans="3:3" x14ac:dyDescent="0.3">
      <c r="C7887" s="41"/>
    </row>
    <row r="7888" spans="3:3" x14ac:dyDescent="0.3">
      <c r="C7888" s="41"/>
    </row>
    <row r="7889" spans="3:3" x14ac:dyDescent="0.3">
      <c r="C7889" s="41"/>
    </row>
    <row r="7890" spans="3:3" x14ac:dyDescent="0.3">
      <c r="C7890" s="41"/>
    </row>
    <row r="7891" spans="3:3" x14ac:dyDescent="0.3">
      <c r="C7891" s="41"/>
    </row>
    <row r="7892" spans="3:3" x14ac:dyDescent="0.3">
      <c r="C7892" s="41"/>
    </row>
    <row r="7893" spans="3:3" x14ac:dyDescent="0.3">
      <c r="C7893" s="41"/>
    </row>
    <row r="7894" spans="3:3" x14ac:dyDescent="0.3">
      <c r="C7894" s="41"/>
    </row>
    <row r="7895" spans="3:3" x14ac:dyDescent="0.3">
      <c r="C7895" s="41"/>
    </row>
    <row r="7896" spans="3:3" x14ac:dyDescent="0.3">
      <c r="C7896" s="41"/>
    </row>
    <row r="7897" spans="3:3" x14ac:dyDescent="0.3">
      <c r="C7897" s="41"/>
    </row>
    <row r="7898" spans="3:3" x14ac:dyDescent="0.3">
      <c r="C7898" s="41"/>
    </row>
    <row r="7899" spans="3:3" x14ac:dyDescent="0.3">
      <c r="C7899" s="41"/>
    </row>
    <row r="7900" spans="3:3" x14ac:dyDescent="0.3">
      <c r="C7900" s="41"/>
    </row>
    <row r="7901" spans="3:3" x14ac:dyDescent="0.3">
      <c r="C7901" s="41"/>
    </row>
    <row r="7902" spans="3:3" x14ac:dyDescent="0.3">
      <c r="C7902" s="41"/>
    </row>
    <row r="7903" spans="3:3" x14ac:dyDescent="0.3">
      <c r="C7903" s="41"/>
    </row>
    <row r="7904" spans="3:3" x14ac:dyDescent="0.3">
      <c r="C7904" s="41"/>
    </row>
    <row r="7905" spans="3:3" x14ac:dyDescent="0.3">
      <c r="C7905" s="41"/>
    </row>
    <row r="7906" spans="3:3" x14ac:dyDescent="0.3">
      <c r="C7906" s="41"/>
    </row>
    <row r="7907" spans="3:3" x14ac:dyDescent="0.3">
      <c r="C7907" s="41"/>
    </row>
    <row r="7908" spans="3:3" x14ac:dyDescent="0.3">
      <c r="C7908" s="41"/>
    </row>
    <row r="7909" spans="3:3" x14ac:dyDescent="0.3">
      <c r="C7909" s="41"/>
    </row>
    <row r="7910" spans="3:3" x14ac:dyDescent="0.3">
      <c r="C7910" s="41"/>
    </row>
    <row r="7911" spans="3:3" x14ac:dyDescent="0.3">
      <c r="C7911" s="41"/>
    </row>
    <row r="7912" spans="3:3" x14ac:dyDescent="0.3">
      <c r="C7912" s="41"/>
    </row>
    <row r="7913" spans="3:3" x14ac:dyDescent="0.3">
      <c r="C7913" s="41"/>
    </row>
    <row r="7914" spans="3:3" x14ac:dyDescent="0.3">
      <c r="C7914" s="41"/>
    </row>
    <row r="7915" spans="3:3" x14ac:dyDescent="0.3">
      <c r="C7915" s="41"/>
    </row>
    <row r="7916" spans="3:3" x14ac:dyDescent="0.3">
      <c r="C7916" s="41"/>
    </row>
    <row r="7917" spans="3:3" x14ac:dyDescent="0.3">
      <c r="C7917" s="41"/>
    </row>
    <row r="7918" spans="3:3" x14ac:dyDescent="0.3">
      <c r="C7918" s="41"/>
    </row>
    <row r="7919" spans="3:3" x14ac:dyDescent="0.3">
      <c r="C7919" s="41"/>
    </row>
    <row r="7920" spans="3:3" x14ac:dyDescent="0.3">
      <c r="C7920" s="41"/>
    </row>
    <row r="7921" spans="3:3" x14ac:dyDescent="0.3">
      <c r="C7921" s="41"/>
    </row>
    <row r="7922" spans="3:3" x14ac:dyDescent="0.3">
      <c r="C7922" s="41"/>
    </row>
    <row r="7923" spans="3:3" x14ac:dyDescent="0.3">
      <c r="C7923" s="41"/>
    </row>
    <row r="7924" spans="3:3" x14ac:dyDescent="0.3">
      <c r="C7924" s="41"/>
    </row>
    <row r="7925" spans="3:3" x14ac:dyDescent="0.3">
      <c r="C7925" s="41"/>
    </row>
    <row r="7926" spans="3:3" x14ac:dyDescent="0.3">
      <c r="C7926" s="41"/>
    </row>
    <row r="7927" spans="3:3" x14ac:dyDescent="0.3">
      <c r="C7927" s="41"/>
    </row>
    <row r="7928" spans="3:3" x14ac:dyDescent="0.3">
      <c r="C7928" s="41"/>
    </row>
    <row r="7929" spans="3:3" x14ac:dyDescent="0.3">
      <c r="C7929" s="41"/>
    </row>
    <row r="7930" spans="3:3" x14ac:dyDescent="0.3">
      <c r="C7930" s="41"/>
    </row>
    <row r="7931" spans="3:3" x14ac:dyDescent="0.3">
      <c r="C7931" s="41"/>
    </row>
    <row r="7932" spans="3:3" x14ac:dyDescent="0.3">
      <c r="C7932" s="41"/>
    </row>
    <row r="7933" spans="3:3" x14ac:dyDescent="0.3">
      <c r="C7933" s="41"/>
    </row>
    <row r="7934" spans="3:3" x14ac:dyDescent="0.3">
      <c r="C7934" s="41"/>
    </row>
    <row r="7935" spans="3:3" x14ac:dyDescent="0.3">
      <c r="C7935" s="41"/>
    </row>
    <row r="7936" spans="3:3" x14ac:dyDescent="0.3">
      <c r="C7936" s="41"/>
    </row>
    <row r="7937" spans="3:3" x14ac:dyDescent="0.3">
      <c r="C7937" s="41"/>
    </row>
    <row r="7938" spans="3:3" x14ac:dyDescent="0.3">
      <c r="C7938" s="41"/>
    </row>
    <row r="7939" spans="3:3" x14ac:dyDescent="0.3">
      <c r="C7939" s="41"/>
    </row>
    <row r="7940" spans="3:3" x14ac:dyDescent="0.3">
      <c r="C7940" s="41"/>
    </row>
    <row r="7941" spans="3:3" x14ac:dyDescent="0.3">
      <c r="C7941" s="41"/>
    </row>
    <row r="7942" spans="3:3" x14ac:dyDescent="0.3">
      <c r="C7942" s="41"/>
    </row>
    <row r="7943" spans="3:3" x14ac:dyDescent="0.3">
      <c r="C7943" s="41"/>
    </row>
    <row r="7944" spans="3:3" x14ac:dyDescent="0.3">
      <c r="C7944" s="41"/>
    </row>
    <row r="7945" spans="3:3" x14ac:dyDescent="0.3">
      <c r="C7945" s="41"/>
    </row>
    <row r="7946" spans="3:3" x14ac:dyDescent="0.3">
      <c r="C7946" s="41"/>
    </row>
    <row r="7947" spans="3:3" x14ac:dyDescent="0.3">
      <c r="C7947" s="41"/>
    </row>
    <row r="7948" spans="3:3" x14ac:dyDescent="0.3">
      <c r="C7948" s="41"/>
    </row>
    <row r="7949" spans="3:3" x14ac:dyDescent="0.3">
      <c r="C7949" s="41"/>
    </row>
    <row r="7950" spans="3:3" x14ac:dyDescent="0.3">
      <c r="C7950" s="41"/>
    </row>
    <row r="7951" spans="3:3" x14ac:dyDescent="0.3">
      <c r="C7951" s="41"/>
    </row>
    <row r="7952" spans="3:3" x14ac:dyDescent="0.3">
      <c r="C7952" s="41"/>
    </row>
    <row r="7953" spans="3:3" x14ac:dyDescent="0.3">
      <c r="C7953" s="41"/>
    </row>
    <row r="7954" spans="3:3" x14ac:dyDescent="0.3">
      <c r="C7954" s="41"/>
    </row>
    <row r="7955" spans="3:3" x14ac:dyDescent="0.3">
      <c r="C7955" s="41"/>
    </row>
    <row r="7956" spans="3:3" x14ac:dyDescent="0.3">
      <c r="C7956" s="41"/>
    </row>
    <row r="7957" spans="3:3" x14ac:dyDescent="0.3">
      <c r="C7957" s="41"/>
    </row>
    <row r="7958" spans="3:3" x14ac:dyDescent="0.3">
      <c r="C7958" s="41"/>
    </row>
    <row r="7959" spans="3:3" x14ac:dyDescent="0.3">
      <c r="C7959" s="41"/>
    </row>
    <row r="7960" spans="3:3" x14ac:dyDescent="0.3">
      <c r="C7960" s="41"/>
    </row>
    <row r="7961" spans="3:3" x14ac:dyDescent="0.3">
      <c r="C7961" s="41"/>
    </row>
    <row r="7962" spans="3:3" x14ac:dyDescent="0.3">
      <c r="C7962" s="41"/>
    </row>
    <row r="7963" spans="3:3" x14ac:dyDescent="0.3">
      <c r="C7963" s="41"/>
    </row>
    <row r="7964" spans="3:3" x14ac:dyDescent="0.3">
      <c r="C7964" s="41"/>
    </row>
    <row r="7965" spans="3:3" x14ac:dyDescent="0.3">
      <c r="C7965" s="41"/>
    </row>
    <row r="7966" spans="3:3" x14ac:dyDescent="0.3">
      <c r="C7966" s="41"/>
    </row>
    <row r="7967" spans="3:3" x14ac:dyDescent="0.3">
      <c r="C7967" s="41"/>
    </row>
    <row r="7968" spans="3:3" x14ac:dyDescent="0.3">
      <c r="C7968" s="41"/>
    </row>
    <row r="7969" spans="3:3" x14ac:dyDescent="0.3">
      <c r="C7969" s="41"/>
    </row>
    <row r="7970" spans="3:3" x14ac:dyDescent="0.3">
      <c r="C7970" s="41"/>
    </row>
    <row r="7971" spans="3:3" x14ac:dyDescent="0.3">
      <c r="C7971" s="41"/>
    </row>
    <row r="7972" spans="3:3" x14ac:dyDescent="0.3">
      <c r="C7972" s="41"/>
    </row>
    <row r="7973" spans="3:3" x14ac:dyDescent="0.3">
      <c r="C7973" s="41"/>
    </row>
    <row r="7974" spans="3:3" x14ac:dyDescent="0.3">
      <c r="C7974" s="41"/>
    </row>
    <row r="7975" spans="3:3" x14ac:dyDescent="0.3">
      <c r="C7975" s="41"/>
    </row>
    <row r="7976" spans="3:3" x14ac:dyDescent="0.3">
      <c r="C7976" s="41"/>
    </row>
    <row r="7977" spans="3:3" x14ac:dyDescent="0.3">
      <c r="C7977" s="41"/>
    </row>
    <row r="7978" spans="3:3" x14ac:dyDescent="0.3">
      <c r="C7978" s="41"/>
    </row>
    <row r="7979" spans="3:3" x14ac:dyDescent="0.3">
      <c r="C7979" s="41"/>
    </row>
    <row r="7980" spans="3:3" x14ac:dyDescent="0.3">
      <c r="C7980" s="41"/>
    </row>
    <row r="7981" spans="3:3" x14ac:dyDescent="0.3">
      <c r="C7981" s="41"/>
    </row>
    <row r="7982" spans="3:3" x14ac:dyDescent="0.3">
      <c r="C7982" s="41"/>
    </row>
    <row r="7983" spans="3:3" x14ac:dyDescent="0.3">
      <c r="C7983" s="41"/>
    </row>
    <row r="7984" spans="3:3" x14ac:dyDescent="0.3">
      <c r="C7984" s="41"/>
    </row>
    <row r="7985" spans="3:3" x14ac:dyDescent="0.3">
      <c r="C7985" s="41"/>
    </row>
    <row r="7986" spans="3:3" x14ac:dyDescent="0.3">
      <c r="C7986" s="41"/>
    </row>
    <row r="7987" spans="3:3" x14ac:dyDescent="0.3">
      <c r="C7987" s="41"/>
    </row>
    <row r="7988" spans="3:3" x14ac:dyDescent="0.3">
      <c r="C7988" s="41"/>
    </row>
    <row r="7989" spans="3:3" x14ac:dyDescent="0.3">
      <c r="C7989" s="41"/>
    </row>
    <row r="7990" spans="3:3" x14ac:dyDescent="0.3">
      <c r="C7990" s="41"/>
    </row>
    <row r="7991" spans="3:3" x14ac:dyDescent="0.3">
      <c r="C7991" s="41"/>
    </row>
    <row r="7992" spans="3:3" x14ac:dyDescent="0.3">
      <c r="C7992" s="41"/>
    </row>
    <row r="7993" spans="3:3" x14ac:dyDescent="0.3">
      <c r="C7993" s="41"/>
    </row>
    <row r="7994" spans="3:3" x14ac:dyDescent="0.3">
      <c r="C7994" s="41"/>
    </row>
    <row r="7995" spans="3:3" x14ac:dyDescent="0.3">
      <c r="C7995" s="41"/>
    </row>
    <row r="7996" spans="3:3" x14ac:dyDescent="0.3">
      <c r="C7996" s="41"/>
    </row>
    <row r="7997" spans="3:3" x14ac:dyDescent="0.3">
      <c r="C7997" s="41"/>
    </row>
    <row r="7998" spans="3:3" x14ac:dyDescent="0.3">
      <c r="C7998" s="41"/>
    </row>
    <row r="7999" spans="3:3" x14ac:dyDescent="0.3">
      <c r="C7999" s="41"/>
    </row>
    <row r="8000" spans="3:3" x14ac:dyDescent="0.3">
      <c r="C8000" s="41"/>
    </row>
    <row r="8001" spans="3:3" x14ac:dyDescent="0.3">
      <c r="C8001" s="41"/>
    </row>
    <row r="8002" spans="3:3" x14ac:dyDescent="0.3">
      <c r="C8002" s="41"/>
    </row>
    <row r="8003" spans="3:3" x14ac:dyDescent="0.3">
      <c r="C8003" s="41"/>
    </row>
    <row r="8004" spans="3:3" x14ac:dyDescent="0.3">
      <c r="C8004" s="41"/>
    </row>
    <row r="8005" spans="3:3" x14ac:dyDescent="0.3">
      <c r="C8005" s="41"/>
    </row>
    <row r="8006" spans="3:3" x14ac:dyDescent="0.3">
      <c r="C8006" s="41"/>
    </row>
    <row r="8007" spans="3:3" x14ac:dyDescent="0.3">
      <c r="C8007" s="41"/>
    </row>
    <row r="8008" spans="3:3" x14ac:dyDescent="0.3">
      <c r="C8008" s="41"/>
    </row>
    <row r="8009" spans="3:3" x14ac:dyDescent="0.3">
      <c r="C8009" s="41"/>
    </row>
    <row r="8010" spans="3:3" x14ac:dyDescent="0.3">
      <c r="C8010" s="41"/>
    </row>
    <row r="8011" spans="3:3" x14ac:dyDescent="0.3">
      <c r="C8011" s="41"/>
    </row>
    <row r="8012" spans="3:3" x14ac:dyDescent="0.3">
      <c r="C8012" s="41"/>
    </row>
    <row r="8013" spans="3:3" x14ac:dyDescent="0.3">
      <c r="C8013" s="41"/>
    </row>
    <row r="8014" spans="3:3" x14ac:dyDescent="0.3">
      <c r="C8014" s="41"/>
    </row>
    <row r="8015" spans="3:3" x14ac:dyDescent="0.3">
      <c r="C8015" s="41"/>
    </row>
    <row r="8016" spans="3:3" x14ac:dyDescent="0.3">
      <c r="C8016" s="41"/>
    </row>
    <row r="8017" spans="3:3" x14ac:dyDescent="0.3">
      <c r="C8017" s="41"/>
    </row>
    <row r="8018" spans="3:3" x14ac:dyDescent="0.3">
      <c r="C8018" s="41"/>
    </row>
    <row r="8019" spans="3:3" x14ac:dyDescent="0.3">
      <c r="C8019" s="41"/>
    </row>
    <row r="8020" spans="3:3" x14ac:dyDescent="0.3">
      <c r="C8020" s="41"/>
    </row>
    <row r="8021" spans="3:3" x14ac:dyDescent="0.3">
      <c r="C8021" s="41"/>
    </row>
    <row r="8022" spans="3:3" x14ac:dyDescent="0.3">
      <c r="C8022" s="41"/>
    </row>
    <row r="8023" spans="3:3" x14ac:dyDescent="0.3">
      <c r="C8023" s="41"/>
    </row>
    <row r="8024" spans="3:3" x14ac:dyDescent="0.3">
      <c r="C8024" s="41"/>
    </row>
    <row r="8025" spans="3:3" x14ac:dyDescent="0.3">
      <c r="C8025" s="41"/>
    </row>
    <row r="8026" spans="3:3" x14ac:dyDescent="0.3">
      <c r="C8026" s="41"/>
    </row>
    <row r="8027" spans="3:3" x14ac:dyDescent="0.3">
      <c r="C8027" s="41"/>
    </row>
    <row r="8028" spans="3:3" x14ac:dyDescent="0.3">
      <c r="C8028" s="41"/>
    </row>
    <row r="8029" spans="3:3" x14ac:dyDescent="0.3">
      <c r="C8029" s="41"/>
    </row>
    <row r="8030" spans="3:3" x14ac:dyDescent="0.3">
      <c r="C8030" s="41"/>
    </row>
    <row r="8031" spans="3:3" x14ac:dyDescent="0.3">
      <c r="C8031" s="41"/>
    </row>
    <row r="8032" spans="3:3" x14ac:dyDescent="0.3">
      <c r="C8032" s="41"/>
    </row>
    <row r="8033" spans="3:3" x14ac:dyDescent="0.3">
      <c r="C8033" s="41"/>
    </row>
    <row r="8034" spans="3:3" x14ac:dyDescent="0.3">
      <c r="C8034" s="41"/>
    </row>
    <row r="8035" spans="3:3" x14ac:dyDescent="0.3">
      <c r="C8035" s="41"/>
    </row>
    <row r="8036" spans="3:3" x14ac:dyDescent="0.3">
      <c r="C8036" s="41"/>
    </row>
    <row r="8037" spans="3:3" x14ac:dyDescent="0.3">
      <c r="C8037" s="41"/>
    </row>
    <row r="8038" spans="3:3" x14ac:dyDescent="0.3">
      <c r="C8038" s="41"/>
    </row>
    <row r="8039" spans="3:3" x14ac:dyDescent="0.3">
      <c r="C8039" s="41"/>
    </row>
    <row r="8040" spans="3:3" x14ac:dyDescent="0.3">
      <c r="C8040" s="41"/>
    </row>
    <row r="8041" spans="3:3" x14ac:dyDescent="0.3">
      <c r="C8041" s="41"/>
    </row>
    <row r="8042" spans="3:3" x14ac:dyDescent="0.3">
      <c r="C8042" s="41"/>
    </row>
    <row r="8043" spans="3:3" x14ac:dyDescent="0.3">
      <c r="C8043" s="41"/>
    </row>
    <row r="8044" spans="3:3" x14ac:dyDescent="0.3">
      <c r="C8044" s="41"/>
    </row>
    <row r="8045" spans="3:3" x14ac:dyDescent="0.3">
      <c r="C8045" s="41"/>
    </row>
    <row r="8046" spans="3:3" x14ac:dyDescent="0.3">
      <c r="C8046" s="41"/>
    </row>
    <row r="8047" spans="3:3" x14ac:dyDescent="0.3">
      <c r="C8047" s="41"/>
    </row>
    <row r="8048" spans="3:3" x14ac:dyDescent="0.3">
      <c r="C8048" s="41"/>
    </row>
    <row r="8049" spans="3:3" x14ac:dyDescent="0.3">
      <c r="C8049" s="41"/>
    </row>
    <row r="8050" spans="3:3" x14ac:dyDescent="0.3">
      <c r="C8050" s="41"/>
    </row>
    <row r="8051" spans="3:3" x14ac:dyDescent="0.3">
      <c r="C8051" s="41"/>
    </row>
    <row r="8052" spans="3:3" x14ac:dyDescent="0.3">
      <c r="C8052" s="41"/>
    </row>
    <row r="8053" spans="3:3" x14ac:dyDescent="0.3">
      <c r="C8053" s="41"/>
    </row>
    <row r="8054" spans="3:3" x14ac:dyDescent="0.3">
      <c r="C8054" s="41"/>
    </row>
    <row r="8055" spans="3:3" x14ac:dyDescent="0.3">
      <c r="C8055" s="41"/>
    </row>
    <row r="8056" spans="3:3" x14ac:dyDescent="0.3">
      <c r="C8056" s="41"/>
    </row>
    <row r="8057" spans="3:3" x14ac:dyDescent="0.3">
      <c r="C8057" s="41"/>
    </row>
    <row r="8058" spans="3:3" x14ac:dyDescent="0.3">
      <c r="C8058" s="41"/>
    </row>
    <row r="8059" spans="3:3" x14ac:dyDescent="0.3">
      <c r="C8059" s="41"/>
    </row>
    <row r="8060" spans="3:3" x14ac:dyDescent="0.3">
      <c r="C8060" s="41"/>
    </row>
    <row r="8061" spans="3:3" x14ac:dyDescent="0.3">
      <c r="C8061" s="41"/>
    </row>
    <row r="8062" spans="3:3" x14ac:dyDescent="0.3">
      <c r="C8062" s="41"/>
    </row>
    <row r="8063" spans="3:3" x14ac:dyDescent="0.3">
      <c r="C8063" s="41"/>
    </row>
    <row r="8064" spans="3:3" x14ac:dyDescent="0.3">
      <c r="C8064" s="41"/>
    </row>
    <row r="8065" spans="3:3" x14ac:dyDescent="0.3">
      <c r="C8065" s="41"/>
    </row>
    <row r="8066" spans="3:3" x14ac:dyDescent="0.3">
      <c r="C8066" s="41"/>
    </row>
    <row r="8067" spans="3:3" x14ac:dyDescent="0.3">
      <c r="C8067" s="41"/>
    </row>
    <row r="8068" spans="3:3" x14ac:dyDescent="0.3">
      <c r="C8068" s="41"/>
    </row>
    <row r="8069" spans="3:3" x14ac:dyDescent="0.3">
      <c r="C8069" s="41"/>
    </row>
    <row r="8070" spans="3:3" x14ac:dyDescent="0.3">
      <c r="C8070" s="41"/>
    </row>
    <row r="8071" spans="3:3" x14ac:dyDescent="0.3">
      <c r="C8071" s="41"/>
    </row>
    <row r="8072" spans="3:3" x14ac:dyDescent="0.3">
      <c r="C8072" s="41"/>
    </row>
    <row r="8073" spans="3:3" x14ac:dyDescent="0.3">
      <c r="C8073" s="41"/>
    </row>
    <row r="8074" spans="3:3" x14ac:dyDescent="0.3">
      <c r="C8074" s="41"/>
    </row>
    <row r="8075" spans="3:3" x14ac:dyDescent="0.3">
      <c r="C8075" s="41"/>
    </row>
    <row r="8076" spans="3:3" x14ac:dyDescent="0.3">
      <c r="C8076" s="41"/>
    </row>
    <row r="8077" spans="3:3" x14ac:dyDescent="0.3">
      <c r="C8077" s="41"/>
    </row>
    <row r="8078" spans="3:3" x14ac:dyDescent="0.3">
      <c r="C8078" s="41"/>
    </row>
    <row r="8079" spans="3:3" x14ac:dyDescent="0.3">
      <c r="C8079" s="41"/>
    </row>
    <row r="8080" spans="3:3" x14ac:dyDescent="0.3">
      <c r="C8080" s="41"/>
    </row>
    <row r="8081" spans="3:3" x14ac:dyDescent="0.3">
      <c r="C8081" s="41"/>
    </row>
    <row r="8082" spans="3:3" x14ac:dyDescent="0.3">
      <c r="C8082" s="41"/>
    </row>
    <row r="8083" spans="3:3" x14ac:dyDescent="0.3">
      <c r="C8083" s="41"/>
    </row>
    <row r="8084" spans="3:3" x14ac:dyDescent="0.3">
      <c r="C8084" s="41"/>
    </row>
    <row r="8085" spans="3:3" x14ac:dyDescent="0.3">
      <c r="C8085" s="41"/>
    </row>
    <row r="8086" spans="3:3" x14ac:dyDescent="0.3">
      <c r="C8086" s="41"/>
    </row>
    <row r="8087" spans="3:3" x14ac:dyDescent="0.3">
      <c r="C8087" s="41"/>
    </row>
    <row r="8088" spans="3:3" x14ac:dyDescent="0.3">
      <c r="C8088" s="41"/>
    </row>
    <row r="8089" spans="3:3" x14ac:dyDescent="0.3">
      <c r="C8089" s="41"/>
    </row>
    <row r="8090" spans="3:3" x14ac:dyDescent="0.3">
      <c r="C8090" s="41"/>
    </row>
    <row r="8091" spans="3:3" x14ac:dyDescent="0.3">
      <c r="C8091" s="41"/>
    </row>
    <row r="8092" spans="3:3" x14ac:dyDescent="0.3">
      <c r="C8092" s="41"/>
    </row>
    <row r="8093" spans="3:3" x14ac:dyDescent="0.3">
      <c r="C8093" s="41"/>
    </row>
    <row r="8094" spans="3:3" x14ac:dyDescent="0.3">
      <c r="C8094" s="41"/>
    </row>
    <row r="8095" spans="3:3" x14ac:dyDescent="0.3">
      <c r="C8095" s="41"/>
    </row>
    <row r="8096" spans="3:3" x14ac:dyDescent="0.3">
      <c r="C8096" s="41"/>
    </row>
    <row r="8097" spans="3:3" x14ac:dyDescent="0.3">
      <c r="C8097" s="41"/>
    </row>
    <row r="8098" spans="3:3" x14ac:dyDescent="0.3">
      <c r="C8098" s="41"/>
    </row>
    <row r="8099" spans="3:3" x14ac:dyDescent="0.3">
      <c r="C8099" s="41"/>
    </row>
    <row r="8100" spans="3:3" x14ac:dyDescent="0.3">
      <c r="C8100" s="41"/>
    </row>
    <row r="8101" spans="3:3" x14ac:dyDescent="0.3">
      <c r="C8101" s="41"/>
    </row>
    <row r="8102" spans="3:3" x14ac:dyDescent="0.3">
      <c r="C8102" s="41"/>
    </row>
    <row r="8103" spans="3:3" x14ac:dyDescent="0.3">
      <c r="C8103" s="41"/>
    </row>
    <row r="8104" spans="3:3" x14ac:dyDescent="0.3">
      <c r="C8104" s="41"/>
    </row>
    <row r="8105" spans="3:3" x14ac:dyDescent="0.3">
      <c r="C8105" s="41"/>
    </row>
    <row r="8106" spans="3:3" x14ac:dyDescent="0.3">
      <c r="C8106" s="41"/>
    </row>
    <row r="8107" spans="3:3" x14ac:dyDescent="0.3">
      <c r="C8107" s="41"/>
    </row>
    <row r="8108" spans="3:3" x14ac:dyDescent="0.3">
      <c r="C8108" s="41"/>
    </row>
    <row r="8109" spans="3:3" x14ac:dyDescent="0.3">
      <c r="C8109" s="41"/>
    </row>
    <row r="8110" spans="3:3" x14ac:dyDescent="0.3">
      <c r="C8110" s="41"/>
    </row>
    <row r="8111" spans="3:3" x14ac:dyDescent="0.3">
      <c r="C8111" s="41"/>
    </row>
    <row r="8112" spans="3:3" x14ac:dyDescent="0.3">
      <c r="C8112" s="41"/>
    </row>
    <row r="8113" spans="3:3" x14ac:dyDescent="0.3">
      <c r="C8113" s="41"/>
    </row>
    <row r="8114" spans="3:3" x14ac:dyDescent="0.3">
      <c r="C8114" s="41"/>
    </row>
    <row r="8115" spans="3:3" x14ac:dyDescent="0.3">
      <c r="C8115" s="41"/>
    </row>
    <row r="8116" spans="3:3" x14ac:dyDescent="0.3">
      <c r="C8116" s="41"/>
    </row>
    <row r="8117" spans="3:3" x14ac:dyDescent="0.3">
      <c r="C8117" s="41"/>
    </row>
    <row r="8118" spans="3:3" x14ac:dyDescent="0.3">
      <c r="C8118" s="41"/>
    </row>
    <row r="8119" spans="3:3" x14ac:dyDescent="0.3">
      <c r="C8119" s="41"/>
    </row>
    <row r="8120" spans="3:3" x14ac:dyDescent="0.3">
      <c r="C8120" s="41"/>
    </row>
    <row r="8121" spans="3:3" x14ac:dyDescent="0.3">
      <c r="C8121" s="41"/>
    </row>
    <row r="8122" spans="3:3" x14ac:dyDescent="0.3">
      <c r="C8122" s="41"/>
    </row>
    <row r="8123" spans="3:3" x14ac:dyDescent="0.3">
      <c r="C8123" s="41"/>
    </row>
    <row r="8124" spans="3:3" x14ac:dyDescent="0.3">
      <c r="C8124" s="41"/>
    </row>
    <row r="8125" spans="3:3" x14ac:dyDescent="0.3">
      <c r="C8125" s="41"/>
    </row>
    <row r="8126" spans="3:3" x14ac:dyDescent="0.3">
      <c r="C8126" s="41"/>
    </row>
    <row r="8127" spans="3:3" x14ac:dyDescent="0.3">
      <c r="C8127" s="41"/>
    </row>
    <row r="8128" spans="3:3" x14ac:dyDescent="0.3">
      <c r="C8128" s="41"/>
    </row>
    <row r="8129" spans="3:3" x14ac:dyDescent="0.3">
      <c r="C8129" s="41"/>
    </row>
    <row r="8130" spans="3:3" x14ac:dyDescent="0.3">
      <c r="C8130" s="41"/>
    </row>
    <row r="8131" spans="3:3" x14ac:dyDescent="0.3">
      <c r="C8131" s="41"/>
    </row>
    <row r="8132" spans="3:3" x14ac:dyDescent="0.3">
      <c r="C8132" s="41"/>
    </row>
    <row r="8133" spans="3:3" x14ac:dyDescent="0.3">
      <c r="C8133" s="41"/>
    </row>
    <row r="8134" spans="3:3" x14ac:dyDescent="0.3">
      <c r="C8134" s="41"/>
    </row>
    <row r="8135" spans="3:3" x14ac:dyDescent="0.3">
      <c r="C8135" s="41"/>
    </row>
    <row r="8136" spans="3:3" x14ac:dyDescent="0.3">
      <c r="C8136" s="41"/>
    </row>
    <row r="8137" spans="3:3" x14ac:dyDescent="0.3">
      <c r="C8137" s="41"/>
    </row>
    <row r="8138" spans="3:3" x14ac:dyDescent="0.3">
      <c r="C8138" s="41"/>
    </row>
    <row r="8139" spans="3:3" x14ac:dyDescent="0.3">
      <c r="C8139" s="41"/>
    </row>
    <row r="8140" spans="3:3" x14ac:dyDescent="0.3">
      <c r="C8140" s="41"/>
    </row>
    <row r="8141" spans="3:3" x14ac:dyDescent="0.3">
      <c r="C8141" s="41"/>
    </row>
    <row r="8142" spans="3:3" x14ac:dyDescent="0.3">
      <c r="C8142" s="41"/>
    </row>
    <row r="8143" spans="3:3" x14ac:dyDescent="0.3">
      <c r="C8143" s="41"/>
    </row>
    <row r="8144" spans="3:3" x14ac:dyDescent="0.3">
      <c r="C8144" s="41"/>
    </row>
    <row r="8145" spans="3:3" x14ac:dyDescent="0.3">
      <c r="C8145" s="41"/>
    </row>
    <row r="8146" spans="3:3" x14ac:dyDescent="0.3">
      <c r="C8146" s="41"/>
    </row>
    <row r="8147" spans="3:3" x14ac:dyDescent="0.3">
      <c r="C8147" s="41"/>
    </row>
    <row r="8148" spans="3:3" x14ac:dyDescent="0.3">
      <c r="C8148" s="41"/>
    </row>
    <row r="8149" spans="3:3" x14ac:dyDescent="0.3">
      <c r="C8149" s="41"/>
    </row>
    <row r="8150" spans="3:3" x14ac:dyDescent="0.3">
      <c r="C8150" s="41"/>
    </row>
    <row r="8151" spans="3:3" x14ac:dyDescent="0.3">
      <c r="C8151" s="41"/>
    </row>
    <row r="8152" spans="3:3" x14ac:dyDescent="0.3">
      <c r="C8152" s="41"/>
    </row>
    <row r="8153" spans="3:3" x14ac:dyDescent="0.3">
      <c r="C8153" s="41"/>
    </row>
    <row r="8154" spans="3:3" x14ac:dyDescent="0.3">
      <c r="C8154" s="41"/>
    </row>
    <row r="8155" spans="3:3" x14ac:dyDescent="0.3">
      <c r="C8155" s="41"/>
    </row>
    <row r="8156" spans="3:3" x14ac:dyDescent="0.3">
      <c r="C8156" s="41"/>
    </row>
    <row r="8157" spans="3:3" x14ac:dyDescent="0.3">
      <c r="C8157" s="41"/>
    </row>
    <row r="8158" spans="3:3" x14ac:dyDescent="0.3">
      <c r="C8158" s="41"/>
    </row>
    <row r="8159" spans="3:3" x14ac:dyDescent="0.3">
      <c r="C8159" s="41"/>
    </row>
    <row r="8160" spans="3:3" x14ac:dyDescent="0.3">
      <c r="C8160" s="41"/>
    </row>
    <row r="8161" spans="3:3" x14ac:dyDescent="0.3">
      <c r="C8161" s="41"/>
    </row>
    <row r="8162" spans="3:3" x14ac:dyDescent="0.3">
      <c r="C8162" s="41"/>
    </row>
    <row r="8163" spans="3:3" x14ac:dyDescent="0.3">
      <c r="C8163" s="41"/>
    </row>
    <row r="8164" spans="3:3" x14ac:dyDescent="0.3">
      <c r="C8164" s="41"/>
    </row>
    <row r="8165" spans="3:3" x14ac:dyDescent="0.3">
      <c r="C8165" s="41"/>
    </row>
    <row r="8166" spans="3:3" x14ac:dyDescent="0.3">
      <c r="C8166" s="41"/>
    </row>
    <row r="8167" spans="3:3" x14ac:dyDescent="0.3">
      <c r="C8167" s="41"/>
    </row>
    <row r="8168" spans="3:3" x14ac:dyDescent="0.3">
      <c r="C8168" s="41"/>
    </row>
    <row r="8169" spans="3:3" x14ac:dyDescent="0.3">
      <c r="C8169" s="41"/>
    </row>
    <row r="8170" spans="3:3" x14ac:dyDescent="0.3">
      <c r="C8170" s="41"/>
    </row>
    <row r="8171" spans="3:3" x14ac:dyDescent="0.3">
      <c r="C8171" s="41"/>
    </row>
    <row r="8172" spans="3:3" x14ac:dyDescent="0.3">
      <c r="C8172" s="41"/>
    </row>
    <row r="8173" spans="3:3" x14ac:dyDescent="0.3">
      <c r="C8173" s="41"/>
    </row>
    <row r="8174" spans="3:3" x14ac:dyDescent="0.3">
      <c r="C8174" s="41"/>
    </row>
    <row r="8175" spans="3:3" x14ac:dyDescent="0.3">
      <c r="C8175" s="41"/>
    </row>
    <row r="8176" spans="3:3" x14ac:dyDescent="0.3">
      <c r="C8176" s="41"/>
    </row>
    <row r="8177" spans="3:3" x14ac:dyDescent="0.3">
      <c r="C8177" s="41"/>
    </row>
    <row r="8178" spans="3:3" x14ac:dyDescent="0.3">
      <c r="C8178" s="41"/>
    </row>
    <row r="8179" spans="3:3" x14ac:dyDescent="0.3">
      <c r="C8179" s="41"/>
    </row>
    <row r="8180" spans="3:3" x14ac:dyDescent="0.3">
      <c r="C8180" s="41"/>
    </row>
    <row r="8181" spans="3:3" x14ac:dyDescent="0.3">
      <c r="C8181" s="41"/>
    </row>
    <row r="8182" spans="3:3" x14ac:dyDescent="0.3">
      <c r="C8182" s="41"/>
    </row>
    <row r="8183" spans="3:3" x14ac:dyDescent="0.3">
      <c r="C8183" s="41"/>
    </row>
    <row r="8184" spans="3:3" x14ac:dyDescent="0.3">
      <c r="C8184" s="41"/>
    </row>
    <row r="8185" spans="3:3" x14ac:dyDescent="0.3">
      <c r="C8185" s="41"/>
    </row>
    <row r="8186" spans="3:3" x14ac:dyDescent="0.3">
      <c r="C8186" s="41"/>
    </row>
    <row r="8187" spans="3:3" x14ac:dyDescent="0.3">
      <c r="C8187" s="41"/>
    </row>
    <row r="8188" spans="3:3" x14ac:dyDescent="0.3">
      <c r="C8188" s="41"/>
    </row>
    <row r="8189" spans="3:3" x14ac:dyDescent="0.3">
      <c r="C8189" s="41"/>
    </row>
    <row r="8190" spans="3:3" x14ac:dyDescent="0.3">
      <c r="C8190" s="41"/>
    </row>
    <row r="8191" spans="3:3" x14ac:dyDescent="0.3">
      <c r="C8191" s="41"/>
    </row>
    <row r="8192" spans="3:3" x14ac:dyDescent="0.3">
      <c r="C8192" s="41"/>
    </row>
    <row r="8193" spans="3:3" x14ac:dyDescent="0.3">
      <c r="C8193" s="41"/>
    </row>
    <row r="8194" spans="3:3" x14ac:dyDescent="0.3">
      <c r="C8194" s="41"/>
    </row>
    <row r="8195" spans="3:3" x14ac:dyDescent="0.3">
      <c r="C8195" s="41"/>
    </row>
    <row r="8196" spans="3:3" x14ac:dyDescent="0.3">
      <c r="C8196" s="41"/>
    </row>
    <row r="8197" spans="3:3" x14ac:dyDescent="0.3">
      <c r="C8197" s="41"/>
    </row>
    <row r="8198" spans="3:3" x14ac:dyDescent="0.3">
      <c r="C8198" s="41"/>
    </row>
    <row r="8199" spans="3:3" x14ac:dyDescent="0.3">
      <c r="C8199" s="41"/>
    </row>
    <row r="8200" spans="3:3" x14ac:dyDescent="0.3">
      <c r="C8200" s="41"/>
    </row>
    <row r="8201" spans="3:3" x14ac:dyDescent="0.3">
      <c r="C8201" s="41"/>
    </row>
    <row r="8202" spans="3:3" x14ac:dyDescent="0.3">
      <c r="C8202" s="41"/>
    </row>
    <row r="8203" spans="3:3" x14ac:dyDescent="0.3">
      <c r="C8203" s="41"/>
    </row>
    <row r="8204" spans="3:3" x14ac:dyDescent="0.3">
      <c r="C8204" s="41"/>
    </row>
    <row r="8205" spans="3:3" x14ac:dyDescent="0.3">
      <c r="C8205" s="41"/>
    </row>
    <row r="8206" spans="3:3" x14ac:dyDescent="0.3">
      <c r="C8206" s="41"/>
    </row>
    <row r="8207" spans="3:3" x14ac:dyDescent="0.3">
      <c r="C8207" s="41"/>
    </row>
    <row r="8208" spans="3:3" x14ac:dyDescent="0.3">
      <c r="C8208" s="41"/>
    </row>
    <row r="8209" spans="3:3" x14ac:dyDescent="0.3">
      <c r="C8209" s="41"/>
    </row>
    <row r="8210" spans="3:3" x14ac:dyDescent="0.3">
      <c r="C8210" s="41"/>
    </row>
    <row r="8211" spans="3:3" x14ac:dyDescent="0.3">
      <c r="C8211" s="41"/>
    </row>
    <row r="8212" spans="3:3" x14ac:dyDescent="0.3">
      <c r="C8212" s="41"/>
    </row>
    <row r="8213" spans="3:3" x14ac:dyDescent="0.3">
      <c r="C8213" s="41"/>
    </row>
    <row r="8214" spans="3:3" x14ac:dyDescent="0.3">
      <c r="C8214" s="41"/>
    </row>
    <row r="8215" spans="3:3" x14ac:dyDescent="0.3">
      <c r="C8215" s="41"/>
    </row>
    <row r="8216" spans="3:3" x14ac:dyDescent="0.3">
      <c r="C8216" s="41"/>
    </row>
    <row r="8217" spans="3:3" x14ac:dyDescent="0.3">
      <c r="C8217" s="41"/>
    </row>
    <row r="8218" spans="3:3" x14ac:dyDescent="0.3">
      <c r="C8218" s="41"/>
    </row>
    <row r="8219" spans="3:3" x14ac:dyDescent="0.3">
      <c r="C8219" s="41"/>
    </row>
    <row r="8220" spans="3:3" x14ac:dyDescent="0.3">
      <c r="C8220" s="41"/>
    </row>
    <row r="8221" spans="3:3" x14ac:dyDescent="0.3">
      <c r="C8221" s="41"/>
    </row>
    <row r="8222" spans="3:3" x14ac:dyDescent="0.3">
      <c r="C8222" s="41"/>
    </row>
    <row r="8223" spans="3:3" x14ac:dyDescent="0.3">
      <c r="C8223" s="41"/>
    </row>
    <row r="8224" spans="3:3" x14ac:dyDescent="0.3">
      <c r="C8224" s="41"/>
    </row>
    <row r="8225" spans="3:3" x14ac:dyDescent="0.3">
      <c r="C8225" s="41"/>
    </row>
    <row r="8226" spans="3:3" x14ac:dyDescent="0.3">
      <c r="C8226" s="41"/>
    </row>
    <row r="8227" spans="3:3" x14ac:dyDescent="0.3">
      <c r="C8227" s="41"/>
    </row>
    <row r="8228" spans="3:3" x14ac:dyDescent="0.3">
      <c r="C8228" s="41"/>
    </row>
    <row r="8229" spans="3:3" x14ac:dyDescent="0.3">
      <c r="C8229" s="41"/>
    </row>
    <row r="8230" spans="3:3" x14ac:dyDescent="0.3">
      <c r="C8230" s="41"/>
    </row>
    <row r="8231" spans="3:3" x14ac:dyDescent="0.3">
      <c r="C8231" s="41"/>
    </row>
    <row r="8232" spans="3:3" x14ac:dyDescent="0.3">
      <c r="C8232" s="41"/>
    </row>
    <row r="8233" spans="3:3" x14ac:dyDescent="0.3">
      <c r="C8233" s="41"/>
    </row>
    <row r="8234" spans="3:3" x14ac:dyDescent="0.3">
      <c r="C8234" s="41"/>
    </row>
    <row r="8235" spans="3:3" x14ac:dyDescent="0.3">
      <c r="C8235" s="41"/>
    </row>
    <row r="8236" spans="3:3" x14ac:dyDescent="0.3">
      <c r="C8236" s="41"/>
    </row>
    <row r="8237" spans="3:3" x14ac:dyDescent="0.3">
      <c r="C8237" s="41"/>
    </row>
    <row r="8238" spans="3:3" x14ac:dyDescent="0.3">
      <c r="C8238" s="41"/>
    </row>
    <row r="8239" spans="3:3" x14ac:dyDescent="0.3">
      <c r="C8239" s="41"/>
    </row>
    <row r="8240" spans="3:3" x14ac:dyDescent="0.3">
      <c r="C8240" s="41"/>
    </row>
    <row r="8241" spans="3:3" x14ac:dyDescent="0.3">
      <c r="C8241" s="41"/>
    </row>
    <row r="8242" spans="3:3" x14ac:dyDescent="0.3">
      <c r="C8242" s="41"/>
    </row>
    <row r="8243" spans="3:3" x14ac:dyDescent="0.3">
      <c r="C8243" s="41"/>
    </row>
    <row r="8244" spans="3:3" x14ac:dyDescent="0.3">
      <c r="C8244" s="41"/>
    </row>
    <row r="8245" spans="3:3" x14ac:dyDescent="0.3">
      <c r="C8245" s="41"/>
    </row>
    <row r="8246" spans="3:3" x14ac:dyDescent="0.3">
      <c r="C8246" s="41"/>
    </row>
    <row r="8247" spans="3:3" x14ac:dyDescent="0.3">
      <c r="C8247" s="41"/>
    </row>
    <row r="8248" spans="3:3" x14ac:dyDescent="0.3">
      <c r="C8248" s="41"/>
    </row>
    <row r="8249" spans="3:3" x14ac:dyDescent="0.3">
      <c r="C8249" s="41"/>
    </row>
    <row r="8250" spans="3:3" x14ac:dyDescent="0.3">
      <c r="C8250" s="41"/>
    </row>
    <row r="8251" spans="3:3" x14ac:dyDescent="0.3">
      <c r="C8251" s="41"/>
    </row>
    <row r="8252" spans="3:3" x14ac:dyDescent="0.3">
      <c r="C8252" s="41"/>
    </row>
    <row r="8253" spans="3:3" x14ac:dyDescent="0.3">
      <c r="C8253" s="41"/>
    </row>
    <row r="8254" spans="3:3" x14ac:dyDescent="0.3">
      <c r="C8254" s="41"/>
    </row>
    <row r="8255" spans="3:3" x14ac:dyDescent="0.3">
      <c r="C8255" s="41"/>
    </row>
    <row r="8256" spans="3:3" x14ac:dyDescent="0.3">
      <c r="C8256" s="41"/>
    </row>
    <row r="8257" spans="3:3" x14ac:dyDescent="0.3">
      <c r="C8257" s="41"/>
    </row>
    <row r="8258" spans="3:3" x14ac:dyDescent="0.3">
      <c r="C8258" s="41"/>
    </row>
    <row r="8259" spans="3:3" x14ac:dyDescent="0.3">
      <c r="C8259" s="41"/>
    </row>
    <row r="8260" spans="3:3" x14ac:dyDescent="0.3">
      <c r="C8260" s="41"/>
    </row>
    <row r="8261" spans="3:3" x14ac:dyDescent="0.3">
      <c r="C8261" s="41"/>
    </row>
    <row r="8262" spans="3:3" x14ac:dyDescent="0.3">
      <c r="C8262" s="41"/>
    </row>
    <row r="8263" spans="3:3" x14ac:dyDescent="0.3">
      <c r="C8263" s="41"/>
    </row>
    <row r="8264" spans="3:3" x14ac:dyDescent="0.3">
      <c r="C8264" s="41"/>
    </row>
    <row r="8265" spans="3:3" x14ac:dyDescent="0.3">
      <c r="C8265" s="41"/>
    </row>
    <row r="8266" spans="3:3" x14ac:dyDescent="0.3">
      <c r="C8266" s="41"/>
    </row>
    <row r="8267" spans="3:3" x14ac:dyDescent="0.3">
      <c r="C8267" s="41"/>
    </row>
    <row r="8268" spans="3:3" x14ac:dyDescent="0.3">
      <c r="C8268" s="41"/>
    </row>
    <row r="8269" spans="3:3" x14ac:dyDescent="0.3">
      <c r="C8269" s="41"/>
    </row>
    <row r="8270" spans="3:3" x14ac:dyDescent="0.3">
      <c r="C8270" s="41"/>
    </row>
    <row r="8271" spans="3:3" x14ac:dyDescent="0.3">
      <c r="C8271" s="41"/>
    </row>
    <row r="8272" spans="3:3" x14ac:dyDescent="0.3">
      <c r="C8272" s="41"/>
    </row>
    <row r="8273" spans="3:3" x14ac:dyDescent="0.3">
      <c r="C8273" s="41"/>
    </row>
    <row r="8274" spans="3:3" x14ac:dyDescent="0.3">
      <c r="C8274" s="41"/>
    </row>
    <row r="8275" spans="3:3" x14ac:dyDescent="0.3">
      <c r="C8275" s="41"/>
    </row>
    <row r="8276" spans="3:3" x14ac:dyDescent="0.3">
      <c r="C8276" s="41"/>
    </row>
    <row r="8277" spans="3:3" x14ac:dyDescent="0.3">
      <c r="C8277" s="41"/>
    </row>
    <row r="8278" spans="3:3" x14ac:dyDescent="0.3">
      <c r="C8278" s="41"/>
    </row>
    <row r="8279" spans="3:3" x14ac:dyDescent="0.3">
      <c r="C8279" s="41"/>
    </row>
    <row r="8280" spans="3:3" x14ac:dyDescent="0.3">
      <c r="C8280" s="41"/>
    </row>
    <row r="8281" spans="3:3" x14ac:dyDescent="0.3">
      <c r="C8281" s="41"/>
    </row>
    <row r="8282" spans="3:3" x14ac:dyDescent="0.3">
      <c r="C8282" s="41"/>
    </row>
    <row r="8283" spans="3:3" x14ac:dyDescent="0.3">
      <c r="C8283" s="41"/>
    </row>
    <row r="8284" spans="3:3" x14ac:dyDescent="0.3">
      <c r="C8284" s="41"/>
    </row>
    <row r="8285" spans="3:3" x14ac:dyDescent="0.3">
      <c r="C8285" s="41"/>
    </row>
    <row r="8286" spans="3:3" x14ac:dyDescent="0.3">
      <c r="C8286" s="41"/>
    </row>
    <row r="8287" spans="3:3" x14ac:dyDescent="0.3">
      <c r="C8287" s="41"/>
    </row>
    <row r="8288" spans="3:3" x14ac:dyDescent="0.3">
      <c r="C8288" s="41"/>
    </row>
    <row r="8289" spans="3:3" x14ac:dyDescent="0.3">
      <c r="C8289" s="41"/>
    </row>
    <row r="8290" spans="3:3" x14ac:dyDescent="0.3">
      <c r="C8290" s="41"/>
    </row>
    <row r="8291" spans="3:3" x14ac:dyDescent="0.3">
      <c r="C8291" s="41"/>
    </row>
    <row r="8292" spans="3:3" x14ac:dyDescent="0.3">
      <c r="C8292" s="41"/>
    </row>
    <row r="8293" spans="3:3" x14ac:dyDescent="0.3">
      <c r="C8293" s="41"/>
    </row>
    <row r="8294" spans="3:3" x14ac:dyDescent="0.3">
      <c r="C8294" s="41"/>
    </row>
    <row r="8295" spans="3:3" x14ac:dyDescent="0.3">
      <c r="C8295" s="41"/>
    </row>
    <row r="8296" spans="3:3" x14ac:dyDescent="0.3">
      <c r="C8296" s="41"/>
    </row>
    <row r="8297" spans="3:3" x14ac:dyDescent="0.3">
      <c r="C8297" s="41"/>
    </row>
    <row r="8298" spans="3:3" x14ac:dyDescent="0.3">
      <c r="C8298" s="41"/>
    </row>
    <row r="8299" spans="3:3" x14ac:dyDescent="0.3">
      <c r="C8299" s="41"/>
    </row>
    <row r="8300" spans="3:3" x14ac:dyDescent="0.3">
      <c r="C8300" s="41"/>
    </row>
    <row r="8301" spans="3:3" x14ac:dyDescent="0.3">
      <c r="C8301" s="41"/>
    </row>
    <row r="8302" spans="3:3" x14ac:dyDescent="0.3">
      <c r="C8302" s="41"/>
    </row>
    <row r="8303" spans="3:3" x14ac:dyDescent="0.3">
      <c r="C8303" s="41"/>
    </row>
    <row r="8304" spans="3:3" x14ac:dyDescent="0.3">
      <c r="C8304" s="41"/>
    </row>
    <row r="8305" spans="3:3" x14ac:dyDescent="0.3">
      <c r="C8305" s="41"/>
    </row>
    <row r="8306" spans="3:3" x14ac:dyDescent="0.3">
      <c r="C8306" s="41"/>
    </row>
    <row r="8307" spans="3:3" x14ac:dyDescent="0.3">
      <c r="C8307" s="41"/>
    </row>
    <row r="8308" spans="3:3" x14ac:dyDescent="0.3">
      <c r="C8308" s="41"/>
    </row>
    <row r="8309" spans="3:3" x14ac:dyDescent="0.3">
      <c r="C8309" s="41"/>
    </row>
    <row r="8310" spans="3:3" x14ac:dyDescent="0.3">
      <c r="C8310" s="41"/>
    </row>
    <row r="8311" spans="3:3" x14ac:dyDescent="0.3">
      <c r="C8311" s="41"/>
    </row>
    <row r="8312" spans="3:3" x14ac:dyDescent="0.3">
      <c r="C8312" s="41"/>
    </row>
    <row r="8313" spans="3:3" x14ac:dyDescent="0.3">
      <c r="C8313" s="41"/>
    </row>
    <row r="8314" spans="3:3" x14ac:dyDescent="0.3">
      <c r="C8314" s="41"/>
    </row>
    <row r="8315" spans="3:3" x14ac:dyDescent="0.3">
      <c r="C8315" s="41"/>
    </row>
    <row r="8316" spans="3:3" x14ac:dyDescent="0.3">
      <c r="C8316" s="41"/>
    </row>
    <row r="8317" spans="3:3" x14ac:dyDescent="0.3">
      <c r="C8317" s="41"/>
    </row>
    <row r="8318" spans="3:3" x14ac:dyDescent="0.3">
      <c r="C8318" s="41"/>
    </row>
    <row r="8319" spans="3:3" x14ac:dyDescent="0.3">
      <c r="C8319" s="41"/>
    </row>
    <row r="8320" spans="3:3" x14ac:dyDescent="0.3">
      <c r="C8320" s="41"/>
    </row>
    <row r="8321" spans="3:3" x14ac:dyDescent="0.3">
      <c r="C8321" s="41"/>
    </row>
    <row r="8322" spans="3:3" x14ac:dyDescent="0.3">
      <c r="C8322" s="41"/>
    </row>
    <row r="8323" spans="3:3" x14ac:dyDescent="0.3">
      <c r="C8323" s="41"/>
    </row>
    <row r="8324" spans="3:3" x14ac:dyDescent="0.3">
      <c r="C8324" s="41"/>
    </row>
    <row r="8325" spans="3:3" x14ac:dyDescent="0.3">
      <c r="C8325" s="41"/>
    </row>
    <row r="8326" spans="3:3" x14ac:dyDescent="0.3">
      <c r="C8326" s="41"/>
    </row>
    <row r="8327" spans="3:3" x14ac:dyDescent="0.3">
      <c r="C8327" s="41"/>
    </row>
    <row r="8328" spans="3:3" x14ac:dyDescent="0.3">
      <c r="C8328" s="41"/>
    </row>
    <row r="8329" spans="3:3" x14ac:dyDescent="0.3">
      <c r="C8329" s="41"/>
    </row>
    <row r="8330" spans="3:3" x14ac:dyDescent="0.3">
      <c r="C8330" s="41"/>
    </row>
    <row r="8331" spans="3:3" x14ac:dyDescent="0.3">
      <c r="C8331" s="41"/>
    </row>
    <row r="8332" spans="3:3" x14ac:dyDescent="0.3">
      <c r="C8332" s="41"/>
    </row>
    <row r="8333" spans="3:3" x14ac:dyDescent="0.3">
      <c r="C8333" s="41"/>
    </row>
    <row r="8334" spans="3:3" x14ac:dyDescent="0.3">
      <c r="C8334" s="41"/>
    </row>
    <row r="8335" spans="3:3" x14ac:dyDescent="0.3">
      <c r="C8335" s="41"/>
    </row>
    <row r="8336" spans="3:3" x14ac:dyDescent="0.3">
      <c r="C8336" s="41"/>
    </row>
    <row r="8337" spans="3:3" x14ac:dyDescent="0.3">
      <c r="C8337" s="41"/>
    </row>
    <row r="8338" spans="3:3" x14ac:dyDescent="0.3">
      <c r="C8338" s="41"/>
    </row>
    <row r="8339" spans="3:3" x14ac:dyDescent="0.3">
      <c r="C8339" s="41"/>
    </row>
    <row r="8340" spans="3:3" x14ac:dyDescent="0.3">
      <c r="C8340" s="41"/>
    </row>
    <row r="8341" spans="3:3" x14ac:dyDescent="0.3">
      <c r="C8341" s="41"/>
    </row>
    <row r="8342" spans="3:3" x14ac:dyDescent="0.3">
      <c r="C8342" s="41"/>
    </row>
    <row r="8343" spans="3:3" x14ac:dyDescent="0.3">
      <c r="C8343" s="41"/>
    </row>
    <row r="8344" spans="3:3" x14ac:dyDescent="0.3">
      <c r="C8344" s="41"/>
    </row>
    <row r="8345" spans="3:3" x14ac:dyDescent="0.3">
      <c r="C8345" s="41"/>
    </row>
    <row r="8346" spans="3:3" x14ac:dyDescent="0.3">
      <c r="C8346" s="41"/>
    </row>
    <row r="8347" spans="3:3" x14ac:dyDescent="0.3">
      <c r="C8347" s="41"/>
    </row>
    <row r="8348" spans="3:3" x14ac:dyDescent="0.3">
      <c r="C8348" s="41"/>
    </row>
    <row r="8349" spans="3:3" x14ac:dyDescent="0.3">
      <c r="C8349" s="41"/>
    </row>
    <row r="8350" spans="3:3" x14ac:dyDescent="0.3">
      <c r="C8350" s="41"/>
    </row>
    <row r="8351" spans="3:3" x14ac:dyDescent="0.3">
      <c r="C8351" s="41"/>
    </row>
    <row r="8352" spans="3:3" x14ac:dyDescent="0.3">
      <c r="C8352" s="41"/>
    </row>
    <row r="8353" spans="3:3" x14ac:dyDescent="0.3">
      <c r="C8353" s="41"/>
    </row>
    <row r="8354" spans="3:3" x14ac:dyDescent="0.3">
      <c r="C8354" s="41"/>
    </row>
    <row r="8355" spans="3:3" x14ac:dyDescent="0.3">
      <c r="C8355" s="41"/>
    </row>
    <row r="8356" spans="3:3" x14ac:dyDescent="0.3">
      <c r="C8356" s="41"/>
    </row>
    <row r="8357" spans="3:3" x14ac:dyDescent="0.3">
      <c r="C8357" s="41"/>
    </row>
    <row r="8358" spans="3:3" x14ac:dyDescent="0.3">
      <c r="C8358" s="41"/>
    </row>
    <row r="8359" spans="3:3" x14ac:dyDescent="0.3">
      <c r="C8359" s="41"/>
    </row>
    <row r="8360" spans="3:3" x14ac:dyDescent="0.3">
      <c r="C8360" s="41"/>
    </row>
    <row r="8361" spans="3:3" x14ac:dyDescent="0.3">
      <c r="C8361" s="41"/>
    </row>
    <row r="8362" spans="3:3" x14ac:dyDescent="0.3">
      <c r="C8362" s="41"/>
    </row>
    <row r="8363" spans="3:3" x14ac:dyDescent="0.3">
      <c r="C8363" s="41"/>
    </row>
    <row r="8364" spans="3:3" x14ac:dyDescent="0.3">
      <c r="C8364" s="41"/>
    </row>
    <row r="8365" spans="3:3" x14ac:dyDescent="0.3">
      <c r="C8365" s="41"/>
    </row>
    <row r="8366" spans="3:3" x14ac:dyDescent="0.3">
      <c r="C8366" s="41"/>
    </row>
    <row r="8367" spans="3:3" x14ac:dyDescent="0.3">
      <c r="C8367" s="41"/>
    </row>
    <row r="8368" spans="3:3" x14ac:dyDescent="0.3">
      <c r="C8368" s="41"/>
    </row>
    <row r="8369" spans="3:3" x14ac:dyDescent="0.3">
      <c r="C8369" s="41"/>
    </row>
    <row r="8370" spans="3:3" x14ac:dyDescent="0.3">
      <c r="C8370" s="41"/>
    </row>
    <row r="8371" spans="3:3" x14ac:dyDescent="0.3">
      <c r="C8371" s="41"/>
    </row>
    <row r="8372" spans="3:3" x14ac:dyDescent="0.3">
      <c r="C8372" s="41"/>
    </row>
    <row r="8373" spans="3:3" x14ac:dyDescent="0.3">
      <c r="C8373" s="41"/>
    </row>
    <row r="8374" spans="3:3" x14ac:dyDescent="0.3">
      <c r="C8374" s="41"/>
    </row>
    <row r="8375" spans="3:3" x14ac:dyDescent="0.3">
      <c r="C8375" s="41"/>
    </row>
    <row r="8376" spans="3:3" x14ac:dyDescent="0.3">
      <c r="C8376" s="41"/>
    </row>
    <row r="8377" spans="3:3" x14ac:dyDescent="0.3">
      <c r="C8377" s="41"/>
    </row>
    <row r="8378" spans="3:3" x14ac:dyDescent="0.3">
      <c r="C8378" s="41"/>
    </row>
    <row r="8379" spans="3:3" x14ac:dyDescent="0.3">
      <c r="C8379" s="41"/>
    </row>
    <row r="8380" spans="3:3" x14ac:dyDescent="0.3">
      <c r="C8380" s="41"/>
    </row>
    <row r="8381" spans="3:3" x14ac:dyDescent="0.3">
      <c r="C8381" s="41"/>
    </row>
    <row r="8382" spans="3:3" x14ac:dyDescent="0.3">
      <c r="C8382" s="41"/>
    </row>
    <row r="8383" spans="3:3" x14ac:dyDescent="0.3">
      <c r="C8383" s="41"/>
    </row>
    <row r="8384" spans="3:3" x14ac:dyDescent="0.3">
      <c r="C8384" s="41"/>
    </row>
    <row r="8385" spans="3:3" x14ac:dyDescent="0.3">
      <c r="C8385" s="41"/>
    </row>
    <row r="8386" spans="3:3" x14ac:dyDescent="0.3">
      <c r="C8386" s="41"/>
    </row>
    <row r="8387" spans="3:3" x14ac:dyDescent="0.3">
      <c r="C8387" s="41"/>
    </row>
    <row r="8388" spans="3:3" x14ac:dyDescent="0.3">
      <c r="C8388" s="41"/>
    </row>
    <row r="8389" spans="3:3" x14ac:dyDescent="0.3">
      <c r="C8389" s="41"/>
    </row>
    <row r="8390" spans="3:3" x14ac:dyDescent="0.3">
      <c r="C8390" s="41"/>
    </row>
    <row r="8391" spans="3:3" x14ac:dyDescent="0.3">
      <c r="C8391" s="41"/>
    </row>
    <row r="8392" spans="3:3" x14ac:dyDescent="0.3">
      <c r="C8392" s="41"/>
    </row>
    <row r="8393" spans="3:3" x14ac:dyDescent="0.3">
      <c r="C8393" s="41"/>
    </row>
    <row r="8394" spans="3:3" x14ac:dyDescent="0.3">
      <c r="C8394" s="41"/>
    </row>
    <row r="8395" spans="3:3" x14ac:dyDescent="0.3">
      <c r="C8395" s="41"/>
    </row>
    <row r="8396" spans="3:3" x14ac:dyDescent="0.3">
      <c r="C8396" s="41"/>
    </row>
    <row r="8397" spans="3:3" x14ac:dyDescent="0.3">
      <c r="C8397" s="41"/>
    </row>
    <row r="8398" spans="3:3" x14ac:dyDescent="0.3">
      <c r="C8398" s="41"/>
    </row>
    <row r="8399" spans="3:3" x14ac:dyDescent="0.3">
      <c r="C8399" s="41"/>
    </row>
    <row r="8400" spans="3:3" x14ac:dyDescent="0.3">
      <c r="C8400" s="41"/>
    </row>
    <row r="8401" spans="3:3" x14ac:dyDescent="0.3">
      <c r="C8401" s="41"/>
    </row>
    <row r="8402" spans="3:3" x14ac:dyDescent="0.3">
      <c r="C8402" s="41"/>
    </row>
    <row r="8403" spans="3:3" x14ac:dyDescent="0.3">
      <c r="C8403" s="41"/>
    </row>
    <row r="8404" spans="3:3" x14ac:dyDescent="0.3">
      <c r="C8404" s="41"/>
    </row>
    <row r="8405" spans="3:3" x14ac:dyDescent="0.3">
      <c r="C8405" s="41"/>
    </row>
    <row r="8406" spans="3:3" x14ac:dyDescent="0.3">
      <c r="C8406" s="41"/>
    </row>
    <row r="8407" spans="3:3" x14ac:dyDescent="0.3">
      <c r="C8407" s="41"/>
    </row>
    <row r="8408" spans="3:3" x14ac:dyDescent="0.3">
      <c r="C8408" s="41"/>
    </row>
    <row r="8409" spans="3:3" x14ac:dyDescent="0.3">
      <c r="C8409" s="41"/>
    </row>
    <row r="8410" spans="3:3" x14ac:dyDescent="0.3">
      <c r="C8410" s="41"/>
    </row>
    <row r="8411" spans="3:3" x14ac:dyDescent="0.3">
      <c r="C8411" s="41"/>
    </row>
    <row r="8412" spans="3:3" x14ac:dyDescent="0.3">
      <c r="C8412" s="41"/>
    </row>
    <row r="8413" spans="3:3" x14ac:dyDescent="0.3">
      <c r="C8413" s="41"/>
    </row>
    <row r="8414" spans="3:3" x14ac:dyDescent="0.3">
      <c r="C8414" s="41"/>
    </row>
    <row r="8415" spans="3:3" x14ac:dyDescent="0.3">
      <c r="C8415" s="41"/>
    </row>
    <row r="8416" spans="3:3" x14ac:dyDescent="0.3">
      <c r="C8416" s="41"/>
    </row>
    <row r="8417" spans="3:3" x14ac:dyDescent="0.3">
      <c r="C8417" s="41"/>
    </row>
    <row r="8418" spans="3:3" x14ac:dyDescent="0.3">
      <c r="C8418" s="41"/>
    </row>
    <row r="8419" spans="3:3" x14ac:dyDescent="0.3">
      <c r="C8419" s="41"/>
    </row>
    <row r="8420" spans="3:3" x14ac:dyDescent="0.3">
      <c r="C8420" s="41"/>
    </row>
    <row r="8421" spans="3:3" x14ac:dyDescent="0.3">
      <c r="C8421" s="41"/>
    </row>
    <row r="8422" spans="3:3" x14ac:dyDescent="0.3">
      <c r="C8422" s="41"/>
    </row>
    <row r="8423" spans="3:3" x14ac:dyDescent="0.3">
      <c r="C8423" s="41"/>
    </row>
    <row r="8424" spans="3:3" x14ac:dyDescent="0.3">
      <c r="C8424" s="41"/>
    </row>
    <row r="8425" spans="3:3" x14ac:dyDescent="0.3">
      <c r="C8425" s="41"/>
    </row>
    <row r="8426" spans="3:3" x14ac:dyDescent="0.3">
      <c r="C8426" s="41"/>
    </row>
    <row r="8427" spans="3:3" x14ac:dyDescent="0.3">
      <c r="C8427" s="41"/>
    </row>
    <row r="8428" spans="3:3" x14ac:dyDescent="0.3">
      <c r="C8428" s="41"/>
    </row>
    <row r="8429" spans="3:3" x14ac:dyDescent="0.3">
      <c r="C8429" s="41"/>
    </row>
    <row r="8430" spans="3:3" x14ac:dyDescent="0.3">
      <c r="C8430" s="41"/>
    </row>
    <row r="8431" spans="3:3" x14ac:dyDescent="0.3">
      <c r="C8431" s="41"/>
    </row>
    <row r="8432" spans="3:3" x14ac:dyDescent="0.3">
      <c r="C8432" s="41"/>
    </row>
    <row r="8433" spans="3:3" x14ac:dyDescent="0.3">
      <c r="C8433" s="41"/>
    </row>
    <row r="8434" spans="3:3" x14ac:dyDescent="0.3">
      <c r="C8434" s="41"/>
    </row>
    <row r="8435" spans="3:3" x14ac:dyDescent="0.3">
      <c r="C8435" s="41"/>
    </row>
    <row r="8436" spans="3:3" x14ac:dyDescent="0.3">
      <c r="C8436" s="41"/>
    </row>
    <row r="8437" spans="3:3" x14ac:dyDescent="0.3">
      <c r="C8437" s="41"/>
    </row>
    <row r="8438" spans="3:3" x14ac:dyDescent="0.3">
      <c r="C8438" s="41"/>
    </row>
    <row r="8439" spans="3:3" x14ac:dyDescent="0.3">
      <c r="C8439" s="41"/>
    </row>
    <row r="8440" spans="3:3" x14ac:dyDescent="0.3">
      <c r="C8440" s="41"/>
    </row>
    <row r="8441" spans="3:3" x14ac:dyDescent="0.3">
      <c r="C8441" s="41"/>
    </row>
    <row r="8442" spans="3:3" x14ac:dyDescent="0.3">
      <c r="C8442" s="41"/>
    </row>
    <row r="8443" spans="3:3" x14ac:dyDescent="0.3">
      <c r="C8443" s="41"/>
    </row>
    <row r="8444" spans="3:3" x14ac:dyDescent="0.3">
      <c r="C8444" s="41"/>
    </row>
    <row r="8445" spans="3:3" x14ac:dyDescent="0.3">
      <c r="C8445" s="41"/>
    </row>
    <row r="8446" spans="3:3" x14ac:dyDescent="0.3">
      <c r="C8446" s="41"/>
    </row>
    <row r="8447" spans="3:3" x14ac:dyDescent="0.3">
      <c r="C8447" s="41"/>
    </row>
    <row r="8448" spans="3:3" x14ac:dyDescent="0.3">
      <c r="C8448" s="41"/>
    </row>
    <row r="8449" spans="3:3" x14ac:dyDescent="0.3">
      <c r="C8449" s="41"/>
    </row>
    <row r="8450" spans="3:3" x14ac:dyDescent="0.3">
      <c r="C8450" s="41"/>
    </row>
    <row r="8451" spans="3:3" x14ac:dyDescent="0.3">
      <c r="C8451" s="41"/>
    </row>
    <row r="8452" spans="3:3" x14ac:dyDescent="0.3">
      <c r="C8452" s="41"/>
    </row>
    <row r="8453" spans="3:3" x14ac:dyDescent="0.3">
      <c r="C8453" s="41"/>
    </row>
    <row r="8454" spans="3:3" x14ac:dyDescent="0.3">
      <c r="C8454" s="41"/>
    </row>
    <row r="8455" spans="3:3" x14ac:dyDescent="0.3">
      <c r="C8455" s="41"/>
    </row>
    <row r="8456" spans="3:3" x14ac:dyDescent="0.3">
      <c r="C8456" s="41"/>
    </row>
    <row r="8457" spans="3:3" x14ac:dyDescent="0.3">
      <c r="C8457" s="41"/>
    </row>
    <row r="8458" spans="3:3" x14ac:dyDescent="0.3">
      <c r="C8458" s="41"/>
    </row>
    <row r="8459" spans="3:3" x14ac:dyDescent="0.3">
      <c r="C8459" s="41"/>
    </row>
    <row r="8460" spans="3:3" x14ac:dyDescent="0.3">
      <c r="C8460" s="41"/>
    </row>
    <row r="8461" spans="3:3" x14ac:dyDescent="0.3">
      <c r="C8461" s="41"/>
    </row>
    <row r="8462" spans="3:3" x14ac:dyDescent="0.3">
      <c r="C8462" s="41"/>
    </row>
    <row r="8463" spans="3:3" x14ac:dyDescent="0.3">
      <c r="C8463" s="41"/>
    </row>
    <row r="8464" spans="3:3" x14ac:dyDescent="0.3">
      <c r="C8464" s="41"/>
    </row>
    <row r="8465" spans="3:3" x14ac:dyDescent="0.3">
      <c r="C8465" s="41"/>
    </row>
    <row r="8466" spans="3:3" x14ac:dyDescent="0.3">
      <c r="C8466" s="41"/>
    </row>
    <row r="8467" spans="3:3" x14ac:dyDescent="0.3">
      <c r="C8467" s="41"/>
    </row>
    <row r="8468" spans="3:3" x14ac:dyDescent="0.3">
      <c r="C8468" s="41"/>
    </row>
    <row r="8469" spans="3:3" x14ac:dyDescent="0.3">
      <c r="C8469" s="41"/>
    </row>
    <row r="8470" spans="3:3" x14ac:dyDescent="0.3">
      <c r="C8470" s="41"/>
    </row>
    <row r="8471" spans="3:3" x14ac:dyDescent="0.3">
      <c r="C8471" s="41"/>
    </row>
    <row r="8472" spans="3:3" x14ac:dyDescent="0.3">
      <c r="C8472" s="41"/>
    </row>
    <row r="8473" spans="3:3" x14ac:dyDescent="0.3">
      <c r="C8473" s="41"/>
    </row>
    <row r="8474" spans="3:3" x14ac:dyDescent="0.3">
      <c r="C8474" s="41"/>
    </row>
    <row r="8475" spans="3:3" x14ac:dyDescent="0.3">
      <c r="C8475" s="41"/>
    </row>
    <row r="8476" spans="3:3" x14ac:dyDescent="0.3">
      <c r="C8476" s="41"/>
    </row>
    <row r="8477" spans="3:3" x14ac:dyDescent="0.3">
      <c r="C8477" s="41"/>
    </row>
    <row r="8478" spans="3:3" x14ac:dyDescent="0.3">
      <c r="C8478" s="41"/>
    </row>
    <row r="8479" spans="3:3" x14ac:dyDescent="0.3">
      <c r="C8479" s="41"/>
    </row>
    <row r="8480" spans="3:3" x14ac:dyDescent="0.3">
      <c r="C8480" s="41"/>
    </row>
    <row r="8481" spans="3:3" x14ac:dyDescent="0.3">
      <c r="C8481" s="41"/>
    </row>
    <row r="8482" spans="3:3" x14ac:dyDescent="0.3">
      <c r="C8482" s="41"/>
    </row>
    <row r="8483" spans="3:3" x14ac:dyDescent="0.3">
      <c r="C8483" s="41"/>
    </row>
    <row r="8484" spans="3:3" x14ac:dyDescent="0.3">
      <c r="C8484" s="41"/>
    </row>
    <row r="8485" spans="3:3" x14ac:dyDescent="0.3">
      <c r="C8485" s="41"/>
    </row>
    <row r="8486" spans="3:3" x14ac:dyDescent="0.3">
      <c r="C8486" s="41"/>
    </row>
    <row r="8487" spans="3:3" x14ac:dyDescent="0.3">
      <c r="C8487" s="41"/>
    </row>
    <row r="8488" spans="3:3" x14ac:dyDescent="0.3">
      <c r="C8488" s="41"/>
    </row>
    <row r="8489" spans="3:3" x14ac:dyDescent="0.3">
      <c r="C8489" s="41"/>
    </row>
    <row r="8490" spans="3:3" x14ac:dyDescent="0.3">
      <c r="C8490" s="41"/>
    </row>
    <row r="8491" spans="3:3" x14ac:dyDescent="0.3">
      <c r="C8491" s="41"/>
    </row>
    <row r="8492" spans="3:3" x14ac:dyDescent="0.3">
      <c r="C8492" s="41"/>
    </row>
    <row r="8493" spans="3:3" x14ac:dyDescent="0.3">
      <c r="C8493" s="41"/>
    </row>
    <row r="8494" spans="3:3" x14ac:dyDescent="0.3">
      <c r="C8494" s="41"/>
    </row>
    <row r="8495" spans="3:3" x14ac:dyDescent="0.3">
      <c r="C8495" s="41"/>
    </row>
    <row r="8496" spans="3:3" x14ac:dyDescent="0.3">
      <c r="C8496" s="41"/>
    </row>
    <row r="8497" spans="3:3" x14ac:dyDescent="0.3">
      <c r="C8497" s="41"/>
    </row>
    <row r="8498" spans="3:3" x14ac:dyDescent="0.3">
      <c r="C8498" s="41"/>
    </row>
    <row r="8499" spans="3:3" x14ac:dyDescent="0.3">
      <c r="C8499" s="41"/>
    </row>
    <row r="8500" spans="3:3" x14ac:dyDescent="0.3">
      <c r="C8500" s="41"/>
    </row>
    <row r="8501" spans="3:3" x14ac:dyDescent="0.3">
      <c r="C8501" s="41"/>
    </row>
    <row r="8502" spans="3:3" x14ac:dyDescent="0.3">
      <c r="C8502" s="41"/>
    </row>
    <row r="8503" spans="3:3" x14ac:dyDescent="0.3">
      <c r="C8503" s="41"/>
    </row>
    <row r="8504" spans="3:3" x14ac:dyDescent="0.3">
      <c r="C8504" s="41"/>
    </row>
    <row r="8505" spans="3:3" x14ac:dyDescent="0.3">
      <c r="C8505" s="41"/>
    </row>
    <row r="8506" spans="3:3" x14ac:dyDescent="0.3">
      <c r="C8506" s="41"/>
    </row>
    <row r="8507" spans="3:3" x14ac:dyDescent="0.3">
      <c r="C8507" s="41"/>
    </row>
    <row r="8508" spans="3:3" x14ac:dyDescent="0.3">
      <c r="C8508" s="41"/>
    </row>
    <row r="8509" spans="3:3" x14ac:dyDescent="0.3">
      <c r="C8509" s="41"/>
    </row>
    <row r="8510" spans="3:3" x14ac:dyDescent="0.3">
      <c r="C8510" s="41"/>
    </row>
    <row r="8511" spans="3:3" x14ac:dyDescent="0.3">
      <c r="C8511" s="41"/>
    </row>
    <row r="8512" spans="3:3" x14ac:dyDescent="0.3">
      <c r="C8512" s="41"/>
    </row>
    <row r="8513" spans="3:3" x14ac:dyDescent="0.3">
      <c r="C8513" s="41"/>
    </row>
    <row r="8514" spans="3:3" x14ac:dyDescent="0.3">
      <c r="C8514" s="41"/>
    </row>
    <row r="8515" spans="3:3" x14ac:dyDescent="0.3">
      <c r="C8515" s="41"/>
    </row>
    <row r="8516" spans="3:3" x14ac:dyDescent="0.3">
      <c r="C8516" s="41"/>
    </row>
    <row r="8517" spans="3:3" x14ac:dyDescent="0.3">
      <c r="C8517" s="41"/>
    </row>
    <row r="8518" spans="3:3" x14ac:dyDescent="0.3">
      <c r="C8518" s="41"/>
    </row>
    <row r="8519" spans="3:3" x14ac:dyDescent="0.3">
      <c r="C8519" s="41"/>
    </row>
    <row r="8520" spans="3:3" x14ac:dyDescent="0.3">
      <c r="C8520" s="41"/>
    </row>
    <row r="8521" spans="3:3" x14ac:dyDescent="0.3">
      <c r="C8521" s="41"/>
    </row>
    <row r="8522" spans="3:3" x14ac:dyDescent="0.3">
      <c r="C8522" s="41"/>
    </row>
    <row r="8523" spans="3:3" x14ac:dyDescent="0.3">
      <c r="C8523" s="41"/>
    </row>
    <row r="8524" spans="3:3" x14ac:dyDescent="0.3">
      <c r="C8524" s="41"/>
    </row>
    <row r="8525" spans="3:3" x14ac:dyDescent="0.3">
      <c r="C8525" s="41"/>
    </row>
    <row r="8526" spans="3:3" x14ac:dyDescent="0.3">
      <c r="C8526" s="41"/>
    </row>
    <row r="8527" spans="3:3" x14ac:dyDescent="0.3">
      <c r="C8527" s="41"/>
    </row>
    <row r="8528" spans="3:3" x14ac:dyDescent="0.3">
      <c r="C8528" s="41"/>
    </row>
    <row r="8529" spans="3:3" x14ac:dyDescent="0.3">
      <c r="C8529" s="41"/>
    </row>
    <row r="8530" spans="3:3" x14ac:dyDescent="0.3">
      <c r="C8530" s="41"/>
    </row>
    <row r="8531" spans="3:3" x14ac:dyDescent="0.3">
      <c r="C8531" s="41"/>
    </row>
    <row r="8532" spans="3:3" x14ac:dyDescent="0.3">
      <c r="C8532" s="41"/>
    </row>
    <row r="8533" spans="3:3" x14ac:dyDescent="0.3">
      <c r="C8533" s="41"/>
    </row>
    <row r="8534" spans="3:3" x14ac:dyDescent="0.3">
      <c r="C8534" s="41"/>
    </row>
    <row r="8535" spans="3:3" x14ac:dyDescent="0.3">
      <c r="C8535" s="41"/>
    </row>
    <row r="8536" spans="3:3" x14ac:dyDescent="0.3">
      <c r="C8536" s="41"/>
    </row>
    <row r="8537" spans="3:3" x14ac:dyDescent="0.3">
      <c r="C8537" s="41"/>
    </row>
    <row r="8538" spans="3:3" x14ac:dyDescent="0.3">
      <c r="C8538" s="41"/>
    </row>
    <row r="8539" spans="3:3" x14ac:dyDescent="0.3">
      <c r="C8539" s="41"/>
    </row>
    <row r="8540" spans="3:3" x14ac:dyDescent="0.3">
      <c r="C8540" s="41"/>
    </row>
    <row r="8541" spans="3:3" x14ac:dyDescent="0.3">
      <c r="C8541" s="41"/>
    </row>
    <row r="8542" spans="3:3" x14ac:dyDescent="0.3">
      <c r="C8542" s="41"/>
    </row>
    <row r="8543" spans="3:3" x14ac:dyDescent="0.3">
      <c r="C8543" s="41"/>
    </row>
    <row r="8544" spans="3:3" x14ac:dyDescent="0.3">
      <c r="C8544" s="41"/>
    </row>
    <row r="8545" spans="3:3" x14ac:dyDescent="0.3">
      <c r="C8545" s="41"/>
    </row>
    <row r="8546" spans="3:3" x14ac:dyDescent="0.3">
      <c r="C8546" s="41"/>
    </row>
    <row r="8547" spans="3:3" x14ac:dyDescent="0.3">
      <c r="C8547" s="41"/>
    </row>
    <row r="8548" spans="3:3" x14ac:dyDescent="0.3">
      <c r="C8548" s="41"/>
    </row>
    <row r="8549" spans="3:3" x14ac:dyDescent="0.3">
      <c r="C8549" s="41"/>
    </row>
    <row r="8550" spans="3:3" x14ac:dyDescent="0.3">
      <c r="C8550" s="41"/>
    </row>
    <row r="8551" spans="3:3" x14ac:dyDescent="0.3">
      <c r="C8551" s="41"/>
    </row>
    <row r="8552" spans="3:3" x14ac:dyDescent="0.3">
      <c r="C8552" s="41"/>
    </row>
    <row r="8553" spans="3:3" x14ac:dyDescent="0.3">
      <c r="C8553" s="41"/>
    </row>
    <row r="8554" spans="3:3" x14ac:dyDescent="0.3">
      <c r="C8554" s="41"/>
    </row>
    <row r="8555" spans="3:3" x14ac:dyDescent="0.3">
      <c r="C8555" s="41"/>
    </row>
    <row r="8556" spans="3:3" x14ac:dyDescent="0.3">
      <c r="C8556" s="41"/>
    </row>
    <row r="8557" spans="3:3" x14ac:dyDescent="0.3">
      <c r="C8557" s="41"/>
    </row>
    <row r="8558" spans="3:3" x14ac:dyDescent="0.3">
      <c r="C8558" s="41"/>
    </row>
    <row r="8559" spans="3:3" x14ac:dyDescent="0.3">
      <c r="C8559" s="41"/>
    </row>
    <row r="8560" spans="3:3" x14ac:dyDescent="0.3">
      <c r="C8560" s="41"/>
    </row>
    <row r="8561" spans="3:3" x14ac:dyDescent="0.3">
      <c r="C8561" s="41"/>
    </row>
    <row r="8562" spans="3:3" x14ac:dyDescent="0.3">
      <c r="C8562" s="41"/>
    </row>
    <row r="8563" spans="3:3" x14ac:dyDescent="0.3">
      <c r="C8563" s="41"/>
    </row>
    <row r="8564" spans="3:3" x14ac:dyDescent="0.3">
      <c r="C8564" s="41"/>
    </row>
    <row r="8565" spans="3:3" x14ac:dyDescent="0.3">
      <c r="C8565" s="41"/>
    </row>
    <row r="8566" spans="3:3" x14ac:dyDescent="0.3">
      <c r="C8566" s="41"/>
    </row>
    <row r="8567" spans="3:3" x14ac:dyDescent="0.3">
      <c r="C8567" s="41"/>
    </row>
    <row r="8568" spans="3:3" x14ac:dyDescent="0.3">
      <c r="C8568" s="41"/>
    </row>
    <row r="8569" spans="3:3" x14ac:dyDescent="0.3">
      <c r="C8569" s="41"/>
    </row>
    <row r="8570" spans="3:3" x14ac:dyDescent="0.3">
      <c r="C8570" s="41"/>
    </row>
    <row r="8571" spans="3:3" x14ac:dyDescent="0.3">
      <c r="C8571" s="41"/>
    </row>
    <row r="8572" spans="3:3" x14ac:dyDescent="0.3">
      <c r="C8572" s="41"/>
    </row>
    <row r="8573" spans="3:3" x14ac:dyDescent="0.3">
      <c r="C8573" s="41"/>
    </row>
    <row r="8574" spans="3:3" x14ac:dyDescent="0.3">
      <c r="C8574" s="41"/>
    </row>
    <row r="8575" spans="3:3" x14ac:dyDescent="0.3">
      <c r="C8575" s="41"/>
    </row>
    <row r="8576" spans="3:3" x14ac:dyDescent="0.3">
      <c r="C8576" s="41"/>
    </row>
    <row r="8577" spans="3:3" x14ac:dyDescent="0.3">
      <c r="C8577" s="41"/>
    </row>
    <row r="8578" spans="3:3" x14ac:dyDescent="0.3">
      <c r="C8578" s="41"/>
    </row>
    <row r="8579" spans="3:3" x14ac:dyDescent="0.3">
      <c r="C8579" s="41"/>
    </row>
    <row r="8580" spans="3:3" x14ac:dyDescent="0.3">
      <c r="C8580" s="41"/>
    </row>
    <row r="8581" spans="3:3" x14ac:dyDescent="0.3">
      <c r="C8581" s="41"/>
    </row>
    <row r="8582" spans="3:3" x14ac:dyDescent="0.3">
      <c r="C8582" s="41"/>
    </row>
    <row r="8583" spans="3:3" x14ac:dyDescent="0.3">
      <c r="C8583" s="41"/>
    </row>
    <row r="8584" spans="3:3" x14ac:dyDescent="0.3">
      <c r="C8584" s="41"/>
    </row>
    <row r="8585" spans="3:3" x14ac:dyDescent="0.3">
      <c r="C8585" s="41"/>
    </row>
    <row r="8586" spans="3:3" x14ac:dyDescent="0.3">
      <c r="C8586" s="41"/>
    </row>
    <row r="8587" spans="3:3" x14ac:dyDescent="0.3">
      <c r="C8587" s="41"/>
    </row>
    <row r="8588" spans="3:3" x14ac:dyDescent="0.3">
      <c r="C8588" s="41"/>
    </row>
    <row r="8589" spans="3:3" x14ac:dyDescent="0.3">
      <c r="C8589" s="41"/>
    </row>
    <row r="8590" spans="3:3" x14ac:dyDescent="0.3">
      <c r="C8590" s="41"/>
    </row>
    <row r="8591" spans="3:3" x14ac:dyDescent="0.3">
      <c r="C8591" s="41"/>
    </row>
    <row r="8592" spans="3:3" x14ac:dyDescent="0.3">
      <c r="C8592" s="41"/>
    </row>
    <row r="8593" spans="3:3" x14ac:dyDescent="0.3">
      <c r="C8593" s="41"/>
    </row>
    <row r="8594" spans="3:3" x14ac:dyDescent="0.3">
      <c r="C8594" s="41"/>
    </row>
    <row r="8595" spans="3:3" x14ac:dyDescent="0.3">
      <c r="C8595" s="41"/>
    </row>
    <row r="8596" spans="3:3" x14ac:dyDescent="0.3">
      <c r="C8596" s="41"/>
    </row>
    <row r="8597" spans="3:3" x14ac:dyDescent="0.3">
      <c r="C8597" s="41"/>
    </row>
    <row r="8598" spans="3:3" x14ac:dyDescent="0.3">
      <c r="C8598" s="41"/>
    </row>
    <row r="8599" spans="3:3" x14ac:dyDescent="0.3">
      <c r="C8599" s="41"/>
    </row>
    <row r="8600" spans="3:3" x14ac:dyDescent="0.3">
      <c r="C8600" s="41"/>
    </row>
    <row r="8601" spans="3:3" x14ac:dyDescent="0.3">
      <c r="C8601" s="41"/>
    </row>
    <row r="8602" spans="3:3" x14ac:dyDescent="0.3">
      <c r="C8602" s="41"/>
    </row>
    <row r="8603" spans="3:3" x14ac:dyDescent="0.3">
      <c r="C8603" s="41"/>
    </row>
    <row r="8604" spans="3:3" x14ac:dyDescent="0.3">
      <c r="C8604" s="41"/>
    </row>
    <row r="8605" spans="3:3" x14ac:dyDescent="0.3">
      <c r="C8605" s="41"/>
    </row>
    <row r="8606" spans="3:3" x14ac:dyDescent="0.3">
      <c r="C8606" s="41"/>
    </row>
    <row r="8607" spans="3:3" x14ac:dyDescent="0.3">
      <c r="C8607" s="41"/>
    </row>
    <row r="8608" spans="3:3" x14ac:dyDescent="0.3">
      <c r="C8608" s="41"/>
    </row>
    <row r="8609" spans="3:3" x14ac:dyDescent="0.3">
      <c r="C8609" s="41"/>
    </row>
    <row r="8610" spans="3:3" x14ac:dyDescent="0.3">
      <c r="C8610" s="41"/>
    </row>
    <row r="8611" spans="3:3" x14ac:dyDescent="0.3">
      <c r="C8611" s="41"/>
    </row>
    <row r="8612" spans="3:3" x14ac:dyDescent="0.3">
      <c r="C8612" s="41"/>
    </row>
    <row r="8613" spans="3:3" x14ac:dyDescent="0.3">
      <c r="C8613" s="41"/>
    </row>
    <row r="8614" spans="3:3" x14ac:dyDescent="0.3">
      <c r="C8614" s="41"/>
    </row>
    <row r="8615" spans="3:3" x14ac:dyDescent="0.3">
      <c r="C8615" s="41"/>
    </row>
    <row r="8616" spans="3:3" x14ac:dyDescent="0.3">
      <c r="C8616" s="41"/>
    </row>
    <row r="8617" spans="3:3" x14ac:dyDescent="0.3">
      <c r="C8617" s="41"/>
    </row>
    <row r="8618" spans="3:3" x14ac:dyDescent="0.3">
      <c r="C8618" s="41"/>
    </row>
    <row r="8619" spans="3:3" x14ac:dyDescent="0.3">
      <c r="C8619" s="41"/>
    </row>
    <row r="8620" spans="3:3" x14ac:dyDescent="0.3">
      <c r="C8620" s="41"/>
    </row>
    <row r="8621" spans="3:3" x14ac:dyDescent="0.3">
      <c r="C8621" s="41"/>
    </row>
    <row r="8622" spans="3:3" x14ac:dyDescent="0.3">
      <c r="C8622" s="41"/>
    </row>
    <row r="8623" spans="3:3" x14ac:dyDescent="0.3">
      <c r="C8623" s="41"/>
    </row>
    <row r="8624" spans="3:3" x14ac:dyDescent="0.3">
      <c r="C8624" s="41"/>
    </row>
    <row r="8625" spans="3:3" x14ac:dyDescent="0.3">
      <c r="C8625" s="41"/>
    </row>
    <row r="8626" spans="3:3" x14ac:dyDescent="0.3">
      <c r="C8626" s="41"/>
    </row>
    <row r="8627" spans="3:3" x14ac:dyDescent="0.3">
      <c r="C8627" s="41"/>
    </row>
    <row r="8628" spans="3:3" x14ac:dyDescent="0.3">
      <c r="C8628" s="41"/>
    </row>
    <row r="8629" spans="3:3" x14ac:dyDescent="0.3">
      <c r="C8629" s="41"/>
    </row>
    <row r="8630" spans="3:3" x14ac:dyDescent="0.3">
      <c r="C8630" s="41"/>
    </row>
    <row r="8631" spans="3:3" x14ac:dyDescent="0.3">
      <c r="C8631" s="41"/>
    </row>
    <row r="8632" spans="3:3" x14ac:dyDescent="0.3">
      <c r="C8632" s="41"/>
    </row>
    <row r="8633" spans="3:3" x14ac:dyDescent="0.3">
      <c r="C8633" s="41"/>
    </row>
    <row r="8634" spans="3:3" x14ac:dyDescent="0.3">
      <c r="C8634" s="41"/>
    </row>
    <row r="8635" spans="3:3" x14ac:dyDescent="0.3">
      <c r="C8635" s="41"/>
    </row>
    <row r="8636" spans="3:3" x14ac:dyDescent="0.3">
      <c r="C8636" s="41"/>
    </row>
    <row r="8637" spans="3:3" x14ac:dyDescent="0.3">
      <c r="C8637" s="41"/>
    </row>
    <row r="8638" spans="3:3" x14ac:dyDescent="0.3">
      <c r="C8638" s="41"/>
    </row>
    <row r="8639" spans="3:3" x14ac:dyDescent="0.3">
      <c r="C8639" s="41"/>
    </row>
    <row r="8640" spans="3:3" x14ac:dyDescent="0.3">
      <c r="C8640" s="41"/>
    </row>
    <row r="8641" spans="3:3" x14ac:dyDescent="0.3">
      <c r="C8641" s="41"/>
    </row>
    <row r="8642" spans="3:3" x14ac:dyDescent="0.3">
      <c r="C8642" s="41"/>
    </row>
    <row r="8643" spans="3:3" x14ac:dyDescent="0.3">
      <c r="C8643" s="41"/>
    </row>
    <row r="8644" spans="3:3" x14ac:dyDescent="0.3">
      <c r="C8644" s="41"/>
    </row>
    <row r="8645" spans="3:3" x14ac:dyDescent="0.3">
      <c r="C8645" s="41"/>
    </row>
    <row r="8646" spans="3:3" x14ac:dyDescent="0.3">
      <c r="C8646" s="41"/>
    </row>
    <row r="8647" spans="3:3" x14ac:dyDescent="0.3">
      <c r="C8647" s="41"/>
    </row>
    <row r="8648" spans="3:3" x14ac:dyDescent="0.3">
      <c r="C8648" s="41"/>
    </row>
    <row r="8649" spans="3:3" x14ac:dyDescent="0.3">
      <c r="C8649" s="41"/>
    </row>
    <row r="8650" spans="3:3" x14ac:dyDescent="0.3">
      <c r="C8650" s="41"/>
    </row>
    <row r="8651" spans="3:3" x14ac:dyDescent="0.3">
      <c r="C8651" s="41"/>
    </row>
    <row r="8652" spans="3:3" x14ac:dyDescent="0.3">
      <c r="C8652" s="41"/>
    </row>
    <row r="8653" spans="3:3" x14ac:dyDescent="0.3">
      <c r="C8653" s="41"/>
    </row>
    <row r="8654" spans="3:3" x14ac:dyDescent="0.3">
      <c r="C8654" s="41"/>
    </row>
    <row r="8655" spans="3:3" x14ac:dyDescent="0.3">
      <c r="C8655" s="41"/>
    </row>
    <row r="8656" spans="3:3" x14ac:dyDescent="0.3">
      <c r="C8656" s="41"/>
    </row>
    <row r="8657" spans="3:3" x14ac:dyDescent="0.3">
      <c r="C8657" s="41"/>
    </row>
    <row r="8658" spans="3:3" x14ac:dyDescent="0.3">
      <c r="C8658" s="41"/>
    </row>
    <row r="8659" spans="3:3" x14ac:dyDescent="0.3">
      <c r="C8659" s="41"/>
    </row>
    <row r="8660" spans="3:3" x14ac:dyDescent="0.3">
      <c r="C8660" s="41"/>
    </row>
    <row r="8661" spans="3:3" x14ac:dyDescent="0.3">
      <c r="C8661" s="41"/>
    </row>
    <row r="8662" spans="3:3" x14ac:dyDescent="0.3">
      <c r="C8662" s="41"/>
    </row>
    <row r="8663" spans="3:3" x14ac:dyDescent="0.3">
      <c r="C8663" s="41"/>
    </row>
    <row r="8664" spans="3:3" x14ac:dyDescent="0.3">
      <c r="C8664" s="41"/>
    </row>
    <row r="8665" spans="3:3" x14ac:dyDescent="0.3">
      <c r="C8665" s="41"/>
    </row>
    <row r="8666" spans="3:3" x14ac:dyDescent="0.3">
      <c r="C8666" s="41"/>
    </row>
    <row r="8667" spans="3:3" x14ac:dyDescent="0.3">
      <c r="C8667" s="41"/>
    </row>
    <row r="8668" spans="3:3" x14ac:dyDescent="0.3">
      <c r="C8668" s="41"/>
    </row>
    <row r="8669" spans="3:3" x14ac:dyDescent="0.3">
      <c r="C8669" s="41"/>
    </row>
    <row r="8670" spans="3:3" x14ac:dyDescent="0.3">
      <c r="C8670" s="41"/>
    </row>
    <row r="8671" spans="3:3" x14ac:dyDescent="0.3">
      <c r="C8671" s="41"/>
    </row>
    <row r="8672" spans="3:3" x14ac:dyDescent="0.3">
      <c r="C8672" s="41"/>
    </row>
    <row r="8673" spans="3:3" x14ac:dyDescent="0.3">
      <c r="C8673" s="41"/>
    </row>
    <row r="8674" spans="3:3" x14ac:dyDescent="0.3">
      <c r="C8674" s="41"/>
    </row>
    <row r="8675" spans="3:3" x14ac:dyDescent="0.3">
      <c r="C8675" s="41"/>
    </row>
    <row r="8676" spans="3:3" x14ac:dyDescent="0.3">
      <c r="C8676" s="41"/>
    </row>
    <row r="8677" spans="3:3" x14ac:dyDescent="0.3">
      <c r="C8677" s="41"/>
    </row>
    <row r="8678" spans="3:3" x14ac:dyDescent="0.3">
      <c r="C8678" s="41"/>
    </row>
    <row r="8679" spans="3:3" x14ac:dyDescent="0.3">
      <c r="C8679" s="41"/>
    </row>
    <row r="8680" spans="3:3" x14ac:dyDescent="0.3">
      <c r="C8680" s="41"/>
    </row>
    <row r="8681" spans="3:3" x14ac:dyDescent="0.3">
      <c r="C8681" s="41"/>
    </row>
    <row r="8682" spans="3:3" x14ac:dyDescent="0.3">
      <c r="C8682" s="41"/>
    </row>
    <row r="8683" spans="3:3" x14ac:dyDescent="0.3">
      <c r="C8683" s="41"/>
    </row>
    <row r="8684" spans="3:3" x14ac:dyDescent="0.3">
      <c r="C8684" s="41"/>
    </row>
    <row r="8685" spans="3:3" x14ac:dyDescent="0.3">
      <c r="C8685" s="41"/>
    </row>
    <row r="8686" spans="3:3" x14ac:dyDescent="0.3">
      <c r="C8686" s="41"/>
    </row>
    <row r="8687" spans="3:3" x14ac:dyDescent="0.3">
      <c r="C8687" s="41"/>
    </row>
    <row r="8688" spans="3:3" x14ac:dyDescent="0.3">
      <c r="C8688" s="41"/>
    </row>
    <row r="8689" spans="3:3" x14ac:dyDescent="0.3">
      <c r="C8689" s="41"/>
    </row>
    <row r="8690" spans="3:3" x14ac:dyDescent="0.3">
      <c r="C8690" s="41"/>
    </row>
    <row r="8691" spans="3:3" x14ac:dyDescent="0.3">
      <c r="C8691" s="41"/>
    </row>
    <row r="8692" spans="3:3" x14ac:dyDescent="0.3">
      <c r="C8692" s="41"/>
    </row>
    <row r="8693" spans="3:3" x14ac:dyDescent="0.3">
      <c r="C8693" s="41"/>
    </row>
    <row r="8694" spans="3:3" x14ac:dyDescent="0.3">
      <c r="C8694" s="41"/>
    </row>
    <row r="8695" spans="3:3" x14ac:dyDescent="0.3">
      <c r="C8695" s="41"/>
    </row>
    <row r="8696" spans="3:3" x14ac:dyDescent="0.3">
      <c r="C8696" s="41"/>
    </row>
    <row r="8697" spans="3:3" x14ac:dyDescent="0.3">
      <c r="C8697" s="41"/>
    </row>
    <row r="8698" spans="3:3" x14ac:dyDescent="0.3">
      <c r="C8698" s="41"/>
    </row>
    <row r="8699" spans="3:3" x14ac:dyDescent="0.3">
      <c r="C8699" s="41"/>
    </row>
    <row r="8700" spans="3:3" x14ac:dyDescent="0.3">
      <c r="C8700" s="41"/>
    </row>
    <row r="8701" spans="3:3" x14ac:dyDescent="0.3">
      <c r="C8701" s="41"/>
    </row>
    <row r="8702" spans="3:3" x14ac:dyDescent="0.3">
      <c r="C8702" s="41"/>
    </row>
    <row r="8703" spans="3:3" x14ac:dyDescent="0.3">
      <c r="C8703" s="41"/>
    </row>
    <row r="8704" spans="3:3" x14ac:dyDescent="0.3">
      <c r="C8704" s="41"/>
    </row>
    <row r="8705" spans="3:3" x14ac:dyDescent="0.3">
      <c r="C8705" s="41"/>
    </row>
    <row r="8706" spans="3:3" x14ac:dyDescent="0.3">
      <c r="C8706" s="41"/>
    </row>
    <row r="8707" spans="3:3" x14ac:dyDescent="0.3">
      <c r="C8707" s="41"/>
    </row>
    <row r="8708" spans="3:3" x14ac:dyDescent="0.3">
      <c r="C8708" s="41"/>
    </row>
    <row r="8709" spans="3:3" x14ac:dyDescent="0.3">
      <c r="C8709" s="41"/>
    </row>
    <row r="8710" spans="3:3" x14ac:dyDescent="0.3">
      <c r="C8710" s="41"/>
    </row>
    <row r="8711" spans="3:3" x14ac:dyDescent="0.3">
      <c r="C8711" s="41"/>
    </row>
    <row r="8712" spans="3:3" x14ac:dyDescent="0.3">
      <c r="C8712" s="41"/>
    </row>
    <row r="8713" spans="3:3" x14ac:dyDescent="0.3">
      <c r="C8713" s="41"/>
    </row>
    <row r="8714" spans="3:3" x14ac:dyDescent="0.3">
      <c r="C8714" s="41"/>
    </row>
    <row r="8715" spans="3:3" x14ac:dyDescent="0.3">
      <c r="C8715" s="41"/>
    </row>
    <row r="8716" spans="3:3" x14ac:dyDescent="0.3">
      <c r="C8716" s="41"/>
    </row>
    <row r="8717" spans="3:3" x14ac:dyDescent="0.3">
      <c r="C8717" s="41"/>
    </row>
    <row r="8718" spans="3:3" x14ac:dyDescent="0.3">
      <c r="C8718" s="41"/>
    </row>
    <row r="8719" spans="3:3" x14ac:dyDescent="0.3">
      <c r="C8719" s="41"/>
    </row>
    <row r="8720" spans="3:3" x14ac:dyDescent="0.3">
      <c r="C8720" s="41"/>
    </row>
    <row r="8721" spans="3:3" x14ac:dyDescent="0.3">
      <c r="C8721" s="41"/>
    </row>
    <row r="8722" spans="3:3" x14ac:dyDescent="0.3">
      <c r="C8722" s="41"/>
    </row>
    <row r="8723" spans="3:3" x14ac:dyDescent="0.3">
      <c r="C8723" s="41"/>
    </row>
    <row r="8724" spans="3:3" x14ac:dyDescent="0.3">
      <c r="C8724" s="41"/>
    </row>
    <row r="8725" spans="3:3" x14ac:dyDescent="0.3">
      <c r="C8725" s="41"/>
    </row>
    <row r="8726" spans="3:3" x14ac:dyDescent="0.3">
      <c r="C8726" s="41"/>
    </row>
    <row r="8727" spans="3:3" x14ac:dyDescent="0.3">
      <c r="C8727" s="41"/>
    </row>
    <row r="8728" spans="3:3" x14ac:dyDescent="0.3">
      <c r="C8728" s="41"/>
    </row>
    <row r="8729" spans="3:3" x14ac:dyDescent="0.3">
      <c r="C8729" s="41"/>
    </row>
    <row r="8730" spans="3:3" x14ac:dyDescent="0.3">
      <c r="C8730" s="41"/>
    </row>
    <row r="8731" spans="3:3" x14ac:dyDescent="0.3">
      <c r="C8731" s="41"/>
    </row>
    <row r="8732" spans="3:3" x14ac:dyDescent="0.3">
      <c r="C8732" s="41"/>
    </row>
    <row r="8733" spans="3:3" x14ac:dyDescent="0.3">
      <c r="C8733" s="41"/>
    </row>
    <row r="8734" spans="3:3" x14ac:dyDescent="0.3">
      <c r="C8734" s="41"/>
    </row>
    <row r="8735" spans="3:3" x14ac:dyDescent="0.3">
      <c r="C8735" s="41"/>
    </row>
    <row r="8736" spans="3:3" x14ac:dyDescent="0.3">
      <c r="C8736" s="41"/>
    </row>
    <row r="8737" spans="3:3" x14ac:dyDescent="0.3">
      <c r="C8737" s="41"/>
    </row>
    <row r="8738" spans="3:3" x14ac:dyDescent="0.3">
      <c r="C8738" s="41"/>
    </row>
    <row r="8739" spans="3:3" x14ac:dyDescent="0.3">
      <c r="C8739" s="41"/>
    </row>
    <row r="8740" spans="3:3" x14ac:dyDescent="0.3">
      <c r="C8740" s="41"/>
    </row>
    <row r="8741" spans="3:3" x14ac:dyDescent="0.3">
      <c r="C8741" s="41"/>
    </row>
    <row r="8742" spans="3:3" x14ac:dyDescent="0.3">
      <c r="C8742" s="41"/>
    </row>
    <row r="8743" spans="3:3" x14ac:dyDescent="0.3">
      <c r="C8743" s="41"/>
    </row>
    <row r="8744" spans="3:3" x14ac:dyDescent="0.3">
      <c r="C8744" s="41"/>
    </row>
    <row r="8745" spans="3:3" x14ac:dyDescent="0.3">
      <c r="C8745" s="41"/>
    </row>
    <row r="8746" spans="3:3" x14ac:dyDescent="0.3">
      <c r="C8746" s="41"/>
    </row>
    <row r="8747" spans="3:3" x14ac:dyDescent="0.3">
      <c r="C8747" s="41"/>
    </row>
    <row r="8748" spans="3:3" x14ac:dyDescent="0.3">
      <c r="C8748" s="41"/>
    </row>
    <row r="8749" spans="3:3" x14ac:dyDescent="0.3">
      <c r="C8749" s="41"/>
    </row>
    <row r="8750" spans="3:3" x14ac:dyDescent="0.3">
      <c r="C8750" s="41"/>
    </row>
    <row r="8751" spans="3:3" x14ac:dyDescent="0.3">
      <c r="C8751" s="41"/>
    </row>
    <row r="8752" spans="3:3" x14ac:dyDescent="0.3">
      <c r="C8752" s="41"/>
    </row>
    <row r="8753" spans="3:3" x14ac:dyDescent="0.3">
      <c r="C8753" s="41"/>
    </row>
    <row r="8754" spans="3:3" x14ac:dyDescent="0.3">
      <c r="C8754" s="41"/>
    </row>
    <row r="8755" spans="3:3" x14ac:dyDescent="0.3">
      <c r="C8755" s="41"/>
    </row>
    <row r="8756" spans="3:3" x14ac:dyDescent="0.3">
      <c r="C8756" s="41"/>
    </row>
    <row r="8757" spans="3:3" x14ac:dyDescent="0.3">
      <c r="C8757" s="41"/>
    </row>
    <row r="8758" spans="3:3" x14ac:dyDescent="0.3">
      <c r="C8758" s="41"/>
    </row>
    <row r="8759" spans="3:3" x14ac:dyDescent="0.3">
      <c r="C8759" s="41"/>
    </row>
    <row r="8760" spans="3:3" x14ac:dyDescent="0.3">
      <c r="C8760" s="41"/>
    </row>
    <row r="8761" spans="3:3" x14ac:dyDescent="0.3">
      <c r="C8761" s="41"/>
    </row>
    <row r="8762" spans="3:3" x14ac:dyDescent="0.3">
      <c r="C8762" s="41"/>
    </row>
    <row r="8763" spans="3:3" x14ac:dyDescent="0.3">
      <c r="C8763" s="41"/>
    </row>
    <row r="8764" spans="3:3" x14ac:dyDescent="0.3">
      <c r="C8764" s="41"/>
    </row>
    <row r="8765" spans="3:3" x14ac:dyDescent="0.3">
      <c r="C8765" s="41"/>
    </row>
    <row r="8766" spans="3:3" x14ac:dyDescent="0.3">
      <c r="C8766" s="41"/>
    </row>
    <row r="8767" spans="3:3" x14ac:dyDescent="0.3">
      <c r="C8767" s="41"/>
    </row>
    <row r="8768" spans="3:3" x14ac:dyDescent="0.3">
      <c r="C8768" s="41"/>
    </row>
    <row r="8769" spans="3:3" x14ac:dyDescent="0.3">
      <c r="C8769" s="41"/>
    </row>
    <row r="8770" spans="3:3" x14ac:dyDescent="0.3">
      <c r="C8770" s="41"/>
    </row>
    <row r="8771" spans="3:3" x14ac:dyDescent="0.3">
      <c r="C8771" s="41"/>
    </row>
    <row r="8772" spans="3:3" x14ac:dyDescent="0.3">
      <c r="C8772" s="41"/>
    </row>
    <row r="8773" spans="3:3" x14ac:dyDescent="0.3">
      <c r="C8773" s="41"/>
    </row>
    <row r="8774" spans="3:3" x14ac:dyDescent="0.3">
      <c r="C8774" s="41"/>
    </row>
    <row r="8775" spans="3:3" x14ac:dyDescent="0.3">
      <c r="C8775" s="41"/>
    </row>
    <row r="8776" spans="3:3" x14ac:dyDescent="0.3">
      <c r="C8776" s="41"/>
    </row>
    <row r="8777" spans="3:3" x14ac:dyDescent="0.3">
      <c r="C8777" s="41"/>
    </row>
    <row r="8778" spans="3:3" x14ac:dyDescent="0.3">
      <c r="C8778" s="41"/>
    </row>
    <row r="8779" spans="3:3" x14ac:dyDescent="0.3">
      <c r="C8779" s="41"/>
    </row>
    <row r="8780" spans="3:3" x14ac:dyDescent="0.3">
      <c r="C8780" s="41"/>
    </row>
    <row r="8781" spans="3:3" x14ac:dyDescent="0.3">
      <c r="C8781" s="41"/>
    </row>
    <row r="8782" spans="3:3" x14ac:dyDescent="0.3">
      <c r="C8782" s="41"/>
    </row>
    <row r="8783" spans="3:3" x14ac:dyDescent="0.3">
      <c r="C8783" s="41"/>
    </row>
    <row r="8784" spans="3:3" x14ac:dyDescent="0.3">
      <c r="C8784" s="41"/>
    </row>
    <row r="8785" spans="3:3" x14ac:dyDescent="0.3">
      <c r="C8785" s="41"/>
    </row>
    <row r="8786" spans="3:3" x14ac:dyDescent="0.3">
      <c r="C8786" s="41"/>
    </row>
    <row r="8787" spans="3:3" x14ac:dyDescent="0.3">
      <c r="C8787" s="41"/>
    </row>
    <row r="8788" spans="3:3" x14ac:dyDescent="0.3">
      <c r="C8788" s="41"/>
    </row>
    <row r="8789" spans="3:3" x14ac:dyDescent="0.3">
      <c r="C8789" s="41"/>
    </row>
    <row r="8790" spans="3:3" x14ac:dyDescent="0.3">
      <c r="C8790" s="41"/>
    </row>
    <row r="8791" spans="3:3" x14ac:dyDescent="0.3">
      <c r="C8791" s="41"/>
    </row>
    <row r="8792" spans="3:3" x14ac:dyDescent="0.3">
      <c r="C8792" s="41"/>
    </row>
    <row r="8793" spans="3:3" x14ac:dyDescent="0.3">
      <c r="C8793" s="41"/>
    </row>
    <row r="8794" spans="3:3" x14ac:dyDescent="0.3">
      <c r="C8794" s="41"/>
    </row>
    <row r="8795" spans="3:3" x14ac:dyDescent="0.3">
      <c r="C8795" s="41"/>
    </row>
    <row r="8796" spans="3:3" x14ac:dyDescent="0.3">
      <c r="C8796" s="41"/>
    </row>
    <row r="8797" spans="3:3" x14ac:dyDescent="0.3">
      <c r="C8797" s="41"/>
    </row>
    <row r="8798" spans="3:3" x14ac:dyDescent="0.3">
      <c r="C8798" s="41"/>
    </row>
    <row r="8799" spans="3:3" x14ac:dyDescent="0.3">
      <c r="C8799" s="41"/>
    </row>
    <row r="8800" spans="3:3" x14ac:dyDescent="0.3">
      <c r="C8800" s="41"/>
    </row>
    <row r="8801" spans="3:3" x14ac:dyDescent="0.3">
      <c r="C8801" s="41"/>
    </row>
    <row r="8802" spans="3:3" x14ac:dyDescent="0.3">
      <c r="C8802" s="41"/>
    </row>
    <row r="8803" spans="3:3" x14ac:dyDescent="0.3">
      <c r="C8803" s="41"/>
    </row>
    <row r="8804" spans="3:3" x14ac:dyDescent="0.3">
      <c r="C8804" s="41"/>
    </row>
    <row r="8805" spans="3:3" x14ac:dyDescent="0.3">
      <c r="C8805" s="41"/>
    </row>
    <row r="8806" spans="3:3" x14ac:dyDescent="0.3">
      <c r="C8806" s="41"/>
    </row>
    <row r="8807" spans="3:3" x14ac:dyDescent="0.3">
      <c r="C8807" s="41"/>
    </row>
    <row r="8808" spans="3:3" x14ac:dyDescent="0.3">
      <c r="C8808" s="41"/>
    </row>
    <row r="8809" spans="3:3" x14ac:dyDescent="0.3">
      <c r="C8809" s="41"/>
    </row>
    <row r="8810" spans="3:3" x14ac:dyDescent="0.3">
      <c r="C8810" s="41"/>
    </row>
    <row r="8811" spans="3:3" x14ac:dyDescent="0.3">
      <c r="C8811" s="41"/>
    </row>
    <row r="8812" spans="3:3" x14ac:dyDescent="0.3">
      <c r="C8812" s="41"/>
    </row>
    <row r="8813" spans="3:3" x14ac:dyDescent="0.3">
      <c r="C8813" s="41"/>
    </row>
    <row r="8814" spans="3:3" x14ac:dyDescent="0.3">
      <c r="C8814" s="41"/>
    </row>
    <row r="8815" spans="3:3" x14ac:dyDescent="0.3">
      <c r="C8815" s="41"/>
    </row>
    <row r="8816" spans="3:3" x14ac:dyDescent="0.3">
      <c r="C8816" s="41"/>
    </row>
    <row r="8817" spans="3:3" x14ac:dyDescent="0.3">
      <c r="C8817" s="41"/>
    </row>
    <row r="8818" spans="3:3" x14ac:dyDescent="0.3">
      <c r="C8818" s="41"/>
    </row>
    <row r="8819" spans="3:3" x14ac:dyDescent="0.3">
      <c r="C8819" s="41"/>
    </row>
    <row r="8820" spans="3:3" x14ac:dyDescent="0.3">
      <c r="C8820" s="41"/>
    </row>
    <row r="8821" spans="3:3" x14ac:dyDescent="0.3">
      <c r="C8821" s="41"/>
    </row>
    <row r="8822" spans="3:3" x14ac:dyDescent="0.3">
      <c r="C8822" s="41"/>
    </row>
    <row r="8823" spans="3:3" x14ac:dyDescent="0.3">
      <c r="C8823" s="41"/>
    </row>
    <row r="8824" spans="3:3" x14ac:dyDescent="0.3">
      <c r="C8824" s="41"/>
    </row>
    <row r="8825" spans="3:3" x14ac:dyDescent="0.3">
      <c r="C8825" s="41"/>
    </row>
    <row r="8826" spans="3:3" x14ac:dyDescent="0.3">
      <c r="C8826" s="41"/>
    </row>
    <row r="8827" spans="3:3" x14ac:dyDescent="0.3">
      <c r="C8827" s="41"/>
    </row>
    <row r="8828" spans="3:3" x14ac:dyDescent="0.3">
      <c r="C8828" s="41"/>
    </row>
    <row r="8829" spans="3:3" x14ac:dyDescent="0.3">
      <c r="C8829" s="41"/>
    </row>
    <row r="8830" spans="3:3" x14ac:dyDescent="0.3">
      <c r="C8830" s="41"/>
    </row>
    <row r="8831" spans="3:3" x14ac:dyDescent="0.3">
      <c r="C8831" s="41"/>
    </row>
    <row r="8832" spans="3:3" x14ac:dyDescent="0.3">
      <c r="C8832" s="41"/>
    </row>
    <row r="8833" spans="3:3" x14ac:dyDescent="0.3">
      <c r="C8833" s="41"/>
    </row>
    <row r="8834" spans="3:3" x14ac:dyDescent="0.3">
      <c r="C8834" s="41"/>
    </row>
    <row r="8835" spans="3:3" x14ac:dyDescent="0.3">
      <c r="C8835" s="41"/>
    </row>
    <row r="8836" spans="3:3" x14ac:dyDescent="0.3">
      <c r="C8836" s="41"/>
    </row>
    <row r="8837" spans="3:3" x14ac:dyDescent="0.3">
      <c r="C8837" s="41"/>
    </row>
    <row r="8838" spans="3:3" x14ac:dyDescent="0.3">
      <c r="C8838" s="41"/>
    </row>
    <row r="8839" spans="3:3" x14ac:dyDescent="0.3">
      <c r="C8839" s="41"/>
    </row>
    <row r="8840" spans="3:3" x14ac:dyDescent="0.3">
      <c r="C8840" s="41"/>
    </row>
    <row r="8841" spans="3:3" x14ac:dyDescent="0.3">
      <c r="C8841" s="41"/>
    </row>
    <row r="8842" spans="3:3" x14ac:dyDescent="0.3">
      <c r="C8842" s="41"/>
    </row>
    <row r="8843" spans="3:3" x14ac:dyDescent="0.3">
      <c r="C8843" s="41"/>
    </row>
    <row r="8844" spans="3:3" x14ac:dyDescent="0.3">
      <c r="C8844" s="41"/>
    </row>
    <row r="8845" spans="3:3" x14ac:dyDescent="0.3">
      <c r="C8845" s="41"/>
    </row>
    <row r="8846" spans="3:3" x14ac:dyDescent="0.3">
      <c r="C8846" s="41"/>
    </row>
    <row r="8847" spans="3:3" x14ac:dyDescent="0.3">
      <c r="C8847" s="41"/>
    </row>
    <row r="8848" spans="3:3" x14ac:dyDescent="0.3">
      <c r="C8848" s="41"/>
    </row>
    <row r="8849" spans="3:3" x14ac:dyDescent="0.3">
      <c r="C8849" s="41"/>
    </row>
    <row r="8850" spans="3:3" x14ac:dyDescent="0.3">
      <c r="C8850" s="41"/>
    </row>
    <row r="8851" spans="3:3" x14ac:dyDescent="0.3">
      <c r="C8851" s="41"/>
    </row>
    <row r="8852" spans="3:3" x14ac:dyDescent="0.3">
      <c r="C8852" s="41"/>
    </row>
    <row r="8853" spans="3:3" x14ac:dyDescent="0.3">
      <c r="C8853" s="41"/>
    </row>
    <row r="8854" spans="3:3" x14ac:dyDescent="0.3">
      <c r="C8854" s="41"/>
    </row>
    <row r="8855" spans="3:3" x14ac:dyDescent="0.3">
      <c r="C8855" s="41"/>
    </row>
    <row r="8856" spans="3:3" x14ac:dyDescent="0.3">
      <c r="C8856" s="41"/>
    </row>
    <row r="8857" spans="3:3" x14ac:dyDescent="0.3">
      <c r="C8857" s="41"/>
    </row>
    <row r="8858" spans="3:3" x14ac:dyDescent="0.3">
      <c r="C8858" s="41"/>
    </row>
    <row r="8859" spans="3:3" x14ac:dyDescent="0.3">
      <c r="C8859" s="41"/>
    </row>
    <row r="8860" spans="3:3" x14ac:dyDescent="0.3">
      <c r="C8860" s="41"/>
    </row>
    <row r="8861" spans="3:3" x14ac:dyDescent="0.3">
      <c r="C8861" s="41"/>
    </row>
    <row r="8862" spans="3:3" x14ac:dyDescent="0.3">
      <c r="C8862" s="41"/>
    </row>
    <row r="8863" spans="3:3" x14ac:dyDescent="0.3">
      <c r="C8863" s="41"/>
    </row>
    <row r="8864" spans="3:3" x14ac:dyDescent="0.3">
      <c r="C8864" s="41"/>
    </row>
    <row r="8865" spans="3:3" x14ac:dyDescent="0.3">
      <c r="C8865" s="41"/>
    </row>
    <row r="8866" spans="3:3" x14ac:dyDescent="0.3">
      <c r="C8866" s="41"/>
    </row>
    <row r="8867" spans="3:3" x14ac:dyDescent="0.3">
      <c r="C8867" s="41"/>
    </row>
    <row r="8868" spans="3:3" x14ac:dyDescent="0.3">
      <c r="C8868" s="41"/>
    </row>
    <row r="8869" spans="3:3" x14ac:dyDescent="0.3">
      <c r="C8869" s="41"/>
    </row>
    <row r="8870" spans="3:3" x14ac:dyDescent="0.3">
      <c r="C8870" s="41"/>
    </row>
    <row r="8871" spans="3:3" x14ac:dyDescent="0.3">
      <c r="C8871" s="41"/>
    </row>
    <row r="8872" spans="3:3" x14ac:dyDescent="0.3">
      <c r="C8872" s="41"/>
    </row>
    <row r="8873" spans="3:3" x14ac:dyDescent="0.3">
      <c r="C8873" s="41"/>
    </row>
    <row r="8874" spans="3:3" x14ac:dyDescent="0.3">
      <c r="C8874" s="41"/>
    </row>
    <row r="8875" spans="3:3" x14ac:dyDescent="0.3">
      <c r="C8875" s="41"/>
    </row>
    <row r="8876" spans="3:3" x14ac:dyDescent="0.3">
      <c r="C8876" s="41"/>
    </row>
    <row r="8877" spans="3:3" x14ac:dyDescent="0.3">
      <c r="C8877" s="41"/>
    </row>
    <row r="8878" spans="3:3" x14ac:dyDescent="0.3">
      <c r="C8878" s="41"/>
    </row>
    <row r="8879" spans="3:3" x14ac:dyDescent="0.3">
      <c r="C8879" s="41"/>
    </row>
    <row r="8880" spans="3:3" x14ac:dyDescent="0.3">
      <c r="C8880" s="41"/>
    </row>
    <row r="8881" spans="3:3" x14ac:dyDescent="0.3">
      <c r="C8881" s="41"/>
    </row>
    <row r="8882" spans="3:3" x14ac:dyDescent="0.3">
      <c r="C8882" s="41"/>
    </row>
    <row r="8883" spans="3:3" x14ac:dyDescent="0.3">
      <c r="C8883" s="41"/>
    </row>
    <row r="8884" spans="3:3" x14ac:dyDescent="0.3">
      <c r="C8884" s="41"/>
    </row>
    <row r="8885" spans="3:3" x14ac:dyDescent="0.3">
      <c r="C8885" s="41"/>
    </row>
    <row r="8886" spans="3:3" x14ac:dyDescent="0.3">
      <c r="C8886" s="41"/>
    </row>
    <row r="8887" spans="3:3" x14ac:dyDescent="0.3">
      <c r="C8887" s="41"/>
    </row>
    <row r="8888" spans="3:3" x14ac:dyDescent="0.3">
      <c r="C8888" s="41"/>
    </row>
    <row r="8889" spans="3:3" x14ac:dyDescent="0.3">
      <c r="C8889" s="41"/>
    </row>
    <row r="8890" spans="3:3" x14ac:dyDescent="0.3">
      <c r="C8890" s="41"/>
    </row>
    <row r="8891" spans="3:3" x14ac:dyDescent="0.3">
      <c r="C8891" s="41"/>
    </row>
    <row r="8892" spans="3:3" x14ac:dyDescent="0.3">
      <c r="C8892" s="41"/>
    </row>
    <row r="8893" spans="3:3" x14ac:dyDescent="0.3">
      <c r="C8893" s="41"/>
    </row>
    <row r="8894" spans="3:3" x14ac:dyDescent="0.3">
      <c r="C8894" s="41"/>
    </row>
    <row r="8895" spans="3:3" x14ac:dyDescent="0.3">
      <c r="C8895" s="41"/>
    </row>
    <row r="8896" spans="3:3" x14ac:dyDescent="0.3">
      <c r="C8896" s="41"/>
    </row>
    <row r="8897" spans="3:3" x14ac:dyDescent="0.3">
      <c r="C8897" s="41"/>
    </row>
    <row r="8898" spans="3:3" x14ac:dyDescent="0.3">
      <c r="C8898" s="41"/>
    </row>
    <row r="8899" spans="3:3" x14ac:dyDescent="0.3">
      <c r="C8899" s="41"/>
    </row>
    <row r="8900" spans="3:3" x14ac:dyDescent="0.3">
      <c r="C8900" s="41"/>
    </row>
    <row r="8901" spans="3:3" x14ac:dyDescent="0.3">
      <c r="C8901" s="41"/>
    </row>
    <row r="8902" spans="3:3" x14ac:dyDescent="0.3">
      <c r="C8902" s="41"/>
    </row>
    <row r="8903" spans="3:3" x14ac:dyDescent="0.3">
      <c r="C8903" s="41"/>
    </row>
    <row r="8904" spans="3:3" x14ac:dyDescent="0.3">
      <c r="C8904" s="41"/>
    </row>
    <row r="8905" spans="3:3" x14ac:dyDescent="0.3">
      <c r="C8905" s="41"/>
    </row>
    <row r="8906" spans="3:3" x14ac:dyDescent="0.3">
      <c r="C8906" s="41"/>
    </row>
    <row r="8907" spans="3:3" x14ac:dyDescent="0.3">
      <c r="C8907" s="41"/>
    </row>
    <row r="8908" spans="3:3" x14ac:dyDescent="0.3">
      <c r="C8908" s="41"/>
    </row>
    <row r="8909" spans="3:3" x14ac:dyDescent="0.3">
      <c r="C8909" s="41"/>
    </row>
    <row r="8910" spans="3:3" x14ac:dyDescent="0.3">
      <c r="C8910" s="41"/>
    </row>
    <row r="8911" spans="3:3" x14ac:dyDescent="0.3">
      <c r="C8911" s="41"/>
    </row>
    <row r="8912" spans="3:3" x14ac:dyDescent="0.3">
      <c r="C8912" s="41"/>
    </row>
    <row r="8913" spans="3:3" x14ac:dyDescent="0.3">
      <c r="C8913" s="41"/>
    </row>
    <row r="8914" spans="3:3" x14ac:dyDescent="0.3">
      <c r="C8914" s="41"/>
    </row>
    <row r="8915" spans="3:3" x14ac:dyDescent="0.3">
      <c r="C8915" s="41"/>
    </row>
    <row r="8916" spans="3:3" x14ac:dyDescent="0.3">
      <c r="C8916" s="41"/>
    </row>
    <row r="8917" spans="3:3" x14ac:dyDescent="0.3">
      <c r="C8917" s="41"/>
    </row>
    <row r="8918" spans="3:3" x14ac:dyDescent="0.3">
      <c r="C8918" s="41"/>
    </row>
    <row r="8919" spans="3:3" x14ac:dyDescent="0.3">
      <c r="C8919" s="41"/>
    </row>
    <row r="8920" spans="3:3" x14ac:dyDescent="0.3">
      <c r="C8920" s="41"/>
    </row>
    <row r="8921" spans="3:3" x14ac:dyDescent="0.3">
      <c r="C8921" s="41"/>
    </row>
    <row r="8922" spans="3:3" x14ac:dyDescent="0.3">
      <c r="C8922" s="41"/>
    </row>
    <row r="8923" spans="3:3" x14ac:dyDescent="0.3">
      <c r="C8923" s="41"/>
    </row>
    <row r="8924" spans="3:3" x14ac:dyDescent="0.3">
      <c r="C8924" s="41"/>
    </row>
    <row r="8925" spans="3:3" x14ac:dyDescent="0.3">
      <c r="C8925" s="41"/>
    </row>
    <row r="8926" spans="3:3" x14ac:dyDescent="0.3">
      <c r="C8926" s="41"/>
    </row>
    <row r="8927" spans="3:3" x14ac:dyDescent="0.3">
      <c r="C8927" s="41"/>
    </row>
    <row r="8928" spans="3:3" x14ac:dyDescent="0.3">
      <c r="C8928" s="41"/>
    </row>
    <row r="8929" spans="3:3" x14ac:dyDescent="0.3">
      <c r="C8929" s="41"/>
    </row>
    <row r="8930" spans="3:3" x14ac:dyDescent="0.3">
      <c r="C8930" s="41"/>
    </row>
    <row r="8931" spans="3:3" x14ac:dyDescent="0.3">
      <c r="C8931" s="41"/>
    </row>
    <row r="8932" spans="3:3" x14ac:dyDescent="0.3">
      <c r="C8932" s="41"/>
    </row>
    <row r="8933" spans="3:3" x14ac:dyDescent="0.3">
      <c r="C8933" s="41"/>
    </row>
    <row r="8934" spans="3:3" x14ac:dyDescent="0.3">
      <c r="C8934" s="41"/>
    </row>
    <row r="8935" spans="3:3" x14ac:dyDescent="0.3">
      <c r="C8935" s="41"/>
    </row>
    <row r="8936" spans="3:3" x14ac:dyDescent="0.3">
      <c r="C8936" s="41"/>
    </row>
    <row r="8937" spans="3:3" x14ac:dyDescent="0.3">
      <c r="C8937" s="41"/>
    </row>
    <row r="8938" spans="3:3" x14ac:dyDescent="0.3">
      <c r="C8938" s="41"/>
    </row>
    <row r="8939" spans="3:3" x14ac:dyDescent="0.3">
      <c r="C8939" s="41"/>
    </row>
    <row r="8940" spans="3:3" x14ac:dyDescent="0.3">
      <c r="C8940" s="41"/>
    </row>
    <row r="8941" spans="3:3" x14ac:dyDescent="0.3">
      <c r="C8941" s="41"/>
    </row>
    <row r="8942" spans="3:3" x14ac:dyDescent="0.3">
      <c r="C8942" s="41"/>
    </row>
    <row r="8943" spans="3:3" x14ac:dyDescent="0.3">
      <c r="C8943" s="41"/>
    </row>
    <row r="8944" spans="3:3" x14ac:dyDescent="0.3">
      <c r="C8944" s="41"/>
    </row>
    <row r="8945" spans="3:3" x14ac:dyDescent="0.3">
      <c r="C8945" s="41"/>
    </row>
    <row r="8946" spans="3:3" x14ac:dyDescent="0.3">
      <c r="C8946" s="41"/>
    </row>
    <row r="8947" spans="3:3" x14ac:dyDescent="0.3">
      <c r="C8947" s="41"/>
    </row>
    <row r="8948" spans="3:3" x14ac:dyDescent="0.3">
      <c r="C8948" s="41"/>
    </row>
    <row r="8949" spans="3:3" x14ac:dyDescent="0.3">
      <c r="C8949" s="41"/>
    </row>
    <row r="8950" spans="3:3" x14ac:dyDescent="0.3">
      <c r="C8950" s="41"/>
    </row>
    <row r="8951" spans="3:3" x14ac:dyDescent="0.3">
      <c r="C8951" s="41"/>
    </row>
    <row r="8952" spans="3:3" x14ac:dyDescent="0.3">
      <c r="C8952" s="41"/>
    </row>
    <row r="8953" spans="3:3" x14ac:dyDescent="0.3">
      <c r="C8953" s="41"/>
    </row>
    <row r="8954" spans="3:3" x14ac:dyDescent="0.3">
      <c r="C8954" s="41"/>
    </row>
    <row r="8955" spans="3:3" x14ac:dyDescent="0.3">
      <c r="C8955" s="41"/>
    </row>
    <row r="8956" spans="3:3" x14ac:dyDescent="0.3">
      <c r="C8956" s="41"/>
    </row>
    <row r="8957" spans="3:3" x14ac:dyDescent="0.3">
      <c r="C8957" s="41"/>
    </row>
    <row r="8958" spans="3:3" x14ac:dyDescent="0.3">
      <c r="C8958" s="41"/>
    </row>
    <row r="8959" spans="3:3" x14ac:dyDescent="0.3">
      <c r="C8959" s="41"/>
    </row>
    <row r="8960" spans="3:3" x14ac:dyDescent="0.3">
      <c r="C8960" s="41"/>
    </row>
    <row r="8961" spans="3:3" x14ac:dyDescent="0.3">
      <c r="C8961" s="41"/>
    </row>
    <row r="8962" spans="3:3" x14ac:dyDescent="0.3">
      <c r="C8962" s="41"/>
    </row>
    <row r="8963" spans="3:3" x14ac:dyDescent="0.3">
      <c r="C8963" s="41"/>
    </row>
    <row r="8964" spans="3:3" x14ac:dyDescent="0.3">
      <c r="C8964" s="41"/>
    </row>
    <row r="8965" spans="3:3" x14ac:dyDescent="0.3">
      <c r="C8965" s="41"/>
    </row>
    <row r="8966" spans="3:3" x14ac:dyDescent="0.3">
      <c r="C8966" s="41"/>
    </row>
    <row r="8967" spans="3:3" x14ac:dyDescent="0.3">
      <c r="C8967" s="41"/>
    </row>
    <row r="8968" spans="3:3" x14ac:dyDescent="0.3">
      <c r="C8968" s="41"/>
    </row>
    <row r="8969" spans="3:3" x14ac:dyDescent="0.3">
      <c r="C8969" s="41"/>
    </row>
    <row r="8970" spans="3:3" x14ac:dyDescent="0.3">
      <c r="C8970" s="41"/>
    </row>
    <row r="8971" spans="3:3" x14ac:dyDescent="0.3">
      <c r="C8971" s="41"/>
    </row>
    <row r="8972" spans="3:3" x14ac:dyDescent="0.3">
      <c r="C8972" s="41"/>
    </row>
    <row r="8973" spans="3:3" x14ac:dyDescent="0.3">
      <c r="C8973" s="41"/>
    </row>
    <row r="8974" spans="3:3" x14ac:dyDescent="0.3">
      <c r="C8974" s="41"/>
    </row>
    <row r="8975" spans="3:3" x14ac:dyDescent="0.3">
      <c r="C8975" s="41"/>
    </row>
    <row r="8976" spans="3:3" x14ac:dyDescent="0.3">
      <c r="C8976" s="41"/>
    </row>
    <row r="8977" spans="3:3" x14ac:dyDescent="0.3">
      <c r="C8977" s="41"/>
    </row>
    <row r="8978" spans="3:3" x14ac:dyDescent="0.3">
      <c r="C8978" s="41"/>
    </row>
    <row r="8979" spans="3:3" x14ac:dyDescent="0.3">
      <c r="C8979" s="41"/>
    </row>
    <row r="8980" spans="3:3" x14ac:dyDescent="0.3">
      <c r="C8980" s="41"/>
    </row>
    <row r="8981" spans="3:3" x14ac:dyDescent="0.3">
      <c r="C8981" s="41"/>
    </row>
    <row r="8982" spans="3:3" x14ac:dyDescent="0.3">
      <c r="C8982" s="41"/>
    </row>
    <row r="8983" spans="3:3" x14ac:dyDescent="0.3">
      <c r="C8983" s="41"/>
    </row>
    <row r="8984" spans="3:3" x14ac:dyDescent="0.3">
      <c r="C8984" s="41"/>
    </row>
    <row r="8985" spans="3:3" x14ac:dyDescent="0.3">
      <c r="C8985" s="41"/>
    </row>
    <row r="8986" spans="3:3" x14ac:dyDescent="0.3">
      <c r="C8986" s="41"/>
    </row>
    <row r="8987" spans="3:3" x14ac:dyDescent="0.3">
      <c r="C8987" s="41"/>
    </row>
    <row r="8988" spans="3:3" x14ac:dyDescent="0.3">
      <c r="C8988" s="41"/>
    </row>
    <row r="8989" spans="3:3" x14ac:dyDescent="0.3">
      <c r="C8989" s="41"/>
    </row>
    <row r="8990" spans="3:3" x14ac:dyDescent="0.3">
      <c r="C8990" s="41"/>
    </row>
    <row r="8991" spans="3:3" x14ac:dyDescent="0.3">
      <c r="C8991" s="41"/>
    </row>
    <row r="8992" spans="3:3" x14ac:dyDescent="0.3">
      <c r="C8992" s="41"/>
    </row>
    <row r="8993" spans="3:3" x14ac:dyDescent="0.3">
      <c r="C8993" s="41"/>
    </row>
    <row r="8994" spans="3:3" x14ac:dyDescent="0.3">
      <c r="C8994" s="41"/>
    </row>
    <row r="8995" spans="3:3" x14ac:dyDescent="0.3">
      <c r="C8995" s="41"/>
    </row>
    <row r="8996" spans="3:3" x14ac:dyDescent="0.3">
      <c r="C8996" s="41"/>
    </row>
    <row r="8997" spans="3:3" x14ac:dyDescent="0.3">
      <c r="C8997" s="41"/>
    </row>
    <row r="8998" spans="3:3" x14ac:dyDescent="0.3">
      <c r="C8998" s="41"/>
    </row>
    <row r="8999" spans="3:3" x14ac:dyDescent="0.3">
      <c r="C8999" s="41"/>
    </row>
    <row r="9000" spans="3:3" x14ac:dyDescent="0.3">
      <c r="C9000" s="41"/>
    </row>
    <row r="9001" spans="3:3" x14ac:dyDescent="0.3">
      <c r="C9001" s="41"/>
    </row>
    <row r="9002" spans="3:3" x14ac:dyDescent="0.3">
      <c r="C9002" s="41"/>
    </row>
    <row r="9003" spans="3:3" x14ac:dyDescent="0.3">
      <c r="C9003" s="41"/>
    </row>
    <row r="9004" spans="3:3" x14ac:dyDescent="0.3">
      <c r="C9004" s="41"/>
    </row>
    <row r="9005" spans="3:3" x14ac:dyDescent="0.3">
      <c r="C9005" s="41"/>
    </row>
    <row r="9006" spans="3:3" x14ac:dyDescent="0.3">
      <c r="C9006" s="41"/>
    </row>
    <row r="9007" spans="3:3" x14ac:dyDescent="0.3">
      <c r="C9007" s="41"/>
    </row>
    <row r="9008" spans="3:3" x14ac:dyDescent="0.3">
      <c r="C9008" s="41"/>
    </row>
    <row r="9009" spans="3:3" x14ac:dyDescent="0.3">
      <c r="C9009" s="41"/>
    </row>
    <row r="9010" spans="3:3" x14ac:dyDescent="0.3">
      <c r="C9010" s="41"/>
    </row>
    <row r="9011" spans="3:3" x14ac:dyDescent="0.3">
      <c r="C9011" s="41"/>
    </row>
    <row r="9012" spans="3:3" x14ac:dyDescent="0.3">
      <c r="C9012" s="41"/>
    </row>
    <row r="9013" spans="3:3" x14ac:dyDescent="0.3">
      <c r="C9013" s="41"/>
    </row>
    <row r="9014" spans="3:3" x14ac:dyDescent="0.3">
      <c r="C9014" s="41"/>
    </row>
    <row r="9015" spans="3:3" x14ac:dyDescent="0.3">
      <c r="C9015" s="41"/>
    </row>
    <row r="9016" spans="3:3" x14ac:dyDescent="0.3">
      <c r="C9016" s="41"/>
    </row>
    <row r="9017" spans="3:3" x14ac:dyDescent="0.3">
      <c r="C9017" s="41"/>
    </row>
    <row r="9018" spans="3:3" x14ac:dyDescent="0.3">
      <c r="C9018" s="41"/>
    </row>
    <row r="9019" spans="3:3" x14ac:dyDescent="0.3">
      <c r="C9019" s="41"/>
    </row>
    <row r="9020" spans="3:3" x14ac:dyDescent="0.3">
      <c r="C9020" s="41"/>
    </row>
    <row r="9021" spans="3:3" x14ac:dyDescent="0.3">
      <c r="C9021" s="41"/>
    </row>
    <row r="9022" spans="3:3" x14ac:dyDescent="0.3">
      <c r="C9022" s="41"/>
    </row>
    <row r="9023" spans="3:3" x14ac:dyDescent="0.3">
      <c r="C9023" s="41"/>
    </row>
    <row r="9024" spans="3:3" x14ac:dyDescent="0.3">
      <c r="C9024" s="41"/>
    </row>
    <row r="9025" spans="3:3" x14ac:dyDescent="0.3">
      <c r="C9025" s="41"/>
    </row>
    <row r="9026" spans="3:3" x14ac:dyDescent="0.3">
      <c r="C9026" s="41"/>
    </row>
    <row r="9027" spans="3:3" x14ac:dyDescent="0.3">
      <c r="C9027" s="41"/>
    </row>
    <row r="9028" spans="3:3" x14ac:dyDescent="0.3">
      <c r="C9028" s="41"/>
    </row>
    <row r="9029" spans="3:3" x14ac:dyDescent="0.3">
      <c r="C9029" s="41"/>
    </row>
    <row r="9030" spans="3:3" x14ac:dyDescent="0.3">
      <c r="C9030" s="41"/>
    </row>
    <row r="9031" spans="3:3" x14ac:dyDescent="0.3">
      <c r="C9031" s="41"/>
    </row>
    <row r="9032" spans="3:3" x14ac:dyDescent="0.3">
      <c r="C9032" s="41"/>
    </row>
    <row r="9033" spans="3:3" x14ac:dyDescent="0.3">
      <c r="C9033" s="41"/>
    </row>
    <row r="9034" spans="3:3" x14ac:dyDescent="0.3">
      <c r="C9034" s="41"/>
    </row>
    <row r="9035" spans="3:3" x14ac:dyDescent="0.3">
      <c r="C9035" s="41"/>
    </row>
    <row r="9036" spans="3:3" x14ac:dyDescent="0.3">
      <c r="C9036" s="41"/>
    </row>
    <row r="9037" spans="3:3" x14ac:dyDescent="0.3">
      <c r="C9037" s="41"/>
    </row>
    <row r="9038" spans="3:3" x14ac:dyDescent="0.3">
      <c r="C9038" s="41"/>
    </row>
    <row r="9039" spans="3:3" x14ac:dyDescent="0.3">
      <c r="C9039" s="41"/>
    </row>
    <row r="9040" spans="3:3" x14ac:dyDescent="0.3">
      <c r="C9040" s="41"/>
    </row>
    <row r="9041" spans="3:3" x14ac:dyDescent="0.3">
      <c r="C9041" s="41"/>
    </row>
    <row r="9042" spans="3:3" x14ac:dyDescent="0.3">
      <c r="C9042" s="41"/>
    </row>
    <row r="9043" spans="3:3" x14ac:dyDescent="0.3">
      <c r="C9043" s="41"/>
    </row>
    <row r="9044" spans="3:3" x14ac:dyDescent="0.3">
      <c r="C9044" s="41"/>
    </row>
    <row r="9045" spans="3:3" x14ac:dyDescent="0.3">
      <c r="C9045" s="41"/>
    </row>
    <row r="9046" spans="3:3" x14ac:dyDescent="0.3">
      <c r="C9046" s="41"/>
    </row>
    <row r="9047" spans="3:3" x14ac:dyDescent="0.3">
      <c r="C9047" s="41"/>
    </row>
    <row r="9048" spans="3:3" x14ac:dyDescent="0.3">
      <c r="C9048" s="41"/>
    </row>
    <row r="9049" spans="3:3" x14ac:dyDescent="0.3">
      <c r="C9049" s="41"/>
    </row>
    <row r="9050" spans="3:3" x14ac:dyDescent="0.3">
      <c r="C9050" s="41"/>
    </row>
    <row r="9051" spans="3:3" x14ac:dyDescent="0.3">
      <c r="C9051" s="41"/>
    </row>
    <row r="9052" spans="3:3" x14ac:dyDescent="0.3">
      <c r="C9052" s="41"/>
    </row>
    <row r="9053" spans="3:3" x14ac:dyDescent="0.3">
      <c r="C9053" s="41"/>
    </row>
    <row r="9054" spans="3:3" x14ac:dyDescent="0.3">
      <c r="C9054" s="41"/>
    </row>
    <row r="9055" spans="3:3" x14ac:dyDescent="0.3">
      <c r="C9055" s="41"/>
    </row>
    <row r="9056" spans="3:3" x14ac:dyDescent="0.3">
      <c r="C9056" s="41"/>
    </row>
    <row r="9057" spans="3:3" x14ac:dyDescent="0.3">
      <c r="C9057" s="41"/>
    </row>
    <row r="9058" spans="3:3" x14ac:dyDescent="0.3">
      <c r="C9058" s="41"/>
    </row>
    <row r="9059" spans="3:3" x14ac:dyDescent="0.3">
      <c r="C9059" s="41"/>
    </row>
    <row r="9060" spans="3:3" x14ac:dyDescent="0.3">
      <c r="C9060" s="41"/>
    </row>
    <row r="9061" spans="3:3" x14ac:dyDescent="0.3">
      <c r="C9061" s="41"/>
    </row>
    <row r="9062" spans="3:3" x14ac:dyDescent="0.3">
      <c r="C9062" s="41"/>
    </row>
    <row r="9063" spans="3:3" x14ac:dyDescent="0.3">
      <c r="C9063" s="41"/>
    </row>
    <row r="9064" spans="3:3" x14ac:dyDescent="0.3">
      <c r="C9064" s="41"/>
    </row>
    <row r="9065" spans="3:3" x14ac:dyDescent="0.3">
      <c r="C9065" s="41"/>
    </row>
    <row r="9066" spans="3:3" x14ac:dyDescent="0.3">
      <c r="C9066" s="41"/>
    </row>
    <row r="9067" spans="3:3" x14ac:dyDescent="0.3">
      <c r="C9067" s="41"/>
    </row>
    <row r="9068" spans="3:3" x14ac:dyDescent="0.3">
      <c r="C9068" s="41"/>
    </row>
    <row r="9069" spans="3:3" x14ac:dyDescent="0.3">
      <c r="C9069" s="41"/>
    </row>
    <row r="9070" spans="3:3" x14ac:dyDescent="0.3">
      <c r="C9070" s="41"/>
    </row>
    <row r="9071" spans="3:3" x14ac:dyDescent="0.3">
      <c r="C9071" s="41"/>
    </row>
    <row r="9072" spans="3:3" x14ac:dyDescent="0.3">
      <c r="C9072" s="41"/>
    </row>
    <row r="9073" spans="3:3" x14ac:dyDescent="0.3">
      <c r="C9073" s="41"/>
    </row>
    <row r="9074" spans="3:3" x14ac:dyDescent="0.3">
      <c r="C9074" s="41"/>
    </row>
    <row r="9075" spans="3:3" x14ac:dyDescent="0.3">
      <c r="C9075" s="41"/>
    </row>
    <row r="9076" spans="3:3" x14ac:dyDescent="0.3">
      <c r="C9076" s="41"/>
    </row>
    <row r="9077" spans="3:3" x14ac:dyDescent="0.3">
      <c r="C9077" s="41"/>
    </row>
    <row r="9078" spans="3:3" x14ac:dyDescent="0.3">
      <c r="C9078" s="41"/>
    </row>
    <row r="9079" spans="3:3" x14ac:dyDescent="0.3">
      <c r="C9079" s="41"/>
    </row>
    <row r="9080" spans="3:3" x14ac:dyDescent="0.3">
      <c r="C9080" s="41"/>
    </row>
    <row r="9081" spans="3:3" x14ac:dyDescent="0.3">
      <c r="C9081" s="41"/>
    </row>
    <row r="9082" spans="3:3" x14ac:dyDescent="0.3">
      <c r="C9082" s="41"/>
    </row>
    <row r="9083" spans="3:3" x14ac:dyDescent="0.3">
      <c r="C9083" s="41"/>
    </row>
    <row r="9084" spans="3:3" x14ac:dyDescent="0.3">
      <c r="C9084" s="41"/>
    </row>
    <row r="9085" spans="3:3" x14ac:dyDescent="0.3">
      <c r="C9085" s="41"/>
    </row>
    <row r="9086" spans="3:3" x14ac:dyDescent="0.3">
      <c r="C9086" s="41"/>
    </row>
    <row r="9087" spans="3:3" x14ac:dyDescent="0.3">
      <c r="C9087" s="41"/>
    </row>
    <row r="9088" spans="3:3" x14ac:dyDescent="0.3">
      <c r="C9088" s="41"/>
    </row>
    <row r="9089" spans="3:3" x14ac:dyDescent="0.3">
      <c r="C9089" s="41"/>
    </row>
    <row r="9090" spans="3:3" x14ac:dyDescent="0.3">
      <c r="C9090" s="41"/>
    </row>
    <row r="9091" spans="3:3" x14ac:dyDescent="0.3">
      <c r="C9091" s="41"/>
    </row>
    <row r="9092" spans="3:3" x14ac:dyDescent="0.3">
      <c r="C9092" s="41"/>
    </row>
    <row r="9093" spans="3:3" x14ac:dyDescent="0.3">
      <c r="C9093" s="41"/>
    </row>
    <row r="9094" spans="3:3" x14ac:dyDescent="0.3">
      <c r="C9094" s="41"/>
    </row>
    <row r="9095" spans="3:3" x14ac:dyDescent="0.3">
      <c r="C9095" s="41"/>
    </row>
    <row r="9096" spans="3:3" x14ac:dyDescent="0.3">
      <c r="C9096" s="41"/>
    </row>
    <row r="9097" spans="3:3" x14ac:dyDescent="0.3">
      <c r="C9097" s="41"/>
    </row>
    <row r="9098" spans="3:3" x14ac:dyDescent="0.3">
      <c r="C9098" s="41"/>
    </row>
    <row r="9099" spans="3:3" x14ac:dyDescent="0.3">
      <c r="C9099" s="41"/>
    </row>
    <row r="9100" spans="3:3" x14ac:dyDescent="0.3">
      <c r="C9100" s="41"/>
    </row>
    <row r="9101" spans="3:3" x14ac:dyDescent="0.3">
      <c r="C9101" s="41"/>
    </row>
    <row r="9102" spans="3:3" x14ac:dyDescent="0.3">
      <c r="C9102" s="41"/>
    </row>
    <row r="9103" spans="3:3" x14ac:dyDescent="0.3">
      <c r="C9103" s="41"/>
    </row>
    <row r="9104" spans="3:3" x14ac:dyDescent="0.3">
      <c r="C9104" s="41"/>
    </row>
    <row r="9105" spans="3:3" x14ac:dyDescent="0.3">
      <c r="C9105" s="41"/>
    </row>
    <row r="9106" spans="3:3" x14ac:dyDescent="0.3">
      <c r="C9106" s="41"/>
    </row>
    <row r="9107" spans="3:3" x14ac:dyDescent="0.3">
      <c r="C9107" s="41"/>
    </row>
    <row r="9108" spans="3:3" x14ac:dyDescent="0.3">
      <c r="C9108" s="41"/>
    </row>
    <row r="9109" spans="3:3" x14ac:dyDescent="0.3">
      <c r="C9109" s="41"/>
    </row>
    <row r="9110" spans="3:3" x14ac:dyDescent="0.3">
      <c r="C9110" s="41"/>
    </row>
    <row r="9111" spans="3:3" x14ac:dyDescent="0.3">
      <c r="C9111" s="41"/>
    </row>
    <row r="9112" spans="3:3" x14ac:dyDescent="0.3">
      <c r="C9112" s="41"/>
    </row>
    <row r="9113" spans="3:3" x14ac:dyDescent="0.3">
      <c r="C9113" s="41"/>
    </row>
    <row r="9114" spans="3:3" x14ac:dyDescent="0.3">
      <c r="C9114" s="41"/>
    </row>
    <row r="9115" spans="3:3" x14ac:dyDescent="0.3">
      <c r="C9115" s="41"/>
    </row>
    <row r="9116" spans="3:3" x14ac:dyDescent="0.3">
      <c r="C9116" s="41"/>
    </row>
    <row r="9117" spans="3:3" x14ac:dyDescent="0.3">
      <c r="C9117" s="41"/>
    </row>
    <row r="9118" spans="3:3" x14ac:dyDescent="0.3">
      <c r="C9118" s="41"/>
    </row>
    <row r="9119" spans="3:3" x14ac:dyDescent="0.3">
      <c r="C9119" s="41"/>
    </row>
    <row r="9120" spans="3:3" x14ac:dyDescent="0.3">
      <c r="C9120" s="41"/>
    </row>
    <row r="9121" spans="3:3" x14ac:dyDescent="0.3">
      <c r="C9121" s="41"/>
    </row>
    <row r="9122" spans="3:3" x14ac:dyDescent="0.3">
      <c r="C9122" s="41"/>
    </row>
    <row r="9123" spans="3:3" x14ac:dyDescent="0.3">
      <c r="C9123" s="41"/>
    </row>
    <row r="9124" spans="3:3" x14ac:dyDescent="0.3">
      <c r="C9124" s="41"/>
    </row>
    <row r="9125" spans="3:3" x14ac:dyDescent="0.3">
      <c r="C9125" s="41"/>
    </row>
    <row r="9126" spans="3:3" x14ac:dyDescent="0.3">
      <c r="C9126" s="41"/>
    </row>
    <row r="9127" spans="3:3" x14ac:dyDescent="0.3">
      <c r="C9127" s="41"/>
    </row>
    <row r="9128" spans="3:3" x14ac:dyDescent="0.3">
      <c r="C9128" s="41"/>
    </row>
    <row r="9129" spans="3:3" x14ac:dyDescent="0.3">
      <c r="C9129" s="41"/>
    </row>
    <row r="9130" spans="3:3" x14ac:dyDescent="0.3">
      <c r="C9130" s="41"/>
    </row>
    <row r="9131" spans="3:3" x14ac:dyDescent="0.3">
      <c r="C9131" s="41"/>
    </row>
    <row r="9132" spans="3:3" x14ac:dyDescent="0.3">
      <c r="C9132" s="41"/>
    </row>
    <row r="9133" spans="3:3" x14ac:dyDescent="0.3">
      <c r="C9133" s="41"/>
    </row>
    <row r="9134" spans="3:3" x14ac:dyDescent="0.3">
      <c r="C9134" s="41"/>
    </row>
    <row r="9135" spans="3:3" x14ac:dyDescent="0.3">
      <c r="C9135" s="41"/>
    </row>
    <row r="9136" spans="3:3" x14ac:dyDescent="0.3">
      <c r="C9136" s="41"/>
    </row>
    <row r="9137" spans="3:3" x14ac:dyDescent="0.3">
      <c r="C9137" s="41"/>
    </row>
    <row r="9138" spans="3:3" x14ac:dyDescent="0.3">
      <c r="C9138" s="41"/>
    </row>
    <row r="9139" spans="3:3" x14ac:dyDescent="0.3">
      <c r="C9139" s="41"/>
    </row>
    <row r="9140" spans="3:3" x14ac:dyDescent="0.3">
      <c r="C9140" s="41"/>
    </row>
    <row r="9141" spans="3:3" x14ac:dyDescent="0.3">
      <c r="C9141" s="41"/>
    </row>
    <row r="9142" spans="3:3" x14ac:dyDescent="0.3">
      <c r="C9142" s="41"/>
    </row>
    <row r="9143" spans="3:3" x14ac:dyDescent="0.3">
      <c r="C9143" s="41"/>
    </row>
    <row r="9144" spans="3:3" x14ac:dyDescent="0.3">
      <c r="C9144" s="41"/>
    </row>
    <row r="9145" spans="3:3" x14ac:dyDescent="0.3">
      <c r="C9145" s="41"/>
    </row>
    <row r="9146" spans="3:3" x14ac:dyDescent="0.3">
      <c r="C9146" s="41"/>
    </row>
    <row r="9147" spans="3:3" x14ac:dyDescent="0.3">
      <c r="C9147" s="41"/>
    </row>
    <row r="9148" spans="3:3" x14ac:dyDescent="0.3">
      <c r="C9148" s="41"/>
    </row>
    <row r="9149" spans="3:3" x14ac:dyDescent="0.3">
      <c r="C9149" s="41"/>
    </row>
    <row r="9150" spans="3:3" x14ac:dyDescent="0.3">
      <c r="C9150" s="41"/>
    </row>
    <row r="9151" spans="3:3" x14ac:dyDescent="0.3">
      <c r="C9151" s="41"/>
    </row>
    <row r="9152" spans="3:3" x14ac:dyDescent="0.3">
      <c r="C9152" s="41"/>
    </row>
    <row r="9153" spans="3:3" x14ac:dyDescent="0.3">
      <c r="C9153" s="41"/>
    </row>
    <row r="9154" spans="3:3" x14ac:dyDescent="0.3">
      <c r="C9154" s="41"/>
    </row>
    <row r="9155" spans="3:3" x14ac:dyDescent="0.3">
      <c r="C9155" s="41"/>
    </row>
    <row r="9156" spans="3:3" x14ac:dyDescent="0.3">
      <c r="C9156" s="41"/>
    </row>
    <row r="9157" spans="3:3" x14ac:dyDescent="0.3">
      <c r="C9157" s="41"/>
    </row>
    <row r="9158" spans="3:3" x14ac:dyDescent="0.3">
      <c r="C9158" s="41"/>
    </row>
    <row r="9159" spans="3:3" x14ac:dyDescent="0.3">
      <c r="C9159" s="41"/>
    </row>
    <row r="9160" spans="3:3" x14ac:dyDescent="0.3">
      <c r="C9160" s="41"/>
    </row>
    <row r="9161" spans="3:3" x14ac:dyDescent="0.3">
      <c r="C9161" s="41"/>
    </row>
    <row r="9162" spans="3:3" x14ac:dyDescent="0.3">
      <c r="C9162" s="41"/>
    </row>
    <row r="9163" spans="3:3" x14ac:dyDescent="0.3">
      <c r="C9163" s="41"/>
    </row>
    <row r="9164" spans="3:3" x14ac:dyDescent="0.3">
      <c r="C9164" s="41"/>
    </row>
    <row r="9165" spans="3:3" x14ac:dyDescent="0.3">
      <c r="C9165" s="41"/>
    </row>
    <row r="9166" spans="3:3" x14ac:dyDescent="0.3">
      <c r="C9166" s="41"/>
    </row>
    <row r="9167" spans="3:3" x14ac:dyDescent="0.3">
      <c r="C9167" s="41"/>
    </row>
    <row r="9168" spans="3:3" x14ac:dyDescent="0.3">
      <c r="C9168" s="41"/>
    </row>
    <row r="9169" spans="3:3" x14ac:dyDescent="0.3">
      <c r="C9169" s="41"/>
    </row>
    <row r="9170" spans="3:3" x14ac:dyDescent="0.3">
      <c r="C9170" s="41"/>
    </row>
    <row r="9171" spans="3:3" x14ac:dyDescent="0.3">
      <c r="C9171" s="41"/>
    </row>
    <row r="9172" spans="3:3" x14ac:dyDescent="0.3">
      <c r="C9172" s="41"/>
    </row>
    <row r="9173" spans="3:3" x14ac:dyDescent="0.3">
      <c r="C9173" s="41"/>
    </row>
    <row r="9174" spans="3:3" x14ac:dyDescent="0.3">
      <c r="C9174" s="41"/>
    </row>
    <row r="9175" spans="3:3" x14ac:dyDescent="0.3">
      <c r="C9175" s="41"/>
    </row>
    <row r="9176" spans="3:3" x14ac:dyDescent="0.3">
      <c r="C9176" s="41"/>
    </row>
    <row r="9177" spans="3:3" x14ac:dyDescent="0.3">
      <c r="C9177" s="41"/>
    </row>
    <row r="9178" spans="3:3" x14ac:dyDescent="0.3">
      <c r="C9178" s="41"/>
    </row>
    <row r="9179" spans="3:3" x14ac:dyDescent="0.3">
      <c r="C9179" s="41"/>
    </row>
    <row r="9180" spans="3:3" x14ac:dyDescent="0.3">
      <c r="C9180" s="41"/>
    </row>
    <row r="9181" spans="3:3" x14ac:dyDescent="0.3">
      <c r="C9181" s="41"/>
    </row>
    <row r="9182" spans="3:3" x14ac:dyDescent="0.3">
      <c r="C9182" s="41"/>
    </row>
    <row r="9183" spans="3:3" x14ac:dyDescent="0.3">
      <c r="C9183" s="41"/>
    </row>
    <row r="9184" spans="3:3" x14ac:dyDescent="0.3">
      <c r="C9184" s="41"/>
    </row>
    <row r="9185" spans="3:3" x14ac:dyDescent="0.3">
      <c r="C9185" s="41"/>
    </row>
    <row r="9186" spans="3:3" x14ac:dyDescent="0.3">
      <c r="C9186" s="41"/>
    </row>
    <row r="9187" spans="3:3" x14ac:dyDescent="0.3">
      <c r="C9187" s="41"/>
    </row>
    <row r="9188" spans="3:3" x14ac:dyDescent="0.3">
      <c r="C9188" s="41"/>
    </row>
    <row r="9189" spans="3:3" x14ac:dyDescent="0.3">
      <c r="C9189" s="41"/>
    </row>
    <row r="9190" spans="3:3" x14ac:dyDescent="0.3">
      <c r="C9190" s="41"/>
    </row>
    <row r="9191" spans="3:3" x14ac:dyDescent="0.3">
      <c r="C9191" s="41"/>
    </row>
    <row r="9192" spans="3:3" x14ac:dyDescent="0.3">
      <c r="C9192" s="41"/>
    </row>
    <row r="9193" spans="3:3" x14ac:dyDescent="0.3">
      <c r="C9193" s="41"/>
    </row>
    <row r="9194" spans="3:3" x14ac:dyDescent="0.3">
      <c r="C9194" s="41"/>
    </row>
    <row r="9195" spans="3:3" x14ac:dyDescent="0.3">
      <c r="C9195" s="41"/>
    </row>
    <row r="9196" spans="3:3" x14ac:dyDescent="0.3">
      <c r="C9196" s="41"/>
    </row>
    <row r="9197" spans="3:3" x14ac:dyDescent="0.3">
      <c r="C9197" s="41"/>
    </row>
    <row r="9198" spans="3:3" x14ac:dyDescent="0.3">
      <c r="C9198" s="41"/>
    </row>
    <row r="9199" spans="3:3" x14ac:dyDescent="0.3">
      <c r="C9199" s="41"/>
    </row>
    <row r="9200" spans="3:3" x14ac:dyDescent="0.3">
      <c r="C9200" s="41"/>
    </row>
    <row r="9201" spans="3:3" x14ac:dyDescent="0.3">
      <c r="C9201" s="41"/>
    </row>
    <row r="9202" spans="3:3" x14ac:dyDescent="0.3">
      <c r="C9202" s="41"/>
    </row>
    <row r="9203" spans="3:3" x14ac:dyDescent="0.3">
      <c r="C9203" s="41"/>
    </row>
    <row r="9204" spans="3:3" x14ac:dyDescent="0.3">
      <c r="C9204" s="41"/>
    </row>
    <row r="9205" spans="3:3" x14ac:dyDescent="0.3">
      <c r="C9205" s="41"/>
    </row>
    <row r="9206" spans="3:3" x14ac:dyDescent="0.3">
      <c r="C9206" s="41"/>
    </row>
    <row r="9207" spans="3:3" x14ac:dyDescent="0.3">
      <c r="C9207" s="41"/>
    </row>
    <row r="9208" spans="3:3" x14ac:dyDescent="0.3">
      <c r="C9208" s="41"/>
    </row>
    <row r="9209" spans="3:3" x14ac:dyDescent="0.3">
      <c r="C9209" s="41"/>
    </row>
    <row r="9210" spans="3:3" x14ac:dyDescent="0.3">
      <c r="C9210" s="41"/>
    </row>
    <row r="9211" spans="3:3" x14ac:dyDescent="0.3">
      <c r="C9211" s="41"/>
    </row>
    <row r="9212" spans="3:3" x14ac:dyDescent="0.3">
      <c r="C9212" s="41"/>
    </row>
    <row r="9213" spans="3:3" x14ac:dyDescent="0.3">
      <c r="C9213" s="41"/>
    </row>
    <row r="9214" spans="3:3" x14ac:dyDescent="0.3">
      <c r="C9214" s="41"/>
    </row>
    <row r="9215" spans="3:3" x14ac:dyDescent="0.3">
      <c r="C9215" s="41"/>
    </row>
    <row r="9216" spans="3:3" x14ac:dyDescent="0.3">
      <c r="C9216" s="41"/>
    </row>
    <row r="9217" spans="3:3" x14ac:dyDescent="0.3">
      <c r="C9217" s="41"/>
    </row>
    <row r="9218" spans="3:3" x14ac:dyDescent="0.3">
      <c r="C9218" s="41"/>
    </row>
    <row r="9219" spans="3:3" x14ac:dyDescent="0.3">
      <c r="C9219" s="41"/>
    </row>
    <row r="9220" spans="3:3" x14ac:dyDescent="0.3">
      <c r="C9220" s="41"/>
    </row>
    <row r="9221" spans="3:3" x14ac:dyDescent="0.3">
      <c r="C9221" s="41"/>
    </row>
    <row r="9222" spans="3:3" x14ac:dyDescent="0.3">
      <c r="C9222" s="41"/>
    </row>
    <row r="9223" spans="3:3" x14ac:dyDescent="0.3">
      <c r="C9223" s="41"/>
    </row>
    <row r="9224" spans="3:3" x14ac:dyDescent="0.3">
      <c r="C9224" s="41"/>
    </row>
    <row r="9225" spans="3:3" x14ac:dyDescent="0.3">
      <c r="C9225" s="41"/>
    </row>
    <row r="9226" spans="3:3" x14ac:dyDescent="0.3">
      <c r="C9226" s="41"/>
    </row>
    <row r="9227" spans="3:3" x14ac:dyDescent="0.3">
      <c r="C9227" s="41"/>
    </row>
    <row r="9228" spans="3:3" x14ac:dyDescent="0.3">
      <c r="C9228" s="41"/>
    </row>
    <row r="9229" spans="3:3" x14ac:dyDescent="0.3">
      <c r="C9229" s="41"/>
    </row>
    <row r="9230" spans="3:3" x14ac:dyDescent="0.3">
      <c r="C9230" s="41"/>
    </row>
    <row r="9231" spans="3:3" x14ac:dyDescent="0.3">
      <c r="C9231" s="41"/>
    </row>
    <row r="9232" spans="3:3" x14ac:dyDescent="0.3">
      <c r="C9232" s="41"/>
    </row>
    <row r="9233" spans="3:3" x14ac:dyDescent="0.3">
      <c r="C9233" s="41"/>
    </row>
    <row r="9234" spans="3:3" x14ac:dyDescent="0.3">
      <c r="C9234" s="41"/>
    </row>
    <row r="9235" spans="3:3" x14ac:dyDescent="0.3">
      <c r="C9235" s="41"/>
    </row>
    <row r="9236" spans="3:3" x14ac:dyDescent="0.3">
      <c r="C9236" s="41"/>
    </row>
    <row r="9237" spans="3:3" x14ac:dyDescent="0.3">
      <c r="C9237" s="41"/>
    </row>
    <row r="9238" spans="3:3" x14ac:dyDescent="0.3">
      <c r="C9238" s="41"/>
    </row>
    <row r="9239" spans="3:3" x14ac:dyDescent="0.3">
      <c r="C9239" s="41"/>
    </row>
    <row r="9240" spans="3:3" x14ac:dyDescent="0.3">
      <c r="C9240" s="41"/>
    </row>
    <row r="9241" spans="3:3" x14ac:dyDescent="0.3">
      <c r="C9241" s="41"/>
    </row>
    <row r="9242" spans="3:3" x14ac:dyDescent="0.3">
      <c r="C9242" s="41"/>
    </row>
    <row r="9243" spans="3:3" x14ac:dyDescent="0.3">
      <c r="C9243" s="41"/>
    </row>
    <row r="9244" spans="3:3" x14ac:dyDescent="0.3">
      <c r="C9244" s="41"/>
    </row>
    <row r="9245" spans="3:3" x14ac:dyDescent="0.3">
      <c r="C9245" s="41"/>
    </row>
    <row r="9246" spans="3:3" x14ac:dyDescent="0.3">
      <c r="C9246" s="41"/>
    </row>
    <row r="9247" spans="3:3" x14ac:dyDescent="0.3">
      <c r="C9247" s="41"/>
    </row>
    <row r="9248" spans="3:3" x14ac:dyDescent="0.3">
      <c r="C9248" s="41"/>
    </row>
    <row r="9249" spans="3:3" x14ac:dyDescent="0.3">
      <c r="C9249" s="41"/>
    </row>
    <row r="9250" spans="3:3" x14ac:dyDescent="0.3">
      <c r="C9250" s="41"/>
    </row>
    <row r="9251" spans="3:3" x14ac:dyDescent="0.3">
      <c r="C9251" s="41"/>
    </row>
    <row r="9252" spans="3:3" x14ac:dyDescent="0.3">
      <c r="C9252" s="41"/>
    </row>
    <row r="9253" spans="3:3" x14ac:dyDescent="0.3">
      <c r="C9253" s="41"/>
    </row>
    <row r="9254" spans="3:3" x14ac:dyDescent="0.3">
      <c r="C9254" s="41"/>
    </row>
    <row r="9255" spans="3:3" x14ac:dyDescent="0.3">
      <c r="C9255" s="41"/>
    </row>
    <row r="9256" spans="3:3" x14ac:dyDescent="0.3">
      <c r="C9256" s="41"/>
    </row>
    <row r="9257" spans="3:3" x14ac:dyDescent="0.3">
      <c r="C9257" s="41"/>
    </row>
    <row r="9258" spans="3:3" x14ac:dyDescent="0.3">
      <c r="C9258" s="41"/>
    </row>
    <row r="9259" spans="3:3" x14ac:dyDescent="0.3">
      <c r="C9259" s="41"/>
    </row>
    <row r="9260" spans="3:3" x14ac:dyDescent="0.3">
      <c r="C9260" s="41"/>
    </row>
    <row r="9261" spans="3:3" x14ac:dyDescent="0.3">
      <c r="C9261" s="41"/>
    </row>
    <row r="9262" spans="3:3" x14ac:dyDescent="0.3">
      <c r="C9262" s="41"/>
    </row>
    <row r="9263" spans="3:3" x14ac:dyDescent="0.3">
      <c r="C9263" s="41"/>
    </row>
    <row r="9264" spans="3:3" x14ac:dyDescent="0.3">
      <c r="C9264" s="41"/>
    </row>
    <row r="9265" spans="3:3" x14ac:dyDescent="0.3">
      <c r="C9265" s="41"/>
    </row>
    <row r="9266" spans="3:3" x14ac:dyDescent="0.3">
      <c r="C9266" s="41"/>
    </row>
    <row r="9267" spans="3:3" x14ac:dyDescent="0.3">
      <c r="C9267" s="41"/>
    </row>
    <row r="9268" spans="3:3" x14ac:dyDescent="0.3">
      <c r="C9268" s="41"/>
    </row>
    <row r="9269" spans="3:3" x14ac:dyDescent="0.3">
      <c r="C9269" s="41"/>
    </row>
    <row r="9270" spans="3:3" x14ac:dyDescent="0.3">
      <c r="C9270" s="41"/>
    </row>
    <row r="9271" spans="3:3" x14ac:dyDescent="0.3">
      <c r="C9271" s="41"/>
    </row>
    <row r="9272" spans="3:3" x14ac:dyDescent="0.3">
      <c r="C9272" s="41"/>
    </row>
    <row r="9273" spans="3:3" x14ac:dyDescent="0.3">
      <c r="C9273" s="41"/>
    </row>
    <row r="9274" spans="3:3" x14ac:dyDescent="0.3">
      <c r="C9274" s="41"/>
    </row>
    <row r="9275" spans="3:3" x14ac:dyDescent="0.3">
      <c r="C9275" s="41"/>
    </row>
    <row r="9276" spans="3:3" x14ac:dyDescent="0.3">
      <c r="C9276" s="41"/>
    </row>
    <row r="9277" spans="3:3" x14ac:dyDescent="0.3">
      <c r="C9277" s="41"/>
    </row>
    <row r="9278" spans="3:3" x14ac:dyDescent="0.3">
      <c r="C9278" s="41"/>
    </row>
    <row r="9279" spans="3:3" x14ac:dyDescent="0.3">
      <c r="C9279" s="41"/>
    </row>
    <row r="9280" spans="3:3" x14ac:dyDescent="0.3">
      <c r="C9280" s="41"/>
    </row>
    <row r="9281" spans="3:3" x14ac:dyDescent="0.3">
      <c r="C9281" s="41"/>
    </row>
    <row r="9282" spans="3:3" x14ac:dyDescent="0.3">
      <c r="C9282" s="41"/>
    </row>
    <row r="9283" spans="3:3" x14ac:dyDescent="0.3">
      <c r="C9283" s="41"/>
    </row>
    <row r="9284" spans="3:3" x14ac:dyDescent="0.3">
      <c r="C9284" s="41"/>
    </row>
    <row r="9285" spans="3:3" x14ac:dyDescent="0.3">
      <c r="C9285" s="41"/>
    </row>
    <row r="9286" spans="3:3" x14ac:dyDescent="0.3">
      <c r="C9286" s="41"/>
    </row>
    <row r="9287" spans="3:3" x14ac:dyDescent="0.3">
      <c r="C9287" s="41"/>
    </row>
    <row r="9288" spans="3:3" x14ac:dyDescent="0.3">
      <c r="C9288" s="41"/>
    </row>
    <row r="9289" spans="3:3" x14ac:dyDescent="0.3">
      <c r="C9289" s="41"/>
    </row>
    <row r="9290" spans="3:3" x14ac:dyDescent="0.3">
      <c r="C9290" s="41"/>
    </row>
    <row r="9291" spans="3:3" x14ac:dyDescent="0.3">
      <c r="C9291" s="41"/>
    </row>
    <row r="9292" spans="3:3" x14ac:dyDescent="0.3">
      <c r="C9292" s="41"/>
    </row>
    <row r="9293" spans="3:3" x14ac:dyDescent="0.3">
      <c r="C9293" s="41"/>
    </row>
    <row r="9294" spans="3:3" x14ac:dyDescent="0.3">
      <c r="C9294" s="41"/>
    </row>
    <row r="9295" spans="3:3" x14ac:dyDescent="0.3">
      <c r="C9295" s="41"/>
    </row>
    <row r="9296" spans="3:3" x14ac:dyDescent="0.3">
      <c r="C9296" s="41"/>
    </row>
    <row r="9297" spans="3:3" x14ac:dyDescent="0.3">
      <c r="C9297" s="41"/>
    </row>
    <row r="9298" spans="3:3" x14ac:dyDescent="0.3">
      <c r="C9298" s="41"/>
    </row>
    <row r="9299" spans="3:3" x14ac:dyDescent="0.3">
      <c r="C9299" s="41"/>
    </row>
    <row r="9300" spans="3:3" x14ac:dyDescent="0.3">
      <c r="C9300" s="41"/>
    </row>
    <row r="9301" spans="3:3" x14ac:dyDescent="0.3">
      <c r="C9301" s="41"/>
    </row>
    <row r="9302" spans="3:3" x14ac:dyDescent="0.3">
      <c r="C9302" s="41"/>
    </row>
    <row r="9303" spans="3:3" x14ac:dyDescent="0.3">
      <c r="C9303" s="41"/>
    </row>
    <row r="9304" spans="3:3" x14ac:dyDescent="0.3">
      <c r="C9304" s="41"/>
    </row>
    <row r="9305" spans="3:3" x14ac:dyDescent="0.3">
      <c r="C9305" s="41"/>
    </row>
    <row r="9306" spans="3:3" x14ac:dyDescent="0.3">
      <c r="C9306" s="41"/>
    </row>
    <row r="9307" spans="3:3" x14ac:dyDescent="0.3">
      <c r="C9307" s="41"/>
    </row>
    <row r="9308" spans="3:3" x14ac:dyDescent="0.3">
      <c r="C9308" s="41"/>
    </row>
    <row r="9309" spans="3:3" x14ac:dyDescent="0.3">
      <c r="C9309" s="41"/>
    </row>
    <row r="9310" spans="3:3" x14ac:dyDescent="0.3">
      <c r="C9310" s="41"/>
    </row>
    <row r="9311" spans="3:3" x14ac:dyDescent="0.3">
      <c r="C9311" s="41"/>
    </row>
    <row r="9312" spans="3:3" x14ac:dyDescent="0.3">
      <c r="C9312" s="41"/>
    </row>
    <row r="9313" spans="3:3" x14ac:dyDescent="0.3">
      <c r="C9313" s="41"/>
    </row>
    <row r="9314" spans="3:3" x14ac:dyDescent="0.3">
      <c r="C9314" s="41"/>
    </row>
    <row r="9315" spans="3:3" x14ac:dyDescent="0.3">
      <c r="C9315" s="41"/>
    </row>
    <row r="9316" spans="3:3" x14ac:dyDescent="0.3">
      <c r="C9316" s="41"/>
    </row>
    <row r="9317" spans="3:3" x14ac:dyDescent="0.3">
      <c r="C9317" s="41"/>
    </row>
    <row r="9318" spans="3:3" x14ac:dyDescent="0.3">
      <c r="C9318" s="41"/>
    </row>
    <row r="9319" spans="3:3" x14ac:dyDescent="0.3">
      <c r="C9319" s="41"/>
    </row>
    <row r="9320" spans="3:3" x14ac:dyDescent="0.3">
      <c r="C9320" s="41"/>
    </row>
    <row r="9321" spans="3:3" x14ac:dyDescent="0.3">
      <c r="C9321" s="41"/>
    </row>
    <row r="9322" spans="3:3" x14ac:dyDescent="0.3">
      <c r="C9322" s="41"/>
    </row>
    <row r="9323" spans="3:3" x14ac:dyDescent="0.3">
      <c r="C9323" s="41"/>
    </row>
    <row r="9324" spans="3:3" x14ac:dyDescent="0.3">
      <c r="C9324" s="41"/>
    </row>
    <row r="9325" spans="3:3" x14ac:dyDescent="0.3">
      <c r="C9325" s="41"/>
    </row>
    <row r="9326" spans="3:3" x14ac:dyDescent="0.3">
      <c r="C9326" s="41"/>
    </row>
    <row r="9327" spans="3:3" x14ac:dyDescent="0.3">
      <c r="C9327" s="41"/>
    </row>
    <row r="9328" spans="3:3" x14ac:dyDescent="0.3">
      <c r="C9328" s="41"/>
    </row>
    <row r="9329" spans="3:3" x14ac:dyDescent="0.3">
      <c r="C9329" s="41"/>
    </row>
    <row r="9330" spans="3:3" x14ac:dyDescent="0.3">
      <c r="C9330" s="41"/>
    </row>
    <row r="9331" spans="3:3" x14ac:dyDescent="0.3">
      <c r="C9331" s="41"/>
    </row>
    <row r="9332" spans="3:3" x14ac:dyDescent="0.3">
      <c r="C9332" s="41"/>
    </row>
    <row r="9333" spans="3:3" x14ac:dyDescent="0.3">
      <c r="C9333" s="41"/>
    </row>
    <row r="9334" spans="3:3" x14ac:dyDescent="0.3">
      <c r="C9334" s="41"/>
    </row>
    <row r="9335" spans="3:3" x14ac:dyDescent="0.3">
      <c r="C9335" s="41"/>
    </row>
    <row r="9336" spans="3:3" x14ac:dyDescent="0.3">
      <c r="C9336" s="41"/>
    </row>
    <row r="9337" spans="3:3" x14ac:dyDescent="0.3">
      <c r="C9337" s="41"/>
    </row>
    <row r="9338" spans="3:3" x14ac:dyDescent="0.3">
      <c r="C9338" s="41"/>
    </row>
    <row r="9339" spans="3:3" x14ac:dyDescent="0.3">
      <c r="C9339" s="41"/>
    </row>
    <row r="9340" spans="3:3" x14ac:dyDescent="0.3">
      <c r="C9340" s="41"/>
    </row>
    <row r="9341" spans="3:3" x14ac:dyDescent="0.3">
      <c r="C9341" s="41"/>
    </row>
    <row r="9342" spans="3:3" x14ac:dyDescent="0.3">
      <c r="C9342" s="41"/>
    </row>
    <row r="9343" spans="3:3" x14ac:dyDescent="0.3">
      <c r="C9343" s="41"/>
    </row>
    <row r="9344" spans="3:3" x14ac:dyDescent="0.3">
      <c r="C9344" s="41"/>
    </row>
    <row r="9345" spans="3:3" x14ac:dyDescent="0.3">
      <c r="C9345" s="41"/>
    </row>
    <row r="9346" spans="3:3" x14ac:dyDescent="0.3">
      <c r="C9346" s="41"/>
    </row>
    <row r="9347" spans="3:3" x14ac:dyDescent="0.3">
      <c r="C9347" s="41"/>
    </row>
    <row r="9348" spans="3:3" x14ac:dyDescent="0.3">
      <c r="C9348" s="41"/>
    </row>
    <row r="9349" spans="3:3" x14ac:dyDescent="0.3">
      <c r="C9349" s="41"/>
    </row>
    <row r="9350" spans="3:3" x14ac:dyDescent="0.3">
      <c r="C9350" s="41"/>
    </row>
    <row r="9351" spans="3:3" x14ac:dyDescent="0.3">
      <c r="C9351" s="41"/>
    </row>
    <row r="9352" spans="3:3" x14ac:dyDescent="0.3">
      <c r="C9352" s="41"/>
    </row>
    <row r="9353" spans="3:3" x14ac:dyDescent="0.3">
      <c r="C9353" s="41"/>
    </row>
    <row r="9354" spans="3:3" x14ac:dyDescent="0.3">
      <c r="C9354" s="41"/>
    </row>
    <row r="9355" spans="3:3" x14ac:dyDescent="0.3">
      <c r="C9355" s="41"/>
    </row>
    <row r="9356" spans="3:3" x14ac:dyDescent="0.3">
      <c r="C9356" s="41"/>
    </row>
    <row r="9357" spans="3:3" x14ac:dyDescent="0.3">
      <c r="C9357" s="41"/>
    </row>
    <row r="9358" spans="3:3" x14ac:dyDescent="0.3">
      <c r="C9358" s="41"/>
    </row>
    <row r="9359" spans="3:3" x14ac:dyDescent="0.3">
      <c r="C9359" s="41"/>
    </row>
    <row r="9360" spans="3:3" x14ac:dyDescent="0.3">
      <c r="C9360" s="41"/>
    </row>
    <row r="9361" spans="3:3" x14ac:dyDescent="0.3">
      <c r="C9361" s="41"/>
    </row>
    <row r="9362" spans="3:3" x14ac:dyDescent="0.3">
      <c r="C9362" s="41"/>
    </row>
    <row r="9363" spans="3:3" x14ac:dyDescent="0.3">
      <c r="C9363" s="41"/>
    </row>
    <row r="9364" spans="3:3" x14ac:dyDescent="0.3">
      <c r="C9364" s="41"/>
    </row>
    <row r="9365" spans="3:3" x14ac:dyDescent="0.3">
      <c r="C9365" s="41"/>
    </row>
    <row r="9366" spans="3:3" x14ac:dyDescent="0.3">
      <c r="C9366" s="41"/>
    </row>
    <row r="9367" spans="3:3" x14ac:dyDescent="0.3">
      <c r="C9367" s="41"/>
    </row>
    <row r="9368" spans="3:3" x14ac:dyDescent="0.3">
      <c r="C9368" s="41"/>
    </row>
    <row r="9369" spans="3:3" x14ac:dyDescent="0.3">
      <c r="C9369" s="41"/>
    </row>
    <row r="9370" spans="3:3" x14ac:dyDescent="0.3">
      <c r="C9370" s="41"/>
    </row>
    <row r="9371" spans="3:3" x14ac:dyDescent="0.3">
      <c r="C9371" s="41"/>
    </row>
    <row r="9372" spans="3:3" x14ac:dyDescent="0.3">
      <c r="C9372" s="41"/>
    </row>
    <row r="9373" spans="3:3" x14ac:dyDescent="0.3">
      <c r="C9373" s="41"/>
    </row>
    <row r="9374" spans="3:3" x14ac:dyDescent="0.3">
      <c r="C9374" s="41"/>
    </row>
    <row r="9375" spans="3:3" x14ac:dyDescent="0.3">
      <c r="C9375" s="41"/>
    </row>
    <row r="9376" spans="3:3" x14ac:dyDescent="0.3">
      <c r="C9376" s="41"/>
    </row>
    <row r="9377" spans="3:3" x14ac:dyDescent="0.3">
      <c r="C9377" s="41"/>
    </row>
    <row r="9378" spans="3:3" x14ac:dyDescent="0.3">
      <c r="C9378" s="41"/>
    </row>
    <row r="9379" spans="3:3" x14ac:dyDescent="0.3">
      <c r="C9379" s="41"/>
    </row>
    <row r="9380" spans="3:3" x14ac:dyDescent="0.3">
      <c r="C9380" s="41"/>
    </row>
    <row r="9381" spans="3:3" x14ac:dyDescent="0.3">
      <c r="C9381" s="41"/>
    </row>
    <row r="9382" spans="3:3" x14ac:dyDescent="0.3">
      <c r="C9382" s="41"/>
    </row>
    <row r="9383" spans="3:3" x14ac:dyDescent="0.3">
      <c r="C9383" s="41"/>
    </row>
    <row r="9384" spans="3:3" x14ac:dyDescent="0.3">
      <c r="C9384" s="41"/>
    </row>
    <row r="9385" spans="3:3" x14ac:dyDescent="0.3">
      <c r="C9385" s="41"/>
    </row>
    <row r="9386" spans="3:3" x14ac:dyDescent="0.3">
      <c r="C9386" s="41"/>
    </row>
    <row r="9387" spans="3:3" x14ac:dyDescent="0.3">
      <c r="C9387" s="41"/>
    </row>
    <row r="9388" spans="3:3" x14ac:dyDescent="0.3">
      <c r="C9388" s="41"/>
    </row>
    <row r="9389" spans="3:3" x14ac:dyDescent="0.3">
      <c r="C9389" s="41"/>
    </row>
    <row r="9390" spans="3:3" x14ac:dyDescent="0.3">
      <c r="C9390" s="41"/>
    </row>
    <row r="9391" spans="3:3" x14ac:dyDescent="0.3">
      <c r="C9391" s="41"/>
    </row>
    <row r="9392" spans="3:3" x14ac:dyDescent="0.3">
      <c r="C9392" s="41"/>
    </row>
    <row r="9393" spans="3:3" x14ac:dyDescent="0.3">
      <c r="C9393" s="41"/>
    </row>
    <row r="9394" spans="3:3" x14ac:dyDescent="0.3">
      <c r="C9394" s="41"/>
    </row>
    <row r="9395" spans="3:3" x14ac:dyDescent="0.3">
      <c r="C9395" s="41"/>
    </row>
    <row r="9396" spans="3:3" x14ac:dyDescent="0.3">
      <c r="C9396" s="41"/>
    </row>
    <row r="9397" spans="3:3" x14ac:dyDescent="0.3">
      <c r="C9397" s="41"/>
    </row>
    <row r="9398" spans="3:3" x14ac:dyDescent="0.3">
      <c r="C9398" s="41"/>
    </row>
    <row r="9399" spans="3:3" x14ac:dyDescent="0.3">
      <c r="C9399" s="41"/>
    </row>
    <row r="9400" spans="3:3" x14ac:dyDescent="0.3">
      <c r="C9400" s="41"/>
    </row>
    <row r="9401" spans="3:3" x14ac:dyDescent="0.3">
      <c r="C9401" s="41"/>
    </row>
    <row r="9402" spans="3:3" x14ac:dyDescent="0.3">
      <c r="C9402" s="41"/>
    </row>
    <row r="9403" spans="3:3" x14ac:dyDescent="0.3">
      <c r="C9403" s="41"/>
    </row>
    <row r="9404" spans="3:3" x14ac:dyDescent="0.3">
      <c r="C9404" s="41"/>
    </row>
    <row r="9405" spans="3:3" x14ac:dyDescent="0.3">
      <c r="C9405" s="41"/>
    </row>
    <row r="9406" spans="3:3" x14ac:dyDescent="0.3">
      <c r="C9406" s="41"/>
    </row>
    <row r="9407" spans="3:3" x14ac:dyDescent="0.3">
      <c r="C9407" s="41"/>
    </row>
    <row r="9408" spans="3:3" x14ac:dyDescent="0.3">
      <c r="C9408" s="41"/>
    </row>
    <row r="9409" spans="3:3" x14ac:dyDescent="0.3">
      <c r="C9409" s="41"/>
    </row>
    <row r="9410" spans="3:3" x14ac:dyDescent="0.3">
      <c r="C9410" s="41"/>
    </row>
    <row r="9411" spans="3:3" x14ac:dyDescent="0.3">
      <c r="C9411" s="41"/>
    </row>
    <row r="9412" spans="3:3" x14ac:dyDescent="0.3">
      <c r="C9412" s="41"/>
    </row>
    <row r="9413" spans="3:3" x14ac:dyDescent="0.3">
      <c r="C9413" s="41"/>
    </row>
    <row r="9414" spans="3:3" x14ac:dyDescent="0.3">
      <c r="C9414" s="41"/>
    </row>
    <row r="9415" spans="3:3" x14ac:dyDescent="0.3">
      <c r="C9415" s="41"/>
    </row>
    <row r="9416" spans="3:3" x14ac:dyDescent="0.3">
      <c r="C9416" s="41"/>
    </row>
    <row r="9417" spans="3:3" x14ac:dyDescent="0.3">
      <c r="C9417" s="41"/>
    </row>
    <row r="9418" spans="3:3" x14ac:dyDescent="0.3">
      <c r="C9418" s="41"/>
    </row>
    <row r="9419" spans="3:3" x14ac:dyDescent="0.3">
      <c r="C9419" s="41"/>
    </row>
    <row r="9420" spans="3:3" x14ac:dyDescent="0.3">
      <c r="C9420" s="41"/>
    </row>
    <row r="9421" spans="3:3" x14ac:dyDescent="0.3">
      <c r="C9421" s="41"/>
    </row>
    <row r="9422" spans="3:3" x14ac:dyDescent="0.3">
      <c r="C9422" s="41"/>
    </row>
    <row r="9423" spans="3:3" x14ac:dyDescent="0.3">
      <c r="C9423" s="41"/>
    </row>
    <row r="9424" spans="3:3" x14ac:dyDescent="0.3">
      <c r="C9424" s="41"/>
    </row>
    <row r="9425" spans="3:3" x14ac:dyDescent="0.3">
      <c r="C9425" s="41"/>
    </row>
    <row r="9426" spans="3:3" x14ac:dyDescent="0.3">
      <c r="C9426" s="41"/>
    </row>
    <row r="9427" spans="3:3" x14ac:dyDescent="0.3">
      <c r="C9427" s="41"/>
    </row>
    <row r="9428" spans="3:3" x14ac:dyDescent="0.3">
      <c r="C9428" s="41"/>
    </row>
    <row r="9429" spans="3:3" x14ac:dyDescent="0.3">
      <c r="C9429" s="41"/>
    </row>
    <row r="9430" spans="3:3" x14ac:dyDescent="0.3">
      <c r="C9430" s="41"/>
    </row>
    <row r="9431" spans="3:3" x14ac:dyDescent="0.3">
      <c r="C9431" s="41"/>
    </row>
    <row r="9432" spans="3:3" x14ac:dyDescent="0.3">
      <c r="C9432" s="41"/>
    </row>
    <row r="9433" spans="3:3" x14ac:dyDescent="0.3">
      <c r="C9433" s="41"/>
    </row>
    <row r="9434" spans="3:3" x14ac:dyDescent="0.3">
      <c r="C9434" s="41"/>
    </row>
    <row r="9435" spans="3:3" x14ac:dyDescent="0.3">
      <c r="C9435" s="41"/>
    </row>
    <row r="9436" spans="3:3" x14ac:dyDescent="0.3">
      <c r="C9436" s="41"/>
    </row>
    <row r="9437" spans="3:3" x14ac:dyDescent="0.3">
      <c r="C9437" s="41"/>
    </row>
    <row r="9438" spans="3:3" x14ac:dyDescent="0.3">
      <c r="C9438" s="41"/>
    </row>
    <row r="9439" spans="3:3" x14ac:dyDescent="0.3">
      <c r="C9439" s="41"/>
    </row>
    <row r="9440" spans="3:3" x14ac:dyDescent="0.3">
      <c r="C9440" s="41"/>
    </row>
    <row r="9441" spans="3:3" x14ac:dyDescent="0.3">
      <c r="C9441" s="41"/>
    </row>
    <row r="9442" spans="3:3" x14ac:dyDescent="0.3">
      <c r="C9442" s="41"/>
    </row>
    <row r="9443" spans="3:3" x14ac:dyDescent="0.3">
      <c r="C9443" s="41"/>
    </row>
    <row r="9444" spans="3:3" x14ac:dyDescent="0.3">
      <c r="C9444" s="41"/>
    </row>
    <row r="9445" spans="3:3" x14ac:dyDescent="0.3">
      <c r="C9445" s="41"/>
    </row>
    <row r="9446" spans="3:3" x14ac:dyDescent="0.3">
      <c r="C9446" s="41"/>
    </row>
    <row r="9447" spans="3:3" x14ac:dyDescent="0.3">
      <c r="C9447" s="41"/>
    </row>
    <row r="9448" spans="3:3" x14ac:dyDescent="0.3">
      <c r="C9448" s="41"/>
    </row>
    <row r="9449" spans="3:3" x14ac:dyDescent="0.3">
      <c r="C9449" s="41"/>
    </row>
    <row r="9450" spans="3:3" x14ac:dyDescent="0.3">
      <c r="C9450" s="41"/>
    </row>
    <row r="9451" spans="3:3" x14ac:dyDescent="0.3">
      <c r="C9451" s="41"/>
    </row>
    <row r="9452" spans="3:3" x14ac:dyDescent="0.3">
      <c r="C9452" s="41"/>
    </row>
    <row r="9453" spans="3:3" x14ac:dyDescent="0.3">
      <c r="C9453" s="41"/>
    </row>
    <row r="9454" spans="3:3" x14ac:dyDescent="0.3">
      <c r="C9454" s="41"/>
    </row>
    <row r="9455" spans="3:3" x14ac:dyDescent="0.3">
      <c r="C9455" s="41"/>
    </row>
    <row r="9456" spans="3:3" x14ac:dyDescent="0.3">
      <c r="C9456" s="41"/>
    </row>
    <row r="9457" spans="3:3" x14ac:dyDescent="0.3">
      <c r="C9457" s="41"/>
    </row>
    <row r="9458" spans="3:3" x14ac:dyDescent="0.3">
      <c r="C9458" s="41"/>
    </row>
    <row r="9459" spans="3:3" x14ac:dyDescent="0.3">
      <c r="C9459" s="41"/>
    </row>
    <row r="9460" spans="3:3" x14ac:dyDescent="0.3">
      <c r="C9460" s="41"/>
    </row>
    <row r="9461" spans="3:3" x14ac:dyDescent="0.3">
      <c r="C9461" s="41"/>
    </row>
    <row r="9462" spans="3:3" x14ac:dyDescent="0.3">
      <c r="C9462" s="41"/>
    </row>
    <row r="9463" spans="3:3" x14ac:dyDescent="0.3">
      <c r="C9463" s="41"/>
    </row>
    <row r="9464" spans="3:3" x14ac:dyDescent="0.3">
      <c r="C9464" s="41"/>
    </row>
    <row r="9465" spans="3:3" x14ac:dyDescent="0.3">
      <c r="C9465" s="41"/>
    </row>
    <row r="9466" spans="3:3" x14ac:dyDescent="0.3">
      <c r="C9466" s="41"/>
    </row>
    <row r="9467" spans="3:3" x14ac:dyDescent="0.3">
      <c r="C9467" s="41"/>
    </row>
    <row r="9468" spans="3:3" x14ac:dyDescent="0.3">
      <c r="C9468" s="41"/>
    </row>
    <row r="9469" spans="3:3" x14ac:dyDescent="0.3">
      <c r="C9469" s="41"/>
    </row>
    <row r="9470" spans="3:3" x14ac:dyDescent="0.3">
      <c r="C9470" s="41"/>
    </row>
    <row r="9471" spans="3:3" x14ac:dyDescent="0.3">
      <c r="C9471" s="41"/>
    </row>
    <row r="9472" spans="3:3" x14ac:dyDescent="0.3">
      <c r="C9472" s="41"/>
    </row>
    <row r="9473" spans="3:3" x14ac:dyDescent="0.3">
      <c r="C9473" s="41"/>
    </row>
    <row r="9474" spans="3:3" x14ac:dyDescent="0.3">
      <c r="C9474" s="41"/>
    </row>
    <row r="9475" spans="3:3" x14ac:dyDescent="0.3">
      <c r="C9475" s="41"/>
    </row>
    <row r="9476" spans="3:3" x14ac:dyDescent="0.3">
      <c r="C9476" s="41"/>
    </row>
    <row r="9477" spans="3:3" x14ac:dyDescent="0.3">
      <c r="C9477" s="41"/>
    </row>
    <row r="9478" spans="3:3" x14ac:dyDescent="0.3">
      <c r="C9478" s="41"/>
    </row>
    <row r="9479" spans="3:3" x14ac:dyDescent="0.3">
      <c r="C9479" s="41"/>
    </row>
    <row r="9480" spans="3:3" x14ac:dyDescent="0.3">
      <c r="C9480" s="41"/>
    </row>
    <row r="9481" spans="3:3" x14ac:dyDescent="0.3">
      <c r="C9481" s="41"/>
    </row>
    <row r="9482" spans="3:3" x14ac:dyDescent="0.3">
      <c r="C9482" s="41"/>
    </row>
    <row r="9483" spans="3:3" x14ac:dyDescent="0.3">
      <c r="C9483" s="41"/>
    </row>
    <row r="9484" spans="3:3" x14ac:dyDescent="0.3">
      <c r="C9484" s="41"/>
    </row>
    <row r="9485" spans="3:3" x14ac:dyDescent="0.3">
      <c r="C9485" s="41"/>
    </row>
    <row r="9486" spans="3:3" x14ac:dyDescent="0.3">
      <c r="C9486" s="41"/>
    </row>
    <row r="9487" spans="3:3" x14ac:dyDescent="0.3">
      <c r="C9487" s="41"/>
    </row>
    <row r="9488" spans="3:3" x14ac:dyDescent="0.3">
      <c r="C9488" s="41"/>
    </row>
    <row r="9489" spans="3:3" x14ac:dyDescent="0.3">
      <c r="C9489" s="41"/>
    </row>
    <row r="9490" spans="3:3" x14ac:dyDescent="0.3">
      <c r="C9490" s="41"/>
    </row>
    <row r="9491" spans="3:3" x14ac:dyDescent="0.3">
      <c r="C9491" s="41"/>
    </row>
    <row r="9492" spans="3:3" x14ac:dyDescent="0.3">
      <c r="C9492" s="41"/>
    </row>
    <row r="9493" spans="3:3" x14ac:dyDescent="0.3">
      <c r="C9493" s="41"/>
    </row>
    <row r="9494" spans="3:3" x14ac:dyDescent="0.3">
      <c r="C9494" s="41"/>
    </row>
    <row r="9495" spans="3:3" x14ac:dyDescent="0.3">
      <c r="C9495" s="41"/>
    </row>
    <row r="9496" spans="3:3" x14ac:dyDescent="0.3">
      <c r="C9496" s="41"/>
    </row>
    <row r="9497" spans="3:3" x14ac:dyDescent="0.3">
      <c r="C9497" s="41"/>
    </row>
    <row r="9498" spans="3:3" x14ac:dyDescent="0.3">
      <c r="C9498" s="41"/>
    </row>
    <row r="9499" spans="3:3" x14ac:dyDescent="0.3">
      <c r="C9499" s="41"/>
    </row>
    <row r="9500" spans="3:3" x14ac:dyDescent="0.3">
      <c r="C9500" s="41"/>
    </row>
    <row r="9501" spans="3:3" x14ac:dyDescent="0.3">
      <c r="C9501" s="41"/>
    </row>
    <row r="9502" spans="3:3" x14ac:dyDescent="0.3">
      <c r="C9502" s="41"/>
    </row>
    <row r="9503" spans="3:3" x14ac:dyDescent="0.3">
      <c r="C9503" s="41"/>
    </row>
    <row r="9504" spans="3:3" x14ac:dyDescent="0.3">
      <c r="C9504" s="41"/>
    </row>
    <row r="9505" spans="3:3" x14ac:dyDescent="0.3">
      <c r="C9505" s="41"/>
    </row>
    <row r="9506" spans="3:3" x14ac:dyDescent="0.3">
      <c r="C9506" s="41"/>
    </row>
    <row r="9507" spans="3:3" x14ac:dyDescent="0.3">
      <c r="C9507" s="41"/>
    </row>
    <row r="9508" spans="3:3" x14ac:dyDescent="0.3">
      <c r="C9508" s="41"/>
    </row>
    <row r="9509" spans="3:3" x14ac:dyDescent="0.3">
      <c r="C9509" s="41"/>
    </row>
    <row r="9510" spans="3:3" x14ac:dyDescent="0.3">
      <c r="C9510" s="41"/>
    </row>
    <row r="9511" spans="3:3" x14ac:dyDescent="0.3">
      <c r="C9511" s="41"/>
    </row>
    <row r="9512" spans="3:3" x14ac:dyDescent="0.3">
      <c r="C9512" s="41"/>
    </row>
    <row r="9513" spans="3:3" x14ac:dyDescent="0.3">
      <c r="C9513" s="41"/>
    </row>
    <row r="9514" spans="3:3" x14ac:dyDescent="0.3">
      <c r="C9514" s="41"/>
    </row>
    <row r="9515" spans="3:3" x14ac:dyDescent="0.3">
      <c r="C9515" s="41"/>
    </row>
    <row r="9516" spans="3:3" x14ac:dyDescent="0.3">
      <c r="C9516" s="41"/>
    </row>
    <row r="9517" spans="3:3" x14ac:dyDescent="0.3">
      <c r="C9517" s="41"/>
    </row>
    <row r="9518" spans="3:3" x14ac:dyDescent="0.3">
      <c r="C9518" s="41"/>
    </row>
    <row r="9519" spans="3:3" x14ac:dyDescent="0.3">
      <c r="C9519" s="41"/>
    </row>
    <row r="9520" spans="3:3" x14ac:dyDescent="0.3">
      <c r="C9520" s="41"/>
    </row>
    <row r="9521" spans="3:3" x14ac:dyDescent="0.3">
      <c r="C9521" s="41"/>
    </row>
    <row r="9522" spans="3:3" x14ac:dyDescent="0.3">
      <c r="C9522" s="41"/>
    </row>
    <row r="9523" spans="3:3" x14ac:dyDescent="0.3">
      <c r="C9523" s="41"/>
    </row>
    <row r="9524" spans="3:3" x14ac:dyDescent="0.3">
      <c r="C9524" s="41"/>
    </row>
    <row r="9525" spans="3:3" x14ac:dyDescent="0.3">
      <c r="C9525" s="41"/>
    </row>
    <row r="9526" spans="3:3" x14ac:dyDescent="0.3">
      <c r="C9526" s="41"/>
    </row>
    <row r="9527" spans="3:3" x14ac:dyDescent="0.3">
      <c r="C9527" s="41"/>
    </row>
    <row r="9528" spans="3:3" x14ac:dyDescent="0.3">
      <c r="C9528" s="41"/>
    </row>
    <row r="9529" spans="3:3" x14ac:dyDescent="0.3">
      <c r="C9529" s="41"/>
    </row>
    <row r="9530" spans="3:3" x14ac:dyDescent="0.3">
      <c r="C9530" s="41"/>
    </row>
    <row r="9531" spans="3:3" x14ac:dyDescent="0.3">
      <c r="C9531" s="41"/>
    </row>
    <row r="9532" spans="3:3" x14ac:dyDescent="0.3">
      <c r="C9532" s="41"/>
    </row>
    <row r="9533" spans="3:3" x14ac:dyDescent="0.3">
      <c r="C9533" s="41"/>
    </row>
    <row r="9534" spans="3:3" x14ac:dyDescent="0.3">
      <c r="C9534" s="41"/>
    </row>
    <row r="9535" spans="3:3" x14ac:dyDescent="0.3">
      <c r="C9535" s="41"/>
    </row>
    <row r="9536" spans="3:3" x14ac:dyDescent="0.3">
      <c r="C9536" s="41"/>
    </row>
    <row r="9537" spans="3:3" x14ac:dyDescent="0.3">
      <c r="C9537" s="41"/>
    </row>
    <row r="9538" spans="3:3" x14ac:dyDescent="0.3">
      <c r="C9538" s="41"/>
    </row>
    <row r="9539" spans="3:3" x14ac:dyDescent="0.3">
      <c r="C9539" s="41"/>
    </row>
    <row r="9540" spans="3:3" x14ac:dyDescent="0.3">
      <c r="C9540" s="41"/>
    </row>
    <row r="9541" spans="3:3" x14ac:dyDescent="0.3">
      <c r="C9541" s="41"/>
    </row>
    <row r="9542" spans="3:3" x14ac:dyDescent="0.3">
      <c r="C9542" s="41"/>
    </row>
    <row r="9543" spans="3:3" x14ac:dyDescent="0.3">
      <c r="C9543" s="41"/>
    </row>
    <row r="9544" spans="3:3" x14ac:dyDescent="0.3">
      <c r="C9544" s="41"/>
    </row>
    <row r="9545" spans="3:3" x14ac:dyDescent="0.3">
      <c r="C9545" s="41"/>
    </row>
    <row r="9546" spans="3:3" x14ac:dyDescent="0.3">
      <c r="C9546" s="41"/>
    </row>
    <row r="9547" spans="3:3" x14ac:dyDescent="0.3">
      <c r="C9547" s="41"/>
    </row>
    <row r="9548" spans="3:3" x14ac:dyDescent="0.3">
      <c r="C9548" s="41"/>
    </row>
    <row r="9549" spans="3:3" x14ac:dyDescent="0.3">
      <c r="C9549" s="41"/>
    </row>
    <row r="9550" spans="3:3" x14ac:dyDescent="0.3">
      <c r="C9550" s="41"/>
    </row>
    <row r="9551" spans="3:3" x14ac:dyDescent="0.3">
      <c r="C9551" s="41"/>
    </row>
    <row r="9552" spans="3:3" x14ac:dyDescent="0.3">
      <c r="C9552" s="41"/>
    </row>
    <row r="9553" spans="3:3" x14ac:dyDescent="0.3">
      <c r="C9553" s="41"/>
    </row>
    <row r="9554" spans="3:3" x14ac:dyDescent="0.3">
      <c r="C9554" s="41"/>
    </row>
    <row r="9555" spans="3:3" x14ac:dyDescent="0.3">
      <c r="C9555" s="41"/>
    </row>
    <row r="9556" spans="3:3" x14ac:dyDescent="0.3">
      <c r="C9556" s="41"/>
    </row>
    <row r="9557" spans="3:3" x14ac:dyDescent="0.3">
      <c r="C9557" s="41"/>
    </row>
    <row r="9558" spans="3:3" x14ac:dyDescent="0.3">
      <c r="C9558" s="41"/>
    </row>
    <row r="9559" spans="3:3" x14ac:dyDescent="0.3">
      <c r="C9559" s="41"/>
    </row>
    <row r="9560" spans="3:3" x14ac:dyDescent="0.3">
      <c r="C9560" s="41"/>
    </row>
    <row r="9561" spans="3:3" x14ac:dyDescent="0.3">
      <c r="C9561" s="41"/>
    </row>
    <row r="9562" spans="3:3" x14ac:dyDescent="0.3">
      <c r="C9562" s="41"/>
    </row>
    <row r="9563" spans="3:3" x14ac:dyDescent="0.3">
      <c r="C9563" s="41"/>
    </row>
    <row r="9564" spans="3:3" x14ac:dyDescent="0.3">
      <c r="C9564" s="41"/>
    </row>
    <row r="9565" spans="3:3" x14ac:dyDescent="0.3">
      <c r="C9565" s="41"/>
    </row>
    <row r="9566" spans="3:3" x14ac:dyDescent="0.3">
      <c r="C9566" s="41"/>
    </row>
    <row r="9567" spans="3:3" x14ac:dyDescent="0.3">
      <c r="C9567" s="41"/>
    </row>
    <row r="9568" spans="3:3" x14ac:dyDescent="0.3">
      <c r="C9568" s="41"/>
    </row>
    <row r="9569" spans="3:3" x14ac:dyDescent="0.3">
      <c r="C9569" s="41"/>
    </row>
    <row r="9570" spans="3:3" x14ac:dyDescent="0.3">
      <c r="C9570" s="41"/>
    </row>
    <row r="9571" spans="3:3" x14ac:dyDescent="0.3">
      <c r="C9571" s="41"/>
    </row>
    <row r="9572" spans="3:3" x14ac:dyDescent="0.3">
      <c r="C9572" s="41"/>
    </row>
    <row r="9573" spans="3:3" x14ac:dyDescent="0.3">
      <c r="C9573" s="41"/>
    </row>
    <row r="9574" spans="3:3" x14ac:dyDescent="0.3">
      <c r="C9574" s="41"/>
    </row>
    <row r="9575" spans="3:3" x14ac:dyDescent="0.3">
      <c r="C9575" s="41"/>
    </row>
    <row r="9576" spans="3:3" x14ac:dyDescent="0.3">
      <c r="C9576" s="41"/>
    </row>
    <row r="9577" spans="3:3" x14ac:dyDescent="0.3">
      <c r="C9577" s="41"/>
    </row>
    <row r="9578" spans="3:3" x14ac:dyDescent="0.3">
      <c r="C9578" s="41"/>
    </row>
    <row r="9579" spans="3:3" x14ac:dyDescent="0.3">
      <c r="C9579" s="41"/>
    </row>
    <row r="9580" spans="3:3" x14ac:dyDescent="0.3">
      <c r="C9580" s="41"/>
    </row>
    <row r="9581" spans="3:3" x14ac:dyDescent="0.3">
      <c r="C9581" s="41"/>
    </row>
    <row r="9582" spans="3:3" x14ac:dyDescent="0.3">
      <c r="C9582" s="41"/>
    </row>
    <row r="9583" spans="3:3" x14ac:dyDescent="0.3">
      <c r="C9583" s="41"/>
    </row>
    <row r="9584" spans="3:3" x14ac:dyDescent="0.3">
      <c r="C9584" s="41"/>
    </row>
    <row r="9585" spans="3:3" x14ac:dyDescent="0.3">
      <c r="C9585" s="41"/>
    </row>
    <row r="9586" spans="3:3" x14ac:dyDescent="0.3">
      <c r="C9586" s="41"/>
    </row>
    <row r="9587" spans="3:3" x14ac:dyDescent="0.3">
      <c r="C9587" s="41"/>
    </row>
    <row r="9588" spans="3:3" x14ac:dyDescent="0.3">
      <c r="C9588" s="41"/>
    </row>
    <row r="9589" spans="3:3" x14ac:dyDescent="0.3">
      <c r="C9589" s="41"/>
    </row>
    <row r="9590" spans="3:3" x14ac:dyDescent="0.3">
      <c r="C9590" s="41"/>
    </row>
    <row r="9591" spans="3:3" x14ac:dyDescent="0.3">
      <c r="C9591" s="41"/>
    </row>
    <row r="9592" spans="3:3" x14ac:dyDescent="0.3">
      <c r="C9592" s="41"/>
    </row>
    <row r="9593" spans="3:3" x14ac:dyDescent="0.3">
      <c r="C9593" s="41"/>
    </row>
    <row r="9594" spans="3:3" x14ac:dyDescent="0.3">
      <c r="C9594" s="41"/>
    </row>
    <row r="9595" spans="3:3" x14ac:dyDescent="0.3">
      <c r="C9595" s="41"/>
    </row>
    <row r="9596" spans="3:3" x14ac:dyDescent="0.3">
      <c r="C9596" s="41"/>
    </row>
    <row r="9597" spans="3:3" x14ac:dyDescent="0.3">
      <c r="C9597" s="41"/>
    </row>
    <row r="9598" spans="3:3" x14ac:dyDescent="0.3">
      <c r="C9598" s="41"/>
    </row>
    <row r="9599" spans="3:3" x14ac:dyDescent="0.3">
      <c r="C9599" s="41"/>
    </row>
    <row r="9600" spans="3:3" x14ac:dyDescent="0.3">
      <c r="C9600" s="41"/>
    </row>
    <row r="9601" spans="3:3" x14ac:dyDescent="0.3">
      <c r="C9601" s="41"/>
    </row>
    <row r="9602" spans="3:3" x14ac:dyDescent="0.3">
      <c r="C9602" s="41"/>
    </row>
    <row r="9603" spans="3:3" x14ac:dyDescent="0.3">
      <c r="C9603" s="41"/>
    </row>
    <row r="9604" spans="3:3" x14ac:dyDescent="0.3">
      <c r="C9604" s="41"/>
    </row>
    <row r="9605" spans="3:3" x14ac:dyDescent="0.3">
      <c r="C9605" s="41"/>
    </row>
    <row r="9606" spans="3:3" x14ac:dyDescent="0.3">
      <c r="C9606" s="41"/>
    </row>
    <row r="9607" spans="3:3" x14ac:dyDescent="0.3">
      <c r="C9607" s="41"/>
    </row>
    <row r="9608" spans="3:3" x14ac:dyDescent="0.3">
      <c r="C9608" s="41"/>
    </row>
    <row r="9609" spans="3:3" x14ac:dyDescent="0.3">
      <c r="C9609" s="41"/>
    </row>
    <row r="9610" spans="3:3" x14ac:dyDescent="0.3">
      <c r="C9610" s="41"/>
    </row>
    <row r="9611" spans="3:3" x14ac:dyDescent="0.3">
      <c r="C9611" s="41"/>
    </row>
    <row r="9612" spans="3:3" x14ac:dyDescent="0.3">
      <c r="C9612" s="41"/>
    </row>
    <row r="9613" spans="3:3" x14ac:dyDescent="0.3">
      <c r="C9613" s="41"/>
    </row>
    <row r="9614" spans="3:3" x14ac:dyDescent="0.3">
      <c r="C9614" s="41"/>
    </row>
    <row r="9615" spans="3:3" x14ac:dyDescent="0.3">
      <c r="C9615" s="41"/>
    </row>
    <row r="9616" spans="3:3" x14ac:dyDescent="0.3">
      <c r="C9616" s="41"/>
    </row>
    <row r="9617" spans="3:3" x14ac:dyDescent="0.3">
      <c r="C9617" s="41"/>
    </row>
    <row r="9618" spans="3:3" x14ac:dyDescent="0.3">
      <c r="C9618" s="41"/>
    </row>
    <row r="9619" spans="3:3" x14ac:dyDescent="0.3">
      <c r="C9619" s="41"/>
    </row>
    <row r="9620" spans="3:3" x14ac:dyDescent="0.3">
      <c r="C9620" s="41"/>
    </row>
    <row r="9621" spans="3:3" x14ac:dyDescent="0.3">
      <c r="C9621" s="41"/>
    </row>
    <row r="9622" spans="3:3" x14ac:dyDescent="0.3">
      <c r="C9622" s="41"/>
    </row>
    <row r="9623" spans="3:3" x14ac:dyDescent="0.3">
      <c r="C9623" s="41"/>
    </row>
    <row r="9624" spans="3:3" x14ac:dyDescent="0.3">
      <c r="C9624" s="41"/>
    </row>
    <row r="9625" spans="3:3" x14ac:dyDescent="0.3">
      <c r="C9625" s="41"/>
    </row>
    <row r="9626" spans="3:3" x14ac:dyDescent="0.3">
      <c r="C9626" s="41"/>
    </row>
    <row r="9627" spans="3:3" x14ac:dyDescent="0.3">
      <c r="C9627" s="41"/>
    </row>
    <row r="9628" spans="3:3" x14ac:dyDescent="0.3">
      <c r="C9628" s="41"/>
    </row>
    <row r="9629" spans="3:3" x14ac:dyDescent="0.3">
      <c r="C9629" s="41"/>
    </row>
    <row r="9630" spans="3:3" x14ac:dyDescent="0.3">
      <c r="C9630" s="41"/>
    </row>
    <row r="9631" spans="3:3" x14ac:dyDescent="0.3">
      <c r="C9631" s="41"/>
    </row>
    <row r="9632" spans="3:3" x14ac:dyDescent="0.3">
      <c r="C9632" s="41"/>
    </row>
    <row r="9633" spans="3:3" x14ac:dyDescent="0.3">
      <c r="C9633" s="41"/>
    </row>
    <row r="9634" spans="3:3" x14ac:dyDescent="0.3">
      <c r="C9634" s="41"/>
    </row>
    <row r="9635" spans="3:3" x14ac:dyDescent="0.3">
      <c r="C9635" s="41"/>
    </row>
    <row r="9636" spans="3:3" x14ac:dyDescent="0.3">
      <c r="C9636" s="41"/>
    </row>
    <row r="9637" spans="3:3" x14ac:dyDescent="0.3">
      <c r="C9637" s="41"/>
    </row>
    <row r="9638" spans="3:3" x14ac:dyDescent="0.3">
      <c r="C9638" s="41"/>
    </row>
    <row r="9639" spans="3:3" x14ac:dyDescent="0.3">
      <c r="C9639" s="41"/>
    </row>
    <row r="9640" spans="3:3" x14ac:dyDescent="0.3">
      <c r="C9640" s="41"/>
    </row>
    <row r="9641" spans="3:3" x14ac:dyDescent="0.3">
      <c r="C9641" s="41"/>
    </row>
    <row r="9642" spans="3:3" x14ac:dyDescent="0.3">
      <c r="C9642" s="41"/>
    </row>
    <row r="9643" spans="3:3" x14ac:dyDescent="0.3">
      <c r="C9643" s="41"/>
    </row>
    <row r="9644" spans="3:3" x14ac:dyDescent="0.3">
      <c r="C9644" s="41"/>
    </row>
    <row r="9645" spans="3:3" x14ac:dyDescent="0.3">
      <c r="C9645" s="41"/>
    </row>
    <row r="9646" spans="3:3" x14ac:dyDescent="0.3">
      <c r="C9646" s="41"/>
    </row>
    <row r="9647" spans="3:3" x14ac:dyDescent="0.3">
      <c r="C9647" s="41"/>
    </row>
    <row r="9648" spans="3:3" x14ac:dyDescent="0.3">
      <c r="C9648" s="41"/>
    </row>
    <row r="9649" spans="3:3" x14ac:dyDescent="0.3">
      <c r="C9649" s="41"/>
    </row>
    <row r="9650" spans="3:3" x14ac:dyDescent="0.3">
      <c r="C9650" s="41"/>
    </row>
    <row r="9651" spans="3:3" x14ac:dyDescent="0.3">
      <c r="C9651" s="41"/>
    </row>
    <row r="9652" spans="3:3" x14ac:dyDescent="0.3">
      <c r="C9652" s="41"/>
    </row>
    <row r="9653" spans="3:3" x14ac:dyDescent="0.3">
      <c r="C9653" s="41"/>
    </row>
    <row r="9654" spans="3:3" x14ac:dyDescent="0.3">
      <c r="C9654" s="41"/>
    </row>
    <row r="9655" spans="3:3" x14ac:dyDescent="0.3">
      <c r="C9655" s="41"/>
    </row>
    <row r="9656" spans="3:3" x14ac:dyDescent="0.3">
      <c r="C9656" s="41"/>
    </row>
    <row r="9657" spans="3:3" x14ac:dyDescent="0.3">
      <c r="C9657" s="41"/>
    </row>
    <row r="9658" spans="3:3" x14ac:dyDescent="0.3">
      <c r="C9658" s="41"/>
    </row>
    <row r="9659" spans="3:3" x14ac:dyDescent="0.3">
      <c r="C9659" s="41"/>
    </row>
    <row r="9660" spans="3:3" x14ac:dyDescent="0.3">
      <c r="C9660" s="41"/>
    </row>
    <row r="9661" spans="3:3" x14ac:dyDescent="0.3">
      <c r="C9661" s="41"/>
    </row>
    <row r="9662" spans="3:3" x14ac:dyDescent="0.3">
      <c r="C9662" s="41"/>
    </row>
    <row r="9663" spans="3:3" x14ac:dyDescent="0.3">
      <c r="C9663" s="41"/>
    </row>
    <row r="9664" spans="3:3" x14ac:dyDescent="0.3">
      <c r="C9664" s="41"/>
    </row>
    <row r="9665" spans="3:3" x14ac:dyDescent="0.3">
      <c r="C9665" s="41"/>
    </row>
    <row r="9666" spans="3:3" x14ac:dyDescent="0.3">
      <c r="C9666" s="41"/>
    </row>
    <row r="9667" spans="3:3" x14ac:dyDescent="0.3">
      <c r="C9667" s="41"/>
    </row>
    <row r="9668" spans="3:3" x14ac:dyDescent="0.3">
      <c r="C9668" s="41"/>
    </row>
    <row r="9669" spans="3:3" x14ac:dyDescent="0.3">
      <c r="C9669" s="41"/>
    </row>
    <row r="9670" spans="3:3" x14ac:dyDescent="0.3">
      <c r="C9670" s="41"/>
    </row>
    <row r="9671" spans="3:3" x14ac:dyDescent="0.3">
      <c r="C9671" s="41"/>
    </row>
    <row r="9672" spans="3:3" x14ac:dyDescent="0.3">
      <c r="C9672" s="41"/>
    </row>
    <row r="9673" spans="3:3" x14ac:dyDescent="0.3">
      <c r="C9673" s="41"/>
    </row>
    <row r="9674" spans="3:3" x14ac:dyDescent="0.3">
      <c r="C9674" s="41"/>
    </row>
    <row r="9675" spans="3:3" x14ac:dyDescent="0.3">
      <c r="C9675" s="41"/>
    </row>
    <row r="9676" spans="3:3" x14ac:dyDescent="0.3">
      <c r="C9676" s="41"/>
    </row>
    <row r="9677" spans="3:3" x14ac:dyDescent="0.3">
      <c r="C9677" s="41"/>
    </row>
    <row r="9678" spans="3:3" x14ac:dyDescent="0.3">
      <c r="C9678" s="41"/>
    </row>
    <row r="9679" spans="3:3" x14ac:dyDescent="0.3">
      <c r="C9679" s="41"/>
    </row>
    <row r="9680" spans="3:3" x14ac:dyDescent="0.3">
      <c r="C9680" s="41"/>
    </row>
    <row r="9681" spans="3:3" x14ac:dyDescent="0.3">
      <c r="C9681" s="41"/>
    </row>
    <row r="9682" spans="3:3" x14ac:dyDescent="0.3">
      <c r="C9682" s="41"/>
    </row>
    <row r="9683" spans="3:3" x14ac:dyDescent="0.3">
      <c r="C9683" s="41"/>
    </row>
    <row r="9684" spans="3:3" x14ac:dyDescent="0.3">
      <c r="C9684" s="41"/>
    </row>
    <row r="9685" spans="3:3" x14ac:dyDescent="0.3">
      <c r="C9685" s="41"/>
    </row>
    <row r="9686" spans="3:3" x14ac:dyDescent="0.3">
      <c r="C9686" s="41"/>
    </row>
    <row r="9687" spans="3:3" x14ac:dyDescent="0.3">
      <c r="C9687" s="41"/>
    </row>
    <row r="9688" spans="3:3" x14ac:dyDescent="0.3">
      <c r="C9688" s="41"/>
    </row>
    <row r="9689" spans="3:3" x14ac:dyDescent="0.3">
      <c r="C9689" s="41"/>
    </row>
    <row r="9690" spans="3:3" x14ac:dyDescent="0.3">
      <c r="C9690" s="41"/>
    </row>
    <row r="9691" spans="3:3" x14ac:dyDescent="0.3">
      <c r="C9691" s="41"/>
    </row>
    <row r="9692" spans="3:3" x14ac:dyDescent="0.3">
      <c r="C9692" s="41"/>
    </row>
    <row r="9693" spans="3:3" x14ac:dyDescent="0.3">
      <c r="C9693" s="41"/>
    </row>
    <row r="9694" spans="3:3" x14ac:dyDescent="0.3">
      <c r="C9694" s="41"/>
    </row>
    <row r="9695" spans="3:3" x14ac:dyDescent="0.3">
      <c r="C9695" s="41"/>
    </row>
    <row r="9696" spans="3:3" x14ac:dyDescent="0.3">
      <c r="C9696" s="41"/>
    </row>
    <row r="9697" spans="3:3" x14ac:dyDescent="0.3">
      <c r="C9697" s="41"/>
    </row>
    <row r="9698" spans="3:3" x14ac:dyDescent="0.3">
      <c r="C9698" s="41"/>
    </row>
    <row r="9699" spans="3:3" x14ac:dyDescent="0.3">
      <c r="C9699" s="41"/>
    </row>
    <row r="9700" spans="3:3" x14ac:dyDescent="0.3">
      <c r="C9700" s="41"/>
    </row>
    <row r="9701" spans="3:3" x14ac:dyDescent="0.3">
      <c r="C9701" s="41"/>
    </row>
    <row r="9702" spans="3:3" x14ac:dyDescent="0.3">
      <c r="C9702" s="41"/>
    </row>
    <row r="9703" spans="3:3" x14ac:dyDescent="0.3">
      <c r="C9703" s="41"/>
    </row>
    <row r="9704" spans="3:3" x14ac:dyDescent="0.3">
      <c r="C9704" s="41"/>
    </row>
    <row r="9705" spans="3:3" x14ac:dyDescent="0.3">
      <c r="C9705" s="41"/>
    </row>
    <row r="9706" spans="3:3" x14ac:dyDescent="0.3">
      <c r="C9706" s="41"/>
    </row>
    <row r="9707" spans="3:3" x14ac:dyDescent="0.3">
      <c r="C9707" s="41"/>
    </row>
    <row r="9708" spans="3:3" x14ac:dyDescent="0.3">
      <c r="C9708" s="41"/>
    </row>
    <row r="9709" spans="3:3" x14ac:dyDescent="0.3">
      <c r="C9709" s="41"/>
    </row>
    <row r="9710" spans="3:3" x14ac:dyDescent="0.3">
      <c r="C9710" s="41"/>
    </row>
    <row r="9711" spans="3:3" x14ac:dyDescent="0.3">
      <c r="C9711" s="41"/>
    </row>
    <row r="9712" spans="3:3" x14ac:dyDescent="0.3">
      <c r="C9712" s="41"/>
    </row>
    <row r="9713" spans="3:3" x14ac:dyDescent="0.3">
      <c r="C9713" s="41"/>
    </row>
    <row r="9714" spans="3:3" x14ac:dyDescent="0.3">
      <c r="C9714" s="41"/>
    </row>
    <row r="9715" spans="3:3" x14ac:dyDescent="0.3">
      <c r="C9715" s="41"/>
    </row>
    <row r="9716" spans="3:3" x14ac:dyDescent="0.3">
      <c r="C9716" s="41"/>
    </row>
    <row r="9717" spans="3:3" x14ac:dyDescent="0.3">
      <c r="C9717" s="41"/>
    </row>
    <row r="9718" spans="3:3" x14ac:dyDescent="0.3">
      <c r="C9718" s="41"/>
    </row>
    <row r="9719" spans="3:3" x14ac:dyDescent="0.3">
      <c r="C9719" s="41"/>
    </row>
    <row r="9720" spans="3:3" x14ac:dyDescent="0.3">
      <c r="C9720" s="41"/>
    </row>
    <row r="9721" spans="3:3" x14ac:dyDescent="0.3">
      <c r="C9721" s="41"/>
    </row>
    <row r="9722" spans="3:3" x14ac:dyDescent="0.3">
      <c r="C9722" s="41"/>
    </row>
    <row r="9723" spans="3:3" x14ac:dyDescent="0.3">
      <c r="C9723" s="41"/>
    </row>
    <row r="9724" spans="3:3" x14ac:dyDescent="0.3">
      <c r="C9724" s="41"/>
    </row>
    <row r="9725" spans="3:3" x14ac:dyDescent="0.3">
      <c r="C9725" s="41"/>
    </row>
    <row r="9726" spans="3:3" x14ac:dyDescent="0.3">
      <c r="C9726" s="41"/>
    </row>
    <row r="9727" spans="3:3" x14ac:dyDescent="0.3">
      <c r="C9727" s="41"/>
    </row>
    <row r="9728" spans="3:3" x14ac:dyDescent="0.3">
      <c r="C9728" s="41"/>
    </row>
    <row r="9729" spans="3:3" x14ac:dyDescent="0.3">
      <c r="C9729" s="41"/>
    </row>
    <row r="9730" spans="3:3" x14ac:dyDescent="0.3">
      <c r="C9730" s="41"/>
    </row>
    <row r="9731" spans="3:3" x14ac:dyDescent="0.3">
      <c r="C9731" s="41"/>
    </row>
    <row r="9732" spans="3:3" x14ac:dyDescent="0.3">
      <c r="C9732" s="41"/>
    </row>
    <row r="9733" spans="3:3" x14ac:dyDescent="0.3">
      <c r="C9733" s="41"/>
    </row>
    <row r="9734" spans="3:3" x14ac:dyDescent="0.3">
      <c r="C9734" s="41"/>
    </row>
    <row r="9735" spans="3:3" x14ac:dyDescent="0.3">
      <c r="C9735" s="41"/>
    </row>
    <row r="9736" spans="3:3" x14ac:dyDescent="0.3">
      <c r="C9736" s="41"/>
    </row>
    <row r="9737" spans="3:3" x14ac:dyDescent="0.3">
      <c r="C9737" s="41"/>
    </row>
    <row r="9738" spans="3:3" x14ac:dyDescent="0.3">
      <c r="C9738" s="41"/>
    </row>
    <row r="9739" spans="3:3" x14ac:dyDescent="0.3">
      <c r="C9739" s="41"/>
    </row>
    <row r="9740" spans="3:3" x14ac:dyDescent="0.3">
      <c r="C9740" s="41"/>
    </row>
    <row r="9741" spans="3:3" x14ac:dyDescent="0.3">
      <c r="C9741" s="41"/>
    </row>
    <row r="9742" spans="3:3" x14ac:dyDescent="0.3">
      <c r="C9742" s="41"/>
    </row>
    <row r="9743" spans="3:3" x14ac:dyDescent="0.3">
      <c r="C9743" s="41"/>
    </row>
    <row r="9744" spans="3:3" x14ac:dyDescent="0.3">
      <c r="C9744" s="41"/>
    </row>
    <row r="9745" spans="3:3" x14ac:dyDescent="0.3">
      <c r="C9745" s="41"/>
    </row>
    <row r="9746" spans="3:3" x14ac:dyDescent="0.3">
      <c r="C9746" s="41"/>
    </row>
    <row r="9747" spans="3:3" x14ac:dyDescent="0.3">
      <c r="C9747" s="41"/>
    </row>
    <row r="9748" spans="3:3" x14ac:dyDescent="0.3">
      <c r="C9748" s="41"/>
    </row>
    <row r="9749" spans="3:3" x14ac:dyDescent="0.3">
      <c r="C9749" s="41"/>
    </row>
    <row r="9750" spans="3:3" x14ac:dyDescent="0.3">
      <c r="C9750" s="41"/>
    </row>
    <row r="9751" spans="3:3" x14ac:dyDescent="0.3">
      <c r="C9751" s="41"/>
    </row>
    <row r="9752" spans="3:3" x14ac:dyDescent="0.3">
      <c r="C9752" s="41"/>
    </row>
    <row r="9753" spans="3:3" x14ac:dyDescent="0.3">
      <c r="C9753" s="41"/>
    </row>
    <row r="9754" spans="3:3" x14ac:dyDescent="0.3">
      <c r="C9754" s="41"/>
    </row>
    <row r="9755" spans="3:3" x14ac:dyDescent="0.3">
      <c r="C9755" s="41"/>
    </row>
    <row r="9756" spans="3:3" x14ac:dyDescent="0.3">
      <c r="C9756" s="41"/>
    </row>
    <row r="9757" spans="3:3" x14ac:dyDescent="0.3">
      <c r="C9757" s="41"/>
    </row>
    <row r="9758" spans="3:3" x14ac:dyDescent="0.3">
      <c r="C9758" s="41"/>
    </row>
    <row r="9759" spans="3:3" x14ac:dyDescent="0.3">
      <c r="C9759" s="41"/>
    </row>
    <row r="9760" spans="3:3" x14ac:dyDescent="0.3">
      <c r="C9760" s="41"/>
    </row>
    <row r="9761" spans="3:3" x14ac:dyDescent="0.3">
      <c r="C9761" s="41"/>
    </row>
    <row r="9762" spans="3:3" x14ac:dyDescent="0.3">
      <c r="C9762" s="41"/>
    </row>
    <row r="9763" spans="3:3" x14ac:dyDescent="0.3">
      <c r="C9763" s="41"/>
    </row>
    <row r="9764" spans="3:3" x14ac:dyDescent="0.3">
      <c r="C9764" s="41"/>
    </row>
    <row r="9765" spans="3:3" x14ac:dyDescent="0.3">
      <c r="C9765" s="41"/>
    </row>
    <row r="9766" spans="3:3" x14ac:dyDescent="0.3">
      <c r="C9766" s="41"/>
    </row>
    <row r="9767" spans="3:3" x14ac:dyDescent="0.3">
      <c r="C9767" s="41"/>
    </row>
    <row r="9768" spans="3:3" x14ac:dyDescent="0.3">
      <c r="C9768" s="41"/>
    </row>
    <row r="9769" spans="3:3" x14ac:dyDescent="0.3">
      <c r="C9769" s="41"/>
    </row>
    <row r="9770" spans="3:3" x14ac:dyDescent="0.3">
      <c r="C9770" s="41"/>
    </row>
    <row r="9771" spans="3:3" x14ac:dyDescent="0.3">
      <c r="C9771" s="41"/>
    </row>
    <row r="9772" spans="3:3" x14ac:dyDescent="0.3">
      <c r="C9772" s="41"/>
    </row>
    <row r="9773" spans="3:3" x14ac:dyDescent="0.3">
      <c r="C9773" s="41"/>
    </row>
    <row r="9774" spans="3:3" x14ac:dyDescent="0.3">
      <c r="C9774" s="41"/>
    </row>
    <row r="9775" spans="3:3" x14ac:dyDescent="0.3">
      <c r="C9775" s="41"/>
    </row>
    <row r="9776" spans="3:3" x14ac:dyDescent="0.3">
      <c r="C9776" s="41"/>
    </row>
    <row r="9777" spans="3:3" x14ac:dyDescent="0.3">
      <c r="C9777" s="41"/>
    </row>
    <row r="9778" spans="3:3" x14ac:dyDescent="0.3">
      <c r="C9778" s="41"/>
    </row>
    <row r="9779" spans="3:3" x14ac:dyDescent="0.3">
      <c r="C9779" s="41"/>
    </row>
    <row r="9780" spans="3:3" x14ac:dyDescent="0.3">
      <c r="C9780" s="41"/>
    </row>
    <row r="9781" spans="3:3" x14ac:dyDescent="0.3">
      <c r="C9781" s="41"/>
    </row>
    <row r="9782" spans="3:3" x14ac:dyDescent="0.3">
      <c r="C9782" s="41"/>
    </row>
    <row r="9783" spans="3:3" x14ac:dyDescent="0.3">
      <c r="C9783" s="41"/>
    </row>
    <row r="9784" spans="3:3" x14ac:dyDescent="0.3">
      <c r="C9784" s="41"/>
    </row>
    <row r="9785" spans="3:3" x14ac:dyDescent="0.3">
      <c r="C9785" s="41"/>
    </row>
    <row r="9786" spans="3:3" x14ac:dyDescent="0.3">
      <c r="C9786" s="41"/>
    </row>
    <row r="9787" spans="3:3" x14ac:dyDescent="0.3">
      <c r="C9787" s="41"/>
    </row>
    <row r="9788" spans="3:3" x14ac:dyDescent="0.3">
      <c r="C9788" s="41"/>
    </row>
    <row r="9789" spans="3:3" x14ac:dyDescent="0.3">
      <c r="C9789" s="41"/>
    </row>
    <row r="9790" spans="3:3" x14ac:dyDescent="0.3">
      <c r="C9790" s="41"/>
    </row>
    <row r="9791" spans="3:3" x14ac:dyDescent="0.3">
      <c r="C9791" s="41"/>
    </row>
    <row r="9792" spans="3:3" x14ac:dyDescent="0.3">
      <c r="C9792" s="41"/>
    </row>
    <row r="9793" spans="3:3" x14ac:dyDescent="0.3">
      <c r="C9793" s="41"/>
    </row>
    <row r="9794" spans="3:3" x14ac:dyDescent="0.3">
      <c r="C9794" s="41"/>
    </row>
    <row r="9795" spans="3:3" x14ac:dyDescent="0.3">
      <c r="C9795" s="41"/>
    </row>
    <row r="9796" spans="3:3" x14ac:dyDescent="0.3">
      <c r="C9796" s="41"/>
    </row>
    <row r="9797" spans="3:3" x14ac:dyDescent="0.3">
      <c r="C9797" s="41"/>
    </row>
    <row r="9798" spans="3:3" x14ac:dyDescent="0.3">
      <c r="C9798" s="41"/>
    </row>
    <row r="9799" spans="3:3" x14ac:dyDescent="0.3">
      <c r="C9799" s="41"/>
    </row>
    <row r="9800" spans="3:3" x14ac:dyDescent="0.3">
      <c r="C9800" s="41"/>
    </row>
    <row r="9801" spans="3:3" x14ac:dyDescent="0.3">
      <c r="C9801" s="41"/>
    </row>
    <row r="9802" spans="3:3" x14ac:dyDescent="0.3">
      <c r="C9802" s="41"/>
    </row>
    <row r="9803" spans="3:3" x14ac:dyDescent="0.3">
      <c r="C9803" s="41"/>
    </row>
    <row r="9804" spans="3:3" x14ac:dyDescent="0.3">
      <c r="C9804" s="41"/>
    </row>
    <row r="9805" spans="3:3" x14ac:dyDescent="0.3">
      <c r="C9805" s="41"/>
    </row>
    <row r="9806" spans="3:3" x14ac:dyDescent="0.3">
      <c r="C9806" s="41"/>
    </row>
    <row r="9807" spans="3:3" x14ac:dyDescent="0.3">
      <c r="C9807" s="41"/>
    </row>
    <row r="9808" spans="3:3" x14ac:dyDescent="0.3">
      <c r="C9808" s="41"/>
    </row>
    <row r="9809" spans="3:3" x14ac:dyDescent="0.3">
      <c r="C9809" s="41"/>
    </row>
    <row r="9810" spans="3:3" x14ac:dyDescent="0.3">
      <c r="C9810" s="41"/>
    </row>
    <row r="9811" spans="3:3" x14ac:dyDescent="0.3">
      <c r="C9811" s="41"/>
    </row>
    <row r="9812" spans="3:3" x14ac:dyDescent="0.3">
      <c r="C9812" s="41"/>
    </row>
    <row r="9813" spans="3:3" x14ac:dyDescent="0.3">
      <c r="C9813" s="41"/>
    </row>
    <row r="9814" spans="3:3" x14ac:dyDescent="0.3">
      <c r="C9814" s="41"/>
    </row>
    <row r="9815" spans="3:3" x14ac:dyDescent="0.3">
      <c r="C9815" s="41"/>
    </row>
    <row r="9816" spans="3:3" x14ac:dyDescent="0.3">
      <c r="C9816" s="41"/>
    </row>
    <row r="9817" spans="3:3" x14ac:dyDescent="0.3">
      <c r="C9817" s="41"/>
    </row>
    <row r="9818" spans="3:3" x14ac:dyDescent="0.3">
      <c r="C9818" s="41"/>
    </row>
    <row r="9819" spans="3:3" x14ac:dyDescent="0.3">
      <c r="C9819" s="41"/>
    </row>
    <row r="9820" spans="3:3" x14ac:dyDescent="0.3">
      <c r="C9820" s="41"/>
    </row>
    <row r="9821" spans="3:3" x14ac:dyDescent="0.3">
      <c r="C9821" s="41"/>
    </row>
    <row r="9822" spans="3:3" x14ac:dyDescent="0.3">
      <c r="C9822" s="41"/>
    </row>
    <row r="9823" spans="3:3" x14ac:dyDescent="0.3">
      <c r="C9823" s="41"/>
    </row>
    <row r="9824" spans="3:3" x14ac:dyDescent="0.3">
      <c r="C9824" s="41"/>
    </row>
    <row r="9825" spans="3:3" x14ac:dyDescent="0.3">
      <c r="C9825" s="41"/>
    </row>
    <row r="9826" spans="3:3" x14ac:dyDescent="0.3">
      <c r="C9826" s="41"/>
    </row>
    <row r="9827" spans="3:3" x14ac:dyDescent="0.3">
      <c r="C9827" s="41"/>
    </row>
    <row r="9828" spans="3:3" x14ac:dyDescent="0.3">
      <c r="C9828" s="41"/>
    </row>
    <row r="9829" spans="3:3" x14ac:dyDescent="0.3">
      <c r="C9829" s="41"/>
    </row>
    <row r="9830" spans="3:3" x14ac:dyDescent="0.3">
      <c r="C9830" s="41"/>
    </row>
    <row r="9831" spans="3:3" x14ac:dyDescent="0.3">
      <c r="C9831" s="41"/>
    </row>
    <row r="9832" spans="3:3" x14ac:dyDescent="0.3">
      <c r="C9832" s="41"/>
    </row>
    <row r="9833" spans="3:3" x14ac:dyDescent="0.3">
      <c r="C9833" s="41"/>
    </row>
    <row r="9834" spans="3:3" x14ac:dyDescent="0.3">
      <c r="C9834" s="41"/>
    </row>
    <row r="9835" spans="3:3" x14ac:dyDescent="0.3">
      <c r="C9835" s="41"/>
    </row>
    <row r="9836" spans="3:3" x14ac:dyDescent="0.3">
      <c r="C9836" s="41"/>
    </row>
    <row r="9837" spans="3:3" x14ac:dyDescent="0.3">
      <c r="C9837" s="41"/>
    </row>
    <row r="9838" spans="3:3" x14ac:dyDescent="0.3">
      <c r="C9838" s="41"/>
    </row>
    <row r="9839" spans="3:3" x14ac:dyDescent="0.3">
      <c r="C9839" s="41"/>
    </row>
    <row r="9840" spans="3:3" x14ac:dyDescent="0.3">
      <c r="C9840" s="41"/>
    </row>
    <row r="9841" spans="3:3" x14ac:dyDescent="0.3">
      <c r="C9841" s="41"/>
    </row>
    <row r="9842" spans="3:3" x14ac:dyDescent="0.3">
      <c r="C9842" s="41"/>
    </row>
    <row r="9843" spans="3:3" x14ac:dyDescent="0.3">
      <c r="C9843" s="41"/>
    </row>
    <row r="9844" spans="3:3" x14ac:dyDescent="0.3">
      <c r="C9844" s="41"/>
    </row>
    <row r="9845" spans="3:3" x14ac:dyDescent="0.3">
      <c r="C9845" s="41"/>
    </row>
    <row r="9846" spans="3:3" x14ac:dyDescent="0.3">
      <c r="C9846" s="41"/>
    </row>
    <row r="9847" spans="3:3" x14ac:dyDescent="0.3">
      <c r="C9847" s="41"/>
    </row>
    <row r="9848" spans="3:3" x14ac:dyDescent="0.3">
      <c r="C9848" s="41"/>
    </row>
    <row r="9849" spans="3:3" x14ac:dyDescent="0.3">
      <c r="C9849" s="41"/>
    </row>
    <row r="9850" spans="3:3" x14ac:dyDescent="0.3">
      <c r="C9850" s="41"/>
    </row>
    <row r="9851" spans="3:3" x14ac:dyDescent="0.3">
      <c r="C9851" s="41"/>
    </row>
    <row r="9852" spans="3:3" x14ac:dyDescent="0.3">
      <c r="C9852" s="41"/>
    </row>
    <row r="9853" spans="3:3" x14ac:dyDescent="0.3">
      <c r="C9853" s="41"/>
    </row>
    <row r="9854" spans="3:3" x14ac:dyDescent="0.3">
      <c r="C9854" s="41"/>
    </row>
    <row r="9855" spans="3:3" x14ac:dyDescent="0.3">
      <c r="C9855" s="41"/>
    </row>
    <row r="9856" spans="3:3" x14ac:dyDescent="0.3">
      <c r="C9856" s="41"/>
    </row>
    <row r="9857" spans="3:3" x14ac:dyDescent="0.3">
      <c r="C9857" s="41"/>
    </row>
    <row r="9858" spans="3:3" x14ac:dyDescent="0.3">
      <c r="C9858" s="41"/>
    </row>
    <row r="9859" spans="3:3" x14ac:dyDescent="0.3">
      <c r="C9859" s="41"/>
    </row>
    <row r="9860" spans="3:3" x14ac:dyDescent="0.3">
      <c r="C9860" s="41"/>
    </row>
    <row r="9861" spans="3:3" x14ac:dyDescent="0.3">
      <c r="C9861" s="41"/>
    </row>
    <row r="9862" spans="3:3" x14ac:dyDescent="0.3">
      <c r="C9862" s="41"/>
    </row>
    <row r="9863" spans="3:3" x14ac:dyDescent="0.3">
      <c r="C9863" s="41"/>
    </row>
    <row r="9864" spans="3:3" x14ac:dyDescent="0.3">
      <c r="C9864" s="41"/>
    </row>
    <row r="9865" spans="3:3" x14ac:dyDescent="0.3">
      <c r="C9865" s="41"/>
    </row>
    <row r="9866" spans="3:3" x14ac:dyDescent="0.3">
      <c r="C9866" s="41"/>
    </row>
    <row r="9867" spans="3:3" x14ac:dyDescent="0.3">
      <c r="C9867" s="41"/>
    </row>
    <row r="9868" spans="3:3" x14ac:dyDescent="0.3">
      <c r="C9868" s="41"/>
    </row>
    <row r="9869" spans="3:3" x14ac:dyDescent="0.3">
      <c r="C9869" s="41"/>
    </row>
    <row r="9870" spans="3:3" x14ac:dyDescent="0.3">
      <c r="C9870" s="41"/>
    </row>
    <row r="9871" spans="3:3" x14ac:dyDescent="0.3">
      <c r="C9871" s="41"/>
    </row>
    <row r="9872" spans="3:3" x14ac:dyDescent="0.3">
      <c r="C9872" s="41"/>
    </row>
    <row r="9873" spans="3:3" x14ac:dyDescent="0.3">
      <c r="C9873" s="41"/>
    </row>
    <row r="9874" spans="3:3" x14ac:dyDescent="0.3">
      <c r="C9874" s="41"/>
    </row>
    <row r="9875" spans="3:3" x14ac:dyDescent="0.3">
      <c r="C9875" s="41"/>
    </row>
    <row r="9876" spans="3:3" x14ac:dyDescent="0.3">
      <c r="C9876" s="41"/>
    </row>
    <row r="9877" spans="3:3" x14ac:dyDescent="0.3">
      <c r="C9877" s="41"/>
    </row>
    <row r="9878" spans="3:3" x14ac:dyDescent="0.3">
      <c r="C9878" s="41"/>
    </row>
    <row r="9879" spans="3:3" x14ac:dyDescent="0.3">
      <c r="C9879" s="41"/>
    </row>
    <row r="9880" spans="3:3" x14ac:dyDescent="0.3">
      <c r="C9880" s="41"/>
    </row>
    <row r="9881" spans="3:3" x14ac:dyDescent="0.3">
      <c r="C9881" s="41"/>
    </row>
    <row r="9882" spans="3:3" x14ac:dyDescent="0.3">
      <c r="C9882" s="41"/>
    </row>
    <row r="9883" spans="3:3" x14ac:dyDescent="0.3">
      <c r="C9883" s="41"/>
    </row>
    <row r="9884" spans="3:3" x14ac:dyDescent="0.3">
      <c r="C9884" s="41"/>
    </row>
    <row r="9885" spans="3:3" x14ac:dyDescent="0.3">
      <c r="C9885" s="41"/>
    </row>
    <row r="9886" spans="3:3" x14ac:dyDescent="0.3">
      <c r="C9886" s="41"/>
    </row>
    <row r="9887" spans="3:3" x14ac:dyDescent="0.3">
      <c r="C9887" s="41"/>
    </row>
    <row r="9888" spans="3:3" x14ac:dyDescent="0.3">
      <c r="C9888" s="41"/>
    </row>
    <row r="9889" spans="3:3" x14ac:dyDescent="0.3">
      <c r="C9889" s="41"/>
    </row>
    <row r="9890" spans="3:3" x14ac:dyDescent="0.3">
      <c r="C9890" s="41"/>
    </row>
    <row r="9891" spans="3:3" x14ac:dyDescent="0.3">
      <c r="C9891" s="41"/>
    </row>
    <row r="9892" spans="3:3" x14ac:dyDescent="0.3">
      <c r="C9892" s="41"/>
    </row>
    <row r="9893" spans="3:3" x14ac:dyDescent="0.3">
      <c r="C9893" s="41"/>
    </row>
    <row r="9894" spans="3:3" x14ac:dyDescent="0.3">
      <c r="C9894" s="41"/>
    </row>
    <row r="9895" spans="3:3" x14ac:dyDescent="0.3">
      <c r="C9895" s="41"/>
    </row>
    <row r="9896" spans="3:3" x14ac:dyDescent="0.3">
      <c r="C9896" s="41"/>
    </row>
    <row r="9897" spans="3:3" x14ac:dyDescent="0.3">
      <c r="C9897" s="41"/>
    </row>
    <row r="9898" spans="3:3" x14ac:dyDescent="0.3">
      <c r="C9898" s="41"/>
    </row>
    <row r="9899" spans="3:3" x14ac:dyDescent="0.3">
      <c r="C9899" s="41"/>
    </row>
    <row r="9900" spans="3:3" x14ac:dyDescent="0.3">
      <c r="C9900" s="41"/>
    </row>
    <row r="9901" spans="3:3" x14ac:dyDescent="0.3">
      <c r="C9901" s="41"/>
    </row>
    <row r="9902" spans="3:3" x14ac:dyDescent="0.3">
      <c r="C9902" s="41"/>
    </row>
    <row r="9903" spans="3:3" x14ac:dyDescent="0.3">
      <c r="C9903" s="41"/>
    </row>
    <row r="9904" spans="3:3" x14ac:dyDescent="0.3">
      <c r="C9904" s="41"/>
    </row>
    <row r="9905" spans="3:3" x14ac:dyDescent="0.3">
      <c r="C9905" s="41"/>
    </row>
    <row r="9906" spans="3:3" x14ac:dyDescent="0.3">
      <c r="C9906" s="41"/>
    </row>
    <row r="9907" spans="3:3" x14ac:dyDescent="0.3">
      <c r="C9907" s="41"/>
    </row>
    <row r="9908" spans="3:3" x14ac:dyDescent="0.3">
      <c r="C9908" s="41"/>
    </row>
    <row r="9909" spans="3:3" x14ac:dyDescent="0.3">
      <c r="C9909" s="41"/>
    </row>
    <row r="9910" spans="3:3" x14ac:dyDescent="0.3">
      <c r="C9910" s="41"/>
    </row>
    <row r="9911" spans="3:3" x14ac:dyDescent="0.3">
      <c r="C9911" s="41"/>
    </row>
    <row r="9912" spans="3:3" x14ac:dyDescent="0.3">
      <c r="C9912" s="41"/>
    </row>
    <row r="9913" spans="3:3" x14ac:dyDescent="0.3">
      <c r="C9913" s="41"/>
    </row>
    <row r="9914" spans="3:3" x14ac:dyDescent="0.3">
      <c r="C9914" s="41"/>
    </row>
    <row r="9915" spans="3:3" x14ac:dyDescent="0.3">
      <c r="C9915" s="41"/>
    </row>
    <row r="9916" spans="3:3" x14ac:dyDescent="0.3">
      <c r="C9916" s="41"/>
    </row>
    <row r="9917" spans="3:3" x14ac:dyDescent="0.3">
      <c r="C9917" s="41"/>
    </row>
    <row r="9918" spans="3:3" x14ac:dyDescent="0.3">
      <c r="C9918" s="41"/>
    </row>
    <row r="9919" spans="3:3" x14ac:dyDescent="0.3">
      <c r="C9919" s="41"/>
    </row>
    <row r="9920" spans="3:3" x14ac:dyDescent="0.3">
      <c r="C9920" s="41"/>
    </row>
    <row r="9921" spans="3:3" x14ac:dyDescent="0.3">
      <c r="C9921" s="41"/>
    </row>
    <row r="9922" spans="3:3" x14ac:dyDescent="0.3">
      <c r="C9922" s="41"/>
    </row>
    <row r="9923" spans="3:3" x14ac:dyDescent="0.3">
      <c r="C9923" s="41"/>
    </row>
    <row r="9924" spans="3:3" x14ac:dyDescent="0.3">
      <c r="C9924" s="41"/>
    </row>
    <row r="9925" spans="3:3" x14ac:dyDescent="0.3">
      <c r="C9925" s="41"/>
    </row>
    <row r="9926" spans="3:3" x14ac:dyDescent="0.3">
      <c r="C9926" s="41"/>
    </row>
    <row r="9927" spans="3:3" x14ac:dyDescent="0.3">
      <c r="C9927" s="41"/>
    </row>
    <row r="9928" spans="3:3" x14ac:dyDescent="0.3">
      <c r="C9928" s="41"/>
    </row>
    <row r="9929" spans="3:3" x14ac:dyDescent="0.3">
      <c r="C9929" s="41"/>
    </row>
    <row r="9930" spans="3:3" x14ac:dyDescent="0.3">
      <c r="C9930" s="41"/>
    </row>
    <row r="9931" spans="3:3" x14ac:dyDescent="0.3">
      <c r="C9931" s="41"/>
    </row>
    <row r="9932" spans="3:3" x14ac:dyDescent="0.3">
      <c r="C9932" s="41"/>
    </row>
    <row r="9933" spans="3:3" x14ac:dyDescent="0.3">
      <c r="C9933" s="41"/>
    </row>
    <row r="9934" spans="3:3" x14ac:dyDescent="0.3">
      <c r="C9934" s="41"/>
    </row>
    <row r="9935" spans="3:3" x14ac:dyDescent="0.3">
      <c r="C9935" s="41"/>
    </row>
    <row r="9936" spans="3:3" x14ac:dyDescent="0.3">
      <c r="C9936" s="41"/>
    </row>
    <row r="9937" spans="3:3" x14ac:dyDescent="0.3">
      <c r="C9937" s="41"/>
    </row>
    <row r="9938" spans="3:3" x14ac:dyDescent="0.3">
      <c r="C9938" s="41"/>
    </row>
    <row r="9939" spans="3:3" x14ac:dyDescent="0.3">
      <c r="C9939" s="41"/>
    </row>
    <row r="9940" spans="3:3" x14ac:dyDescent="0.3">
      <c r="C9940" s="41"/>
    </row>
    <row r="9941" spans="3:3" x14ac:dyDescent="0.3">
      <c r="C9941" s="41"/>
    </row>
    <row r="9942" spans="3:3" x14ac:dyDescent="0.3">
      <c r="C9942" s="41"/>
    </row>
    <row r="9943" spans="3:3" x14ac:dyDescent="0.3">
      <c r="C9943" s="41"/>
    </row>
    <row r="9944" spans="3:3" x14ac:dyDescent="0.3">
      <c r="C9944" s="41"/>
    </row>
    <row r="9945" spans="3:3" x14ac:dyDescent="0.3">
      <c r="C9945" s="41"/>
    </row>
    <row r="9946" spans="3:3" x14ac:dyDescent="0.3">
      <c r="C9946" s="41"/>
    </row>
    <row r="9947" spans="3:3" x14ac:dyDescent="0.3">
      <c r="C9947" s="41"/>
    </row>
    <row r="9948" spans="3:3" x14ac:dyDescent="0.3">
      <c r="C9948" s="41"/>
    </row>
    <row r="9949" spans="3:3" x14ac:dyDescent="0.3">
      <c r="C9949" s="41"/>
    </row>
    <row r="9950" spans="3:3" x14ac:dyDescent="0.3">
      <c r="C9950" s="41"/>
    </row>
    <row r="9951" spans="3:3" x14ac:dyDescent="0.3">
      <c r="C9951" s="41"/>
    </row>
    <row r="9952" spans="3:3" x14ac:dyDescent="0.3">
      <c r="C9952" s="41"/>
    </row>
    <row r="9953" spans="3:3" x14ac:dyDescent="0.3">
      <c r="C9953" s="41"/>
    </row>
    <row r="9954" spans="3:3" x14ac:dyDescent="0.3">
      <c r="C9954" s="41"/>
    </row>
    <row r="9955" spans="3:3" x14ac:dyDescent="0.3">
      <c r="C9955" s="41"/>
    </row>
    <row r="9956" spans="3:3" x14ac:dyDescent="0.3">
      <c r="C9956" s="41"/>
    </row>
    <row r="9957" spans="3:3" x14ac:dyDescent="0.3">
      <c r="C9957" s="41"/>
    </row>
    <row r="9958" spans="3:3" x14ac:dyDescent="0.3">
      <c r="C9958" s="41"/>
    </row>
    <row r="9959" spans="3:3" x14ac:dyDescent="0.3">
      <c r="C9959" s="41"/>
    </row>
    <row r="9960" spans="3:3" x14ac:dyDescent="0.3">
      <c r="C9960" s="41"/>
    </row>
    <row r="9961" spans="3:3" x14ac:dyDescent="0.3">
      <c r="C9961" s="41"/>
    </row>
    <row r="9962" spans="3:3" x14ac:dyDescent="0.3">
      <c r="C9962" s="41"/>
    </row>
    <row r="9963" spans="3:3" x14ac:dyDescent="0.3">
      <c r="C9963" s="41"/>
    </row>
    <row r="9964" spans="3:3" x14ac:dyDescent="0.3">
      <c r="C9964" s="41"/>
    </row>
    <row r="9965" spans="3:3" x14ac:dyDescent="0.3">
      <c r="C9965" s="41"/>
    </row>
    <row r="9966" spans="3:3" x14ac:dyDescent="0.3">
      <c r="C9966" s="41"/>
    </row>
    <row r="9967" spans="3:3" x14ac:dyDescent="0.3">
      <c r="C9967" s="41"/>
    </row>
    <row r="9968" spans="3:3" x14ac:dyDescent="0.3">
      <c r="C9968" s="41"/>
    </row>
    <row r="9969" spans="3:3" x14ac:dyDescent="0.3">
      <c r="C9969" s="41"/>
    </row>
    <row r="9970" spans="3:3" x14ac:dyDescent="0.3">
      <c r="C9970" s="41"/>
    </row>
    <row r="9971" spans="3:3" x14ac:dyDescent="0.3">
      <c r="C9971" s="41"/>
    </row>
    <row r="9972" spans="3:3" x14ac:dyDescent="0.3">
      <c r="C9972" s="41"/>
    </row>
    <row r="9973" spans="3:3" x14ac:dyDescent="0.3">
      <c r="C9973" s="41"/>
    </row>
    <row r="9974" spans="3:3" x14ac:dyDescent="0.3">
      <c r="C9974" s="41"/>
    </row>
    <row r="9975" spans="3:3" x14ac:dyDescent="0.3">
      <c r="C9975" s="41"/>
    </row>
    <row r="9976" spans="3:3" x14ac:dyDescent="0.3">
      <c r="C9976" s="41"/>
    </row>
    <row r="9977" spans="3:3" x14ac:dyDescent="0.3">
      <c r="C9977" s="41"/>
    </row>
    <row r="9978" spans="3:3" x14ac:dyDescent="0.3">
      <c r="C9978" s="41"/>
    </row>
    <row r="9979" spans="3:3" x14ac:dyDescent="0.3">
      <c r="C9979" s="41"/>
    </row>
    <row r="9980" spans="3:3" x14ac:dyDescent="0.3">
      <c r="C9980" s="41"/>
    </row>
    <row r="9981" spans="3:3" x14ac:dyDescent="0.3">
      <c r="C9981" s="41"/>
    </row>
    <row r="9982" spans="3:3" x14ac:dyDescent="0.3">
      <c r="C9982" s="41"/>
    </row>
    <row r="9983" spans="3:3" x14ac:dyDescent="0.3">
      <c r="C9983" s="41"/>
    </row>
    <row r="9984" spans="3:3" x14ac:dyDescent="0.3">
      <c r="C9984" s="41"/>
    </row>
    <row r="9985" spans="3:3" x14ac:dyDescent="0.3">
      <c r="C9985" s="41"/>
    </row>
    <row r="9986" spans="3:3" x14ac:dyDescent="0.3">
      <c r="C9986" s="41"/>
    </row>
    <row r="9987" spans="3:3" x14ac:dyDescent="0.3">
      <c r="C9987" s="41"/>
    </row>
    <row r="9988" spans="3:3" x14ac:dyDescent="0.3">
      <c r="C9988" s="41"/>
    </row>
    <row r="9989" spans="3:3" x14ac:dyDescent="0.3">
      <c r="C9989" s="41"/>
    </row>
    <row r="9990" spans="3:3" x14ac:dyDescent="0.3">
      <c r="C9990" s="41"/>
    </row>
    <row r="9991" spans="3:3" x14ac:dyDescent="0.3">
      <c r="C9991" s="41"/>
    </row>
    <row r="9992" spans="3:3" x14ac:dyDescent="0.3">
      <c r="C9992" s="41"/>
    </row>
    <row r="9993" spans="3:3" x14ac:dyDescent="0.3">
      <c r="C9993" s="41"/>
    </row>
    <row r="9994" spans="3:3" x14ac:dyDescent="0.3">
      <c r="C9994" s="41"/>
    </row>
    <row r="9995" spans="3:3" x14ac:dyDescent="0.3">
      <c r="C9995" s="41"/>
    </row>
    <row r="9996" spans="3:3" x14ac:dyDescent="0.3">
      <c r="C9996" s="41"/>
    </row>
    <row r="9997" spans="3:3" x14ac:dyDescent="0.3">
      <c r="C9997" s="41"/>
    </row>
    <row r="9998" spans="3:3" x14ac:dyDescent="0.3">
      <c r="C9998" s="41"/>
    </row>
    <row r="9999" spans="3:3" x14ac:dyDescent="0.3">
      <c r="C9999" s="41"/>
    </row>
    <row r="10000" spans="3:3" x14ac:dyDescent="0.3">
      <c r="C10000" s="41"/>
    </row>
    <row r="10001" spans="3:3" x14ac:dyDescent="0.3">
      <c r="C10001" s="41"/>
    </row>
    <row r="10002" spans="3:3" x14ac:dyDescent="0.3">
      <c r="C10002" s="41"/>
    </row>
    <row r="10003" spans="3:3" x14ac:dyDescent="0.3">
      <c r="C10003" s="41"/>
    </row>
    <row r="10004" spans="3:3" x14ac:dyDescent="0.3">
      <c r="C10004" s="41"/>
    </row>
    <row r="10005" spans="3:3" x14ac:dyDescent="0.3">
      <c r="C10005" s="41"/>
    </row>
    <row r="10006" spans="3:3" x14ac:dyDescent="0.3">
      <c r="C10006" s="41"/>
    </row>
    <row r="10007" spans="3:3" x14ac:dyDescent="0.3">
      <c r="C10007" s="41"/>
    </row>
    <row r="10008" spans="3:3" x14ac:dyDescent="0.3">
      <c r="C10008" s="41"/>
    </row>
    <row r="10009" spans="3:3" x14ac:dyDescent="0.3">
      <c r="C10009" s="41"/>
    </row>
    <row r="10010" spans="3:3" x14ac:dyDescent="0.3">
      <c r="C10010" s="41"/>
    </row>
    <row r="10011" spans="3:3" x14ac:dyDescent="0.3">
      <c r="C10011" s="41"/>
    </row>
    <row r="10012" spans="3:3" x14ac:dyDescent="0.3">
      <c r="C10012" s="41"/>
    </row>
    <row r="10013" spans="3:3" x14ac:dyDescent="0.3">
      <c r="C10013" s="41"/>
    </row>
    <row r="10014" spans="3:3" x14ac:dyDescent="0.3">
      <c r="C10014" s="41"/>
    </row>
    <row r="10015" spans="3:3" x14ac:dyDescent="0.3">
      <c r="C10015" s="41"/>
    </row>
    <row r="10016" spans="3:3" x14ac:dyDescent="0.3">
      <c r="C10016" s="41"/>
    </row>
    <row r="10017" spans="3:3" x14ac:dyDescent="0.3">
      <c r="C10017" s="41"/>
    </row>
    <row r="10018" spans="3:3" x14ac:dyDescent="0.3">
      <c r="C10018" s="41"/>
    </row>
    <row r="10019" spans="3:3" x14ac:dyDescent="0.3">
      <c r="C10019" s="41"/>
    </row>
    <row r="10020" spans="3:3" x14ac:dyDescent="0.3">
      <c r="C10020" s="41"/>
    </row>
    <row r="10021" spans="3:3" x14ac:dyDescent="0.3">
      <c r="C10021" s="41"/>
    </row>
    <row r="10022" spans="3:3" x14ac:dyDescent="0.3">
      <c r="C10022" s="41"/>
    </row>
    <row r="10023" spans="3:3" x14ac:dyDescent="0.3">
      <c r="C10023" s="41"/>
    </row>
    <row r="10024" spans="3:3" x14ac:dyDescent="0.3">
      <c r="C10024" s="41"/>
    </row>
    <row r="10025" spans="3:3" x14ac:dyDescent="0.3">
      <c r="C10025" s="41"/>
    </row>
    <row r="10026" spans="3:3" x14ac:dyDescent="0.3">
      <c r="C10026" s="41"/>
    </row>
    <row r="10027" spans="3:3" x14ac:dyDescent="0.3">
      <c r="C10027" s="41"/>
    </row>
    <row r="10028" spans="3:3" x14ac:dyDescent="0.3">
      <c r="C10028" s="41"/>
    </row>
    <row r="10029" spans="3:3" x14ac:dyDescent="0.3">
      <c r="C10029" s="41"/>
    </row>
    <row r="10030" spans="3:3" x14ac:dyDescent="0.3">
      <c r="C10030" s="41"/>
    </row>
    <row r="10031" spans="3:3" x14ac:dyDescent="0.3">
      <c r="C10031" s="41"/>
    </row>
    <row r="10032" spans="3:3" x14ac:dyDescent="0.3">
      <c r="C10032" s="41"/>
    </row>
    <row r="10033" spans="3:3" x14ac:dyDescent="0.3">
      <c r="C10033" s="41"/>
    </row>
    <row r="10034" spans="3:3" x14ac:dyDescent="0.3">
      <c r="C10034" s="41"/>
    </row>
    <row r="10035" spans="3:3" x14ac:dyDescent="0.3">
      <c r="C10035" s="41"/>
    </row>
    <row r="10036" spans="3:3" x14ac:dyDescent="0.3">
      <c r="C10036" s="41"/>
    </row>
    <row r="10037" spans="3:3" x14ac:dyDescent="0.3">
      <c r="C10037" s="41"/>
    </row>
    <row r="10038" spans="3:3" x14ac:dyDescent="0.3">
      <c r="C10038" s="41"/>
    </row>
    <row r="10039" spans="3:3" x14ac:dyDescent="0.3">
      <c r="C10039" s="41"/>
    </row>
    <row r="10040" spans="3:3" x14ac:dyDescent="0.3">
      <c r="C10040" s="41"/>
    </row>
    <row r="10041" spans="3:3" x14ac:dyDescent="0.3">
      <c r="C10041" s="41"/>
    </row>
    <row r="10042" spans="3:3" x14ac:dyDescent="0.3">
      <c r="C10042" s="41"/>
    </row>
    <row r="10043" spans="3:3" x14ac:dyDescent="0.3">
      <c r="C10043" s="41"/>
    </row>
    <row r="10044" spans="3:3" x14ac:dyDescent="0.3">
      <c r="C10044" s="41"/>
    </row>
    <row r="10045" spans="3:3" x14ac:dyDescent="0.3">
      <c r="C10045" s="41"/>
    </row>
    <row r="10046" spans="3:3" x14ac:dyDescent="0.3">
      <c r="C10046" s="41"/>
    </row>
    <row r="10047" spans="3:3" x14ac:dyDescent="0.3">
      <c r="C10047" s="41"/>
    </row>
    <row r="10048" spans="3:3" x14ac:dyDescent="0.3">
      <c r="C10048" s="41"/>
    </row>
    <row r="10049" spans="3:3" x14ac:dyDescent="0.3">
      <c r="C10049" s="41"/>
    </row>
    <row r="10050" spans="3:3" x14ac:dyDescent="0.3">
      <c r="C10050" s="41"/>
    </row>
    <row r="10051" spans="3:3" x14ac:dyDescent="0.3">
      <c r="C10051" s="41"/>
    </row>
    <row r="10052" spans="3:3" x14ac:dyDescent="0.3">
      <c r="C10052" s="41"/>
    </row>
    <row r="10053" spans="3:3" x14ac:dyDescent="0.3">
      <c r="C10053" s="41"/>
    </row>
    <row r="10054" spans="3:3" x14ac:dyDescent="0.3">
      <c r="C10054" s="41"/>
    </row>
    <row r="10055" spans="3:3" x14ac:dyDescent="0.3">
      <c r="C10055" s="41"/>
    </row>
    <row r="10056" spans="3:3" x14ac:dyDescent="0.3">
      <c r="C10056" s="41"/>
    </row>
    <row r="10057" spans="3:3" x14ac:dyDescent="0.3">
      <c r="C10057" s="41"/>
    </row>
    <row r="10058" spans="3:3" x14ac:dyDescent="0.3">
      <c r="C10058" s="41"/>
    </row>
    <row r="10059" spans="3:3" x14ac:dyDescent="0.3">
      <c r="C10059" s="41"/>
    </row>
    <row r="10060" spans="3:3" x14ac:dyDescent="0.3">
      <c r="C10060" s="41"/>
    </row>
    <row r="10061" spans="3:3" x14ac:dyDescent="0.3">
      <c r="C10061" s="41"/>
    </row>
    <row r="10062" spans="3:3" x14ac:dyDescent="0.3">
      <c r="C10062" s="41"/>
    </row>
    <row r="10063" spans="3:3" x14ac:dyDescent="0.3">
      <c r="C10063" s="41"/>
    </row>
    <row r="10064" spans="3:3" x14ac:dyDescent="0.3">
      <c r="C10064" s="41"/>
    </row>
    <row r="10065" spans="3:3" x14ac:dyDescent="0.3">
      <c r="C10065" s="41"/>
    </row>
    <row r="10066" spans="3:3" x14ac:dyDescent="0.3">
      <c r="C10066" s="41"/>
    </row>
    <row r="10067" spans="3:3" x14ac:dyDescent="0.3">
      <c r="C10067" s="41"/>
    </row>
    <row r="10068" spans="3:3" x14ac:dyDescent="0.3">
      <c r="C10068" s="41"/>
    </row>
    <row r="10069" spans="3:3" x14ac:dyDescent="0.3">
      <c r="C10069" s="41"/>
    </row>
    <row r="10070" spans="3:3" x14ac:dyDescent="0.3">
      <c r="C10070" s="41"/>
    </row>
    <row r="10071" spans="3:3" x14ac:dyDescent="0.3">
      <c r="C10071" s="41"/>
    </row>
    <row r="10072" spans="3:3" x14ac:dyDescent="0.3">
      <c r="C10072" s="41"/>
    </row>
    <row r="10073" spans="3:3" x14ac:dyDescent="0.3">
      <c r="C10073" s="41"/>
    </row>
    <row r="10074" spans="3:3" x14ac:dyDescent="0.3">
      <c r="C10074" s="41"/>
    </row>
    <row r="10075" spans="3:3" x14ac:dyDescent="0.3">
      <c r="C10075" s="41"/>
    </row>
    <row r="10076" spans="3:3" x14ac:dyDescent="0.3">
      <c r="C10076" s="41"/>
    </row>
    <row r="10077" spans="3:3" x14ac:dyDescent="0.3">
      <c r="C10077" s="41"/>
    </row>
    <row r="10078" spans="3:3" x14ac:dyDescent="0.3">
      <c r="C10078" s="41"/>
    </row>
    <row r="10079" spans="3:3" x14ac:dyDescent="0.3">
      <c r="C10079" s="41"/>
    </row>
    <row r="10080" spans="3:3" x14ac:dyDescent="0.3">
      <c r="C10080" s="41"/>
    </row>
    <row r="10081" spans="3:3" x14ac:dyDescent="0.3">
      <c r="C10081" s="41"/>
    </row>
    <row r="10082" spans="3:3" x14ac:dyDescent="0.3">
      <c r="C10082" s="41"/>
    </row>
    <row r="10083" spans="3:3" x14ac:dyDescent="0.3">
      <c r="C10083" s="41"/>
    </row>
    <row r="10084" spans="3:3" x14ac:dyDescent="0.3">
      <c r="C10084" s="41"/>
    </row>
    <row r="10085" spans="3:3" x14ac:dyDescent="0.3">
      <c r="C10085" s="41"/>
    </row>
    <row r="10086" spans="3:3" x14ac:dyDescent="0.3">
      <c r="C10086" s="41"/>
    </row>
    <row r="10087" spans="3:3" x14ac:dyDescent="0.3">
      <c r="C10087" s="41"/>
    </row>
    <row r="10088" spans="3:3" x14ac:dyDescent="0.3">
      <c r="C10088" s="41"/>
    </row>
    <row r="10089" spans="3:3" x14ac:dyDescent="0.3">
      <c r="C10089" s="41"/>
    </row>
    <row r="10090" spans="3:3" x14ac:dyDescent="0.3">
      <c r="C10090" s="41"/>
    </row>
    <row r="10091" spans="3:3" x14ac:dyDescent="0.3">
      <c r="C10091" s="41"/>
    </row>
    <row r="10092" spans="3:3" x14ac:dyDescent="0.3">
      <c r="C10092" s="41"/>
    </row>
    <row r="10093" spans="3:3" x14ac:dyDescent="0.3">
      <c r="C10093" s="41"/>
    </row>
    <row r="10094" spans="3:3" x14ac:dyDescent="0.3">
      <c r="C10094" s="41"/>
    </row>
    <row r="10095" spans="3:3" x14ac:dyDescent="0.3">
      <c r="C10095" s="41"/>
    </row>
    <row r="10096" spans="3:3" x14ac:dyDescent="0.3">
      <c r="C10096" s="41"/>
    </row>
    <row r="10097" spans="3:3" x14ac:dyDescent="0.3">
      <c r="C10097" s="41"/>
    </row>
    <row r="10098" spans="3:3" x14ac:dyDescent="0.3">
      <c r="C10098" s="41"/>
    </row>
    <row r="10099" spans="3:3" x14ac:dyDescent="0.3">
      <c r="C10099" s="41"/>
    </row>
    <row r="10100" spans="3:3" x14ac:dyDescent="0.3">
      <c r="C10100" s="41"/>
    </row>
    <row r="10101" spans="3:3" x14ac:dyDescent="0.3">
      <c r="C10101" s="41"/>
    </row>
    <row r="10102" spans="3:3" x14ac:dyDescent="0.3">
      <c r="C10102" s="41"/>
    </row>
    <row r="10103" spans="3:3" x14ac:dyDescent="0.3">
      <c r="C10103" s="41"/>
    </row>
    <row r="10104" spans="3:3" x14ac:dyDescent="0.3">
      <c r="C10104" s="41"/>
    </row>
    <row r="10105" spans="3:3" x14ac:dyDescent="0.3">
      <c r="C10105" s="41"/>
    </row>
    <row r="10106" spans="3:3" x14ac:dyDescent="0.3">
      <c r="C10106" s="41"/>
    </row>
    <row r="10107" spans="3:3" x14ac:dyDescent="0.3">
      <c r="C10107" s="41"/>
    </row>
    <row r="10108" spans="3:3" x14ac:dyDescent="0.3">
      <c r="C10108" s="41"/>
    </row>
    <row r="10109" spans="3:3" x14ac:dyDescent="0.3">
      <c r="C10109" s="41"/>
    </row>
    <row r="10110" spans="3:3" x14ac:dyDescent="0.3">
      <c r="C10110" s="41"/>
    </row>
    <row r="10111" spans="3:3" x14ac:dyDescent="0.3">
      <c r="C10111" s="41"/>
    </row>
    <row r="10112" spans="3:3" x14ac:dyDescent="0.3">
      <c r="C10112" s="41"/>
    </row>
    <row r="10113" spans="3:3" x14ac:dyDescent="0.3">
      <c r="C10113" s="41"/>
    </row>
    <row r="10114" spans="3:3" x14ac:dyDescent="0.3">
      <c r="C10114" s="41"/>
    </row>
    <row r="10115" spans="3:3" x14ac:dyDescent="0.3">
      <c r="C10115" s="41"/>
    </row>
    <row r="10116" spans="3:3" x14ac:dyDescent="0.3">
      <c r="C10116" s="41"/>
    </row>
    <row r="10117" spans="3:3" x14ac:dyDescent="0.3">
      <c r="C10117" s="41"/>
    </row>
    <row r="10118" spans="3:3" x14ac:dyDescent="0.3">
      <c r="C10118" s="41"/>
    </row>
    <row r="10119" spans="3:3" x14ac:dyDescent="0.3">
      <c r="C10119" s="41"/>
    </row>
    <row r="10120" spans="3:3" x14ac:dyDescent="0.3">
      <c r="C10120" s="41"/>
    </row>
    <row r="10121" spans="3:3" x14ac:dyDescent="0.3">
      <c r="C10121" s="41"/>
    </row>
    <row r="10122" spans="3:3" x14ac:dyDescent="0.3">
      <c r="C10122" s="41"/>
    </row>
    <row r="10123" spans="3:3" x14ac:dyDescent="0.3">
      <c r="C10123" s="41"/>
    </row>
    <row r="10124" spans="3:3" x14ac:dyDescent="0.3">
      <c r="C10124" s="41"/>
    </row>
    <row r="10125" spans="3:3" x14ac:dyDescent="0.3">
      <c r="C10125" s="41"/>
    </row>
    <row r="10126" spans="3:3" x14ac:dyDescent="0.3">
      <c r="C10126" s="41"/>
    </row>
    <row r="10127" spans="3:3" x14ac:dyDescent="0.3">
      <c r="C10127" s="41"/>
    </row>
    <row r="10128" spans="3:3" x14ac:dyDescent="0.3">
      <c r="C10128" s="41"/>
    </row>
    <row r="10129" spans="3:3" x14ac:dyDescent="0.3">
      <c r="C10129" s="41"/>
    </row>
    <row r="10130" spans="3:3" x14ac:dyDescent="0.3">
      <c r="C10130" s="41"/>
    </row>
    <row r="10131" spans="3:3" x14ac:dyDescent="0.3">
      <c r="C10131" s="41"/>
    </row>
    <row r="10132" spans="3:3" x14ac:dyDescent="0.3">
      <c r="C10132" s="41"/>
    </row>
    <row r="10133" spans="3:3" x14ac:dyDescent="0.3">
      <c r="C10133" s="41"/>
    </row>
    <row r="10134" spans="3:3" x14ac:dyDescent="0.3">
      <c r="C10134" s="41"/>
    </row>
    <row r="10135" spans="3:3" x14ac:dyDescent="0.3">
      <c r="C10135" s="41"/>
    </row>
    <row r="10136" spans="3:3" x14ac:dyDescent="0.3">
      <c r="C10136" s="41"/>
    </row>
    <row r="10137" spans="3:3" x14ac:dyDescent="0.3">
      <c r="C10137" s="41"/>
    </row>
    <row r="10138" spans="3:3" x14ac:dyDescent="0.3">
      <c r="C10138" s="41"/>
    </row>
    <row r="10139" spans="3:3" x14ac:dyDescent="0.3">
      <c r="C10139" s="41"/>
    </row>
    <row r="10140" spans="3:3" x14ac:dyDescent="0.3">
      <c r="C10140" s="41"/>
    </row>
    <row r="10141" spans="3:3" x14ac:dyDescent="0.3">
      <c r="C10141" s="41"/>
    </row>
    <row r="10142" spans="3:3" x14ac:dyDescent="0.3">
      <c r="C10142" s="41"/>
    </row>
    <row r="10143" spans="3:3" x14ac:dyDescent="0.3">
      <c r="C10143" s="41"/>
    </row>
    <row r="10144" spans="3:3" x14ac:dyDescent="0.3">
      <c r="C10144" s="41"/>
    </row>
    <row r="10145" spans="3:3" x14ac:dyDescent="0.3">
      <c r="C10145" s="41"/>
    </row>
    <row r="10146" spans="3:3" x14ac:dyDescent="0.3">
      <c r="C10146" s="41"/>
    </row>
    <row r="10147" spans="3:3" x14ac:dyDescent="0.3">
      <c r="C10147" s="41"/>
    </row>
    <row r="10148" spans="3:3" x14ac:dyDescent="0.3">
      <c r="C10148" s="41"/>
    </row>
    <row r="10149" spans="3:3" x14ac:dyDescent="0.3">
      <c r="C10149" s="41"/>
    </row>
    <row r="10150" spans="3:3" x14ac:dyDescent="0.3">
      <c r="C10150" s="41"/>
    </row>
    <row r="10151" spans="3:3" x14ac:dyDescent="0.3">
      <c r="C10151" s="41"/>
    </row>
    <row r="10152" spans="3:3" x14ac:dyDescent="0.3">
      <c r="C10152" s="41"/>
    </row>
    <row r="10153" spans="3:3" x14ac:dyDescent="0.3">
      <c r="C10153" s="41"/>
    </row>
    <row r="10154" spans="3:3" x14ac:dyDescent="0.3">
      <c r="C10154" s="41"/>
    </row>
    <row r="10155" spans="3:3" x14ac:dyDescent="0.3">
      <c r="C10155" s="41"/>
    </row>
    <row r="10156" spans="3:3" x14ac:dyDescent="0.3">
      <c r="C10156" s="41"/>
    </row>
    <row r="10157" spans="3:3" x14ac:dyDescent="0.3">
      <c r="C10157" s="41"/>
    </row>
    <row r="10158" spans="3:3" x14ac:dyDescent="0.3">
      <c r="C10158" s="41"/>
    </row>
    <row r="10159" spans="3:3" x14ac:dyDescent="0.3">
      <c r="C10159" s="41"/>
    </row>
    <row r="10160" spans="3:3" x14ac:dyDescent="0.3">
      <c r="C10160" s="41"/>
    </row>
    <row r="10161" spans="3:3" x14ac:dyDescent="0.3">
      <c r="C10161" s="41"/>
    </row>
    <row r="10162" spans="3:3" x14ac:dyDescent="0.3">
      <c r="C10162" s="41"/>
    </row>
    <row r="10163" spans="3:3" x14ac:dyDescent="0.3">
      <c r="C10163" s="41"/>
    </row>
    <row r="10164" spans="3:3" x14ac:dyDescent="0.3">
      <c r="C10164" s="41"/>
    </row>
    <row r="10165" spans="3:3" x14ac:dyDescent="0.3">
      <c r="C10165" s="41"/>
    </row>
    <row r="10166" spans="3:3" x14ac:dyDescent="0.3">
      <c r="C10166" s="41"/>
    </row>
    <row r="10167" spans="3:3" x14ac:dyDescent="0.3">
      <c r="C10167" s="41"/>
    </row>
    <row r="10168" spans="3:3" x14ac:dyDescent="0.3">
      <c r="C10168" s="41"/>
    </row>
    <row r="10169" spans="3:3" x14ac:dyDescent="0.3">
      <c r="C10169" s="41"/>
    </row>
    <row r="10170" spans="3:3" x14ac:dyDescent="0.3">
      <c r="C10170" s="41"/>
    </row>
    <row r="10171" spans="3:3" x14ac:dyDescent="0.3">
      <c r="C10171" s="41"/>
    </row>
    <row r="10172" spans="3:3" x14ac:dyDescent="0.3">
      <c r="C10172" s="41"/>
    </row>
    <row r="10173" spans="3:3" x14ac:dyDescent="0.3">
      <c r="C10173" s="41"/>
    </row>
    <row r="10174" spans="3:3" x14ac:dyDescent="0.3">
      <c r="C10174" s="41"/>
    </row>
    <row r="10175" spans="3:3" x14ac:dyDescent="0.3">
      <c r="C10175" s="41"/>
    </row>
    <row r="10176" spans="3:3" x14ac:dyDescent="0.3">
      <c r="C10176" s="41"/>
    </row>
    <row r="10177" spans="3:3" x14ac:dyDescent="0.3">
      <c r="C10177" s="41"/>
    </row>
    <row r="10178" spans="3:3" x14ac:dyDescent="0.3">
      <c r="C10178" s="41"/>
    </row>
    <row r="10179" spans="3:3" x14ac:dyDescent="0.3">
      <c r="C10179" s="41"/>
    </row>
    <row r="10180" spans="3:3" x14ac:dyDescent="0.3">
      <c r="C10180" s="41"/>
    </row>
    <row r="10181" spans="3:3" x14ac:dyDescent="0.3">
      <c r="C10181" s="41"/>
    </row>
    <row r="10182" spans="3:3" x14ac:dyDescent="0.3">
      <c r="C10182" s="41"/>
    </row>
    <row r="10183" spans="3:3" x14ac:dyDescent="0.3">
      <c r="C10183" s="41"/>
    </row>
    <row r="10184" spans="3:3" x14ac:dyDescent="0.3">
      <c r="C10184" s="41"/>
    </row>
    <row r="10185" spans="3:3" x14ac:dyDescent="0.3">
      <c r="C10185" s="41"/>
    </row>
    <row r="10186" spans="3:3" x14ac:dyDescent="0.3">
      <c r="C10186" s="41"/>
    </row>
    <row r="10187" spans="3:3" x14ac:dyDescent="0.3">
      <c r="C10187" s="41"/>
    </row>
    <row r="10188" spans="3:3" x14ac:dyDescent="0.3">
      <c r="C10188" s="41"/>
    </row>
    <row r="10189" spans="3:3" x14ac:dyDescent="0.3">
      <c r="C10189" s="41"/>
    </row>
    <row r="10190" spans="3:3" x14ac:dyDescent="0.3">
      <c r="C10190" s="41"/>
    </row>
    <row r="10191" spans="3:3" x14ac:dyDescent="0.3">
      <c r="C10191" s="41"/>
    </row>
    <row r="10192" spans="3:3" x14ac:dyDescent="0.3">
      <c r="C10192" s="41"/>
    </row>
    <row r="10193" spans="3:3" x14ac:dyDescent="0.3">
      <c r="C10193" s="41"/>
    </row>
    <row r="10194" spans="3:3" x14ac:dyDescent="0.3">
      <c r="C10194" s="41"/>
    </row>
    <row r="10195" spans="3:3" x14ac:dyDescent="0.3">
      <c r="C10195" s="41"/>
    </row>
    <row r="10196" spans="3:3" x14ac:dyDescent="0.3">
      <c r="C10196" s="41"/>
    </row>
    <row r="10197" spans="3:3" x14ac:dyDescent="0.3">
      <c r="C10197" s="41"/>
    </row>
    <row r="10198" spans="3:3" x14ac:dyDescent="0.3">
      <c r="C10198" s="41"/>
    </row>
    <row r="10199" spans="3:3" x14ac:dyDescent="0.3">
      <c r="C10199" s="41"/>
    </row>
    <row r="10200" spans="3:3" x14ac:dyDescent="0.3">
      <c r="C10200" s="41"/>
    </row>
    <row r="10201" spans="3:3" x14ac:dyDescent="0.3">
      <c r="C10201" s="41"/>
    </row>
    <row r="10202" spans="3:3" x14ac:dyDescent="0.3">
      <c r="C10202" s="41"/>
    </row>
    <row r="10203" spans="3:3" x14ac:dyDescent="0.3">
      <c r="C10203" s="41"/>
    </row>
    <row r="10204" spans="3:3" x14ac:dyDescent="0.3">
      <c r="C10204" s="41"/>
    </row>
    <row r="10205" spans="3:3" x14ac:dyDescent="0.3">
      <c r="C10205" s="41"/>
    </row>
    <row r="10206" spans="3:3" x14ac:dyDescent="0.3">
      <c r="C10206" s="41"/>
    </row>
    <row r="10207" spans="3:3" x14ac:dyDescent="0.3">
      <c r="C10207" s="41"/>
    </row>
    <row r="10208" spans="3:3" x14ac:dyDescent="0.3">
      <c r="C10208" s="41"/>
    </row>
    <row r="10209" spans="3:3" x14ac:dyDescent="0.3">
      <c r="C10209" s="41"/>
    </row>
    <row r="10210" spans="3:3" x14ac:dyDescent="0.3">
      <c r="C10210" s="41"/>
    </row>
    <row r="10211" spans="3:3" x14ac:dyDescent="0.3">
      <c r="C10211" s="41"/>
    </row>
    <row r="10212" spans="3:3" x14ac:dyDescent="0.3">
      <c r="C10212" s="41"/>
    </row>
    <row r="10213" spans="3:3" x14ac:dyDescent="0.3">
      <c r="C10213" s="41"/>
    </row>
    <row r="10214" spans="3:3" x14ac:dyDescent="0.3">
      <c r="C10214" s="41"/>
    </row>
    <row r="10215" spans="3:3" x14ac:dyDescent="0.3">
      <c r="C10215" s="41"/>
    </row>
    <row r="10216" spans="3:3" x14ac:dyDescent="0.3">
      <c r="C10216" s="41"/>
    </row>
    <row r="10217" spans="3:3" x14ac:dyDescent="0.3">
      <c r="C10217" s="41"/>
    </row>
    <row r="10218" spans="3:3" x14ac:dyDescent="0.3">
      <c r="C10218" s="41"/>
    </row>
    <row r="10219" spans="3:3" x14ac:dyDescent="0.3">
      <c r="C10219" s="41"/>
    </row>
    <row r="10220" spans="3:3" x14ac:dyDescent="0.3">
      <c r="C10220" s="41"/>
    </row>
    <row r="10221" spans="3:3" x14ac:dyDescent="0.3">
      <c r="C10221" s="41"/>
    </row>
    <row r="10222" spans="3:3" x14ac:dyDescent="0.3">
      <c r="C10222" s="41"/>
    </row>
    <row r="10223" spans="3:3" x14ac:dyDescent="0.3">
      <c r="C10223" s="41"/>
    </row>
    <row r="10224" spans="3:3" x14ac:dyDescent="0.3">
      <c r="C10224" s="41"/>
    </row>
    <row r="10225" spans="3:3" x14ac:dyDescent="0.3">
      <c r="C10225" s="41"/>
    </row>
    <row r="10226" spans="3:3" x14ac:dyDescent="0.3">
      <c r="C10226" s="41"/>
    </row>
    <row r="10227" spans="3:3" x14ac:dyDescent="0.3">
      <c r="C10227" s="41"/>
    </row>
    <row r="10228" spans="3:3" x14ac:dyDescent="0.3">
      <c r="C10228" s="41"/>
    </row>
    <row r="10229" spans="3:3" x14ac:dyDescent="0.3">
      <c r="C10229" s="41"/>
    </row>
    <row r="10230" spans="3:3" x14ac:dyDescent="0.3">
      <c r="C10230" s="41"/>
    </row>
    <row r="10231" spans="3:3" x14ac:dyDescent="0.3">
      <c r="C10231" s="41"/>
    </row>
    <row r="10232" spans="3:3" x14ac:dyDescent="0.3">
      <c r="C10232" s="41"/>
    </row>
    <row r="10233" spans="3:3" x14ac:dyDescent="0.3">
      <c r="C10233" s="41"/>
    </row>
    <row r="10234" spans="3:3" x14ac:dyDescent="0.3">
      <c r="C10234" s="41"/>
    </row>
    <row r="10235" spans="3:3" x14ac:dyDescent="0.3">
      <c r="C10235" s="41"/>
    </row>
    <row r="10236" spans="3:3" x14ac:dyDescent="0.3">
      <c r="C10236" s="41"/>
    </row>
    <row r="10237" spans="3:3" x14ac:dyDescent="0.3">
      <c r="C10237" s="41"/>
    </row>
    <row r="10238" spans="3:3" x14ac:dyDescent="0.3">
      <c r="C10238" s="41"/>
    </row>
    <row r="10239" spans="3:3" x14ac:dyDescent="0.3">
      <c r="C10239" s="41"/>
    </row>
    <row r="10240" spans="3:3" x14ac:dyDescent="0.3">
      <c r="C10240" s="41"/>
    </row>
    <row r="10241" spans="3:3" x14ac:dyDescent="0.3">
      <c r="C10241" s="41"/>
    </row>
    <row r="10242" spans="3:3" x14ac:dyDescent="0.3">
      <c r="C10242" s="41"/>
    </row>
    <row r="10243" spans="3:3" x14ac:dyDescent="0.3">
      <c r="C10243" s="41"/>
    </row>
    <row r="10244" spans="3:3" x14ac:dyDescent="0.3">
      <c r="C10244" s="41"/>
    </row>
    <row r="10245" spans="3:3" x14ac:dyDescent="0.3">
      <c r="C10245" s="41"/>
    </row>
    <row r="10246" spans="3:3" x14ac:dyDescent="0.3">
      <c r="C10246" s="41"/>
    </row>
    <row r="10247" spans="3:3" x14ac:dyDescent="0.3">
      <c r="C10247" s="41"/>
    </row>
    <row r="10248" spans="3:3" x14ac:dyDescent="0.3">
      <c r="C10248" s="41"/>
    </row>
    <row r="10249" spans="3:3" x14ac:dyDescent="0.3">
      <c r="C10249" s="41"/>
    </row>
    <row r="10250" spans="3:3" x14ac:dyDescent="0.3">
      <c r="C10250" s="41"/>
    </row>
    <row r="10251" spans="3:3" x14ac:dyDescent="0.3">
      <c r="C10251" s="41"/>
    </row>
    <row r="10252" spans="3:3" x14ac:dyDescent="0.3">
      <c r="C10252" s="41"/>
    </row>
    <row r="10253" spans="3:3" x14ac:dyDescent="0.3">
      <c r="C10253" s="41"/>
    </row>
    <row r="10254" spans="3:3" x14ac:dyDescent="0.3">
      <c r="C10254" s="41"/>
    </row>
    <row r="10255" spans="3:3" x14ac:dyDescent="0.3">
      <c r="C10255" s="41"/>
    </row>
    <row r="10256" spans="3:3" x14ac:dyDescent="0.3">
      <c r="C10256" s="41"/>
    </row>
    <row r="10257" spans="3:3" x14ac:dyDescent="0.3">
      <c r="C10257" s="41"/>
    </row>
    <row r="10258" spans="3:3" x14ac:dyDescent="0.3">
      <c r="C10258" s="41"/>
    </row>
    <row r="10259" spans="3:3" x14ac:dyDescent="0.3">
      <c r="C10259" s="41"/>
    </row>
    <row r="10260" spans="3:3" x14ac:dyDescent="0.3">
      <c r="C10260" s="41"/>
    </row>
    <row r="10261" spans="3:3" x14ac:dyDescent="0.3">
      <c r="C10261" s="41"/>
    </row>
    <row r="10262" spans="3:3" x14ac:dyDescent="0.3">
      <c r="C10262" s="41"/>
    </row>
    <row r="10263" spans="3:3" x14ac:dyDescent="0.3">
      <c r="C10263" s="41"/>
    </row>
    <row r="10264" spans="3:3" x14ac:dyDescent="0.3">
      <c r="C10264" s="41"/>
    </row>
    <row r="10265" spans="3:3" x14ac:dyDescent="0.3">
      <c r="C10265" s="41"/>
    </row>
    <row r="10266" spans="3:3" x14ac:dyDescent="0.3">
      <c r="C10266" s="41"/>
    </row>
    <row r="10267" spans="3:3" x14ac:dyDescent="0.3">
      <c r="C10267" s="41"/>
    </row>
    <row r="10268" spans="3:3" x14ac:dyDescent="0.3">
      <c r="C10268" s="41"/>
    </row>
    <row r="10269" spans="3:3" x14ac:dyDescent="0.3">
      <c r="C10269" s="41"/>
    </row>
    <row r="10270" spans="3:3" x14ac:dyDescent="0.3">
      <c r="C10270" s="41"/>
    </row>
    <row r="10271" spans="3:3" x14ac:dyDescent="0.3">
      <c r="C10271" s="41"/>
    </row>
    <row r="10272" spans="3:3" x14ac:dyDescent="0.3">
      <c r="C10272" s="41"/>
    </row>
    <row r="10273" spans="3:3" x14ac:dyDescent="0.3">
      <c r="C10273" s="41"/>
    </row>
    <row r="10274" spans="3:3" x14ac:dyDescent="0.3">
      <c r="C10274" s="41"/>
    </row>
    <row r="10275" spans="3:3" x14ac:dyDescent="0.3">
      <c r="C10275" s="41"/>
    </row>
    <row r="10276" spans="3:3" x14ac:dyDescent="0.3">
      <c r="C10276" s="41"/>
    </row>
    <row r="10277" spans="3:3" x14ac:dyDescent="0.3">
      <c r="C10277" s="41"/>
    </row>
    <row r="10278" spans="3:3" x14ac:dyDescent="0.3">
      <c r="C10278" s="41"/>
    </row>
    <row r="10279" spans="3:3" x14ac:dyDescent="0.3">
      <c r="C10279" s="41"/>
    </row>
    <row r="10280" spans="3:3" x14ac:dyDescent="0.3">
      <c r="C10280" s="41"/>
    </row>
    <row r="10281" spans="3:3" x14ac:dyDescent="0.3">
      <c r="C10281" s="41"/>
    </row>
    <row r="10282" spans="3:3" x14ac:dyDescent="0.3">
      <c r="C10282" s="41"/>
    </row>
    <row r="10283" spans="3:3" x14ac:dyDescent="0.3">
      <c r="C10283" s="41"/>
    </row>
    <row r="10284" spans="3:3" x14ac:dyDescent="0.3">
      <c r="C10284" s="41"/>
    </row>
    <row r="10285" spans="3:3" x14ac:dyDescent="0.3">
      <c r="C10285" s="41"/>
    </row>
    <row r="10286" spans="3:3" x14ac:dyDescent="0.3">
      <c r="C10286" s="41"/>
    </row>
    <row r="10287" spans="3:3" x14ac:dyDescent="0.3">
      <c r="C10287" s="41"/>
    </row>
    <row r="10288" spans="3:3" x14ac:dyDescent="0.3">
      <c r="C10288" s="41"/>
    </row>
    <row r="10289" spans="3:3" x14ac:dyDescent="0.3">
      <c r="C10289" s="41"/>
    </row>
    <row r="10290" spans="3:3" x14ac:dyDescent="0.3">
      <c r="C10290" s="41"/>
    </row>
    <row r="10291" spans="3:3" x14ac:dyDescent="0.3">
      <c r="C10291" s="41"/>
    </row>
    <row r="10292" spans="3:3" x14ac:dyDescent="0.3">
      <c r="C10292" s="41"/>
    </row>
    <row r="10293" spans="3:3" x14ac:dyDescent="0.3">
      <c r="C10293" s="41"/>
    </row>
    <row r="10294" spans="3:3" x14ac:dyDescent="0.3">
      <c r="C10294" s="41"/>
    </row>
    <row r="10295" spans="3:3" x14ac:dyDescent="0.3">
      <c r="C10295" s="41"/>
    </row>
    <row r="10296" spans="3:3" x14ac:dyDescent="0.3">
      <c r="C10296" s="41"/>
    </row>
    <row r="10297" spans="3:3" x14ac:dyDescent="0.3">
      <c r="C10297" s="41"/>
    </row>
    <row r="10298" spans="3:3" x14ac:dyDescent="0.3">
      <c r="C10298" s="41"/>
    </row>
    <row r="10299" spans="3:3" x14ac:dyDescent="0.3">
      <c r="C10299" s="41"/>
    </row>
    <row r="10300" spans="3:3" x14ac:dyDescent="0.3">
      <c r="C10300" s="41"/>
    </row>
    <row r="10301" spans="3:3" x14ac:dyDescent="0.3">
      <c r="C10301" s="41"/>
    </row>
    <row r="10302" spans="3:3" x14ac:dyDescent="0.3">
      <c r="C10302" s="41"/>
    </row>
    <row r="10303" spans="3:3" x14ac:dyDescent="0.3">
      <c r="C10303" s="41"/>
    </row>
    <row r="10304" spans="3:3" x14ac:dyDescent="0.3">
      <c r="C10304" s="41"/>
    </row>
    <row r="10305" spans="3:3" x14ac:dyDescent="0.3">
      <c r="C10305" s="41"/>
    </row>
    <row r="10306" spans="3:3" x14ac:dyDescent="0.3">
      <c r="C10306" s="41"/>
    </row>
    <row r="10307" spans="3:3" x14ac:dyDescent="0.3">
      <c r="C10307" s="41"/>
    </row>
    <row r="10308" spans="3:3" x14ac:dyDescent="0.3">
      <c r="C10308" s="41"/>
    </row>
    <row r="10309" spans="3:3" x14ac:dyDescent="0.3">
      <c r="C10309" s="41"/>
    </row>
    <row r="10310" spans="3:3" x14ac:dyDescent="0.3">
      <c r="C10310" s="41"/>
    </row>
    <row r="10311" spans="3:3" x14ac:dyDescent="0.3">
      <c r="C10311" s="41"/>
    </row>
    <row r="10312" spans="3:3" x14ac:dyDescent="0.3">
      <c r="C10312" s="41"/>
    </row>
    <row r="10313" spans="3:3" x14ac:dyDescent="0.3">
      <c r="C10313" s="41"/>
    </row>
    <row r="10314" spans="3:3" x14ac:dyDescent="0.3">
      <c r="C10314" s="41"/>
    </row>
    <row r="10315" spans="3:3" x14ac:dyDescent="0.3">
      <c r="C10315" s="41"/>
    </row>
    <row r="10316" spans="3:3" x14ac:dyDescent="0.3">
      <c r="C10316" s="41"/>
    </row>
    <row r="10317" spans="3:3" x14ac:dyDescent="0.3">
      <c r="C10317" s="41"/>
    </row>
    <row r="10318" spans="3:3" x14ac:dyDescent="0.3">
      <c r="C10318" s="41"/>
    </row>
    <row r="10319" spans="3:3" x14ac:dyDescent="0.3">
      <c r="C10319" s="41"/>
    </row>
    <row r="10320" spans="3:3" x14ac:dyDescent="0.3">
      <c r="C10320" s="41"/>
    </row>
    <row r="10321" spans="3:3" x14ac:dyDescent="0.3">
      <c r="C10321" s="41"/>
    </row>
    <row r="10322" spans="3:3" x14ac:dyDescent="0.3">
      <c r="C10322" s="41"/>
    </row>
    <row r="10323" spans="3:3" x14ac:dyDescent="0.3">
      <c r="C10323" s="41"/>
    </row>
    <row r="10324" spans="3:3" x14ac:dyDescent="0.3">
      <c r="C10324" s="41"/>
    </row>
    <row r="10325" spans="3:3" x14ac:dyDescent="0.3">
      <c r="C10325" s="41"/>
    </row>
    <row r="10326" spans="3:3" x14ac:dyDescent="0.3">
      <c r="C10326" s="41"/>
    </row>
    <row r="10327" spans="3:3" x14ac:dyDescent="0.3">
      <c r="C10327" s="41"/>
    </row>
    <row r="10328" spans="3:3" x14ac:dyDescent="0.3">
      <c r="C10328" s="41"/>
    </row>
    <row r="10329" spans="3:3" x14ac:dyDescent="0.3">
      <c r="C10329" s="41"/>
    </row>
    <row r="10330" spans="3:3" x14ac:dyDescent="0.3">
      <c r="C10330" s="41"/>
    </row>
    <row r="10331" spans="3:3" x14ac:dyDescent="0.3">
      <c r="C10331" s="41"/>
    </row>
    <row r="10332" spans="3:3" x14ac:dyDescent="0.3">
      <c r="C10332" s="41"/>
    </row>
    <row r="10333" spans="3:3" x14ac:dyDescent="0.3">
      <c r="C10333" s="41"/>
    </row>
    <row r="10334" spans="3:3" x14ac:dyDescent="0.3">
      <c r="C10334" s="41"/>
    </row>
    <row r="10335" spans="3:3" x14ac:dyDescent="0.3">
      <c r="C10335" s="41"/>
    </row>
    <row r="10336" spans="3:3" x14ac:dyDescent="0.3">
      <c r="C10336" s="41"/>
    </row>
    <row r="10337" spans="3:3" x14ac:dyDescent="0.3">
      <c r="C10337" s="41"/>
    </row>
    <row r="10338" spans="3:3" x14ac:dyDescent="0.3">
      <c r="C10338" s="41"/>
    </row>
    <row r="10339" spans="3:3" x14ac:dyDescent="0.3">
      <c r="C10339" s="41"/>
    </row>
    <row r="10340" spans="3:3" x14ac:dyDescent="0.3">
      <c r="C10340" s="41"/>
    </row>
    <row r="10341" spans="3:3" x14ac:dyDescent="0.3">
      <c r="C10341" s="41"/>
    </row>
    <row r="10342" spans="3:3" x14ac:dyDescent="0.3">
      <c r="C10342" s="41"/>
    </row>
    <row r="10343" spans="3:3" x14ac:dyDescent="0.3">
      <c r="C10343" s="41"/>
    </row>
    <row r="10344" spans="3:3" x14ac:dyDescent="0.3">
      <c r="C10344" s="41"/>
    </row>
    <row r="10345" spans="3:3" x14ac:dyDescent="0.3">
      <c r="C10345" s="41"/>
    </row>
    <row r="10346" spans="3:3" x14ac:dyDescent="0.3">
      <c r="C10346" s="41"/>
    </row>
    <row r="10347" spans="3:3" x14ac:dyDescent="0.3">
      <c r="C10347" s="41"/>
    </row>
    <row r="10348" spans="3:3" x14ac:dyDescent="0.3">
      <c r="C10348" s="41"/>
    </row>
    <row r="10349" spans="3:3" x14ac:dyDescent="0.3">
      <c r="C10349" s="41"/>
    </row>
    <row r="10350" spans="3:3" x14ac:dyDescent="0.3">
      <c r="C10350" s="41"/>
    </row>
    <row r="10351" spans="3:3" x14ac:dyDescent="0.3">
      <c r="C10351" s="41"/>
    </row>
    <row r="10352" spans="3:3" x14ac:dyDescent="0.3">
      <c r="C10352" s="41"/>
    </row>
    <row r="10353" spans="3:3" x14ac:dyDescent="0.3">
      <c r="C10353" s="41"/>
    </row>
    <row r="10354" spans="3:3" x14ac:dyDescent="0.3">
      <c r="C10354" s="41"/>
    </row>
    <row r="10355" spans="3:3" x14ac:dyDescent="0.3">
      <c r="C10355" s="41"/>
    </row>
    <row r="10356" spans="3:3" x14ac:dyDescent="0.3">
      <c r="C10356" s="41"/>
    </row>
    <row r="10357" spans="3:3" x14ac:dyDescent="0.3">
      <c r="C10357" s="41"/>
    </row>
    <row r="10358" spans="3:3" x14ac:dyDescent="0.3">
      <c r="C10358" s="41"/>
    </row>
    <row r="10359" spans="3:3" x14ac:dyDescent="0.3">
      <c r="C10359" s="41"/>
    </row>
    <row r="10360" spans="3:3" x14ac:dyDescent="0.3">
      <c r="C10360" s="41"/>
    </row>
    <row r="10361" spans="3:3" x14ac:dyDescent="0.3">
      <c r="C10361" s="41"/>
    </row>
    <row r="10362" spans="3:3" x14ac:dyDescent="0.3">
      <c r="C10362" s="41"/>
    </row>
    <row r="10363" spans="3:3" x14ac:dyDescent="0.3">
      <c r="C10363" s="41"/>
    </row>
    <row r="10364" spans="3:3" x14ac:dyDescent="0.3">
      <c r="C10364" s="41"/>
    </row>
    <row r="10365" spans="3:3" x14ac:dyDescent="0.3">
      <c r="C10365" s="41"/>
    </row>
    <row r="10366" spans="3:3" x14ac:dyDescent="0.3">
      <c r="C10366" s="41"/>
    </row>
    <row r="10367" spans="3:3" x14ac:dyDescent="0.3">
      <c r="C10367" s="41"/>
    </row>
    <row r="10368" spans="3:3" x14ac:dyDescent="0.3">
      <c r="C10368" s="41"/>
    </row>
    <row r="10369" spans="3:3" x14ac:dyDescent="0.3">
      <c r="C10369" s="41"/>
    </row>
    <row r="10370" spans="3:3" x14ac:dyDescent="0.3">
      <c r="C10370" s="41"/>
    </row>
    <row r="10371" spans="3:3" x14ac:dyDescent="0.3">
      <c r="C10371" s="41"/>
    </row>
    <row r="10372" spans="3:3" x14ac:dyDescent="0.3">
      <c r="C10372" s="41"/>
    </row>
    <row r="10373" spans="3:3" x14ac:dyDescent="0.3">
      <c r="C10373" s="41"/>
    </row>
    <row r="10374" spans="3:3" x14ac:dyDescent="0.3">
      <c r="C10374" s="41"/>
    </row>
    <row r="10375" spans="3:3" x14ac:dyDescent="0.3">
      <c r="C10375" s="41"/>
    </row>
    <row r="10376" spans="3:3" x14ac:dyDescent="0.3">
      <c r="C10376" s="41"/>
    </row>
    <row r="10377" spans="3:3" x14ac:dyDescent="0.3">
      <c r="C10377" s="41"/>
    </row>
    <row r="10378" spans="3:3" x14ac:dyDescent="0.3">
      <c r="C10378" s="41"/>
    </row>
    <row r="10379" spans="3:3" x14ac:dyDescent="0.3">
      <c r="C10379" s="41"/>
    </row>
    <row r="10380" spans="3:3" x14ac:dyDescent="0.3">
      <c r="C10380" s="41"/>
    </row>
    <row r="10381" spans="3:3" x14ac:dyDescent="0.3">
      <c r="C10381" s="41"/>
    </row>
    <row r="10382" spans="3:3" x14ac:dyDescent="0.3">
      <c r="C10382" s="41"/>
    </row>
    <row r="10383" spans="3:3" x14ac:dyDescent="0.3">
      <c r="C10383" s="41"/>
    </row>
    <row r="10384" spans="3:3" x14ac:dyDescent="0.3">
      <c r="C10384" s="41"/>
    </row>
    <row r="10385" spans="3:3" x14ac:dyDescent="0.3">
      <c r="C10385" s="41"/>
    </row>
    <row r="10386" spans="3:3" x14ac:dyDescent="0.3">
      <c r="C10386" s="41"/>
    </row>
    <row r="10387" spans="3:3" x14ac:dyDescent="0.3">
      <c r="C10387" s="41"/>
    </row>
    <row r="10388" spans="3:3" x14ac:dyDescent="0.3">
      <c r="C10388" s="41"/>
    </row>
    <row r="10389" spans="3:3" x14ac:dyDescent="0.3">
      <c r="C10389" s="41"/>
    </row>
    <row r="10390" spans="3:3" x14ac:dyDescent="0.3">
      <c r="C10390" s="41"/>
    </row>
    <row r="10391" spans="3:3" x14ac:dyDescent="0.3">
      <c r="C10391" s="41"/>
    </row>
    <row r="10392" spans="3:3" x14ac:dyDescent="0.3">
      <c r="C10392" s="41"/>
    </row>
    <row r="10393" spans="3:3" x14ac:dyDescent="0.3">
      <c r="C10393" s="41"/>
    </row>
    <row r="10394" spans="3:3" x14ac:dyDescent="0.3">
      <c r="C10394" s="41"/>
    </row>
    <row r="10395" spans="3:3" x14ac:dyDescent="0.3">
      <c r="C10395" s="41"/>
    </row>
    <row r="10396" spans="3:3" x14ac:dyDescent="0.3">
      <c r="C10396" s="41"/>
    </row>
    <row r="10397" spans="3:3" x14ac:dyDescent="0.3">
      <c r="C10397" s="41"/>
    </row>
    <row r="10398" spans="3:3" x14ac:dyDescent="0.3">
      <c r="C10398" s="41"/>
    </row>
    <row r="10399" spans="3:3" x14ac:dyDescent="0.3">
      <c r="C10399" s="41"/>
    </row>
    <row r="10400" spans="3:3" x14ac:dyDescent="0.3">
      <c r="C10400" s="41"/>
    </row>
    <row r="10401" spans="3:3" x14ac:dyDescent="0.3">
      <c r="C10401" s="41"/>
    </row>
    <row r="10402" spans="3:3" x14ac:dyDescent="0.3">
      <c r="C10402" s="41"/>
    </row>
    <row r="10403" spans="3:3" x14ac:dyDescent="0.3">
      <c r="C10403" s="41"/>
    </row>
    <row r="10404" spans="3:3" x14ac:dyDescent="0.3">
      <c r="C10404" s="41"/>
    </row>
    <row r="10405" spans="3:3" x14ac:dyDescent="0.3">
      <c r="C10405" s="41"/>
    </row>
    <row r="10406" spans="3:3" x14ac:dyDescent="0.3">
      <c r="C10406" s="41"/>
    </row>
    <row r="10407" spans="3:3" x14ac:dyDescent="0.3">
      <c r="C10407" s="41"/>
    </row>
    <row r="10408" spans="3:3" x14ac:dyDescent="0.3">
      <c r="C10408" s="41"/>
    </row>
    <row r="10409" spans="3:3" x14ac:dyDescent="0.3">
      <c r="C10409" s="41"/>
    </row>
    <row r="10410" spans="3:3" x14ac:dyDescent="0.3">
      <c r="C10410" s="41"/>
    </row>
    <row r="10411" spans="3:3" x14ac:dyDescent="0.3">
      <c r="C10411" s="41"/>
    </row>
    <row r="10412" spans="3:3" x14ac:dyDescent="0.3">
      <c r="C10412" s="41"/>
    </row>
    <row r="10413" spans="3:3" x14ac:dyDescent="0.3">
      <c r="C10413" s="41"/>
    </row>
    <row r="10414" spans="3:3" x14ac:dyDescent="0.3">
      <c r="C10414" s="41"/>
    </row>
    <row r="10415" spans="3:3" x14ac:dyDescent="0.3">
      <c r="C10415" s="41"/>
    </row>
    <row r="10416" spans="3:3" x14ac:dyDescent="0.3">
      <c r="C10416" s="41"/>
    </row>
    <row r="10417" spans="3:3" x14ac:dyDescent="0.3">
      <c r="C10417" s="41"/>
    </row>
    <row r="10418" spans="3:3" x14ac:dyDescent="0.3">
      <c r="C10418" s="41"/>
    </row>
    <row r="10419" spans="3:3" x14ac:dyDescent="0.3">
      <c r="C10419" s="41"/>
    </row>
    <row r="10420" spans="3:3" x14ac:dyDescent="0.3">
      <c r="C10420" s="41"/>
    </row>
    <row r="10421" spans="3:3" x14ac:dyDescent="0.3">
      <c r="C10421" s="41"/>
    </row>
    <row r="10422" spans="3:3" x14ac:dyDescent="0.3">
      <c r="C10422" s="41"/>
    </row>
    <row r="10423" spans="3:3" x14ac:dyDescent="0.3">
      <c r="C10423" s="41"/>
    </row>
    <row r="10424" spans="3:3" x14ac:dyDescent="0.3">
      <c r="C10424" s="41"/>
    </row>
    <row r="10425" spans="3:3" x14ac:dyDescent="0.3">
      <c r="C10425" s="41"/>
    </row>
    <row r="10426" spans="3:3" x14ac:dyDescent="0.3">
      <c r="C10426" s="41"/>
    </row>
    <row r="10427" spans="3:3" x14ac:dyDescent="0.3">
      <c r="C10427" s="41"/>
    </row>
    <row r="10428" spans="3:3" x14ac:dyDescent="0.3">
      <c r="C10428" s="41"/>
    </row>
    <row r="10429" spans="3:3" x14ac:dyDescent="0.3">
      <c r="C10429" s="41"/>
    </row>
    <row r="10430" spans="3:3" x14ac:dyDescent="0.3">
      <c r="C10430" s="41"/>
    </row>
    <row r="10431" spans="3:3" x14ac:dyDescent="0.3">
      <c r="C10431" s="41"/>
    </row>
    <row r="10432" spans="3:3" x14ac:dyDescent="0.3">
      <c r="C10432" s="41"/>
    </row>
    <row r="10433" spans="3:3" x14ac:dyDescent="0.3">
      <c r="C10433" s="41"/>
    </row>
    <row r="10434" spans="3:3" x14ac:dyDescent="0.3">
      <c r="C10434" s="41"/>
    </row>
    <row r="10435" spans="3:3" x14ac:dyDescent="0.3">
      <c r="C10435" s="41"/>
    </row>
    <row r="10436" spans="3:3" x14ac:dyDescent="0.3">
      <c r="C10436" s="41"/>
    </row>
    <row r="10437" spans="3:3" x14ac:dyDescent="0.3">
      <c r="C10437" s="41"/>
    </row>
    <row r="10438" spans="3:3" x14ac:dyDescent="0.3">
      <c r="C10438" s="41"/>
    </row>
    <row r="10439" spans="3:3" x14ac:dyDescent="0.3">
      <c r="C10439" s="41"/>
    </row>
    <row r="10440" spans="3:3" x14ac:dyDescent="0.3">
      <c r="C10440" s="41"/>
    </row>
    <row r="10441" spans="3:3" x14ac:dyDescent="0.3">
      <c r="C10441" s="41"/>
    </row>
    <row r="10442" spans="3:3" x14ac:dyDescent="0.3">
      <c r="C10442" s="41"/>
    </row>
    <row r="10443" spans="3:3" x14ac:dyDescent="0.3">
      <c r="C10443" s="41"/>
    </row>
    <row r="10444" spans="3:3" x14ac:dyDescent="0.3">
      <c r="C10444" s="41"/>
    </row>
    <row r="10445" spans="3:3" x14ac:dyDescent="0.3">
      <c r="C10445" s="41"/>
    </row>
    <row r="10446" spans="3:3" x14ac:dyDescent="0.3">
      <c r="C10446" s="41"/>
    </row>
    <row r="10447" spans="3:3" x14ac:dyDescent="0.3">
      <c r="C10447" s="41"/>
    </row>
    <row r="10448" spans="3:3" x14ac:dyDescent="0.3">
      <c r="C10448" s="41"/>
    </row>
    <row r="10449" spans="3:3" x14ac:dyDescent="0.3">
      <c r="C10449" s="41"/>
    </row>
    <row r="10450" spans="3:3" x14ac:dyDescent="0.3">
      <c r="C10450" s="41"/>
    </row>
    <row r="10451" spans="3:3" x14ac:dyDescent="0.3">
      <c r="C10451" s="41"/>
    </row>
    <row r="10452" spans="3:3" x14ac:dyDescent="0.3">
      <c r="C10452" s="41"/>
    </row>
    <row r="10453" spans="3:3" x14ac:dyDescent="0.3">
      <c r="C10453" s="41"/>
    </row>
    <row r="10454" spans="3:3" x14ac:dyDescent="0.3">
      <c r="C10454" s="41"/>
    </row>
    <row r="10455" spans="3:3" x14ac:dyDescent="0.3">
      <c r="C10455" s="41"/>
    </row>
    <row r="10456" spans="3:3" x14ac:dyDescent="0.3">
      <c r="C10456" s="41"/>
    </row>
    <row r="10457" spans="3:3" x14ac:dyDescent="0.3">
      <c r="C10457" s="41"/>
    </row>
    <row r="10458" spans="3:3" x14ac:dyDescent="0.3">
      <c r="C10458" s="41"/>
    </row>
    <row r="10459" spans="3:3" x14ac:dyDescent="0.3">
      <c r="C10459" s="41"/>
    </row>
    <row r="10460" spans="3:3" x14ac:dyDescent="0.3">
      <c r="C10460" s="41"/>
    </row>
    <row r="10461" spans="3:3" x14ac:dyDescent="0.3">
      <c r="C10461" s="41"/>
    </row>
    <row r="10462" spans="3:3" x14ac:dyDescent="0.3">
      <c r="C10462" s="41"/>
    </row>
    <row r="10463" spans="3:3" x14ac:dyDescent="0.3">
      <c r="C10463" s="41"/>
    </row>
    <row r="10464" spans="3:3" x14ac:dyDescent="0.3">
      <c r="C10464" s="41"/>
    </row>
    <row r="10465" spans="3:3" x14ac:dyDescent="0.3">
      <c r="C10465" s="41"/>
    </row>
    <row r="10466" spans="3:3" x14ac:dyDescent="0.3">
      <c r="C10466" s="41"/>
    </row>
    <row r="10467" spans="3:3" x14ac:dyDescent="0.3">
      <c r="C10467" s="41"/>
    </row>
    <row r="10468" spans="3:3" x14ac:dyDescent="0.3">
      <c r="C10468" s="41"/>
    </row>
    <row r="10469" spans="3:3" x14ac:dyDescent="0.3">
      <c r="C10469" s="41"/>
    </row>
    <row r="10470" spans="3:3" x14ac:dyDescent="0.3">
      <c r="C10470" s="41"/>
    </row>
    <row r="10471" spans="3:3" x14ac:dyDescent="0.3">
      <c r="C10471" s="41"/>
    </row>
    <row r="10472" spans="3:3" x14ac:dyDescent="0.3">
      <c r="C10472" s="41"/>
    </row>
    <row r="10473" spans="3:3" x14ac:dyDescent="0.3">
      <c r="C10473" s="41"/>
    </row>
    <row r="10474" spans="3:3" x14ac:dyDescent="0.3">
      <c r="C10474" s="41"/>
    </row>
    <row r="10475" spans="3:3" x14ac:dyDescent="0.3">
      <c r="C10475" s="41"/>
    </row>
    <row r="10476" spans="3:3" x14ac:dyDescent="0.3">
      <c r="C10476" s="41"/>
    </row>
    <row r="10477" spans="3:3" x14ac:dyDescent="0.3">
      <c r="C10477" s="41"/>
    </row>
    <row r="10478" spans="3:3" x14ac:dyDescent="0.3">
      <c r="C10478" s="41"/>
    </row>
    <row r="10479" spans="3:3" x14ac:dyDescent="0.3">
      <c r="C10479" s="41"/>
    </row>
    <row r="10480" spans="3:3" x14ac:dyDescent="0.3">
      <c r="C10480" s="41"/>
    </row>
    <row r="10481" spans="3:3" x14ac:dyDescent="0.3">
      <c r="C10481" s="41"/>
    </row>
    <row r="10482" spans="3:3" x14ac:dyDescent="0.3">
      <c r="C10482" s="41"/>
    </row>
    <row r="10483" spans="3:3" x14ac:dyDescent="0.3">
      <c r="C10483" s="41"/>
    </row>
    <row r="10484" spans="3:3" x14ac:dyDescent="0.3">
      <c r="C10484" s="41"/>
    </row>
    <row r="10485" spans="3:3" x14ac:dyDescent="0.3">
      <c r="C10485" s="41"/>
    </row>
    <row r="10486" spans="3:3" x14ac:dyDescent="0.3">
      <c r="C10486" s="41"/>
    </row>
    <row r="10487" spans="3:3" x14ac:dyDescent="0.3">
      <c r="C10487" s="41"/>
    </row>
    <row r="10488" spans="3:3" x14ac:dyDescent="0.3">
      <c r="C10488" s="41"/>
    </row>
    <row r="10489" spans="3:3" x14ac:dyDescent="0.3">
      <c r="C10489" s="41"/>
    </row>
    <row r="10490" spans="3:3" x14ac:dyDescent="0.3">
      <c r="C10490" s="41"/>
    </row>
    <row r="10491" spans="3:3" x14ac:dyDescent="0.3">
      <c r="C10491" s="41"/>
    </row>
    <row r="10492" spans="3:3" x14ac:dyDescent="0.3">
      <c r="C10492" s="41"/>
    </row>
    <row r="10493" spans="3:3" x14ac:dyDescent="0.3">
      <c r="C10493" s="41"/>
    </row>
    <row r="10494" spans="3:3" x14ac:dyDescent="0.3">
      <c r="C10494" s="41"/>
    </row>
    <row r="10495" spans="3:3" x14ac:dyDescent="0.3">
      <c r="C10495" s="41"/>
    </row>
    <row r="10496" spans="3:3" x14ac:dyDescent="0.3">
      <c r="C10496" s="41"/>
    </row>
    <row r="10497" spans="3:3" x14ac:dyDescent="0.3">
      <c r="C10497" s="41"/>
    </row>
    <row r="10498" spans="3:3" x14ac:dyDescent="0.3">
      <c r="C10498" s="41"/>
    </row>
    <row r="10499" spans="3:3" x14ac:dyDescent="0.3">
      <c r="C10499" s="41"/>
    </row>
    <row r="10500" spans="3:3" x14ac:dyDescent="0.3">
      <c r="C10500" s="41"/>
    </row>
    <row r="10501" spans="3:3" x14ac:dyDescent="0.3">
      <c r="C10501" s="41"/>
    </row>
    <row r="10502" spans="3:3" x14ac:dyDescent="0.3">
      <c r="C10502" s="41"/>
    </row>
    <row r="10503" spans="3:3" x14ac:dyDescent="0.3">
      <c r="C10503" s="41"/>
    </row>
    <row r="10504" spans="3:3" x14ac:dyDescent="0.3">
      <c r="C10504" s="41"/>
    </row>
    <row r="10505" spans="3:3" x14ac:dyDescent="0.3">
      <c r="C10505" s="41"/>
    </row>
    <row r="10506" spans="3:3" x14ac:dyDescent="0.3">
      <c r="C10506" s="41"/>
    </row>
    <row r="10507" spans="3:3" x14ac:dyDescent="0.3">
      <c r="C10507" s="41"/>
    </row>
    <row r="10508" spans="3:3" x14ac:dyDescent="0.3">
      <c r="C10508" s="41"/>
    </row>
    <row r="10509" spans="3:3" x14ac:dyDescent="0.3">
      <c r="C10509" s="41"/>
    </row>
    <row r="10510" spans="3:3" x14ac:dyDescent="0.3">
      <c r="C10510" s="41"/>
    </row>
    <row r="10511" spans="3:3" x14ac:dyDescent="0.3">
      <c r="C10511" s="41"/>
    </row>
    <row r="10512" spans="3:3" x14ac:dyDescent="0.3">
      <c r="C10512" s="41"/>
    </row>
    <row r="10513" spans="3:3" x14ac:dyDescent="0.3">
      <c r="C10513" s="41"/>
    </row>
    <row r="10514" spans="3:3" x14ac:dyDescent="0.3">
      <c r="C10514" s="41"/>
    </row>
    <row r="10515" spans="3:3" x14ac:dyDescent="0.3">
      <c r="C10515" s="41"/>
    </row>
    <row r="10516" spans="3:3" x14ac:dyDescent="0.3">
      <c r="C10516" s="41"/>
    </row>
    <row r="10517" spans="3:3" x14ac:dyDescent="0.3">
      <c r="C10517" s="41"/>
    </row>
    <row r="10518" spans="3:3" x14ac:dyDescent="0.3">
      <c r="C10518" s="41"/>
    </row>
    <row r="10519" spans="3:3" x14ac:dyDescent="0.3">
      <c r="C10519" s="41"/>
    </row>
    <row r="10520" spans="3:3" x14ac:dyDescent="0.3">
      <c r="C10520" s="41"/>
    </row>
    <row r="10521" spans="3:3" x14ac:dyDescent="0.3">
      <c r="C10521" s="41"/>
    </row>
    <row r="10522" spans="3:3" x14ac:dyDescent="0.3">
      <c r="C10522" s="41"/>
    </row>
    <row r="10523" spans="3:3" x14ac:dyDescent="0.3">
      <c r="C10523" s="41"/>
    </row>
    <row r="10524" spans="3:3" x14ac:dyDescent="0.3">
      <c r="C10524" s="41"/>
    </row>
    <row r="10525" spans="3:3" x14ac:dyDescent="0.3">
      <c r="C10525" s="41"/>
    </row>
    <row r="10526" spans="3:3" x14ac:dyDescent="0.3">
      <c r="C10526" s="41"/>
    </row>
    <row r="10527" spans="3:3" x14ac:dyDescent="0.3">
      <c r="C10527" s="41"/>
    </row>
    <row r="10528" spans="3:3" x14ac:dyDescent="0.3">
      <c r="C10528" s="41"/>
    </row>
    <row r="10529" spans="3:3" x14ac:dyDescent="0.3">
      <c r="C10529" s="41"/>
    </row>
    <row r="10530" spans="3:3" x14ac:dyDescent="0.3">
      <c r="C10530" s="41"/>
    </row>
    <row r="10531" spans="3:3" x14ac:dyDescent="0.3">
      <c r="C10531" s="41"/>
    </row>
    <row r="10532" spans="3:3" x14ac:dyDescent="0.3">
      <c r="C10532" s="41"/>
    </row>
    <row r="10533" spans="3:3" x14ac:dyDescent="0.3">
      <c r="C10533" s="41"/>
    </row>
    <row r="10534" spans="3:3" x14ac:dyDescent="0.3">
      <c r="C10534" s="41"/>
    </row>
    <row r="10535" spans="3:3" x14ac:dyDescent="0.3">
      <c r="C10535" s="41"/>
    </row>
    <row r="10536" spans="3:3" x14ac:dyDescent="0.3">
      <c r="C10536" s="41"/>
    </row>
    <row r="10537" spans="3:3" x14ac:dyDescent="0.3">
      <c r="C10537" s="41"/>
    </row>
    <row r="10538" spans="3:3" x14ac:dyDescent="0.3">
      <c r="C10538" s="41"/>
    </row>
    <row r="10539" spans="3:3" x14ac:dyDescent="0.3">
      <c r="C10539" s="41"/>
    </row>
    <row r="10540" spans="3:3" x14ac:dyDescent="0.3">
      <c r="C10540" s="41"/>
    </row>
    <row r="10541" spans="3:3" x14ac:dyDescent="0.3">
      <c r="C10541" s="41"/>
    </row>
    <row r="10542" spans="3:3" x14ac:dyDescent="0.3">
      <c r="C10542" s="41"/>
    </row>
    <row r="10543" spans="3:3" x14ac:dyDescent="0.3">
      <c r="C10543" s="41"/>
    </row>
    <row r="10544" spans="3:3" x14ac:dyDescent="0.3">
      <c r="C10544" s="41"/>
    </row>
    <row r="10545" spans="3:3" x14ac:dyDescent="0.3">
      <c r="C10545" s="41"/>
    </row>
    <row r="10546" spans="3:3" x14ac:dyDescent="0.3">
      <c r="C10546" s="41"/>
    </row>
    <row r="10547" spans="3:3" x14ac:dyDescent="0.3">
      <c r="C10547" s="41"/>
    </row>
    <row r="10548" spans="3:3" x14ac:dyDescent="0.3">
      <c r="C10548" s="41"/>
    </row>
    <row r="10549" spans="3:3" x14ac:dyDescent="0.3">
      <c r="C10549" s="41"/>
    </row>
    <row r="10550" spans="3:3" x14ac:dyDescent="0.3">
      <c r="C10550" s="41"/>
    </row>
    <row r="10551" spans="3:3" x14ac:dyDescent="0.3">
      <c r="C10551" s="41"/>
    </row>
    <row r="10552" spans="3:3" x14ac:dyDescent="0.3">
      <c r="C10552" s="41"/>
    </row>
    <row r="10553" spans="3:3" x14ac:dyDescent="0.3">
      <c r="C10553" s="41"/>
    </row>
    <row r="10554" spans="3:3" x14ac:dyDescent="0.3">
      <c r="C10554" s="41"/>
    </row>
    <row r="10555" spans="3:3" x14ac:dyDescent="0.3">
      <c r="C10555" s="41"/>
    </row>
    <row r="10556" spans="3:3" x14ac:dyDescent="0.3">
      <c r="C10556" s="41"/>
    </row>
    <row r="10557" spans="3:3" x14ac:dyDescent="0.3">
      <c r="C10557" s="41"/>
    </row>
    <row r="10558" spans="3:3" x14ac:dyDescent="0.3">
      <c r="C10558" s="41"/>
    </row>
    <row r="10559" spans="3:3" x14ac:dyDescent="0.3">
      <c r="C10559" s="41"/>
    </row>
    <row r="10560" spans="3:3" x14ac:dyDescent="0.3">
      <c r="C10560" s="41"/>
    </row>
    <row r="10561" spans="3:3" x14ac:dyDescent="0.3">
      <c r="C10561" s="41"/>
    </row>
    <row r="10562" spans="3:3" x14ac:dyDescent="0.3">
      <c r="C10562" s="41"/>
    </row>
    <row r="10563" spans="3:3" x14ac:dyDescent="0.3">
      <c r="C10563" s="41"/>
    </row>
    <row r="10564" spans="3:3" x14ac:dyDescent="0.3">
      <c r="C10564" s="41"/>
    </row>
    <row r="10565" spans="3:3" x14ac:dyDescent="0.3">
      <c r="C10565" s="41"/>
    </row>
    <row r="10566" spans="3:3" x14ac:dyDescent="0.3">
      <c r="C10566" s="41"/>
    </row>
    <row r="10567" spans="3:3" x14ac:dyDescent="0.3">
      <c r="C10567" s="41"/>
    </row>
    <row r="10568" spans="3:3" x14ac:dyDescent="0.3">
      <c r="C10568" s="41"/>
    </row>
    <row r="10569" spans="3:3" x14ac:dyDescent="0.3">
      <c r="C10569" s="41"/>
    </row>
    <row r="10570" spans="3:3" x14ac:dyDescent="0.3">
      <c r="C10570" s="41"/>
    </row>
    <row r="10571" spans="3:3" x14ac:dyDescent="0.3">
      <c r="C10571" s="41"/>
    </row>
    <row r="10572" spans="3:3" x14ac:dyDescent="0.3">
      <c r="C10572" s="41"/>
    </row>
    <row r="10573" spans="3:3" x14ac:dyDescent="0.3">
      <c r="C10573" s="41"/>
    </row>
    <row r="10574" spans="3:3" x14ac:dyDescent="0.3">
      <c r="C10574" s="41"/>
    </row>
    <row r="10575" spans="3:3" x14ac:dyDescent="0.3">
      <c r="C10575" s="41"/>
    </row>
    <row r="10576" spans="3:3" x14ac:dyDescent="0.3">
      <c r="C10576" s="41"/>
    </row>
    <row r="10577" spans="3:3" x14ac:dyDescent="0.3">
      <c r="C10577" s="41"/>
    </row>
    <row r="10578" spans="3:3" x14ac:dyDescent="0.3">
      <c r="C10578" s="41"/>
    </row>
    <row r="10579" spans="3:3" x14ac:dyDescent="0.3">
      <c r="C10579" s="41"/>
    </row>
    <row r="10580" spans="3:3" x14ac:dyDescent="0.3">
      <c r="C10580" s="41"/>
    </row>
    <row r="10581" spans="3:3" x14ac:dyDescent="0.3">
      <c r="C10581" s="41"/>
    </row>
    <row r="10582" spans="3:3" x14ac:dyDescent="0.3">
      <c r="C10582" s="41"/>
    </row>
    <row r="10583" spans="3:3" x14ac:dyDescent="0.3">
      <c r="C10583" s="41"/>
    </row>
    <row r="10584" spans="3:3" x14ac:dyDescent="0.3">
      <c r="C10584" s="41"/>
    </row>
    <row r="10585" spans="3:3" x14ac:dyDescent="0.3">
      <c r="C10585" s="41"/>
    </row>
    <row r="10586" spans="3:3" x14ac:dyDescent="0.3">
      <c r="C10586" s="41"/>
    </row>
    <row r="10587" spans="3:3" x14ac:dyDescent="0.3">
      <c r="C10587" s="41"/>
    </row>
    <row r="10588" spans="3:3" x14ac:dyDescent="0.3">
      <c r="C10588" s="41"/>
    </row>
    <row r="10589" spans="3:3" x14ac:dyDescent="0.3">
      <c r="C10589" s="41"/>
    </row>
    <row r="10590" spans="3:3" x14ac:dyDescent="0.3">
      <c r="C10590" s="41"/>
    </row>
    <row r="10591" spans="3:3" x14ac:dyDescent="0.3">
      <c r="C10591" s="41"/>
    </row>
    <row r="10592" spans="3:3" x14ac:dyDescent="0.3">
      <c r="C10592" s="41"/>
    </row>
    <row r="10593" spans="3:3" x14ac:dyDescent="0.3">
      <c r="C10593" s="41"/>
    </row>
    <row r="10594" spans="3:3" x14ac:dyDescent="0.3">
      <c r="C10594" s="41"/>
    </row>
    <row r="10595" spans="3:3" x14ac:dyDescent="0.3">
      <c r="C10595" s="41"/>
    </row>
    <row r="10596" spans="3:3" x14ac:dyDescent="0.3">
      <c r="C10596" s="41"/>
    </row>
    <row r="10597" spans="3:3" x14ac:dyDescent="0.3">
      <c r="C10597" s="41"/>
    </row>
    <row r="10598" spans="3:3" x14ac:dyDescent="0.3">
      <c r="C10598" s="41"/>
    </row>
    <row r="10599" spans="3:3" x14ac:dyDescent="0.3">
      <c r="C10599" s="41"/>
    </row>
    <row r="10600" spans="3:3" x14ac:dyDescent="0.3">
      <c r="C10600" s="41"/>
    </row>
    <row r="10601" spans="3:3" x14ac:dyDescent="0.3">
      <c r="C10601" s="41"/>
    </row>
    <row r="10602" spans="3:3" x14ac:dyDescent="0.3">
      <c r="C10602" s="41"/>
    </row>
    <row r="10603" spans="3:3" x14ac:dyDescent="0.3">
      <c r="C10603" s="41"/>
    </row>
    <row r="10604" spans="3:3" x14ac:dyDescent="0.3">
      <c r="C10604" s="41"/>
    </row>
    <row r="10605" spans="3:3" x14ac:dyDescent="0.3">
      <c r="C10605" s="41"/>
    </row>
    <row r="10606" spans="3:3" x14ac:dyDescent="0.3">
      <c r="C10606" s="41"/>
    </row>
    <row r="10607" spans="3:3" x14ac:dyDescent="0.3">
      <c r="C10607" s="41"/>
    </row>
    <row r="10608" spans="3:3" x14ac:dyDescent="0.3">
      <c r="C10608" s="41"/>
    </row>
    <row r="10609" spans="3:3" x14ac:dyDescent="0.3">
      <c r="C10609" s="41"/>
    </row>
    <row r="10610" spans="3:3" x14ac:dyDescent="0.3">
      <c r="C10610" s="41"/>
    </row>
    <row r="10611" spans="3:3" x14ac:dyDescent="0.3">
      <c r="C10611" s="41"/>
    </row>
    <row r="10612" spans="3:3" x14ac:dyDescent="0.3">
      <c r="C10612" s="41"/>
    </row>
    <row r="10613" spans="3:3" x14ac:dyDescent="0.3">
      <c r="C10613" s="41"/>
    </row>
    <row r="10614" spans="3:3" x14ac:dyDescent="0.3">
      <c r="C10614" s="41"/>
    </row>
    <row r="10615" spans="3:3" x14ac:dyDescent="0.3">
      <c r="C10615" s="41"/>
    </row>
    <row r="10616" spans="3:3" x14ac:dyDescent="0.3">
      <c r="C10616" s="41"/>
    </row>
    <row r="10617" spans="3:3" x14ac:dyDescent="0.3">
      <c r="C10617" s="41"/>
    </row>
    <row r="10618" spans="3:3" x14ac:dyDescent="0.3">
      <c r="C10618" s="41"/>
    </row>
    <row r="10619" spans="3:3" x14ac:dyDescent="0.3">
      <c r="C10619" s="41"/>
    </row>
    <row r="10620" spans="3:3" x14ac:dyDescent="0.3">
      <c r="C10620" s="41"/>
    </row>
    <row r="10621" spans="3:3" x14ac:dyDescent="0.3">
      <c r="C10621" s="41"/>
    </row>
    <row r="10622" spans="3:3" x14ac:dyDescent="0.3">
      <c r="C10622" s="41"/>
    </row>
    <row r="10623" spans="3:3" x14ac:dyDescent="0.3">
      <c r="C10623" s="41"/>
    </row>
    <row r="10624" spans="3:3" x14ac:dyDescent="0.3">
      <c r="C10624" s="41"/>
    </row>
    <row r="10625" spans="3:3" x14ac:dyDescent="0.3">
      <c r="C10625" s="41"/>
    </row>
    <row r="10626" spans="3:3" x14ac:dyDescent="0.3">
      <c r="C10626" s="41"/>
    </row>
    <row r="10627" spans="3:3" x14ac:dyDescent="0.3">
      <c r="C10627" s="41"/>
    </row>
    <row r="10628" spans="3:3" x14ac:dyDescent="0.3">
      <c r="C10628" s="41"/>
    </row>
    <row r="10629" spans="3:3" x14ac:dyDescent="0.3">
      <c r="C10629" s="41"/>
    </row>
    <row r="10630" spans="3:3" x14ac:dyDescent="0.3">
      <c r="C10630" s="41"/>
    </row>
    <row r="10631" spans="3:3" x14ac:dyDescent="0.3">
      <c r="C10631" s="41"/>
    </row>
    <row r="10632" spans="3:3" x14ac:dyDescent="0.3">
      <c r="C10632" s="41"/>
    </row>
    <row r="10633" spans="3:3" x14ac:dyDescent="0.3">
      <c r="C10633" s="41"/>
    </row>
    <row r="10634" spans="3:3" x14ac:dyDescent="0.3">
      <c r="C10634" s="41"/>
    </row>
    <row r="10635" spans="3:3" x14ac:dyDescent="0.3">
      <c r="C10635" s="41"/>
    </row>
    <row r="10636" spans="3:3" x14ac:dyDescent="0.3">
      <c r="C10636" s="41"/>
    </row>
    <row r="10637" spans="3:3" x14ac:dyDescent="0.3">
      <c r="C10637" s="41"/>
    </row>
    <row r="10638" spans="3:3" x14ac:dyDescent="0.3">
      <c r="C10638" s="41"/>
    </row>
    <row r="10639" spans="3:3" x14ac:dyDescent="0.3">
      <c r="C10639" s="41"/>
    </row>
    <row r="10640" spans="3:3" x14ac:dyDescent="0.3">
      <c r="C10640" s="41"/>
    </row>
    <row r="10641" spans="3:3" x14ac:dyDescent="0.3">
      <c r="C10641" s="41"/>
    </row>
    <row r="10642" spans="3:3" x14ac:dyDescent="0.3">
      <c r="C10642" s="41"/>
    </row>
    <row r="10643" spans="3:3" x14ac:dyDescent="0.3">
      <c r="C10643" s="41"/>
    </row>
    <row r="10644" spans="3:3" x14ac:dyDescent="0.3">
      <c r="C10644" s="41"/>
    </row>
    <row r="10645" spans="3:3" x14ac:dyDescent="0.3">
      <c r="C10645" s="41"/>
    </row>
    <row r="10646" spans="3:3" x14ac:dyDescent="0.3">
      <c r="C10646" s="41"/>
    </row>
    <row r="10647" spans="3:3" x14ac:dyDescent="0.3">
      <c r="C10647" s="41"/>
    </row>
    <row r="10648" spans="3:3" x14ac:dyDescent="0.3">
      <c r="C10648" s="41"/>
    </row>
    <row r="10649" spans="3:3" x14ac:dyDescent="0.3">
      <c r="C10649" s="41"/>
    </row>
    <row r="10650" spans="3:3" x14ac:dyDescent="0.3">
      <c r="C10650" s="41"/>
    </row>
    <row r="10651" spans="3:3" x14ac:dyDescent="0.3">
      <c r="C10651" s="41"/>
    </row>
    <row r="10652" spans="3:3" x14ac:dyDescent="0.3">
      <c r="C10652" s="41"/>
    </row>
    <row r="10653" spans="3:3" x14ac:dyDescent="0.3">
      <c r="C10653" s="41"/>
    </row>
    <row r="10654" spans="3:3" x14ac:dyDescent="0.3">
      <c r="C10654" s="41"/>
    </row>
    <row r="10655" spans="3:3" x14ac:dyDescent="0.3">
      <c r="C10655" s="41"/>
    </row>
    <row r="10656" spans="3:3" x14ac:dyDescent="0.3">
      <c r="C10656" s="41"/>
    </row>
    <row r="10657" spans="3:3" x14ac:dyDescent="0.3">
      <c r="C10657" s="41"/>
    </row>
    <row r="10658" spans="3:3" x14ac:dyDescent="0.3">
      <c r="C10658" s="41"/>
    </row>
    <row r="10659" spans="3:3" x14ac:dyDescent="0.3">
      <c r="C10659" s="41"/>
    </row>
    <row r="10660" spans="3:3" x14ac:dyDescent="0.3">
      <c r="C10660" s="41"/>
    </row>
    <row r="10661" spans="3:3" x14ac:dyDescent="0.3">
      <c r="C10661" s="41"/>
    </row>
    <row r="10662" spans="3:3" x14ac:dyDescent="0.3">
      <c r="C10662" s="41"/>
    </row>
    <row r="10663" spans="3:3" x14ac:dyDescent="0.3">
      <c r="C10663" s="41"/>
    </row>
    <row r="10664" spans="3:3" x14ac:dyDescent="0.3">
      <c r="C10664" s="41"/>
    </row>
    <row r="10665" spans="3:3" x14ac:dyDescent="0.3">
      <c r="C10665" s="41"/>
    </row>
    <row r="10666" spans="3:3" x14ac:dyDescent="0.3">
      <c r="C10666" s="41"/>
    </row>
    <row r="10667" spans="3:3" x14ac:dyDescent="0.3">
      <c r="C10667" s="41"/>
    </row>
    <row r="10668" spans="3:3" x14ac:dyDescent="0.3">
      <c r="C10668" s="41"/>
    </row>
    <row r="10669" spans="3:3" x14ac:dyDescent="0.3">
      <c r="C10669" s="41"/>
    </row>
    <row r="10670" spans="3:3" x14ac:dyDescent="0.3">
      <c r="C10670" s="41"/>
    </row>
    <row r="10671" spans="3:3" x14ac:dyDescent="0.3">
      <c r="C10671" s="41"/>
    </row>
    <row r="10672" spans="3:3" x14ac:dyDescent="0.3">
      <c r="C10672" s="41"/>
    </row>
    <row r="10673" spans="3:3" x14ac:dyDescent="0.3">
      <c r="C10673" s="41"/>
    </row>
    <row r="10674" spans="3:3" x14ac:dyDescent="0.3">
      <c r="C10674" s="41"/>
    </row>
    <row r="10675" spans="3:3" x14ac:dyDescent="0.3">
      <c r="C10675" s="41"/>
    </row>
    <row r="10676" spans="3:3" x14ac:dyDescent="0.3">
      <c r="C10676" s="41"/>
    </row>
    <row r="10677" spans="3:3" x14ac:dyDescent="0.3">
      <c r="C10677" s="41"/>
    </row>
    <row r="10678" spans="3:3" x14ac:dyDescent="0.3">
      <c r="C10678" s="41"/>
    </row>
    <row r="10679" spans="3:3" x14ac:dyDescent="0.3">
      <c r="C10679" s="41"/>
    </row>
    <row r="10680" spans="3:3" x14ac:dyDescent="0.3">
      <c r="C10680" s="41"/>
    </row>
    <row r="10681" spans="3:3" x14ac:dyDescent="0.3">
      <c r="C10681" s="41"/>
    </row>
    <row r="10682" spans="3:3" x14ac:dyDescent="0.3">
      <c r="C10682" s="41"/>
    </row>
    <row r="10683" spans="3:3" x14ac:dyDescent="0.3">
      <c r="C10683" s="41"/>
    </row>
    <row r="10684" spans="3:3" x14ac:dyDescent="0.3">
      <c r="C10684" s="41"/>
    </row>
    <row r="10685" spans="3:3" x14ac:dyDescent="0.3">
      <c r="C10685" s="41"/>
    </row>
    <row r="10686" spans="3:3" x14ac:dyDescent="0.3">
      <c r="C10686" s="41"/>
    </row>
    <row r="10687" spans="3:3" x14ac:dyDescent="0.3">
      <c r="C10687" s="41"/>
    </row>
    <row r="10688" spans="3:3" x14ac:dyDescent="0.3">
      <c r="C10688" s="41"/>
    </row>
    <row r="10689" spans="3:3" x14ac:dyDescent="0.3">
      <c r="C10689" s="41"/>
    </row>
    <row r="10690" spans="3:3" x14ac:dyDescent="0.3">
      <c r="C10690" s="41"/>
    </row>
    <row r="10691" spans="3:3" x14ac:dyDescent="0.3">
      <c r="C10691" s="41"/>
    </row>
    <row r="10692" spans="3:3" x14ac:dyDescent="0.3">
      <c r="C10692" s="41"/>
    </row>
    <row r="10693" spans="3:3" x14ac:dyDescent="0.3">
      <c r="C10693" s="41"/>
    </row>
    <row r="10694" spans="3:3" x14ac:dyDescent="0.3">
      <c r="C10694" s="41"/>
    </row>
    <row r="10695" spans="3:3" x14ac:dyDescent="0.3">
      <c r="C10695" s="41"/>
    </row>
    <row r="10696" spans="3:3" x14ac:dyDescent="0.3">
      <c r="C10696" s="41"/>
    </row>
    <row r="10697" spans="3:3" x14ac:dyDescent="0.3">
      <c r="C10697" s="41"/>
    </row>
    <row r="10698" spans="3:3" x14ac:dyDescent="0.3">
      <c r="C10698" s="41"/>
    </row>
    <row r="10699" spans="3:3" x14ac:dyDescent="0.3">
      <c r="C10699" s="41"/>
    </row>
    <row r="10700" spans="3:3" x14ac:dyDescent="0.3">
      <c r="C10700" s="41"/>
    </row>
    <row r="10701" spans="3:3" x14ac:dyDescent="0.3">
      <c r="C10701" s="41"/>
    </row>
    <row r="10702" spans="3:3" x14ac:dyDescent="0.3">
      <c r="C10702" s="41"/>
    </row>
    <row r="10703" spans="3:3" x14ac:dyDescent="0.3">
      <c r="C10703" s="41"/>
    </row>
    <row r="10704" spans="3:3" x14ac:dyDescent="0.3">
      <c r="C10704" s="41"/>
    </row>
    <row r="10705" spans="3:3" x14ac:dyDescent="0.3">
      <c r="C10705" s="41"/>
    </row>
    <row r="10706" spans="3:3" x14ac:dyDescent="0.3">
      <c r="C10706" s="41"/>
    </row>
    <row r="10707" spans="3:3" x14ac:dyDescent="0.3">
      <c r="C10707" s="41"/>
    </row>
    <row r="10708" spans="3:3" x14ac:dyDescent="0.3">
      <c r="C10708" s="41"/>
    </row>
    <row r="10709" spans="3:3" x14ac:dyDescent="0.3">
      <c r="C10709" s="41"/>
    </row>
    <row r="10710" spans="3:3" x14ac:dyDescent="0.3">
      <c r="C10710" s="41"/>
    </row>
    <row r="10711" spans="3:3" x14ac:dyDescent="0.3">
      <c r="C10711" s="41"/>
    </row>
    <row r="10712" spans="3:3" x14ac:dyDescent="0.3">
      <c r="C10712" s="41"/>
    </row>
    <row r="10713" spans="3:3" x14ac:dyDescent="0.3">
      <c r="C10713" s="41"/>
    </row>
    <row r="10714" spans="3:3" x14ac:dyDescent="0.3">
      <c r="C10714" s="41"/>
    </row>
    <row r="10715" spans="3:3" x14ac:dyDescent="0.3">
      <c r="C10715" s="41"/>
    </row>
    <row r="10716" spans="3:3" x14ac:dyDescent="0.3">
      <c r="C10716" s="41"/>
    </row>
    <row r="10717" spans="3:3" x14ac:dyDescent="0.3">
      <c r="C10717" s="41"/>
    </row>
    <row r="10718" spans="3:3" x14ac:dyDescent="0.3">
      <c r="C10718" s="41"/>
    </row>
    <row r="10719" spans="3:3" x14ac:dyDescent="0.3">
      <c r="C10719" s="41"/>
    </row>
    <row r="10720" spans="3:3" x14ac:dyDescent="0.3">
      <c r="C10720" s="41"/>
    </row>
    <row r="10721" spans="3:3" x14ac:dyDescent="0.3">
      <c r="C10721" s="41"/>
    </row>
    <row r="10722" spans="3:3" x14ac:dyDescent="0.3">
      <c r="C10722" s="41"/>
    </row>
    <row r="10723" spans="3:3" x14ac:dyDescent="0.3">
      <c r="C10723" s="41"/>
    </row>
    <row r="10724" spans="3:3" x14ac:dyDescent="0.3">
      <c r="C10724" s="41"/>
    </row>
    <row r="10725" spans="3:3" x14ac:dyDescent="0.3">
      <c r="C10725" s="41"/>
    </row>
    <row r="10726" spans="3:3" x14ac:dyDescent="0.3">
      <c r="C10726" s="41"/>
    </row>
    <row r="10727" spans="3:3" x14ac:dyDescent="0.3">
      <c r="C10727" s="41"/>
    </row>
    <row r="10728" spans="3:3" x14ac:dyDescent="0.3">
      <c r="C10728" s="41"/>
    </row>
    <row r="10729" spans="3:3" x14ac:dyDescent="0.3">
      <c r="C10729" s="41"/>
    </row>
    <row r="10730" spans="3:3" x14ac:dyDescent="0.3">
      <c r="C10730" s="41"/>
    </row>
    <row r="10731" spans="3:3" x14ac:dyDescent="0.3">
      <c r="C10731" s="41"/>
    </row>
    <row r="10732" spans="3:3" x14ac:dyDescent="0.3">
      <c r="C10732" s="41"/>
    </row>
    <row r="10733" spans="3:3" x14ac:dyDescent="0.3">
      <c r="C10733" s="41"/>
    </row>
    <row r="10734" spans="3:3" x14ac:dyDescent="0.3">
      <c r="C10734" s="41"/>
    </row>
    <row r="10735" spans="3:3" x14ac:dyDescent="0.3">
      <c r="C10735" s="41"/>
    </row>
    <row r="10736" spans="3:3" x14ac:dyDescent="0.3">
      <c r="C10736" s="41"/>
    </row>
    <row r="10737" spans="3:3" x14ac:dyDescent="0.3">
      <c r="C10737" s="41"/>
    </row>
    <row r="10738" spans="3:3" x14ac:dyDescent="0.3">
      <c r="C10738" s="41"/>
    </row>
    <row r="10739" spans="3:3" x14ac:dyDescent="0.3">
      <c r="C10739" s="41"/>
    </row>
    <row r="10740" spans="3:3" x14ac:dyDescent="0.3">
      <c r="C10740" s="41"/>
    </row>
    <row r="10741" spans="3:3" x14ac:dyDescent="0.3">
      <c r="C10741" s="41"/>
    </row>
    <row r="10742" spans="3:3" x14ac:dyDescent="0.3">
      <c r="C10742" s="41"/>
    </row>
    <row r="10743" spans="3:3" x14ac:dyDescent="0.3">
      <c r="C10743" s="41"/>
    </row>
    <row r="10744" spans="3:3" x14ac:dyDescent="0.3">
      <c r="C10744" s="41"/>
    </row>
    <row r="10745" spans="3:3" x14ac:dyDescent="0.3">
      <c r="C10745" s="41"/>
    </row>
    <row r="10746" spans="3:3" x14ac:dyDescent="0.3">
      <c r="C10746" s="41"/>
    </row>
    <row r="10747" spans="3:3" x14ac:dyDescent="0.3">
      <c r="C10747" s="41"/>
    </row>
    <row r="10748" spans="3:3" x14ac:dyDescent="0.3">
      <c r="C10748" s="41"/>
    </row>
    <row r="10749" spans="3:3" x14ac:dyDescent="0.3">
      <c r="C10749" s="41"/>
    </row>
    <row r="10750" spans="3:3" x14ac:dyDescent="0.3">
      <c r="C10750" s="41"/>
    </row>
    <row r="10751" spans="3:3" x14ac:dyDescent="0.3">
      <c r="C10751" s="41"/>
    </row>
    <row r="10752" spans="3:3" x14ac:dyDescent="0.3">
      <c r="C10752" s="41"/>
    </row>
    <row r="10753" spans="3:3" x14ac:dyDescent="0.3">
      <c r="C10753" s="41"/>
    </row>
    <row r="10754" spans="3:3" x14ac:dyDescent="0.3">
      <c r="C10754" s="41"/>
    </row>
    <row r="10755" spans="3:3" x14ac:dyDescent="0.3">
      <c r="C10755" s="41"/>
    </row>
    <row r="10756" spans="3:3" x14ac:dyDescent="0.3">
      <c r="C10756" s="41"/>
    </row>
    <row r="10757" spans="3:3" x14ac:dyDescent="0.3">
      <c r="C10757" s="41"/>
    </row>
    <row r="10758" spans="3:3" x14ac:dyDescent="0.3">
      <c r="C10758" s="41"/>
    </row>
    <row r="10759" spans="3:3" x14ac:dyDescent="0.3">
      <c r="C10759" s="41"/>
    </row>
    <row r="10760" spans="3:3" x14ac:dyDescent="0.3">
      <c r="C10760" s="41"/>
    </row>
    <row r="10761" spans="3:3" x14ac:dyDescent="0.3">
      <c r="C10761" s="41"/>
    </row>
    <row r="10762" spans="3:3" x14ac:dyDescent="0.3">
      <c r="C10762" s="41"/>
    </row>
    <row r="10763" spans="3:3" x14ac:dyDescent="0.3">
      <c r="C10763" s="41"/>
    </row>
    <row r="10764" spans="3:3" x14ac:dyDescent="0.3">
      <c r="C10764" s="41"/>
    </row>
    <row r="10765" spans="3:3" x14ac:dyDescent="0.3">
      <c r="C10765" s="41"/>
    </row>
    <row r="10766" spans="3:3" x14ac:dyDescent="0.3">
      <c r="C10766" s="41"/>
    </row>
    <row r="10767" spans="3:3" x14ac:dyDescent="0.3">
      <c r="C10767" s="41"/>
    </row>
    <row r="10768" spans="3:3" x14ac:dyDescent="0.3">
      <c r="C10768" s="41"/>
    </row>
    <row r="10769" spans="3:3" x14ac:dyDescent="0.3">
      <c r="C10769" s="41"/>
    </row>
    <row r="10770" spans="3:3" x14ac:dyDescent="0.3">
      <c r="C10770" s="41"/>
    </row>
    <row r="10771" spans="3:3" x14ac:dyDescent="0.3">
      <c r="C10771" s="41"/>
    </row>
    <row r="10772" spans="3:3" x14ac:dyDescent="0.3">
      <c r="C10772" s="41"/>
    </row>
    <row r="10773" spans="3:3" x14ac:dyDescent="0.3">
      <c r="C10773" s="41"/>
    </row>
    <row r="10774" spans="3:3" x14ac:dyDescent="0.3">
      <c r="C10774" s="41"/>
    </row>
    <row r="10775" spans="3:3" x14ac:dyDescent="0.3">
      <c r="C10775" s="41"/>
    </row>
    <row r="10776" spans="3:3" x14ac:dyDescent="0.3">
      <c r="C10776" s="41"/>
    </row>
    <row r="10777" spans="3:3" x14ac:dyDescent="0.3">
      <c r="C10777" s="41"/>
    </row>
    <row r="10778" spans="3:3" x14ac:dyDescent="0.3">
      <c r="C10778" s="41"/>
    </row>
    <row r="10779" spans="3:3" x14ac:dyDescent="0.3">
      <c r="C10779" s="41"/>
    </row>
    <row r="10780" spans="3:3" x14ac:dyDescent="0.3">
      <c r="C10780" s="41"/>
    </row>
    <row r="10781" spans="3:3" x14ac:dyDescent="0.3">
      <c r="C10781" s="41"/>
    </row>
    <row r="10782" spans="3:3" x14ac:dyDescent="0.3">
      <c r="C10782" s="41"/>
    </row>
    <row r="10783" spans="3:3" x14ac:dyDescent="0.3">
      <c r="C10783" s="41"/>
    </row>
    <row r="10784" spans="3:3" x14ac:dyDescent="0.3">
      <c r="C10784" s="41"/>
    </row>
    <row r="10785" spans="3:3" x14ac:dyDescent="0.3">
      <c r="C10785" s="41"/>
    </row>
    <row r="10786" spans="3:3" x14ac:dyDescent="0.3">
      <c r="C10786" s="41"/>
    </row>
    <row r="10787" spans="3:3" x14ac:dyDescent="0.3">
      <c r="C10787" s="41"/>
    </row>
    <row r="10788" spans="3:3" x14ac:dyDescent="0.3">
      <c r="C10788" s="41"/>
    </row>
    <row r="10789" spans="3:3" x14ac:dyDescent="0.3">
      <c r="C10789" s="41"/>
    </row>
    <row r="10790" spans="3:3" x14ac:dyDescent="0.3">
      <c r="C10790" s="41"/>
    </row>
    <row r="10791" spans="3:3" x14ac:dyDescent="0.3">
      <c r="C10791" s="41"/>
    </row>
    <row r="10792" spans="3:3" x14ac:dyDescent="0.3">
      <c r="C10792" s="41"/>
    </row>
    <row r="10793" spans="3:3" x14ac:dyDescent="0.3">
      <c r="C10793" s="41"/>
    </row>
    <row r="10794" spans="3:3" x14ac:dyDescent="0.3">
      <c r="C10794" s="41"/>
    </row>
    <row r="10795" spans="3:3" x14ac:dyDescent="0.3">
      <c r="C10795" s="41"/>
    </row>
    <row r="10796" spans="3:3" x14ac:dyDescent="0.3">
      <c r="C10796" s="41"/>
    </row>
    <row r="10797" spans="3:3" x14ac:dyDescent="0.3">
      <c r="C10797" s="41"/>
    </row>
    <row r="10798" spans="3:3" x14ac:dyDescent="0.3">
      <c r="C10798" s="41"/>
    </row>
    <row r="10799" spans="3:3" x14ac:dyDescent="0.3">
      <c r="C10799" s="41"/>
    </row>
    <row r="10800" spans="3:3" x14ac:dyDescent="0.3">
      <c r="C10800" s="41"/>
    </row>
    <row r="10801" spans="3:3" x14ac:dyDescent="0.3">
      <c r="C10801" s="41"/>
    </row>
    <row r="10802" spans="3:3" x14ac:dyDescent="0.3">
      <c r="C10802" s="41"/>
    </row>
    <row r="10803" spans="3:3" x14ac:dyDescent="0.3">
      <c r="C10803" s="41"/>
    </row>
    <row r="10804" spans="3:3" x14ac:dyDescent="0.3">
      <c r="C10804" s="41"/>
    </row>
    <row r="10805" spans="3:3" x14ac:dyDescent="0.3">
      <c r="C10805" s="41"/>
    </row>
    <row r="10806" spans="3:3" x14ac:dyDescent="0.3">
      <c r="C10806" s="41"/>
    </row>
    <row r="10807" spans="3:3" x14ac:dyDescent="0.3">
      <c r="C10807" s="41"/>
    </row>
    <row r="10808" spans="3:3" x14ac:dyDescent="0.3">
      <c r="C10808" s="41"/>
    </row>
    <row r="10809" spans="3:3" x14ac:dyDescent="0.3">
      <c r="C10809" s="41"/>
    </row>
    <row r="10810" spans="3:3" x14ac:dyDescent="0.3">
      <c r="C10810" s="41"/>
    </row>
    <row r="10811" spans="3:3" x14ac:dyDescent="0.3">
      <c r="C10811" s="41"/>
    </row>
    <row r="10812" spans="3:3" x14ac:dyDescent="0.3">
      <c r="C10812" s="41"/>
    </row>
    <row r="10813" spans="3:3" x14ac:dyDescent="0.3">
      <c r="C10813" s="41"/>
    </row>
    <row r="10814" spans="3:3" x14ac:dyDescent="0.3">
      <c r="C10814" s="41"/>
    </row>
    <row r="10815" spans="3:3" x14ac:dyDescent="0.3">
      <c r="C10815" s="41"/>
    </row>
    <row r="10816" spans="3:3" x14ac:dyDescent="0.3">
      <c r="C10816" s="41"/>
    </row>
    <row r="10817" spans="3:3" x14ac:dyDescent="0.3">
      <c r="C10817" s="41"/>
    </row>
    <row r="10818" spans="3:3" x14ac:dyDescent="0.3">
      <c r="C10818" s="41"/>
    </row>
    <row r="10819" spans="3:3" x14ac:dyDescent="0.3">
      <c r="C10819" s="41"/>
    </row>
    <row r="10820" spans="3:3" x14ac:dyDescent="0.3">
      <c r="C10820" s="41"/>
    </row>
    <row r="10821" spans="3:3" x14ac:dyDescent="0.3">
      <c r="C10821" s="41"/>
    </row>
    <row r="10822" spans="3:3" x14ac:dyDescent="0.3">
      <c r="C10822" s="41"/>
    </row>
    <row r="10823" spans="3:3" x14ac:dyDescent="0.3">
      <c r="C10823" s="41"/>
    </row>
    <row r="10824" spans="3:3" x14ac:dyDescent="0.3">
      <c r="C10824" s="41"/>
    </row>
    <row r="10825" spans="3:3" x14ac:dyDescent="0.3">
      <c r="C10825" s="41"/>
    </row>
    <row r="10826" spans="3:3" x14ac:dyDescent="0.3">
      <c r="C10826" s="41"/>
    </row>
    <row r="10827" spans="3:3" x14ac:dyDescent="0.3">
      <c r="C10827" s="41"/>
    </row>
    <row r="10828" spans="3:3" x14ac:dyDescent="0.3">
      <c r="C10828" s="41"/>
    </row>
    <row r="10829" spans="3:3" x14ac:dyDescent="0.3">
      <c r="C10829" s="41"/>
    </row>
    <row r="10830" spans="3:3" x14ac:dyDescent="0.3">
      <c r="C10830" s="41"/>
    </row>
    <row r="10831" spans="3:3" x14ac:dyDescent="0.3">
      <c r="C10831" s="41"/>
    </row>
    <row r="10832" spans="3:3" x14ac:dyDescent="0.3">
      <c r="C10832" s="41"/>
    </row>
    <row r="10833" spans="3:3" x14ac:dyDescent="0.3">
      <c r="C10833" s="41"/>
    </row>
    <row r="10834" spans="3:3" x14ac:dyDescent="0.3">
      <c r="C10834" s="41"/>
    </row>
    <row r="10835" spans="3:3" x14ac:dyDescent="0.3">
      <c r="C10835" s="41"/>
    </row>
    <row r="10836" spans="3:3" x14ac:dyDescent="0.3">
      <c r="C10836" s="41"/>
    </row>
    <row r="10837" spans="3:3" x14ac:dyDescent="0.3">
      <c r="C10837" s="41"/>
    </row>
    <row r="10838" spans="3:3" x14ac:dyDescent="0.3">
      <c r="C10838" s="41"/>
    </row>
    <row r="10839" spans="3:3" x14ac:dyDescent="0.3">
      <c r="C10839" s="41"/>
    </row>
    <row r="10840" spans="3:3" x14ac:dyDescent="0.3">
      <c r="C10840" s="41"/>
    </row>
    <row r="10841" spans="3:3" x14ac:dyDescent="0.3">
      <c r="C10841" s="41"/>
    </row>
    <row r="10842" spans="3:3" x14ac:dyDescent="0.3">
      <c r="C10842" s="41"/>
    </row>
    <row r="10843" spans="3:3" x14ac:dyDescent="0.3">
      <c r="C10843" s="41"/>
    </row>
    <row r="10844" spans="3:3" x14ac:dyDescent="0.3">
      <c r="C10844" s="41"/>
    </row>
    <row r="10845" spans="3:3" x14ac:dyDescent="0.3">
      <c r="C10845" s="41"/>
    </row>
    <row r="10846" spans="3:3" x14ac:dyDescent="0.3">
      <c r="C10846" s="41"/>
    </row>
    <row r="10847" spans="3:3" x14ac:dyDescent="0.3">
      <c r="C10847" s="41"/>
    </row>
    <row r="10848" spans="3:3" x14ac:dyDescent="0.3">
      <c r="C10848" s="41"/>
    </row>
    <row r="10849" spans="3:3" x14ac:dyDescent="0.3">
      <c r="C10849" s="41"/>
    </row>
    <row r="10850" spans="3:3" x14ac:dyDescent="0.3">
      <c r="C10850" s="41"/>
    </row>
    <row r="10851" spans="3:3" x14ac:dyDescent="0.3">
      <c r="C10851" s="41"/>
    </row>
    <row r="10852" spans="3:3" x14ac:dyDescent="0.3">
      <c r="C10852" s="41"/>
    </row>
    <row r="10853" spans="3:3" x14ac:dyDescent="0.3">
      <c r="C10853" s="41"/>
    </row>
    <row r="10854" spans="3:3" x14ac:dyDescent="0.3">
      <c r="C10854" s="41"/>
    </row>
    <row r="10855" spans="3:3" x14ac:dyDescent="0.3">
      <c r="C10855" s="41"/>
    </row>
    <row r="10856" spans="3:3" x14ac:dyDescent="0.3">
      <c r="C10856" s="41"/>
    </row>
    <row r="10857" spans="3:3" x14ac:dyDescent="0.3">
      <c r="C10857" s="41"/>
    </row>
    <row r="10858" spans="3:3" x14ac:dyDescent="0.3">
      <c r="C10858" s="41"/>
    </row>
    <row r="10859" spans="3:3" x14ac:dyDescent="0.3">
      <c r="C10859" s="41"/>
    </row>
    <row r="10860" spans="3:3" x14ac:dyDescent="0.3">
      <c r="C10860" s="41"/>
    </row>
    <row r="10861" spans="3:3" x14ac:dyDescent="0.3">
      <c r="C10861" s="41"/>
    </row>
    <row r="10862" spans="3:3" x14ac:dyDescent="0.3">
      <c r="C10862" s="41"/>
    </row>
    <row r="10863" spans="3:3" x14ac:dyDescent="0.3">
      <c r="C10863" s="41"/>
    </row>
    <row r="10864" spans="3:3" x14ac:dyDescent="0.3">
      <c r="C10864" s="41"/>
    </row>
    <row r="10865" spans="3:3" x14ac:dyDescent="0.3">
      <c r="C10865" s="41"/>
    </row>
    <row r="10866" spans="3:3" x14ac:dyDescent="0.3">
      <c r="C10866" s="41"/>
    </row>
    <row r="10867" spans="3:3" x14ac:dyDescent="0.3">
      <c r="C10867" s="41"/>
    </row>
    <row r="10868" spans="3:3" x14ac:dyDescent="0.3">
      <c r="C10868" s="41"/>
    </row>
    <row r="10869" spans="3:3" x14ac:dyDescent="0.3">
      <c r="C10869" s="41"/>
    </row>
    <row r="10870" spans="3:3" x14ac:dyDescent="0.3">
      <c r="C10870" s="41"/>
    </row>
    <row r="10871" spans="3:3" x14ac:dyDescent="0.3">
      <c r="C10871" s="41"/>
    </row>
    <row r="10872" spans="3:3" x14ac:dyDescent="0.3">
      <c r="C10872" s="41"/>
    </row>
    <row r="10873" spans="3:3" x14ac:dyDescent="0.3">
      <c r="C10873" s="41"/>
    </row>
    <row r="10874" spans="3:3" x14ac:dyDescent="0.3">
      <c r="C10874" s="41"/>
    </row>
    <row r="10875" spans="3:3" x14ac:dyDescent="0.3">
      <c r="C10875" s="41"/>
    </row>
    <row r="10876" spans="3:3" x14ac:dyDescent="0.3">
      <c r="C10876" s="41"/>
    </row>
    <row r="10877" spans="3:3" x14ac:dyDescent="0.3">
      <c r="C10877" s="41"/>
    </row>
    <row r="10878" spans="3:3" x14ac:dyDescent="0.3">
      <c r="C10878" s="41"/>
    </row>
    <row r="10879" spans="3:3" x14ac:dyDescent="0.3">
      <c r="C10879" s="41"/>
    </row>
    <row r="10880" spans="3:3" x14ac:dyDescent="0.3">
      <c r="C10880" s="41"/>
    </row>
    <row r="10881" spans="3:3" x14ac:dyDescent="0.3">
      <c r="C10881" s="41"/>
    </row>
    <row r="10882" spans="3:3" x14ac:dyDescent="0.3">
      <c r="C10882" s="41"/>
    </row>
    <row r="10883" spans="3:3" x14ac:dyDescent="0.3">
      <c r="C10883" s="41"/>
    </row>
    <row r="10884" spans="3:3" x14ac:dyDescent="0.3">
      <c r="C10884" s="41"/>
    </row>
    <row r="10885" spans="3:3" x14ac:dyDescent="0.3">
      <c r="C10885" s="41"/>
    </row>
    <row r="10886" spans="3:3" x14ac:dyDescent="0.3">
      <c r="C10886" s="41"/>
    </row>
    <row r="10887" spans="3:3" x14ac:dyDescent="0.3">
      <c r="C10887" s="41"/>
    </row>
    <row r="10888" spans="3:3" x14ac:dyDescent="0.3">
      <c r="C10888" s="41"/>
    </row>
    <row r="10889" spans="3:3" x14ac:dyDescent="0.3">
      <c r="C10889" s="41"/>
    </row>
    <row r="10890" spans="3:3" x14ac:dyDescent="0.3">
      <c r="C10890" s="41"/>
    </row>
    <row r="10891" spans="3:3" x14ac:dyDescent="0.3">
      <c r="C10891" s="41"/>
    </row>
    <row r="10892" spans="3:3" x14ac:dyDescent="0.3">
      <c r="C10892" s="41"/>
    </row>
    <row r="10893" spans="3:3" x14ac:dyDescent="0.3">
      <c r="C10893" s="41"/>
    </row>
    <row r="10894" spans="3:3" x14ac:dyDescent="0.3">
      <c r="C10894" s="41"/>
    </row>
    <row r="10895" spans="3:3" x14ac:dyDescent="0.3">
      <c r="C10895" s="41"/>
    </row>
    <row r="10896" spans="3:3" x14ac:dyDescent="0.3">
      <c r="C10896" s="41"/>
    </row>
    <row r="10897" spans="3:3" x14ac:dyDescent="0.3">
      <c r="C10897" s="41"/>
    </row>
    <row r="10898" spans="3:3" x14ac:dyDescent="0.3">
      <c r="C10898" s="41"/>
    </row>
    <row r="10899" spans="3:3" x14ac:dyDescent="0.3">
      <c r="C10899" s="41"/>
    </row>
    <row r="10900" spans="3:3" x14ac:dyDescent="0.3">
      <c r="C10900" s="41"/>
    </row>
    <row r="10901" spans="3:3" x14ac:dyDescent="0.3">
      <c r="C10901" s="41"/>
    </row>
    <row r="10902" spans="3:3" x14ac:dyDescent="0.3">
      <c r="C10902" s="41"/>
    </row>
    <row r="10903" spans="3:3" x14ac:dyDescent="0.3">
      <c r="C10903" s="41"/>
    </row>
    <row r="10904" spans="3:3" x14ac:dyDescent="0.3">
      <c r="C10904" s="41"/>
    </row>
    <row r="10905" spans="3:3" x14ac:dyDescent="0.3">
      <c r="C10905" s="41"/>
    </row>
    <row r="10906" spans="3:3" x14ac:dyDescent="0.3">
      <c r="C10906" s="41"/>
    </row>
    <row r="10907" spans="3:3" x14ac:dyDescent="0.3">
      <c r="C10907" s="41"/>
    </row>
    <row r="10908" spans="3:3" x14ac:dyDescent="0.3">
      <c r="C10908" s="41"/>
    </row>
    <row r="10909" spans="3:3" x14ac:dyDescent="0.3">
      <c r="C10909" s="41"/>
    </row>
    <row r="10910" spans="3:3" x14ac:dyDescent="0.3">
      <c r="C10910" s="41"/>
    </row>
    <row r="10911" spans="3:3" x14ac:dyDescent="0.3">
      <c r="C10911" s="41"/>
    </row>
    <row r="10912" spans="3:3" x14ac:dyDescent="0.3">
      <c r="C10912" s="41"/>
    </row>
    <row r="10913" spans="3:3" x14ac:dyDescent="0.3">
      <c r="C10913" s="41"/>
    </row>
    <row r="10914" spans="3:3" x14ac:dyDescent="0.3">
      <c r="C10914" s="41"/>
    </row>
    <row r="10915" spans="3:3" x14ac:dyDescent="0.3">
      <c r="C10915" s="41"/>
    </row>
    <row r="10916" spans="3:3" x14ac:dyDescent="0.3">
      <c r="C10916" s="41"/>
    </row>
    <row r="10917" spans="3:3" x14ac:dyDescent="0.3">
      <c r="C10917" s="41"/>
    </row>
    <row r="10918" spans="3:3" x14ac:dyDescent="0.3">
      <c r="C10918" s="41"/>
    </row>
    <row r="10919" spans="3:3" x14ac:dyDescent="0.3">
      <c r="C10919" s="41"/>
    </row>
    <row r="10920" spans="3:3" x14ac:dyDescent="0.3">
      <c r="C10920" s="41"/>
    </row>
    <row r="10921" spans="3:3" x14ac:dyDescent="0.3">
      <c r="C10921" s="41"/>
    </row>
    <row r="10922" spans="3:3" x14ac:dyDescent="0.3">
      <c r="C10922" s="41"/>
    </row>
    <row r="10923" spans="3:3" x14ac:dyDescent="0.3">
      <c r="C10923" s="41"/>
    </row>
    <row r="10924" spans="3:3" x14ac:dyDescent="0.3">
      <c r="C10924" s="41"/>
    </row>
    <row r="10925" spans="3:3" x14ac:dyDescent="0.3">
      <c r="C10925" s="41"/>
    </row>
    <row r="10926" spans="3:3" x14ac:dyDescent="0.3">
      <c r="C10926" s="41"/>
    </row>
    <row r="10927" spans="3:3" x14ac:dyDescent="0.3">
      <c r="C10927" s="41"/>
    </row>
    <row r="10928" spans="3:3" x14ac:dyDescent="0.3">
      <c r="C10928" s="41"/>
    </row>
    <row r="10929" spans="3:3" x14ac:dyDescent="0.3">
      <c r="C10929" s="41"/>
    </row>
    <row r="10930" spans="3:3" x14ac:dyDescent="0.3">
      <c r="C10930" s="41"/>
    </row>
    <row r="10931" spans="3:3" x14ac:dyDescent="0.3">
      <c r="C10931" s="41"/>
    </row>
    <row r="10932" spans="3:3" x14ac:dyDescent="0.3">
      <c r="C10932" s="41"/>
    </row>
    <row r="10933" spans="3:3" x14ac:dyDescent="0.3">
      <c r="C10933" s="41"/>
    </row>
    <row r="10934" spans="3:3" x14ac:dyDescent="0.3">
      <c r="C10934" s="41"/>
    </row>
    <row r="10935" spans="3:3" x14ac:dyDescent="0.3">
      <c r="C10935" s="41"/>
    </row>
    <row r="10936" spans="3:3" x14ac:dyDescent="0.3">
      <c r="C10936" s="41"/>
    </row>
    <row r="10937" spans="3:3" x14ac:dyDescent="0.3">
      <c r="C10937" s="41"/>
    </row>
    <row r="10938" spans="3:3" x14ac:dyDescent="0.3">
      <c r="C10938" s="41"/>
    </row>
    <row r="10939" spans="3:3" x14ac:dyDescent="0.3">
      <c r="C10939" s="41"/>
    </row>
    <row r="10940" spans="3:3" x14ac:dyDescent="0.3">
      <c r="C10940" s="41"/>
    </row>
    <row r="10941" spans="3:3" x14ac:dyDescent="0.3">
      <c r="C10941" s="41"/>
    </row>
    <row r="10942" spans="3:3" x14ac:dyDescent="0.3">
      <c r="C10942" s="41"/>
    </row>
    <row r="10943" spans="3:3" x14ac:dyDescent="0.3">
      <c r="C10943" s="41"/>
    </row>
    <row r="10944" spans="3:3" x14ac:dyDescent="0.3">
      <c r="C10944" s="41"/>
    </row>
    <row r="10945" spans="3:3" x14ac:dyDescent="0.3">
      <c r="C10945" s="41"/>
    </row>
    <row r="10946" spans="3:3" x14ac:dyDescent="0.3">
      <c r="C10946" s="41"/>
    </row>
    <row r="10947" spans="3:3" x14ac:dyDescent="0.3">
      <c r="C10947" s="41"/>
    </row>
    <row r="10948" spans="3:3" x14ac:dyDescent="0.3">
      <c r="C10948" s="41"/>
    </row>
    <row r="10949" spans="3:3" x14ac:dyDescent="0.3">
      <c r="C10949" s="41"/>
    </row>
    <row r="10950" spans="3:3" x14ac:dyDescent="0.3">
      <c r="C10950" s="41"/>
    </row>
    <row r="10951" spans="3:3" x14ac:dyDescent="0.3">
      <c r="C10951" s="41"/>
    </row>
    <row r="10952" spans="3:3" x14ac:dyDescent="0.3">
      <c r="C10952" s="41"/>
    </row>
    <row r="10953" spans="3:3" x14ac:dyDescent="0.3">
      <c r="C10953" s="41"/>
    </row>
    <row r="10954" spans="3:3" x14ac:dyDescent="0.3">
      <c r="C10954" s="41"/>
    </row>
    <row r="10955" spans="3:3" x14ac:dyDescent="0.3">
      <c r="C10955" s="41"/>
    </row>
    <row r="10956" spans="3:3" x14ac:dyDescent="0.3">
      <c r="C10956" s="41"/>
    </row>
    <row r="10957" spans="3:3" x14ac:dyDescent="0.3">
      <c r="C10957" s="41"/>
    </row>
    <row r="10958" spans="3:3" x14ac:dyDescent="0.3">
      <c r="C10958" s="41"/>
    </row>
    <row r="10959" spans="3:3" x14ac:dyDescent="0.3">
      <c r="C10959" s="41"/>
    </row>
    <row r="10960" spans="3:3" x14ac:dyDescent="0.3">
      <c r="C10960" s="41"/>
    </row>
    <row r="10961" spans="3:3" x14ac:dyDescent="0.3">
      <c r="C10961" s="41"/>
    </row>
    <row r="10962" spans="3:3" x14ac:dyDescent="0.3">
      <c r="C10962" s="41"/>
    </row>
    <row r="10963" spans="3:3" x14ac:dyDescent="0.3">
      <c r="C10963" s="41"/>
    </row>
    <row r="10964" spans="3:3" x14ac:dyDescent="0.3">
      <c r="C10964" s="41"/>
    </row>
    <row r="10965" spans="3:3" x14ac:dyDescent="0.3">
      <c r="C10965" s="41"/>
    </row>
    <row r="10966" spans="3:3" x14ac:dyDescent="0.3">
      <c r="C10966" s="41"/>
    </row>
    <row r="10967" spans="3:3" x14ac:dyDescent="0.3">
      <c r="C10967" s="41"/>
    </row>
    <row r="10968" spans="3:3" x14ac:dyDescent="0.3">
      <c r="C10968" s="41"/>
    </row>
    <row r="10969" spans="3:3" x14ac:dyDescent="0.3">
      <c r="C10969" s="41"/>
    </row>
    <row r="10970" spans="3:3" x14ac:dyDescent="0.3">
      <c r="C10970" s="41"/>
    </row>
    <row r="10971" spans="3:3" x14ac:dyDescent="0.3">
      <c r="C10971" s="41"/>
    </row>
    <row r="10972" spans="3:3" x14ac:dyDescent="0.3">
      <c r="C10972" s="41"/>
    </row>
    <row r="10973" spans="3:3" x14ac:dyDescent="0.3">
      <c r="C10973" s="41"/>
    </row>
    <row r="10974" spans="3:3" x14ac:dyDescent="0.3">
      <c r="C10974" s="41"/>
    </row>
    <row r="10975" spans="3:3" x14ac:dyDescent="0.3">
      <c r="C10975" s="41"/>
    </row>
    <row r="10976" spans="3:3" x14ac:dyDescent="0.3">
      <c r="C10976" s="41"/>
    </row>
    <row r="10977" spans="3:3" x14ac:dyDescent="0.3">
      <c r="C10977" s="41"/>
    </row>
    <row r="10978" spans="3:3" x14ac:dyDescent="0.3">
      <c r="C10978" s="41"/>
    </row>
    <row r="10979" spans="3:3" x14ac:dyDescent="0.3">
      <c r="C10979" s="41"/>
    </row>
    <row r="10980" spans="3:3" x14ac:dyDescent="0.3">
      <c r="C10980" s="41"/>
    </row>
    <row r="10981" spans="3:3" x14ac:dyDescent="0.3">
      <c r="C10981" s="41"/>
    </row>
    <row r="10982" spans="3:3" x14ac:dyDescent="0.3">
      <c r="C10982" s="41"/>
    </row>
    <row r="10983" spans="3:3" x14ac:dyDescent="0.3">
      <c r="C10983" s="41"/>
    </row>
    <row r="10984" spans="3:3" x14ac:dyDescent="0.3">
      <c r="C10984" s="41"/>
    </row>
    <row r="10985" spans="3:3" x14ac:dyDescent="0.3">
      <c r="C10985" s="41"/>
    </row>
    <row r="10986" spans="3:3" x14ac:dyDescent="0.3">
      <c r="C10986" s="41"/>
    </row>
    <row r="10987" spans="3:3" x14ac:dyDescent="0.3">
      <c r="C10987" s="41"/>
    </row>
    <row r="10988" spans="3:3" x14ac:dyDescent="0.3">
      <c r="C10988" s="41"/>
    </row>
    <row r="10989" spans="3:3" x14ac:dyDescent="0.3">
      <c r="C10989" s="41"/>
    </row>
    <row r="10990" spans="3:3" x14ac:dyDescent="0.3">
      <c r="C10990" s="41"/>
    </row>
    <row r="10991" spans="3:3" x14ac:dyDescent="0.3">
      <c r="C10991" s="41"/>
    </row>
    <row r="10992" spans="3:3" x14ac:dyDescent="0.3">
      <c r="C10992" s="41"/>
    </row>
    <row r="10993" spans="3:3" x14ac:dyDescent="0.3">
      <c r="C10993" s="41"/>
    </row>
    <row r="10994" spans="3:3" x14ac:dyDescent="0.3">
      <c r="C10994" s="41"/>
    </row>
    <row r="10995" spans="3:3" x14ac:dyDescent="0.3">
      <c r="C10995" s="41"/>
    </row>
    <row r="10996" spans="3:3" x14ac:dyDescent="0.3">
      <c r="C10996" s="41"/>
    </row>
    <row r="10997" spans="3:3" x14ac:dyDescent="0.3">
      <c r="C10997" s="41"/>
    </row>
    <row r="10998" spans="3:3" x14ac:dyDescent="0.3">
      <c r="C10998" s="41"/>
    </row>
    <row r="10999" spans="3:3" x14ac:dyDescent="0.3">
      <c r="C10999" s="41"/>
    </row>
    <row r="11000" spans="3:3" x14ac:dyDescent="0.3">
      <c r="C11000" s="41"/>
    </row>
    <row r="11001" spans="3:3" x14ac:dyDescent="0.3">
      <c r="C11001" s="41"/>
    </row>
    <row r="11002" spans="3:3" x14ac:dyDescent="0.3">
      <c r="C11002" s="41"/>
    </row>
    <row r="11003" spans="3:3" x14ac:dyDescent="0.3">
      <c r="C11003" s="41"/>
    </row>
    <row r="11004" spans="3:3" x14ac:dyDescent="0.3">
      <c r="C11004" s="41"/>
    </row>
    <row r="11005" spans="3:3" x14ac:dyDescent="0.3">
      <c r="C11005" s="41"/>
    </row>
    <row r="11006" spans="3:3" x14ac:dyDescent="0.3">
      <c r="C11006" s="41"/>
    </row>
    <row r="11007" spans="3:3" x14ac:dyDescent="0.3">
      <c r="C11007" s="41"/>
    </row>
    <row r="11008" spans="3:3" x14ac:dyDescent="0.3">
      <c r="C11008" s="41"/>
    </row>
    <row r="11009" spans="3:3" x14ac:dyDescent="0.3">
      <c r="C11009" s="41"/>
    </row>
    <row r="11010" spans="3:3" x14ac:dyDescent="0.3">
      <c r="C11010" s="41"/>
    </row>
    <row r="11011" spans="3:3" x14ac:dyDescent="0.3">
      <c r="C11011" s="41"/>
    </row>
    <row r="11012" spans="3:3" x14ac:dyDescent="0.3">
      <c r="C11012" s="41"/>
    </row>
    <row r="11013" spans="3:3" x14ac:dyDescent="0.3">
      <c r="C11013" s="41"/>
    </row>
    <row r="11014" spans="3:3" x14ac:dyDescent="0.3">
      <c r="C11014" s="41"/>
    </row>
    <row r="11015" spans="3:3" x14ac:dyDescent="0.3">
      <c r="C11015" s="41"/>
    </row>
    <row r="11016" spans="3:3" x14ac:dyDescent="0.3">
      <c r="C11016" s="41"/>
    </row>
    <row r="11017" spans="3:3" x14ac:dyDescent="0.3">
      <c r="C11017" s="41"/>
    </row>
    <row r="11018" spans="3:3" x14ac:dyDescent="0.3">
      <c r="C11018" s="41"/>
    </row>
    <row r="11019" spans="3:3" x14ac:dyDescent="0.3">
      <c r="C11019" s="41"/>
    </row>
    <row r="11020" spans="3:3" x14ac:dyDescent="0.3">
      <c r="C11020" s="41"/>
    </row>
    <row r="11021" spans="3:3" x14ac:dyDescent="0.3">
      <c r="C11021" s="41"/>
    </row>
    <row r="11022" spans="3:3" x14ac:dyDescent="0.3">
      <c r="C11022" s="41"/>
    </row>
    <row r="11023" spans="3:3" x14ac:dyDescent="0.3">
      <c r="C11023" s="41"/>
    </row>
    <row r="11024" spans="3:3" x14ac:dyDescent="0.3">
      <c r="C11024" s="41"/>
    </row>
    <row r="11025" spans="3:3" x14ac:dyDescent="0.3">
      <c r="C11025" s="41"/>
    </row>
    <row r="11026" spans="3:3" x14ac:dyDescent="0.3">
      <c r="C11026" s="41"/>
    </row>
    <row r="11027" spans="3:3" x14ac:dyDescent="0.3">
      <c r="C11027" s="41"/>
    </row>
    <row r="11028" spans="3:3" x14ac:dyDescent="0.3">
      <c r="C11028" s="41"/>
    </row>
    <row r="11029" spans="3:3" x14ac:dyDescent="0.3">
      <c r="C11029" s="41"/>
    </row>
    <row r="11030" spans="3:3" x14ac:dyDescent="0.3">
      <c r="C11030" s="41"/>
    </row>
    <row r="11031" spans="3:3" x14ac:dyDescent="0.3">
      <c r="C11031" s="41"/>
    </row>
    <row r="11032" spans="3:3" x14ac:dyDescent="0.3">
      <c r="C11032" s="41"/>
    </row>
    <row r="11033" spans="3:3" x14ac:dyDescent="0.3">
      <c r="C11033" s="41"/>
    </row>
    <row r="11034" spans="3:3" x14ac:dyDescent="0.3">
      <c r="C11034" s="41"/>
    </row>
    <row r="11035" spans="3:3" x14ac:dyDescent="0.3">
      <c r="C11035" s="41"/>
    </row>
    <row r="11036" spans="3:3" x14ac:dyDescent="0.3">
      <c r="C11036" s="41"/>
    </row>
    <row r="11037" spans="3:3" x14ac:dyDescent="0.3">
      <c r="C11037" s="41"/>
    </row>
    <row r="11038" spans="3:3" x14ac:dyDescent="0.3">
      <c r="C11038" s="41"/>
    </row>
    <row r="11039" spans="3:3" x14ac:dyDescent="0.3">
      <c r="C11039" s="41"/>
    </row>
    <row r="11040" spans="3:3" x14ac:dyDescent="0.3">
      <c r="C11040" s="41"/>
    </row>
    <row r="11041" spans="3:3" x14ac:dyDescent="0.3">
      <c r="C11041" s="41"/>
    </row>
    <row r="11042" spans="3:3" x14ac:dyDescent="0.3">
      <c r="C11042" s="41"/>
    </row>
    <row r="11043" spans="3:3" x14ac:dyDescent="0.3">
      <c r="C11043" s="41"/>
    </row>
    <row r="11044" spans="3:3" x14ac:dyDescent="0.3">
      <c r="C11044" s="41"/>
    </row>
    <row r="11045" spans="3:3" x14ac:dyDescent="0.3">
      <c r="C11045" s="41"/>
    </row>
    <row r="11046" spans="3:3" x14ac:dyDescent="0.3">
      <c r="C11046" s="41"/>
    </row>
    <row r="11047" spans="3:3" x14ac:dyDescent="0.3">
      <c r="C11047" s="41"/>
    </row>
    <row r="11048" spans="3:3" x14ac:dyDescent="0.3">
      <c r="C11048" s="41"/>
    </row>
    <row r="11049" spans="3:3" x14ac:dyDescent="0.3">
      <c r="C11049" s="41"/>
    </row>
    <row r="11050" spans="3:3" x14ac:dyDescent="0.3">
      <c r="C11050" s="41"/>
    </row>
    <row r="11051" spans="3:3" x14ac:dyDescent="0.3">
      <c r="C11051" s="41"/>
    </row>
    <row r="11052" spans="3:3" x14ac:dyDescent="0.3">
      <c r="C11052" s="41"/>
    </row>
    <row r="11053" spans="3:3" x14ac:dyDescent="0.3">
      <c r="C11053" s="41"/>
    </row>
    <row r="11054" spans="3:3" x14ac:dyDescent="0.3">
      <c r="C11054" s="41"/>
    </row>
    <row r="11055" spans="3:3" x14ac:dyDescent="0.3">
      <c r="C11055" s="41"/>
    </row>
    <row r="11056" spans="3:3" x14ac:dyDescent="0.3">
      <c r="C11056" s="41"/>
    </row>
    <row r="11057" spans="3:3" x14ac:dyDescent="0.3">
      <c r="C11057" s="41"/>
    </row>
    <row r="11058" spans="3:3" x14ac:dyDescent="0.3">
      <c r="C11058" s="41"/>
    </row>
    <row r="11059" spans="3:3" x14ac:dyDescent="0.3">
      <c r="C11059" s="41"/>
    </row>
    <row r="11060" spans="3:3" x14ac:dyDescent="0.3">
      <c r="C11060" s="41"/>
    </row>
    <row r="11061" spans="3:3" x14ac:dyDescent="0.3">
      <c r="C11061" s="41"/>
    </row>
    <row r="11062" spans="3:3" x14ac:dyDescent="0.3">
      <c r="C11062" s="41"/>
    </row>
    <row r="11063" spans="3:3" x14ac:dyDescent="0.3">
      <c r="C11063" s="41"/>
    </row>
    <row r="11064" spans="3:3" x14ac:dyDescent="0.3">
      <c r="C11064" s="41"/>
    </row>
    <row r="11065" spans="3:3" x14ac:dyDescent="0.3">
      <c r="C11065" s="41"/>
    </row>
    <row r="11066" spans="3:3" x14ac:dyDescent="0.3">
      <c r="C11066" s="41"/>
    </row>
    <row r="11067" spans="3:3" x14ac:dyDescent="0.3">
      <c r="C11067" s="41"/>
    </row>
    <row r="11068" spans="3:3" x14ac:dyDescent="0.3">
      <c r="C11068" s="41"/>
    </row>
    <row r="11069" spans="3:3" x14ac:dyDescent="0.3">
      <c r="C11069" s="41"/>
    </row>
    <row r="11070" spans="3:3" x14ac:dyDescent="0.3">
      <c r="C11070" s="41"/>
    </row>
    <row r="11071" spans="3:3" x14ac:dyDescent="0.3">
      <c r="C11071" s="41"/>
    </row>
    <row r="11072" spans="3:3" x14ac:dyDescent="0.3">
      <c r="C11072" s="41"/>
    </row>
    <row r="11073" spans="3:3" x14ac:dyDescent="0.3">
      <c r="C11073" s="41"/>
    </row>
    <row r="11074" spans="3:3" x14ac:dyDescent="0.3">
      <c r="C11074" s="41"/>
    </row>
    <row r="11075" spans="3:3" x14ac:dyDescent="0.3">
      <c r="C11075" s="41"/>
    </row>
    <row r="11076" spans="3:3" x14ac:dyDescent="0.3">
      <c r="C11076" s="41"/>
    </row>
    <row r="11077" spans="3:3" x14ac:dyDescent="0.3">
      <c r="C11077" s="41"/>
    </row>
    <row r="11078" spans="3:3" x14ac:dyDescent="0.3">
      <c r="C11078" s="41"/>
    </row>
    <row r="11079" spans="3:3" x14ac:dyDescent="0.3">
      <c r="C11079" s="41"/>
    </row>
    <row r="11080" spans="3:3" x14ac:dyDescent="0.3">
      <c r="C11080" s="41"/>
    </row>
    <row r="11081" spans="3:3" x14ac:dyDescent="0.3">
      <c r="C11081" s="41"/>
    </row>
    <row r="11082" spans="3:3" x14ac:dyDescent="0.3">
      <c r="C11082" s="41"/>
    </row>
    <row r="11083" spans="3:3" x14ac:dyDescent="0.3">
      <c r="C11083" s="41"/>
    </row>
    <row r="11084" spans="3:3" x14ac:dyDescent="0.3">
      <c r="C11084" s="41"/>
    </row>
    <row r="11085" spans="3:3" x14ac:dyDescent="0.3">
      <c r="C11085" s="41"/>
    </row>
    <row r="11086" spans="3:3" x14ac:dyDescent="0.3">
      <c r="C11086" s="41"/>
    </row>
    <row r="11087" spans="3:3" x14ac:dyDescent="0.3">
      <c r="C11087" s="41"/>
    </row>
    <row r="11088" spans="3:3" x14ac:dyDescent="0.3">
      <c r="C11088" s="41"/>
    </row>
    <row r="11089" spans="3:3" x14ac:dyDescent="0.3">
      <c r="C11089" s="41"/>
    </row>
    <row r="11090" spans="3:3" x14ac:dyDescent="0.3">
      <c r="C11090" s="41"/>
    </row>
    <row r="11091" spans="3:3" x14ac:dyDescent="0.3">
      <c r="C11091" s="41"/>
    </row>
    <row r="11092" spans="3:3" x14ac:dyDescent="0.3">
      <c r="C11092" s="41"/>
    </row>
    <row r="11093" spans="3:3" x14ac:dyDescent="0.3">
      <c r="C11093" s="41"/>
    </row>
    <row r="11094" spans="3:3" x14ac:dyDescent="0.3">
      <c r="C11094" s="41"/>
    </row>
    <row r="11095" spans="3:3" x14ac:dyDescent="0.3">
      <c r="C11095" s="41"/>
    </row>
    <row r="11096" spans="3:3" x14ac:dyDescent="0.3">
      <c r="C11096" s="41"/>
    </row>
    <row r="11097" spans="3:3" x14ac:dyDescent="0.3">
      <c r="C11097" s="41"/>
    </row>
    <row r="11098" spans="3:3" x14ac:dyDescent="0.3">
      <c r="C11098" s="41"/>
    </row>
    <row r="11099" spans="3:3" x14ac:dyDescent="0.3">
      <c r="C11099" s="41"/>
    </row>
    <row r="11100" spans="3:3" x14ac:dyDescent="0.3">
      <c r="C11100" s="41"/>
    </row>
    <row r="11101" spans="3:3" x14ac:dyDescent="0.3">
      <c r="C11101" s="41"/>
    </row>
    <row r="11102" spans="3:3" x14ac:dyDescent="0.3">
      <c r="C11102" s="41"/>
    </row>
    <row r="11103" spans="3:3" x14ac:dyDescent="0.3">
      <c r="C11103" s="41"/>
    </row>
    <row r="11104" spans="3:3" x14ac:dyDescent="0.3">
      <c r="C11104" s="41"/>
    </row>
    <row r="11105" spans="3:3" x14ac:dyDescent="0.3">
      <c r="C11105" s="41"/>
    </row>
    <row r="11106" spans="3:3" x14ac:dyDescent="0.3">
      <c r="C11106" s="41"/>
    </row>
    <row r="11107" spans="3:3" x14ac:dyDescent="0.3">
      <c r="C11107" s="41"/>
    </row>
    <row r="11108" spans="3:3" x14ac:dyDescent="0.3">
      <c r="C11108" s="41"/>
    </row>
    <row r="11109" spans="3:3" x14ac:dyDescent="0.3">
      <c r="C11109" s="41"/>
    </row>
    <row r="11110" spans="3:3" x14ac:dyDescent="0.3">
      <c r="C11110" s="41"/>
    </row>
    <row r="11111" spans="3:3" x14ac:dyDescent="0.3">
      <c r="C11111" s="41"/>
    </row>
    <row r="11112" spans="3:3" x14ac:dyDescent="0.3">
      <c r="C11112" s="41"/>
    </row>
    <row r="11113" spans="3:3" x14ac:dyDescent="0.3">
      <c r="C11113" s="41"/>
    </row>
    <row r="11114" spans="3:3" x14ac:dyDescent="0.3">
      <c r="C11114" s="41"/>
    </row>
    <row r="11115" spans="3:3" x14ac:dyDescent="0.3">
      <c r="C11115" s="41"/>
    </row>
    <row r="11116" spans="3:3" x14ac:dyDescent="0.3">
      <c r="C11116" s="41"/>
    </row>
    <row r="11117" spans="3:3" x14ac:dyDescent="0.3">
      <c r="C11117" s="41"/>
    </row>
    <row r="11118" spans="3:3" x14ac:dyDescent="0.3">
      <c r="C11118" s="41"/>
    </row>
    <row r="11119" spans="3:3" x14ac:dyDescent="0.3">
      <c r="C11119" s="41"/>
    </row>
    <row r="11120" spans="3:3" x14ac:dyDescent="0.3">
      <c r="C11120" s="41"/>
    </row>
    <row r="11121" spans="3:3" x14ac:dyDescent="0.3">
      <c r="C11121" s="41"/>
    </row>
    <row r="11122" spans="3:3" x14ac:dyDescent="0.3">
      <c r="C11122" s="41"/>
    </row>
    <row r="11123" spans="3:3" x14ac:dyDescent="0.3">
      <c r="C11123" s="41"/>
    </row>
    <row r="11124" spans="3:3" x14ac:dyDescent="0.3">
      <c r="C11124" s="41"/>
    </row>
    <row r="11125" spans="3:3" x14ac:dyDescent="0.3">
      <c r="C11125" s="41"/>
    </row>
    <row r="11126" spans="3:3" x14ac:dyDescent="0.3">
      <c r="C11126" s="41"/>
    </row>
    <row r="11127" spans="3:3" x14ac:dyDescent="0.3">
      <c r="C11127" s="41"/>
    </row>
    <row r="11128" spans="3:3" x14ac:dyDescent="0.3">
      <c r="C11128" s="41"/>
    </row>
    <row r="11129" spans="3:3" x14ac:dyDescent="0.3">
      <c r="C11129" s="41"/>
    </row>
    <row r="11130" spans="3:3" x14ac:dyDescent="0.3">
      <c r="C11130" s="41"/>
    </row>
    <row r="11131" spans="3:3" x14ac:dyDescent="0.3">
      <c r="C11131" s="41"/>
    </row>
    <row r="11132" spans="3:3" x14ac:dyDescent="0.3">
      <c r="C11132" s="41"/>
    </row>
    <row r="11133" spans="3:3" x14ac:dyDescent="0.3">
      <c r="C11133" s="41"/>
    </row>
    <row r="11134" spans="3:3" x14ac:dyDescent="0.3">
      <c r="C11134" s="41"/>
    </row>
    <row r="11135" spans="3:3" x14ac:dyDescent="0.3">
      <c r="C11135" s="41"/>
    </row>
    <row r="11136" spans="3:3" x14ac:dyDescent="0.3">
      <c r="C11136" s="41"/>
    </row>
    <row r="11137" spans="3:3" x14ac:dyDescent="0.3">
      <c r="C11137" s="41"/>
    </row>
    <row r="11138" spans="3:3" x14ac:dyDescent="0.3">
      <c r="C11138" s="41"/>
    </row>
    <row r="11139" spans="3:3" x14ac:dyDescent="0.3">
      <c r="C11139" s="41"/>
    </row>
    <row r="11140" spans="3:3" x14ac:dyDescent="0.3">
      <c r="C11140" s="41"/>
    </row>
    <row r="11141" spans="3:3" x14ac:dyDescent="0.3">
      <c r="C11141" s="41"/>
    </row>
    <row r="11142" spans="3:3" x14ac:dyDescent="0.3">
      <c r="C11142" s="41"/>
    </row>
    <row r="11143" spans="3:3" x14ac:dyDescent="0.3">
      <c r="C11143" s="41"/>
    </row>
    <row r="11144" spans="3:3" x14ac:dyDescent="0.3">
      <c r="C11144" s="41"/>
    </row>
    <row r="11145" spans="3:3" x14ac:dyDescent="0.3">
      <c r="C11145" s="41"/>
    </row>
    <row r="11146" spans="3:3" x14ac:dyDescent="0.3">
      <c r="C11146" s="41"/>
    </row>
    <row r="11147" spans="3:3" x14ac:dyDescent="0.3">
      <c r="C11147" s="41"/>
    </row>
    <row r="11148" spans="3:3" x14ac:dyDescent="0.3">
      <c r="C11148" s="41"/>
    </row>
    <row r="11149" spans="3:3" x14ac:dyDescent="0.3">
      <c r="C11149" s="41"/>
    </row>
    <row r="11150" spans="3:3" x14ac:dyDescent="0.3">
      <c r="C11150" s="41"/>
    </row>
    <row r="11151" spans="3:3" x14ac:dyDescent="0.3">
      <c r="C11151" s="41"/>
    </row>
    <row r="11152" spans="3:3" x14ac:dyDescent="0.3">
      <c r="C11152" s="41"/>
    </row>
    <row r="11153" spans="3:3" x14ac:dyDescent="0.3">
      <c r="C11153" s="41"/>
    </row>
    <row r="11154" spans="3:3" x14ac:dyDescent="0.3">
      <c r="C11154" s="41"/>
    </row>
    <row r="11155" spans="3:3" x14ac:dyDescent="0.3">
      <c r="C11155" s="41"/>
    </row>
    <row r="11156" spans="3:3" x14ac:dyDescent="0.3">
      <c r="C11156" s="41"/>
    </row>
    <row r="11157" spans="3:3" x14ac:dyDescent="0.3">
      <c r="C11157" s="41"/>
    </row>
    <row r="11158" spans="3:3" x14ac:dyDescent="0.3">
      <c r="C11158" s="41"/>
    </row>
    <row r="11159" spans="3:3" x14ac:dyDescent="0.3">
      <c r="C11159" s="41"/>
    </row>
    <row r="11160" spans="3:3" x14ac:dyDescent="0.3">
      <c r="C11160" s="41"/>
    </row>
    <row r="11161" spans="3:3" x14ac:dyDescent="0.3">
      <c r="C11161" s="41"/>
    </row>
    <row r="11162" spans="3:3" x14ac:dyDescent="0.3">
      <c r="C11162" s="41"/>
    </row>
    <row r="11163" spans="3:3" x14ac:dyDescent="0.3">
      <c r="C11163" s="41"/>
    </row>
    <row r="11164" spans="3:3" x14ac:dyDescent="0.3">
      <c r="C11164" s="41"/>
    </row>
    <row r="11165" spans="3:3" x14ac:dyDescent="0.3">
      <c r="C11165" s="41"/>
    </row>
    <row r="11166" spans="3:3" x14ac:dyDescent="0.3">
      <c r="C11166" s="41"/>
    </row>
    <row r="11167" spans="3:3" x14ac:dyDescent="0.3">
      <c r="C11167" s="41"/>
    </row>
    <row r="11168" spans="3:3" x14ac:dyDescent="0.3">
      <c r="C11168" s="41"/>
    </row>
    <row r="11169" spans="3:3" x14ac:dyDescent="0.3">
      <c r="C11169" s="41"/>
    </row>
    <row r="11170" spans="3:3" x14ac:dyDescent="0.3">
      <c r="C11170" s="41"/>
    </row>
    <row r="11171" spans="3:3" x14ac:dyDescent="0.3">
      <c r="C11171" s="41"/>
    </row>
    <row r="11172" spans="3:3" x14ac:dyDescent="0.3">
      <c r="C11172" s="41"/>
    </row>
    <row r="11173" spans="3:3" x14ac:dyDescent="0.3">
      <c r="C11173" s="41"/>
    </row>
    <row r="11174" spans="3:3" x14ac:dyDescent="0.3">
      <c r="C11174" s="41"/>
    </row>
    <row r="11175" spans="3:3" x14ac:dyDescent="0.3">
      <c r="C11175" s="41"/>
    </row>
    <row r="11176" spans="3:3" x14ac:dyDescent="0.3">
      <c r="C11176" s="41"/>
    </row>
    <row r="11177" spans="3:3" x14ac:dyDescent="0.3">
      <c r="C11177" s="41"/>
    </row>
    <row r="11178" spans="3:3" x14ac:dyDescent="0.3">
      <c r="C11178" s="41"/>
    </row>
    <row r="11179" spans="3:3" x14ac:dyDescent="0.3">
      <c r="C11179" s="41"/>
    </row>
    <row r="11180" spans="3:3" x14ac:dyDescent="0.3">
      <c r="C11180" s="41"/>
    </row>
    <row r="11181" spans="3:3" x14ac:dyDescent="0.3">
      <c r="C11181" s="41"/>
    </row>
    <row r="11182" spans="3:3" x14ac:dyDescent="0.3">
      <c r="C11182" s="41"/>
    </row>
    <row r="11183" spans="3:3" x14ac:dyDescent="0.3">
      <c r="C11183" s="41"/>
    </row>
    <row r="11184" spans="3:3" x14ac:dyDescent="0.3">
      <c r="C11184" s="41"/>
    </row>
    <row r="11185" spans="3:3" x14ac:dyDescent="0.3">
      <c r="C11185" s="41"/>
    </row>
    <row r="11186" spans="3:3" x14ac:dyDescent="0.3">
      <c r="C11186" s="41"/>
    </row>
    <row r="11187" spans="3:3" x14ac:dyDescent="0.3">
      <c r="C11187" s="41"/>
    </row>
    <row r="11188" spans="3:3" x14ac:dyDescent="0.3">
      <c r="C11188" s="41"/>
    </row>
    <row r="11189" spans="3:3" x14ac:dyDescent="0.3">
      <c r="C11189" s="41"/>
    </row>
    <row r="11190" spans="3:3" x14ac:dyDescent="0.3">
      <c r="C11190" s="41"/>
    </row>
    <row r="11191" spans="3:3" x14ac:dyDescent="0.3">
      <c r="C11191" s="41"/>
    </row>
    <row r="11192" spans="3:3" x14ac:dyDescent="0.3">
      <c r="C11192" s="41"/>
    </row>
    <row r="11193" spans="3:3" x14ac:dyDescent="0.3">
      <c r="C11193" s="41"/>
    </row>
    <row r="11194" spans="3:3" x14ac:dyDescent="0.3">
      <c r="C11194" s="41"/>
    </row>
    <row r="11195" spans="3:3" x14ac:dyDescent="0.3">
      <c r="C11195" s="41"/>
    </row>
    <row r="11196" spans="3:3" x14ac:dyDescent="0.3">
      <c r="C11196" s="41"/>
    </row>
    <row r="11197" spans="3:3" x14ac:dyDescent="0.3">
      <c r="C11197" s="41"/>
    </row>
    <row r="11198" spans="3:3" x14ac:dyDescent="0.3">
      <c r="C11198" s="41"/>
    </row>
    <row r="11199" spans="3:3" x14ac:dyDescent="0.3">
      <c r="C11199" s="41"/>
    </row>
    <row r="11200" spans="3:3" x14ac:dyDescent="0.3">
      <c r="C11200" s="41"/>
    </row>
    <row r="11201" spans="3:3" x14ac:dyDescent="0.3">
      <c r="C11201" s="41"/>
    </row>
    <row r="11202" spans="3:3" x14ac:dyDescent="0.3">
      <c r="C11202" s="41"/>
    </row>
    <row r="11203" spans="3:3" x14ac:dyDescent="0.3">
      <c r="C11203" s="41"/>
    </row>
    <row r="11204" spans="3:3" x14ac:dyDescent="0.3">
      <c r="C11204" s="41"/>
    </row>
    <row r="11205" spans="3:3" x14ac:dyDescent="0.3">
      <c r="C11205" s="41"/>
    </row>
    <row r="11206" spans="3:3" x14ac:dyDescent="0.3">
      <c r="C11206" s="41"/>
    </row>
    <row r="11207" spans="3:3" x14ac:dyDescent="0.3">
      <c r="C11207" s="41"/>
    </row>
    <row r="11208" spans="3:3" x14ac:dyDescent="0.3">
      <c r="C11208" s="41"/>
    </row>
    <row r="11209" spans="3:3" x14ac:dyDescent="0.3">
      <c r="C11209" s="41"/>
    </row>
    <row r="11210" spans="3:3" x14ac:dyDescent="0.3">
      <c r="C11210" s="41"/>
    </row>
    <row r="11211" spans="3:3" x14ac:dyDescent="0.3">
      <c r="C11211" s="41"/>
    </row>
    <row r="11212" spans="3:3" x14ac:dyDescent="0.3">
      <c r="C11212" s="41"/>
    </row>
    <row r="11213" spans="3:3" x14ac:dyDescent="0.3">
      <c r="C11213" s="41"/>
    </row>
    <row r="11214" spans="3:3" x14ac:dyDescent="0.3">
      <c r="C11214" s="41"/>
    </row>
    <row r="11215" spans="3:3" x14ac:dyDescent="0.3">
      <c r="C11215" s="41"/>
    </row>
    <row r="11216" spans="3:3" x14ac:dyDescent="0.3">
      <c r="C11216" s="41"/>
    </row>
    <row r="11217" spans="3:3" x14ac:dyDescent="0.3">
      <c r="C11217" s="41"/>
    </row>
    <row r="11218" spans="3:3" x14ac:dyDescent="0.3">
      <c r="C11218" s="41"/>
    </row>
    <row r="11219" spans="3:3" x14ac:dyDescent="0.3">
      <c r="C11219" s="41"/>
    </row>
    <row r="11220" spans="3:3" x14ac:dyDescent="0.3">
      <c r="C11220" s="41"/>
    </row>
    <row r="11221" spans="3:3" x14ac:dyDescent="0.3">
      <c r="C11221" s="41"/>
    </row>
    <row r="11222" spans="3:3" x14ac:dyDescent="0.3">
      <c r="C11222" s="41"/>
    </row>
    <row r="11223" spans="3:3" x14ac:dyDescent="0.3">
      <c r="C11223" s="41"/>
    </row>
    <row r="11224" spans="3:3" x14ac:dyDescent="0.3">
      <c r="C11224" s="41"/>
    </row>
    <row r="11225" spans="3:3" x14ac:dyDescent="0.3">
      <c r="C11225" s="41"/>
    </row>
    <row r="11226" spans="3:3" x14ac:dyDescent="0.3">
      <c r="C11226" s="41"/>
    </row>
    <row r="11227" spans="3:3" x14ac:dyDescent="0.3">
      <c r="C11227" s="41"/>
    </row>
    <row r="11228" spans="3:3" x14ac:dyDescent="0.3">
      <c r="C11228" s="41"/>
    </row>
    <row r="11229" spans="3:3" x14ac:dyDescent="0.3">
      <c r="C11229" s="41"/>
    </row>
    <row r="11230" spans="3:3" x14ac:dyDescent="0.3">
      <c r="C11230" s="41"/>
    </row>
    <row r="11231" spans="3:3" x14ac:dyDescent="0.3">
      <c r="C11231" s="41"/>
    </row>
    <row r="11232" spans="3:3" x14ac:dyDescent="0.3">
      <c r="C11232" s="41"/>
    </row>
    <row r="11233" spans="3:3" x14ac:dyDescent="0.3">
      <c r="C11233" s="41"/>
    </row>
    <row r="11234" spans="3:3" x14ac:dyDescent="0.3">
      <c r="C11234" s="41"/>
    </row>
    <row r="11235" spans="3:3" x14ac:dyDescent="0.3">
      <c r="C11235" s="41"/>
    </row>
    <row r="11236" spans="3:3" x14ac:dyDescent="0.3">
      <c r="C11236" s="41"/>
    </row>
    <row r="11237" spans="3:3" x14ac:dyDescent="0.3">
      <c r="C11237" s="41"/>
    </row>
    <row r="11238" spans="3:3" x14ac:dyDescent="0.3">
      <c r="C11238" s="41"/>
    </row>
    <row r="11239" spans="3:3" x14ac:dyDescent="0.3">
      <c r="C11239" s="41"/>
    </row>
    <row r="11240" spans="3:3" x14ac:dyDescent="0.3">
      <c r="C11240" s="41"/>
    </row>
    <row r="11241" spans="3:3" x14ac:dyDescent="0.3">
      <c r="C11241" s="41"/>
    </row>
    <row r="11242" spans="3:3" x14ac:dyDescent="0.3">
      <c r="C11242" s="41"/>
    </row>
    <row r="11243" spans="3:3" x14ac:dyDescent="0.3">
      <c r="C11243" s="41"/>
    </row>
    <row r="11244" spans="3:3" x14ac:dyDescent="0.3">
      <c r="C11244" s="41"/>
    </row>
    <row r="11245" spans="3:3" x14ac:dyDescent="0.3">
      <c r="C11245" s="41"/>
    </row>
    <row r="11246" spans="3:3" x14ac:dyDescent="0.3">
      <c r="C11246" s="41"/>
    </row>
    <row r="11247" spans="3:3" x14ac:dyDescent="0.3">
      <c r="C11247" s="41"/>
    </row>
    <row r="11248" spans="3:3" x14ac:dyDescent="0.3">
      <c r="C11248" s="41"/>
    </row>
    <row r="11249" spans="3:3" x14ac:dyDescent="0.3">
      <c r="C11249" s="41"/>
    </row>
    <row r="11250" spans="3:3" x14ac:dyDescent="0.3">
      <c r="C11250" s="41"/>
    </row>
    <row r="11251" spans="3:3" x14ac:dyDescent="0.3">
      <c r="C11251" s="41"/>
    </row>
    <row r="11252" spans="3:3" x14ac:dyDescent="0.3">
      <c r="C11252" s="41"/>
    </row>
    <row r="11253" spans="3:3" x14ac:dyDescent="0.3">
      <c r="C11253" s="41"/>
    </row>
    <row r="11254" spans="3:3" x14ac:dyDescent="0.3">
      <c r="C11254" s="41"/>
    </row>
    <row r="11255" spans="3:3" x14ac:dyDescent="0.3">
      <c r="C11255" s="41"/>
    </row>
    <row r="11256" spans="3:3" x14ac:dyDescent="0.3">
      <c r="C11256" s="41"/>
    </row>
    <row r="11257" spans="3:3" x14ac:dyDescent="0.3">
      <c r="C11257" s="41"/>
    </row>
    <row r="11258" spans="3:3" x14ac:dyDescent="0.3">
      <c r="C11258" s="41"/>
    </row>
    <row r="11259" spans="3:3" x14ac:dyDescent="0.3">
      <c r="C11259" s="41"/>
    </row>
    <row r="11260" spans="3:3" x14ac:dyDescent="0.3">
      <c r="C11260" s="41"/>
    </row>
    <row r="11261" spans="3:3" x14ac:dyDescent="0.3">
      <c r="C11261" s="41"/>
    </row>
    <row r="11262" spans="3:3" x14ac:dyDescent="0.3">
      <c r="C11262" s="41"/>
    </row>
    <row r="11263" spans="3:3" x14ac:dyDescent="0.3">
      <c r="C11263" s="41"/>
    </row>
    <row r="11264" spans="3:3" x14ac:dyDescent="0.3">
      <c r="C11264" s="41"/>
    </row>
    <row r="11265" spans="3:3" x14ac:dyDescent="0.3">
      <c r="C11265" s="41"/>
    </row>
    <row r="11266" spans="3:3" x14ac:dyDescent="0.3">
      <c r="C11266" s="41"/>
    </row>
    <row r="11267" spans="3:3" x14ac:dyDescent="0.3">
      <c r="C11267" s="41"/>
    </row>
    <row r="11268" spans="3:3" x14ac:dyDescent="0.3">
      <c r="C11268" s="41"/>
    </row>
    <row r="11269" spans="3:3" x14ac:dyDescent="0.3">
      <c r="C11269" s="41"/>
    </row>
    <row r="11270" spans="3:3" x14ac:dyDescent="0.3">
      <c r="C11270" s="41"/>
    </row>
    <row r="11271" spans="3:3" x14ac:dyDescent="0.3">
      <c r="C11271" s="41"/>
    </row>
    <row r="11272" spans="3:3" x14ac:dyDescent="0.3">
      <c r="C11272" s="41"/>
    </row>
    <row r="11273" spans="3:3" x14ac:dyDescent="0.3">
      <c r="C11273" s="41"/>
    </row>
    <row r="11274" spans="3:3" x14ac:dyDescent="0.3">
      <c r="C11274" s="41"/>
    </row>
    <row r="11275" spans="3:3" x14ac:dyDescent="0.3">
      <c r="C11275" s="41"/>
    </row>
    <row r="11276" spans="3:3" x14ac:dyDescent="0.3">
      <c r="C11276" s="41"/>
    </row>
    <row r="11277" spans="3:3" x14ac:dyDescent="0.3">
      <c r="C11277" s="41"/>
    </row>
    <row r="11278" spans="3:3" x14ac:dyDescent="0.3">
      <c r="C11278" s="41"/>
    </row>
    <row r="11279" spans="3:3" x14ac:dyDescent="0.3">
      <c r="C11279" s="41"/>
    </row>
    <row r="11280" spans="3:3" x14ac:dyDescent="0.3">
      <c r="C11280" s="41"/>
    </row>
    <row r="11281" spans="3:3" x14ac:dyDescent="0.3">
      <c r="C11281" s="41"/>
    </row>
    <row r="11282" spans="3:3" x14ac:dyDescent="0.3">
      <c r="C11282" s="41"/>
    </row>
    <row r="11283" spans="3:3" x14ac:dyDescent="0.3">
      <c r="C11283" s="41"/>
    </row>
    <row r="11284" spans="3:3" x14ac:dyDescent="0.3">
      <c r="C11284" s="41"/>
    </row>
    <row r="11285" spans="3:3" x14ac:dyDescent="0.3">
      <c r="C11285" s="41"/>
    </row>
    <row r="11286" spans="3:3" x14ac:dyDescent="0.3">
      <c r="C11286" s="41"/>
    </row>
    <row r="11287" spans="3:3" x14ac:dyDescent="0.3">
      <c r="C11287" s="41"/>
    </row>
    <row r="11288" spans="3:3" x14ac:dyDescent="0.3">
      <c r="C11288" s="41"/>
    </row>
    <row r="11289" spans="3:3" x14ac:dyDescent="0.3">
      <c r="C11289" s="41"/>
    </row>
    <row r="11290" spans="3:3" x14ac:dyDescent="0.3">
      <c r="C11290" s="41"/>
    </row>
    <row r="11291" spans="3:3" x14ac:dyDescent="0.3">
      <c r="C11291" s="41"/>
    </row>
    <row r="11292" spans="3:3" x14ac:dyDescent="0.3">
      <c r="C11292" s="41"/>
    </row>
    <row r="11293" spans="3:3" x14ac:dyDescent="0.3">
      <c r="C11293" s="41"/>
    </row>
    <row r="11294" spans="3:3" x14ac:dyDescent="0.3">
      <c r="C11294" s="41"/>
    </row>
    <row r="11295" spans="3:3" x14ac:dyDescent="0.3">
      <c r="C11295" s="41"/>
    </row>
    <row r="11296" spans="3:3" x14ac:dyDescent="0.3">
      <c r="C11296" s="41"/>
    </row>
    <row r="11297" spans="3:3" x14ac:dyDescent="0.3">
      <c r="C11297" s="41"/>
    </row>
    <row r="11298" spans="3:3" x14ac:dyDescent="0.3">
      <c r="C11298" s="41"/>
    </row>
    <row r="11299" spans="3:3" x14ac:dyDescent="0.3">
      <c r="C11299" s="41"/>
    </row>
    <row r="11300" spans="3:3" x14ac:dyDescent="0.3">
      <c r="C11300" s="41"/>
    </row>
    <row r="11301" spans="3:3" x14ac:dyDescent="0.3">
      <c r="C11301" s="41"/>
    </row>
    <row r="11302" spans="3:3" x14ac:dyDescent="0.3">
      <c r="C11302" s="41"/>
    </row>
    <row r="11303" spans="3:3" x14ac:dyDescent="0.3">
      <c r="C11303" s="41"/>
    </row>
    <row r="11304" spans="3:3" x14ac:dyDescent="0.3">
      <c r="C11304" s="41"/>
    </row>
    <row r="11305" spans="3:3" x14ac:dyDescent="0.3">
      <c r="C11305" s="41"/>
    </row>
    <row r="11306" spans="3:3" x14ac:dyDescent="0.3">
      <c r="C11306" s="41"/>
    </row>
    <row r="11307" spans="3:3" x14ac:dyDescent="0.3">
      <c r="C11307" s="41"/>
    </row>
    <row r="11308" spans="3:3" x14ac:dyDescent="0.3">
      <c r="C11308" s="41"/>
    </row>
    <row r="11309" spans="3:3" x14ac:dyDescent="0.3">
      <c r="C11309" s="41"/>
    </row>
    <row r="11310" spans="3:3" x14ac:dyDescent="0.3">
      <c r="C11310" s="41"/>
    </row>
    <row r="11311" spans="3:3" x14ac:dyDescent="0.3">
      <c r="C11311" s="41"/>
    </row>
    <row r="11312" spans="3:3" x14ac:dyDescent="0.3">
      <c r="C11312" s="41"/>
    </row>
    <row r="11313" spans="3:3" x14ac:dyDescent="0.3">
      <c r="C11313" s="41"/>
    </row>
    <row r="11314" spans="3:3" x14ac:dyDescent="0.3">
      <c r="C11314" s="41"/>
    </row>
    <row r="11315" spans="3:3" x14ac:dyDescent="0.3">
      <c r="C11315" s="41"/>
    </row>
    <row r="11316" spans="3:3" x14ac:dyDescent="0.3">
      <c r="C11316" s="41"/>
    </row>
    <row r="11317" spans="3:3" x14ac:dyDescent="0.3">
      <c r="C11317" s="41"/>
    </row>
    <row r="11318" spans="3:3" x14ac:dyDescent="0.3">
      <c r="C11318" s="41"/>
    </row>
    <row r="11319" spans="3:3" x14ac:dyDescent="0.3">
      <c r="C11319" s="41"/>
    </row>
    <row r="11320" spans="3:3" x14ac:dyDescent="0.3">
      <c r="C11320" s="41"/>
    </row>
    <row r="11321" spans="3:3" x14ac:dyDescent="0.3">
      <c r="C11321" s="41"/>
    </row>
    <row r="11322" spans="3:3" x14ac:dyDescent="0.3">
      <c r="C11322" s="41"/>
    </row>
    <row r="11323" spans="3:3" x14ac:dyDescent="0.3">
      <c r="C11323" s="41"/>
    </row>
    <row r="11324" spans="3:3" x14ac:dyDescent="0.3">
      <c r="C11324" s="41"/>
    </row>
    <row r="11325" spans="3:3" x14ac:dyDescent="0.3">
      <c r="C11325" s="41"/>
    </row>
    <row r="11326" spans="3:3" x14ac:dyDescent="0.3">
      <c r="C11326" s="41"/>
    </row>
    <row r="11327" spans="3:3" x14ac:dyDescent="0.3">
      <c r="C11327" s="41"/>
    </row>
    <row r="11328" spans="3:3" x14ac:dyDescent="0.3">
      <c r="C11328" s="41"/>
    </row>
    <row r="11329" spans="3:3" x14ac:dyDescent="0.3">
      <c r="C11329" s="41"/>
    </row>
    <row r="11330" spans="3:3" x14ac:dyDescent="0.3">
      <c r="C11330" s="41"/>
    </row>
    <row r="11331" spans="3:3" x14ac:dyDescent="0.3">
      <c r="C11331" s="41"/>
    </row>
    <row r="11332" spans="3:3" x14ac:dyDescent="0.3">
      <c r="C11332" s="41"/>
    </row>
    <row r="11333" spans="3:3" x14ac:dyDescent="0.3">
      <c r="C11333" s="41"/>
    </row>
    <row r="11334" spans="3:3" x14ac:dyDescent="0.3">
      <c r="C11334" s="41"/>
    </row>
    <row r="11335" spans="3:3" x14ac:dyDescent="0.3">
      <c r="C11335" s="41"/>
    </row>
    <row r="11336" spans="3:3" x14ac:dyDescent="0.3">
      <c r="C11336" s="41"/>
    </row>
    <row r="11337" spans="3:3" x14ac:dyDescent="0.3">
      <c r="C11337" s="41"/>
    </row>
    <row r="11338" spans="3:3" x14ac:dyDescent="0.3">
      <c r="C11338" s="41"/>
    </row>
    <row r="11339" spans="3:3" x14ac:dyDescent="0.3">
      <c r="C11339" s="41"/>
    </row>
    <row r="11340" spans="3:3" x14ac:dyDescent="0.3">
      <c r="C11340" s="41"/>
    </row>
    <row r="11341" spans="3:3" x14ac:dyDescent="0.3">
      <c r="C11341" s="41"/>
    </row>
    <row r="11342" spans="3:3" x14ac:dyDescent="0.3">
      <c r="C11342" s="41"/>
    </row>
    <row r="11343" spans="3:3" x14ac:dyDescent="0.3">
      <c r="C11343" s="41"/>
    </row>
    <row r="11344" spans="3:3" x14ac:dyDescent="0.3">
      <c r="C11344" s="41"/>
    </row>
    <row r="11345" spans="3:3" x14ac:dyDescent="0.3">
      <c r="C11345" s="41"/>
    </row>
    <row r="11346" spans="3:3" x14ac:dyDescent="0.3">
      <c r="C11346" s="41"/>
    </row>
    <row r="11347" spans="3:3" x14ac:dyDescent="0.3">
      <c r="C11347" s="41"/>
    </row>
    <row r="11348" spans="3:3" x14ac:dyDescent="0.3">
      <c r="C11348" s="41"/>
    </row>
    <row r="11349" spans="3:3" x14ac:dyDescent="0.3">
      <c r="C11349" s="41"/>
    </row>
    <row r="11350" spans="3:3" x14ac:dyDescent="0.3">
      <c r="C11350" s="41"/>
    </row>
    <row r="11351" spans="3:3" x14ac:dyDescent="0.3">
      <c r="C11351" s="41"/>
    </row>
    <row r="11352" spans="3:3" x14ac:dyDescent="0.3">
      <c r="C11352" s="41"/>
    </row>
    <row r="11353" spans="3:3" x14ac:dyDescent="0.3">
      <c r="C11353" s="41"/>
    </row>
    <row r="11354" spans="3:3" x14ac:dyDescent="0.3">
      <c r="C11354" s="41"/>
    </row>
    <row r="11355" spans="3:3" x14ac:dyDescent="0.3">
      <c r="C11355" s="41"/>
    </row>
    <row r="11356" spans="3:3" x14ac:dyDescent="0.3">
      <c r="C11356" s="41"/>
    </row>
    <row r="11357" spans="3:3" x14ac:dyDescent="0.3">
      <c r="C11357" s="41"/>
    </row>
    <row r="11358" spans="3:3" x14ac:dyDescent="0.3">
      <c r="C11358" s="41"/>
    </row>
    <row r="11359" spans="3:3" x14ac:dyDescent="0.3">
      <c r="C11359" s="41"/>
    </row>
    <row r="11360" spans="3:3" x14ac:dyDescent="0.3">
      <c r="C11360" s="41"/>
    </row>
    <row r="11361" spans="3:3" x14ac:dyDescent="0.3">
      <c r="C11361" s="41"/>
    </row>
    <row r="11362" spans="3:3" x14ac:dyDescent="0.3">
      <c r="C11362" s="41"/>
    </row>
    <row r="11363" spans="3:3" x14ac:dyDescent="0.3">
      <c r="C11363" s="41"/>
    </row>
    <row r="11364" spans="3:3" x14ac:dyDescent="0.3">
      <c r="C11364" s="41"/>
    </row>
    <row r="11365" spans="3:3" x14ac:dyDescent="0.3">
      <c r="C11365" s="41"/>
    </row>
    <row r="11366" spans="3:3" x14ac:dyDescent="0.3">
      <c r="C11366" s="41"/>
    </row>
    <row r="11367" spans="3:3" x14ac:dyDescent="0.3">
      <c r="C11367" s="41"/>
    </row>
    <row r="11368" spans="3:3" x14ac:dyDescent="0.3">
      <c r="C11368" s="41"/>
    </row>
    <row r="11369" spans="3:3" x14ac:dyDescent="0.3">
      <c r="C11369" s="41"/>
    </row>
    <row r="11370" spans="3:3" x14ac:dyDescent="0.3">
      <c r="C11370" s="41"/>
    </row>
    <row r="11371" spans="3:3" x14ac:dyDescent="0.3">
      <c r="C11371" s="41"/>
    </row>
    <row r="11372" spans="3:3" x14ac:dyDescent="0.3">
      <c r="C11372" s="41"/>
    </row>
    <row r="11373" spans="3:3" x14ac:dyDescent="0.3">
      <c r="C11373" s="41"/>
    </row>
    <row r="11374" spans="3:3" x14ac:dyDescent="0.3">
      <c r="C11374" s="41"/>
    </row>
    <row r="11375" spans="3:3" x14ac:dyDescent="0.3">
      <c r="C11375" s="41"/>
    </row>
    <row r="11376" spans="3:3" x14ac:dyDescent="0.3">
      <c r="C11376" s="41"/>
    </row>
    <row r="11377" spans="3:3" x14ac:dyDescent="0.3">
      <c r="C11377" s="41"/>
    </row>
    <row r="11378" spans="3:3" x14ac:dyDescent="0.3">
      <c r="C11378" s="41"/>
    </row>
    <row r="11379" spans="3:3" x14ac:dyDescent="0.3">
      <c r="C11379" s="41"/>
    </row>
    <row r="11380" spans="3:3" x14ac:dyDescent="0.3">
      <c r="C11380" s="41"/>
    </row>
    <row r="11381" spans="3:3" x14ac:dyDescent="0.3">
      <c r="C11381" s="41"/>
    </row>
    <row r="11382" spans="3:3" x14ac:dyDescent="0.3">
      <c r="C11382" s="41"/>
    </row>
    <row r="11383" spans="3:3" x14ac:dyDescent="0.3">
      <c r="C11383" s="41"/>
    </row>
    <row r="11384" spans="3:3" x14ac:dyDescent="0.3">
      <c r="C11384" s="41"/>
    </row>
    <row r="11385" spans="3:3" x14ac:dyDescent="0.3">
      <c r="C11385" s="41"/>
    </row>
    <row r="11386" spans="3:3" x14ac:dyDescent="0.3">
      <c r="C11386" s="41"/>
    </row>
    <row r="11387" spans="3:3" x14ac:dyDescent="0.3">
      <c r="C11387" s="41"/>
    </row>
    <row r="11388" spans="3:3" x14ac:dyDescent="0.3">
      <c r="C11388" s="41"/>
    </row>
    <row r="11389" spans="3:3" x14ac:dyDescent="0.3">
      <c r="C11389" s="41"/>
    </row>
    <row r="11390" spans="3:3" x14ac:dyDescent="0.3">
      <c r="C11390" s="41"/>
    </row>
    <row r="11391" spans="3:3" x14ac:dyDescent="0.3">
      <c r="C11391" s="41"/>
    </row>
    <row r="11392" spans="3:3" x14ac:dyDescent="0.3">
      <c r="C11392" s="41"/>
    </row>
    <row r="11393" spans="3:3" x14ac:dyDescent="0.3">
      <c r="C11393" s="41"/>
    </row>
    <row r="11394" spans="3:3" x14ac:dyDescent="0.3">
      <c r="C11394" s="41"/>
    </row>
    <row r="11395" spans="3:3" x14ac:dyDescent="0.3">
      <c r="C11395" s="41"/>
    </row>
    <row r="11396" spans="3:3" x14ac:dyDescent="0.3">
      <c r="C11396" s="41"/>
    </row>
    <row r="11397" spans="3:3" x14ac:dyDescent="0.3">
      <c r="C11397" s="41"/>
    </row>
    <row r="11398" spans="3:3" x14ac:dyDescent="0.3">
      <c r="C11398" s="41"/>
    </row>
    <row r="11399" spans="3:3" x14ac:dyDescent="0.3">
      <c r="C11399" s="41"/>
    </row>
    <row r="11400" spans="3:3" x14ac:dyDescent="0.3">
      <c r="C11400" s="41"/>
    </row>
    <row r="11401" spans="3:3" x14ac:dyDescent="0.3">
      <c r="C11401" s="41"/>
    </row>
    <row r="11402" spans="3:3" x14ac:dyDescent="0.3">
      <c r="C11402" s="41"/>
    </row>
    <row r="11403" spans="3:3" x14ac:dyDescent="0.3">
      <c r="C11403" s="41"/>
    </row>
    <row r="11404" spans="3:3" x14ac:dyDescent="0.3">
      <c r="C11404" s="41"/>
    </row>
    <row r="11405" spans="3:3" x14ac:dyDescent="0.3">
      <c r="C11405" s="41"/>
    </row>
    <row r="11406" spans="3:3" x14ac:dyDescent="0.3">
      <c r="C11406" s="41"/>
    </row>
    <row r="11407" spans="3:3" x14ac:dyDescent="0.3">
      <c r="C11407" s="41"/>
    </row>
    <row r="11408" spans="3:3" x14ac:dyDescent="0.3">
      <c r="C11408" s="41"/>
    </row>
    <row r="11409" spans="3:3" x14ac:dyDescent="0.3">
      <c r="C11409" s="41"/>
    </row>
    <row r="11410" spans="3:3" x14ac:dyDescent="0.3">
      <c r="C11410" s="41"/>
    </row>
    <row r="11411" spans="3:3" x14ac:dyDescent="0.3">
      <c r="C11411" s="41"/>
    </row>
    <row r="11412" spans="3:3" x14ac:dyDescent="0.3">
      <c r="C11412" s="41"/>
    </row>
    <row r="11413" spans="3:3" x14ac:dyDescent="0.3">
      <c r="C11413" s="41"/>
    </row>
    <row r="11414" spans="3:3" x14ac:dyDescent="0.3">
      <c r="C11414" s="41"/>
    </row>
    <row r="11415" spans="3:3" x14ac:dyDescent="0.3">
      <c r="C11415" s="41"/>
    </row>
    <row r="11416" spans="3:3" x14ac:dyDescent="0.3">
      <c r="C11416" s="41"/>
    </row>
    <row r="11417" spans="3:3" x14ac:dyDescent="0.3">
      <c r="C11417" s="41"/>
    </row>
    <row r="11418" spans="3:3" x14ac:dyDescent="0.3">
      <c r="C11418" s="41"/>
    </row>
    <row r="11419" spans="3:3" x14ac:dyDescent="0.3">
      <c r="C11419" s="41"/>
    </row>
    <row r="11420" spans="3:3" x14ac:dyDescent="0.3">
      <c r="C11420" s="41"/>
    </row>
    <row r="11421" spans="3:3" x14ac:dyDescent="0.3">
      <c r="C11421" s="41"/>
    </row>
    <row r="11422" spans="3:3" x14ac:dyDescent="0.3">
      <c r="C11422" s="41"/>
    </row>
    <row r="11423" spans="3:3" x14ac:dyDescent="0.3">
      <c r="C11423" s="41"/>
    </row>
    <row r="11424" spans="3:3" x14ac:dyDescent="0.3">
      <c r="C11424" s="41"/>
    </row>
    <row r="11425" spans="3:3" x14ac:dyDescent="0.3">
      <c r="C11425" s="41"/>
    </row>
    <row r="11426" spans="3:3" x14ac:dyDescent="0.3">
      <c r="C11426" s="41"/>
    </row>
    <row r="11427" spans="3:3" x14ac:dyDescent="0.3">
      <c r="C11427" s="41"/>
    </row>
    <row r="11428" spans="3:3" x14ac:dyDescent="0.3">
      <c r="C11428" s="41"/>
    </row>
    <row r="11429" spans="3:3" x14ac:dyDescent="0.3">
      <c r="C11429" s="41"/>
    </row>
    <row r="11430" spans="3:3" x14ac:dyDescent="0.3">
      <c r="C11430" s="41"/>
    </row>
    <row r="11431" spans="3:3" x14ac:dyDescent="0.3">
      <c r="C11431" s="41"/>
    </row>
    <row r="11432" spans="3:3" x14ac:dyDescent="0.3">
      <c r="C11432" s="41"/>
    </row>
    <row r="11433" spans="3:3" x14ac:dyDescent="0.3">
      <c r="C11433" s="41"/>
    </row>
    <row r="11434" spans="3:3" x14ac:dyDescent="0.3">
      <c r="C11434" s="41"/>
    </row>
    <row r="11435" spans="3:3" x14ac:dyDescent="0.3">
      <c r="C11435" s="41"/>
    </row>
    <row r="11436" spans="3:3" x14ac:dyDescent="0.3">
      <c r="C11436" s="41"/>
    </row>
    <row r="11437" spans="3:3" x14ac:dyDescent="0.3">
      <c r="C11437" s="41"/>
    </row>
    <row r="11438" spans="3:3" x14ac:dyDescent="0.3">
      <c r="C11438" s="41"/>
    </row>
    <row r="11439" spans="3:3" x14ac:dyDescent="0.3">
      <c r="C11439" s="41"/>
    </row>
    <row r="11440" spans="3:3" x14ac:dyDescent="0.3">
      <c r="C11440" s="41"/>
    </row>
    <row r="11441" spans="3:3" x14ac:dyDescent="0.3">
      <c r="C11441" s="41"/>
    </row>
    <row r="11442" spans="3:3" x14ac:dyDescent="0.3">
      <c r="C11442" s="41"/>
    </row>
    <row r="11443" spans="3:3" x14ac:dyDescent="0.3">
      <c r="C11443" s="41"/>
    </row>
    <row r="11444" spans="3:3" x14ac:dyDescent="0.3">
      <c r="C11444" s="41"/>
    </row>
    <row r="11445" spans="3:3" x14ac:dyDescent="0.3">
      <c r="C11445" s="41"/>
    </row>
    <row r="11446" spans="3:3" x14ac:dyDescent="0.3">
      <c r="C11446" s="41"/>
    </row>
    <row r="11447" spans="3:3" x14ac:dyDescent="0.3">
      <c r="C11447" s="41"/>
    </row>
    <row r="11448" spans="3:3" x14ac:dyDescent="0.3">
      <c r="C11448" s="41"/>
    </row>
    <row r="11449" spans="3:3" x14ac:dyDescent="0.3">
      <c r="C11449" s="41"/>
    </row>
    <row r="11450" spans="3:3" x14ac:dyDescent="0.3">
      <c r="C11450" s="41"/>
    </row>
    <row r="11451" spans="3:3" x14ac:dyDescent="0.3">
      <c r="C11451" s="41"/>
    </row>
    <row r="11452" spans="3:3" x14ac:dyDescent="0.3">
      <c r="C11452" s="41"/>
    </row>
    <row r="11453" spans="3:3" x14ac:dyDescent="0.3">
      <c r="C11453" s="41"/>
    </row>
    <row r="11454" spans="3:3" x14ac:dyDescent="0.3">
      <c r="C11454" s="41"/>
    </row>
    <row r="11455" spans="3:3" x14ac:dyDescent="0.3">
      <c r="C11455" s="41"/>
    </row>
    <row r="11456" spans="3:3" x14ac:dyDescent="0.3">
      <c r="C11456" s="41"/>
    </row>
    <row r="11457" spans="3:3" x14ac:dyDescent="0.3">
      <c r="C11457" s="41"/>
    </row>
    <row r="11458" spans="3:3" x14ac:dyDescent="0.3">
      <c r="C11458" s="41"/>
    </row>
    <row r="11459" spans="3:3" x14ac:dyDescent="0.3">
      <c r="C11459" s="41"/>
    </row>
    <row r="11460" spans="3:3" x14ac:dyDescent="0.3">
      <c r="C11460" s="41"/>
    </row>
    <row r="11461" spans="3:3" x14ac:dyDescent="0.3">
      <c r="C11461" s="41"/>
    </row>
    <row r="11462" spans="3:3" x14ac:dyDescent="0.3">
      <c r="C11462" s="41"/>
    </row>
    <row r="11463" spans="3:3" x14ac:dyDescent="0.3">
      <c r="C11463" s="41"/>
    </row>
    <row r="11464" spans="3:3" x14ac:dyDescent="0.3">
      <c r="C11464" s="41"/>
    </row>
    <row r="11465" spans="3:3" x14ac:dyDescent="0.3">
      <c r="C11465" s="41"/>
    </row>
    <row r="11466" spans="3:3" x14ac:dyDescent="0.3">
      <c r="C11466" s="41"/>
    </row>
    <row r="11467" spans="3:3" x14ac:dyDescent="0.3">
      <c r="C11467" s="41"/>
    </row>
    <row r="11468" spans="3:3" x14ac:dyDescent="0.3">
      <c r="C11468" s="41"/>
    </row>
    <row r="11469" spans="3:3" x14ac:dyDescent="0.3">
      <c r="C11469" s="41"/>
    </row>
    <row r="11470" spans="3:3" x14ac:dyDescent="0.3">
      <c r="C11470" s="41"/>
    </row>
    <row r="11471" spans="3:3" x14ac:dyDescent="0.3">
      <c r="C11471" s="41"/>
    </row>
    <row r="11472" spans="3:3" x14ac:dyDescent="0.3">
      <c r="C11472" s="41"/>
    </row>
    <row r="11473" spans="3:3" x14ac:dyDescent="0.3">
      <c r="C11473" s="41"/>
    </row>
    <row r="11474" spans="3:3" x14ac:dyDescent="0.3">
      <c r="C11474" s="41"/>
    </row>
    <row r="11475" spans="3:3" x14ac:dyDescent="0.3">
      <c r="C11475" s="41"/>
    </row>
    <row r="11476" spans="3:3" x14ac:dyDescent="0.3">
      <c r="C11476" s="41"/>
    </row>
    <row r="11477" spans="3:3" x14ac:dyDescent="0.3">
      <c r="C11477" s="41"/>
    </row>
    <row r="11478" spans="3:3" x14ac:dyDescent="0.3">
      <c r="C11478" s="41"/>
    </row>
    <row r="11479" spans="3:3" x14ac:dyDescent="0.3">
      <c r="C11479" s="41"/>
    </row>
    <row r="11480" spans="3:3" x14ac:dyDescent="0.3">
      <c r="C11480" s="41"/>
    </row>
    <row r="11481" spans="3:3" x14ac:dyDescent="0.3">
      <c r="C11481" s="41"/>
    </row>
    <row r="11482" spans="3:3" x14ac:dyDescent="0.3">
      <c r="C11482" s="41"/>
    </row>
    <row r="11483" spans="3:3" x14ac:dyDescent="0.3">
      <c r="C11483" s="41"/>
    </row>
    <row r="11484" spans="3:3" x14ac:dyDescent="0.3">
      <c r="C11484" s="41"/>
    </row>
    <row r="11485" spans="3:3" x14ac:dyDescent="0.3">
      <c r="C11485" s="41"/>
    </row>
    <row r="11486" spans="3:3" x14ac:dyDescent="0.3">
      <c r="C11486" s="41"/>
    </row>
    <row r="11487" spans="3:3" x14ac:dyDescent="0.3">
      <c r="C11487" s="41"/>
    </row>
    <row r="11488" spans="3:3" x14ac:dyDescent="0.3">
      <c r="C11488" s="41"/>
    </row>
    <row r="11489" spans="3:3" x14ac:dyDescent="0.3">
      <c r="C11489" s="41"/>
    </row>
    <row r="11490" spans="3:3" x14ac:dyDescent="0.3">
      <c r="C11490" s="41"/>
    </row>
    <row r="11491" spans="3:3" x14ac:dyDescent="0.3">
      <c r="C11491" s="41"/>
    </row>
    <row r="11492" spans="3:3" x14ac:dyDescent="0.3">
      <c r="C11492" s="41"/>
    </row>
    <row r="11493" spans="3:3" x14ac:dyDescent="0.3">
      <c r="C11493" s="41"/>
    </row>
    <row r="11494" spans="3:3" x14ac:dyDescent="0.3">
      <c r="C11494" s="41"/>
    </row>
    <row r="11495" spans="3:3" x14ac:dyDescent="0.3">
      <c r="C11495" s="41"/>
    </row>
    <row r="11496" spans="3:3" x14ac:dyDescent="0.3">
      <c r="C11496" s="41"/>
    </row>
    <row r="11497" spans="3:3" x14ac:dyDescent="0.3">
      <c r="C11497" s="41"/>
    </row>
    <row r="11498" spans="3:3" x14ac:dyDescent="0.3">
      <c r="C11498" s="41"/>
    </row>
    <row r="11499" spans="3:3" x14ac:dyDescent="0.3">
      <c r="C11499" s="41"/>
    </row>
    <row r="11500" spans="3:3" x14ac:dyDescent="0.3">
      <c r="C11500" s="41"/>
    </row>
    <row r="11501" spans="3:3" x14ac:dyDescent="0.3">
      <c r="C11501" s="41"/>
    </row>
    <row r="11502" spans="3:3" x14ac:dyDescent="0.3">
      <c r="C11502" s="41"/>
    </row>
    <row r="11503" spans="3:3" x14ac:dyDescent="0.3">
      <c r="C11503" s="41"/>
    </row>
    <row r="11504" spans="3:3" x14ac:dyDescent="0.3">
      <c r="C11504" s="41"/>
    </row>
    <row r="11505" spans="3:3" x14ac:dyDescent="0.3">
      <c r="C11505" s="41"/>
    </row>
    <row r="11506" spans="3:3" x14ac:dyDescent="0.3">
      <c r="C11506" s="41"/>
    </row>
    <row r="11507" spans="3:3" x14ac:dyDescent="0.3">
      <c r="C11507" s="41"/>
    </row>
    <row r="11508" spans="3:3" x14ac:dyDescent="0.3">
      <c r="C11508" s="41"/>
    </row>
    <row r="11509" spans="3:3" x14ac:dyDescent="0.3">
      <c r="C11509" s="41"/>
    </row>
    <row r="11510" spans="3:3" x14ac:dyDescent="0.3">
      <c r="C11510" s="41"/>
    </row>
    <row r="11511" spans="3:3" x14ac:dyDescent="0.3">
      <c r="C11511" s="41"/>
    </row>
    <row r="11512" spans="3:3" x14ac:dyDescent="0.3">
      <c r="C11512" s="41"/>
    </row>
    <row r="11513" spans="3:3" x14ac:dyDescent="0.3">
      <c r="C11513" s="41"/>
    </row>
    <row r="11514" spans="3:3" x14ac:dyDescent="0.3">
      <c r="C11514" s="41"/>
    </row>
    <row r="11515" spans="3:3" x14ac:dyDescent="0.3">
      <c r="C11515" s="41"/>
    </row>
    <row r="11516" spans="3:3" x14ac:dyDescent="0.3">
      <c r="C11516" s="41"/>
    </row>
    <row r="11517" spans="3:3" x14ac:dyDescent="0.3">
      <c r="C11517" s="41"/>
    </row>
    <row r="11518" spans="3:3" x14ac:dyDescent="0.3">
      <c r="C11518" s="41"/>
    </row>
    <row r="11519" spans="3:3" x14ac:dyDescent="0.3">
      <c r="C11519" s="41"/>
    </row>
    <row r="11520" spans="3:3" x14ac:dyDescent="0.3">
      <c r="C11520" s="41"/>
    </row>
    <row r="11521" spans="3:3" x14ac:dyDescent="0.3">
      <c r="C11521" s="41"/>
    </row>
    <row r="11522" spans="3:3" x14ac:dyDescent="0.3">
      <c r="C11522" s="41"/>
    </row>
    <row r="11523" spans="3:3" x14ac:dyDescent="0.3">
      <c r="C11523" s="41"/>
    </row>
    <row r="11524" spans="3:3" x14ac:dyDescent="0.3">
      <c r="C11524" s="41"/>
    </row>
    <row r="11525" spans="3:3" x14ac:dyDescent="0.3">
      <c r="C11525" s="41"/>
    </row>
    <row r="11526" spans="3:3" x14ac:dyDescent="0.3">
      <c r="C11526" s="41"/>
    </row>
    <row r="11527" spans="3:3" x14ac:dyDescent="0.3">
      <c r="C11527" s="41"/>
    </row>
    <row r="11528" spans="3:3" x14ac:dyDescent="0.3">
      <c r="C11528" s="41"/>
    </row>
    <row r="11529" spans="3:3" x14ac:dyDescent="0.3">
      <c r="C11529" s="41"/>
    </row>
    <row r="11530" spans="3:3" x14ac:dyDescent="0.3">
      <c r="C11530" s="41"/>
    </row>
    <row r="11531" spans="3:3" x14ac:dyDescent="0.3">
      <c r="C11531" s="41"/>
    </row>
    <row r="11532" spans="3:3" x14ac:dyDescent="0.3">
      <c r="C11532" s="41"/>
    </row>
    <row r="11533" spans="3:3" x14ac:dyDescent="0.3">
      <c r="C11533" s="41"/>
    </row>
    <row r="11534" spans="3:3" x14ac:dyDescent="0.3">
      <c r="C11534" s="41"/>
    </row>
    <row r="11535" spans="3:3" x14ac:dyDescent="0.3">
      <c r="C11535" s="41"/>
    </row>
    <row r="11536" spans="3:3" x14ac:dyDescent="0.3">
      <c r="C11536" s="41"/>
    </row>
    <row r="11537" spans="3:3" x14ac:dyDescent="0.3">
      <c r="C11537" s="41"/>
    </row>
    <row r="11538" spans="3:3" x14ac:dyDescent="0.3">
      <c r="C11538" s="41"/>
    </row>
    <row r="11539" spans="3:3" x14ac:dyDescent="0.3">
      <c r="C11539" s="41"/>
    </row>
    <row r="11540" spans="3:3" x14ac:dyDescent="0.3">
      <c r="C11540" s="41"/>
    </row>
    <row r="11541" spans="3:3" x14ac:dyDescent="0.3">
      <c r="C11541" s="41"/>
    </row>
    <row r="11542" spans="3:3" x14ac:dyDescent="0.3">
      <c r="C11542" s="41"/>
    </row>
    <row r="11543" spans="3:3" x14ac:dyDescent="0.3">
      <c r="C11543" s="41"/>
    </row>
    <row r="11544" spans="3:3" x14ac:dyDescent="0.3">
      <c r="C11544" s="41"/>
    </row>
    <row r="11545" spans="3:3" x14ac:dyDescent="0.3">
      <c r="C11545" s="41"/>
    </row>
    <row r="11546" spans="3:3" x14ac:dyDescent="0.3">
      <c r="C11546" s="41"/>
    </row>
    <row r="11547" spans="3:3" x14ac:dyDescent="0.3">
      <c r="C11547" s="41"/>
    </row>
    <row r="11548" spans="3:3" x14ac:dyDescent="0.3">
      <c r="C11548" s="41"/>
    </row>
    <row r="11549" spans="3:3" x14ac:dyDescent="0.3">
      <c r="C11549" s="41"/>
    </row>
    <row r="11550" spans="3:3" x14ac:dyDescent="0.3">
      <c r="C11550" s="41"/>
    </row>
    <row r="11551" spans="3:3" x14ac:dyDescent="0.3">
      <c r="C11551" s="41"/>
    </row>
    <row r="11552" spans="3:3" x14ac:dyDescent="0.3">
      <c r="C11552" s="41"/>
    </row>
    <row r="11553" spans="3:3" x14ac:dyDescent="0.3">
      <c r="C11553" s="41"/>
    </row>
    <row r="11554" spans="3:3" x14ac:dyDescent="0.3">
      <c r="C11554" s="41"/>
    </row>
    <row r="11555" spans="3:3" x14ac:dyDescent="0.3">
      <c r="C11555" s="41"/>
    </row>
    <row r="11556" spans="3:3" x14ac:dyDescent="0.3">
      <c r="C11556" s="41"/>
    </row>
    <row r="11557" spans="3:3" x14ac:dyDescent="0.3">
      <c r="C11557" s="41"/>
    </row>
    <row r="11558" spans="3:3" x14ac:dyDescent="0.3">
      <c r="C11558" s="41"/>
    </row>
    <row r="11559" spans="3:3" x14ac:dyDescent="0.3">
      <c r="C11559" s="41"/>
    </row>
    <row r="11560" spans="3:3" x14ac:dyDescent="0.3">
      <c r="C11560" s="41"/>
    </row>
    <row r="11561" spans="3:3" x14ac:dyDescent="0.3">
      <c r="C11561" s="41"/>
    </row>
    <row r="11562" spans="3:3" x14ac:dyDescent="0.3">
      <c r="C11562" s="41"/>
    </row>
    <row r="11563" spans="3:3" x14ac:dyDescent="0.3">
      <c r="C11563" s="41"/>
    </row>
    <row r="11564" spans="3:3" x14ac:dyDescent="0.3">
      <c r="C11564" s="41"/>
    </row>
    <row r="11565" spans="3:3" x14ac:dyDescent="0.3">
      <c r="C11565" s="41"/>
    </row>
    <row r="11566" spans="3:3" x14ac:dyDescent="0.3">
      <c r="C11566" s="41"/>
    </row>
    <row r="11567" spans="3:3" x14ac:dyDescent="0.3">
      <c r="C11567" s="41"/>
    </row>
    <row r="11568" spans="3:3" x14ac:dyDescent="0.3">
      <c r="C11568" s="41"/>
    </row>
    <row r="11569" spans="3:3" x14ac:dyDescent="0.3">
      <c r="C11569" s="41"/>
    </row>
    <row r="11570" spans="3:3" x14ac:dyDescent="0.3">
      <c r="C11570" s="41"/>
    </row>
    <row r="11571" spans="3:3" x14ac:dyDescent="0.3">
      <c r="C11571" s="41"/>
    </row>
    <row r="11572" spans="3:3" x14ac:dyDescent="0.3">
      <c r="C11572" s="41"/>
    </row>
    <row r="11573" spans="3:3" x14ac:dyDescent="0.3">
      <c r="C11573" s="41"/>
    </row>
    <row r="11574" spans="3:3" x14ac:dyDescent="0.3">
      <c r="C11574" s="41"/>
    </row>
    <row r="11575" spans="3:3" x14ac:dyDescent="0.3">
      <c r="C11575" s="41"/>
    </row>
    <row r="11576" spans="3:3" x14ac:dyDescent="0.3">
      <c r="C11576" s="41"/>
    </row>
    <row r="11577" spans="3:3" x14ac:dyDescent="0.3">
      <c r="C11577" s="41"/>
    </row>
    <row r="11578" spans="3:3" x14ac:dyDescent="0.3">
      <c r="C11578" s="41"/>
    </row>
    <row r="11579" spans="3:3" x14ac:dyDescent="0.3">
      <c r="C11579" s="41"/>
    </row>
    <row r="11580" spans="3:3" x14ac:dyDescent="0.3">
      <c r="C11580" s="41"/>
    </row>
    <row r="11581" spans="3:3" x14ac:dyDescent="0.3">
      <c r="C11581" s="41"/>
    </row>
    <row r="11582" spans="3:3" x14ac:dyDescent="0.3">
      <c r="C11582" s="41"/>
    </row>
    <row r="11583" spans="3:3" x14ac:dyDescent="0.3">
      <c r="C11583" s="41"/>
    </row>
    <row r="11584" spans="3:3" x14ac:dyDescent="0.3">
      <c r="C11584" s="41"/>
    </row>
    <row r="11585" spans="3:3" x14ac:dyDescent="0.3">
      <c r="C11585" s="41"/>
    </row>
    <row r="11586" spans="3:3" x14ac:dyDescent="0.3">
      <c r="C11586" s="41"/>
    </row>
    <row r="11587" spans="3:3" x14ac:dyDescent="0.3">
      <c r="C11587" s="41"/>
    </row>
    <row r="11588" spans="3:3" x14ac:dyDescent="0.3">
      <c r="C11588" s="41"/>
    </row>
    <row r="11589" spans="3:3" x14ac:dyDescent="0.3">
      <c r="C11589" s="41"/>
    </row>
    <row r="11590" spans="3:3" x14ac:dyDescent="0.3">
      <c r="C11590" s="41"/>
    </row>
    <row r="11591" spans="3:3" x14ac:dyDescent="0.3">
      <c r="C11591" s="41"/>
    </row>
    <row r="11592" spans="3:3" x14ac:dyDescent="0.3">
      <c r="C11592" s="41"/>
    </row>
    <row r="11593" spans="3:3" x14ac:dyDescent="0.3">
      <c r="C11593" s="41"/>
    </row>
    <row r="11594" spans="3:3" x14ac:dyDescent="0.3">
      <c r="C11594" s="41"/>
    </row>
    <row r="11595" spans="3:3" x14ac:dyDescent="0.3">
      <c r="C11595" s="41"/>
    </row>
    <row r="11596" spans="3:3" x14ac:dyDescent="0.3">
      <c r="C11596" s="41"/>
    </row>
    <row r="11597" spans="3:3" x14ac:dyDescent="0.3">
      <c r="C11597" s="41"/>
    </row>
    <row r="11598" spans="3:3" x14ac:dyDescent="0.3">
      <c r="C11598" s="41"/>
    </row>
    <row r="11599" spans="3:3" x14ac:dyDescent="0.3">
      <c r="C11599" s="41"/>
    </row>
    <row r="11600" spans="3:3" x14ac:dyDescent="0.3">
      <c r="C11600" s="41"/>
    </row>
    <row r="11601" spans="3:3" x14ac:dyDescent="0.3">
      <c r="C11601" s="41"/>
    </row>
    <row r="11602" spans="3:3" x14ac:dyDescent="0.3">
      <c r="C11602" s="41"/>
    </row>
    <row r="11603" spans="3:3" x14ac:dyDescent="0.3">
      <c r="C11603" s="41"/>
    </row>
    <row r="11604" spans="3:3" x14ac:dyDescent="0.3">
      <c r="C11604" s="41"/>
    </row>
    <row r="11605" spans="3:3" x14ac:dyDescent="0.3">
      <c r="C11605" s="41"/>
    </row>
    <row r="11606" spans="3:3" x14ac:dyDescent="0.3">
      <c r="C11606" s="41"/>
    </row>
    <row r="11607" spans="3:3" x14ac:dyDescent="0.3">
      <c r="C11607" s="41"/>
    </row>
    <row r="11608" spans="3:3" x14ac:dyDescent="0.3">
      <c r="C11608" s="41"/>
    </row>
    <row r="11609" spans="3:3" x14ac:dyDescent="0.3">
      <c r="C11609" s="41"/>
    </row>
    <row r="11610" spans="3:3" x14ac:dyDescent="0.3">
      <c r="C11610" s="41"/>
    </row>
    <row r="11611" spans="3:3" x14ac:dyDescent="0.3">
      <c r="C11611" s="41"/>
    </row>
    <row r="11612" spans="3:3" x14ac:dyDescent="0.3">
      <c r="C11612" s="41"/>
    </row>
    <row r="11613" spans="3:3" x14ac:dyDescent="0.3">
      <c r="C11613" s="41"/>
    </row>
    <row r="11614" spans="3:3" x14ac:dyDescent="0.3">
      <c r="C11614" s="41"/>
    </row>
    <row r="11615" spans="3:3" x14ac:dyDescent="0.3">
      <c r="C11615" s="41"/>
    </row>
    <row r="11616" spans="3:3" x14ac:dyDescent="0.3">
      <c r="C11616" s="41"/>
    </row>
    <row r="11617" spans="3:3" x14ac:dyDescent="0.3">
      <c r="C11617" s="41"/>
    </row>
    <row r="11618" spans="3:3" x14ac:dyDescent="0.3">
      <c r="C11618" s="41"/>
    </row>
    <row r="11619" spans="3:3" x14ac:dyDescent="0.3">
      <c r="C11619" s="41"/>
    </row>
    <row r="11620" spans="3:3" x14ac:dyDescent="0.3">
      <c r="C11620" s="41"/>
    </row>
    <row r="11621" spans="3:3" x14ac:dyDescent="0.3">
      <c r="C11621" s="41"/>
    </row>
    <row r="11622" spans="3:3" x14ac:dyDescent="0.3">
      <c r="C11622" s="41"/>
    </row>
    <row r="11623" spans="3:3" x14ac:dyDescent="0.3">
      <c r="C11623" s="41"/>
    </row>
    <row r="11624" spans="3:3" x14ac:dyDescent="0.3">
      <c r="C11624" s="41"/>
    </row>
    <row r="11625" spans="3:3" x14ac:dyDescent="0.3">
      <c r="C11625" s="41"/>
    </row>
    <row r="11626" spans="3:3" x14ac:dyDescent="0.3">
      <c r="C11626" s="41"/>
    </row>
    <row r="11627" spans="3:3" x14ac:dyDescent="0.3">
      <c r="C11627" s="41"/>
    </row>
    <row r="11628" spans="3:3" x14ac:dyDescent="0.3">
      <c r="C11628" s="41"/>
    </row>
    <row r="11629" spans="3:3" x14ac:dyDescent="0.3">
      <c r="C11629" s="41"/>
    </row>
    <row r="11630" spans="3:3" x14ac:dyDescent="0.3">
      <c r="C11630" s="41"/>
    </row>
    <row r="11631" spans="3:3" x14ac:dyDescent="0.3">
      <c r="C11631" s="41"/>
    </row>
    <row r="11632" spans="3:3" x14ac:dyDescent="0.3">
      <c r="C11632" s="41"/>
    </row>
    <row r="11633" spans="3:3" x14ac:dyDescent="0.3">
      <c r="C11633" s="41"/>
    </row>
    <row r="11634" spans="3:3" x14ac:dyDescent="0.3">
      <c r="C11634" s="41"/>
    </row>
    <row r="11635" spans="3:3" x14ac:dyDescent="0.3">
      <c r="C11635" s="41"/>
    </row>
    <row r="11636" spans="3:3" x14ac:dyDescent="0.3">
      <c r="C11636" s="41"/>
    </row>
    <row r="11637" spans="3:3" x14ac:dyDescent="0.3">
      <c r="C11637" s="41"/>
    </row>
    <row r="11638" spans="3:3" x14ac:dyDescent="0.3">
      <c r="C11638" s="41"/>
    </row>
    <row r="11639" spans="3:3" x14ac:dyDescent="0.3">
      <c r="C11639" s="41"/>
    </row>
    <row r="11640" spans="3:3" x14ac:dyDescent="0.3">
      <c r="C11640" s="41"/>
    </row>
    <row r="11641" spans="3:3" x14ac:dyDescent="0.3">
      <c r="C11641" s="41"/>
    </row>
    <row r="11642" spans="3:3" x14ac:dyDescent="0.3">
      <c r="C11642" s="41"/>
    </row>
    <row r="11643" spans="3:3" x14ac:dyDescent="0.3">
      <c r="C11643" s="41"/>
    </row>
    <row r="11644" spans="3:3" x14ac:dyDescent="0.3">
      <c r="C11644" s="41"/>
    </row>
    <row r="11645" spans="3:3" x14ac:dyDescent="0.3">
      <c r="C11645" s="41"/>
    </row>
    <row r="11646" spans="3:3" x14ac:dyDescent="0.3">
      <c r="C11646" s="41"/>
    </row>
    <row r="11647" spans="3:3" x14ac:dyDescent="0.3">
      <c r="C11647" s="41"/>
    </row>
    <row r="11648" spans="3:3" x14ac:dyDescent="0.3">
      <c r="C11648" s="41"/>
    </row>
    <row r="11649" spans="3:3" x14ac:dyDescent="0.3">
      <c r="C11649" s="41"/>
    </row>
    <row r="11650" spans="3:3" x14ac:dyDescent="0.3">
      <c r="C11650" s="41"/>
    </row>
    <row r="11651" spans="3:3" x14ac:dyDescent="0.3">
      <c r="C11651" s="41"/>
    </row>
    <row r="11652" spans="3:3" x14ac:dyDescent="0.3">
      <c r="C11652" s="41"/>
    </row>
    <row r="11653" spans="3:3" x14ac:dyDescent="0.3">
      <c r="C11653" s="41"/>
    </row>
    <row r="11654" spans="3:3" x14ac:dyDescent="0.3">
      <c r="C11654" s="41"/>
    </row>
    <row r="11655" spans="3:3" x14ac:dyDescent="0.3">
      <c r="C11655" s="41"/>
    </row>
    <row r="11656" spans="3:3" x14ac:dyDescent="0.3">
      <c r="C11656" s="41"/>
    </row>
    <row r="11657" spans="3:3" x14ac:dyDescent="0.3">
      <c r="C11657" s="41"/>
    </row>
    <row r="11658" spans="3:3" x14ac:dyDescent="0.3">
      <c r="C11658" s="41"/>
    </row>
    <row r="11659" spans="3:3" x14ac:dyDescent="0.3">
      <c r="C11659" s="41"/>
    </row>
    <row r="11660" spans="3:3" x14ac:dyDescent="0.3">
      <c r="C11660" s="41"/>
    </row>
    <row r="11661" spans="3:3" x14ac:dyDescent="0.3">
      <c r="C11661" s="41"/>
    </row>
    <row r="11662" spans="3:3" x14ac:dyDescent="0.3">
      <c r="C11662" s="41"/>
    </row>
    <row r="11663" spans="3:3" x14ac:dyDescent="0.3">
      <c r="C11663" s="41"/>
    </row>
    <row r="11664" spans="3:3" x14ac:dyDescent="0.3">
      <c r="C11664" s="41"/>
    </row>
    <row r="11665" spans="3:3" x14ac:dyDescent="0.3">
      <c r="C11665" s="41"/>
    </row>
    <row r="11666" spans="3:3" x14ac:dyDescent="0.3">
      <c r="C11666" s="41"/>
    </row>
    <row r="11667" spans="3:3" x14ac:dyDescent="0.3">
      <c r="C11667" s="41"/>
    </row>
    <row r="11668" spans="3:3" x14ac:dyDescent="0.3">
      <c r="C11668" s="41"/>
    </row>
    <row r="11669" spans="3:3" x14ac:dyDescent="0.3">
      <c r="C11669" s="41"/>
    </row>
    <row r="11670" spans="3:3" x14ac:dyDescent="0.3">
      <c r="C11670" s="41"/>
    </row>
    <row r="11671" spans="3:3" x14ac:dyDescent="0.3">
      <c r="C11671" s="41"/>
    </row>
    <row r="11672" spans="3:3" x14ac:dyDescent="0.3">
      <c r="C11672" s="41"/>
    </row>
    <row r="11673" spans="3:3" x14ac:dyDescent="0.3">
      <c r="C11673" s="41"/>
    </row>
    <row r="11674" spans="3:3" x14ac:dyDescent="0.3">
      <c r="C11674" s="41"/>
    </row>
    <row r="11675" spans="3:3" x14ac:dyDescent="0.3">
      <c r="C11675" s="41"/>
    </row>
    <row r="11676" spans="3:3" x14ac:dyDescent="0.3">
      <c r="C11676" s="41"/>
    </row>
    <row r="11677" spans="3:3" x14ac:dyDescent="0.3">
      <c r="C11677" s="41"/>
    </row>
    <row r="11678" spans="3:3" x14ac:dyDescent="0.3">
      <c r="C11678" s="41"/>
    </row>
    <row r="11679" spans="3:3" x14ac:dyDescent="0.3">
      <c r="C11679" s="41"/>
    </row>
    <row r="11680" spans="3:3" x14ac:dyDescent="0.3">
      <c r="C11680" s="41"/>
    </row>
    <row r="11681" spans="3:3" x14ac:dyDescent="0.3">
      <c r="C11681" s="41"/>
    </row>
    <row r="11682" spans="3:3" x14ac:dyDescent="0.3">
      <c r="C11682" s="41"/>
    </row>
    <row r="11683" spans="3:3" x14ac:dyDescent="0.3">
      <c r="C11683" s="41"/>
    </row>
    <row r="11684" spans="3:3" x14ac:dyDescent="0.3">
      <c r="C11684" s="41"/>
    </row>
    <row r="11685" spans="3:3" x14ac:dyDescent="0.3">
      <c r="C11685" s="41"/>
    </row>
    <row r="11686" spans="3:3" x14ac:dyDescent="0.3">
      <c r="C11686" s="41"/>
    </row>
    <row r="11687" spans="3:3" x14ac:dyDescent="0.3">
      <c r="C11687" s="41"/>
    </row>
    <row r="11688" spans="3:3" x14ac:dyDescent="0.3">
      <c r="C11688" s="41"/>
    </row>
    <row r="11689" spans="3:3" x14ac:dyDescent="0.3">
      <c r="C11689" s="41"/>
    </row>
    <row r="11690" spans="3:3" x14ac:dyDescent="0.3">
      <c r="C11690" s="41"/>
    </row>
    <row r="11691" spans="3:3" x14ac:dyDescent="0.3">
      <c r="C11691" s="41"/>
    </row>
    <row r="11692" spans="3:3" x14ac:dyDescent="0.3">
      <c r="C11692" s="41"/>
    </row>
    <row r="11693" spans="3:3" x14ac:dyDescent="0.3">
      <c r="C11693" s="41"/>
    </row>
    <row r="11694" spans="3:3" x14ac:dyDescent="0.3">
      <c r="C11694" s="41"/>
    </row>
    <row r="11695" spans="3:3" x14ac:dyDescent="0.3">
      <c r="C11695" s="41"/>
    </row>
    <row r="11696" spans="3:3" x14ac:dyDescent="0.3">
      <c r="C11696" s="41"/>
    </row>
    <row r="11697" spans="3:3" x14ac:dyDescent="0.3">
      <c r="C11697" s="41"/>
    </row>
    <row r="11698" spans="3:3" x14ac:dyDescent="0.3">
      <c r="C11698" s="41"/>
    </row>
    <row r="11699" spans="3:3" x14ac:dyDescent="0.3">
      <c r="C11699" s="41"/>
    </row>
    <row r="11700" spans="3:3" x14ac:dyDescent="0.3">
      <c r="C11700" s="41"/>
    </row>
    <row r="11701" spans="3:3" x14ac:dyDescent="0.3">
      <c r="C11701" s="41"/>
    </row>
    <row r="11702" spans="3:3" x14ac:dyDescent="0.3">
      <c r="C11702" s="41"/>
    </row>
    <row r="11703" spans="3:3" x14ac:dyDescent="0.3">
      <c r="C11703" s="41"/>
    </row>
    <row r="11704" spans="3:3" x14ac:dyDescent="0.3">
      <c r="C11704" s="41"/>
    </row>
    <row r="11705" spans="3:3" x14ac:dyDescent="0.3">
      <c r="C11705" s="41"/>
    </row>
    <row r="11706" spans="3:3" x14ac:dyDescent="0.3">
      <c r="C11706" s="41"/>
    </row>
    <row r="11707" spans="3:3" x14ac:dyDescent="0.3">
      <c r="C11707" s="41"/>
    </row>
    <row r="11708" spans="3:3" x14ac:dyDescent="0.3">
      <c r="C11708" s="41"/>
    </row>
    <row r="11709" spans="3:3" x14ac:dyDescent="0.3">
      <c r="C11709" s="41"/>
    </row>
    <row r="11710" spans="3:3" x14ac:dyDescent="0.3">
      <c r="C11710" s="41"/>
    </row>
    <row r="11711" spans="3:3" x14ac:dyDescent="0.3">
      <c r="C11711" s="41"/>
    </row>
    <row r="11712" spans="3:3" x14ac:dyDescent="0.3">
      <c r="C11712" s="41"/>
    </row>
    <row r="11713" spans="3:3" x14ac:dyDescent="0.3">
      <c r="C11713" s="41"/>
    </row>
    <row r="11714" spans="3:3" x14ac:dyDescent="0.3">
      <c r="C11714" s="41"/>
    </row>
    <row r="11715" spans="3:3" x14ac:dyDescent="0.3">
      <c r="C11715" s="41"/>
    </row>
    <row r="11716" spans="3:3" x14ac:dyDescent="0.3">
      <c r="C11716" s="41"/>
    </row>
    <row r="11717" spans="3:3" x14ac:dyDescent="0.3">
      <c r="C11717" s="41"/>
    </row>
    <row r="11718" spans="3:3" x14ac:dyDescent="0.3">
      <c r="C11718" s="41"/>
    </row>
    <row r="11719" spans="3:3" x14ac:dyDescent="0.3">
      <c r="C11719" s="41"/>
    </row>
    <row r="11720" spans="3:3" x14ac:dyDescent="0.3">
      <c r="C11720" s="41"/>
    </row>
    <row r="11721" spans="3:3" x14ac:dyDescent="0.3">
      <c r="C11721" s="41"/>
    </row>
    <row r="11722" spans="3:3" x14ac:dyDescent="0.3">
      <c r="C11722" s="41"/>
    </row>
    <row r="11723" spans="3:3" x14ac:dyDescent="0.3">
      <c r="C11723" s="41"/>
    </row>
    <row r="11724" spans="3:3" x14ac:dyDescent="0.3">
      <c r="C11724" s="41"/>
    </row>
    <row r="11725" spans="3:3" x14ac:dyDescent="0.3">
      <c r="C11725" s="41"/>
    </row>
    <row r="11726" spans="3:3" x14ac:dyDescent="0.3">
      <c r="C11726" s="41"/>
    </row>
    <row r="11727" spans="3:3" x14ac:dyDescent="0.3">
      <c r="C11727" s="41"/>
    </row>
    <row r="11728" spans="3:3" x14ac:dyDescent="0.3">
      <c r="C11728" s="41"/>
    </row>
    <row r="11729" spans="3:3" x14ac:dyDescent="0.3">
      <c r="C11729" s="41"/>
    </row>
    <row r="11730" spans="3:3" x14ac:dyDescent="0.3">
      <c r="C11730" s="41"/>
    </row>
    <row r="11731" spans="3:3" x14ac:dyDescent="0.3">
      <c r="C11731" s="41"/>
    </row>
    <row r="11732" spans="3:3" x14ac:dyDescent="0.3">
      <c r="C11732" s="41"/>
    </row>
    <row r="11733" spans="3:3" x14ac:dyDescent="0.3">
      <c r="C11733" s="41"/>
    </row>
    <row r="11734" spans="3:3" x14ac:dyDescent="0.3">
      <c r="C11734" s="41"/>
    </row>
    <row r="11735" spans="3:3" x14ac:dyDescent="0.3">
      <c r="C11735" s="41"/>
    </row>
    <row r="11736" spans="3:3" x14ac:dyDescent="0.3">
      <c r="C11736" s="41"/>
    </row>
    <row r="11737" spans="3:3" x14ac:dyDescent="0.3">
      <c r="C11737" s="41"/>
    </row>
    <row r="11738" spans="3:3" x14ac:dyDescent="0.3">
      <c r="C11738" s="41"/>
    </row>
    <row r="11739" spans="3:3" x14ac:dyDescent="0.3">
      <c r="C11739" s="41"/>
    </row>
    <row r="11740" spans="3:3" x14ac:dyDescent="0.3">
      <c r="C11740" s="41"/>
    </row>
    <row r="11741" spans="3:3" x14ac:dyDescent="0.3">
      <c r="C11741" s="41"/>
    </row>
    <row r="11742" spans="3:3" x14ac:dyDescent="0.3">
      <c r="C11742" s="41"/>
    </row>
    <row r="11743" spans="3:3" x14ac:dyDescent="0.3">
      <c r="C11743" s="41"/>
    </row>
    <row r="11744" spans="3:3" x14ac:dyDescent="0.3">
      <c r="C11744" s="41"/>
    </row>
    <row r="11745" spans="3:3" x14ac:dyDescent="0.3">
      <c r="C11745" s="41"/>
    </row>
    <row r="11746" spans="3:3" x14ac:dyDescent="0.3">
      <c r="C11746" s="41"/>
    </row>
    <row r="11747" spans="3:3" x14ac:dyDescent="0.3">
      <c r="C11747" s="41"/>
    </row>
    <row r="11748" spans="3:3" x14ac:dyDescent="0.3">
      <c r="C11748" s="41"/>
    </row>
    <row r="11749" spans="3:3" x14ac:dyDescent="0.3">
      <c r="C11749" s="41"/>
    </row>
    <row r="11750" spans="3:3" x14ac:dyDescent="0.3">
      <c r="C11750" s="41"/>
    </row>
    <row r="11751" spans="3:3" x14ac:dyDescent="0.3">
      <c r="C11751" s="41"/>
    </row>
    <row r="11752" spans="3:3" x14ac:dyDescent="0.3">
      <c r="C11752" s="41"/>
    </row>
    <row r="11753" spans="3:3" x14ac:dyDescent="0.3">
      <c r="C11753" s="41"/>
    </row>
    <row r="11754" spans="3:3" x14ac:dyDescent="0.3">
      <c r="C11754" s="41"/>
    </row>
    <row r="11755" spans="3:3" x14ac:dyDescent="0.3">
      <c r="C11755" s="41"/>
    </row>
    <row r="11756" spans="3:3" x14ac:dyDescent="0.3">
      <c r="C11756" s="41"/>
    </row>
    <row r="11757" spans="3:3" x14ac:dyDescent="0.3">
      <c r="C11757" s="41"/>
    </row>
    <row r="11758" spans="3:3" x14ac:dyDescent="0.3">
      <c r="C11758" s="41"/>
    </row>
    <row r="11759" spans="3:3" x14ac:dyDescent="0.3">
      <c r="C11759" s="41"/>
    </row>
    <row r="11760" spans="3:3" x14ac:dyDescent="0.3">
      <c r="C11760" s="41"/>
    </row>
    <row r="11761" spans="3:3" x14ac:dyDescent="0.3">
      <c r="C11761" s="41"/>
    </row>
    <row r="11762" spans="3:3" x14ac:dyDescent="0.3">
      <c r="C11762" s="41"/>
    </row>
    <row r="11763" spans="3:3" x14ac:dyDescent="0.3">
      <c r="C11763" s="41"/>
    </row>
    <row r="11764" spans="3:3" x14ac:dyDescent="0.3">
      <c r="C11764" s="41"/>
    </row>
    <row r="11765" spans="3:3" x14ac:dyDescent="0.3">
      <c r="C11765" s="41"/>
    </row>
    <row r="11766" spans="3:3" x14ac:dyDescent="0.3">
      <c r="C11766" s="41"/>
    </row>
    <row r="11767" spans="3:3" x14ac:dyDescent="0.3">
      <c r="C11767" s="41"/>
    </row>
    <row r="11768" spans="3:3" x14ac:dyDescent="0.3">
      <c r="C11768" s="41"/>
    </row>
    <row r="11769" spans="3:3" x14ac:dyDescent="0.3">
      <c r="C11769" s="41"/>
    </row>
    <row r="11770" spans="3:3" x14ac:dyDescent="0.3">
      <c r="C11770" s="41"/>
    </row>
    <row r="11771" spans="3:3" x14ac:dyDescent="0.3">
      <c r="C11771" s="41"/>
    </row>
    <row r="11772" spans="3:3" x14ac:dyDescent="0.3">
      <c r="C11772" s="41"/>
    </row>
    <row r="11773" spans="3:3" x14ac:dyDescent="0.3">
      <c r="C11773" s="41"/>
    </row>
    <row r="11774" spans="3:3" x14ac:dyDescent="0.3">
      <c r="C11774" s="41"/>
    </row>
    <row r="11775" spans="3:3" x14ac:dyDescent="0.3">
      <c r="C11775" s="41"/>
    </row>
    <row r="11776" spans="3:3" x14ac:dyDescent="0.3">
      <c r="C11776" s="41"/>
    </row>
    <row r="11777" spans="3:3" x14ac:dyDescent="0.3">
      <c r="C11777" s="41"/>
    </row>
    <row r="11778" spans="3:3" x14ac:dyDescent="0.3">
      <c r="C11778" s="41"/>
    </row>
    <row r="11779" spans="3:3" x14ac:dyDescent="0.3">
      <c r="C11779" s="41"/>
    </row>
    <row r="11780" spans="3:3" x14ac:dyDescent="0.3">
      <c r="C11780" s="41"/>
    </row>
    <row r="11781" spans="3:3" x14ac:dyDescent="0.3">
      <c r="C11781" s="41"/>
    </row>
    <row r="11782" spans="3:3" x14ac:dyDescent="0.3">
      <c r="C11782" s="41"/>
    </row>
    <row r="11783" spans="3:3" x14ac:dyDescent="0.3">
      <c r="C11783" s="41"/>
    </row>
    <row r="11784" spans="3:3" x14ac:dyDescent="0.3">
      <c r="C11784" s="41"/>
    </row>
    <row r="11785" spans="3:3" x14ac:dyDescent="0.3">
      <c r="C11785" s="41"/>
    </row>
    <row r="11786" spans="3:3" x14ac:dyDescent="0.3">
      <c r="C11786" s="41"/>
    </row>
    <row r="11787" spans="3:3" x14ac:dyDescent="0.3">
      <c r="C11787" s="41"/>
    </row>
    <row r="11788" spans="3:3" x14ac:dyDescent="0.3">
      <c r="C11788" s="41"/>
    </row>
    <row r="11789" spans="3:3" x14ac:dyDescent="0.3">
      <c r="C11789" s="41"/>
    </row>
    <row r="11790" spans="3:3" x14ac:dyDescent="0.3">
      <c r="C11790" s="41"/>
    </row>
    <row r="11791" spans="3:3" x14ac:dyDescent="0.3">
      <c r="C11791" s="41"/>
    </row>
    <row r="11792" spans="3:3" x14ac:dyDescent="0.3">
      <c r="C11792" s="41"/>
    </row>
    <row r="11793" spans="3:3" x14ac:dyDescent="0.3">
      <c r="C11793" s="41"/>
    </row>
    <row r="11794" spans="3:3" x14ac:dyDescent="0.3">
      <c r="C11794" s="41"/>
    </row>
    <row r="11795" spans="3:3" x14ac:dyDescent="0.3">
      <c r="C11795" s="41"/>
    </row>
    <row r="11796" spans="3:3" x14ac:dyDescent="0.3">
      <c r="C11796" s="41"/>
    </row>
    <row r="11797" spans="3:3" x14ac:dyDescent="0.3">
      <c r="C11797" s="41"/>
    </row>
    <row r="11798" spans="3:3" x14ac:dyDescent="0.3">
      <c r="C11798" s="41"/>
    </row>
    <row r="11799" spans="3:3" x14ac:dyDescent="0.3">
      <c r="C11799" s="41"/>
    </row>
    <row r="11800" spans="3:3" x14ac:dyDescent="0.3">
      <c r="C11800" s="41"/>
    </row>
    <row r="11801" spans="3:3" x14ac:dyDescent="0.3">
      <c r="C11801" s="41"/>
    </row>
    <row r="11802" spans="3:3" x14ac:dyDescent="0.3">
      <c r="C11802" s="41"/>
    </row>
    <row r="11803" spans="3:3" x14ac:dyDescent="0.3">
      <c r="C11803" s="41"/>
    </row>
    <row r="11804" spans="3:3" x14ac:dyDescent="0.3">
      <c r="C11804" s="41"/>
    </row>
    <row r="11805" spans="3:3" x14ac:dyDescent="0.3">
      <c r="C11805" s="41"/>
    </row>
    <row r="11806" spans="3:3" x14ac:dyDescent="0.3">
      <c r="C11806" s="41"/>
    </row>
    <row r="11807" spans="3:3" x14ac:dyDescent="0.3">
      <c r="C11807" s="41"/>
    </row>
    <row r="11808" spans="3:3" x14ac:dyDescent="0.3">
      <c r="C11808" s="41"/>
    </row>
    <row r="11809" spans="3:3" x14ac:dyDescent="0.3">
      <c r="C11809" s="41"/>
    </row>
    <row r="11810" spans="3:3" x14ac:dyDescent="0.3">
      <c r="C11810" s="41"/>
    </row>
    <row r="11811" spans="3:3" x14ac:dyDescent="0.3">
      <c r="C11811" s="41"/>
    </row>
    <row r="11812" spans="3:3" x14ac:dyDescent="0.3">
      <c r="C11812" s="41"/>
    </row>
    <row r="11813" spans="3:3" x14ac:dyDescent="0.3">
      <c r="C11813" s="41"/>
    </row>
    <row r="11814" spans="3:3" x14ac:dyDescent="0.3">
      <c r="C11814" s="41"/>
    </row>
    <row r="11815" spans="3:3" x14ac:dyDescent="0.3">
      <c r="C11815" s="41"/>
    </row>
    <row r="11816" spans="3:3" x14ac:dyDescent="0.3">
      <c r="C11816" s="41"/>
    </row>
    <row r="11817" spans="3:3" x14ac:dyDescent="0.3">
      <c r="C11817" s="41"/>
    </row>
    <row r="11818" spans="3:3" x14ac:dyDescent="0.3">
      <c r="C11818" s="41"/>
    </row>
    <row r="11819" spans="3:3" x14ac:dyDescent="0.3">
      <c r="C11819" s="41"/>
    </row>
    <row r="11820" spans="3:3" x14ac:dyDescent="0.3">
      <c r="C11820" s="41"/>
    </row>
    <row r="11821" spans="3:3" x14ac:dyDescent="0.3">
      <c r="C11821" s="41"/>
    </row>
    <row r="11822" spans="3:3" x14ac:dyDescent="0.3">
      <c r="C11822" s="41"/>
    </row>
    <row r="11823" spans="3:3" x14ac:dyDescent="0.3">
      <c r="C11823" s="41"/>
    </row>
    <row r="11824" spans="3:3" x14ac:dyDescent="0.3">
      <c r="C11824" s="41"/>
    </row>
    <row r="11825" spans="3:3" x14ac:dyDescent="0.3">
      <c r="C11825" s="41"/>
    </row>
    <row r="11826" spans="3:3" x14ac:dyDescent="0.3">
      <c r="C11826" s="41"/>
    </row>
    <row r="11827" spans="3:3" x14ac:dyDescent="0.3">
      <c r="C11827" s="41"/>
    </row>
    <row r="11828" spans="3:3" x14ac:dyDescent="0.3">
      <c r="C11828" s="41"/>
    </row>
    <row r="11829" spans="3:3" x14ac:dyDescent="0.3">
      <c r="C11829" s="41"/>
    </row>
    <row r="11830" spans="3:3" x14ac:dyDescent="0.3">
      <c r="C11830" s="41"/>
    </row>
    <row r="11831" spans="3:3" x14ac:dyDescent="0.3">
      <c r="C11831" s="41"/>
    </row>
    <row r="11832" spans="3:3" x14ac:dyDescent="0.3">
      <c r="C11832" s="41"/>
    </row>
    <row r="11833" spans="3:3" x14ac:dyDescent="0.3">
      <c r="C11833" s="41"/>
    </row>
    <row r="11834" spans="3:3" x14ac:dyDescent="0.3">
      <c r="C11834" s="41"/>
    </row>
    <row r="11835" spans="3:3" x14ac:dyDescent="0.3">
      <c r="C11835" s="41"/>
    </row>
    <row r="11836" spans="3:3" x14ac:dyDescent="0.3">
      <c r="C11836" s="41"/>
    </row>
    <row r="11837" spans="3:3" x14ac:dyDescent="0.3">
      <c r="C11837" s="41"/>
    </row>
    <row r="11838" spans="3:3" x14ac:dyDescent="0.3">
      <c r="C11838" s="41"/>
    </row>
    <row r="11839" spans="3:3" x14ac:dyDescent="0.3">
      <c r="C11839" s="41"/>
    </row>
    <row r="11840" spans="3:3" x14ac:dyDescent="0.3">
      <c r="C11840" s="41"/>
    </row>
    <row r="11841" spans="3:3" x14ac:dyDescent="0.3">
      <c r="C11841" s="41"/>
    </row>
    <row r="11842" spans="3:3" x14ac:dyDescent="0.3">
      <c r="C11842" s="41"/>
    </row>
    <row r="11843" spans="3:3" x14ac:dyDescent="0.3">
      <c r="C11843" s="41"/>
    </row>
    <row r="11844" spans="3:3" x14ac:dyDescent="0.3">
      <c r="C11844" s="41"/>
    </row>
    <row r="11845" spans="3:3" x14ac:dyDescent="0.3">
      <c r="C11845" s="41"/>
    </row>
    <row r="11846" spans="3:3" x14ac:dyDescent="0.3">
      <c r="C11846" s="41"/>
    </row>
    <row r="11847" spans="3:3" x14ac:dyDescent="0.3">
      <c r="C11847" s="41"/>
    </row>
    <row r="11848" spans="3:3" x14ac:dyDescent="0.3">
      <c r="C11848" s="41"/>
    </row>
    <row r="11849" spans="3:3" x14ac:dyDescent="0.3">
      <c r="C11849" s="41"/>
    </row>
    <row r="11850" spans="3:3" x14ac:dyDescent="0.3">
      <c r="C11850" s="41"/>
    </row>
    <row r="11851" spans="3:3" x14ac:dyDescent="0.3">
      <c r="C11851" s="41"/>
    </row>
    <row r="11852" spans="3:3" x14ac:dyDescent="0.3">
      <c r="C11852" s="41"/>
    </row>
    <row r="11853" spans="3:3" x14ac:dyDescent="0.3">
      <c r="C11853" s="41"/>
    </row>
    <row r="11854" spans="3:3" x14ac:dyDescent="0.3">
      <c r="C11854" s="41"/>
    </row>
    <row r="11855" spans="3:3" x14ac:dyDescent="0.3">
      <c r="C11855" s="41"/>
    </row>
    <row r="11856" spans="3:3" x14ac:dyDescent="0.3">
      <c r="C11856" s="41"/>
    </row>
    <row r="11857" spans="3:3" x14ac:dyDescent="0.3">
      <c r="C11857" s="41"/>
    </row>
    <row r="11858" spans="3:3" x14ac:dyDescent="0.3">
      <c r="C11858" s="41"/>
    </row>
    <row r="11859" spans="3:3" x14ac:dyDescent="0.3">
      <c r="C11859" s="41"/>
    </row>
    <row r="11860" spans="3:3" x14ac:dyDescent="0.3">
      <c r="C11860" s="41"/>
    </row>
    <row r="11861" spans="3:3" x14ac:dyDescent="0.3">
      <c r="C11861" s="41"/>
    </row>
    <row r="11862" spans="3:3" x14ac:dyDescent="0.3">
      <c r="C11862" s="41"/>
    </row>
    <row r="11863" spans="3:3" x14ac:dyDescent="0.3">
      <c r="C11863" s="41"/>
    </row>
    <row r="11864" spans="3:3" x14ac:dyDescent="0.3">
      <c r="C11864" s="41"/>
    </row>
    <row r="11865" spans="3:3" x14ac:dyDescent="0.3">
      <c r="C11865" s="41"/>
    </row>
    <row r="11866" spans="3:3" x14ac:dyDescent="0.3">
      <c r="C11866" s="41"/>
    </row>
    <row r="11867" spans="3:3" x14ac:dyDescent="0.3">
      <c r="C11867" s="41"/>
    </row>
    <row r="11868" spans="3:3" x14ac:dyDescent="0.3">
      <c r="C11868" s="41"/>
    </row>
    <row r="11869" spans="3:3" x14ac:dyDescent="0.3">
      <c r="C11869" s="41"/>
    </row>
    <row r="11870" spans="3:3" x14ac:dyDescent="0.3">
      <c r="C11870" s="41"/>
    </row>
    <row r="11871" spans="3:3" x14ac:dyDescent="0.3">
      <c r="C11871" s="41"/>
    </row>
    <row r="11872" spans="3:3" x14ac:dyDescent="0.3">
      <c r="C11872" s="41"/>
    </row>
    <row r="11873" spans="3:3" x14ac:dyDescent="0.3">
      <c r="C11873" s="41"/>
    </row>
    <row r="11874" spans="3:3" x14ac:dyDescent="0.3">
      <c r="C11874" s="41"/>
    </row>
    <row r="11875" spans="3:3" x14ac:dyDescent="0.3">
      <c r="C11875" s="41"/>
    </row>
    <row r="11876" spans="3:3" x14ac:dyDescent="0.3">
      <c r="C11876" s="41"/>
    </row>
    <row r="11877" spans="3:3" x14ac:dyDescent="0.3">
      <c r="C11877" s="41"/>
    </row>
    <row r="11878" spans="3:3" x14ac:dyDescent="0.3">
      <c r="C11878" s="41"/>
    </row>
    <row r="11879" spans="3:3" x14ac:dyDescent="0.3">
      <c r="C11879" s="41"/>
    </row>
    <row r="11880" spans="3:3" x14ac:dyDescent="0.3">
      <c r="C11880" s="41"/>
    </row>
    <row r="11881" spans="3:3" x14ac:dyDescent="0.3">
      <c r="C11881" s="41"/>
    </row>
    <row r="11882" spans="3:3" x14ac:dyDescent="0.3">
      <c r="C11882" s="41"/>
    </row>
    <row r="11883" spans="3:3" x14ac:dyDescent="0.3">
      <c r="C11883" s="41"/>
    </row>
    <row r="11884" spans="3:3" x14ac:dyDescent="0.3">
      <c r="C11884" s="41"/>
    </row>
    <row r="11885" spans="3:3" x14ac:dyDescent="0.3">
      <c r="C11885" s="41"/>
    </row>
    <row r="11886" spans="3:3" x14ac:dyDescent="0.3">
      <c r="C11886" s="41"/>
    </row>
    <row r="11887" spans="3:3" x14ac:dyDescent="0.3">
      <c r="C11887" s="41"/>
    </row>
    <row r="11888" spans="3:3" x14ac:dyDescent="0.3">
      <c r="C11888" s="41"/>
    </row>
    <row r="11889" spans="3:3" x14ac:dyDescent="0.3">
      <c r="C11889" s="41"/>
    </row>
    <row r="11890" spans="3:3" x14ac:dyDescent="0.3">
      <c r="C11890" s="41"/>
    </row>
    <row r="11891" spans="3:3" x14ac:dyDescent="0.3">
      <c r="C11891" s="41"/>
    </row>
    <row r="11892" spans="3:3" x14ac:dyDescent="0.3">
      <c r="C11892" s="41"/>
    </row>
    <row r="11893" spans="3:3" x14ac:dyDescent="0.3">
      <c r="C11893" s="41"/>
    </row>
    <row r="11894" spans="3:3" x14ac:dyDescent="0.3">
      <c r="C11894" s="41"/>
    </row>
    <row r="11895" spans="3:3" x14ac:dyDescent="0.3">
      <c r="C11895" s="41"/>
    </row>
    <row r="11896" spans="3:3" x14ac:dyDescent="0.3">
      <c r="C11896" s="41"/>
    </row>
    <row r="11897" spans="3:3" x14ac:dyDescent="0.3">
      <c r="C11897" s="41"/>
    </row>
    <row r="11898" spans="3:3" x14ac:dyDescent="0.3">
      <c r="C11898" s="41"/>
    </row>
    <row r="11899" spans="3:3" x14ac:dyDescent="0.3">
      <c r="C11899" s="41"/>
    </row>
    <row r="11900" spans="3:3" x14ac:dyDescent="0.3">
      <c r="C11900" s="41"/>
    </row>
    <row r="11901" spans="3:3" x14ac:dyDescent="0.3">
      <c r="C11901" s="41"/>
    </row>
    <row r="11902" spans="3:3" x14ac:dyDescent="0.3">
      <c r="C11902" s="41"/>
    </row>
    <row r="11903" spans="3:3" x14ac:dyDescent="0.3">
      <c r="C11903" s="41"/>
    </row>
    <row r="11904" spans="3:3" x14ac:dyDescent="0.3">
      <c r="C11904" s="41"/>
    </row>
    <row r="11905" spans="3:3" x14ac:dyDescent="0.3">
      <c r="C11905" s="41"/>
    </row>
    <row r="11906" spans="3:3" x14ac:dyDescent="0.3">
      <c r="C11906" s="41"/>
    </row>
    <row r="11907" spans="3:3" x14ac:dyDescent="0.3">
      <c r="C11907" s="41"/>
    </row>
    <row r="11908" spans="3:3" x14ac:dyDescent="0.3">
      <c r="C11908" s="41"/>
    </row>
    <row r="11909" spans="3:3" x14ac:dyDescent="0.3">
      <c r="C11909" s="41"/>
    </row>
    <row r="11910" spans="3:3" x14ac:dyDescent="0.3">
      <c r="C11910" s="41"/>
    </row>
    <row r="11911" spans="3:3" x14ac:dyDescent="0.3">
      <c r="C11911" s="41"/>
    </row>
    <row r="11912" spans="3:3" x14ac:dyDescent="0.3">
      <c r="C11912" s="41"/>
    </row>
    <row r="11913" spans="3:3" x14ac:dyDescent="0.3">
      <c r="C11913" s="41"/>
    </row>
    <row r="11914" spans="3:3" x14ac:dyDescent="0.3">
      <c r="C11914" s="41"/>
    </row>
    <row r="11915" spans="3:3" x14ac:dyDescent="0.3">
      <c r="C11915" s="41"/>
    </row>
    <row r="11916" spans="3:3" x14ac:dyDescent="0.3">
      <c r="C11916" s="41"/>
    </row>
    <row r="11917" spans="3:3" x14ac:dyDescent="0.3">
      <c r="C11917" s="41"/>
    </row>
    <row r="11918" spans="3:3" x14ac:dyDescent="0.3">
      <c r="C11918" s="41"/>
    </row>
    <row r="11919" spans="3:3" x14ac:dyDescent="0.3">
      <c r="C11919" s="41"/>
    </row>
    <row r="11920" spans="3:3" x14ac:dyDescent="0.3">
      <c r="C11920" s="41"/>
    </row>
    <row r="11921" spans="3:3" x14ac:dyDescent="0.3">
      <c r="C11921" s="41"/>
    </row>
    <row r="11922" spans="3:3" x14ac:dyDescent="0.3">
      <c r="C11922" s="41"/>
    </row>
    <row r="11923" spans="3:3" x14ac:dyDescent="0.3">
      <c r="C11923" s="41"/>
    </row>
    <row r="11924" spans="3:3" x14ac:dyDescent="0.3">
      <c r="C11924" s="41"/>
    </row>
    <row r="11925" spans="3:3" x14ac:dyDescent="0.3">
      <c r="C11925" s="41"/>
    </row>
    <row r="11926" spans="3:3" x14ac:dyDescent="0.3">
      <c r="C11926" s="41"/>
    </row>
    <row r="11927" spans="3:3" x14ac:dyDescent="0.3">
      <c r="C11927" s="41"/>
    </row>
    <row r="11928" spans="3:3" x14ac:dyDescent="0.3">
      <c r="C11928" s="41"/>
    </row>
    <row r="11929" spans="3:3" x14ac:dyDescent="0.3">
      <c r="C11929" s="41"/>
    </row>
    <row r="11930" spans="3:3" x14ac:dyDescent="0.3">
      <c r="C11930" s="41"/>
    </row>
    <row r="11931" spans="3:3" x14ac:dyDescent="0.3">
      <c r="C11931" s="41"/>
    </row>
    <row r="11932" spans="3:3" x14ac:dyDescent="0.3">
      <c r="C11932" s="41"/>
    </row>
    <row r="11933" spans="3:3" x14ac:dyDescent="0.3">
      <c r="C11933" s="41"/>
    </row>
    <row r="11934" spans="3:3" x14ac:dyDescent="0.3">
      <c r="C11934" s="41"/>
    </row>
    <row r="11935" spans="3:3" x14ac:dyDescent="0.3">
      <c r="C11935" s="41"/>
    </row>
    <row r="11936" spans="3:3" x14ac:dyDescent="0.3">
      <c r="C11936" s="41"/>
    </row>
    <row r="11937" spans="3:3" x14ac:dyDescent="0.3">
      <c r="C11937" s="41"/>
    </row>
    <row r="11938" spans="3:3" x14ac:dyDescent="0.3">
      <c r="C11938" s="41"/>
    </row>
    <row r="11939" spans="3:3" x14ac:dyDescent="0.3">
      <c r="C11939" s="41"/>
    </row>
    <row r="11940" spans="3:3" x14ac:dyDescent="0.3">
      <c r="C11940" s="41"/>
    </row>
    <row r="11941" spans="3:3" x14ac:dyDescent="0.3">
      <c r="C11941" s="41"/>
    </row>
    <row r="11942" spans="3:3" x14ac:dyDescent="0.3">
      <c r="C11942" s="41"/>
    </row>
    <row r="11943" spans="3:3" x14ac:dyDescent="0.3">
      <c r="C11943" s="41"/>
    </row>
    <row r="11944" spans="3:3" x14ac:dyDescent="0.3">
      <c r="C11944" s="41"/>
    </row>
    <row r="11945" spans="3:3" x14ac:dyDescent="0.3">
      <c r="C11945" s="41"/>
    </row>
    <row r="11946" spans="3:3" x14ac:dyDescent="0.3">
      <c r="C11946" s="41"/>
    </row>
    <row r="11947" spans="3:3" x14ac:dyDescent="0.3">
      <c r="C11947" s="41"/>
    </row>
    <row r="11948" spans="3:3" x14ac:dyDescent="0.3">
      <c r="C11948" s="41"/>
    </row>
    <row r="11949" spans="3:3" x14ac:dyDescent="0.3">
      <c r="C11949" s="41"/>
    </row>
    <row r="11950" spans="3:3" x14ac:dyDescent="0.3">
      <c r="C11950" s="41"/>
    </row>
    <row r="11951" spans="3:3" x14ac:dyDescent="0.3">
      <c r="C11951" s="41"/>
    </row>
    <row r="11952" spans="3:3" x14ac:dyDescent="0.3">
      <c r="C11952" s="41"/>
    </row>
    <row r="11953" spans="3:3" x14ac:dyDescent="0.3">
      <c r="C11953" s="41"/>
    </row>
    <row r="11954" spans="3:3" x14ac:dyDescent="0.3">
      <c r="C11954" s="41"/>
    </row>
    <row r="11955" spans="3:3" x14ac:dyDescent="0.3">
      <c r="C11955" s="41"/>
    </row>
    <row r="11956" spans="3:3" x14ac:dyDescent="0.3">
      <c r="C11956" s="41"/>
    </row>
    <row r="11957" spans="3:3" x14ac:dyDescent="0.3">
      <c r="C11957" s="41"/>
    </row>
    <row r="11958" spans="3:3" x14ac:dyDescent="0.3">
      <c r="C11958" s="41"/>
    </row>
    <row r="11959" spans="3:3" x14ac:dyDescent="0.3">
      <c r="C11959" s="41"/>
    </row>
    <row r="11960" spans="3:3" x14ac:dyDescent="0.3">
      <c r="C11960" s="41"/>
    </row>
    <row r="11961" spans="3:3" x14ac:dyDescent="0.3">
      <c r="C11961" s="41"/>
    </row>
    <row r="11962" spans="3:3" x14ac:dyDescent="0.3">
      <c r="C11962" s="41"/>
    </row>
    <row r="11963" spans="3:3" x14ac:dyDescent="0.3">
      <c r="C11963" s="41"/>
    </row>
    <row r="11964" spans="3:3" x14ac:dyDescent="0.3">
      <c r="C11964" s="41"/>
    </row>
    <row r="11965" spans="3:3" x14ac:dyDescent="0.3">
      <c r="C11965" s="41"/>
    </row>
    <row r="11966" spans="3:3" x14ac:dyDescent="0.3">
      <c r="C11966" s="41"/>
    </row>
    <row r="11967" spans="3:3" x14ac:dyDescent="0.3">
      <c r="C11967" s="41"/>
    </row>
    <row r="11968" spans="3:3" x14ac:dyDescent="0.3">
      <c r="C11968" s="41"/>
    </row>
    <row r="11969" spans="3:3" x14ac:dyDescent="0.3">
      <c r="C11969" s="41"/>
    </row>
    <row r="11970" spans="3:3" x14ac:dyDescent="0.3">
      <c r="C11970" s="41"/>
    </row>
    <row r="11971" spans="3:3" x14ac:dyDescent="0.3">
      <c r="C11971" s="41"/>
    </row>
    <row r="11972" spans="3:3" x14ac:dyDescent="0.3">
      <c r="C11972" s="41"/>
    </row>
    <row r="11973" spans="3:3" x14ac:dyDescent="0.3">
      <c r="C11973" s="41"/>
    </row>
    <row r="11974" spans="3:3" x14ac:dyDescent="0.3">
      <c r="C11974" s="41"/>
    </row>
    <row r="11975" spans="3:3" x14ac:dyDescent="0.3">
      <c r="C11975" s="41"/>
    </row>
    <row r="11976" spans="3:3" x14ac:dyDescent="0.3">
      <c r="C11976" s="41"/>
    </row>
    <row r="11977" spans="3:3" x14ac:dyDescent="0.3">
      <c r="C11977" s="41"/>
    </row>
    <row r="11978" spans="3:3" x14ac:dyDescent="0.3">
      <c r="C11978" s="41"/>
    </row>
    <row r="11979" spans="3:3" x14ac:dyDescent="0.3">
      <c r="C11979" s="41"/>
    </row>
    <row r="11980" spans="3:3" x14ac:dyDescent="0.3">
      <c r="C11980" s="41"/>
    </row>
    <row r="11981" spans="3:3" x14ac:dyDescent="0.3">
      <c r="C11981" s="41"/>
    </row>
    <row r="11982" spans="3:3" x14ac:dyDescent="0.3">
      <c r="C11982" s="41"/>
    </row>
    <row r="11983" spans="3:3" x14ac:dyDescent="0.3">
      <c r="C11983" s="41"/>
    </row>
    <row r="11984" spans="3:3" x14ac:dyDescent="0.3">
      <c r="C11984" s="41"/>
    </row>
    <row r="11985" spans="3:3" x14ac:dyDescent="0.3">
      <c r="C11985" s="41"/>
    </row>
    <row r="11986" spans="3:3" x14ac:dyDescent="0.3">
      <c r="C11986" s="41"/>
    </row>
    <row r="11987" spans="3:3" x14ac:dyDescent="0.3">
      <c r="C11987" s="41"/>
    </row>
    <row r="11988" spans="3:3" x14ac:dyDescent="0.3">
      <c r="C11988" s="41"/>
    </row>
    <row r="11989" spans="3:3" x14ac:dyDescent="0.3">
      <c r="C11989" s="41"/>
    </row>
    <row r="11990" spans="3:3" x14ac:dyDescent="0.3">
      <c r="C11990" s="41"/>
    </row>
    <row r="11991" spans="3:3" x14ac:dyDescent="0.3">
      <c r="C11991" s="41"/>
    </row>
    <row r="11992" spans="3:3" x14ac:dyDescent="0.3">
      <c r="C11992" s="41"/>
    </row>
    <row r="11993" spans="3:3" x14ac:dyDescent="0.3">
      <c r="C11993" s="41"/>
    </row>
    <row r="11994" spans="3:3" x14ac:dyDescent="0.3">
      <c r="C11994" s="41"/>
    </row>
    <row r="11995" spans="3:3" x14ac:dyDescent="0.3">
      <c r="C11995" s="41"/>
    </row>
    <row r="11996" spans="3:3" x14ac:dyDescent="0.3">
      <c r="C11996" s="41"/>
    </row>
    <row r="11997" spans="3:3" x14ac:dyDescent="0.3">
      <c r="C11997" s="41"/>
    </row>
    <row r="11998" spans="3:3" x14ac:dyDescent="0.3">
      <c r="C11998" s="41"/>
    </row>
    <row r="11999" spans="3:3" x14ac:dyDescent="0.3">
      <c r="C11999" s="41"/>
    </row>
    <row r="12000" spans="3:3" x14ac:dyDescent="0.3">
      <c r="C12000" s="41"/>
    </row>
    <row r="12001" spans="3:3" x14ac:dyDescent="0.3">
      <c r="C12001" s="41"/>
    </row>
    <row r="12002" spans="3:3" x14ac:dyDescent="0.3">
      <c r="C12002" s="41"/>
    </row>
    <row r="12003" spans="3:3" x14ac:dyDescent="0.3">
      <c r="C12003" s="41"/>
    </row>
    <row r="12004" spans="3:3" x14ac:dyDescent="0.3">
      <c r="C12004" s="41"/>
    </row>
    <row r="12005" spans="3:3" x14ac:dyDescent="0.3">
      <c r="C12005" s="41"/>
    </row>
    <row r="12006" spans="3:3" x14ac:dyDescent="0.3">
      <c r="C12006" s="41"/>
    </row>
    <row r="12007" spans="3:3" x14ac:dyDescent="0.3">
      <c r="C12007" s="41"/>
    </row>
    <row r="12008" spans="3:3" x14ac:dyDescent="0.3">
      <c r="C12008" s="41"/>
    </row>
    <row r="12009" spans="3:3" x14ac:dyDescent="0.3">
      <c r="C12009" s="41"/>
    </row>
    <row r="12010" spans="3:3" x14ac:dyDescent="0.3">
      <c r="C12010" s="41"/>
    </row>
    <row r="12011" spans="3:3" x14ac:dyDescent="0.3">
      <c r="C12011" s="41"/>
    </row>
    <row r="12012" spans="3:3" x14ac:dyDescent="0.3">
      <c r="C12012" s="41"/>
    </row>
    <row r="12013" spans="3:3" x14ac:dyDescent="0.3">
      <c r="C12013" s="41"/>
    </row>
    <row r="12014" spans="3:3" x14ac:dyDescent="0.3">
      <c r="C12014" s="41"/>
    </row>
    <row r="12015" spans="3:3" x14ac:dyDescent="0.3">
      <c r="C12015" s="41"/>
    </row>
    <row r="12016" spans="3:3" x14ac:dyDescent="0.3">
      <c r="C12016" s="41"/>
    </row>
    <row r="12017" spans="3:3" x14ac:dyDescent="0.3">
      <c r="C12017" s="41"/>
    </row>
    <row r="12018" spans="3:3" x14ac:dyDescent="0.3">
      <c r="C12018" s="41"/>
    </row>
    <row r="12019" spans="3:3" x14ac:dyDescent="0.3">
      <c r="C12019" s="41"/>
    </row>
    <row r="12020" spans="3:3" x14ac:dyDescent="0.3">
      <c r="C12020" s="41"/>
    </row>
    <row r="12021" spans="3:3" x14ac:dyDescent="0.3">
      <c r="C12021" s="41"/>
    </row>
    <row r="12022" spans="3:3" x14ac:dyDescent="0.3">
      <c r="C12022" s="41"/>
    </row>
    <row r="12023" spans="3:3" x14ac:dyDescent="0.3">
      <c r="C12023" s="41"/>
    </row>
    <row r="12024" spans="3:3" x14ac:dyDescent="0.3">
      <c r="C12024" s="41"/>
    </row>
    <row r="12025" spans="3:3" x14ac:dyDescent="0.3">
      <c r="C12025" s="41"/>
    </row>
    <row r="12026" spans="3:3" x14ac:dyDescent="0.3">
      <c r="C12026" s="41"/>
    </row>
    <row r="12027" spans="3:3" x14ac:dyDescent="0.3">
      <c r="C12027" s="41"/>
    </row>
    <row r="12028" spans="3:3" x14ac:dyDescent="0.3">
      <c r="C12028" s="41"/>
    </row>
    <row r="12029" spans="3:3" x14ac:dyDescent="0.3">
      <c r="C12029" s="41"/>
    </row>
    <row r="12030" spans="3:3" x14ac:dyDescent="0.3">
      <c r="C12030" s="41"/>
    </row>
    <row r="12031" spans="3:3" x14ac:dyDescent="0.3">
      <c r="C12031" s="41"/>
    </row>
    <row r="12032" spans="3:3" x14ac:dyDescent="0.3">
      <c r="C12032" s="41"/>
    </row>
    <row r="12033" spans="3:3" x14ac:dyDescent="0.3">
      <c r="C12033" s="41"/>
    </row>
    <row r="12034" spans="3:3" x14ac:dyDescent="0.3">
      <c r="C12034" s="41"/>
    </row>
    <row r="12035" spans="3:3" x14ac:dyDescent="0.3">
      <c r="C12035" s="41"/>
    </row>
    <row r="12036" spans="3:3" x14ac:dyDescent="0.3">
      <c r="C12036" s="41"/>
    </row>
    <row r="12037" spans="3:3" x14ac:dyDescent="0.3">
      <c r="C12037" s="41"/>
    </row>
    <row r="12038" spans="3:3" x14ac:dyDescent="0.3">
      <c r="C12038" s="41"/>
    </row>
    <row r="12039" spans="3:3" x14ac:dyDescent="0.3">
      <c r="C12039" s="41"/>
    </row>
    <row r="12040" spans="3:3" x14ac:dyDescent="0.3">
      <c r="C12040" s="41"/>
    </row>
    <row r="12041" spans="3:3" x14ac:dyDescent="0.3">
      <c r="C12041" s="41"/>
    </row>
    <row r="12042" spans="3:3" x14ac:dyDescent="0.3">
      <c r="C12042" s="41"/>
    </row>
    <row r="12043" spans="3:3" x14ac:dyDescent="0.3">
      <c r="C12043" s="41"/>
    </row>
    <row r="12044" spans="3:3" x14ac:dyDescent="0.3">
      <c r="C12044" s="41"/>
    </row>
    <row r="12045" spans="3:3" x14ac:dyDescent="0.3">
      <c r="C12045" s="41"/>
    </row>
    <row r="12046" spans="3:3" x14ac:dyDescent="0.3">
      <c r="C12046" s="41"/>
    </row>
    <row r="12047" spans="3:3" x14ac:dyDescent="0.3">
      <c r="C12047" s="41"/>
    </row>
    <row r="12048" spans="3:3" x14ac:dyDescent="0.3">
      <c r="C12048" s="41"/>
    </row>
    <row r="12049" spans="3:3" x14ac:dyDescent="0.3">
      <c r="C12049" s="41"/>
    </row>
    <row r="12050" spans="3:3" x14ac:dyDescent="0.3">
      <c r="C12050" s="41"/>
    </row>
    <row r="12051" spans="3:3" x14ac:dyDescent="0.3">
      <c r="C12051" s="41"/>
    </row>
    <row r="12052" spans="3:3" x14ac:dyDescent="0.3">
      <c r="C12052" s="41"/>
    </row>
    <row r="12053" spans="3:3" x14ac:dyDescent="0.3">
      <c r="C12053" s="41"/>
    </row>
    <row r="12054" spans="3:3" x14ac:dyDescent="0.3">
      <c r="C12054" s="41"/>
    </row>
    <row r="12055" spans="3:3" x14ac:dyDescent="0.3">
      <c r="C12055" s="41"/>
    </row>
    <row r="12056" spans="3:3" x14ac:dyDescent="0.3">
      <c r="C12056" s="41"/>
    </row>
    <row r="12057" spans="3:3" x14ac:dyDescent="0.3">
      <c r="C12057" s="41"/>
    </row>
    <row r="12058" spans="3:3" x14ac:dyDescent="0.3">
      <c r="C12058" s="41"/>
    </row>
    <row r="12059" spans="3:3" x14ac:dyDescent="0.3">
      <c r="C12059" s="41"/>
    </row>
    <row r="12060" spans="3:3" x14ac:dyDescent="0.3">
      <c r="C12060" s="41"/>
    </row>
    <row r="12061" spans="3:3" x14ac:dyDescent="0.3">
      <c r="C12061" s="41"/>
    </row>
    <row r="12062" spans="3:3" x14ac:dyDescent="0.3">
      <c r="C12062" s="41"/>
    </row>
    <row r="12063" spans="3:3" x14ac:dyDescent="0.3">
      <c r="C12063" s="41"/>
    </row>
    <row r="12064" spans="3:3" x14ac:dyDescent="0.3">
      <c r="C12064" s="41"/>
    </row>
    <row r="12065" spans="3:3" x14ac:dyDescent="0.3">
      <c r="C12065" s="41"/>
    </row>
    <row r="12066" spans="3:3" x14ac:dyDescent="0.3">
      <c r="C12066" s="41"/>
    </row>
    <row r="12067" spans="3:3" x14ac:dyDescent="0.3">
      <c r="C12067" s="41"/>
    </row>
    <row r="12068" spans="3:3" x14ac:dyDescent="0.3">
      <c r="C12068" s="41"/>
    </row>
    <row r="12069" spans="3:3" x14ac:dyDescent="0.3">
      <c r="C12069" s="41"/>
    </row>
    <row r="12070" spans="3:3" x14ac:dyDescent="0.3">
      <c r="C12070" s="41"/>
    </row>
    <row r="12071" spans="3:3" x14ac:dyDescent="0.3">
      <c r="C12071" s="41"/>
    </row>
    <row r="12072" spans="3:3" x14ac:dyDescent="0.3">
      <c r="C12072" s="41"/>
    </row>
    <row r="12073" spans="3:3" x14ac:dyDescent="0.3">
      <c r="C12073" s="41"/>
    </row>
    <row r="12074" spans="3:3" x14ac:dyDescent="0.3">
      <c r="C12074" s="41"/>
    </row>
    <row r="12075" spans="3:3" x14ac:dyDescent="0.3">
      <c r="C12075" s="41"/>
    </row>
    <row r="12076" spans="3:3" x14ac:dyDescent="0.3">
      <c r="C12076" s="41"/>
    </row>
    <row r="12077" spans="3:3" x14ac:dyDescent="0.3">
      <c r="C12077" s="41"/>
    </row>
    <row r="12078" spans="3:3" x14ac:dyDescent="0.3">
      <c r="C12078" s="41"/>
    </row>
    <row r="12079" spans="3:3" x14ac:dyDescent="0.3">
      <c r="C12079" s="41"/>
    </row>
    <row r="12080" spans="3:3" x14ac:dyDescent="0.3">
      <c r="C12080" s="41"/>
    </row>
    <row r="12081" spans="3:3" x14ac:dyDescent="0.3">
      <c r="C12081" s="41"/>
    </row>
    <row r="12082" spans="3:3" x14ac:dyDescent="0.3">
      <c r="C12082" s="41"/>
    </row>
    <row r="12083" spans="3:3" x14ac:dyDescent="0.3">
      <c r="C12083" s="41"/>
    </row>
    <row r="12084" spans="3:3" x14ac:dyDescent="0.3">
      <c r="C12084" s="41"/>
    </row>
    <row r="12085" spans="3:3" x14ac:dyDescent="0.3">
      <c r="C12085" s="41"/>
    </row>
    <row r="12086" spans="3:3" x14ac:dyDescent="0.3">
      <c r="C12086" s="41"/>
    </row>
    <row r="12087" spans="3:3" x14ac:dyDescent="0.3">
      <c r="C12087" s="41"/>
    </row>
    <row r="12088" spans="3:3" x14ac:dyDescent="0.3">
      <c r="C12088" s="41"/>
    </row>
    <row r="12089" spans="3:3" x14ac:dyDescent="0.3">
      <c r="C12089" s="41"/>
    </row>
    <row r="12090" spans="3:3" x14ac:dyDescent="0.3">
      <c r="C12090" s="41"/>
    </row>
    <row r="12091" spans="3:3" x14ac:dyDescent="0.3">
      <c r="C12091" s="41"/>
    </row>
    <row r="12092" spans="3:3" x14ac:dyDescent="0.3">
      <c r="C12092" s="41"/>
    </row>
    <row r="12093" spans="3:3" x14ac:dyDescent="0.3">
      <c r="C12093" s="41"/>
    </row>
    <row r="12094" spans="3:3" x14ac:dyDescent="0.3">
      <c r="C12094" s="41"/>
    </row>
    <row r="12095" spans="3:3" x14ac:dyDescent="0.3">
      <c r="C12095" s="41"/>
    </row>
    <row r="12096" spans="3:3" x14ac:dyDescent="0.3">
      <c r="C12096" s="41"/>
    </row>
    <row r="12097" spans="3:3" x14ac:dyDescent="0.3">
      <c r="C12097" s="41"/>
    </row>
    <row r="12098" spans="3:3" x14ac:dyDescent="0.3">
      <c r="C12098" s="41"/>
    </row>
    <row r="12099" spans="3:3" x14ac:dyDescent="0.3">
      <c r="C12099" s="41"/>
    </row>
    <row r="12100" spans="3:3" x14ac:dyDescent="0.3">
      <c r="C12100" s="41"/>
    </row>
    <row r="12101" spans="3:3" x14ac:dyDescent="0.3">
      <c r="C12101" s="41"/>
    </row>
    <row r="12102" spans="3:3" x14ac:dyDescent="0.3">
      <c r="C12102" s="41"/>
    </row>
    <row r="12103" spans="3:3" x14ac:dyDescent="0.3">
      <c r="C12103" s="41"/>
    </row>
    <row r="12104" spans="3:3" x14ac:dyDescent="0.3">
      <c r="C12104" s="41"/>
    </row>
    <row r="12105" spans="3:3" x14ac:dyDescent="0.3">
      <c r="C12105" s="41"/>
    </row>
    <row r="12106" spans="3:3" x14ac:dyDescent="0.3">
      <c r="C12106" s="41"/>
    </row>
    <row r="12107" spans="3:3" x14ac:dyDescent="0.3">
      <c r="C12107" s="41"/>
    </row>
    <row r="12108" spans="3:3" x14ac:dyDescent="0.3">
      <c r="C12108" s="41"/>
    </row>
    <row r="12109" spans="3:3" x14ac:dyDescent="0.3">
      <c r="C12109" s="41"/>
    </row>
    <row r="12110" spans="3:3" x14ac:dyDescent="0.3">
      <c r="C12110" s="41"/>
    </row>
    <row r="12111" spans="3:3" x14ac:dyDescent="0.3">
      <c r="C12111" s="41"/>
    </row>
    <row r="12112" spans="3:3" x14ac:dyDescent="0.3">
      <c r="C12112" s="41"/>
    </row>
    <row r="12113" spans="3:3" x14ac:dyDescent="0.3">
      <c r="C12113" s="41"/>
    </row>
    <row r="12114" spans="3:3" x14ac:dyDescent="0.3">
      <c r="C12114" s="41"/>
    </row>
    <row r="12115" spans="3:3" x14ac:dyDescent="0.3">
      <c r="C12115" s="41"/>
    </row>
    <row r="12116" spans="3:3" x14ac:dyDescent="0.3">
      <c r="C12116" s="41"/>
    </row>
    <row r="12117" spans="3:3" x14ac:dyDescent="0.3">
      <c r="C12117" s="41"/>
    </row>
    <row r="12118" spans="3:3" x14ac:dyDescent="0.3">
      <c r="C12118" s="41"/>
    </row>
    <row r="12119" spans="3:3" x14ac:dyDescent="0.3">
      <c r="C12119" s="41"/>
    </row>
    <row r="12120" spans="3:3" x14ac:dyDescent="0.3">
      <c r="C12120" s="41"/>
    </row>
    <row r="12121" spans="3:3" x14ac:dyDescent="0.3">
      <c r="C12121" s="41"/>
    </row>
    <row r="12122" spans="3:3" x14ac:dyDescent="0.3">
      <c r="C12122" s="41"/>
    </row>
    <row r="12123" spans="3:3" x14ac:dyDescent="0.3">
      <c r="C12123" s="41"/>
    </row>
    <row r="12124" spans="3:3" x14ac:dyDescent="0.3">
      <c r="C12124" s="41"/>
    </row>
    <row r="12125" spans="3:3" x14ac:dyDescent="0.3">
      <c r="C12125" s="41"/>
    </row>
    <row r="12126" spans="3:3" x14ac:dyDescent="0.3">
      <c r="C12126" s="41"/>
    </row>
    <row r="12127" spans="3:3" x14ac:dyDescent="0.3">
      <c r="C12127" s="41"/>
    </row>
    <row r="12128" spans="3:3" x14ac:dyDescent="0.3">
      <c r="C12128" s="41"/>
    </row>
    <row r="12129" spans="3:3" x14ac:dyDescent="0.3">
      <c r="C12129" s="41"/>
    </row>
    <row r="12130" spans="3:3" x14ac:dyDescent="0.3">
      <c r="C12130" s="41"/>
    </row>
    <row r="12131" spans="3:3" x14ac:dyDescent="0.3">
      <c r="C12131" s="41"/>
    </row>
    <row r="12132" spans="3:3" x14ac:dyDescent="0.3">
      <c r="C12132" s="41"/>
    </row>
    <row r="12133" spans="3:3" x14ac:dyDescent="0.3">
      <c r="C12133" s="41"/>
    </row>
    <row r="12134" spans="3:3" x14ac:dyDescent="0.3">
      <c r="C12134" s="41"/>
    </row>
    <row r="12135" spans="3:3" x14ac:dyDescent="0.3">
      <c r="C12135" s="41"/>
    </row>
    <row r="12136" spans="3:3" x14ac:dyDescent="0.3">
      <c r="C12136" s="41"/>
    </row>
    <row r="12137" spans="3:3" x14ac:dyDescent="0.3">
      <c r="C12137" s="41"/>
    </row>
    <row r="12138" spans="3:3" x14ac:dyDescent="0.3">
      <c r="C12138" s="41"/>
    </row>
    <row r="12139" spans="3:3" x14ac:dyDescent="0.3">
      <c r="C12139" s="41"/>
    </row>
    <row r="12140" spans="3:3" x14ac:dyDescent="0.3">
      <c r="C12140" s="41"/>
    </row>
    <row r="12141" spans="3:3" x14ac:dyDescent="0.3">
      <c r="C12141" s="41"/>
    </row>
    <row r="12142" spans="3:3" x14ac:dyDescent="0.3">
      <c r="C12142" s="41"/>
    </row>
    <row r="12143" spans="3:3" x14ac:dyDescent="0.3">
      <c r="C12143" s="41"/>
    </row>
    <row r="12144" spans="3:3" x14ac:dyDescent="0.3">
      <c r="C12144" s="41"/>
    </row>
    <row r="12145" spans="3:3" x14ac:dyDescent="0.3">
      <c r="C12145" s="41"/>
    </row>
    <row r="12146" spans="3:3" x14ac:dyDescent="0.3">
      <c r="C12146" s="41"/>
    </row>
    <row r="12147" spans="3:3" x14ac:dyDescent="0.3">
      <c r="C12147" s="41"/>
    </row>
    <row r="12148" spans="3:3" x14ac:dyDescent="0.3">
      <c r="C12148" s="41"/>
    </row>
    <row r="12149" spans="3:3" x14ac:dyDescent="0.3">
      <c r="C12149" s="41"/>
    </row>
    <row r="12150" spans="3:3" x14ac:dyDescent="0.3">
      <c r="C12150" s="41"/>
    </row>
    <row r="12151" spans="3:3" x14ac:dyDescent="0.3">
      <c r="C12151" s="41"/>
    </row>
    <row r="12152" spans="3:3" x14ac:dyDescent="0.3">
      <c r="C12152" s="41"/>
    </row>
    <row r="12153" spans="3:3" x14ac:dyDescent="0.3">
      <c r="C12153" s="41"/>
    </row>
    <row r="12154" spans="3:3" x14ac:dyDescent="0.3">
      <c r="C12154" s="41"/>
    </row>
    <row r="12155" spans="3:3" x14ac:dyDescent="0.3">
      <c r="C12155" s="41"/>
    </row>
    <row r="12156" spans="3:3" x14ac:dyDescent="0.3">
      <c r="C12156" s="41"/>
    </row>
    <row r="12157" spans="3:3" x14ac:dyDescent="0.3">
      <c r="C12157" s="41"/>
    </row>
    <row r="12158" spans="3:3" x14ac:dyDescent="0.3">
      <c r="C12158" s="41"/>
    </row>
    <row r="12159" spans="3:3" x14ac:dyDescent="0.3">
      <c r="C12159" s="41"/>
    </row>
    <row r="12160" spans="3:3" x14ac:dyDescent="0.3">
      <c r="C12160" s="41"/>
    </row>
    <row r="12161" spans="3:3" x14ac:dyDescent="0.3">
      <c r="C12161" s="41"/>
    </row>
    <row r="12162" spans="3:3" x14ac:dyDescent="0.3">
      <c r="C12162" s="41"/>
    </row>
    <row r="12163" spans="3:3" x14ac:dyDescent="0.3">
      <c r="C12163" s="41"/>
    </row>
    <row r="12164" spans="3:3" x14ac:dyDescent="0.3">
      <c r="C12164" s="41"/>
    </row>
    <row r="12165" spans="3:3" x14ac:dyDescent="0.3">
      <c r="C12165" s="41"/>
    </row>
    <row r="12166" spans="3:3" x14ac:dyDescent="0.3">
      <c r="C12166" s="41"/>
    </row>
    <row r="12167" spans="3:3" x14ac:dyDescent="0.3">
      <c r="C12167" s="41"/>
    </row>
    <row r="12168" spans="3:3" x14ac:dyDescent="0.3">
      <c r="C12168" s="41"/>
    </row>
    <row r="12169" spans="3:3" x14ac:dyDescent="0.3">
      <c r="C12169" s="41"/>
    </row>
    <row r="12170" spans="3:3" x14ac:dyDescent="0.3">
      <c r="C12170" s="41"/>
    </row>
    <row r="12171" spans="3:3" x14ac:dyDescent="0.3">
      <c r="C12171" s="41"/>
    </row>
    <row r="12172" spans="3:3" x14ac:dyDescent="0.3">
      <c r="C12172" s="41"/>
    </row>
    <row r="12173" spans="3:3" x14ac:dyDescent="0.3">
      <c r="C12173" s="41"/>
    </row>
    <row r="12174" spans="3:3" x14ac:dyDescent="0.3">
      <c r="C12174" s="41"/>
    </row>
    <row r="12175" spans="3:3" x14ac:dyDescent="0.3">
      <c r="C12175" s="41"/>
    </row>
    <row r="12176" spans="3:3" x14ac:dyDescent="0.3">
      <c r="C12176" s="41"/>
    </row>
    <row r="12177" spans="3:3" x14ac:dyDescent="0.3">
      <c r="C12177" s="41"/>
    </row>
    <row r="12178" spans="3:3" x14ac:dyDescent="0.3">
      <c r="C12178" s="41"/>
    </row>
    <row r="12179" spans="3:3" x14ac:dyDescent="0.3">
      <c r="C12179" s="41"/>
    </row>
    <row r="12180" spans="3:3" x14ac:dyDescent="0.3">
      <c r="C12180" s="41"/>
    </row>
    <row r="12181" spans="3:3" x14ac:dyDescent="0.3">
      <c r="C12181" s="41"/>
    </row>
    <row r="12182" spans="3:3" x14ac:dyDescent="0.3">
      <c r="C12182" s="41"/>
    </row>
    <row r="12183" spans="3:3" x14ac:dyDescent="0.3">
      <c r="C12183" s="41"/>
    </row>
    <row r="12184" spans="3:3" x14ac:dyDescent="0.3">
      <c r="C12184" s="41"/>
    </row>
    <row r="12185" spans="3:3" x14ac:dyDescent="0.3">
      <c r="C12185" s="41"/>
    </row>
    <row r="12186" spans="3:3" x14ac:dyDescent="0.3">
      <c r="C12186" s="41"/>
    </row>
    <row r="12187" spans="3:3" x14ac:dyDescent="0.3">
      <c r="C12187" s="41"/>
    </row>
    <row r="12188" spans="3:3" x14ac:dyDescent="0.3">
      <c r="C12188" s="41"/>
    </row>
    <row r="12189" spans="3:3" x14ac:dyDescent="0.3">
      <c r="C12189" s="41"/>
    </row>
    <row r="12190" spans="3:3" x14ac:dyDescent="0.3">
      <c r="C12190" s="41"/>
    </row>
    <row r="12191" spans="3:3" x14ac:dyDescent="0.3">
      <c r="C12191" s="41"/>
    </row>
    <row r="12192" spans="3:3" x14ac:dyDescent="0.3">
      <c r="C12192" s="41"/>
    </row>
    <row r="12193" spans="3:3" x14ac:dyDescent="0.3">
      <c r="C12193" s="41"/>
    </row>
    <row r="12194" spans="3:3" x14ac:dyDescent="0.3">
      <c r="C12194" s="41"/>
    </row>
    <row r="12195" spans="3:3" x14ac:dyDescent="0.3">
      <c r="C12195" s="41"/>
    </row>
    <row r="12196" spans="3:3" x14ac:dyDescent="0.3">
      <c r="C12196" s="41"/>
    </row>
    <row r="12197" spans="3:3" x14ac:dyDescent="0.3">
      <c r="C12197" s="41"/>
    </row>
    <row r="12198" spans="3:3" x14ac:dyDescent="0.3">
      <c r="C12198" s="41"/>
    </row>
    <row r="12199" spans="3:3" x14ac:dyDescent="0.3">
      <c r="C12199" s="41"/>
    </row>
    <row r="12200" spans="3:3" x14ac:dyDescent="0.3">
      <c r="C12200" s="41"/>
    </row>
    <row r="12201" spans="3:3" x14ac:dyDescent="0.3">
      <c r="C12201" s="41"/>
    </row>
    <row r="12202" spans="3:3" x14ac:dyDescent="0.3">
      <c r="C12202" s="41"/>
    </row>
    <row r="12203" spans="3:3" x14ac:dyDescent="0.3">
      <c r="C12203" s="41"/>
    </row>
    <row r="12204" spans="3:3" x14ac:dyDescent="0.3">
      <c r="C12204" s="41"/>
    </row>
    <row r="12205" spans="3:3" x14ac:dyDescent="0.3">
      <c r="C12205" s="41"/>
    </row>
    <row r="12206" spans="3:3" x14ac:dyDescent="0.3">
      <c r="C12206" s="41"/>
    </row>
    <row r="12207" spans="3:3" x14ac:dyDescent="0.3">
      <c r="C12207" s="41"/>
    </row>
    <row r="12208" spans="3:3" x14ac:dyDescent="0.3">
      <c r="C12208" s="41"/>
    </row>
    <row r="12209" spans="3:3" x14ac:dyDescent="0.3">
      <c r="C12209" s="41"/>
    </row>
    <row r="12210" spans="3:3" x14ac:dyDescent="0.3">
      <c r="C12210" s="41"/>
    </row>
    <row r="12211" spans="3:3" x14ac:dyDescent="0.3">
      <c r="C12211" s="41"/>
    </row>
    <row r="12212" spans="3:3" x14ac:dyDescent="0.3">
      <c r="C12212" s="41"/>
    </row>
    <row r="12213" spans="3:3" x14ac:dyDescent="0.3">
      <c r="C12213" s="41"/>
    </row>
    <row r="12214" spans="3:3" x14ac:dyDescent="0.3">
      <c r="C12214" s="41"/>
    </row>
    <row r="12215" spans="3:3" x14ac:dyDescent="0.3">
      <c r="C12215" s="41"/>
    </row>
    <row r="12216" spans="3:3" x14ac:dyDescent="0.3">
      <c r="C12216" s="41"/>
    </row>
    <row r="12217" spans="3:3" x14ac:dyDescent="0.3">
      <c r="C12217" s="41"/>
    </row>
    <row r="12218" spans="3:3" x14ac:dyDescent="0.3">
      <c r="C12218" s="41"/>
    </row>
    <row r="12219" spans="3:3" x14ac:dyDescent="0.3">
      <c r="C12219" s="41"/>
    </row>
    <row r="12220" spans="3:3" x14ac:dyDescent="0.3">
      <c r="C12220" s="41"/>
    </row>
    <row r="12221" spans="3:3" x14ac:dyDescent="0.3">
      <c r="C12221" s="41"/>
    </row>
    <row r="12222" spans="3:3" x14ac:dyDescent="0.3">
      <c r="C12222" s="41"/>
    </row>
    <row r="12223" spans="3:3" x14ac:dyDescent="0.3">
      <c r="C12223" s="41"/>
    </row>
    <row r="12224" spans="3:3" x14ac:dyDescent="0.3">
      <c r="C12224" s="41"/>
    </row>
    <row r="12225" spans="3:3" x14ac:dyDescent="0.3">
      <c r="C12225" s="41"/>
    </row>
    <row r="12226" spans="3:3" x14ac:dyDescent="0.3">
      <c r="C12226" s="41"/>
    </row>
    <row r="12227" spans="3:3" x14ac:dyDescent="0.3">
      <c r="C12227" s="41"/>
    </row>
    <row r="12228" spans="3:3" x14ac:dyDescent="0.3">
      <c r="C12228" s="41"/>
    </row>
    <row r="12229" spans="3:3" x14ac:dyDescent="0.3">
      <c r="C12229" s="41"/>
    </row>
    <row r="12230" spans="3:3" x14ac:dyDescent="0.3">
      <c r="C12230" s="41"/>
    </row>
    <row r="12231" spans="3:3" x14ac:dyDescent="0.3">
      <c r="C12231" s="41"/>
    </row>
    <row r="12232" spans="3:3" x14ac:dyDescent="0.3">
      <c r="C12232" s="41"/>
    </row>
    <row r="12233" spans="3:3" x14ac:dyDescent="0.3">
      <c r="C12233" s="41"/>
    </row>
    <row r="12234" spans="3:3" x14ac:dyDescent="0.3">
      <c r="C12234" s="41"/>
    </row>
    <row r="12235" spans="3:3" x14ac:dyDescent="0.3">
      <c r="C12235" s="41"/>
    </row>
    <row r="12236" spans="3:3" x14ac:dyDescent="0.3">
      <c r="C12236" s="41"/>
    </row>
    <row r="12237" spans="3:3" x14ac:dyDescent="0.3">
      <c r="C12237" s="41"/>
    </row>
    <row r="12238" spans="3:3" x14ac:dyDescent="0.3">
      <c r="C12238" s="41"/>
    </row>
    <row r="12239" spans="3:3" x14ac:dyDescent="0.3">
      <c r="C12239" s="41"/>
    </row>
    <row r="12240" spans="3:3" x14ac:dyDescent="0.3">
      <c r="C12240" s="41"/>
    </row>
    <row r="12241" spans="3:3" x14ac:dyDescent="0.3">
      <c r="C12241" s="41"/>
    </row>
    <row r="12242" spans="3:3" x14ac:dyDescent="0.3">
      <c r="C12242" s="41"/>
    </row>
    <row r="12243" spans="3:3" x14ac:dyDescent="0.3">
      <c r="C12243" s="41"/>
    </row>
    <row r="12244" spans="3:3" x14ac:dyDescent="0.3">
      <c r="C12244" s="41"/>
    </row>
    <row r="12245" spans="3:3" x14ac:dyDescent="0.3">
      <c r="C12245" s="41"/>
    </row>
    <row r="12246" spans="3:3" x14ac:dyDescent="0.3">
      <c r="C12246" s="41"/>
    </row>
    <row r="12247" spans="3:3" x14ac:dyDescent="0.3">
      <c r="C12247" s="41"/>
    </row>
    <row r="12248" spans="3:3" x14ac:dyDescent="0.3">
      <c r="C12248" s="41"/>
    </row>
    <row r="12249" spans="3:3" x14ac:dyDescent="0.3">
      <c r="C12249" s="41"/>
    </row>
    <row r="12250" spans="3:3" x14ac:dyDescent="0.3">
      <c r="C12250" s="41"/>
    </row>
    <row r="12251" spans="3:3" x14ac:dyDescent="0.3">
      <c r="C12251" s="41"/>
    </row>
    <row r="12252" spans="3:3" x14ac:dyDescent="0.3">
      <c r="C12252" s="41"/>
    </row>
    <row r="12253" spans="3:3" x14ac:dyDescent="0.3">
      <c r="C12253" s="41"/>
    </row>
    <row r="12254" spans="3:3" x14ac:dyDescent="0.3">
      <c r="C12254" s="41"/>
    </row>
    <row r="12255" spans="3:3" x14ac:dyDescent="0.3">
      <c r="C12255" s="41"/>
    </row>
    <row r="12256" spans="3:3" x14ac:dyDescent="0.3">
      <c r="C12256" s="41"/>
    </row>
    <row r="12257" spans="3:3" x14ac:dyDescent="0.3">
      <c r="C12257" s="41"/>
    </row>
    <row r="12258" spans="3:3" x14ac:dyDescent="0.3">
      <c r="C12258" s="41"/>
    </row>
    <row r="12259" spans="3:3" x14ac:dyDescent="0.3">
      <c r="C12259" s="41"/>
    </row>
    <row r="12260" spans="3:3" x14ac:dyDescent="0.3">
      <c r="C12260" s="41"/>
    </row>
    <row r="12261" spans="3:3" x14ac:dyDescent="0.3">
      <c r="C12261" s="41"/>
    </row>
    <row r="12262" spans="3:3" x14ac:dyDescent="0.3">
      <c r="C12262" s="41"/>
    </row>
    <row r="12263" spans="3:3" x14ac:dyDescent="0.3">
      <c r="C12263" s="41"/>
    </row>
    <row r="12264" spans="3:3" x14ac:dyDescent="0.3">
      <c r="C12264" s="41"/>
    </row>
    <row r="12265" spans="3:3" x14ac:dyDescent="0.3">
      <c r="C12265" s="41"/>
    </row>
    <row r="12266" spans="3:3" x14ac:dyDescent="0.3">
      <c r="C12266" s="41"/>
    </row>
    <row r="12267" spans="3:3" x14ac:dyDescent="0.3">
      <c r="C12267" s="41"/>
    </row>
    <row r="12268" spans="3:3" x14ac:dyDescent="0.3">
      <c r="C12268" s="41"/>
    </row>
    <row r="12269" spans="3:3" x14ac:dyDescent="0.3">
      <c r="C12269" s="41"/>
    </row>
    <row r="12270" spans="3:3" x14ac:dyDescent="0.3">
      <c r="C12270" s="41"/>
    </row>
    <row r="12271" spans="3:3" x14ac:dyDescent="0.3">
      <c r="C12271" s="41"/>
    </row>
    <row r="12272" spans="3:3" x14ac:dyDescent="0.3">
      <c r="C12272" s="41"/>
    </row>
    <row r="12273" spans="3:3" x14ac:dyDescent="0.3">
      <c r="C12273" s="41"/>
    </row>
    <row r="12274" spans="3:3" x14ac:dyDescent="0.3">
      <c r="C12274" s="41"/>
    </row>
    <row r="12275" spans="3:3" x14ac:dyDescent="0.3">
      <c r="C12275" s="41"/>
    </row>
    <row r="12276" spans="3:3" x14ac:dyDescent="0.3">
      <c r="C12276" s="41"/>
    </row>
    <row r="12277" spans="3:3" x14ac:dyDescent="0.3">
      <c r="C12277" s="41"/>
    </row>
    <row r="12278" spans="3:3" x14ac:dyDescent="0.3">
      <c r="C12278" s="41"/>
    </row>
    <row r="12279" spans="3:3" x14ac:dyDescent="0.3">
      <c r="C12279" s="41"/>
    </row>
    <row r="12280" spans="3:3" x14ac:dyDescent="0.3">
      <c r="C12280" s="41"/>
    </row>
    <row r="12281" spans="3:3" x14ac:dyDescent="0.3">
      <c r="C12281" s="41"/>
    </row>
    <row r="12282" spans="3:3" x14ac:dyDescent="0.3">
      <c r="C12282" s="41"/>
    </row>
    <row r="12283" spans="3:3" x14ac:dyDescent="0.3">
      <c r="C12283" s="41"/>
    </row>
    <row r="12284" spans="3:3" x14ac:dyDescent="0.3">
      <c r="C12284" s="41"/>
    </row>
    <row r="12285" spans="3:3" x14ac:dyDescent="0.3">
      <c r="C12285" s="41"/>
    </row>
    <row r="12286" spans="3:3" x14ac:dyDescent="0.3">
      <c r="C12286" s="41"/>
    </row>
    <row r="12287" spans="3:3" x14ac:dyDescent="0.3">
      <c r="C12287" s="41"/>
    </row>
    <row r="12288" spans="3:3" x14ac:dyDescent="0.3">
      <c r="C12288" s="41"/>
    </row>
    <row r="12289" spans="3:3" x14ac:dyDescent="0.3">
      <c r="C12289" s="41"/>
    </row>
    <row r="12290" spans="3:3" x14ac:dyDescent="0.3">
      <c r="C12290" s="41"/>
    </row>
    <row r="12291" spans="3:3" x14ac:dyDescent="0.3">
      <c r="C12291" s="41"/>
    </row>
    <row r="12292" spans="3:3" x14ac:dyDescent="0.3">
      <c r="C12292" s="41"/>
    </row>
    <row r="12293" spans="3:3" x14ac:dyDescent="0.3">
      <c r="C12293" s="41"/>
    </row>
    <row r="12294" spans="3:3" x14ac:dyDescent="0.3">
      <c r="C12294" s="41"/>
    </row>
    <row r="12295" spans="3:3" x14ac:dyDescent="0.3">
      <c r="C12295" s="41"/>
    </row>
    <row r="12296" spans="3:3" x14ac:dyDescent="0.3">
      <c r="C12296" s="41"/>
    </row>
    <row r="12297" spans="3:3" x14ac:dyDescent="0.3">
      <c r="C12297" s="41"/>
    </row>
    <row r="12298" spans="3:3" x14ac:dyDescent="0.3">
      <c r="C12298" s="41"/>
    </row>
    <row r="12299" spans="3:3" x14ac:dyDescent="0.3">
      <c r="C12299" s="41"/>
    </row>
    <row r="12300" spans="3:3" x14ac:dyDescent="0.3">
      <c r="C12300" s="41"/>
    </row>
    <row r="12301" spans="3:3" x14ac:dyDescent="0.3">
      <c r="C12301" s="41"/>
    </row>
    <row r="12302" spans="3:3" x14ac:dyDescent="0.3">
      <c r="C12302" s="41"/>
    </row>
    <row r="12303" spans="3:3" x14ac:dyDescent="0.3">
      <c r="C12303" s="41"/>
    </row>
    <row r="12304" spans="3:3" x14ac:dyDescent="0.3">
      <c r="C12304" s="41"/>
    </row>
    <row r="12305" spans="3:3" x14ac:dyDescent="0.3">
      <c r="C12305" s="41"/>
    </row>
    <row r="12306" spans="3:3" x14ac:dyDescent="0.3">
      <c r="C12306" s="41"/>
    </row>
    <row r="12307" spans="3:3" x14ac:dyDescent="0.3">
      <c r="C12307" s="41"/>
    </row>
    <row r="12308" spans="3:3" x14ac:dyDescent="0.3">
      <c r="C12308" s="41"/>
    </row>
    <row r="12309" spans="3:3" x14ac:dyDescent="0.3">
      <c r="C12309" s="41"/>
    </row>
    <row r="12310" spans="3:3" x14ac:dyDescent="0.3">
      <c r="C12310" s="41"/>
    </row>
    <row r="12311" spans="3:3" x14ac:dyDescent="0.3">
      <c r="C12311" s="41"/>
    </row>
    <row r="12312" spans="3:3" x14ac:dyDescent="0.3">
      <c r="C12312" s="41"/>
    </row>
    <row r="12313" spans="3:3" x14ac:dyDescent="0.3">
      <c r="C12313" s="41"/>
    </row>
    <row r="12314" spans="3:3" x14ac:dyDescent="0.3">
      <c r="C12314" s="41"/>
    </row>
    <row r="12315" spans="3:3" x14ac:dyDescent="0.3">
      <c r="C12315" s="41"/>
    </row>
    <row r="12316" spans="3:3" x14ac:dyDescent="0.3">
      <c r="C12316" s="41"/>
    </row>
    <row r="12317" spans="3:3" x14ac:dyDescent="0.3">
      <c r="C12317" s="41"/>
    </row>
    <row r="12318" spans="3:3" x14ac:dyDescent="0.3">
      <c r="C12318" s="41"/>
    </row>
    <row r="12319" spans="3:3" x14ac:dyDescent="0.3">
      <c r="C12319" s="41"/>
    </row>
    <row r="12320" spans="3:3" x14ac:dyDescent="0.3">
      <c r="C12320" s="41"/>
    </row>
    <row r="12321" spans="3:3" x14ac:dyDescent="0.3">
      <c r="C12321" s="41"/>
    </row>
    <row r="12322" spans="3:3" x14ac:dyDescent="0.3">
      <c r="C12322" s="41"/>
    </row>
    <row r="12323" spans="3:3" x14ac:dyDescent="0.3">
      <c r="C12323" s="41"/>
    </row>
    <row r="12324" spans="3:3" x14ac:dyDescent="0.3">
      <c r="C12324" s="41"/>
    </row>
    <row r="12325" spans="3:3" x14ac:dyDescent="0.3">
      <c r="C12325" s="41"/>
    </row>
    <row r="12326" spans="3:3" x14ac:dyDescent="0.3">
      <c r="C12326" s="41"/>
    </row>
    <row r="12327" spans="3:3" x14ac:dyDescent="0.3">
      <c r="C12327" s="41"/>
    </row>
    <row r="12328" spans="3:3" x14ac:dyDescent="0.3">
      <c r="C12328" s="41"/>
    </row>
    <row r="12329" spans="3:3" x14ac:dyDescent="0.3">
      <c r="C12329" s="41"/>
    </row>
    <row r="12330" spans="3:3" x14ac:dyDescent="0.3">
      <c r="C12330" s="41"/>
    </row>
    <row r="12331" spans="3:3" x14ac:dyDescent="0.3">
      <c r="C12331" s="41"/>
    </row>
    <row r="12332" spans="3:3" x14ac:dyDescent="0.3">
      <c r="C12332" s="41"/>
    </row>
    <row r="12333" spans="3:3" x14ac:dyDescent="0.3">
      <c r="C12333" s="41"/>
    </row>
    <row r="12334" spans="3:3" x14ac:dyDescent="0.3">
      <c r="C12334" s="41"/>
    </row>
    <row r="12335" spans="3:3" x14ac:dyDescent="0.3">
      <c r="C12335" s="41"/>
    </row>
    <row r="12336" spans="3:3" x14ac:dyDescent="0.3">
      <c r="C12336" s="41"/>
    </row>
    <row r="12337" spans="3:3" x14ac:dyDescent="0.3">
      <c r="C12337" s="41"/>
    </row>
    <row r="12338" spans="3:3" x14ac:dyDescent="0.3">
      <c r="C12338" s="41"/>
    </row>
    <row r="12339" spans="3:3" x14ac:dyDescent="0.3">
      <c r="C12339" s="41"/>
    </row>
    <row r="12340" spans="3:3" x14ac:dyDescent="0.3">
      <c r="C12340" s="41"/>
    </row>
    <row r="12341" spans="3:3" x14ac:dyDescent="0.3">
      <c r="C12341" s="41"/>
    </row>
    <row r="12342" spans="3:3" x14ac:dyDescent="0.3">
      <c r="C12342" s="41"/>
    </row>
    <row r="12343" spans="3:3" x14ac:dyDescent="0.3">
      <c r="C12343" s="41"/>
    </row>
    <row r="12344" spans="3:3" x14ac:dyDescent="0.3">
      <c r="C12344" s="41"/>
    </row>
    <row r="12345" spans="3:3" x14ac:dyDescent="0.3">
      <c r="C12345" s="41"/>
    </row>
    <row r="12346" spans="3:3" x14ac:dyDescent="0.3">
      <c r="C12346" s="41"/>
    </row>
    <row r="12347" spans="3:3" x14ac:dyDescent="0.3">
      <c r="C12347" s="41"/>
    </row>
    <row r="12348" spans="3:3" x14ac:dyDescent="0.3">
      <c r="C12348" s="41"/>
    </row>
    <row r="12349" spans="3:3" x14ac:dyDescent="0.3">
      <c r="C12349" s="41"/>
    </row>
    <row r="12350" spans="3:3" x14ac:dyDescent="0.3">
      <c r="C12350" s="41"/>
    </row>
    <row r="12351" spans="3:3" x14ac:dyDescent="0.3">
      <c r="C12351" s="41"/>
    </row>
    <row r="12352" spans="3:3" x14ac:dyDescent="0.3">
      <c r="C12352" s="41"/>
    </row>
    <row r="12353" spans="3:3" x14ac:dyDescent="0.3">
      <c r="C12353" s="41"/>
    </row>
    <row r="12354" spans="3:3" x14ac:dyDescent="0.3">
      <c r="C12354" s="41"/>
    </row>
    <row r="12355" spans="3:3" x14ac:dyDescent="0.3">
      <c r="C12355" s="41"/>
    </row>
    <row r="12356" spans="3:3" x14ac:dyDescent="0.3">
      <c r="C12356" s="41"/>
    </row>
    <row r="12357" spans="3:3" x14ac:dyDescent="0.3">
      <c r="C12357" s="41"/>
    </row>
    <row r="12358" spans="3:3" x14ac:dyDescent="0.3">
      <c r="C12358" s="41"/>
    </row>
    <row r="12359" spans="3:3" x14ac:dyDescent="0.3">
      <c r="C12359" s="41"/>
    </row>
    <row r="12360" spans="3:3" x14ac:dyDescent="0.3">
      <c r="C12360" s="41"/>
    </row>
    <row r="12361" spans="3:3" x14ac:dyDescent="0.3">
      <c r="C12361" s="41"/>
    </row>
    <row r="12362" spans="3:3" x14ac:dyDescent="0.3">
      <c r="C12362" s="41"/>
    </row>
    <row r="12363" spans="3:3" x14ac:dyDescent="0.3">
      <c r="C12363" s="41"/>
    </row>
    <row r="12364" spans="3:3" x14ac:dyDescent="0.3">
      <c r="C12364" s="41"/>
    </row>
    <row r="12365" spans="3:3" x14ac:dyDescent="0.3">
      <c r="C12365" s="41"/>
    </row>
    <row r="12366" spans="3:3" x14ac:dyDescent="0.3">
      <c r="C12366" s="41"/>
    </row>
    <row r="12367" spans="3:3" x14ac:dyDescent="0.3">
      <c r="C12367" s="41"/>
    </row>
    <row r="12368" spans="3:3" x14ac:dyDescent="0.3">
      <c r="C12368" s="41"/>
    </row>
    <row r="12369" spans="3:3" x14ac:dyDescent="0.3">
      <c r="C12369" s="41"/>
    </row>
    <row r="12370" spans="3:3" x14ac:dyDescent="0.3">
      <c r="C12370" s="41"/>
    </row>
    <row r="12371" spans="3:3" x14ac:dyDescent="0.3">
      <c r="C12371" s="41"/>
    </row>
    <row r="12372" spans="3:3" x14ac:dyDescent="0.3">
      <c r="C12372" s="41"/>
    </row>
    <row r="12373" spans="3:3" x14ac:dyDescent="0.3">
      <c r="C12373" s="41"/>
    </row>
    <row r="12374" spans="3:3" x14ac:dyDescent="0.3">
      <c r="C12374" s="41"/>
    </row>
    <row r="12375" spans="3:3" x14ac:dyDescent="0.3">
      <c r="C12375" s="41"/>
    </row>
    <row r="12376" spans="3:3" x14ac:dyDescent="0.3">
      <c r="C12376" s="41"/>
    </row>
    <row r="12377" spans="3:3" x14ac:dyDescent="0.3">
      <c r="C12377" s="41"/>
    </row>
    <row r="12378" spans="3:3" x14ac:dyDescent="0.3">
      <c r="C12378" s="41"/>
    </row>
    <row r="12379" spans="3:3" x14ac:dyDescent="0.3">
      <c r="C12379" s="41"/>
    </row>
    <row r="12380" spans="3:3" x14ac:dyDescent="0.3">
      <c r="C12380" s="41"/>
    </row>
    <row r="12381" spans="3:3" x14ac:dyDescent="0.3">
      <c r="C12381" s="41"/>
    </row>
    <row r="12382" spans="3:3" x14ac:dyDescent="0.3">
      <c r="C12382" s="41"/>
    </row>
    <row r="12383" spans="3:3" x14ac:dyDescent="0.3">
      <c r="C12383" s="41"/>
    </row>
    <row r="12384" spans="3:3" x14ac:dyDescent="0.3">
      <c r="C12384" s="41"/>
    </row>
    <row r="12385" spans="3:3" x14ac:dyDescent="0.3">
      <c r="C12385" s="41"/>
    </row>
    <row r="12386" spans="3:3" x14ac:dyDescent="0.3">
      <c r="C12386" s="41"/>
    </row>
    <row r="12387" spans="3:3" x14ac:dyDescent="0.3">
      <c r="C12387" s="41"/>
    </row>
    <row r="12388" spans="3:3" x14ac:dyDescent="0.3">
      <c r="C12388" s="41"/>
    </row>
    <row r="12389" spans="3:3" x14ac:dyDescent="0.3">
      <c r="C12389" s="41"/>
    </row>
    <row r="12390" spans="3:3" x14ac:dyDescent="0.3">
      <c r="C12390" s="41"/>
    </row>
    <row r="12391" spans="3:3" x14ac:dyDescent="0.3">
      <c r="C12391" s="41"/>
    </row>
    <row r="12392" spans="3:3" x14ac:dyDescent="0.3">
      <c r="C12392" s="41"/>
    </row>
    <row r="12393" spans="3:3" x14ac:dyDescent="0.3">
      <c r="C12393" s="41"/>
    </row>
    <row r="12394" spans="3:3" x14ac:dyDescent="0.3">
      <c r="C12394" s="41"/>
    </row>
    <row r="12395" spans="3:3" x14ac:dyDescent="0.3">
      <c r="C12395" s="41"/>
    </row>
    <row r="12396" spans="3:3" x14ac:dyDescent="0.3">
      <c r="C12396" s="41"/>
    </row>
    <row r="12397" spans="3:3" x14ac:dyDescent="0.3">
      <c r="C12397" s="41"/>
    </row>
    <row r="12398" spans="3:3" x14ac:dyDescent="0.3">
      <c r="C12398" s="41"/>
    </row>
    <row r="12399" spans="3:3" x14ac:dyDescent="0.3">
      <c r="C12399" s="41"/>
    </row>
    <row r="12400" spans="3:3" x14ac:dyDescent="0.3">
      <c r="C12400" s="41"/>
    </row>
    <row r="12401" spans="3:3" x14ac:dyDescent="0.3">
      <c r="C12401" s="41"/>
    </row>
    <row r="12402" spans="3:3" x14ac:dyDescent="0.3">
      <c r="C12402" s="41"/>
    </row>
    <row r="12403" spans="3:3" x14ac:dyDescent="0.3">
      <c r="C12403" s="41"/>
    </row>
    <row r="12404" spans="3:3" x14ac:dyDescent="0.3">
      <c r="C12404" s="41"/>
    </row>
    <row r="12405" spans="3:3" x14ac:dyDescent="0.3">
      <c r="C12405" s="41"/>
    </row>
    <row r="12406" spans="3:3" x14ac:dyDescent="0.3">
      <c r="C12406" s="41"/>
    </row>
    <row r="12407" spans="3:3" x14ac:dyDescent="0.3">
      <c r="C12407" s="41"/>
    </row>
    <row r="12408" spans="3:3" x14ac:dyDescent="0.3">
      <c r="C12408" s="41"/>
    </row>
    <row r="12409" spans="3:3" x14ac:dyDescent="0.3">
      <c r="C12409" s="41"/>
    </row>
    <row r="12410" spans="3:3" x14ac:dyDescent="0.3">
      <c r="C12410" s="41"/>
    </row>
    <row r="12411" spans="3:3" x14ac:dyDescent="0.3">
      <c r="C12411" s="41"/>
    </row>
    <row r="12412" spans="3:3" x14ac:dyDescent="0.3">
      <c r="C12412" s="41"/>
    </row>
    <row r="12413" spans="3:3" x14ac:dyDescent="0.3">
      <c r="C12413" s="41"/>
    </row>
    <row r="12414" spans="3:3" x14ac:dyDescent="0.3">
      <c r="C12414" s="41"/>
    </row>
    <row r="12415" spans="3:3" x14ac:dyDescent="0.3">
      <c r="C12415" s="41"/>
    </row>
    <row r="12416" spans="3:3" x14ac:dyDescent="0.3">
      <c r="C12416" s="41"/>
    </row>
    <row r="12417" spans="3:3" x14ac:dyDescent="0.3">
      <c r="C12417" s="41"/>
    </row>
    <row r="12418" spans="3:3" x14ac:dyDescent="0.3">
      <c r="C12418" s="41"/>
    </row>
    <row r="12419" spans="3:3" x14ac:dyDescent="0.3">
      <c r="C12419" s="41"/>
    </row>
    <row r="12420" spans="3:3" x14ac:dyDescent="0.3">
      <c r="C12420" s="41"/>
    </row>
    <row r="12421" spans="3:3" x14ac:dyDescent="0.3">
      <c r="C12421" s="41"/>
    </row>
    <row r="12422" spans="3:3" x14ac:dyDescent="0.3">
      <c r="C12422" s="41"/>
    </row>
    <row r="12423" spans="3:3" x14ac:dyDescent="0.3">
      <c r="C12423" s="41"/>
    </row>
    <row r="12424" spans="3:3" x14ac:dyDescent="0.3">
      <c r="C12424" s="41"/>
    </row>
    <row r="12425" spans="3:3" x14ac:dyDescent="0.3">
      <c r="C12425" s="41"/>
    </row>
    <row r="12426" spans="3:3" x14ac:dyDescent="0.3">
      <c r="C12426" s="41"/>
    </row>
    <row r="12427" spans="3:3" x14ac:dyDescent="0.3">
      <c r="C12427" s="41"/>
    </row>
    <row r="12428" spans="3:3" x14ac:dyDescent="0.3">
      <c r="C12428" s="41"/>
    </row>
    <row r="12429" spans="3:3" x14ac:dyDescent="0.3">
      <c r="C12429" s="41"/>
    </row>
    <row r="12430" spans="3:3" x14ac:dyDescent="0.3">
      <c r="C12430" s="41"/>
    </row>
    <row r="12431" spans="3:3" x14ac:dyDescent="0.3">
      <c r="C12431" s="41"/>
    </row>
    <row r="12432" spans="3:3" x14ac:dyDescent="0.3">
      <c r="C12432" s="41"/>
    </row>
    <row r="12433" spans="3:3" x14ac:dyDescent="0.3">
      <c r="C12433" s="41"/>
    </row>
    <row r="12434" spans="3:3" x14ac:dyDescent="0.3">
      <c r="C12434" s="41"/>
    </row>
    <row r="12435" spans="3:3" x14ac:dyDescent="0.3">
      <c r="C12435" s="41"/>
    </row>
    <row r="12436" spans="3:3" x14ac:dyDescent="0.3">
      <c r="C12436" s="41"/>
    </row>
    <row r="12437" spans="3:3" x14ac:dyDescent="0.3">
      <c r="C12437" s="41"/>
    </row>
    <row r="12438" spans="3:3" x14ac:dyDescent="0.3">
      <c r="C12438" s="41"/>
    </row>
    <row r="12439" spans="3:3" x14ac:dyDescent="0.3">
      <c r="C12439" s="41"/>
    </row>
    <row r="12440" spans="3:3" x14ac:dyDescent="0.3">
      <c r="C12440" s="41"/>
    </row>
    <row r="12441" spans="3:3" x14ac:dyDescent="0.3">
      <c r="C12441" s="41"/>
    </row>
    <row r="12442" spans="3:3" x14ac:dyDescent="0.3">
      <c r="C12442" s="41"/>
    </row>
    <row r="12443" spans="3:3" x14ac:dyDescent="0.3">
      <c r="C12443" s="41"/>
    </row>
    <row r="12444" spans="3:3" x14ac:dyDescent="0.3">
      <c r="C12444" s="41"/>
    </row>
    <row r="12445" spans="3:3" x14ac:dyDescent="0.3">
      <c r="C12445" s="41"/>
    </row>
    <row r="12446" spans="3:3" x14ac:dyDescent="0.3">
      <c r="C12446" s="41"/>
    </row>
    <row r="12447" spans="3:3" x14ac:dyDescent="0.3">
      <c r="C12447" s="41"/>
    </row>
    <row r="12448" spans="3:3" x14ac:dyDescent="0.3">
      <c r="C12448" s="41"/>
    </row>
    <row r="12449" spans="3:3" x14ac:dyDescent="0.3">
      <c r="C12449" s="41"/>
    </row>
    <row r="12450" spans="3:3" x14ac:dyDescent="0.3">
      <c r="C12450" s="41"/>
    </row>
    <row r="12451" spans="3:3" x14ac:dyDescent="0.3">
      <c r="C12451" s="41"/>
    </row>
    <row r="12452" spans="3:3" x14ac:dyDescent="0.3">
      <c r="C12452" s="41"/>
    </row>
    <row r="12453" spans="3:3" x14ac:dyDescent="0.3">
      <c r="C12453" s="41"/>
    </row>
    <row r="12454" spans="3:3" x14ac:dyDescent="0.3">
      <c r="C12454" s="41"/>
    </row>
    <row r="12455" spans="3:3" x14ac:dyDescent="0.3">
      <c r="C12455" s="41"/>
    </row>
    <row r="12456" spans="3:3" x14ac:dyDescent="0.3">
      <c r="C12456" s="41"/>
    </row>
    <row r="12457" spans="3:3" x14ac:dyDescent="0.3">
      <c r="C12457" s="41"/>
    </row>
    <row r="12458" spans="3:3" x14ac:dyDescent="0.3">
      <c r="C12458" s="41"/>
    </row>
    <row r="12459" spans="3:3" x14ac:dyDescent="0.3">
      <c r="C12459" s="41"/>
    </row>
    <row r="12460" spans="3:3" x14ac:dyDescent="0.3">
      <c r="C12460" s="41"/>
    </row>
    <row r="12461" spans="3:3" x14ac:dyDescent="0.3">
      <c r="C12461" s="41"/>
    </row>
    <row r="12462" spans="3:3" x14ac:dyDescent="0.3">
      <c r="C12462" s="41"/>
    </row>
    <row r="12463" spans="3:3" x14ac:dyDescent="0.3">
      <c r="C12463" s="41"/>
    </row>
    <row r="12464" spans="3:3" x14ac:dyDescent="0.3">
      <c r="C12464" s="41"/>
    </row>
    <row r="12465" spans="3:3" x14ac:dyDescent="0.3">
      <c r="C12465" s="41"/>
    </row>
    <row r="12466" spans="3:3" x14ac:dyDescent="0.3">
      <c r="C12466" s="41"/>
    </row>
    <row r="12467" spans="3:3" x14ac:dyDescent="0.3">
      <c r="C12467" s="41"/>
    </row>
    <row r="12468" spans="3:3" x14ac:dyDescent="0.3">
      <c r="C12468" s="41"/>
    </row>
    <row r="12469" spans="3:3" x14ac:dyDescent="0.3">
      <c r="C12469" s="41"/>
    </row>
    <row r="12470" spans="3:3" x14ac:dyDescent="0.3">
      <c r="C12470" s="41"/>
    </row>
    <row r="12471" spans="3:3" x14ac:dyDescent="0.3">
      <c r="C12471" s="41"/>
    </row>
    <row r="12472" spans="3:3" x14ac:dyDescent="0.3">
      <c r="C12472" s="41"/>
    </row>
    <row r="12473" spans="3:3" x14ac:dyDescent="0.3">
      <c r="C12473" s="41"/>
    </row>
    <row r="12474" spans="3:3" x14ac:dyDescent="0.3">
      <c r="C12474" s="41"/>
    </row>
    <row r="12475" spans="3:3" x14ac:dyDescent="0.3">
      <c r="C12475" s="41"/>
    </row>
    <row r="12476" spans="3:3" x14ac:dyDescent="0.3">
      <c r="C12476" s="41"/>
    </row>
    <row r="12477" spans="3:3" x14ac:dyDescent="0.3">
      <c r="C12477" s="41"/>
    </row>
    <row r="12478" spans="3:3" x14ac:dyDescent="0.3">
      <c r="C12478" s="41"/>
    </row>
    <row r="12479" spans="3:3" x14ac:dyDescent="0.3">
      <c r="C12479" s="41"/>
    </row>
    <row r="12480" spans="3:3" x14ac:dyDescent="0.3">
      <c r="C12480" s="41"/>
    </row>
    <row r="12481" spans="3:3" x14ac:dyDescent="0.3">
      <c r="C12481" s="41"/>
    </row>
    <row r="12482" spans="3:3" x14ac:dyDescent="0.3">
      <c r="C12482" s="41"/>
    </row>
    <row r="12483" spans="3:3" x14ac:dyDescent="0.3">
      <c r="C12483" s="41"/>
    </row>
    <row r="12484" spans="3:3" x14ac:dyDescent="0.3">
      <c r="C12484" s="41"/>
    </row>
    <row r="12485" spans="3:3" x14ac:dyDescent="0.3">
      <c r="C12485" s="41"/>
    </row>
    <row r="12486" spans="3:3" x14ac:dyDescent="0.3">
      <c r="C12486" s="41"/>
    </row>
    <row r="12487" spans="3:3" x14ac:dyDescent="0.3">
      <c r="C12487" s="41"/>
    </row>
    <row r="12488" spans="3:3" x14ac:dyDescent="0.3">
      <c r="C12488" s="41"/>
    </row>
    <row r="12489" spans="3:3" x14ac:dyDescent="0.3">
      <c r="C12489" s="41"/>
    </row>
    <row r="12490" spans="3:3" x14ac:dyDescent="0.3">
      <c r="C12490" s="41"/>
    </row>
    <row r="12491" spans="3:3" x14ac:dyDescent="0.3">
      <c r="C12491" s="41"/>
    </row>
    <row r="12492" spans="3:3" x14ac:dyDescent="0.3">
      <c r="C12492" s="41"/>
    </row>
    <row r="12493" spans="3:3" x14ac:dyDescent="0.3">
      <c r="C12493" s="41"/>
    </row>
    <row r="12494" spans="3:3" x14ac:dyDescent="0.3">
      <c r="C12494" s="41"/>
    </row>
    <row r="12495" spans="3:3" x14ac:dyDescent="0.3">
      <c r="C12495" s="41"/>
    </row>
    <row r="12496" spans="3:3" x14ac:dyDescent="0.3">
      <c r="C12496" s="41"/>
    </row>
    <row r="12497" spans="3:3" x14ac:dyDescent="0.3">
      <c r="C12497" s="41"/>
    </row>
    <row r="12498" spans="3:3" x14ac:dyDescent="0.3">
      <c r="C12498" s="41"/>
    </row>
    <row r="12499" spans="3:3" x14ac:dyDescent="0.3">
      <c r="C12499" s="41"/>
    </row>
    <row r="12500" spans="3:3" x14ac:dyDescent="0.3">
      <c r="C12500" s="41"/>
    </row>
    <row r="12501" spans="3:3" x14ac:dyDescent="0.3">
      <c r="C12501" s="41"/>
    </row>
    <row r="12502" spans="3:3" x14ac:dyDescent="0.3">
      <c r="C12502" s="41"/>
    </row>
    <row r="12503" spans="3:3" x14ac:dyDescent="0.3">
      <c r="C12503" s="41"/>
    </row>
    <row r="12504" spans="3:3" x14ac:dyDescent="0.3">
      <c r="C12504" s="41"/>
    </row>
    <row r="12505" spans="3:3" x14ac:dyDescent="0.3">
      <c r="C12505" s="41"/>
    </row>
    <row r="12506" spans="3:3" x14ac:dyDescent="0.3">
      <c r="C12506" s="41"/>
    </row>
    <row r="12507" spans="3:3" x14ac:dyDescent="0.3">
      <c r="C12507" s="41"/>
    </row>
    <row r="12508" spans="3:3" x14ac:dyDescent="0.3">
      <c r="C12508" s="41"/>
    </row>
    <row r="12509" spans="3:3" x14ac:dyDescent="0.3">
      <c r="C12509" s="41"/>
    </row>
    <row r="12510" spans="3:3" x14ac:dyDescent="0.3">
      <c r="C12510" s="41"/>
    </row>
    <row r="12511" spans="3:3" x14ac:dyDescent="0.3">
      <c r="C12511" s="41"/>
    </row>
    <row r="12512" spans="3:3" x14ac:dyDescent="0.3">
      <c r="C12512" s="41"/>
    </row>
    <row r="12513" spans="3:3" x14ac:dyDescent="0.3">
      <c r="C12513" s="41"/>
    </row>
    <row r="12514" spans="3:3" x14ac:dyDescent="0.3">
      <c r="C12514" s="41"/>
    </row>
    <row r="12515" spans="3:3" x14ac:dyDescent="0.3">
      <c r="C12515" s="41"/>
    </row>
    <row r="12516" spans="3:3" x14ac:dyDescent="0.3">
      <c r="C12516" s="41"/>
    </row>
    <row r="12517" spans="3:3" x14ac:dyDescent="0.3">
      <c r="C12517" s="41"/>
    </row>
    <row r="12518" spans="3:3" x14ac:dyDescent="0.3">
      <c r="C12518" s="41"/>
    </row>
    <row r="12519" spans="3:3" x14ac:dyDescent="0.3">
      <c r="C12519" s="41"/>
    </row>
    <row r="12520" spans="3:3" x14ac:dyDescent="0.3">
      <c r="C12520" s="41"/>
    </row>
    <row r="12521" spans="3:3" x14ac:dyDescent="0.3">
      <c r="C12521" s="41"/>
    </row>
    <row r="12522" spans="3:3" x14ac:dyDescent="0.3">
      <c r="C12522" s="41"/>
    </row>
    <row r="12523" spans="3:3" x14ac:dyDescent="0.3">
      <c r="C12523" s="41"/>
    </row>
    <row r="12524" spans="3:3" x14ac:dyDescent="0.3">
      <c r="C12524" s="41"/>
    </row>
    <row r="12525" spans="3:3" x14ac:dyDescent="0.3">
      <c r="C12525" s="41"/>
    </row>
    <row r="12526" spans="3:3" x14ac:dyDescent="0.3">
      <c r="C12526" s="41"/>
    </row>
    <row r="12527" spans="3:3" x14ac:dyDescent="0.3">
      <c r="C12527" s="41"/>
    </row>
    <row r="12528" spans="3:3" x14ac:dyDescent="0.3">
      <c r="C12528" s="41"/>
    </row>
    <row r="12529" spans="3:3" x14ac:dyDescent="0.3">
      <c r="C12529" s="41"/>
    </row>
    <row r="12530" spans="3:3" x14ac:dyDescent="0.3">
      <c r="C12530" s="41"/>
    </row>
    <row r="12531" spans="3:3" x14ac:dyDescent="0.3">
      <c r="C12531" s="41"/>
    </row>
    <row r="12532" spans="3:3" x14ac:dyDescent="0.3">
      <c r="C12532" s="41"/>
    </row>
    <row r="12533" spans="3:3" x14ac:dyDescent="0.3">
      <c r="C12533" s="41"/>
    </row>
    <row r="12534" spans="3:3" x14ac:dyDescent="0.3">
      <c r="C12534" s="41"/>
    </row>
    <row r="12535" spans="3:3" x14ac:dyDescent="0.3">
      <c r="C12535" s="41"/>
    </row>
    <row r="12536" spans="3:3" x14ac:dyDescent="0.3">
      <c r="C12536" s="41"/>
    </row>
    <row r="12537" spans="3:3" x14ac:dyDescent="0.3">
      <c r="C12537" s="41"/>
    </row>
    <row r="12538" spans="3:3" x14ac:dyDescent="0.3">
      <c r="C12538" s="41"/>
    </row>
    <row r="12539" spans="3:3" x14ac:dyDescent="0.3">
      <c r="C12539" s="41"/>
    </row>
    <row r="12540" spans="3:3" x14ac:dyDescent="0.3">
      <c r="C12540" s="41"/>
    </row>
    <row r="12541" spans="3:3" x14ac:dyDescent="0.3">
      <c r="C12541" s="41"/>
    </row>
    <row r="12542" spans="3:3" x14ac:dyDescent="0.3">
      <c r="C12542" s="41"/>
    </row>
    <row r="12543" spans="3:3" x14ac:dyDescent="0.3">
      <c r="C12543" s="41"/>
    </row>
    <row r="12544" spans="3:3" x14ac:dyDescent="0.3">
      <c r="C12544" s="41"/>
    </row>
    <row r="12545" spans="3:3" x14ac:dyDescent="0.3">
      <c r="C12545" s="41"/>
    </row>
    <row r="12546" spans="3:3" x14ac:dyDescent="0.3">
      <c r="C12546" s="41"/>
    </row>
    <row r="12547" spans="3:3" x14ac:dyDescent="0.3">
      <c r="C12547" s="41"/>
    </row>
    <row r="12548" spans="3:3" x14ac:dyDescent="0.3">
      <c r="C12548" s="41"/>
    </row>
    <row r="12549" spans="3:3" x14ac:dyDescent="0.3">
      <c r="C12549" s="41"/>
    </row>
    <row r="12550" spans="3:3" x14ac:dyDescent="0.3">
      <c r="C12550" s="41"/>
    </row>
    <row r="12551" spans="3:3" x14ac:dyDescent="0.3">
      <c r="C12551" s="41"/>
    </row>
    <row r="12552" spans="3:3" x14ac:dyDescent="0.3">
      <c r="C12552" s="41"/>
    </row>
    <row r="12553" spans="3:3" x14ac:dyDescent="0.3">
      <c r="C12553" s="41"/>
    </row>
    <row r="12554" spans="3:3" x14ac:dyDescent="0.3">
      <c r="C12554" s="41"/>
    </row>
    <row r="12555" spans="3:3" x14ac:dyDescent="0.3">
      <c r="C12555" s="41"/>
    </row>
    <row r="12556" spans="3:3" x14ac:dyDescent="0.3">
      <c r="C12556" s="41"/>
    </row>
    <row r="12557" spans="3:3" x14ac:dyDescent="0.3">
      <c r="C12557" s="41"/>
    </row>
    <row r="12558" spans="3:3" x14ac:dyDescent="0.3">
      <c r="C12558" s="41"/>
    </row>
    <row r="12559" spans="3:3" x14ac:dyDescent="0.3">
      <c r="C12559" s="41"/>
    </row>
    <row r="12560" spans="3:3" x14ac:dyDescent="0.3">
      <c r="C12560" s="41"/>
    </row>
    <row r="12561" spans="3:3" x14ac:dyDescent="0.3">
      <c r="C12561" s="41"/>
    </row>
    <row r="12562" spans="3:3" x14ac:dyDescent="0.3">
      <c r="C12562" s="41"/>
    </row>
    <row r="12563" spans="3:3" x14ac:dyDescent="0.3">
      <c r="C12563" s="41"/>
    </row>
    <row r="12564" spans="3:3" x14ac:dyDescent="0.3">
      <c r="C12564" s="41"/>
    </row>
    <row r="12565" spans="3:3" x14ac:dyDescent="0.3">
      <c r="C12565" s="41"/>
    </row>
    <row r="12566" spans="3:3" x14ac:dyDescent="0.3">
      <c r="C12566" s="41"/>
    </row>
    <row r="12567" spans="3:3" x14ac:dyDescent="0.3">
      <c r="C12567" s="41"/>
    </row>
    <row r="12568" spans="3:3" x14ac:dyDescent="0.3">
      <c r="C12568" s="41"/>
    </row>
    <row r="12569" spans="3:3" x14ac:dyDescent="0.3">
      <c r="C12569" s="41"/>
    </row>
    <row r="12570" spans="3:3" x14ac:dyDescent="0.3">
      <c r="C12570" s="41"/>
    </row>
    <row r="12571" spans="3:3" x14ac:dyDescent="0.3">
      <c r="C12571" s="41"/>
    </row>
    <row r="12572" spans="3:3" x14ac:dyDescent="0.3">
      <c r="C12572" s="41"/>
    </row>
    <row r="12573" spans="3:3" x14ac:dyDescent="0.3">
      <c r="C12573" s="41"/>
    </row>
    <row r="12574" spans="3:3" x14ac:dyDescent="0.3">
      <c r="C12574" s="41"/>
    </row>
    <row r="12575" spans="3:3" x14ac:dyDescent="0.3">
      <c r="C12575" s="41"/>
    </row>
    <row r="12576" spans="3:3" x14ac:dyDescent="0.3">
      <c r="C12576" s="41"/>
    </row>
    <row r="12577" spans="3:3" x14ac:dyDescent="0.3">
      <c r="C12577" s="41"/>
    </row>
    <row r="12578" spans="3:3" x14ac:dyDescent="0.3">
      <c r="C12578" s="41"/>
    </row>
    <row r="12579" spans="3:3" x14ac:dyDescent="0.3">
      <c r="C12579" s="41"/>
    </row>
    <row r="12580" spans="3:3" x14ac:dyDescent="0.3">
      <c r="C12580" s="41"/>
    </row>
    <row r="12581" spans="3:3" x14ac:dyDescent="0.3">
      <c r="C12581" s="41"/>
    </row>
    <row r="12582" spans="3:3" x14ac:dyDescent="0.3">
      <c r="C12582" s="41"/>
    </row>
    <row r="12583" spans="3:3" x14ac:dyDescent="0.3">
      <c r="C12583" s="41"/>
    </row>
    <row r="12584" spans="3:3" x14ac:dyDescent="0.3">
      <c r="C12584" s="41"/>
    </row>
    <row r="12585" spans="3:3" x14ac:dyDescent="0.3">
      <c r="C12585" s="41"/>
    </row>
    <row r="12586" spans="3:3" x14ac:dyDescent="0.3">
      <c r="C12586" s="41"/>
    </row>
    <row r="12587" spans="3:3" x14ac:dyDescent="0.3">
      <c r="C12587" s="41"/>
    </row>
    <row r="12588" spans="3:3" x14ac:dyDescent="0.3">
      <c r="C12588" s="41"/>
    </row>
    <row r="12589" spans="3:3" x14ac:dyDescent="0.3">
      <c r="C12589" s="41"/>
    </row>
    <row r="12590" spans="3:3" x14ac:dyDescent="0.3">
      <c r="C12590" s="41"/>
    </row>
    <row r="12591" spans="3:3" x14ac:dyDescent="0.3">
      <c r="C12591" s="41"/>
    </row>
    <row r="12592" spans="3:3" x14ac:dyDescent="0.3">
      <c r="C12592" s="41"/>
    </row>
    <row r="12593" spans="3:3" x14ac:dyDescent="0.3">
      <c r="C12593" s="41"/>
    </row>
    <row r="12594" spans="3:3" x14ac:dyDescent="0.3">
      <c r="C12594" s="41"/>
    </row>
    <row r="12595" spans="3:3" x14ac:dyDescent="0.3">
      <c r="C12595" s="41"/>
    </row>
    <row r="12596" spans="3:3" x14ac:dyDescent="0.3">
      <c r="C12596" s="41"/>
    </row>
    <row r="12597" spans="3:3" x14ac:dyDescent="0.3">
      <c r="C12597" s="41"/>
    </row>
    <row r="12598" spans="3:3" x14ac:dyDescent="0.3">
      <c r="C12598" s="41"/>
    </row>
    <row r="12599" spans="3:3" x14ac:dyDescent="0.3">
      <c r="C12599" s="41"/>
    </row>
    <row r="12600" spans="3:3" x14ac:dyDescent="0.3">
      <c r="C12600" s="41"/>
    </row>
    <row r="12601" spans="3:3" x14ac:dyDescent="0.3">
      <c r="C12601" s="41"/>
    </row>
    <row r="12602" spans="3:3" x14ac:dyDescent="0.3">
      <c r="C12602" s="41"/>
    </row>
    <row r="12603" spans="3:3" x14ac:dyDescent="0.3">
      <c r="C12603" s="41"/>
    </row>
    <row r="12604" spans="3:3" x14ac:dyDescent="0.3">
      <c r="C12604" s="41"/>
    </row>
    <row r="12605" spans="3:3" x14ac:dyDescent="0.3">
      <c r="C12605" s="41"/>
    </row>
    <row r="12606" spans="3:3" x14ac:dyDescent="0.3">
      <c r="C12606" s="41"/>
    </row>
    <row r="12607" spans="3:3" x14ac:dyDescent="0.3">
      <c r="C12607" s="41"/>
    </row>
    <row r="12608" spans="3:3" x14ac:dyDescent="0.3">
      <c r="C12608" s="41"/>
    </row>
    <row r="12609" spans="3:3" x14ac:dyDescent="0.3">
      <c r="C12609" s="41"/>
    </row>
    <row r="12610" spans="3:3" x14ac:dyDescent="0.3">
      <c r="C12610" s="41"/>
    </row>
    <row r="12611" spans="3:3" x14ac:dyDescent="0.3">
      <c r="C12611" s="41"/>
    </row>
    <row r="12612" spans="3:3" x14ac:dyDescent="0.3">
      <c r="C12612" s="41"/>
    </row>
    <row r="12613" spans="3:3" x14ac:dyDescent="0.3">
      <c r="C12613" s="41"/>
    </row>
    <row r="12614" spans="3:3" x14ac:dyDescent="0.3">
      <c r="C12614" s="41"/>
    </row>
    <row r="12615" spans="3:3" x14ac:dyDescent="0.3">
      <c r="C12615" s="41"/>
    </row>
    <row r="12616" spans="3:3" x14ac:dyDescent="0.3">
      <c r="C12616" s="41"/>
    </row>
    <row r="12617" spans="3:3" x14ac:dyDescent="0.3">
      <c r="C12617" s="41"/>
    </row>
    <row r="12618" spans="3:3" x14ac:dyDescent="0.3">
      <c r="C12618" s="41"/>
    </row>
    <row r="12619" spans="3:3" x14ac:dyDescent="0.3">
      <c r="C12619" s="41"/>
    </row>
    <row r="12620" spans="3:3" x14ac:dyDescent="0.3">
      <c r="C12620" s="41"/>
    </row>
    <row r="12621" spans="3:3" x14ac:dyDescent="0.3">
      <c r="C12621" s="41"/>
    </row>
    <row r="12622" spans="3:3" x14ac:dyDescent="0.3">
      <c r="C12622" s="41"/>
    </row>
    <row r="12623" spans="3:3" x14ac:dyDescent="0.3">
      <c r="C12623" s="41"/>
    </row>
    <row r="12624" spans="3:3" x14ac:dyDescent="0.3">
      <c r="C12624" s="41"/>
    </row>
    <row r="12625" spans="3:3" x14ac:dyDescent="0.3">
      <c r="C12625" s="41"/>
    </row>
    <row r="12626" spans="3:3" x14ac:dyDescent="0.3">
      <c r="C12626" s="41"/>
    </row>
    <row r="12627" spans="3:3" x14ac:dyDescent="0.3">
      <c r="C12627" s="41"/>
    </row>
    <row r="12628" spans="3:3" x14ac:dyDescent="0.3">
      <c r="C12628" s="41"/>
    </row>
    <row r="12629" spans="3:3" x14ac:dyDescent="0.3">
      <c r="C12629" s="41"/>
    </row>
    <row r="12630" spans="3:3" x14ac:dyDescent="0.3">
      <c r="C12630" s="41"/>
    </row>
    <row r="12631" spans="3:3" x14ac:dyDescent="0.3">
      <c r="C12631" s="41"/>
    </row>
    <row r="12632" spans="3:3" x14ac:dyDescent="0.3">
      <c r="C12632" s="41"/>
    </row>
    <row r="12633" spans="3:3" x14ac:dyDescent="0.3">
      <c r="C12633" s="41"/>
    </row>
    <row r="12634" spans="3:3" x14ac:dyDescent="0.3">
      <c r="C12634" s="41"/>
    </row>
    <row r="12635" spans="3:3" x14ac:dyDescent="0.3">
      <c r="C12635" s="41"/>
    </row>
    <row r="12636" spans="3:3" x14ac:dyDescent="0.3">
      <c r="C12636" s="41"/>
    </row>
    <row r="12637" spans="3:3" x14ac:dyDescent="0.3">
      <c r="C12637" s="41"/>
    </row>
    <row r="12638" spans="3:3" x14ac:dyDescent="0.3">
      <c r="C12638" s="41"/>
    </row>
    <row r="12639" spans="3:3" x14ac:dyDescent="0.3">
      <c r="C12639" s="41"/>
    </row>
    <row r="12640" spans="3:3" x14ac:dyDescent="0.3">
      <c r="C12640" s="41"/>
    </row>
    <row r="12641" spans="3:3" x14ac:dyDescent="0.3">
      <c r="C12641" s="41"/>
    </row>
    <row r="12642" spans="3:3" x14ac:dyDescent="0.3">
      <c r="C12642" s="41"/>
    </row>
    <row r="12643" spans="3:3" x14ac:dyDescent="0.3">
      <c r="C12643" s="41"/>
    </row>
    <row r="12644" spans="3:3" x14ac:dyDescent="0.3">
      <c r="C12644" s="41"/>
    </row>
    <row r="12645" spans="3:3" x14ac:dyDescent="0.3">
      <c r="C12645" s="41"/>
    </row>
    <row r="12646" spans="3:3" x14ac:dyDescent="0.3">
      <c r="C12646" s="41"/>
    </row>
    <row r="12647" spans="3:3" x14ac:dyDescent="0.3">
      <c r="C12647" s="41"/>
    </row>
    <row r="12648" spans="3:3" x14ac:dyDescent="0.3">
      <c r="C12648" s="41"/>
    </row>
    <row r="12649" spans="3:3" x14ac:dyDescent="0.3">
      <c r="C12649" s="41"/>
    </row>
    <row r="12650" spans="3:3" x14ac:dyDescent="0.3">
      <c r="C12650" s="41"/>
    </row>
    <row r="12651" spans="3:3" x14ac:dyDescent="0.3">
      <c r="C12651" s="41"/>
    </row>
    <row r="12652" spans="3:3" x14ac:dyDescent="0.3">
      <c r="C12652" s="41"/>
    </row>
    <row r="12653" spans="3:3" x14ac:dyDescent="0.3">
      <c r="C12653" s="41"/>
    </row>
    <row r="12654" spans="3:3" x14ac:dyDescent="0.3">
      <c r="C12654" s="41"/>
    </row>
    <row r="12655" spans="3:3" x14ac:dyDescent="0.3">
      <c r="C12655" s="41"/>
    </row>
    <row r="12656" spans="3:3" x14ac:dyDescent="0.3">
      <c r="C12656" s="41"/>
    </row>
    <row r="12657" spans="3:3" x14ac:dyDescent="0.3">
      <c r="C12657" s="41"/>
    </row>
    <row r="12658" spans="3:3" x14ac:dyDescent="0.3">
      <c r="C12658" s="41"/>
    </row>
    <row r="12659" spans="3:3" x14ac:dyDescent="0.3">
      <c r="C12659" s="41"/>
    </row>
    <row r="12660" spans="3:3" x14ac:dyDescent="0.3">
      <c r="C12660" s="41"/>
    </row>
    <row r="12661" spans="3:3" x14ac:dyDescent="0.3">
      <c r="C12661" s="41"/>
    </row>
    <row r="12662" spans="3:3" x14ac:dyDescent="0.3">
      <c r="C12662" s="41"/>
    </row>
    <row r="12663" spans="3:3" x14ac:dyDescent="0.3">
      <c r="C12663" s="41"/>
    </row>
    <row r="12664" spans="3:3" x14ac:dyDescent="0.3">
      <c r="C12664" s="41"/>
    </row>
    <row r="12665" spans="3:3" x14ac:dyDescent="0.3">
      <c r="C12665" s="41"/>
    </row>
    <row r="12666" spans="3:3" x14ac:dyDescent="0.3">
      <c r="C12666" s="41"/>
    </row>
    <row r="12667" spans="3:3" x14ac:dyDescent="0.3">
      <c r="C12667" s="41"/>
    </row>
    <row r="12668" spans="3:3" x14ac:dyDescent="0.3">
      <c r="C12668" s="41"/>
    </row>
    <row r="12669" spans="3:3" x14ac:dyDescent="0.3">
      <c r="C12669" s="41"/>
    </row>
    <row r="12670" spans="3:3" x14ac:dyDescent="0.3">
      <c r="C12670" s="41"/>
    </row>
    <row r="12671" spans="3:3" x14ac:dyDescent="0.3">
      <c r="C12671" s="41"/>
    </row>
    <row r="12672" spans="3:3" x14ac:dyDescent="0.3">
      <c r="C12672" s="41"/>
    </row>
    <row r="12673" spans="3:3" x14ac:dyDescent="0.3">
      <c r="C12673" s="41"/>
    </row>
    <row r="12674" spans="3:3" x14ac:dyDescent="0.3">
      <c r="C12674" s="41"/>
    </row>
    <row r="12675" spans="3:3" x14ac:dyDescent="0.3">
      <c r="C12675" s="41"/>
    </row>
    <row r="12676" spans="3:3" x14ac:dyDescent="0.3">
      <c r="C12676" s="41"/>
    </row>
    <row r="12677" spans="3:3" x14ac:dyDescent="0.3">
      <c r="C12677" s="41"/>
    </row>
    <row r="12678" spans="3:3" x14ac:dyDescent="0.3">
      <c r="C12678" s="41"/>
    </row>
    <row r="12679" spans="3:3" x14ac:dyDescent="0.3">
      <c r="C12679" s="41"/>
    </row>
    <row r="12680" spans="3:3" x14ac:dyDescent="0.3">
      <c r="C12680" s="41"/>
    </row>
    <row r="12681" spans="3:3" x14ac:dyDescent="0.3">
      <c r="C12681" s="41"/>
    </row>
    <row r="12682" spans="3:3" x14ac:dyDescent="0.3">
      <c r="C12682" s="41"/>
    </row>
    <row r="12683" spans="3:3" x14ac:dyDescent="0.3">
      <c r="C12683" s="41"/>
    </row>
    <row r="12684" spans="3:3" x14ac:dyDescent="0.3">
      <c r="C12684" s="41"/>
    </row>
    <row r="12685" spans="3:3" x14ac:dyDescent="0.3">
      <c r="C12685" s="41"/>
    </row>
    <row r="12686" spans="3:3" x14ac:dyDescent="0.3">
      <c r="C12686" s="41"/>
    </row>
    <row r="12687" spans="3:3" x14ac:dyDescent="0.3">
      <c r="C12687" s="41"/>
    </row>
    <row r="12688" spans="3:3" x14ac:dyDescent="0.3">
      <c r="C12688" s="41"/>
    </row>
    <row r="12689" spans="3:3" x14ac:dyDescent="0.3">
      <c r="C12689" s="41"/>
    </row>
    <row r="12690" spans="3:3" x14ac:dyDescent="0.3">
      <c r="C12690" s="41"/>
    </row>
    <row r="12691" spans="3:3" x14ac:dyDescent="0.3">
      <c r="C12691" s="41"/>
    </row>
    <row r="12692" spans="3:3" x14ac:dyDescent="0.3">
      <c r="C12692" s="41"/>
    </row>
    <row r="12693" spans="3:3" x14ac:dyDescent="0.3">
      <c r="C12693" s="41"/>
    </row>
    <row r="12694" spans="3:3" x14ac:dyDescent="0.3">
      <c r="C12694" s="41"/>
    </row>
    <row r="12695" spans="3:3" x14ac:dyDescent="0.3">
      <c r="C12695" s="41"/>
    </row>
    <row r="12696" spans="3:3" x14ac:dyDescent="0.3">
      <c r="C12696" s="41"/>
    </row>
    <row r="12697" spans="3:3" x14ac:dyDescent="0.3">
      <c r="C12697" s="41"/>
    </row>
    <row r="12698" spans="3:3" x14ac:dyDescent="0.3">
      <c r="C12698" s="41"/>
    </row>
    <row r="12699" spans="3:3" x14ac:dyDescent="0.3">
      <c r="C12699" s="41"/>
    </row>
    <row r="12700" spans="3:3" x14ac:dyDescent="0.3">
      <c r="C12700" s="41"/>
    </row>
    <row r="12701" spans="3:3" x14ac:dyDescent="0.3">
      <c r="C12701" s="41"/>
    </row>
    <row r="12702" spans="3:3" x14ac:dyDescent="0.3">
      <c r="C12702" s="41"/>
    </row>
    <row r="12703" spans="3:3" x14ac:dyDescent="0.3">
      <c r="C12703" s="41"/>
    </row>
    <row r="12704" spans="3:3" x14ac:dyDescent="0.3">
      <c r="C12704" s="41"/>
    </row>
    <row r="12705" spans="3:3" x14ac:dyDescent="0.3">
      <c r="C12705" s="41"/>
    </row>
    <row r="12706" spans="3:3" x14ac:dyDescent="0.3">
      <c r="C12706" s="41"/>
    </row>
    <row r="12707" spans="3:3" x14ac:dyDescent="0.3">
      <c r="C12707" s="41"/>
    </row>
    <row r="12708" spans="3:3" x14ac:dyDescent="0.3">
      <c r="C12708" s="41"/>
    </row>
    <row r="12709" spans="3:3" x14ac:dyDescent="0.3">
      <c r="C12709" s="41"/>
    </row>
    <row r="12710" spans="3:3" x14ac:dyDescent="0.3">
      <c r="C12710" s="41"/>
    </row>
    <row r="12711" spans="3:3" x14ac:dyDescent="0.3">
      <c r="C12711" s="41"/>
    </row>
    <row r="12712" spans="3:3" x14ac:dyDescent="0.3">
      <c r="C12712" s="41"/>
    </row>
    <row r="12713" spans="3:3" x14ac:dyDescent="0.3">
      <c r="C12713" s="41"/>
    </row>
    <row r="12714" spans="3:3" x14ac:dyDescent="0.3">
      <c r="C12714" s="41"/>
    </row>
    <row r="12715" spans="3:3" x14ac:dyDescent="0.3">
      <c r="C12715" s="41"/>
    </row>
    <row r="12716" spans="3:3" x14ac:dyDescent="0.3">
      <c r="C12716" s="41"/>
    </row>
    <row r="12717" spans="3:3" x14ac:dyDescent="0.3">
      <c r="C12717" s="41"/>
    </row>
    <row r="12718" spans="3:3" x14ac:dyDescent="0.3">
      <c r="C12718" s="41"/>
    </row>
    <row r="12719" spans="3:3" x14ac:dyDescent="0.3">
      <c r="C12719" s="41"/>
    </row>
    <row r="12720" spans="3:3" x14ac:dyDescent="0.3">
      <c r="C12720" s="41"/>
    </row>
    <row r="12721" spans="3:3" x14ac:dyDescent="0.3">
      <c r="C12721" s="41"/>
    </row>
    <row r="12722" spans="3:3" x14ac:dyDescent="0.3">
      <c r="C12722" s="41"/>
    </row>
    <row r="12723" spans="3:3" x14ac:dyDescent="0.3">
      <c r="C12723" s="41"/>
    </row>
    <row r="12724" spans="3:3" x14ac:dyDescent="0.3">
      <c r="C12724" s="41"/>
    </row>
    <row r="12725" spans="3:3" x14ac:dyDescent="0.3">
      <c r="C12725" s="41"/>
    </row>
    <row r="12726" spans="3:3" x14ac:dyDescent="0.3">
      <c r="C12726" s="41"/>
    </row>
    <row r="12727" spans="3:3" x14ac:dyDescent="0.3">
      <c r="C12727" s="41"/>
    </row>
    <row r="12728" spans="3:3" x14ac:dyDescent="0.3">
      <c r="C12728" s="41"/>
    </row>
    <row r="12729" spans="3:3" x14ac:dyDescent="0.3">
      <c r="C12729" s="41"/>
    </row>
    <row r="12730" spans="3:3" x14ac:dyDescent="0.3">
      <c r="C12730" s="41"/>
    </row>
    <row r="12731" spans="3:3" x14ac:dyDescent="0.3">
      <c r="C12731" s="41"/>
    </row>
    <row r="12732" spans="3:3" x14ac:dyDescent="0.3">
      <c r="C12732" s="41"/>
    </row>
    <row r="12733" spans="3:3" x14ac:dyDescent="0.3">
      <c r="C12733" s="41"/>
    </row>
    <row r="12734" spans="3:3" x14ac:dyDescent="0.3">
      <c r="C12734" s="41"/>
    </row>
    <row r="12735" spans="3:3" x14ac:dyDescent="0.3">
      <c r="C12735" s="41"/>
    </row>
    <row r="12736" spans="3:3" x14ac:dyDescent="0.3">
      <c r="C12736" s="41"/>
    </row>
    <row r="12737" spans="3:3" x14ac:dyDescent="0.3">
      <c r="C12737" s="41"/>
    </row>
    <row r="12738" spans="3:3" x14ac:dyDescent="0.3">
      <c r="C12738" s="41"/>
    </row>
    <row r="12739" spans="3:3" x14ac:dyDescent="0.3">
      <c r="C12739" s="41"/>
    </row>
    <row r="12740" spans="3:3" x14ac:dyDescent="0.3">
      <c r="C12740" s="41"/>
    </row>
    <row r="12741" spans="3:3" x14ac:dyDescent="0.3">
      <c r="C12741" s="41"/>
    </row>
    <row r="12742" spans="3:3" x14ac:dyDescent="0.3">
      <c r="C12742" s="41"/>
    </row>
    <row r="12743" spans="3:3" x14ac:dyDescent="0.3">
      <c r="C12743" s="41"/>
    </row>
    <row r="12744" spans="3:3" x14ac:dyDescent="0.3">
      <c r="C12744" s="41"/>
    </row>
    <row r="12745" spans="3:3" x14ac:dyDescent="0.3">
      <c r="C12745" s="41"/>
    </row>
    <row r="12746" spans="3:3" x14ac:dyDescent="0.3">
      <c r="C12746" s="41"/>
    </row>
    <row r="12747" spans="3:3" x14ac:dyDescent="0.3">
      <c r="C12747" s="41"/>
    </row>
    <row r="12748" spans="3:3" x14ac:dyDescent="0.3">
      <c r="C12748" s="41"/>
    </row>
    <row r="12749" spans="3:3" x14ac:dyDescent="0.3">
      <c r="C12749" s="41"/>
    </row>
    <row r="12750" spans="3:3" x14ac:dyDescent="0.3">
      <c r="C12750" s="41"/>
    </row>
    <row r="12751" spans="3:3" x14ac:dyDescent="0.3">
      <c r="C12751" s="41"/>
    </row>
    <row r="12752" spans="3:3" x14ac:dyDescent="0.3">
      <c r="C12752" s="41"/>
    </row>
    <row r="12753" spans="3:3" x14ac:dyDescent="0.3">
      <c r="C12753" s="41"/>
    </row>
    <row r="12754" spans="3:3" x14ac:dyDescent="0.3">
      <c r="C12754" s="41"/>
    </row>
    <row r="12755" spans="3:3" x14ac:dyDescent="0.3">
      <c r="C12755" s="41"/>
    </row>
    <row r="12756" spans="3:3" x14ac:dyDescent="0.3">
      <c r="C12756" s="41"/>
    </row>
    <row r="12757" spans="3:3" x14ac:dyDescent="0.3">
      <c r="C12757" s="41"/>
    </row>
    <row r="12758" spans="3:3" x14ac:dyDescent="0.3">
      <c r="C12758" s="41"/>
    </row>
    <row r="12759" spans="3:3" x14ac:dyDescent="0.3">
      <c r="C12759" s="41"/>
    </row>
    <row r="12760" spans="3:3" x14ac:dyDescent="0.3">
      <c r="C12760" s="41"/>
    </row>
    <row r="12761" spans="3:3" x14ac:dyDescent="0.3">
      <c r="C12761" s="41"/>
    </row>
    <row r="12762" spans="3:3" x14ac:dyDescent="0.3">
      <c r="C12762" s="41"/>
    </row>
    <row r="12763" spans="3:3" x14ac:dyDescent="0.3">
      <c r="C12763" s="41"/>
    </row>
    <row r="12764" spans="3:3" x14ac:dyDescent="0.3">
      <c r="C12764" s="41"/>
    </row>
    <row r="12765" spans="3:3" x14ac:dyDescent="0.3">
      <c r="C12765" s="41"/>
    </row>
    <row r="12766" spans="3:3" x14ac:dyDescent="0.3">
      <c r="C12766" s="41"/>
    </row>
    <row r="12767" spans="3:3" x14ac:dyDescent="0.3">
      <c r="C12767" s="41"/>
    </row>
    <row r="12768" spans="3:3" x14ac:dyDescent="0.3">
      <c r="C12768" s="41"/>
    </row>
    <row r="12769" spans="3:3" x14ac:dyDescent="0.3">
      <c r="C12769" s="41"/>
    </row>
    <row r="12770" spans="3:3" x14ac:dyDescent="0.3">
      <c r="C12770" s="41"/>
    </row>
    <row r="12771" spans="3:3" x14ac:dyDescent="0.3">
      <c r="C12771" s="41"/>
    </row>
    <row r="12772" spans="3:3" x14ac:dyDescent="0.3">
      <c r="C12772" s="41"/>
    </row>
    <row r="12773" spans="3:3" x14ac:dyDescent="0.3">
      <c r="C12773" s="41"/>
    </row>
    <row r="12774" spans="3:3" x14ac:dyDescent="0.3">
      <c r="C12774" s="41"/>
    </row>
    <row r="12775" spans="3:3" x14ac:dyDescent="0.3">
      <c r="C12775" s="41"/>
    </row>
    <row r="12776" spans="3:3" x14ac:dyDescent="0.3">
      <c r="C12776" s="41"/>
    </row>
    <row r="12777" spans="3:3" x14ac:dyDescent="0.3">
      <c r="C12777" s="41"/>
    </row>
    <row r="12778" spans="3:3" x14ac:dyDescent="0.3">
      <c r="C12778" s="41"/>
    </row>
    <row r="12779" spans="3:3" x14ac:dyDescent="0.3">
      <c r="C12779" s="41"/>
    </row>
    <row r="12780" spans="3:3" x14ac:dyDescent="0.3">
      <c r="C12780" s="41"/>
    </row>
    <row r="12781" spans="3:3" x14ac:dyDescent="0.3">
      <c r="C12781" s="41"/>
    </row>
    <row r="12782" spans="3:3" x14ac:dyDescent="0.3">
      <c r="C12782" s="41"/>
    </row>
    <row r="12783" spans="3:3" x14ac:dyDescent="0.3">
      <c r="C12783" s="41"/>
    </row>
    <row r="12784" spans="3:3" x14ac:dyDescent="0.3">
      <c r="C12784" s="41"/>
    </row>
    <row r="12785" spans="3:3" x14ac:dyDescent="0.3">
      <c r="C12785" s="41"/>
    </row>
    <row r="12786" spans="3:3" x14ac:dyDescent="0.3">
      <c r="C12786" s="41"/>
    </row>
    <row r="12787" spans="3:3" x14ac:dyDescent="0.3">
      <c r="C12787" s="41"/>
    </row>
    <row r="12788" spans="3:3" x14ac:dyDescent="0.3">
      <c r="C12788" s="41"/>
    </row>
    <row r="12789" spans="3:3" x14ac:dyDescent="0.3">
      <c r="C12789" s="41"/>
    </row>
    <row r="12790" spans="3:3" x14ac:dyDescent="0.3">
      <c r="C12790" s="41"/>
    </row>
    <row r="12791" spans="3:3" x14ac:dyDescent="0.3">
      <c r="C12791" s="41"/>
    </row>
    <row r="12792" spans="3:3" x14ac:dyDescent="0.3">
      <c r="C12792" s="41"/>
    </row>
    <row r="12793" spans="3:3" x14ac:dyDescent="0.3">
      <c r="C12793" s="41"/>
    </row>
    <row r="12794" spans="3:3" x14ac:dyDescent="0.3">
      <c r="C12794" s="41"/>
    </row>
    <row r="12795" spans="3:3" x14ac:dyDescent="0.3">
      <c r="C12795" s="41"/>
    </row>
    <row r="12796" spans="3:3" x14ac:dyDescent="0.3">
      <c r="C12796" s="41"/>
    </row>
    <row r="12797" spans="3:3" x14ac:dyDescent="0.3">
      <c r="C12797" s="41"/>
    </row>
    <row r="12798" spans="3:3" x14ac:dyDescent="0.3">
      <c r="C12798" s="41"/>
    </row>
    <row r="12799" spans="3:3" x14ac:dyDescent="0.3">
      <c r="C12799" s="41"/>
    </row>
    <row r="12800" spans="3:3" x14ac:dyDescent="0.3">
      <c r="C12800" s="41"/>
    </row>
    <row r="12801" spans="3:3" x14ac:dyDescent="0.3">
      <c r="C12801" s="41"/>
    </row>
    <row r="12802" spans="3:3" x14ac:dyDescent="0.3">
      <c r="C12802" s="41"/>
    </row>
    <row r="12803" spans="3:3" x14ac:dyDescent="0.3">
      <c r="C12803" s="41"/>
    </row>
    <row r="12804" spans="3:3" x14ac:dyDescent="0.3">
      <c r="C12804" s="41"/>
    </row>
    <row r="12805" spans="3:3" x14ac:dyDescent="0.3">
      <c r="C12805" s="41"/>
    </row>
    <row r="12806" spans="3:3" x14ac:dyDescent="0.3">
      <c r="C12806" s="41"/>
    </row>
    <row r="12807" spans="3:3" x14ac:dyDescent="0.3">
      <c r="C12807" s="41"/>
    </row>
    <row r="12808" spans="3:3" x14ac:dyDescent="0.3">
      <c r="C12808" s="41"/>
    </row>
    <row r="12809" spans="3:3" x14ac:dyDescent="0.3">
      <c r="C12809" s="41"/>
    </row>
    <row r="12810" spans="3:3" x14ac:dyDescent="0.3">
      <c r="C12810" s="41"/>
    </row>
    <row r="12811" spans="3:3" x14ac:dyDescent="0.3">
      <c r="C12811" s="41"/>
    </row>
    <row r="12812" spans="3:3" x14ac:dyDescent="0.3">
      <c r="C12812" s="41"/>
    </row>
    <row r="12813" spans="3:3" x14ac:dyDescent="0.3">
      <c r="C12813" s="41"/>
    </row>
    <row r="12814" spans="3:3" x14ac:dyDescent="0.3">
      <c r="C12814" s="41"/>
    </row>
    <row r="12815" spans="3:3" x14ac:dyDescent="0.3">
      <c r="C12815" s="41"/>
    </row>
    <row r="12816" spans="3:3" x14ac:dyDescent="0.3">
      <c r="C12816" s="41"/>
    </row>
    <row r="12817" spans="3:3" x14ac:dyDescent="0.3">
      <c r="C12817" s="41"/>
    </row>
    <row r="12818" spans="3:3" x14ac:dyDescent="0.3">
      <c r="C12818" s="41"/>
    </row>
    <row r="12819" spans="3:3" x14ac:dyDescent="0.3">
      <c r="C12819" s="41"/>
    </row>
    <row r="12820" spans="3:3" x14ac:dyDescent="0.3">
      <c r="C12820" s="41"/>
    </row>
    <row r="12821" spans="3:3" x14ac:dyDescent="0.3">
      <c r="C12821" s="41"/>
    </row>
    <row r="12822" spans="3:3" x14ac:dyDescent="0.3">
      <c r="C12822" s="41"/>
    </row>
    <row r="12823" spans="3:3" x14ac:dyDescent="0.3">
      <c r="C12823" s="41"/>
    </row>
    <row r="12824" spans="3:3" x14ac:dyDescent="0.3">
      <c r="C12824" s="41"/>
    </row>
    <row r="12825" spans="3:3" x14ac:dyDescent="0.3">
      <c r="C12825" s="41"/>
    </row>
    <row r="12826" spans="3:3" x14ac:dyDescent="0.3">
      <c r="C12826" s="41"/>
    </row>
    <row r="12827" spans="3:3" x14ac:dyDescent="0.3">
      <c r="C12827" s="41"/>
    </row>
    <row r="12828" spans="3:3" x14ac:dyDescent="0.3">
      <c r="C12828" s="41"/>
    </row>
    <row r="12829" spans="3:3" x14ac:dyDescent="0.3">
      <c r="C12829" s="41"/>
    </row>
    <row r="12830" spans="3:3" x14ac:dyDescent="0.3">
      <c r="C12830" s="41"/>
    </row>
    <row r="12831" spans="3:3" x14ac:dyDescent="0.3">
      <c r="C12831" s="41"/>
    </row>
    <row r="12832" spans="3:3" x14ac:dyDescent="0.3">
      <c r="C12832" s="41"/>
    </row>
    <row r="12833" spans="3:3" x14ac:dyDescent="0.3">
      <c r="C12833" s="41"/>
    </row>
    <row r="12834" spans="3:3" x14ac:dyDescent="0.3">
      <c r="C12834" s="41"/>
    </row>
    <row r="12835" spans="3:3" x14ac:dyDescent="0.3">
      <c r="C12835" s="41"/>
    </row>
    <row r="12836" spans="3:3" x14ac:dyDescent="0.3">
      <c r="C12836" s="41"/>
    </row>
    <row r="12837" spans="3:3" x14ac:dyDescent="0.3">
      <c r="C12837" s="41"/>
    </row>
    <row r="12838" spans="3:3" x14ac:dyDescent="0.3">
      <c r="C12838" s="41"/>
    </row>
    <row r="12839" spans="3:3" x14ac:dyDescent="0.3">
      <c r="C12839" s="41"/>
    </row>
    <row r="12840" spans="3:3" x14ac:dyDescent="0.3">
      <c r="C12840" s="41"/>
    </row>
    <row r="12841" spans="3:3" x14ac:dyDescent="0.3">
      <c r="C12841" s="41"/>
    </row>
    <row r="12842" spans="3:3" x14ac:dyDescent="0.3">
      <c r="C12842" s="41"/>
    </row>
    <row r="12843" spans="3:3" x14ac:dyDescent="0.3">
      <c r="C12843" s="41"/>
    </row>
    <row r="12844" spans="3:3" x14ac:dyDescent="0.3">
      <c r="C12844" s="41"/>
    </row>
    <row r="12845" spans="3:3" x14ac:dyDescent="0.3">
      <c r="C12845" s="41"/>
    </row>
    <row r="12846" spans="3:3" x14ac:dyDescent="0.3">
      <c r="C12846" s="41"/>
    </row>
    <row r="12847" spans="3:3" x14ac:dyDescent="0.3">
      <c r="C12847" s="41"/>
    </row>
    <row r="12848" spans="3:3" x14ac:dyDescent="0.3">
      <c r="C12848" s="41"/>
    </row>
    <row r="12849" spans="3:3" x14ac:dyDescent="0.3">
      <c r="C12849" s="41"/>
    </row>
    <row r="12850" spans="3:3" x14ac:dyDescent="0.3">
      <c r="C12850" s="41"/>
    </row>
    <row r="12851" spans="3:3" x14ac:dyDescent="0.3">
      <c r="C12851" s="41"/>
    </row>
    <row r="12852" spans="3:3" x14ac:dyDescent="0.3">
      <c r="C12852" s="41"/>
    </row>
    <row r="12853" spans="3:3" x14ac:dyDescent="0.3">
      <c r="C12853" s="41"/>
    </row>
    <row r="12854" spans="3:3" x14ac:dyDescent="0.3">
      <c r="C12854" s="41"/>
    </row>
    <row r="12855" spans="3:3" x14ac:dyDescent="0.3">
      <c r="C12855" s="41"/>
    </row>
    <row r="12856" spans="3:3" x14ac:dyDescent="0.3">
      <c r="C12856" s="41"/>
    </row>
    <row r="12857" spans="3:3" x14ac:dyDescent="0.3">
      <c r="C12857" s="41"/>
    </row>
    <row r="12858" spans="3:3" x14ac:dyDescent="0.3">
      <c r="C12858" s="41"/>
    </row>
    <row r="12859" spans="3:3" x14ac:dyDescent="0.3">
      <c r="C12859" s="41"/>
    </row>
    <row r="12860" spans="3:3" x14ac:dyDescent="0.3">
      <c r="C12860" s="41"/>
    </row>
    <row r="12861" spans="3:3" x14ac:dyDescent="0.3">
      <c r="C12861" s="41"/>
    </row>
    <row r="12862" spans="3:3" x14ac:dyDescent="0.3">
      <c r="C12862" s="41"/>
    </row>
    <row r="12863" spans="3:3" x14ac:dyDescent="0.3">
      <c r="C12863" s="41"/>
    </row>
    <row r="12864" spans="3:3" x14ac:dyDescent="0.3">
      <c r="C12864" s="41"/>
    </row>
    <row r="12865" spans="3:3" x14ac:dyDescent="0.3">
      <c r="C12865" s="41"/>
    </row>
    <row r="12866" spans="3:3" x14ac:dyDescent="0.3">
      <c r="C12866" s="41"/>
    </row>
    <row r="12867" spans="3:3" x14ac:dyDescent="0.3">
      <c r="C12867" s="41"/>
    </row>
    <row r="12868" spans="3:3" x14ac:dyDescent="0.3">
      <c r="C12868" s="41"/>
    </row>
    <row r="12869" spans="3:3" x14ac:dyDescent="0.3">
      <c r="C12869" s="41"/>
    </row>
    <row r="12870" spans="3:3" x14ac:dyDescent="0.3">
      <c r="C12870" s="41"/>
    </row>
    <row r="12871" spans="3:3" x14ac:dyDescent="0.3">
      <c r="C12871" s="41"/>
    </row>
    <row r="12872" spans="3:3" x14ac:dyDescent="0.3">
      <c r="C12872" s="41"/>
    </row>
    <row r="12873" spans="3:3" x14ac:dyDescent="0.3">
      <c r="C12873" s="41"/>
    </row>
    <row r="12874" spans="3:3" x14ac:dyDescent="0.3">
      <c r="C12874" s="41"/>
    </row>
    <row r="12875" spans="3:3" x14ac:dyDescent="0.3">
      <c r="C12875" s="41"/>
    </row>
    <row r="12876" spans="3:3" x14ac:dyDescent="0.3">
      <c r="C12876" s="41"/>
    </row>
    <row r="12877" spans="3:3" x14ac:dyDescent="0.3">
      <c r="C12877" s="41"/>
    </row>
    <row r="12878" spans="3:3" x14ac:dyDescent="0.3">
      <c r="C12878" s="41"/>
    </row>
    <row r="12879" spans="3:3" x14ac:dyDescent="0.3">
      <c r="C12879" s="41"/>
    </row>
    <row r="12880" spans="3:3" x14ac:dyDescent="0.3">
      <c r="C12880" s="41"/>
    </row>
    <row r="12881" spans="3:3" x14ac:dyDescent="0.3">
      <c r="C12881" s="41"/>
    </row>
    <row r="12882" spans="3:3" x14ac:dyDescent="0.3">
      <c r="C12882" s="41"/>
    </row>
    <row r="12883" spans="3:3" x14ac:dyDescent="0.3">
      <c r="C12883" s="41"/>
    </row>
    <row r="12884" spans="3:3" x14ac:dyDescent="0.3">
      <c r="C12884" s="41"/>
    </row>
    <row r="12885" spans="3:3" x14ac:dyDescent="0.3">
      <c r="C12885" s="41"/>
    </row>
    <row r="12886" spans="3:3" x14ac:dyDescent="0.3">
      <c r="C12886" s="41"/>
    </row>
    <row r="12887" spans="3:3" x14ac:dyDescent="0.3">
      <c r="C12887" s="41"/>
    </row>
    <row r="12888" spans="3:3" x14ac:dyDescent="0.3">
      <c r="C12888" s="41"/>
    </row>
    <row r="12889" spans="3:3" x14ac:dyDescent="0.3">
      <c r="C12889" s="41"/>
    </row>
    <row r="12890" spans="3:3" x14ac:dyDescent="0.3">
      <c r="C12890" s="41"/>
    </row>
    <row r="12891" spans="3:3" x14ac:dyDescent="0.3">
      <c r="C12891" s="41"/>
    </row>
    <row r="12892" spans="3:3" x14ac:dyDescent="0.3">
      <c r="C12892" s="41"/>
    </row>
    <row r="12893" spans="3:3" x14ac:dyDescent="0.3">
      <c r="C12893" s="41"/>
    </row>
    <row r="12894" spans="3:3" x14ac:dyDescent="0.3">
      <c r="C12894" s="41"/>
    </row>
    <row r="12895" spans="3:3" x14ac:dyDescent="0.3">
      <c r="C12895" s="41"/>
    </row>
    <row r="12896" spans="3:3" x14ac:dyDescent="0.3">
      <c r="C12896" s="41"/>
    </row>
    <row r="12897" spans="3:3" x14ac:dyDescent="0.3">
      <c r="C12897" s="41"/>
    </row>
    <row r="12898" spans="3:3" x14ac:dyDescent="0.3">
      <c r="C12898" s="41"/>
    </row>
    <row r="12899" spans="3:3" x14ac:dyDescent="0.3">
      <c r="C12899" s="41"/>
    </row>
    <row r="12900" spans="3:3" x14ac:dyDescent="0.3">
      <c r="C12900" s="41"/>
    </row>
    <row r="12901" spans="3:3" x14ac:dyDescent="0.3">
      <c r="C12901" s="41"/>
    </row>
    <row r="12902" spans="3:3" x14ac:dyDescent="0.3">
      <c r="C12902" s="41"/>
    </row>
    <row r="12903" spans="3:3" x14ac:dyDescent="0.3">
      <c r="C12903" s="41"/>
    </row>
    <row r="12904" spans="3:3" x14ac:dyDescent="0.3">
      <c r="C12904" s="41"/>
    </row>
    <row r="12905" spans="3:3" x14ac:dyDescent="0.3">
      <c r="C12905" s="41"/>
    </row>
    <row r="12906" spans="3:3" x14ac:dyDescent="0.3">
      <c r="C12906" s="41"/>
    </row>
    <row r="12907" spans="3:3" x14ac:dyDescent="0.3">
      <c r="C12907" s="41"/>
    </row>
    <row r="12908" spans="3:3" x14ac:dyDescent="0.3">
      <c r="C12908" s="41"/>
    </row>
    <row r="12909" spans="3:3" x14ac:dyDescent="0.3">
      <c r="C12909" s="41"/>
    </row>
    <row r="12910" spans="3:3" x14ac:dyDescent="0.3">
      <c r="C12910" s="41"/>
    </row>
    <row r="12911" spans="3:3" x14ac:dyDescent="0.3">
      <c r="C12911" s="41"/>
    </row>
    <row r="12912" spans="3:3" x14ac:dyDescent="0.3">
      <c r="C12912" s="41"/>
    </row>
    <row r="12913" spans="3:3" x14ac:dyDescent="0.3">
      <c r="C12913" s="41"/>
    </row>
    <row r="12914" spans="3:3" x14ac:dyDescent="0.3">
      <c r="C12914" s="41"/>
    </row>
    <row r="12915" spans="3:3" x14ac:dyDescent="0.3">
      <c r="C12915" s="41"/>
    </row>
    <row r="12916" spans="3:3" x14ac:dyDescent="0.3">
      <c r="C12916" s="41"/>
    </row>
    <row r="12917" spans="3:3" x14ac:dyDescent="0.3">
      <c r="C12917" s="41"/>
    </row>
    <row r="12918" spans="3:3" x14ac:dyDescent="0.3">
      <c r="C12918" s="41"/>
    </row>
    <row r="12919" spans="3:3" x14ac:dyDescent="0.3">
      <c r="C12919" s="41"/>
    </row>
    <row r="12920" spans="3:3" x14ac:dyDescent="0.3">
      <c r="C12920" s="41"/>
    </row>
    <row r="12921" spans="3:3" x14ac:dyDescent="0.3">
      <c r="C12921" s="41"/>
    </row>
    <row r="12922" spans="3:3" x14ac:dyDescent="0.3">
      <c r="C12922" s="41"/>
    </row>
    <row r="12923" spans="3:3" x14ac:dyDescent="0.3">
      <c r="C12923" s="41"/>
    </row>
    <row r="12924" spans="3:3" x14ac:dyDescent="0.3">
      <c r="C12924" s="41"/>
    </row>
    <row r="12925" spans="3:3" x14ac:dyDescent="0.3">
      <c r="C12925" s="41"/>
    </row>
    <row r="12926" spans="3:3" x14ac:dyDescent="0.3">
      <c r="C12926" s="41"/>
    </row>
    <row r="12927" spans="3:3" x14ac:dyDescent="0.3">
      <c r="C12927" s="41"/>
    </row>
    <row r="12928" spans="3:3" x14ac:dyDescent="0.3">
      <c r="C12928" s="41"/>
    </row>
    <row r="12929" spans="3:3" x14ac:dyDescent="0.3">
      <c r="C12929" s="41"/>
    </row>
    <row r="12930" spans="3:3" x14ac:dyDescent="0.3">
      <c r="C12930" s="41"/>
    </row>
    <row r="12931" spans="3:3" x14ac:dyDescent="0.3">
      <c r="C12931" s="41"/>
    </row>
    <row r="12932" spans="3:3" x14ac:dyDescent="0.3">
      <c r="C12932" s="41"/>
    </row>
    <row r="12933" spans="3:3" x14ac:dyDescent="0.3">
      <c r="C12933" s="41"/>
    </row>
    <row r="12934" spans="3:3" x14ac:dyDescent="0.3">
      <c r="C12934" s="41"/>
    </row>
    <row r="12935" spans="3:3" x14ac:dyDescent="0.3">
      <c r="C12935" s="41"/>
    </row>
    <row r="12936" spans="3:3" x14ac:dyDescent="0.3">
      <c r="C12936" s="41"/>
    </row>
    <row r="12937" spans="3:3" x14ac:dyDescent="0.3">
      <c r="C12937" s="41"/>
    </row>
    <row r="12938" spans="3:3" x14ac:dyDescent="0.3">
      <c r="C12938" s="41"/>
    </row>
    <row r="12939" spans="3:3" x14ac:dyDescent="0.3">
      <c r="C12939" s="41"/>
    </row>
    <row r="12940" spans="3:3" x14ac:dyDescent="0.3">
      <c r="C12940" s="41"/>
    </row>
    <row r="12941" spans="3:3" x14ac:dyDescent="0.3">
      <c r="C12941" s="41"/>
    </row>
    <row r="12942" spans="3:3" x14ac:dyDescent="0.3">
      <c r="C12942" s="41"/>
    </row>
    <row r="12943" spans="3:3" x14ac:dyDescent="0.3">
      <c r="C12943" s="41"/>
    </row>
    <row r="12944" spans="3:3" x14ac:dyDescent="0.3">
      <c r="C12944" s="41"/>
    </row>
    <row r="12945" spans="3:3" x14ac:dyDescent="0.3">
      <c r="C12945" s="41"/>
    </row>
    <row r="12946" spans="3:3" x14ac:dyDescent="0.3">
      <c r="C12946" s="41"/>
    </row>
    <row r="12947" spans="3:3" x14ac:dyDescent="0.3">
      <c r="C12947" s="41"/>
    </row>
    <row r="12948" spans="3:3" x14ac:dyDescent="0.3">
      <c r="C12948" s="41"/>
    </row>
    <row r="12949" spans="3:3" x14ac:dyDescent="0.3">
      <c r="C12949" s="41"/>
    </row>
    <row r="12950" spans="3:3" x14ac:dyDescent="0.3">
      <c r="C12950" s="41"/>
    </row>
    <row r="12951" spans="3:3" x14ac:dyDescent="0.3">
      <c r="C12951" s="41"/>
    </row>
    <row r="12952" spans="3:3" x14ac:dyDescent="0.3">
      <c r="C12952" s="41"/>
    </row>
    <row r="12953" spans="3:3" x14ac:dyDescent="0.3">
      <c r="C12953" s="41"/>
    </row>
    <row r="12954" spans="3:3" x14ac:dyDescent="0.3">
      <c r="C12954" s="41"/>
    </row>
    <row r="12955" spans="3:3" x14ac:dyDescent="0.3">
      <c r="C12955" s="41"/>
    </row>
    <row r="12956" spans="3:3" x14ac:dyDescent="0.3">
      <c r="C12956" s="41"/>
    </row>
    <row r="12957" spans="3:3" x14ac:dyDescent="0.3">
      <c r="C12957" s="41"/>
    </row>
    <row r="12958" spans="3:3" x14ac:dyDescent="0.3">
      <c r="C12958" s="41"/>
    </row>
    <row r="12959" spans="3:3" x14ac:dyDescent="0.3">
      <c r="C12959" s="41"/>
    </row>
    <row r="12960" spans="3:3" x14ac:dyDescent="0.3">
      <c r="C12960" s="41"/>
    </row>
    <row r="12961" spans="3:3" x14ac:dyDescent="0.3">
      <c r="C12961" s="41"/>
    </row>
    <row r="12962" spans="3:3" x14ac:dyDescent="0.3">
      <c r="C12962" s="41"/>
    </row>
    <row r="12963" spans="3:3" x14ac:dyDescent="0.3">
      <c r="C12963" s="41"/>
    </row>
    <row r="12964" spans="3:3" x14ac:dyDescent="0.3">
      <c r="C12964" s="41"/>
    </row>
    <row r="12965" spans="3:3" x14ac:dyDescent="0.3">
      <c r="C12965" s="41"/>
    </row>
    <row r="12966" spans="3:3" x14ac:dyDescent="0.3">
      <c r="C12966" s="41"/>
    </row>
    <row r="12967" spans="3:3" x14ac:dyDescent="0.3">
      <c r="C12967" s="41"/>
    </row>
    <row r="12968" spans="3:3" x14ac:dyDescent="0.3">
      <c r="C12968" s="41"/>
    </row>
    <row r="12969" spans="3:3" x14ac:dyDescent="0.3">
      <c r="C12969" s="41"/>
    </row>
    <row r="12970" spans="3:3" x14ac:dyDescent="0.3">
      <c r="C12970" s="41"/>
    </row>
    <row r="12971" spans="3:3" x14ac:dyDescent="0.3">
      <c r="C12971" s="41"/>
    </row>
    <row r="12972" spans="3:3" x14ac:dyDescent="0.3">
      <c r="C12972" s="41"/>
    </row>
    <row r="12973" spans="3:3" x14ac:dyDescent="0.3">
      <c r="C12973" s="41"/>
    </row>
    <row r="12974" spans="3:3" x14ac:dyDescent="0.3">
      <c r="C12974" s="41"/>
    </row>
    <row r="12975" spans="3:3" x14ac:dyDescent="0.3">
      <c r="C12975" s="41"/>
    </row>
    <row r="12976" spans="3:3" x14ac:dyDescent="0.3">
      <c r="C12976" s="41"/>
    </row>
    <row r="12977" spans="3:3" x14ac:dyDescent="0.3">
      <c r="C12977" s="41"/>
    </row>
    <row r="12978" spans="3:3" x14ac:dyDescent="0.3">
      <c r="C12978" s="41"/>
    </row>
    <row r="12979" spans="3:3" x14ac:dyDescent="0.3">
      <c r="C12979" s="41"/>
    </row>
    <row r="12980" spans="3:3" x14ac:dyDescent="0.3">
      <c r="C12980" s="41"/>
    </row>
    <row r="12981" spans="3:3" x14ac:dyDescent="0.3">
      <c r="C12981" s="41"/>
    </row>
    <row r="12982" spans="3:3" x14ac:dyDescent="0.3">
      <c r="C12982" s="41"/>
    </row>
    <row r="12983" spans="3:3" x14ac:dyDescent="0.3">
      <c r="C12983" s="41"/>
    </row>
    <row r="12984" spans="3:3" x14ac:dyDescent="0.3">
      <c r="C12984" s="41"/>
    </row>
    <row r="12985" spans="3:3" x14ac:dyDescent="0.3">
      <c r="C12985" s="41"/>
    </row>
    <row r="12986" spans="3:3" x14ac:dyDescent="0.3">
      <c r="C12986" s="41"/>
    </row>
    <row r="12987" spans="3:3" x14ac:dyDescent="0.3">
      <c r="C12987" s="41"/>
    </row>
    <row r="12988" spans="3:3" x14ac:dyDescent="0.3">
      <c r="C12988" s="41"/>
    </row>
    <row r="12989" spans="3:3" x14ac:dyDescent="0.3">
      <c r="C12989" s="41"/>
    </row>
    <row r="12990" spans="3:3" x14ac:dyDescent="0.3">
      <c r="C12990" s="41"/>
    </row>
    <row r="12991" spans="3:3" x14ac:dyDescent="0.3">
      <c r="C12991" s="41"/>
    </row>
    <row r="12992" spans="3:3" x14ac:dyDescent="0.3">
      <c r="C12992" s="41"/>
    </row>
    <row r="12993" spans="3:3" x14ac:dyDescent="0.3">
      <c r="C12993" s="41"/>
    </row>
    <row r="12994" spans="3:3" x14ac:dyDescent="0.3">
      <c r="C12994" s="41"/>
    </row>
    <row r="12995" spans="3:3" x14ac:dyDescent="0.3">
      <c r="C12995" s="41"/>
    </row>
    <row r="12996" spans="3:3" x14ac:dyDescent="0.3">
      <c r="C12996" s="41"/>
    </row>
    <row r="12997" spans="3:3" x14ac:dyDescent="0.3">
      <c r="C12997" s="41"/>
    </row>
    <row r="12998" spans="3:3" x14ac:dyDescent="0.3">
      <c r="C12998" s="41"/>
    </row>
    <row r="12999" spans="3:3" x14ac:dyDescent="0.3">
      <c r="C12999" s="41"/>
    </row>
    <row r="13000" spans="3:3" x14ac:dyDescent="0.3">
      <c r="C13000" s="41"/>
    </row>
    <row r="13001" spans="3:3" x14ac:dyDescent="0.3">
      <c r="C13001" s="41"/>
    </row>
    <row r="13002" spans="3:3" x14ac:dyDescent="0.3">
      <c r="C13002" s="41"/>
    </row>
    <row r="13003" spans="3:3" x14ac:dyDescent="0.3">
      <c r="C13003" s="41"/>
    </row>
    <row r="13004" spans="3:3" x14ac:dyDescent="0.3">
      <c r="C13004" s="41"/>
    </row>
    <row r="13005" spans="3:3" x14ac:dyDescent="0.3">
      <c r="C13005" s="41"/>
    </row>
    <row r="13006" spans="3:3" x14ac:dyDescent="0.3">
      <c r="C13006" s="41"/>
    </row>
    <row r="13007" spans="3:3" x14ac:dyDescent="0.3">
      <c r="C13007" s="41"/>
    </row>
    <row r="13008" spans="3:3" x14ac:dyDescent="0.3">
      <c r="C13008" s="41"/>
    </row>
    <row r="13009" spans="3:3" x14ac:dyDescent="0.3">
      <c r="C13009" s="41"/>
    </row>
    <row r="13010" spans="3:3" x14ac:dyDescent="0.3">
      <c r="C13010" s="41"/>
    </row>
    <row r="13011" spans="3:3" x14ac:dyDescent="0.3">
      <c r="C13011" s="41"/>
    </row>
    <row r="13012" spans="3:3" x14ac:dyDescent="0.3">
      <c r="C13012" s="41"/>
    </row>
    <row r="13013" spans="3:3" x14ac:dyDescent="0.3">
      <c r="C13013" s="41"/>
    </row>
    <row r="13014" spans="3:3" x14ac:dyDescent="0.3">
      <c r="C13014" s="41"/>
    </row>
    <row r="13015" spans="3:3" x14ac:dyDescent="0.3">
      <c r="C13015" s="41"/>
    </row>
    <row r="13016" spans="3:3" x14ac:dyDescent="0.3">
      <c r="C13016" s="41"/>
    </row>
    <row r="13017" spans="3:3" x14ac:dyDescent="0.3">
      <c r="C13017" s="41"/>
    </row>
    <row r="13018" spans="3:3" x14ac:dyDescent="0.3">
      <c r="C13018" s="41"/>
    </row>
    <row r="13019" spans="3:3" x14ac:dyDescent="0.3">
      <c r="C13019" s="41"/>
    </row>
    <row r="13020" spans="3:3" x14ac:dyDescent="0.3">
      <c r="C13020" s="41"/>
    </row>
    <row r="13021" spans="3:3" x14ac:dyDescent="0.3">
      <c r="C13021" s="41"/>
    </row>
    <row r="13022" spans="3:3" x14ac:dyDescent="0.3">
      <c r="C13022" s="41"/>
    </row>
    <row r="13023" spans="3:3" x14ac:dyDescent="0.3">
      <c r="C13023" s="41"/>
    </row>
    <row r="13024" spans="3:3" x14ac:dyDescent="0.3">
      <c r="C13024" s="41"/>
    </row>
    <row r="13025" spans="3:3" x14ac:dyDescent="0.3">
      <c r="C13025" s="41"/>
    </row>
    <row r="13026" spans="3:3" x14ac:dyDescent="0.3">
      <c r="C13026" s="41"/>
    </row>
    <row r="13027" spans="3:3" x14ac:dyDescent="0.3">
      <c r="C13027" s="41"/>
    </row>
    <row r="13028" spans="3:3" x14ac:dyDescent="0.3">
      <c r="C13028" s="41"/>
    </row>
    <row r="13029" spans="3:3" x14ac:dyDescent="0.3">
      <c r="C13029" s="41"/>
    </row>
    <row r="13030" spans="3:3" x14ac:dyDescent="0.3">
      <c r="C13030" s="41"/>
    </row>
    <row r="13031" spans="3:3" x14ac:dyDescent="0.3">
      <c r="C13031" s="41"/>
    </row>
    <row r="13032" spans="3:3" x14ac:dyDescent="0.3">
      <c r="C13032" s="41"/>
    </row>
    <row r="13033" spans="3:3" x14ac:dyDescent="0.3">
      <c r="C13033" s="41"/>
    </row>
    <row r="13034" spans="3:3" x14ac:dyDescent="0.3">
      <c r="C13034" s="41"/>
    </row>
    <row r="13035" spans="3:3" x14ac:dyDescent="0.3">
      <c r="C13035" s="41"/>
    </row>
    <row r="13036" spans="3:3" x14ac:dyDescent="0.3">
      <c r="C13036" s="41"/>
    </row>
    <row r="13037" spans="3:3" x14ac:dyDescent="0.3">
      <c r="C13037" s="41"/>
    </row>
    <row r="13038" spans="3:3" x14ac:dyDescent="0.3">
      <c r="C13038" s="41"/>
    </row>
    <row r="13039" spans="3:3" x14ac:dyDescent="0.3">
      <c r="C13039" s="41"/>
    </row>
    <row r="13040" spans="3:3" x14ac:dyDescent="0.3">
      <c r="C13040" s="41"/>
    </row>
    <row r="13041" spans="3:3" x14ac:dyDescent="0.3">
      <c r="C13041" s="41"/>
    </row>
    <row r="13042" spans="3:3" x14ac:dyDescent="0.3">
      <c r="C13042" s="41"/>
    </row>
    <row r="13043" spans="3:3" x14ac:dyDescent="0.3">
      <c r="C13043" s="41"/>
    </row>
    <row r="13044" spans="3:3" x14ac:dyDescent="0.3">
      <c r="C13044" s="41"/>
    </row>
    <row r="13045" spans="3:3" x14ac:dyDescent="0.3">
      <c r="C13045" s="41"/>
    </row>
    <row r="13046" spans="3:3" x14ac:dyDescent="0.3">
      <c r="C13046" s="41"/>
    </row>
    <row r="13047" spans="3:3" x14ac:dyDescent="0.3">
      <c r="C13047" s="41"/>
    </row>
    <row r="13048" spans="3:3" x14ac:dyDescent="0.3">
      <c r="C13048" s="41"/>
    </row>
    <row r="13049" spans="3:3" x14ac:dyDescent="0.3">
      <c r="C13049" s="41"/>
    </row>
    <row r="13050" spans="3:3" x14ac:dyDescent="0.3">
      <c r="C13050" s="41"/>
    </row>
    <row r="13051" spans="3:3" x14ac:dyDescent="0.3">
      <c r="C13051" s="41"/>
    </row>
    <row r="13052" spans="3:3" x14ac:dyDescent="0.3">
      <c r="C13052" s="41"/>
    </row>
    <row r="13053" spans="3:3" x14ac:dyDescent="0.3">
      <c r="C13053" s="41"/>
    </row>
    <row r="13054" spans="3:3" x14ac:dyDescent="0.3">
      <c r="C13054" s="41"/>
    </row>
    <row r="13055" spans="3:3" x14ac:dyDescent="0.3">
      <c r="C13055" s="41"/>
    </row>
    <row r="13056" spans="3:3" x14ac:dyDescent="0.3">
      <c r="C13056" s="41"/>
    </row>
    <row r="13057" spans="3:3" x14ac:dyDescent="0.3">
      <c r="C13057" s="41"/>
    </row>
    <row r="13058" spans="3:3" x14ac:dyDescent="0.3">
      <c r="C13058" s="41"/>
    </row>
    <row r="13059" spans="3:3" x14ac:dyDescent="0.3">
      <c r="C13059" s="41"/>
    </row>
    <row r="13060" spans="3:3" x14ac:dyDescent="0.3">
      <c r="C13060" s="41"/>
    </row>
    <row r="13061" spans="3:3" x14ac:dyDescent="0.3">
      <c r="C13061" s="41"/>
    </row>
    <row r="13062" spans="3:3" x14ac:dyDescent="0.3">
      <c r="C13062" s="41"/>
    </row>
    <row r="13063" spans="3:3" x14ac:dyDescent="0.3">
      <c r="C13063" s="41"/>
    </row>
    <row r="13064" spans="3:3" x14ac:dyDescent="0.3">
      <c r="C13064" s="41"/>
    </row>
    <row r="13065" spans="3:3" x14ac:dyDescent="0.3">
      <c r="C13065" s="41"/>
    </row>
    <row r="13066" spans="3:3" x14ac:dyDescent="0.3">
      <c r="C13066" s="41"/>
    </row>
    <row r="13067" spans="3:3" x14ac:dyDescent="0.3">
      <c r="C13067" s="41"/>
    </row>
    <row r="13068" spans="3:3" x14ac:dyDescent="0.3">
      <c r="C13068" s="41"/>
    </row>
    <row r="13069" spans="3:3" x14ac:dyDescent="0.3">
      <c r="C13069" s="41"/>
    </row>
    <row r="13070" spans="3:3" x14ac:dyDescent="0.3">
      <c r="C13070" s="41"/>
    </row>
    <row r="13071" spans="3:3" x14ac:dyDescent="0.3">
      <c r="C13071" s="41"/>
    </row>
    <row r="13072" spans="3:3" x14ac:dyDescent="0.3">
      <c r="C13072" s="41"/>
    </row>
    <row r="13073" spans="3:3" x14ac:dyDescent="0.3">
      <c r="C13073" s="41"/>
    </row>
    <row r="13074" spans="3:3" x14ac:dyDescent="0.3">
      <c r="C13074" s="41"/>
    </row>
    <row r="13075" spans="3:3" x14ac:dyDescent="0.3">
      <c r="C13075" s="41"/>
    </row>
    <row r="13076" spans="3:3" x14ac:dyDescent="0.3">
      <c r="C13076" s="41"/>
    </row>
    <row r="13077" spans="3:3" x14ac:dyDescent="0.3">
      <c r="C13077" s="41"/>
    </row>
    <row r="13078" spans="3:3" x14ac:dyDescent="0.3">
      <c r="C13078" s="41"/>
    </row>
    <row r="13079" spans="3:3" x14ac:dyDescent="0.3">
      <c r="C13079" s="41"/>
    </row>
    <row r="13080" spans="3:3" x14ac:dyDescent="0.3">
      <c r="C13080" s="41"/>
    </row>
    <row r="13081" spans="3:3" x14ac:dyDescent="0.3">
      <c r="C13081" s="41"/>
    </row>
    <row r="13082" spans="3:3" x14ac:dyDescent="0.3">
      <c r="C13082" s="41"/>
    </row>
    <row r="13083" spans="3:3" x14ac:dyDescent="0.3">
      <c r="C13083" s="41"/>
    </row>
    <row r="13084" spans="3:3" x14ac:dyDescent="0.3">
      <c r="C13084" s="41"/>
    </row>
    <row r="13085" spans="3:3" x14ac:dyDescent="0.3">
      <c r="C13085" s="41"/>
    </row>
    <row r="13086" spans="3:3" x14ac:dyDescent="0.3">
      <c r="C13086" s="41"/>
    </row>
    <row r="13087" spans="3:3" x14ac:dyDescent="0.3">
      <c r="C13087" s="41"/>
    </row>
    <row r="13088" spans="3:3" x14ac:dyDescent="0.3">
      <c r="C13088" s="41"/>
    </row>
    <row r="13089" spans="3:3" x14ac:dyDescent="0.3">
      <c r="C13089" s="41"/>
    </row>
    <row r="13090" spans="3:3" x14ac:dyDescent="0.3">
      <c r="C13090" s="41"/>
    </row>
    <row r="13091" spans="3:3" x14ac:dyDescent="0.3">
      <c r="C13091" s="41"/>
    </row>
    <row r="13092" spans="3:3" x14ac:dyDescent="0.3">
      <c r="C13092" s="41"/>
    </row>
    <row r="13093" spans="3:3" x14ac:dyDescent="0.3">
      <c r="C13093" s="41"/>
    </row>
    <row r="13094" spans="3:3" x14ac:dyDescent="0.3">
      <c r="C13094" s="41"/>
    </row>
    <row r="13095" spans="3:3" x14ac:dyDescent="0.3">
      <c r="C13095" s="41"/>
    </row>
    <row r="13096" spans="3:3" x14ac:dyDescent="0.3">
      <c r="C13096" s="41"/>
    </row>
    <row r="13097" spans="3:3" x14ac:dyDescent="0.3">
      <c r="C13097" s="41"/>
    </row>
    <row r="13098" spans="3:3" x14ac:dyDescent="0.3">
      <c r="C13098" s="41"/>
    </row>
    <row r="13099" spans="3:3" x14ac:dyDescent="0.3">
      <c r="C13099" s="41"/>
    </row>
    <row r="13100" spans="3:3" x14ac:dyDescent="0.3">
      <c r="C13100" s="41"/>
    </row>
    <row r="13101" spans="3:3" x14ac:dyDescent="0.3">
      <c r="C13101" s="41"/>
    </row>
    <row r="13102" spans="3:3" x14ac:dyDescent="0.3">
      <c r="C13102" s="41"/>
    </row>
    <row r="13103" spans="3:3" x14ac:dyDescent="0.3">
      <c r="C13103" s="41"/>
    </row>
    <row r="13104" spans="3:3" x14ac:dyDescent="0.3">
      <c r="C13104" s="41"/>
    </row>
    <row r="13105" spans="3:3" x14ac:dyDescent="0.3">
      <c r="C13105" s="41"/>
    </row>
    <row r="13106" spans="3:3" x14ac:dyDescent="0.3">
      <c r="C13106" s="41"/>
    </row>
    <row r="13107" spans="3:3" x14ac:dyDescent="0.3">
      <c r="C13107" s="41"/>
    </row>
    <row r="13108" spans="3:3" x14ac:dyDescent="0.3">
      <c r="C13108" s="41"/>
    </row>
    <row r="13109" spans="3:3" x14ac:dyDescent="0.3">
      <c r="C13109" s="41"/>
    </row>
    <row r="13110" spans="3:3" x14ac:dyDescent="0.3">
      <c r="C13110" s="41"/>
    </row>
    <row r="13111" spans="3:3" x14ac:dyDescent="0.3">
      <c r="C13111" s="41"/>
    </row>
    <row r="13112" spans="3:3" x14ac:dyDescent="0.3">
      <c r="C13112" s="41"/>
    </row>
    <row r="13113" spans="3:3" x14ac:dyDescent="0.3">
      <c r="C13113" s="41"/>
    </row>
    <row r="13114" spans="3:3" x14ac:dyDescent="0.3">
      <c r="C13114" s="41"/>
    </row>
    <row r="13115" spans="3:3" x14ac:dyDescent="0.3">
      <c r="C13115" s="41"/>
    </row>
    <row r="13116" spans="3:3" x14ac:dyDescent="0.3">
      <c r="C13116" s="41"/>
    </row>
    <row r="13117" spans="3:3" x14ac:dyDescent="0.3">
      <c r="C13117" s="41"/>
    </row>
    <row r="13118" spans="3:3" x14ac:dyDescent="0.3">
      <c r="C13118" s="41"/>
    </row>
    <row r="13119" spans="3:3" x14ac:dyDescent="0.3">
      <c r="C13119" s="41"/>
    </row>
    <row r="13120" spans="3:3" x14ac:dyDescent="0.3">
      <c r="C13120" s="41"/>
    </row>
    <row r="13121" spans="3:3" x14ac:dyDescent="0.3">
      <c r="C13121" s="41"/>
    </row>
    <row r="13122" spans="3:3" x14ac:dyDescent="0.3">
      <c r="C13122" s="41"/>
    </row>
    <row r="13123" spans="3:3" x14ac:dyDescent="0.3">
      <c r="C13123" s="41"/>
    </row>
    <row r="13124" spans="3:3" x14ac:dyDescent="0.3">
      <c r="C13124" s="41"/>
    </row>
    <row r="13125" spans="3:3" x14ac:dyDescent="0.3">
      <c r="C13125" s="41"/>
    </row>
    <row r="13126" spans="3:3" x14ac:dyDescent="0.3">
      <c r="C13126" s="41"/>
    </row>
    <row r="13127" spans="3:3" x14ac:dyDescent="0.3">
      <c r="C13127" s="41"/>
    </row>
    <row r="13128" spans="3:3" x14ac:dyDescent="0.3">
      <c r="C13128" s="41"/>
    </row>
    <row r="13129" spans="3:3" x14ac:dyDescent="0.3">
      <c r="C13129" s="41"/>
    </row>
    <row r="13130" spans="3:3" x14ac:dyDescent="0.3">
      <c r="C13130" s="41"/>
    </row>
    <row r="13131" spans="3:3" x14ac:dyDescent="0.3">
      <c r="C13131" s="41"/>
    </row>
    <row r="13132" spans="3:3" x14ac:dyDescent="0.3">
      <c r="C13132" s="41"/>
    </row>
    <row r="13133" spans="3:3" x14ac:dyDescent="0.3">
      <c r="C13133" s="41"/>
    </row>
    <row r="13134" spans="3:3" x14ac:dyDescent="0.3">
      <c r="C13134" s="41"/>
    </row>
    <row r="13135" spans="3:3" x14ac:dyDescent="0.3">
      <c r="C13135" s="41"/>
    </row>
    <row r="13136" spans="3:3" x14ac:dyDescent="0.3">
      <c r="C13136" s="41"/>
    </row>
    <row r="13137" spans="3:3" x14ac:dyDescent="0.3">
      <c r="C13137" s="41"/>
    </row>
    <row r="13138" spans="3:3" x14ac:dyDescent="0.3">
      <c r="C13138" s="41"/>
    </row>
    <row r="13139" spans="3:3" x14ac:dyDescent="0.3">
      <c r="C13139" s="41"/>
    </row>
    <row r="13140" spans="3:3" x14ac:dyDescent="0.3">
      <c r="C13140" s="41"/>
    </row>
    <row r="13141" spans="3:3" x14ac:dyDescent="0.3">
      <c r="C13141" s="41"/>
    </row>
    <row r="13142" spans="3:3" x14ac:dyDescent="0.3">
      <c r="C13142" s="41"/>
    </row>
    <row r="13143" spans="3:3" x14ac:dyDescent="0.3">
      <c r="C13143" s="41"/>
    </row>
    <row r="13144" spans="3:3" x14ac:dyDescent="0.3">
      <c r="C13144" s="41"/>
    </row>
    <row r="13145" spans="3:3" x14ac:dyDescent="0.3">
      <c r="C13145" s="41"/>
    </row>
    <row r="13146" spans="3:3" x14ac:dyDescent="0.3">
      <c r="C13146" s="41"/>
    </row>
    <row r="13147" spans="3:3" x14ac:dyDescent="0.3">
      <c r="C13147" s="41"/>
    </row>
    <row r="13148" spans="3:3" x14ac:dyDescent="0.3">
      <c r="C13148" s="41"/>
    </row>
    <row r="13149" spans="3:3" x14ac:dyDescent="0.3">
      <c r="C13149" s="41"/>
    </row>
    <row r="13150" spans="3:3" x14ac:dyDescent="0.3">
      <c r="C13150" s="41"/>
    </row>
    <row r="13151" spans="3:3" x14ac:dyDescent="0.3">
      <c r="C13151" s="41"/>
    </row>
    <row r="13152" spans="3:3" x14ac:dyDescent="0.3">
      <c r="C13152" s="41"/>
    </row>
    <row r="13153" spans="3:3" x14ac:dyDescent="0.3">
      <c r="C13153" s="41"/>
    </row>
    <row r="13154" spans="3:3" x14ac:dyDescent="0.3">
      <c r="C13154" s="41"/>
    </row>
    <row r="13155" spans="3:3" x14ac:dyDescent="0.3">
      <c r="C13155" s="41"/>
    </row>
    <row r="13156" spans="3:3" x14ac:dyDescent="0.3">
      <c r="C13156" s="41"/>
    </row>
    <row r="13157" spans="3:3" x14ac:dyDescent="0.3">
      <c r="C13157" s="41"/>
    </row>
    <row r="13158" spans="3:3" x14ac:dyDescent="0.3">
      <c r="C13158" s="41"/>
    </row>
    <row r="13159" spans="3:3" x14ac:dyDescent="0.3">
      <c r="C13159" s="41"/>
    </row>
    <row r="13160" spans="3:3" x14ac:dyDescent="0.3">
      <c r="C13160" s="41"/>
    </row>
    <row r="13161" spans="3:3" x14ac:dyDescent="0.3">
      <c r="C13161" s="41"/>
    </row>
    <row r="13162" spans="3:3" x14ac:dyDescent="0.3">
      <c r="C13162" s="41"/>
    </row>
    <row r="13163" spans="3:3" x14ac:dyDescent="0.3">
      <c r="C13163" s="41"/>
    </row>
    <row r="13164" spans="3:3" x14ac:dyDescent="0.3">
      <c r="C13164" s="41"/>
    </row>
    <row r="13165" spans="3:3" x14ac:dyDescent="0.3">
      <c r="C13165" s="41"/>
    </row>
    <row r="13166" spans="3:3" x14ac:dyDescent="0.3">
      <c r="C13166" s="41"/>
    </row>
    <row r="13167" spans="3:3" x14ac:dyDescent="0.3">
      <c r="C13167" s="41"/>
    </row>
    <row r="13168" spans="3:3" x14ac:dyDescent="0.3">
      <c r="C13168" s="41"/>
    </row>
    <row r="13169" spans="3:3" x14ac:dyDescent="0.3">
      <c r="C13169" s="41"/>
    </row>
    <row r="13170" spans="3:3" x14ac:dyDescent="0.3">
      <c r="C13170" s="41"/>
    </row>
    <row r="13171" spans="3:3" x14ac:dyDescent="0.3">
      <c r="C13171" s="41"/>
    </row>
    <row r="13172" spans="3:3" x14ac:dyDescent="0.3">
      <c r="C13172" s="41"/>
    </row>
    <row r="13173" spans="3:3" x14ac:dyDescent="0.3">
      <c r="C13173" s="41"/>
    </row>
    <row r="13174" spans="3:3" x14ac:dyDescent="0.3">
      <c r="C13174" s="41"/>
    </row>
    <row r="13175" spans="3:3" x14ac:dyDescent="0.3">
      <c r="C13175" s="41"/>
    </row>
    <row r="13176" spans="3:3" x14ac:dyDescent="0.3">
      <c r="C13176" s="41"/>
    </row>
    <row r="13177" spans="3:3" x14ac:dyDescent="0.3">
      <c r="C13177" s="41"/>
    </row>
    <row r="13178" spans="3:3" x14ac:dyDescent="0.3">
      <c r="C13178" s="41"/>
    </row>
    <row r="13179" spans="3:3" x14ac:dyDescent="0.3">
      <c r="C13179" s="41"/>
    </row>
    <row r="13180" spans="3:3" x14ac:dyDescent="0.3">
      <c r="C13180" s="41"/>
    </row>
    <row r="13181" spans="3:3" x14ac:dyDescent="0.3">
      <c r="C13181" s="41"/>
    </row>
    <row r="13182" spans="3:3" x14ac:dyDescent="0.3">
      <c r="C13182" s="41"/>
    </row>
    <row r="13183" spans="3:3" x14ac:dyDescent="0.3">
      <c r="C13183" s="41"/>
    </row>
    <row r="13184" spans="3:3" x14ac:dyDescent="0.3">
      <c r="C13184" s="41"/>
    </row>
    <row r="13185" spans="3:3" x14ac:dyDescent="0.3">
      <c r="C13185" s="41"/>
    </row>
    <row r="13186" spans="3:3" x14ac:dyDescent="0.3">
      <c r="C13186" s="41"/>
    </row>
    <row r="13187" spans="3:3" x14ac:dyDescent="0.3">
      <c r="C13187" s="41"/>
    </row>
    <row r="13188" spans="3:3" x14ac:dyDescent="0.3">
      <c r="C13188" s="41"/>
    </row>
    <row r="13189" spans="3:3" x14ac:dyDescent="0.3">
      <c r="C13189" s="41"/>
    </row>
    <row r="13190" spans="3:3" x14ac:dyDescent="0.3">
      <c r="C13190" s="41"/>
    </row>
    <row r="13191" spans="3:3" x14ac:dyDescent="0.3">
      <c r="C13191" s="41"/>
    </row>
    <row r="13192" spans="3:3" x14ac:dyDescent="0.3">
      <c r="C13192" s="41"/>
    </row>
    <row r="13193" spans="3:3" x14ac:dyDescent="0.3">
      <c r="C13193" s="41"/>
    </row>
    <row r="13194" spans="3:3" x14ac:dyDescent="0.3">
      <c r="C13194" s="41"/>
    </row>
    <row r="13195" spans="3:3" x14ac:dyDescent="0.3">
      <c r="C13195" s="41"/>
    </row>
    <row r="13196" spans="3:3" x14ac:dyDescent="0.3">
      <c r="C13196" s="41"/>
    </row>
    <row r="13197" spans="3:3" x14ac:dyDescent="0.3">
      <c r="C13197" s="41"/>
    </row>
    <row r="13198" spans="3:3" x14ac:dyDescent="0.3">
      <c r="C13198" s="41"/>
    </row>
    <row r="13199" spans="3:3" x14ac:dyDescent="0.3">
      <c r="C13199" s="41"/>
    </row>
    <row r="13200" spans="3:3" x14ac:dyDescent="0.3">
      <c r="C13200" s="41"/>
    </row>
    <row r="13201" spans="3:3" x14ac:dyDescent="0.3">
      <c r="C13201" s="41"/>
    </row>
    <row r="13202" spans="3:3" x14ac:dyDescent="0.3">
      <c r="C13202" s="41"/>
    </row>
    <row r="13203" spans="3:3" x14ac:dyDescent="0.3">
      <c r="C13203" s="41"/>
    </row>
    <row r="13204" spans="3:3" x14ac:dyDescent="0.3">
      <c r="C13204" s="41"/>
    </row>
    <row r="13205" spans="3:3" x14ac:dyDescent="0.3">
      <c r="C13205" s="41"/>
    </row>
    <row r="13206" spans="3:3" x14ac:dyDescent="0.3">
      <c r="C13206" s="41"/>
    </row>
    <row r="13207" spans="3:3" x14ac:dyDescent="0.3">
      <c r="C13207" s="41"/>
    </row>
    <row r="13208" spans="3:3" x14ac:dyDescent="0.3">
      <c r="C13208" s="41"/>
    </row>
    <row r="13209" spans="3:3" x14ac:dyDescent="0.3">
      <c r="C13209" s="41"/>
    </row>
    <row r="13210" spans="3:3" x14ac:dyDescent="0.3">
      <c r="C13210" s="41"/>
    </row>
    <row r="13211" spans="3:3" x14ac:dyDescent="0.3">
      <c r="C13211" s="41"/>
    </row>
    <row r="13212" spans="3:3" x14ac:dyDescent="0.3">
      <c r="C13212" s="41"/>
    </row>
    <row r="13213" spans="3:3" x14ac:dyDescent="0.3">
      <c r="C13213" s="41"/>
    </row>
    <row r="13214" spans="3:3" x14ac:dyDescent="0.3">
      <c r="C13214" s="41"/>
    </row>
    <row r="13215" spans="3:3" x14ac:dyDescent="0.3">
      <c r="C13215" s="41"/>
    </row>
    <row r="13216" spans="3:3" x14ac:dyDescent="0.3">
      <c r="C13216" s="41"/>
    </row>
    <row r="13217" spans="3:3" x14ac:dyDescent="0.3">
      <c r="C13217" s="41"/>
    </row>
    <row r="13218" spans="3:3" x14ac:dyDescent="0.3">
      <c r="C13218" s="41"/>
    </row>
    <row r="13219" spans="3:3" x14ac:dyDescent="0.3">
      <c r="C13219" s="41"/>
    </row>
    <row r="13220" spans="3:3" x14ac:dyDescent="0.3">
      <c r="C13220" s="41"/>
    </row>
    <row r="13221" spans="3:3" x14ac:dyDescent="0.3">
      <c r="C13221" s="41"/>
    </row>
    <row r="13222" spans="3:3" x14ac:dyDescent="0.3">
      <c r="C13222" s="41"/>
    </row>
    <row r="13223" spans="3:3" x14ac:dyDescent="0.3">
      <c r="C13223" s="41"/>
    </row>
    <row r="13224" spans="3:3" x14ac:dyDescent="0.3">
      <c r="C13224" s="41"/>
    </row>
    <row r="13225" spans="3:3" x14ac:dyDescent="0.3">
      <c r="C13225" s="41"/>
    </row>
    <row r="13226" spans="3:3" x14ac:dyDescent="0.3">
      <c r="C13226" s="41"/>
    </row>
    <row r="13227" spans="3:3" x14ac:dyDescent="0.3">
      <c r="C13227" s="41"/>
    </row>
    <row r="13228" spans="3:3" x14ac:dyDescent="0.3">
      <c r="C13228" s="41"/>
    </row>
    <row r="13229" spans="3:3" x14ac:dyDescent="0.3">
      <c r="C13229" s="41"/>
    </row>
    <row r="13230" spans="3:3" x14ac:dyDescent="0.3">
      <c r="C13230" s="41"/>
    </row>
    <row r="13231" spans="3:3" x14ac:dyDescent="0.3">
      <c r="C13231" s="41"/>
    </row>
    <row r="13232" spans="3:3" x14ac:dyDescent="0.3">
      <c r="C13232" s="41"/>
    </row>
    <row r="13233" spans="3:3" x14ac:dyDescent="0.3">
      <c r="C13233" s="41"/>
    </row>
    <row r="13234" spans="3:3" x14ac:dyDescent="0.3">
      <c r="C13234" s="41"/>
    </row>
    <row r="13235" spans="3:3" x14ac:dyDescent="0.3">
      <c r="C13235" s="41"/>
    </row>
    <row r="13236" spans="3:3" x14ac:dyDescent="0.3">
      <c r="C13236" s="41"/>
    </row>
    <row r="13237" spans="3:3" x14ac:dyDescent="0.3">
      <c r="C13237" s="41"/>
    </row>
    <row r="13238" spans="3:3" x14ac:dyDescent="0.3">
      <c r="C13238" s="41"/>
    </row>
    <row r="13239" spans="3:3" x14ac:dyDescent="0.3">
      <c r="C13239" s="41"/>
    </row>
    <row r="13240" spans="3:3" x14ac:dyDescent="0.3">
      <c r="C13240" s="41"/>
    </row>
    <row r="13241" spans="3:3" x14ac:dyDescent="0.3">
      <c r="C13241" s="41"/>
    </row>
    <row r="13242" spans="3:3" x14ac:dyDescent="0.3">
      <c r="C13242" s="41"/>
    </row>
    <row r="13243" spans="3:3" x14ac:dyDescent="0.3">
      <c r="C13243" s="41"/>
    </row>
    <row r="13244" spans="3:3" x14ac:dyDescent="0.3">
      <c r="C13244" s="41"/>
    </row>
    <row r="13245" spans="3:3" x14ac:dyDescent="0.3">
      <c r="C13245" s="41"/>
    </row>
    <row r="13246" spans="3:3" x14ac:dyDescent="0.3">
      <c r="C13246" s="41"/>
    </row>
    <row r="13247" spans="3:3" x14ac:dyDescent="0.3">
      <c r="C13247" s="41"/>
    </row>
    <row r="13248" spans="3:3" x14ac:dyDescent="0.3">
      <c r="C13248" s="41"/>
    </row>
    <row r="13249" spans="3:3" x14ac:dyDescent="0.3">
      <c r="C13249" s="41"/>
    </row>
    <row r="13250" spans="3:3" x14ac:dyDescent="0.3">
      <c r="C13250" s="41"/>
    </row>
    <row r="13251" spans="3:3" x14ac:dyDescent="0.3">
      <c r="C13251" s="41"/>
    </row>
    <row r="13252" spans="3:3" x14ac:dyDescent="0.3">
      <c r="C13252" s="41"/>
    </row>
    <row r="13253" spans="3:3" x14ac:dyDescent="0.3">
      <c r="C13253" s="41"/>
    </row>
    <row r="13254" spans="3:3" x14ac:dyDescent="0.3">
      <c r="C13254" s="41"/>
    </row>
    <row r="13255" spans="3:3" x14ac:dyDescent="0.3">
      <c r="C13255" s="41"/>
    </row>
    <row r="13256" spans="3:3" x14ac:dyDescent="0.3">
      <c r="C13256" s="41"/>
    </row>
    <row r="13257" spans="3:3" x14ac:dyDescent="0.3">
      <c r="C13257" s="41"/>
    </row>
    <row r="13258" spans="3:3" x14ac:dyDescent="0.3">
      <c r="C13258" s="41"/>
    </row>
    <row r="13259" spans="3:3" x14ac:dyDescent="0.3">
      <c r="C13259" s="41"/>
    </row>
    <row r="13260" spans="3:3" x14ac:dyDescent="0.3">
      <c r="C13260" s="41"/>
    </row>
    <row r="13261" spans="3:3" x14ac:dyDescent="0.3">
      <c r="C13261" s="41"/>
    </row>
    <row r="13262" spans="3:3" x14ac:dyDescent="0.3">
      <c r="C13262" s="41"/>
    </row>
    <row r="13263" spans="3:3" x14ac:dyDescent="0.3">
      <c r="C13263" s="41"/>
    </row>
    <row r="13264" spans="3:3" x14ac:dyDescent="0.3">
      <c r="C13264" s="41"/>
    </row>
    <row r="13265" spans="3:3" x14ac:dyDescent="0.3">
      <c r="C13265" s="41"/>
    </row>
    <row r="13266" spans="3:3" x14ac:dyDescent="0.3">
      <c r="C13266" s="41"/>
    </row>
    <row r="13267" spans="3:3" x14ac:dyDescent="0.3">
      <c r="C13267" s="41"/>
    </row>
    <row r="13268" spans="3:3" x14ac:dyDescent="0.3">
      <c r="C13268" s="41"/>
    </row>
    <row r="13269" spans="3:3" x14ac:dyDescent="0.3">
      <c r="C13269" s="41"/>
    </row>
    <row r="13270" spans="3:3" x14ac:dyDescent="0.3">
      <c r="C13270" s="41"/>
    </row>
    <row r="13271" spans="3:3" x14ac:dyDescent="0.3">
      <c r="C13271" s="41"/>
    </row>
    <row r="13272" spans="3:3" x14ac:dyDescent="0.3">
      <c r="C13272" s="41"/>
    </row>
    <row r="13273" spans="3:3" x14ac:dyDescent="0.3">
      <c r="C13273" s="41"/>
    </row>
    <row r="13274" spans="3:3" x14ac:dyDescent="0.3">
      <c r="C13274" s="41"/>
    </row>
    <row r="13275" spans="3:3" x14ac:dyDescent="0.3">
      <c r="C13275" s="41"/>
    </row>
    <row r="13276" spans="3:3" x14ac:dyDescent="0.3">
      <c r="C13276" s="41"/>
    </row>
    <row r="13277" spans="3:3" x14ac:dyDescent="0.3">
      <c r="C13277" s="41"/>
    </row>
    <row r="13278" spans="3:3" x14ac:dyDescent="0.3">
      <c r="C13278" s="41"/>
    </row>
    <row r="13279" spans="3:3" x14ac:dyDescent="0.3">
      <c r="C13279" s="41"/>
    </row>
    <row r="13280" spans="3:3" x14ac:dyDescent="0.3">
      <c r="C13280" s="41"/>
    </row>
    <row r="13281" spans="3:3" x14ac:dyDescent="0.3">
      <c r="C13281" s="41"/>
    </row>
    <row r="13282" spans="3:3" x14ac:dyDescent="0.3">
      <c r="C13282" s="41"/>
    </row>
    <row r="13283" spans="3:3" x14ac:dyDescent="0.3">
      <c r="C13283" s="41"/>
    </row>
    <row r="13284" spans="3:3" x14ac:dyDescent="0.3">
      <c r="C13284" s="41"/>
    </row>
    <row r="13285" spans="3:3" x14ac:dyDescent="0.3">
      <c r="C13285" s="41"/>
    </row>
    <row r="13286" spans="3:3" x14ac:dyDescent="0.3">
      <c r="C13286" s="41"/>
    </row>
    <row r="13287" spans="3:3" x14ac:dyDescent="0.3">
      <c r="C13287" s="41"/>
    </row>
    <row r="13288" spans="3:3" x14ac:dyDescent="0.3">
      <c r="C13288" s="41"/>
    </row>
    <row r="13289" spans="3:3" x14ac:dyDescent="0.3">
      <c r="C13289" s="41"/>
    </row>
    <row r="13290" spans="3:3" x14ac:dyDescent="0.3">
      <c r="C13290" s="41"/>
    </row>
    <row r="13291" spans="3:3" x14ac:dyDescent="0.3">
      <c r="C13291" s="41"/>
    </row>
    <row r="13292" spans="3:3" x14ac:dyDescent="0.3">
      <c r="C13292" s="41"/>
    </row>
    <row r="13293" spans="3:3" x14ac:dyDescent="0.3">
      <c r="C13293" s="41"/>
    </row>
    <row r="13294" spans="3:3" x14ac:dyDescent="0.3">
      <c r="C13294" s="41"/>
    </row>
    <row r="13295" spans="3:3" x14ac:dyDescent="0.3">
      <c r="C13295" s="41"/>
    </row>
    <row r="13296" spans="3:3" x14ac:dyDescent="0.3">
      <c r="C13296" s="41"/>
    </row>
    <row r="13297" spans="3:3" x14ac:dyDescent="0.3">
      <c r="C13297" s="41"/>
    </row>
    <row r="13298" spans="3:3" x14ac:dyDescent="0.3">
      <c r="C13298" s="41"/>
    </row>
    <row r="13299" spans="3:3" x14ac:dyDescent="0.3">
      <c r="C13299" s="41"/>
    </row>
    <row r="13300" spans="3:3" x14ac:dyDescent="0.3">
      <c r="C13300" s="41"/>
    </row>
    <row r="13301" spans="3:3" x14ac:dyDescent="0.3">
      <c r="C13301" s="41"/>
    </row>
    <row r="13302" spans="3:3" x14ac:dyDescent="0.3">
      <c r="C13302" s="41"/>
    </row>
    <row r="13303" spans="3:3" x14ac:dyDescent="0.3">
      <c r="C13303" s="41"/>
    </row>
    <row r="13304" spans="3:3" x14ac:dyDescent="0.3">
      <c r="C13304" s="41"/>
    </row>
    <row r="13305" spans="3:3" x14ac:dyDescent="0.3">
      <c r="C13305" s="41"/>
    </row>
    <row r="13306" spans="3:3" x14ac:dyDescent="0.3">
      <c r="C13306" s="41"/>
    </row>
    <row r="13307" spans="3:3" x14ac:dyDescent="0.3">
      <c r="C13307" s="41"/>
    </row>
    <row r="13308" spans="3:3" x14ac:dyDescent="0.3">
      <c r="C13308" s="41"/>
    </row>
    <row r="13309" spans="3:3" x14ac:dyDescent="0.3">
      <c r="C13309" s="41"/>
    </row>
    <row r="13310" spans="3:3" x14ac:dyDescent="0.3">
      <c r="C13310" s="41"/>
    </row>
    <row r="13311" spans="3:3" x14ac:dyDescent="0.3">
      <c r="C13311" s="41"/>
    </row>
    <row r="13312" spans="3:3" x14ac:dyDescent="0.3">
      <c r="C13312" s="41"/>
    </row>
    <row r="13313" spans="3:3" x14ac:dyDescent="0.3">
      <c r="C13313" s="41"/>
    </row>
    <row r="13314" spans="3:3" x14ac:dyDescent="0.3">
      <c r="C13314" s="41"/>
    </row>
    <row r="13315" spans="3:3" x14ac:dyDescent="0.3">
      <c r="C13315" s="41"/>
    </row>
    <row r="13316" spans="3:3" x14ac:dyDescent="0.3">
      <c r="C13316" s="41"/>
    </row>
    <row r="13317" spans="3:3" x14ac:dyDescent="0.3">
      <c r="C13317" s="41"/>
    </row>
    <row r="13318" spans="3:3" x14ac:dyDescent="0.3">
      <c r="C13318" s="41"/>
    </row>
    <row r="13319" spans="3:3" x14ac:dyDescent="0.3">
      <c r="C13319" s="41"/>
    </row>
    <row r="13320" spans="3:3" x14ac:dyDescent="0.3">
      <c r="C13320" s="41"/>
    </row>
    <row r="13321" spans="3:3" x14ac:dyDescent="0.3">
      <c r="C13321" s="41"/>
    </row>
    <row r="13322" spans="3:3" x14ac:dyDescent="0.3">
      <c r="C13322" s="41"/>
    </row>
    <row r="13323" spans="3:3" x14ac:dyDescent="0.3">
      <c r="C13323" s="41"/>
    </row>
    <row r="13324" spans="3:3" x14ac:dyDescent="0.3">
      <c r="C13324" s="41"/>
    </row>
    <row r="13325" spans="3:3" x14ac:dyDescent="0.3">
      <c r="C13325" s="41"/>
    </row>
    <row r="13326" spans="3:3" x14ac:dyDescent="0.3">
      <c r="C13326" s="41"/>
    </row>
    <row r="13327" spans="3:3" x14ac:dyDescent="0.3">
      <c r="C13327" s="41"/>
    </row>
    <row r="13328" spans="3:3" x14ac:dyDescent="0.3">
      <c r="C13328" s="41"/>
    </row>
    <row r="13329" spans="3:3" x14ac:dyDescent="0.3">
      <c r="C13329" s="41"/>
    </row>
    <row r="13330" spans="3:3" x14ac:dyDescent="0.3">
      <c r="C13330" s="41"/>
    </row>
    <row r="13331" spans="3:3" x14ac:dyDescent="0.3">
      <c r="C13331" s="41"/>
    </row>
    <row r="13332" spans="3:3" x14ac:dyDescent="0.3">
      <c r="C13332" s="41"/>
    </row>
    <row r="13333" spans="3:3" x14ac:dyDescent="0.3">
      <c r="C13333" s="41"/>
    </row>
    <row r="13334" spans="3:3" x14ac:dyDescent="0.3">
      <c r="C13334" s="41"/>
    </row>
    <row r="13335" spans="3:3" x14ac:dyDescent="0.3">
      <c r="C13335" s="41"/>
    </row>
    <row r="13336" spans="3:3" x14ac:dyDescent="0.3">
      <c r="C13336" s="41"/>
    </row>
    <row r="13337" spans="3:3" x14ac:dyDescent="0.3">
      <c r="C13337" s="41"/>
    </row>
    <row r="13338" spans="3:3" x14ac:dyDescent="0.3">
      <c r="C13338" s="41"/>
    </row>
    <row r="13339" spans="3:3" x14ac:dyDescent="0.3">
      <c r="C13339" s="41"/>
    </row>
    <row r="13340" spans="3:3" x14ac:dyDescent="0.3">
      <c r="C13340" s="41"/>
    </row>
    <row r="13341" spans="3:3" x14ac:dyDescent="0.3">
      <c r="C13341" s="41"/>
    </row>
    <row r="13342" spans="3:3" x14ac:dyDescent="0.3">
      <c r="C13342" s="41"/>
    </row>
    <row r="13343" spans="3:3" x14ac:dyDescent="0.3">
      <c r="C13343" s="41"/>
    </row>
    <row r="13344" spans="3:3" x14ac:dyDescent="0.3">
      <c r="C13344" s="41"/>
    </row>
    <row r="13345" spans="3:3" x14ac:dyDescent="0.3">
      <c r="C13345" s="41"/>
    </row>
    <row r="13346" spans="3:3" x14ac:dyDescent="0.3">
      <c r="C13346" s="41"/>
    </row>
    <row r="13347" spans="3:3" x14ac:dyDescent="0.3">
      <c r="C13347" s="41"/>
    </row>
    <row r="13348" spans="3:3" x14ac:dyDescent="0.3">
      <c r="C13348" s="41"/>
    </row>
    <row r="13349" spans="3:3" x14ac:dyDescent="0.3">
      <c r="C13349" s="41"/>
    </row>
    <row r="13350" spans="3:3" x14ac:dyDescent="0.3">
      <c r="C13350" s="41"/>
    </row>
    <row r="13351" spans="3:3" x14ac:dyDescent="0.3">
      <c r="C13351" s="41"/>
    </row>
    <row r="13352" spans="3:3" x14ac:dyDescent="0.3">
      <c r="C13352" s="41"/>
    </row>
    <row r="13353" spans="3:3" x14ac:dyDescent="0.3">
      <c r="C13353" s="41"/>
    </row>
    <row r="13354" spans="3:3" x14ac:dyDescent="0.3">
      <c r="C13354" s="41"/>
    </row>
    <row r="13355" spans="3:3" x14ac:dyDescent="0.3">
      <c r="C13355" s="41"/>
    </row>
    <row r="13356" spans="3:3" x14ac:dyDescent="0.3">
      <c r="C13356" s="41"/>
    </row>
    <row r="13357" spans="3:3" x14ac:dyDescent="0.3">
      <c r="C13357" s="41"/>
    </row>
    <row r="13358" spans="3:3" x14ac:dyDescent="0.3">
      <c r="C13358" s="41"/>
    </row>
    <row r="13359" spans="3:3" x14ac:dyDescent="0.3">
      <c r="C13359" s="41"/>
    </row>
    <row r="13360" spans="3:3" x14ac:dyDescent="0.3">
      <c r="C13360" s="41"/>
    </row>
    <row r="13361" spans="3:3" x14ac:dyDescent="0.3">
      <c r="C13361" s="41"/>
    </row>
    <row r="13362" spans="3:3" x14ac:dyDescent="0.3">
      <c r="C13362" s="41"/>
    </row>
    <row r="13363" spans="3:3" x14ac:dyDescent="0.3">
      <c r="C13363" s="41"/>
    </row>
    <row r="13364" spans="3:3" x14ac:dyDescent="0.3">
      <c r="C13364" s="41"/>
    </row>
    <row r="13365" spans="3:3" x14ac:dyDescent="0.3">
      <c r="C13365" s="41"/>
    </row>
    <row r="13366" spans="3:3" x14ac:dyDescent="0.3">
      <c r="C13366" s="41"/>
    </row>
    <row r="13367" spans="3:3" x14ac:dyDescent="0.3">
      <c r="C13367" s="41"/>
    </row>
    <row r="13368" spans="3:3" x14ac:dyDescent="0.3">
      <c r="C13368" s="41"/>
    </row>
    <row r="13369" spans="3:3" x14ac:dyDescent="0.3">
      <c r="C13369" s="41"/>
    </row>
    <row r="13370" spans="3:3" x14ac:dyDescent="0.3">
      <c r="C13370" s="41"/>
    </row>
    <row r="13371" spans="3:3" x14ac:dyDescent="0.3">
      <c r="C13371" s="41"/>
    </row>
    <row r="13372" spans="3:3" x14ac:dyDescent="0.3">
      <c r="C13372" s="41"/>
    </row>
    <row r="13373" spans="3:3" x14ac:dyDescent="0.3">
      <c r="C13373" s="41"/>
    </row>
    <row r="13374" spans="3:3" x14ac:dyDescent="0.3">
      <c r="C13374" s="41"/>
    </row>
    <row r="13375" spans="3:3" x14ac:dyDescent="0.3">
      <c r="C13375" s="41"/>
    </row>
    <row r="13376" spans="3:3" x14ac:dyDescent="0.3">
      <c r="C13376" s="41"/>
    </row>
    <row r="13377" spans="3:3" x14ac:dyDescent="0.3">
      <c r="C13377" s="41"/>
    </row>
    <row r="13378" spans="3:3" x14ac:dyDescent="0.3">
      <c r="C13378" s="41"/>
    </row>
    <row r="13379" spans="3:3" x14ac:dyDescent="0.3">
      <c r="C13379" s="41"/>
    </row>
    <row r="13380" spans="3:3" x14ac:dyDescent="0.3">
      <c r="C13380" s="41"/>
    </row>
    <row r="13381" spans="3:3" x14ac:dyDescent="0.3">
      <c r="C13381" s="41"/>
    </row>
    <row r="13382" spans="3:3" x14ac:dyDescent="0.3">
      <c r="C13382" s="41"/>
    </row>
    <row r="13383" spans="3:3" x14ac:dyDescent="0.3">
      <c r="C13383" s="41"/>
    </row>
    <row r="13384" spans="3:3" x14ac:dyDescent="0.3">
      <c r="C13384" s="41"/>
    </row>
    <row r="13385" spans="3:3" x14ac:dyDescent="0.3">
      <c r="C13385" s="41"/>
    </row>
    <row r="13386" spans="3:3" x14ac:dyDescent="0.3">
      <c r="C13386" s="41"/>
    </row>
    <row r="13387" spans="3:3" x14ac:dyDescent="0.3">
      <c r="C13387" s="41"/>
    </row>
    <row r="13388" spans="3:3" x14ac:dyDescent="0.3">
      <c r="C13388" s="41"/>
    </row>
    <row r="13389" spans="3:3" x14ac:dyDescent="0.3">
      <c r="C13389" s="41"/>
    </row>
    <row r="13390" spans="3:3" x14ac:dyDescent="0.3">
      <c r="C13390" s="41"/>
    </row>
    <row r="13391" spans="3:3" x14ac:dyDescent="0.3">
      <c r="C13391" s="41"/>
    </row>
    <row r="13392" spans="3:3" x14ac:dyDescent="0.3">
      <c r="C13392" s="41"/>
    </row>
    <row r="13393" spans="3:3" x14ac:dyDescent="0.3">
      <c r="C13393" s="41"/>
    </row>
    <row r="13394" spans="3:3" x14ac:dyDescent="0.3">
      <c r="C13394" s="41"/>
    </row>
    <row r="13395" spans="3:3" x14ac:dyDescent="0.3">
      <c r="C13395" s="41"/>
    </row>
    <row r="13396" spans="3:3" x14ac:dyDescent="0.3">
      <c r="C13396" s="41"/>
    </row>
    <row r="13397" spans="3:3" x14ac:dyDescent="0.3">
      <c r="C13397" s="41"/>
    </row>
    <row r="13398" spans="3:3" x14ac:dyDescent="0.3">
      <c r="C13398" s="41"/>
    </row>
    <row r="13399" spans="3:3" x14ac:dyDescent="0.3">
      <c r="C13399" s="41"/>
    </row>
    <row r="13400" spans="3:3" x14ac:dyDescent="0.3">
      <c r="C13400" s="41"/>
    </row>
    <row r="13401" spans="3:3" x14ac:dyDescent="0.3">
      <c r="C13401" s="41"/>
    </row>
    <row r="13402" spans="3:3" x14ac:dyDescent="0.3">
      <c r="C13402" s="41"/>
    </row>
    <row r="13403" spans="3:3" x14ac:dyDescent="0.3">
      <c r="C13403" s="41"/>
    </row>
    <row r="13404" spans="3:3" x14ac:dyDescent="0.3">
      <c r="C13404" s="41"/>
    </row>
    <row r="13405" spans="3:3" x14ac:dyDescent="0.3">
      <c r="C13405" s="41"/>
    </row>
    <row r="13406" spans="3:3" x14ac:dyDescent="0.3">
      <c r="C13406" s="41"/>
    </row>
    <row r="13407" spans="3:3" x14ac:dyDescent="0.3">
      <c r="C13407" s="41"/>
    </row>
    <row r="13408" spans="3:3" x14ac:dyDescent="0.3">
      <c r="C13408" s="41"/>
    </row>
    <row r="13409" spans="3:3" x14ac:dyDescent="0.3">
      <c r="C13409" s="41"/>
    </row>
    <row r="13410" spans="3:3" x14ac:dyDescent="0.3">
      <c r="C13410" s="41"/>
    </row>
    <row r="13411" spans="3:3" x14ac:dyDescent="0.3">
      <c r="C13411" s="41"/>
    </row>
    <row r="13412" spans="3:3" x14ac:dyDescent="0.3">
      <c r="C13412" s="41"/>
    </row>
    <row r="13413" spans="3:3" x14ac:dyDescent="0.3">
      <c r="C13413" s="41"/>
    </row>
    <row r="13414" spans="3:3" x14ac:dyDescent="0.3">
      <c r="C13414" s="41"/>
    </row>
    <row r="13415" spans="3:3" x14ac:dyDescent="0.3">
      <c r="C13415" s="41"/>
    </row>
    <row r="13416" spans="3:3" x14ac:dyDescent="0.3">
      <c r="C13416" s="41"/>
    </row>
    <row r="13417" spans="3:3" x14ac:dyDescent="0.3">
      <c r="C13417" s="41"/>
    </row>
    <row r="13418" spans="3:3" x14ac:dyDescent="0.3">
      <c r="C13418" s="41"/>
    </row>
    <row r="13419" spans="3:3" x14ac:dyDescent="0.3">
      <c r="C13419" s="41"/>
    </row>
    <row r="13420" spans="3:3" x14ac:dyDescent="0.3">
      <c r="C13420" s="41"/>
    </row>
    <row r="13421" spans="3:3" x14ac:dyDescent="0.3">
      <c r="C13421" s="41"/>
    </row>
    <row r="13422" spans="3:3" x14ac:dyDescent="0.3">
      <c r="C13422" s="41"/>
    </row>
    <row r="13423" spans="3:3" x14ac:dyDescent="0.3">
      <c r="C13423" s="41"/>
    </row>
    <row r="13424" spans="3:3" x14ac:dyDescent="0.3">
      <c r="C13424" s="41"/>
    </row>
    <row r="13425" spans="3:3" x14ac:dyDescent="0.3">
      <c r="C13425" s="41"/>
    </row>
    <row r="13426" spans="3:3" x14ac:dyDescent="0.3">
      <c r="C13426" s="41"/>
    </row>
    <row r="13427" spans="3:3" x14ac:dyDescent="0.3">
      <c r="C13427" s="41"/>
    </row>
    <row r="13428" spans="3:3" x14ac:dyDescent="0.3">
      <c r="C13428" s="41"/>
    </row>
    <row r="13429" spans="3:3" x14ac:dyDescent="0.3">
      <c r="C13429" s="41"/>
    </row>
    <row r="13430" spans="3:3" x14ac:dyDescent="0.3">
      <c r="C13430" s="41"/>
    </row>
    <row r="13431" spans="3:3" x14ac:dyDescent="0.3">
      <c r="C13431" s="41"/>
    </row>
    <row r="13432" spans="3:3" x14ac:dyDescent="0.3">
      <c r="C13432" s="41"/>
    </row>
    <row r="13433" spans="3:3" x14ac:dyDescent="0.3">
      <c r="C13433" s="41"/>
    </row>
    <row r="13434" spans="3:3" x14ac:dyDescent="0.3">
      <c r="C13434" s="41"/>
    </row>
    <row r="13435" spans="3:3" x14ac:dyDescent="0.3">
      <c r="C13435" s="41"/>
    </row>
    <row r="13436" spans="3:3" x14ac:dyDescent="0.3">
      <c r="C13436" s="41"/>
    </row>
    <row r="13437" spans="3:3" x14ac:dyDescent="0.3">
      <c r="C13437" s="41"/>
    </row>
    <row r="13438" spans="3:3" x14ac:dyDescent="0.3">
      <c r="C13438" s="41"/>
    </row>
    <row r="13439" spans="3:3" x14ac:dyDescent="0.3">
      <c r="C13439" s="41"/>
    </row>
    <row r="13440" spans="3:3" x14ac:dyDescent="0.3">
      <c r="C13440" s="41"/>
    </row>
    <row r="13441" spans="3:3" x14ac:dyDescent="0.3">
      <c r="C13441" s="41"/>
    </row>
    <row r="13442" spans="3:3" x14ac:dyDescent="0.3">
      <c r="C13442" s="41"/>
    </row>
    <row r="13443" spans="3:3" x14ac:dyDescent="0.3">
      <c r="C13443" s="41"/>
    </row>
    <row r="13444" spans="3:3" x14ac:dyDescent="0.3">
      <c r="C13444" s="41"/>
    </row>
    <row r="13445" spans="3:3" x14ac:dyDescent="0.3">
      <c r="C13445" s="41"/>
    </row>
    <row r="13446" spans="3:3" x14ac:dyDescent="0.3">
      <c r="C13446" s="41"/>
    </row>
    <row r="13447" spans="3:3" x14ac:dyDescent="0.3">
      <c r="C13447" s="41"/>
    </row>
    <row r="13448" spans="3:3" x14ac:dyDescent="0.3">
      <c r="C13448" s="41"/>
    </row>
    <row r="13449" spans="3:3" x14ac:dyDescent="0.3">
      <c r="C13449" s="41"/>
    </row>
    <row r="13450" spans="3:3" x14ac:dyDescent="0.3">
      <c r="C13450" s="41"/>
    </row>
    <row r="13451" spans="3:3" x14ac:dyDescent="0.3">
      <c r="C13451" s="41"/>
    </row>
    <row r="13452" spans="3:3" x14ac:dyDescent="0.3">
      <c r="C13452" s="41"/>
    </row>
    <row r="13453" spans="3:3" x14ac:dyDescent="0.3">
      <c r="C13453" s="41"/>
    </row>
    <row r="13454" spans="3:3" x14ac:dyDescent="0.3">
      <c r="C13454" s="41"/>
    </row>
    <row r="13455" spans="3:3" x14ac:dyDescent="0.3">
      <c r="C13455" s="41"/>
    </row>
    <row r="13456" spans="3:3" x14ac:dyDescent="0.3">
      <c r="C13456" s="41"/>
    </row>
    <row r="13457" spans="3:3" x14ac:dyDescent="0.3">
      <c r="C13457" s="41"/>
    </row>
    <row r="13458" spans="3:3" x14ac:dyDescent="0.3">
      <c r="C13458" s="41"/>
    </row>
    <row r="13459" spans="3:3" x14ac:dyDescent="0.3">
      <c r="C13459" s="41"/>
    </row>
    <row r="13460" spans="3:3" x14ac:dyDescent="0.3">
      <c r="C13460" s="41"/>
    </row>
    <row r="13461" spans="3:3" x14ac:dyDescent="0.3">
      <c r="C13461" s="41"/>
    </row>
    <row r="13462" spans="3:3" x14ac:dyDescent="0.3">
      <c r="C13462" s="41"/>
    </row>
    <row r="13463" spans="3:3" x14ac:dyDescent="0.3">
      <c r="C13463" s="41"/>
    </row>
    <row r="13464" spans="3:3" x14ac:dyDescent="0.3">
      <c r="C13464" s="41"/>
    </row>
    <row r="13465" spans="3:3" x14ac:dyDescent="0.3">
      <c r="C13465" s="41"/>
    </row>
    <row r="13466" spans="3:3" x14ac:dyDescent="0.3">
      <c r="C13466" s="41"/>
    </row>
    <row r="13467" spans="3:3" x14ac:dyDescent="0.3">
      <c r="C13467" s="41"/>
    </row>
    <row r="13468" spans="3:3" x14ac:dyDescent="0.3">
      <c r="C13468" s="41"/>
    </row>
    <row r="13469" spans="3:3" x14ac:dyDescent="0.3">
      <c r="C13469" s="41"/>
    </row>
    <row r="13470" spans="3:3" x14ac:dyDescent="0.3">
      <c r="C13470" s="41"/>
    </row>
    <row r="13471" spans="3:3" x14ac:dyDescent="0.3">
      <c r="C13471" s="41"/>
    </row>
    <row r="13472" spans="3:3" x14ac:dyDescent="0.3">
      <c r="C13472" s="41"/>
    </row>
    <row r="13473" spans="3:3" x14ac:dyDescent="0.3">
      <c r="C13473" s="41"/>
    </row>
    <row r="13474" spans="3:3" x14ac:dyDescent="0.3">
      <c r="C13474" s="41"/>
    </row>
    <row r="13475" spans="3:3" x14ac:dyDescent="0.3">
      <c r="C13475" s="41"/>
    </row>
    <row r="13476" spans="3:3" x14ac:dyDescent="0.3">
      <c r="C13476" s="41"/>
    </row>
    <row r="13477" spans="3:3" x14ac:dyDescent="0.3">
      <c r="C13477" s="41"/>
    </row>
    <row r="13478" spans="3:3" x14ac:dyDescent="0.3">
      <c r="C13478" s="41"/>
    </row>
    <row r="13479" spans="3:3" x14ac:dyDescent="0.3">
      <c r="C13479" s="41"/>
    </row>
    <row r="13480" spans="3:3" x14ac:dyDescent="0.3">
      <c r="C13480" s="41"/>
    </row>
    <row r="13481" spans="3:3" x14ac:dyDescent="0.3">
      <c r="C13481" s="41"/>
    </row>
    <row r="13482" spans="3:3" x14ac:dyDescent="0.3">
      <c r="C13482" s="41"/>
    </row>
    <row r="13483" spans="3:3" x14ac:dyDescent="0.3">
      <c r="C13483" s="41"/>
    </row>
    <row r="13484" spans="3:3" x14ac:dyDescent="0.3">
      <c r="C13484" s="41"/>
    </row>
    <row r="13485" spans="3:3" x14ac:dyDescent="0.3">
      <c r="C13485" s="41"/>
    </row>
    <row r="13486" spans="3:3" x14ac:dyDescent="0.3">
      <c r="C13486" s="41"/>
    </row>
    <row r="13487" spans="3:3" x14ac:dyDescent="0.3">
      <c r="C13487" s="41"/>
    </row>
    <row r="13488" spans="3:3" x14ac:dyDescent="0.3">
      <c r="C13488" s="41"/>
    </row>
    <row r="13489" spans="3:3" x14ac:dyDescent="0.3">
      <c r="C13489" s="41"/>
    </row>
    <row r="13490" spans="3:3" x14ac:dyDescent="0.3">
      <c r="C13490" s="41"/>
    </row>
    <row r="13491" spans="3:3" x14ac:dyDescent="0.3">
      <c r="C13491" s="41"/>
    </row>
    <row r="13492" spans="3:3" x14ac:dyDescent="0.3">
      <c r="C13492" s="41"/>
    </row>
    <row r="13493" spans="3:3" x14ac:dyDescent="0.3">
      <c r="C13493" s="41"/>
    </row>
    <row r="13494" spans="3:3" x14ac:dyDescent="0.3">
      <c r="C13494" s="41"/>
    </row>
    <row r="13495" spans="3:3" x14ac:dyDescent="0.3">
      <c r="C13495" s="41"/>
    </row>
    <row r="13496" spans="3:3" x14ac:dyDescent="0.3">
      <c r="C13496" s="41"/>
    </row>
    <row r="13497" spans="3:3" x14ac:dyDescent="0.3">
      <c r="C13497" s="41"/>
    </row>
    <row r="13498" spans="3:3" x14ac:dyDescent="0.3">
      <c r="C13498" s="41"/>
    </row>
    <row r="13499" spans="3:3" x14ac:dyDescent="0.3">
      <c r="C13499" s="41"/>
    </row>
    <row r="13500" spans="3:3" x14ac:dyDescent="0.3">
      <c r="C13500" s="41"/>
    </row>
    <row r="13501" spans="3:3" x14ac:dyDescent="0.3">
      <c r="C13501" s="41"/>
    </row>
    <row r="13502" spans="3:3" x14ac:dyDescent="0.3">
      <c r="C13502" s="41"/>
    </row>
    <row r="13503" spans="3:3" x14ac:dyDescent="0.3">
      <c r="C13503" s="41"/>
    </row>
    <row r="13504" spans="3:3" x14ac:dyDescent="0.3">
      <c r="C13504" s="41"/>
    </row>
    <row r="13505" spans="3:3" x14ac:dyDescent="0.3">
      <c r="C13505" s="41"/>
    </row>
    <row r="13506" spans="3:3" x14ac:dyDescent="0.3">
      <c r="C13506" s="41"/>
    </row>
    <row r="13507" spans="3:3" x14ac:dyDescent="0.3">
      <c r="C13507" s="41"/>
    </row>
    <row r="13508" spans="3:3" x14ac:dyDescent="0.3">
      <c r="C13508" s="41"/>
    </row>
    <row r="13509" spans="3:3" x14ac:dyDescent="0.3">
      <c r="C13509" s="41"/>
    </row>
    <row r="13510" spans="3:3" x14ac:dyDescent="0.3">
      <c r="C13510" s="41"/>
    </row>
    <row r="13511" spans="3:3" x14ac:dyDescent="0.3">
      <c r="C13511" s="41"/>
    </row>
    <row r="13512" spans="3:3" x14ac:dyDescent="0.3">
      <c r="C13512" s="41"/>
    </row>
    <row r="13513" spans="3:3" x14ac:dyDescent="0.3">
      <c r="C13513" s="41"/>
    </row>
    <row r="13514" spans="3:3" x14ac:dyDescent="0.3">
      <c r="C13514" s="41"/>
    </row>
    <row r="13515" spans="3:3" x14ac:dyDescent="0.3">
      <c r="C13515" s="41"/>
    </row>
    <row r="13516" spans="3:3" x14ac:dyDescent="0.3">
      <c r="C13516" s="41"/>
    </row>
    <row r="13517" spans="3:3" x14ac:dyDescent="0.3">
      <c r="C13517" s="41"/>
    </row>
    <row r="13518" spans="3:3" x14ac:dyDescent="0.3">
      <c r="C13518" s="41"/>
    </row>
    <row r="13519" spans="3:3" x14ac:dyDescent="0.3">
      <c r="C13519" s="41"/>
    </row>
    <row r="13520" spans="3:3" x14ac:dyDescent="0.3">
      <c r="C13520" s="41"/>
    </row>
    <row r="13521" spans="3:3" x14ac:dyDescent="0.3">
      <c r="C13521" s="41"/>
    </row>
    <row r="13522" spans="3:3" x14ac:dyDescent="0.3">
      <c r="C13522" s="41"/>
    </row>
    <row r="13523" spans="3:3" x14ac:dyDescent="0.3">
      <c r="C13523" s="41"/>
    </row>
    <row r="13524" spans="3:3" x14ac:dyDescent="0.3">
      <c r="C13524" s="41"/>
    </row>
    <row r="13525" spans="3:3" x14ac:dyDescent="0.3">
      <c r="C13525" s="41"/>
    </row>
    <row r="13526" spans="3:3" x14ac:dyDescent="0.3">
      <c r="C13526" s="41"/>
    </row>
    <row r="13527" spans="3:3" x14ac:dyDescent="0.3">
      <c r="C13527" s="41"/>
    </row>
    <row r="13528" spans="3:3" x14ac:dyDescent="0.3">
      <c r="C13528" s="41"/>
    </row>
    <row r="13529" spans="3:3" x14ac:dyDescent="0.3">
      <c r="C13529" s="41"/>
    </row>
    <row r="13530" spans="3:3" x14ac:dyDescent="0.3">
      <c r="C13530" s="41"/>
    </row>
    <row r="13531" spans="3:3" x14ac:dyDescent="0.3">
      <c r="C13531" s="41"/>
    </row>
    <row r="13532" spans="3:3" x14ac:dyDescent="0.3">
      <c r="C13532" s="41"/>
    </row>
    <row r="13533" spans="3:3" x14ac:dyDescent="0.3">
      <c r="C13533" s="41"/>
    </row>
    <row r="13534" spans="3:3" x14ac:dyDescent="0.3">
      <c r="C13534" s="41"/>
    </row>
    <row r="13535" spans="3:3" x14ac:dyDescent="0.3">
      <c r="C13535" s="41"/>
    </row>
    <row r="13536" spans="3:3" x14ac:dyDescent="0.3">
      <c r="C13536" s="41"/>
    </row>
    <row r="13537" spans="3:3" x14ac:dyDescent="0.3">
      <c r="C13537" s="41"/>
    </row>
    <row r="13538" spans="3:3" x14ac:dyDescent="0.3">
      <c r="C13538" s="41"/>
    </row>
    <row r="13539" spans="3:3" x14ac:dyDescent="0.3">
      <c r="C13539" s="41"/>
    </row>
    <row r="13540" spans="3:3" x14ac:dyDescent="0.3">
      <c r="C13540" s="41"/>
    </row>
    <row r="13541" spans="3:3" x14ac:dyDescent="0.3">
      <c r="C13541" s="41"/>
    </row>
    <row r="13542" spans="3:3" x14ac:dyDescent="0.3">
      <c r="C13542" s="41"/>
    </row>
    <row r="13543" spans="3:3" x14ac:dyDescent="0.3">
      <c r="C13543" s="41"/>
    </row>
    <row r="13544" spans="3:3" x14ac:dyDescent="0.3">
      <c r="C13544" s="41"/>
    </row>
    <row r="13545" spans="3:3" x14ac:dyDescent="0.3">
      <c r="C13545" s="41"/>
    </row>
    <row r="13546" spans="3:3" x14ac:dyDescent="0.3">
      <c r="C13546" s="41"/>
    </row>
    <row r="13547" spans="3:3" x14ac:dyDescent="0.3">
      <c r="C13547" s="41"/>
    </row>
    <row r="13548" spans="3:3" x14ac:dyDescent="0.3">
      <c r="C13548" s="41"/>
    </row>
    <row r="13549" spans="3:3" x14ac:dyDescent="0.3">
      <c r="C13549" s="41"/>
    </row>
    <row r="13550" spans="3:3" x14ac:dyDescent="0.3">
      <c r="C13550" s="41"/>
    </row>
    <row r="13551" spans="3:3" x14ac:dyDescent="0.3">
      <c r="C13551" s="41"/>
    </row>
    <row r="13552" spans="3:3" x14ac:dyDescent="0.3">
      <c r="C13552" s="41"/>
    </row>
    <row r="13553" spans="3:3" x14ac:dyDescent="0.3">
      <c r="C13553" s="41"/>
    </row>
    <row r="13554" spans="3:3" x14ac:dyDescent="0.3">
      <c r="C13554" s="41"/>
    </row>
    <row r="13555" spans="3:3" x14ac:dyDescent="0.3">
      <c r="C13555" s="41"/>
    </row>
    <row r="13556" spans="3:3" x14ac:dyDescent="0.3">
      <c r="C13556" s="41"/>
    </row>
    <row r="13557" spans="3:3" x14ac:dyDescent="0.3">
      <c r="C13557" s="41"/>
    </row>
    <row r="13558" spans="3:3" x14ac:dyDescent="0.3">
      <c r="C13558" s="41"/>
    </row>
    <row r="13559" spans="3:3" x14ac:dyDescent="0.3">
      <c r="C13559" s="41"/>
    </row>
    <row r="13560" spans="3:3" x14ac:dyDescent="0.3">
      <c r="C13560" s="41"/>
    </row>
    <row r="13561" spans="3:3" x14ac:dyDescent="0.3">
      <c r="C13561" s="41"/>
    </row>
    <row r="13562" spans="3:3" x14ac:dyDescent="0.3">
      <c r="C13562" s="41"/>
    </row>
    <row r="13563" spans="3:3" x14ac:dyDescent="0.3">
      <c r="C13563" s="41"/>
    </row>
    <row r="13564" spans="3:3" x14ac:dyDescent="0.3">
      <c r="C13564" s="41"/>
    </row>
    <row r="13565" spans="3:3" x14ac:dyDescent="0.3">
      <c r="C13565" s="41"/>
    </row>
    <row r="13566" spans="3:3" x14ac:dyDescent="0.3">
      <c r="C13566" s="41"/>
    </row>
    <row r="13567" spans="3:3" x14ac:dyDescent="0.3">
      <c r="C13567" s="41"/>
    </row>
    <row r="13568" spans="3:3" x14ac:dyDescent="0.3">
      <c r="C13568" s="41"/>
    </row>
    <row r="13569" spans="3:3" x14ac:dyDescent="0.3">
      <c r="C13569" s="41"/>
    </row>
    <row r="13570" spans="3:3" x14ac:dyDescent="0.3">
      <c r="C13570" s="41"/>
    </row>
    <row r="13571" spans="3:3" x14ac:dyDescent="0.3">
      <c r="C13571" s="41"/>
    </row>
    <row r="13572" spans="3:3" x14ac:dyDescent="0.3">
      <c r="C13572" s="41"/>
    </row>
    <row r="13573" spans="3:3" x14ac:dyDescent="0.3">
      <c r="C13573" s="41"/>
    </row>
    <row r="13574" spans="3:3" x14ac:dyDescent="0.3">
      <c r="C13574" s="41"/>
    </row>
    <row r="13575" spans="3:3" x14ac:dyDescent="0.3">
      <c r="C13575" s="41"/>
    </row>
    <row r="13576" spans="3:3" x14ac:dyDescent="0.3">
      <c r="C13576" s="41"/>
    </row>
    <row r="13577" spans="3:3" x14ac:dyDescent="0.3">
      <c r="C13577" s="41"/>
    </row>
    <row r="13578" spans="3:3" x14ac:dyDescent="0.3">
      <c r="C13578" s="41"/>
    </row>
    <row r="13579" spans="3:3" x14ac:dyDescent="0.3">
      <c r="C13579" s="41"/>
    </row>
    <row r="13580" spans="3:3" x14ac:dyDescent="0.3">
      <c r="C13580" s="41"/>
    </row>
    <row r="13581" spans="3:3" x14ac:dyDescent="0.3">
      <c r="C13581" s="41"/>
    </row>
    <row r="13582" spans="3:3" x14ac:dyDescent="0.3">
      <c r="C13582" s="41"/>
    </row>
    <row r="13583" spans="3:3" x14ac:dyDescent="0.3">
      <c r="C13583" s="41"/>
    </row>
    <row r="13584" spans="3:3" x14ac:dyDescent="0.3">
      <c r="C13584" s="41"/>
    </row>
    <row r="13585" spans="3:3" x14ac:dyDescent="0.3">
      <c r="C13585" s="41"/>
    </row>
    <row r="13586" spans="3:3" x14ac:dyDescent="0.3">
      <c r="C13586" s="41"/>
    </row>
    <row r="13587" spans="3:3" x14ac:dyDescent="0.3">
      <c r="C13587" s="41"/>
    </row>
    <row r="13588" spans="3:3" x14ac:dyDescent="0.3">
      <c r="C13588" s="41"/>
    </row>
    <row r="13589" spans="3:3" x14ac:dyDescent="0.3">
      <c r="C13589" s="41"/>
    </row>
    <row r="13590" spans="3:3" x14ac:dyDescent="0.3">
      <c r="C13590" s="41"/>
    </row>
    <row r="13591" spans="3:3" x14ac:dyDescent="0.3">
      <c r="C13591" s="41"/>
    </row>
    <row r="13592" spans="3:3" x14ac:dyDescent="0.3">
      <c r="C13592" s="41"/>
    </row>
    <row r="13593" spans="3:3" x14ac:dyDescent="0.3">
      <c r="C13593" s="41"/>
    </row>
    <row r="13594" spans="3:3" x14ac:dyDescent="0.3">
      <c r="C13594" s="41"/>
    </row>
    <row r="13595" spans="3:3" x14ac:dyDescent="0.3">
      <c r="C13595" s="41"/>
    </row>
    <row r="13596" spans="3:3" x14ac:dyDescent="0.3">
      <c r="C13596" s="41"/>
    </row>
    <row r="13597" spans="3:3" x14ac:dyDescent="0.3">
      <c r="C13597" s="41"/>
    </row>
    <row r="13598" spans="3:3" x14ac:dyDescent="0.3">
      <c r="C13598" s="41"/>
    </row>
    <row r="13599" spans="3:3" x14ac:dyDescent="0.3">
      <c r="C13599" s="41"/>
    </row>
    <row r="13600" spans="3:3" x14ac:dyDescent="0.3">
      <c r="C13600" s="41"/>
    </row>
    <row r="13601" spans="3:3" x14ac:dyDescent="0.3">
      <c r="C13601" s="41"/>
    </row>
    <row r="13602" spans="3:3" x14ac:dyDescent="0.3">
      <c r="C13602" s="41"/>
    </row>
    <row r="13603" spans="3:3" x14ac:dyDescent="0.3">
      <c r="C13603" s="41"/>
    </row>
    <row r="13604" spans="3:3" x14ac:dyDescent="0.3">
      <c r="C13604" s="41"/>
    </row>
    <row r="13605" spans="3:3" x14ac:dyDescent="0.3">
      <c r="C13605" s="41"/>
    </row>
    <row r="13606" spans="3:3" x14ac:dyDescent="0.3">
      <c r="C13606" s="41"/>
    </row>
    <row r="13607" spans="3:3" x14ac:dyDescent="0.3">
      <c r="C13607" s="41"/>
    </row>
    <row r="13608" spans="3:3" x14ac:dyDescent="0.3">
      <c r="C13608" s="41"/>
    </row>
    <row r="13609" spans="3:3" x14ac:dyDescent="0.3">
      <c r="C13609" s="41"/>
    </row>
    <row r="13610" spans="3:3" x14ac:dyDescent="0.3">
      <c r="C13610" s="41"/>
    </row>
    <row r="13611" spans="3:3" x14ac:dyDescent="0.3">
      <c r="C13611" s="41"/>
    </row>
    <row r="13612" spans="3:3" x14ac:dyDescent="0.3">
      <c r="C13612" s="41"/>
    </row>
    <row r="13613" spans="3:3" x14ac:dyDescent="0.3">
      <c r="C13613" s="41"/>
    </row>
    <row r="13614" spans="3:3" x14ac:dyDescent="0.3">
      <c r="C13614" s="41"/>
    </row>
    <row r="13615" spans="3:3" x14ac:dyDescent="0.3">
      <c r="C13615" s="41"/>
    </row>
    <row r="13616" spans="3:3" x14ac:dyDescent="0.3">
      <c r="C13616" s="41"/>
    </row>
    <row r="13617" spans="3:3" x14ac:dyDescent="0.3">
      <c r="C13617" s="41"/>
    </row>
    <row r="13618" spans="3:3" x14ac:dyDescent="0.3">
      <c r="C13618" s="41"/>
    </row>
    <row r="13619" spans="3:3" x14ac:dyDescent="0.3">
      <c r="C13619" s="41"/>
    </row>
    <row r="13620" spans="3:3" x14ac:dyDescent="0.3">
      <c r="C13620" s="41"/>
    </row>
    <row r="13621" spans="3:3" x14ac:dyDescent="0.3">
      <c r="C13621" s="41"/>
    </row>
    <row r="13622" spans="3:3" x14ac:dyDescent="0.3">
      <c r="C13622" s="41"/>
    </row>
    <row r="13623" spans="3:3" x14ac:dyDescent="0.3">
      <c r="C13623" s="41"/>
    </row>
    <row r="13624" spans="3:3" x14ac:dyDescent="0.3">
      <c r="C13624" s="41"/>
    </row>
    <row r="13625" spans="3:3" x14ac:dyDescent="0.3">
      <c r="C13625" s="41"/>
    </row>
    <row r="13626" spans="3:3" x14ac:dyDescent="0.3">
      <c r="C13626" s="41"/>
    </row>
    <row r="13627" spans="3:3" x14ac:dyDescent="0.3">
      <c r="C13627" s="41"/>
    </row>
    <row r="13628" spans="3:3" x14ac:dyDescent="0.3">
      <c r="C13628" s="41"/>
    </row>
    <row r="13629" spans="3:3" x14ac:dyDescent="0.3">
      <c r="C13629" s="41"/>
    </row>
    <row r="13630" spans="3:3" x14ac:dyDescent="0.3">
      <c r="C13630" s="41"/>
    </row>
    <row r="13631" spans="3:3" x14ac:dyDescent="0.3">
      <c r="C13631" s="41"/>
    </row>
    <row r="13632" spans="3:3" x14ac:dyDescent="0.3">
      <c r="C13632" s="41"/>
    </row>
    <row r="13633" spans="3:3" x14ac:dyDescent="0.3">
      <c r="C13633" s="41"/>
    </row>
    <row r="13634" spans="3:3" x14ac:dyDescent="0.3">
      <c r="C13634" s="41"/>
    </row>
    <row r="13635" spans="3:3" x14ac:dyDescent="0.3">
      <c r="C13635" s="41"/>
    </row>
    <row r="13636" spans="3:3" x14ac:dyDescent="0.3">
      <c r="C13636" s="41"/>
    </row>
    <row r="13637" spans="3:3" x14ac:dyDescent="0.3">
      <c r="C13637" s="41"/>
    </row>
    <row r="13638" spans="3:3" x14ac:dyDescent="0.3">
      <c r="C13638" s="41"/>
    </row>
    <row r="13639" spans="3:3" x14ac:dyDescent="0.3">
      <c r="C13639" s="41"/>
    </row>
    <row r="13640" spans="3:3" x14ac:dyDescent="0.3">
      <c r="C13640" s="41"/>
    </row>
    <row r="13641" spans="3:3" x14ac:dyDescent="0.3">
      <c r="C13641" s="41"/>
    </row>
    <row r="13642" spans="3:3" x14ac:dyDescent="0.3">
      <c r="C13642" s="41"/>
    </row>
    <row r="13643" spans="3:3" x14ac:dyDescent="0.3">
      <c r="C13643" s="41"/>
    </row>
    <row r="13644" spans="3:3" x14ac:dyDescent="0.3">
      <c r="C13644" s="41"/>
    </row>
    <row r="13645" spans="3:3" x14ac:dyDescent="0.3">
      <c r="C13645" s="41"/>
    </row>
    <row r="13646" spans="3:3" x14ac:dyDescent="0.3">
      <c r="C13646" s="41"/>
    </row>
    <row r="13647" spans="3:3" x14ac:dyDescent="0.3">
      <c r="C13647" s="41"/>
    </row>
    <row r="13648" spans="3:3" x14ac:dyDescent="0.3">
      <c r="C13648" s="41"/>
    </row>
    <row r="13649" spans="3:3" x14ac:dyDescent="0.3">
      <c r="C13649" s="41"/>
    </row>
    <row r="13650" spans="3:3" x14ac:dyDescent="0.3">
      <c r="C13650" s="41"/>
    </row>
    <row r="13651" spans="3:3" x14ac:dyDescent="0.3">
      <c r="C13651" s="41"/>
    </row>
    <row r="13652" spans="3:3" x14ac:dyDescent="0.3">
      <c r="C13652" s="41"/>
    </row>
    <row r="13653" spans="3:3" x14ac:dyDescent="0.3">
      <c r="C13653" s="41"/>
    </row>
    <row r="13654" spans="3:3" x14ac:dyDescent="0.3">
      <c r="C13654" s="41"/>
    </row>
    <row r="13655" spans="3:3" x14ac:dyDescent="0.3">
      <c r="C13655" s="41"/>
    </row>
    <row r="13656" spans="3:3" x14ac:dyDescent="0.3">
      <c r="C13656" s="41"/>
    </row>
    <row r="13657" spans="3:3" x14ac:dyDescent="0.3">
      <c r="C13657" s="41"/>
    </row>
    <row r="13658" spans="3:3" x14ac:dyDescent="0.3">
      <c r="C13658" s="41"/>
    </row>
    <row r="13659" spans="3:3" x14ac:dyDescent="0.3">
      <c r="C13659" s="41"/>
    </row>
    <row r="13660" spans="3:3" x14ac:dyDescent="0.3">
      <c r="C13660" s="41"/>
    </row>
    <row r="13661" spans="3:3" x14ac:dyDescent="0.3">
      <c r="C13661" s="41"/>
    </row>
    <row r="13662" spans="3:3" x14ac:dyDescent="0.3">
      <c r="C13662" s="41"/>
    </row>
    <row r="13663" spans="3:3" x14ac:dyDescent="0.3">
      <c r="C13663" s="41"/>
    </row>
    <row r="13664" spans="3:3" x14ac:dyDescent="0.3">
      <c r="C13664" s="41"/>
    </row>
    <row r="13665" spans="3:3" x14ac:dyDescent="0.3">
      <c r="C13665" s="41"/>
    </row>
    <row r="13666" spans="3:3" x14ac:dyDescent="0.3">
      <c r="C13666" s="41"/>
    </row>
    <row r="13667" spans="3:3" x14ac:dyDescent="0.3">
      <c r="C13667" s="41"/>
    </row>
    <row r="13668" spans="3:3" x14ac:dyDescent="0.3">
      <c r="C13668" s="41"/>
    </row>
    <row r="13669" spans="3:3" x14ac:dyDescent="0.3">
      <c r="C13669" s="41"/>
    </row>
    <row r="13670" spans="3:3" x14ac:dyDescent="0.3">
      <c r="C13670" s="41"/>
    </row>
    <row r="13671" spans="3:3" x14ac:dyDescent="0.3">
      <c r="C13671" s="41"/>
    </row>
    <row r="13672" spans="3:3" x14ac:dyDescent="0.3">
      <c r="C13672" s="41"/>
    </row>
    <row r="13673" spans="3:3" x14ac:dyDescent="0.3">
      <c r="C13673" s="41"/>
    </row>
    <row r="13674" spans="3:3" x14ac:dyDescent="0.3">
      <c r="C13674" s="41"/>
    </row>
    <row r="13675" spans="3:3" x14ac:dyDescent="0.3">
      <c r="C13675" s="41"/>
    </row>
    <row r="13676" spans="3:3" x14ac:dyDescent="0.3">
      <c r="C13676" s="41"/>
    </row>
    <row r="13677" spans="3:3" x14ac:dyDescent="0.3">
      <c r="C13677" s="41"/>
    </row>
    <row r="13678" spans="3:3" x14ac:dyDescent="0.3">
      <c r="C13678" s="41"/>
    </row>
    <row r="13679" spans="3:3" x14ac:dyDescent="0.3">
      <c r="C13679" s="41"/>
    </row>
    <row r="13680" spans="3:3" x14ac:dyDescent="0.3">
      <c r="C13680" s="41"/>
    </row>
    <row r="13681" spans="3:3" x14ac:dyDescent="0.3">
      <c r="C13681" s="41"/>
    </row>
    <row r="13682" spans="3:3" x14ac:dyDescent="0.3">
      <c r="C13682" s="41"/>
    </row>
    <row r="13683" spans="3:3" x14ac:dyDescent="0.3">
      <c r="C13683" s="41"/>
    </row>
    <row r="13684" spans="3:3" x14ac:dyDescent="0.3">
      <c r="C13684" s="41"/>
    </row>
    <row r="13685" spans="3:3" x14ac:dyDescent="0.3">
      <c r="C13685" s="41"/>
    </row>
    <row r="13686" spans="3:3" x14ac:dyDescent="0.3">
      <c r="C13686" s="41"/>
    </row>
    <row r="13687" spans="3:3" x14ac:dyDescent="0.3">
      <c r="C13687" s="41"/>
    </row>
    <row r="13688" spans="3:3" x14ac:dyDescent="0.3">
      <c r="C13688" s="41"/>
    </row>
    <row r="13689" spans="3:3" x14ac:dyDescent="0.3">
      <c r="C13689" s="41"/>
    </row>
    <row r="13690" spans="3:3" x14ac:dyDescent="0.3">
      <c r="C13690" s="41"/>
    </row>
    <row r="13691" spans="3:3" x14ac:dyDescent="0.3">
      <c r="C13691" s="41"/>
    </row>
    <row r="13692" spans="3:3" x14ac:dyDescent="0.3">
      <c r="C13692" s="41"/>
    </row>
    <row r="13693" spans="3:3" x14ac:dyDescent="0.3">
      <c r="C13693" s="41"/>
    </row>
    <row r="13694" spans="3:3" x14ac:dyDescent="0.3">
      <c r="C13694" s="41"/>
    </row>
    <row r="13695" spans="3:3" x14ac:dyDescent="0.3">
      <c r="C13695" s="41"/>
    </row>
    <row r="13696" spans="3:3" x14ac:dyDescent="0.3">
      <c r="C13696" s="41"/>
    </row>
    <row r="13697" spans="3:3" x14ac:dyDescent="0.3">
      <c r="C13697" s="41"/>
    </row>
    <row r="13698" spans="3:3" x14ac:dyDescent="0.3">
      <c r="C13698" s="41"/>
    </row>
    <row r="13699" spans="3:3" x14ac:dyDescent="0.3">
      <c r="C13699" s="41"/>
    </row>
    <row r="13700" spans="3:3" x14ac:dyDescent="0.3">
      <c r="C13700" s="41"/>
    </row>
    <row r="13701" spans="3:3" x14ac:dyDescent="0.3">
      <c r="C13701" s="41"/>
    </row>
    <row r="13702" spans="3:3" x14ac:dyDescent="0.3">
      <c r="C13702" s="41"/>
    </row>
    <row r="13703" spans="3:3" x14ac:dyDescent="0.3">
      <c r="C13703" s="41"/>
    </row>
    <row r="13704" spans="3:3" x14ac:dyDescent="0.3">
      <c r="C13704" s="41"/>
    </row>
    <row r="13705" spans="3:3" x14ac:dyDescent="0.3">
      <c r="C13705" s="41"/>
    </row>
    <row r="13706" spans="3:3" x14ac:dyDescent="0.3">
      <c r="C13706" s="41"/>
    </row>
    <row r="13707" spans="3:3" x14ac:dyDescent="0.3">
      <c r="C13707" s="41"/>
    </row>
    <row r="13708" spans="3:3" x14ac:dyDescent="0.3">
      <c r="C13708" s="41"/>
    </row>
    <row r="13709" spans="3:3" x14ac:dyDescent="0.3">
      <c r="C13709" s="41"/>
    </row>
    <row r="13710" spans="3:3" x14ac:dyDescent="0.3">
      <c r="C13710" s="41"/>
    </row>
    <row r="13711" spans="3:3" x14ac:dyDescent="0.3">
      <c r="C13711" s="41"/>
    </row>
    <row r="13712" spans="3:3" x14ac:dyDescent="0.3">
      <c r="C13712" s="41"/>
    </row>
    <row r="13713" spans="3:3" x14ac:dyDescent="0.3">
      <c r="C13713" s="41"/>
    </row>
    <row r="13714" spans="3:3" x14ac:dyDescent="0.3">
      <c r="C13714" s="41"/>
    </row>
    <row r="13715" spans="3:3" x14ac:dyDescent="0.3">
      <c r="C13715" s="41"/>
    </row>
    <row r="13716" spans="3:3" x14ac:dyDescent="0.3">
      <c r="C13716" s="41"/>
    </row>
    <row r="13717" spans="3:3" x14ac:dyDescent="0.3">
      <c r="C13717" s="41"/>
    </row>
    <row r="13718" spans="3:3" x14ac:dyDescent="0.3">
      <c r="C13718" s="41"/>
    </row>
    <row r="13719" spans="3:3" x14ac:dyDescent="0.3">
      <c r="C13719" s="41"/>
    </row>
    <row r="13720" spans="3:3" x14ac:dyDescent="0.3">
      <c r="C13720" s="41"/>
    </row>
    <row r="13721" spans="3:3" x14ac:dyDescent="0.3">
      <c r="C13721" s="41"/>
    </row>
    <row r="13722" spans="3:3" x14ac:dyDescent="0.3">
      <c r="C13722" s="41"/>
    </row>
    <row r="13723" spans="3:3" x14ac:dyDescent="0.3">
      <c r="C13723" s="41"/>
    </row>
    <row r="13724" spans="3:3" x14ac:dyDescent="0.3">
      <c r="C13724" s="41"/>
    </row>
    <row r="13725" spans="3:3" x14ac:dyDescent="0.3">
      <c r="C13725" s="41"/>
    </row>
    <row r="13726" spans="3:3" x14ac:dyDescent="0.3">
      <c r="C13726" s="41"/>
    </row>
    <row r="13727" spans="3:3" x14ac:dyDescent="0.3">
      <c r="C13727" s="41"/>
    </row>
    <row r="13728" spans="3:3" x14ac:dyDescent="0.3">
      <c r="C13728" s="41"/>
    </row>
    <row r="13729" spans="3:3" x14ac:dyDescent="0.3">
      <c r="C13729" s="41"/>
    </row>
    <row r="13730" spans="3:3" x14ac:dyDescent="0.3">
      <c r="C13730" s="41"/>
    </row>
    <row r="13731" spans="3:3" x14ac:dyDescent="0.3">
      <c r="C13731" s="41"/>
    </row>
    <row r="13732" spans="3:3" x14ac:dyDescent="0.3">
      <c r="C13732" s="41"/>
    </row>
    <row r="13733" spans="3:3" x14ac:dyDescent="0.3">
      <c r="C13733" s="41"/>
    </row>
    <row r="13734" spans="3:3" x14ac:dyDescent="0.3">
      <c r="C13734" s="41"/>
    </row>
    <row r="13735" spans="3:3" x14ac:dyDescent="0.3">
      <c r="C13735" s="41"/>
    </row>
    <row r="13736" spans="3:3" x14ac:dyDescent="0.3">
      <c r="C13736" s="41"/>
    </row>
    <row r="13737" spans="3:3" x14ac:dyDescent="0.3">
      <c r="C13737" s="41"/>
    </row>
    <row r="13738" spans="3:3" x14ac:dyDescent="0.3">
      <c r="C13738" s="41"/>
    </row>
    <row r="13739" spans="3:3" x14ac:dyDescent="0.3">
      <c r="C13739" s="41"/>
    </row>
    <row r="13740" spans="3:3" x14ac:dyDescent="0.3">
      <c r="C13740" s="41"/>
    </row>
    <row r="13741" spans="3:3" x14ac:dyDescent="0.3">
      <c r="C13741" s="41"/>
    </row>
    <row r="13742" spans="3:3" x14ac:dyDescent="0.3">
      <c r="C13742" s="41"/>
    </row>
    <row r="13743" spans="3:3" x14ac:dyDescent="0.3">
      <c r="C13743" s="41"/>
    </row>
    <row r="13744" spans="3:3" x14ac:dyDescent="0.3">
      <c r="C13744" s="41"/>
    </row>
    <row r="13745" spans="3:3" x14ac:dyDescent="0.3">
      <c r="C13745" s="41"/>
    </row>
    <row r="13746" spans="3:3" x14ac:dyDescent="0.3">
      <c r="C13746" s="41"/>
    </row>
    <row r="13747" spans="3:3" x14ac:dyDescent="0.3">
      <c r="C13747" s="41"/>
    </row>
    <row r="13748" spans="3:3" x14ac:dyDescent="0.3">
      <c r="C13748" s="41"/>
    </row>
    <row r="13749" spans="3:3" x14ac:dyDescent="0.3">
      <c r="C13749" s="41"/>
    </row>
    <row r="13750" spans="3:3" x14ac:dyDescent="0.3">
      <c r="C13750" s="41"/>
    </row>
    <row r="13751" spans="3:3" x14ac:dyDescent="0.3">
      <c r="C13751" s="41"/>
    </row>
    <row r="13752" spans="3:3" x14ac:dyDescent="0.3">
      <c r="C13752" s="41"/>
    </row>
    <row r="13753" spans="3:3" x14ac:dyDescent="0.3">
      <c r="C13753" s="41"/>
    </row>
    <row r="13754" spans="3:3" x14ac:dyDescent="0.3">
      <c r="C13754" s="41"/>
    </row>
    <row r="13755" spans="3:3" x14ac:dyDescent="0.3">
      <c r="C13755" s="41"/>
    </row>
    <row r="13756" spans="3:3" x14ac:dyDescent="0.3">
      <c r="C13756" s="41"/>
    </row>
    <row r="13757" spans="3:3" x14ac:dyDescent="0.3">
      <c r="C13757" s="41"/>
    </row>
    <row r="13758" spans="3:3" x14ac:dyDescent="0.3">
      <c r="C13758" s="41"/>
    </row>
    <row r="13759" spans="3:3" x14ac:dyDescent="0.3">
      <c r="C13759" s="41"/>
    </row>
    <row r="13760" spans="3:3" x14ac:dyDescent="0.3">
      <c r="C13760" s="41"/>
    </row>
    <row r="13761" spans="3:3" x14ac:dyDescent="0.3">
      <c r="C13761" s="41"/>
    </row>
    <row r="13762" spans="3:3" x14ac:dyDescent="0.3">
      <c r="C13762" s="41"/>
    </row>
    <row r="13763" spans="3:3" x14ac:dyDescent="0.3">
      <c r="C13763" s="41"/>
    </row>
    <row r="13764" spans="3:3" x14ac:dyDescent="0.3">
      <c r="C13764" s="41"/>
    </row>
    <row r="13765" spans="3:3" x14ac:dyDescent="0.3">
      <c r="C13765" s="41"/>
    </row>
    <row r="13766" spans="3:3" x14ac:dyDescent="0.3">
      <c r="C13766" s="41"/>
    </row>
    <row r="13767" spans="3:3" x14ac:dyDescent="0.3">
      <c r="C13767" s="41"/>
    </row>
    <row r="13768" spans="3:3" x14ac:dyDescent="0.3">
      <c r="C13768" s="41"/>
    </row>
    <row r="13769" spans="3:3" x14ac:dyDescent="0.3">
      <c r="C13769" s="41"/>
    </row>
    <row r="13770" spans="3:3" x14ac:dyDescent="0.3">
      <c r="C13770" s="41"/>
    </row>
    <row r="13771" spans="3:3" x14ac:dyDescent="0.3">
      <c r="C13771" s="41"/>
    </row>
    <row r="13772" spans="3:3" x14ac:dyDescent="0.3">
      <c r="C13772" s="41"/>
    </row>
    <row r="13773" spans="3:3" x14ac:dyDescent="0.3">
      <c r="C13773" s="41"/>
    </row>
    <row r="13774" spans="3:3" x14ac:dyDescent="0.3">
      <c r="C13774" s="41"/>
    </row>
    <row r="13775" spans="3:3" x14ac:dyDescent="0.3">
      <c r="C13775" s="41"/>
    </row>
    <row r="13776" spans="3:3" x14ac:dyDescent="0.3">
      <c r="C13776" s="41"/>
    </row>
    <row r="13777" spans="3:3" x14ac:dyDescent="0.3">
      <c r="C13777" s="41"/>
    </row>
    <row r="13778" spans="3:3" x14ac:dyDescent="0.3">
      <c r="C13778" s="41"/>
    </row>
    <row r="13779" spans="3:3" x14ac:dyDescent="0.3">
      <c r="C13779" s="41"/>
    </row>
    <row r="13780" spans="3:3" x14ac:dyDescent="0.3">
      <c r="C13780" s="41"/>
    </row>
    <row r="13781" spans="3:3" x14ac:dyDescent="0.3">
      <c r="C13781" s="41"/>
    </row>
    <row r="13782" spans="3:3" x14ac:dyDescent="0.3">
      <c r="C13782" s="41"/>
    </row>
    <row r="13783" spans="3:3" x14ac:dyDescent="0.3">
      <c r="C13783" s="41"/>
    </row>
    <row r="13784" spans="3:3" x14ac:dyDescent="0.3">
      <c r="C13784" s="41"/>
    </row>
    <row r="13785" spans="3:3" x14ac:dyDescent="0.3">
      <c r="C13785" s="41"/>
    </row>
    <row r="13786" spans="3:3" x14ac:dyDescent="0.3">
      <c r="C13786" s="41"/>
    </row>
    <row r="13787" spans="3:3" x14ac:dyDescent="0.3">
      <c r="C13787" s="41"/>
    </row>
    <row r="13788" spans="3:3" x14ac:dyDescent="0.3">
      <c r="C13788" s="41"/>
    </row>
    <row r="13789" spans="3:3" x14ac:dyDescent="0.3">
      <c r="C13789" s="41"/>
    </row>
    <row r="13790" spans="3:3" x14ac:dyDescent="0.3">
      <c r="C13790" s="41"/>
    </row>
    <row r="13791" spans="3:3" x14ac:dyDescent="0.3">
      <c r="C13791" s="41"/>
    </row>
    <row r="13792" spans="3:3" x14ac:dyDescent="0.3">
      <c r="C13792" s="41"/>
    </row>
    <row r="13793" spans="3:3" x14ac:dyDescent="0.3">
      <c r="C13793" s="41"/>
    </row>
    <row r="13794" spans="3:3" x14ac:dyDescent="0.3">
      <c r="C13794" s="41"/>
    </row>
    <row r="13795" spans="3:3" x14ac:dyDescent="0.3">
      <c r="C13795" s="41"/>
    </row>
    <row r="13796" spans="3:3" x14ac:dyDescent="0.3">
      <c r="C13796" s="41"/>
    </row>
    <row r="13797" spans="3:3" x14ac:dyDescent="0.3">
      <c r="C13797" s="41"/>
    </row>
    <row r="13798" spans="3:3" x14ac:dyDescent="0.3">
      <c r="C13798" s="41"/>
    </row>
    <row r="13799" spans="3:3" x14ac:dyDescent="0.3">
      <c r="C13799" s="41"/>
    </row>
    <row r="13800" spans="3:3" x14ac:dyDescent="0.3">
      <c r="C13800" s="41"/>
    </row>
    <row r="13801" spans="3:3" x14ac:dyDescent="0.3">
      <c r="C13801" s="41"/>
    </row>
    <row r="13802" spans="3:3" x14ac:dyDescent="0.3">
      <c r="C13802" s="41"/>
    </row>
    <row r="13803" spans="3:3" x14ac:dyDescent="0.3">
      <c r="C13803" s="41"/>
    </row>
    <row r="13804" spans="3:3" x14ac:dyDescent="0.3">
      <c r="C13804" s="41"/>
    </row>
    <row r="13805" spans="3:3" x14ac:dyDescent="0.3">
      <c r="C13805" s="41"/>
    </row>
    <row r="13806" spans="3:3" x14ac:dyDescent="0.3">
      <c r="C13806" s="41"/>
    </row>
    <row r="13807" spans="3:3" x14ac:dyDescent="0.3">
      <c r="C13807" s="41"/>
    </row>
    <row r="13808" spans="3:3" x14ac:dyDescent="0.3">
      <c r="C13808" s="41"/>
    </row>
    <row r="13809" spans="3:3" x14ac:dyDescent="0.3">
      <c r="C13809" s="41"/>
    </row>
    <row r="13810" spans="3:3" x14ac:dyDescent="0.3">
      <c r="C13810" s="41"/>
    </row>
    <row r="13811" spans="3:3" x14ac:dyDescent="0.3">
      <c r="C13811" s="41"/>
    </row>
    <row r="13812" spans="3:3" x14ac:dyDescent="0.3">
      <c r="C13812" s="41"/>
    </row>
    <row r="13813" spans="3:3" x14ac:dyDescent="0.3">
      <c r="C13813" s="41"/>
    </row>
    <row r="13814" spans="3:3" x14ac:dyDescent="0.3">
      <c r="C13814" s="41"/>
    </row>
    <row r="13815" spans="3:3" x14ac:dyDescent="0.3">
      <c r="C13815" s="41"/>
    </row>
    <row r="13816" spans="3:3" x14ac:dyDescent="0.3">
      <c r="C13816" s="41"/>
    </row>
    <row r="13817" spans="3:3" x14ac:dyDescent="0.3">
      <c r="C13817" s="41"/>
    </row>
    <row r="13818" spans="3:3" x14ac:dyDescent="0.3">
      <c r="C13818" s="41"/>
    </row>
    <row r="13819" spans="3:3" x14ac:dyDescent="0.3">
      <c r="C13819" s="41"/>
    </row>
    <row r="13820" spans="3:3" x14ac:dyDescent="0.3">
      <c r="C13820" s="41"/>
    </row>
    <row r="13821" spans="3:3" x14ac:dyDescent="0.3">
      <c r="C13821" s="41"/>
    </row>
    <row r="13822" spans="3:3" x14ac:dyDescent="0.3">
      <c r="C13822" s="41"/>
    </row>
    <row r="13823" spans="3:3" x14ac:dyDescent="0.3">
      <c r="C13823" s="41"/>
    </row>
    <row r="13824" spans="3:3" x14ac:dyDescent="0.3">
      <c r="C13824" s="41"/>
    </row>
    <row r="13825" spans="3:3" x14ac:dyDescent="0.3">
      <c r="C13825" s="41"/>
    </row>
    <row r="13826" spans="3:3" x14ac:dyDescent="0.3">
      <c r="C13826" s="41"/>
    </row>
    <row r="13827" spans="3:3" x14ac:dyDescent="0.3">
      <c r="C13827" s="41"/>
    </row>
    <row r="13828" spans="3:3" x14ac:dyDescent="0.3">
      <c r="C13828" s="41"/>
    </row>
    <row r="13829" spans="3:3" x14ac:dyDescent="0.3">
      <c r="C13829" s="41"/>
    </row>
    <row r="13830" spans="3:3" x14ac:dyDescent="0.3">
      <c r="C13830" s="41"/>
    </row>
    <row r="13831" spans="3:3" x14ac:dyDescent="0.3">
      <c r="C13831" s="41"/>
    </row>
    <row r="13832" spans="3:3" x14ac:dyDescent="0.3">
      <c r="C13832" s="41"/>
    </row>
    <row r="13833" spans="3:3" x14ac:dyDescent="0.3">
      <c r="C13833" s="41"/>
    </row>
    <row r="13834" spans="3:3" x14ac:dyDescent="0.3">
      <c r="C13834" s="41"/>
    </row>
    <row r="13835" spans="3:3" x14ac:dyDescent="0.3">
      <c r="C13835" s="41"/>
    </row>
    <row r="13836" spans="3:3" x14ac:dyDescent="0.3">
      <c r="C13836" s="41"/>
    </row>
    <row r="13837" spans="3:3" x14ac:dyDescent="0.3">
      <c r="C13837" s="41"/>
    </row>
    <row r="13838" spans="3:3" x14ac:dyDescent="0.3">
      <c r="C13838" s="41"/>
    </row>
    <row r="13839" spans="3:3" x14ac:dyDescent="0.3">
      <c r="C13839" s="41"/>
    </row>
    <row r="13840" spans="3:3" x14ac:dyDescent="0.3">
      <c r="C13840" s="41"/>
    </row>
    <row r="13841" spans="3:3" x14ac:dyDescent="0.3">
      <c r="C13841" s="41"/>
    </row>
    <row r="13842" spans="3:3" x14ac:dyDescent="0.3">
      <c r="C13842" s="41"/>
    </row>
    <row r="13843" spans="3:3" x14ac:dyDescent="0.3">
      <c r="C13843" s="41"/>
    </row>
    <row r="13844" spans="3:3" x14ac:dyDescent="0.3">
      <c r="C13844" s="41"/>
    </row>
    <row r="13845" spans="3:3" x14ac:dyDescent="0.3">
      <c r="C13845" s="41"/>
    </row>
    <row r="13846" spans="3:3" x14ac:dyDescent="0.3">
      <c r="C13846" s="41"/>
    </row>
    <row r="13847" spans="3:3" x14ac:dyDescent="0.3">
      <c r="C13847" s="41"/>
    </row>
    <row r="13848" spans="3:3" x14ac:dyDescent="0.3">
      <c r="C13848" s="41"/>
    </row>
    <row r="13849" spans="3:3" x14ac:dyDescent="0.3">
      <c r="C13849" s="41"/>
    </row>
    <row r="13850" spans="3:3" x14ac:dyDescent="0.3">
      <c r="C13850" s="41"/>
    </row>
    <row r="13851" spans="3:3" x14ac:dyDescent="0.3">
      <c r="C13851" s="41"/>
    </row>
    <row r="13852" spans="3:3" x14ac:dyDescent="0.3">
      <c r="C13852" s="41"/>
    </row>
    <row r="13853" spans="3:3" x14ac:dyDescent="0.3">
      <c r="C13853" s="41"/>
    </row>
    <row r="13854" spans="3:3" x14ac:dyDescent="0.3">
      <c r="C13854" s="41"/>
    </row>
    <row r="13855" spans="3:3" x14ac:dyDescent="0.3">
      <c r="C13855" s="41"/>
    </row>
    <row r="13856" spans="3:3" x14ac:dyDescent="0.3">
      <c r="C13856" s="41"/>
    </row>
    <row r="13857" spans="3:3" x14ac:dyDescent="0.3">
      <c r="C13857" s="41"/>
    </row>
    <row r="13858" spans="3:3" x14ac:dyDescent="0.3">
      <c r="C13858" s="41"/>
    </row>
    <row r="13859" spans="3:3" x14ac:dyDescent="0.3">
      <c r="C13859" s="41"/>
    </row>
    <row r="13860" spans="3:3" x14ac:dyDescent="0.3">
      <c r="C13860" s="41"/>
    </row>
    <row r="13861" spans="3:3" x14ac:dyDescent="0.3">
      <c r="C13861" s="41"/>
    </row>
    <row r="13862" spans="3:3" x14ac:dyDescent="0.3">
      <c r="C13862" s="41"/>
    </row>
    <row r="13863" spans="3:3" x14ac:dyDescent="0.3">
      <c r="C13863" s="41"/>
    </row>
    <row r="13864" spans="3:3" x14ac:dyDescent="0.3">
      <c r="C13864" s="41"/>
    </row>
    <row r="13865" spans="3:3" x14ac:dyDescent="0.3">
      <c r="C13865" s="41"/>
    </row>
    <row r="13866" spans="3:3" x14ac:dyDescent="0.3">
      <c r="C13866" s="41"/>
    </row>
    <row r="13867" spans="3:3" x14ac:dyDescent="0.3">
      <c r="C13867" s="41"/>
    </row>
    <row r="13868" spans="3:3" x14ac:dyDescent="0.3">
      <c r="C13868" s="41"/>
    </row>
    <row r="13869" spans="3:3" x14ac:dyDescent="0.3">
      <c r="C13869" s="41"/>
    </row>
    <row r="13870" spans="3:3" x14ac:dyDescent="0.3">
      <c r="C13870" s="41"/>
    </row>
    <row r="13871" spans="3:3" x14ac:dyDescent="0.3">
      <c r="C13871" s="41"/>
    </row>
    <row r="13872" spans="3:3" x14ac:dyDescent="0.3">
      <c r="C13872" s="41"/>
    </row>
    <row r="13873" spans="3:3" x14ac:dyDescent="0.3">
      <c r="C13873" s="41"/>
    </row>
    <row r="13874" spans="3:3" x14ac:dyDescent="0.3">
      <c r="C13874" s="41"/>
    </row>
    <row r="13875" spans="3:3" x14ac:dyDescent="0.3">
      <c r="C13875" s="41"/>
    </row>
    <row r="13876" spans="3:3" x14ac:dyDescent="0.3">
      <c r="C13876" s="41"/>
    </row>
    <row r="13877" spans="3:3" x14ac:dyDescent="0.3">
      <c r="C13877" s="41"/>
    </row>
    <row r="13878" spans="3:3" x14ac:dyDescent="0.3">
      <c r="C13878" s="41"/>
    </row>
    <row r="13879" spans="3:3" x14ac:dyDescent="0.3">
      <c r="C13879" s="41"/>
    </row>
    <row r="13880" spans="3:3" x14ac:dyDescent="0.3">
      <c r="C13880" s="41"/>
    </row>
    <row r="13881" spans="3:3" x14ac:dyDescent="0.3">
      <c r="C13881" s="41"/>
    </row>
    <row r="13882" spans="3:3" x14ac:dyDescent="0.3">
      <c r="C13882" s="41"/>
    </row>
    <row r="13883" spans="3:3" x14ac:dyDescent="0.3">
      <c r="C13883" s="41"/>
    </row>
    <row r="13884" spans="3:3" x14ac:dyDescent="0.3">
      <c r="C13884" s="41"/>
    </row>
    <row r="13885" spans="3:3" x14ac:dyDescent="0.3">
      <c r="C13885" s="41"/>
    </row>
    <row r="13886" spans="3:3" x14ac:dyDescent="0.3">
      <c r="C13886" s="41"/>
    </row>
    <row r="13887" spans="3:3" x14ac:dyDescent="0.3">
      <c r="C13887" s="41"/>
    </row>
    <row r="13888" spans="3:3" x14ac:dyDescent="0.3">
      <c r="C13888" s="41"/>
    </row>
    <row r="13889" spans="3:3" x14ac:dyDescent="0.3">
      <c r="C13889" s="41"/>
    </row>
    <row r="13890" spans="3:3" x14ac:dyDescent="0.3">
      <c r="C13890" s="41"/>
    </row>
    <row r="13891" spans="3:3" x14ac:dyDescent="0.3">
      <c r="C13891" s="41"/>
    </row>
    <row r="13892" spans="3:3" x14ac:dyDescent="0.3">
      <c r="C13892" s="41"/>
    </row>
    <row r="13893" spans="3:3" x14ac:dyDescent="0.3">
      <c r="C13893" s="41"/>
    </row>
    <row r="13894" spans="3:3" x14ac:dyDescent="0.3">
      <c r="C13894" s="41"/>
    </row>
    <row r="13895" spans="3:3" x14ac:dyDescent="0.3">
      <c r="C13895" s="41"/>
    </row>
    <row r="13896" spans="3:3" x14ac:dyDescent="0.3">
      <c r="C13896" s="41"/>
    </row>
    <row r="13897" spans="3:3" x14ac:dyDescent="0.3">
      <c r="C13897" s="41"/>
    </row>
    <row r="13898" spans="3:3" x14ac:dyDescent="0.3">
      <c r="C13898" s="41"/>
    </row>
    <row r="13899" spans="3:3" x14ac:dyDescent="0.3">
      <c r="C13899" s="41"/>
    </row>
    <row r="13900" spans="3:3" x14ac:dyDescent="0.3">
      <c r="C13900" s="41"/>
    </row>
    <row r="13901" spans="3:3" x14ac:dyDescent="0.3">
      <c r="C13901" s="41"/>
    </row>
    <row r="13902" spans="3:3" x14ac:dyDescent="0.3">
      <c r="C13902" s="41"/>
    </row>
    <row r="13903" spans="3:3" x14ac:dyDescent="0.3">
      <c r="C13903" s="41"/>
    </row>
    <row r="13904" spans="3:3" x14ac:dyDescent="0.3">
      <c r="C13904" s="41"/>
    </row>
    <row r="13905" spans="3:3" x14ac:dyDescent="0.3">
      <c r="C13905" s="41"/>
    </row>
    <row r="13906" spans="3:3" x14ac:dyDescent="0.3">
      <c r="C13906" s="41"/>
    </row>
    <row r="13907" spans="3:3" x14ac:dyDescent="0.3">
      <c r="C13907" s="41"/>
    </row>
    <row r="13908" spans="3:3" x14ac:dyDescent="0.3">
      <c r="C13908" s="41"/>
    </row>
    <row r="13909" spans="3:3" x14ac:dyDescent="0.3">
      <c r="C13909" s="41"/>
    </row>
    <row r="13910" spans="3:3" x14ac:dyDescent="0.3">
      <c r="C13910" s="41"/>
    </row>
    <row r="13911" spans="3:3" x14ac:dyDescent="0.3">
      <c r="C13911" s="41"/>
    </row>
    <row r="13912" spans="3:3" x14ac:dyDescent="0.3">
      <c r="C13912" s="41"/>
    </row>
    <row r="13913" spans="3:3" x14ac:dyDescent="0.3">
      <c r="C13913" s="41"/>
    </row>
    <row r="13914" spans="3:3" x14ac:dyDescent="0.3">
      <c r="C13914" s="41"/>
    </row>
    <row r="13915" spans="3:3" x14ac:dyDescent="0.3">
      <c r="C13915" s="41"/>
    </row>
    <row r="13916" spans="3:3" x14ac:dyDescent="0.3">
      <c r="C13916" s="41"/>
    </row>
    <row r="13917" spans="3:3" x14ac:dyDescent="0.3">
      <c r="C13917" s="41"/>
    </row>
    <row r="13918" spans="3:3" x14ac:dyDescent="0.3">
      <c r="C13918" s="41"/>
    </row>
    <row r="13919" spans="3:3" x14ac:dyDescent="0.3">
      <c r="C13919" s="41"/>
    </row>
    <row r="13920" spans="3:3" x14ac:dyDescent="0.3">
      <c r="C13920" s="41"/>
    </row>
    <row r="13921" spans="3:3" x14ac:dyDescent="0.3">
      <c r="C13921" s="41"/>
    </row>
    <row r="13922" spans="3:3" x14ac:dyDescent="0.3">
      <c r="C13922" s="41"/>
    </row>
    <row r="13923" spans="3:3" x14ac:dyDescent="0.3">
      <c r="C13923" s="41"/>
    </row>
    <row r="13924" spans="3:3" x14ac:dyDescent="0.3">
      <c r="C13924" s="41"/>
    </row>
    <row r="13925" spans="3:3" x14ac:dyDescent="0.3">
      <c r="C13925" s="41"/>
    </row>
    <row r="13926" spans="3:3" x14ac:dyDescent="0.3">
      <c r="C13926" s="41"/>
    </row>
    <row r="13927" spans="3:3" x14ac:dyDescent="0.3">
      <c r="C13927" s="41"/>
    </row>
    <row r="13928" spans="3:3" x14ac:dyDescent="0.3">
      <c r="C13928" s="41"/>
    </row>
    <row r="13929" spans="3:3" x14ac:dyDescent="0.3">
      <c r="C13929" s="41"/>
    </row>
    <row r="13930" spans="3:3" x14ac:dyDescent="0.3">
      <c r="C13930" s="41"/>
    </row>
    <row r="13931" spans="3:3" x14ac:dyDescent="0.3">
      <c r="C13931" s="41"/>
    </row>
    <row r="13932" spans="3:3" x14ac:dyDescent="0.3">
      <c r="C13932" s="41"/>
    </row>
    <row r="13933" spans="3:3" x14ac:dyDescent="0.3">
      <c r="C13933" s="41"/>
    </row>
    <row r="13934" spans="3:3" x14ac:dyDescent="0.3">
      <c r="C13934" s="41"/>
    </row>
    <row r="13935" spans="3:3" x14ac:dyDescent="0.3">
      <c r="C13935" s="41"/>
    </row>
    <row r="13936" spans="3:3" x14ac:dyDescent="0.3">
      <c r="C13936" s="41"/>
    </row>
    <row r="13937" spans="3:3" x14ac:dyDescent="0.3">
      <c r="C13937" s="41"/>
    </row>
    <row r="13938" spans="3:3" x14ac:dyDescent="0.3">
      <c r="C13938" s="41"/>
    </row>
    <row r="13939" spans="3:3" x14ac:dyDescent="0.3">
      <c r="C13939" s="41"/>
    </row>
    <row r="13940" spans="3:3" x14ac:dyDescent="0.3">
      <c r="C13940" s="41"/>
    </row>
    <row r="13941" spans="3:3" x14ac:dyDescent="0.3">
      <c r="C13941" s="41"/>
    </row>
    <row r="13942" spans="3:3" x14ac:dyDescent="0.3">
      <c r="C13942" s="41"/>
    </row>
    <row r="13943" spans="3:3" x14ac:dyDescent="0.3">
      <c r="C13943" s="41"/>
    </row>
    <row r="13944" spans="3:3" x14ac:dyDescent="0.3">
      <c r="C13944" s="41"/>
    </row>
    <row r="13945" spans="3:3" x14ac:dyDescent="0.3">
      <c r="C13945" s="41"/>
    </row>
    <row r="13946" spans="3:3" x14ac:dyDescent="0.3">
      <c r="C13946" s="41"/>
    </row>
    <row r="13947" spans="3:3" x14ac:dyDescent="0.3">
      <c r="C13947" s="41"/>
    </row>
    <row r="13948" spans="3:3" x14ac:dyDescent="0.3">
      <c r="C13948" s="41"/>
    </row>
    <row r="13949" spans="3:3" x14ac:dyDescent="0.3">
      <c r="C13949" s="41"/>
    </row>
    <row r="13950" spans="3:3" x14ac:dyDescent="0.3">
      <c r="C13950" s="41"/>
    </row>
    <row r="13951" spans="3:3" x14ac:dyDescent="0.3">
      <c r="C13951" s="41"/>
    </row>
    <row r="13952" spans="3:3" x14ac:dyDescent="0.3">
      <c r="C13952" s="41"/>
    </row>
    <row r="13953" spans="3:3" x14ac:dyDescent="0.3">
      <c r="C13953" s="41"/>
    </row>
    <row r="13954" spans="3:3" x14ac:dyDescent="0.3">
      <c r="C13954" s="41"/>
    </row>
    <row r="13955" spans="3:3" x14ac:dyDescent="0.3">
      <c r="C13955" s="41"/>
    </row>
    <row r="13956" spans="3:3" x14ac:dyDescent="0.3">
      <c r="C13956" s="41"/>
    </row>
    <row r="13957" spans="3:3" x14ac:dyDescent="0.3">
      <c r="C13957" s="41"/>
    </row>
    <row r="13958" spans="3:3" x14ac:dyDescent="0.3">
      <c r="C13958" s="41"/>
    </row>
    <row r="13959" spans="3:3" x14ac:dyDescent="0.3">
      <c r="C13959" s="41"/>
    </row>
    <row r="13960" spans="3:3" x14ac:dyDescent="0.3">
      <c r="C13960" s="41"/>
    </row>
    <row r="13961" spans="3:3" x14ac:dyDescent="0.3">
      <c r="C13961" s="41"/>
    </row>
    <row r="13962" spans="3:3" x14ac:dyDescent="0.3">
      <c r="C13962" s="41"/>
    </row>
    <row r="13963" spans="3:3" x14ac:dyDescent="0.3">
      <c r="C13963" s="41"/>
    </row>
    <row r="13964" spans="3:3" x14ac:dyDescent="0.3">
      <c r="C13964" s="41"/>
    </row>
    <row r="13965" spans="3:3" x14ac:dyDescent="0.3">
      <c r="C13965" s="41"/>
    </row>
    <row r="13966" spans="3:3" x14ac:dyDescent="0.3">
      <c r="C13966" s="41"/>
    </row>
    <row r="13967" spans="3:3" x14ac:dyDescent="0.3">
      <c r="C13967" s="41"/>
    </row>
    <row r="13968" spans="3:3" x14ac:dyDescent="0.3">
      <c r="C13968" s="41"/>
    </row>
    <row r="13969" spans="3:3" x14ac:dyDescent="0.3">
      <c r="C13969" s="41"/>
    </row>
    <row r="13970" spans="3:3" x14ac:dyDescent="0.3">
      <c r="C13970" s="41"/>
    </row>
    <row r="13971" spans="3:3" x14ac:dyDescent="0.3">
      <c r="C13971" s="41"/>
    </row>
    <row r="13972" spans="3:3" x14ac:dyDescent="0.3">
      <c r="C13972" s="41"/>
    </row>
    <row r="13973" spans="3:3" x14ac:dyDescent="0.3">
      <c r="C13973" s="41"/>
    </row>
    <row r="13974" spans="3:3" x14ac:dyDescent="0.3">
      <c r="C13974" s="41"/>
    </row>
    <row r="13975" spans="3:3" x14ac:dyDescent="0.3">
      <c r="C13975" s="41"/>
    </row>
    <row r="13976" spans="3:3" x14ac:dyDescent="0.3">
      <c r="C13976" s="41"/>
    </row>
    <row r="13977" spans="3:3" x14ac:dyDescent="0.3">
      <c r="C13977" s="41"/>
    </row>
    <row r="13978" spans="3:3" x14ac:dyDescent="0.3">
      <c r="C13978" s="41"/>
    </row>
    <row r="13979" spans="3:3" x14ac:dyDescent="0.3">
      <c r="C13979" s="41"/>
    </row>
    <row r="13980" spans="3:3" x14ac:dyDescent="0.3">
      <c r="C13980" s="41"/>
    </row>
    <row r="13981" spans="3:3" x14ac:dyDescent="0.3">
      <c r="C13981" s="41"/>
    </row>
    <row r="13982" spans="3:3" x14ac:dyDescent="0.3">
      <c r="C13982" s="41"/>
    </row>
    <row r="13983" spans="3:3" x14ac:dyDescent="0.3">
      <c r="C13983" s="41"/>
    </row>
    <row r="13984" spans="3:3" x14ac:dyDescent="0.3">
      <c r="C13984" s="41"/>
    </row>
    <row r="13985" spans="3:3" x14ac:dyDescent="0.3">
      <c r="C13985" s="41"/>
    </row>
    <row r="13986" spans="3:3" x14ac:dyDescent="0.3">
      <c r="C13986" s="41"/>
    </row>
    <row r="13987" spans="3:3" x14ac:dyDescent="0.3">
      <c r="C13987" s="41"/>
    </row>
    <row r="13988" spans="3:3" x14ac:dyDescent="0.3">
      <c r="C13988" s="41"/>
    </row>
    <row r="13989" spans="3:3" x14ac:dyDescent="0.3">
      <c r="C13989" s="41"/>
    </row>
    <row r="13990" spans="3:3" x14ac:dyDescent="0.3">
      <c r="C13990" s="41"/>
    </row>
    <row r="13991" spans="3:3" x14ac:dyDescent="0.3">
      <c r="C13991" s="41"/>
    </row>
    <row r="13992" spans="3:3" x14ac:dyDescent="0.3">
      <c r="C13992" s="41"/>
    </row>
    <row r="13993" spans="3:3" x14ac:dyDescent="0.3">
      <c r="C13993" s="41"/>
    </row>
    <row r="13994" spans="3:3" x14ac:dyDescent="0.3">
      <c r="C13994" s="41"/>
    </row>
    <row r="13995" spans="3:3" x14ac:dyDescent="0.3">
      <c r="C13995" s="41"/>
    </row>
    <row r="13996" spans="3:3" x14ac:dyDescent="0.3">
      <c r="C13996" s="41"/>
    </row>
    <row r="13997" spans="3:3" x14ac:dyDescent="0.3">
      <c r="C13997" s="41"/>
    </row>
    <row r="13998" spans="3:3" x14ac:dyDescent="0.3">
      <c r="C13998" s="41"/>
    </row>
    <row r="13999" spans="3:3" x14ac:dyDescent="0.3">
      <c r="C13999" s="41"/>
    </row>
    <row r="14000" spans="3:3" x14ac:dyDescent="0.3">
      <c r="C14000" s="41"/>
    </row>
    <row r="14001" spans="3:3" x14ac:dyDescent="0.3">
      <c r="C14001" s="41"/>
    </row>
    <row r="14002" spans="3:3" x14ac:dyDescent="0.3">
      <c r="C14002" s="41"/>
    </row>
    <row r="14003" spans="3:3" x14ac:dyDescent="0.3">
      <c r="C14003" s="41"/>
    </row>
    <row r="14004" spans="3:3" x14ac:dyDescent="0.3">
      <c r="C14004" s="41"/>
    </row>
    <row r="14005" spans="3:3" x14ac:dyDescent="0.3">
      <c r="C14005" s="41"/>
    </row>
    <row r="14006" spans="3:3" x14ac:dyDescent="0.3">
      <c r="C14006" s="41"/>
    </row>
    <row r="14007" spans="3:3" x14ac:dyDescent="0.3">
      <c r="C14007" s="41"/>
    </row>
    <row r="14008" spans="3:3" x14ac:dyDescent="0.3">
      <c r="C14008" s="41"/>
    </row>
    <row r="14009" spans="3:3" x14ac:dyDescent="0.3">
      <c r="C14009" s="41"/>
    </row>
    <row r="14010" spans="3:3" x14ac:dyDescent="0.3">
      <c r="C14010" s="41"/>
    </row>
    <row r="14011" spans="3:3" x14ac:dyDescent="0.3">
      <c r="C14011" s="41"/>
    </row>
    <row r="14012" spans="3:3" x14ac:dyDescent="0.3">
      <c r="C14012" s="41"/>
    </row>
    <row r="14013" spans="3:3" x14ac:dyDescent="0.3">
      <c r="C14013" s="41"/>
    </row>
    <row r="14014" spans="3:3" x14ac:dyDescent="0.3">
      <c r="C14014" s="41"/>
    </row>
    <row r="14015" spans="3:3" x14ac:dyDescent="0.3">
      <c r="C14015" s="41"/>
    </row>
    <row r="14016" spans="3:3" x14ac:dyDescent="0.3">
      <c r="C14016" s="41"/>
    </row>
    <row r="14017" spans="3:3" x14ac:dyDescent="0.3">
      <c r="C14017" s="41"/>
    </row>
    <row r="14018" spans="3:3" x14ac:dyDescent="0.3">
      <c r="C14018" s="41"/>
    </row>
    <row r="14019" spans="3:3" x14ac:dyDescent="0.3">
      <c r="C14019" s="41"/>
    </row>
    <row r="14020" spans="3:3" x14ac:dyDescent="0.3">
      <c r="C14020" s="41"/>
    </row>
    <row r="14021" spans="3:3" x14ac:dyDescent="0.3">
      <c r="C14021" s="41"/>
    </row>
    <row r="14022" spans="3:3" x14ac:dyDescent="0.3">
      <c r="C14022" s="41"/>
    </row>
    <row r="14023" spans="3:3" x14ac:dyDescent="0.3">
      <c r="C14023" s="41"/>
    </row>
    <row r="14024" spans="3:3" x14ac:dyDescent="0.3">
      <c r="C14024" s="41"/>
    </row>
    <row r="14025" spans="3:3" x14ac:dyDescent="0.3">
      <c r="C14025" s="41"/>
    </row>
    <row r="14026" spans="3:3" x14ac:dyDescent="0.3">
      <c r="C14026" s="41"/>
    </row>
    <row r="14027" spans="3:3" x14ac:dyDescent="0.3">
      <c r="C14027" s="41"/>
    </row>
    <row r="14028" spans="3:3" x14ac:dyDescent="0.3">
      <c r="C14028" s="41"/>
    </row>
    <row r="14029" spans="3:3" x14ac:dyDescent="0.3">
      <c r="C14029" s="41"/>
    </row>
    <row r="14030" spans="3:3" x14ac:dyDescent="0.3">
      <c r="C14030" s="41"/>
    </row>
    <row r="14031" spans="3:3" x14ac:dyDescent="0.3">
      <c r="C14031" s="41"/>
    </row>
    <row r="14032" spans="3:3" x14ac:dyDescent="0.3">
      <c r="C14032" s="41"/>
    </row>
    <row r="14033" spans="3:3" x14ac:dyDescent="0.3">
      <c r="C14033" s="41"/>
    </row>
    <row r="14034" spans="3:3" x14ac:dyDescent="0.3">
      <c r="C14034" s="41"/>
    </row>
    <row r="14035" spans="3:3" x14ac:dyDescent="0.3">
      <c r="C14035" s="41"/>
    </row>
    <row r="14036" spans="3:3" x14ac:dyDescent="0.3">
      <c r="C14036" s="41"/>
    </row>
    <row r="14037" spans="3:3" x14ac:dyDescent="0.3">
      <c r="C14037" s="41"/>
    </row>
    <row r="14038" spans="3:3" x14ac:dyDescent="0.3">
      <c r="C14038" s="41"/>
    </row>
    <row r="14039" spans="3:3" x14ac:dyDescent="0.3">
      <c r="C14039" s="41"/>
    </row>
    <row r="14040" spans="3:3" x14ac:dyDescent="0.3">
      <c r="C14040" s="41"/>
    </row>
    <row r="14041" spans="3:3" x14ac:dyDescent="0.3">
      <c r="C14041" s="41"/>
    </row>
    <row r="14042" spans="3:3" x14ac:dyDescent="0.3">
      <c r="C14042" s="41"/>
    </row>
    <row r="14043" spans="3:3" x14ac:dyDescent="0.3">
      <c r="C14043" s="41"/>
    </row>
    <row r="14044" spans="3:3" x14ac:dyDescent="0.3">
      <c r="C14044" s="41"/>
    </row>
    <row r="14045" spans="3:3" x14ac:dyDescent="0.3">
      <c r="C14045" s="41"/>
    </row>
    <row r="14046" spans="3:3" x14ac:dyDescent="0.3">
      <c r="C14046" s="41"/>
    </row>
    <row r="14047" spans="3:3" x14ac:dyDescent="0.3">
      <c r="C14047" s="41"/>
    </row>
    <row r="14048" spans="3:3" x14ac:dyDescent="0.3">
      <c r="C14048" s="41"/>
    </row>
    <row r="14049" spans="3:3" x14ac:dyDescent="0.3">
      <c r="C14049" s="41"/>
    </row>
    <row r="14050" spans="3:3" x14ac:dyDescent="0.3">
      <c r="C14050" s="41"/>
    </row>
    <row r="14051" spans="3:3" x14ac:dyDescent="0.3">
      <c r="C14051" s="41"/>
    </row>
    <row r="14052" spans="3:3" x14ac:dyDescent="0.3">
      <c r="C14052" s="41"/>
    </row>
    <row r="14053" spans="3:3" x14ac:dyDescent="0.3">
      <c r="C14053" s="41"/>
    </row>
    <row r="14054" spans="3:3" x14ac:dyDescent="0.3">
      <c r="C14054" s="41"/>
    </row>
    <row r="14055" spans="3:3" x14ac:dyDescent="0.3">
      <c r="C14055" s="41"/>
    </row>
    <row r="14056" spans="3:3" x14ac:dyDescent="0.3">
      <c r="C14056" s="41"/>
    </row>
    <row r="14057" spans="3:3" x14ac:dyDescent="0.3">
      <c r="C14057" s="41"/>
    </row>
    <row r="14058" spans="3:3" x14ac:dyDescent="0.3">
      <c r="C14058" s="41"/>
    </row>
    <row r="14059" spans="3:3" x14ac:dyDescent="0.3">
      <c r="C14059" s="41"/>
    </row>
    <row r="14060" spans="3:3" x14ac:dyDescent="0.3">
      <c r="C14060" s="41"/>
    </row>
    <row r="14061" spans="3:3" x14ac:dyDescent="0.3">
      <c r="C14061" s="41"/>
    </row>
    <row r="14062" spans="3:3" x14ac:dyDescent="0.3">
      <c r="C14062" s="41"/>
    </row>
    <row r="14063" spans="3:3" x14ac:dyDescent="0.3">
      <c r="C14063" s="41"/>
    </row>
    <row r="14064" spans="3:3" x14ac:dyDescent="0.3">
      <c r="C14064" s="41"/>
    </row>
    <row r="14065" spans="3:3" x14ac:dyDescent="0.3">
      <c r="C14065" s="41"/>
    </row>
    <row r="14066" spans="3:3" x14ac:dyDescent="0.3">
      <c r="C14066" s="41"/>
    </row>
    <row r="14067" spans="3:3" x14ac:dyDescent="0.3">
      <c r="C14067" s="41"/>
    </row>
    <row r="14068" spans="3:3" x14ac:dyDescent="0.3">
      <c r="C14068" s="41"/>
    </row>
    <row r="14069" spans="3:3" x14ac:dyDescent="0.3">
      <c r="C14069" s="41"/>
    </row>
    <row r="14070" spans="3:3" x14ac:dyDescent="0.3">
      <c r="C14070" s="41"/>
    </row>
    <row r="14071" spans="3:3" x14ac:dyDescent="0.3">
      <c r="C14071" s="41"/>
    </row>
    <row r="14072" spans="3:3" x14ac:dyDescent="0.3">
      <c r="C14072" s="41"/>
    </row>
    <row r="14073" spans="3:3" x14ac:dyDescent="0.3">
      <c r="C14073" s="41"/>
    </row>
    <row r="14074" spans="3:3" x14ac:dyDescent="0.3">
      <c r="C14074" s="41"/>
    </row>
    <row r="14075" spans="3:3" x14ac:dyDescent="0.3">
      <c r="C14075" s="41"/>
    </row>
    <row r="14076" spans="3:3" x14ac:dyDescent="0.3">
      <c r="C14076" s="41"/>
    </row>
    <row r="14077" spans="3:3" x14ac:dyDescent="0.3">
      <c r="C14077" s="41"/>
    </row>
    <row r="14078" spans="3:3" x14ac:dyDescent="0.3">
      <c r="C14078" s="41"/>
    </row>
    <row r="14079" spans="3:3" x14ac:dyDescent="0.3">
      <c r="C14079" s="41"/>
    </row>
    <row r="14080" spans="3:3" x14ac:dyDescent="0.3">
      <c r="C14080" s="41"/>
    </row>
    <row r="14081" spans="3:3" x14ac:dyDescent="0.3">
      <c r="C14081" s="41"/>
    </row>
    <row r="14082" spans="3:3" x14ac:dyDescent="0.3">
      <c r="C14082" s="41"/>
    </row>
    <row r="14083" spans="3:3" x14ac:dyDescent="0.3">
      <c r="C14083" s="41"/>
    </row>
    <row r="14084" spans="3:3" x14ac:dyDescent="0.3">
      <c r="C14084" s="41"/>
    </row>
    <row r="14085" spans="3:3" x14ac:dyDescent="0.3">
      <c r="C14085" s="41"/>
    </row>
    <row r="14086" spans="3:3" x14ac:dyDescent="0.3">
      <c r="C14086" s="41"/>
    </row>
    <row r="14087" spans="3:3" x14ac:dyDescent="0.3">
      <c r="C14087" s="41"/>
    </row>
    <row r="14088" spans="3:3" x14ac:dyDescent="0.3">
      <c r="C14088" s="41"/>
    </row>
    <row r="14089" spans="3:3" x14ac:dyDescent="0.3">
      <c r="C14089" s="41"/>
    </row>
    <row r="14090" spans="3:3" x14ac:dyDescent="0.3">
      <c r="C14090" s="41"/>
    </row>
    <row r="14091" spans="3:3" x14ac:dyDescent="0.3">
      <c r="C14091" s="41"/>
    </row>
    <row r="14092" spans="3:3" x14ac:dyDescent="0.3">
      <c r="C14092" s="41"/>
    </row>
    <row r="14093" spans="3:3" x14ac:dyDescent="0.3">
      <c r="C14093" s="41"/>
    </row>
    <row r="14094" spans="3:3" x14ac:dyDescent="0.3">
      <c r="C14094" s="41"/>
    </row>
    <row r="14095" spans="3:3" x14ac:dyDescent="0.3">
      <c r="C14095" s="41"/>
    </row>
    <row r="14096" spans="3:3" x14ac:dyDescent="0.3">
      <c r="C14096" s="41"/>
    </row>
    <row r="14097" spans="3:3" x14ac:dyDescent="0.3">
      <c r="C14097" s="41"/>
    </row>
    <row r="14098" spans="3:3" x14ac:dyDescent="0.3">
      <c r="C14098" s="41"/>
    </row>
    <row r="14099" spans="3:3" x14ac:dyDescent="0.3">
      <c r="C14099" s="41"/>
    </row>
    <row r="14100" spans="3:3" x14ac:dyDescent="0.3">
      <c r="C14100" s="41"/>
    </row>
    <row r="14101" spans="3:3" x14ac:dyDescent="0.3">
      <c r="C14101" s="41"/>
    </row>
    <row r="14102" spans="3:3" x14ac:dyDescent="0.3">
      <c r="C14102" s="41"/>
    </row>
    <row r="14103" spans="3:3" x14ac:dyDescent="0.3">
      <c r="C14103" s="41"/>
    </row>
    <row r="14104" spans="3:3" x14ac:dyDescent="0.3">
      <c r="C14104" s="41"/>
    </row>
    <row r="14105" spans="3:3" x14ac:dyDescent="0.3">
      <c r="C14105" s="41"/>
    </row>
    <row r="14106" spans="3:3" x14ac:dyDescent="0.3">
      <c r="C14106" s="41"/>
    </row>
    <row r="14107" spans="3:3" x14ac:dyDescent="0.3">
      <c r="C14107" s="41"/>
    </row>
    <row r="14108" spans="3:3" x14ac:dyDescent="0.3">
      <c r="C14108" s="41"/>
    </row>
    <row r="14109" spans="3:3" x14ac:dyDescent="0.3">
      <c r="C14109" s="41"/>
    </row>
    <row r="14110" spans="3:3" x14ac:dyDescent="0.3">
      <c r="C14110" s="41"/>
    </row>
    <row r="14111" spans="3:3" x14ac:dyDescent="0.3">
      <c r="C14111" s="41"/>
    </row>
    <row r="14112" spans="3:3" x14ac:dyDescent="0.3">
      <c r="C14112" s="41"/>
    </row>
    <row r="14113" spans="3:3" x14ac:dyDescent="0.3">
      <c r="C14113" s="41"/>
    </row>
    <row r="14114" spans="3:3" x14ac:dyDescent="0.3">
      <c r="C14114" s="41"/>
    </row>
    <row r="14115" spans="3:3" x14ac:dyDescent="0.3">
      <c r="C14115" s="41"/>
    </row>
    <row r="14116" spans="3:3" x14ac:dyDescent="0.3">
      <c r="C14116" s="41"/>
    </row>
    <row r="14117" spans="3:3" x14ac:dyDescent="0.3">
      <c r="C14117" s="41"/>
    </row>
    <row r="14118" spans="3:3" x14ac:dyDescent="0.3">
      <c r="C14118" s="41"/>
    </row>
    <row r="14119" spans="3:3" x14ac:dyDescent="0.3">
      <c r="C14119" s="41"/>
    </row>
    <row r="14120" spans="3:3" x14ac:dyDescent="0.3">
      <c r="C14120" s="41"/>
    </row>
    <row r="14121" spans="3:3" x14ac:dyDescent="0.3">
      <c r="C14121" s="41"/>
    </row>
    <row r="14122" spans="3:3" x14ac:dyDescent="0.3">
      <c r="C14122" s="41"/>
    </row>
    <row r="14123" spans="3:3" x14ac:dyDescent="0.3">
      <c r="C14123" s="41"/>
    </row>
    <row r="14124" spans="3:3" x14ac:dyDescent="0.3">
      <c r="C14124" s="41"/>
    </row>
    <row r="14125" spans="3:3" x14ac:dyDescent="0.3">
      <c r="C14125" s="41"/>
    </row>
    <row r="14126" spans="3:3" x14ac:dyDescent="0.3">
      <c r="C14126" s="41"/>
    </row>
    <row r="14127" spans="3:3" x14ac:dyDescent="0.3">
      <c r="C14127" s="41"/>
    </row>
    <row r="14128" spans="3:3" x14ac:dyDescent="0.3">
      <c r="C14128" s="41"/>
    </row>
    <row r="14129" spans="3:3" x14ac:dyDescent="0.3">
      <c r="C14129" s="41"/>
    </row>
    <row r="14130" spans="3:3" x14ac:dyDescent="0.3">
      <c r="C14130" s="41"/>
    </row>
    <row r="14131" spans="3:3" x14ac:dyDescent="0.3">
      <c r="C14131" s="41"/>
    </row>
    <row r="14132" spans="3:3" x14ac:dyDescent="0.3">
      <c r="C14132" s="41"/>
    </row>
    <row r="14133" spans="3:3" x14ac:dyDescent="0.3">
      <c r="C14133" s="41"/>
    </row>
    <row r="14134" spans="3:3" x14ac:dyDescent="0.3">
      <c r="C14134" s="41"/>
    </row>
    <row r="14135" spans="3:3" x14ac:dyDescent="0.3">
      <c r="C14135" s="41"/>
    </row>
    <row r="14136" spans="3:3" x14ac:dyDescent="0.3">
      <c r="C14136" s="41"/>
    </row>
    <row r="14137" spans="3:3" x14ac:dyDescent="0.3">
      <c r="C14137" s="41"/>
    </row>
    <row r="14138" spans="3:3" x14ac:dyDescent="0.3">
      <c r="C14138" s="41"/>
    </row>
    <row r="14139" spans="3:3" x14ac:dyDescent="0.3">
      <c r="C14139" s="41"/>
    </row>
    <row r="14140" spans="3:3" x14ac:dyDescent="0.3">
      <c r="C14140" s="41"/>
    </row>
    <row r="14141" spans="3:3" x14ac:dyDescent="0.3">
      <c r="C14141" s="41"/>
    </row>
    <row r="14142" spans="3:3" x14ac:dyDescent="0.3">
      <c r="C14142" s="41"/>
    </row>
    <row r="14143" spans="3:3" x14ac:dyDescent="0.3">
      <c r="C14143" s="41"/>
    </row>
    <row r="14144" spans="3:3" x14ac:dyDescent="0.3">
      <c r="C14144" s="41"/>
    </row>
    <row r="14145" spans="3:3" x14ac:dyDescent="0.3">
      <c r="C14145" s="41"/>
    </row>
    <row r="14146" spans="3:3" x14ac:dyDescent="0.3">
      <c r="C14146" s="41"/>
    </row>
    <row r="14147" spans="3:3" x14ac:dyDescent="0.3">
      <c r="C14147" s="41"/>
    </row>
    <row r="14148" spans="3:3" x14ac:dyDescent="0.3">
      <c r="C14148" s="41"/>
    </row>
    <row r="14149" spans="3:3" x14ac:dyDescent="0.3">
      <c r="C14149" s="41"/>
    </row>
    <row r="14150" spans="3:3" x14ac:dyDescent="0.3">
      <c r="C14150" s="41"/>
    </row>
    <row r="14151" spans="3:3" x14ac:dyDescent="0.3">
      <c r="C14151" s="41"/>
    </row>
    <row r="14152" spans="3:3" x14ac:dyDescent="0.3">
      <c r="C14152" s="41"/>
    </row>
    <row r="14153" spans="3:3" x14ac:dyDescent="0.3">
      <c r="C14153" s="41"/>
    </row>
    <row r="14154" spans="3:3" x14ac:dyDescent="0.3">
      <c r="C14154" s="41"/>
    </row>
    <row r="14155" spans="3:3" x14ac:dyDescent="0.3">
      <c r="C14155" s="41"/>
    </row>
    <row r="14156" spans="3:3" x14ac:dyDescent="0.3">
      <c r="C14156" s="41"/>
    </row>
    <row r="14157" spans="3:3" x14ac:dyDescent="0.3">
      <c r="C14157" s="41"/>
    </row>
    <row r="14158" spans="3:3" x14ac:dyDescent="0.3">
      <c r="C14158" s="41"/>
    </row>
    <row r="14159" spans="3:3" x14ac:dyDescent="0.3">
      <c r="C14159" s="41"/>
    </row>
    <row r="14160" spans="3:3" x14ac:dyDescent="0.3">
      <c r="C14160" s="41"/>
    </row>
    <row r="14161" spans="3:3" x14ac:dyDescent="0.3">
      <c r="C14161" s="41"/>
    </row>
    <row r="14162" spans="3:3" x14ac:dyDescent="0.3">
      <c r="C14162" s="41"/>
    </row>
    <row r="14163" spans="3:3" x14ac:dyDescent="0.3">
      <c r="C14163" s="41"/>
    </row>
    <row r="14164" spans="3:3" x14ac:dyDescent="0.3">
      <c r="C14164" s="41"/>
    </row>
    <row r="14165" spans="3:3" x14ac:dyDescent="0.3">
      <c r="C14165" s="41"/>
    </row>
    <row r="14166" spans="3:3" x14ac:dyDescent="0.3">
      <c r="C14166" s="41"/>
    </row>
    <row r="14167" spans="3:3" x14ac:dyDescent="0.3">
      <c r="C14167" s="41"/>
    </row>
    <row r="14168" spans="3:3" x14ac:dyDescent="0.3">
      <c r="C14168" s="41"/>
    </row>
    <row r="14169" spans="3:3" x14ac:dyDescent="0.3">
      <c r="C14169" s="41"/>
    </row>
    <row r="14170" spans="3:3" x14ac:dyDescent="0.3">
      <c r="C14170" s="41"/>
    </row>
    <row r="14171" spans="3:3" x14ac:dyDescent="0.3">
      <c r="C14171" s="41"/>
    </row>
    <row r="14172" spans="3:3" x14ac:dyDescent="0.3">
      <c r="C14172" s="41"/>
    </row>
    <row r="14173" spans="3:3" x14ac:dyDescent="0.3">
      <c r="C14173" s="41"/>
    </row>
    <row r="14174" spans="3:3" x14ac:dyDescent="0.3">
      <c r="C14174" s="41"/>
    </row>
    <row r="14175" spans="3:3" x14ac:dyDescent="0.3">
      <c r="C14175" s="41"/>
    </row>
    <row r="14176" spans="3:3" x14ac:dyDescent="0.3">
      <c r="C14176" s="41"/>
    </row>
    <row r="14177" spans="3:3" x14ac:dyDescent="0.3">
      <c r="C14177" s="41"/>
    </row>
    <row r="14178" spans="3:3" x14ac:dyDescent="0.3">
      <c r="C14178" s="41"/>
    </row>
    <row r="14179" spans="3:3" x14ac:dyDescent="0.3">
      <c r="C14179" s="41"/>
    </row>
    <row r="14180" spans="3:3" x14ac:dyDescent="0.3">
      <c r="C14180" s="41"/>
    </row>
    <row r="14181" spans="3:3" x14ac:dyDescent="0.3">
      <c r="C14181" s="41"/>
    </row>
    <row r="14182" spans="3:3" x14ac:dyDescent="0.3">
      <c r="C14182" s="41"/>
    </row>
    <row r="14183" spans="3:3" x14ac:dyDescent="0.3">
      <c r="C14183" s="41"/>
    </row>
    <row r="14184" spans="3:3" x14ac:dyDescent="0.3">
      <c r="C14184" s="41"/>
    </row>
    <row r="14185" spans="3:3" x14ac:dyDescent="0.3">
      <c r="C14185" s="41"/>
    </row>
    <row r="14186" spans="3:3" x14ac:dyDescent="0.3">
      <c r="C14186" s="41"/>
    </row>
    <row r="14187" spans="3:3" x14ac:dyDescent="0.3">
      <c r="C14187" s="41"/>
    </row>
    <row r="14188" spans="3:3" x14ac:dyDescent="0.3">
      <c r="C14188" s="41"/>
    </row>
    <row r="14189" spans="3:3" x14ac:dyDescent="0.3">
      <c r="C14189" s="41"/>
    </row>
    <row r="14190" spans="3:3" x14ac:dyDescent="0.3">
      <c r="C14190" s="41"/>
    </row>
    <row r="14191" spans="3:3" x14ac:dyDescent="0.3">
      <c r="C14191" s="41"/>
    </row>
    <row r="14192" spans="3:3" x14ac:dyDescent="0.3">
      <c r="C14192" s="41"/>
    </row>
    <row r="14193" spans="3:3" x14ac:dyDescent="0.3">
      <c r="C14193" s="41"/>
    </row>
    <row r="14194" spans="3:3" x14ac:dyDescent="0.3">
      <c r="C14194" s="41"/>
    </row>
    <row r="14195" spans="3:3" x14ac:dyDescent="0.3">
      <c r="C14195" s="41"/>
    </row>
    <row r="14196" spans="3:3" x14ac:dyDescent="0.3">
      <c r="C14196" s="41"/>
    </row>
    <row r="14197" spans="3:3" x14ac:dyDescent="0.3">
      <c r="C14197" s="41"/>
    </row>
    <row r="14198" spans="3:3" x14ac:dyDescent="0.3">
      <c r="C14198" s="41"/>
    </row>
    <row r="14199" spans="3:3" x14ac:dyDescent="0.3">
      <c r="C14199" s="41"/>
    </row>
    <row r="14200" spans="3:3" x14ac:dyDescent="0.3">
      <c r="C14200" s="41"/>
    </row>
    <row r="14201" spans="3:3" x14ac:dyDescent="0.3">
      <c r="C14201" s="41"/>
    </row>
    <row r="14202" spans="3:3" x14ac:dyDescent="0.3">
      <c r="C14202" s="41"/>
    </row>
    <row r="14203" spans="3:3" x14ac:dyDescent="0.3">
      <c r="C14203" s="41"/>
    </row>
    <row r="14204" spans="3:3" x14ac:dyDescent="0.3">
      <c r="C14204" s="41"/>
    </row>
    <row r="14205" spans="3:3" x14ac:dyDescent="0.3">
      <c r="C14205" s="41"/>
    </row>
    <row r="14206" spans="3:3" x14ac:dyDescent="0.3">
      <c r="C14206" s="41"/>
    </row>
    <row r="14207" spans="3:3" x14ac:dyDescent="0.3">
      <c r="C14207" s="41"/>
    </row>
    <row r="14208" spans="3:3" x14ac:dyDescent="0.3">
      <c r="C14208" s="41"/>
    </row>
    <row r="14209" spans="3:3" x14ac:dyDescent="0.3">
      <c r="C14209" s="41"/>
    </row>
    <row r="14210" spans="3:3" x14ac:dyDescent="0.3">
      <c r="C14210" s="41"/>
    </row>
    <row r="14211" spans="3:3" x14ac:dyDescent="0.3">
      <c r="C14211" s="41"/>
    </row>
    <row r="14212" spans="3:3" x14ac:dyDescent="0.3">
      <c r="C14212" s="41"/>
    </row>
    <row r="14213" spans="3:3" x14ac:dyDescent="0.3">
      <c r="C14213" s="41"/>
    </row>
    <row r="14214" spans="3:3" x14ac:dyDescent="0.3">
      <c r="C14214" s="41"/>
    </row>
    <row r="14215" spans="3:3" x14ac:dyDescent="0.3">
      <c r="C14215" s="41"/>
    </row>
    <row r="14216" spans="3:3" x14ac:dyDescent="0.3">
      <c r="C14216" s="41"/>
    </row>
    <row r="14217" spans="3:3" x14ac:dyDescent="0.3">
      <c r="C14217" s="41"/>
    </row>
    <row r="14218" spans="3:3" x14ac:dyDescent="0.3">
      <c r="C14218" s="41"/>
    </row>
    <row r="14219" spans="3:3" x14ac:dyDescent="0.3">
      <c r="C14219" s="41"/>
    </row>
    <row r="14220" spans="3:3" x14ac:dyDescent="0.3">
      <c r="C14220" s="41"/>
    </row>
    <row r="14221" spans="3:3" x14ac:dyDescent="0.3">
      <c r="C14221" s="41"/>
    </row>
    <row r="14222" spans="3:3" x14ac:dyDescent="0.3">
      <c r="C14222" s="41"/>
    </row>
    <row r="14223" spans="3:3" x14ac:dyDescent="0.3">
      <c r="C14223" s="41"/>
    </row>
    <row r="14224" spans="3:3" x14ac:dyDescent="0.3">
      <c r="C14224" s="41"/>
    </row>
    <row r="14225" spans="3:3" x14ac:dyDescent="0.3">
      <c r="C14225" s="41"/>
    </row>
    <row r="14226" spans="3:3" x14ac:dyDescent="0.3">
      <c r="C14226" s="41"/>
    </row>
    <row r="14227" spans="3:3" x14ac:dyDescent="0.3">
      <c r="C14227" s="41"/>
    </row>
    <row r="14228" spans="3:3" x14ac:dyDescent="0.3">
      <c r="C14228" s="41"/>
    </row>
    <row r="14229" spans="3:3" x14ac:dyDescent="0.3">
      <c r="C14229" s="41"/>
    </row>
    <row r="14230" spans="3:3" x14ac:dyDescent="0.3">
      <c r="C14230" s="41"/>
    </row>
    <row r="14231" spans="3:3" x14ac:dyDescent="0.3">
      <c r="C14231" s="41"/>
    </row>
    <row r="14232" spans="3:3" x14ac:dyDescent="0.3">
      <c r="C14232" s="41"/>
    </row>
    <row r="14233" spans="3:3" x14ac:dyDescent="0.3">
      <c r="C14233" s="41"/>
    </row>
    <row r="14234" spans="3:3" x14ac:dyDescent="0.3">
      <c r="C14234" s="41"/>
    </row>
    <row r="14235" spans="3:3" x14ac:dyDescent="0.3">
      <c r="C14235" s="41"/>
    </row>
    <row r="14236" spans="3:3" x14ac:dyDescent="0.3">
      <c r="C14236" s="41"/>
    </row>
    <row r="14237" spans="3:3" x14ac:dyDescent="0.3">
      <c r="C14237" s="41"/>
    </row>
    <row r="14238" spans="3:3" x14ac:dyDescent="0.3">
      <c r="C14238" s="41"/>
    </row>
    <row r="14239" spans="3:3" x14ac:dyDescent="0.3">
      <c r="C14239" s="41"/>
    </row>
    <row r="14240" spans="3:3" x14ac:dyDescent="0.3">
      <c r="C14240" s="41"/>
    </row>
    <row r="14241" spans="3:3" x14ac:dyDescent="0.3">
      <c r="C14241" s="41"/>
    </row>
    <row r="14242" spans="3:3" x14ac:dyDescent="0.3">
      <c r="C14242" s="41"/>
    </row>
    <row r="14243" spans="3:3" x14ac:dyDescent="0.3">
      <c r="C14243" s="41"/>
    </row>
    <row r="14244" spans="3:3" x14ac:dyDescent="0.3">
      <c r="C14244" s="41"/>
    </row>
    <row r="14245" spans="3:3" x14ac:dyDescent="0.3">
      <c r="C14245" s="41"/>
    </row>
    <row r="14246" spans="3:3" x14ac:dyDescent="0.3">
      <c r="C14246" s="41"/>
    </row>
    <row r="14247" spans="3:3" x14ac:dyDescent="0.3">
      <c r="C14247" s="41"/>
    </row>
    <row r="14248" spans="3:3" x14ac:dyDescent="0.3">
      <c r="C14248" s="41"/>
    </row>
    <row r="14249" spans="3:3" x14ac:dyDescent="0.3">
      <c r="C14249" s="41"/>
    </row>
    <row r="14250" spans="3:3" x14ac:dyDescent="0.3">
      <c r="C14250" s="41"/>
    </row>
    <row r="14251" spans="3:3" x14ac:dyDescent="0.3">
      <c r="C14251" s="41"/>
    </row>
    <row r="14252" spans="3:3" x14ac:dyDescent="0.3">
      <c r="C14252" s="41"/>
    </row>
    <row r="14253" spans="3:3" x14ac:dyDescent="0.3">
      <c r="C14253" s="41"/>
    </row>
    <row r="14254" spans="3:3" x14ac:dyDescent="0.3">
      <c r="C14254" s="41"/>
    </row>
    <row r="14255" spans="3:3" x14ac:dyDescent="0.3">
      <c r="C14255" s="41"/>
    </row>
    <row r="14256" spans="3:3" x14ac:dyDescent="0.3">
      <c r="C14256" s="41"/>
    </row>
    <row r="14257" spans="3:3" x14ac:dyDescent="0.3">
      <c r="C14257" s="41"/>
    </row>
    <row r="14258" spans="3:3" x14ac:dyDescent="0.3">
      <c r="C14258" s="41"/>
    </row>
    <row r="14259" spans="3:3" x14ac:dyDescent="0.3">
      <c r="C14259" s="41"/>
    </row>
    <row r="14260" spans="3:3" x14ac:dyDescent="0.3">
      <c r="C14260" s="41"/>
    </row>
    <row r="14261" spans="3:3" x14ac:dyDescent="0.3">
      <c r="C14261" s="41"/>
    </row>
    <row r="14262" spans="3:3" x14ac:dyDescent="0.3">
      <c r="C14262" s="41"/>
    </row>
    <row r="14263" spans="3:3" x14ac:dyDescent="0.3">
      <c r="C14263" s="41"/>
    </row>
    <row r="14264" spans="3:3" x14ac:dyDescent="0.3">
      <c r="C14264" s="41"/>
    </row>
    <row r="14265" spans="3:3" x14ac:dyDescent="0.3">
      <c r="C14265" s="41"/>
    </row>
    <row r="14266" spans="3:3" x14ac:dyDescent="0.3">
      <c r="C14266" s="41"/>
    </row>
    <row r="14267" spans="3:3" x14ac:dyDescent="0.3">
      <c r="C14267" s="41"/>
    </row>
    <row r="14268" spans="3:3" x14ac:dyDescent="0.3">
      <c r="C14268" s="41"/>
    </row>
    <row r="14269" spans="3:3" x14ac:dyDescent="0.3">
      <c r="C14269" s="41"/>
    </row>
    <row r="14270" spans="3:3" x14ac:dyDescent="0.3">
      <c r="C14270" s="41"/>
    </row>
    <row r="14271" spans="3:3" x14ac:dyDescent="0.3">
      <c r="C14271" s="41"/>
    </row>
    <row r="14272" spans="3:3" x14ac:dyDescent="0.3">
      <c r="C14272" s="41"/>
    </row>
    <row r="14273" spans="3:3" x14ac:dyDescent="0.3">
      <c r="C14273" s="41"/>
    </row>
    <row r="14274" spans="3:3" x14ac:dyDescent="0.3">
      <c r="C14274" s="41"/>
    </row>
    <row r="14275" spans="3:3" x14ac:dyDescent="0.3">
      <c r="C14275" s="41"/>
    </row>
    <row r="14276" spans="3:3" x14ac:dyDescent="0.3">
      <c r="C14276" s="41"/>
    </row>
    <row r="14277" spans="3:3" x14ac:dyDescent="0.3">
      <c r="C14277" s="41"/>
    </row>
    <row r="14278" spans="3:3" x14ac:dyDescent="0.3">
      <c r="C14278" s="41"/>
    </row>
    <row r="14279" spans="3:3" x14ac:dyDescent="0.3">
      <c r="C14279" s="41"/>
    </row>
    <row r="14280" spans="3:3" x14ac:dyDescent="0.3">
      <c r="C14280" s="41"/>
    </row>
    <row r="14281" spans="3:3" x14ac:dyDescent="0.3">
      <c r="C14281" s="41"/>
    </row>
    <row r="14282" spans="3:3" x14ac:dyDescent="0.3">
      <c r="C14282" s="41"/>
    </row>
    <row r="14283" spans="3:3" x14ac:dyDescent="0.3">
      <c r="C14283" s="41"/>
    </row>
    <row r="14284" spans="3:3" x14ac:dyDescent="0.3">
      <c r="C14284" s="41"/>
    </row>
    <row r="14285" spans="3:3" x14ac:dyDescent="0.3">
      <c r="C14285" s="41"/>
    </row>
    <row r="14286" spans="3:3" x14ac:dyDescent="0.3">
      <c r="C14286" s="41"/>
    </row>
    <row r="14287" spans="3:3" x14ac:dyDescent="0.3">
      <c r="C14287" s="41"/>
    </row>
    <row r="14288" spans="3:3" x14ac:dyDescent="0.3">
      <c r="C14288" s="41"/>
    </row>
    <row r="14289" spans="3:3" x14ac:dyDescent="0.3">
      <c r="C14289" s="41"/>
    </row>
    <row r="14290" spans="3:3" x14ac:dyDescent="0.3">
      <c r="C14290" s="41"/>
    </row>
    <row r="14291" spans="3:3" x14ac:dyDescent="0.3">
      <c r="C14291" s="41"/>
    </row>
    <row r="14292" spans="3:3" x14ac:dyDescent="0.3">
      <c r="C14292" s="41"/>
    </row>
    <row r="14293" spans="3:3" x14ac:dyDescent="0.3">
      <c r="C14293" s="41"/>
    </row>
    <row r="14294" spans="3:3" x14ac:dyDescent="0.3">
      <c r="C14294" s="41"/>
    </row>
    <row r="14295" spans="3:3" x14ac:dyDescent="0.3">
      <c r="C14295" s="41"/>
    </row>
    <row r="14296" spans="3:3" x14ac:dyDescent="0.3">
      <c r="C14296" s="41"/>
    </row>
    <row r="14297" spans="3:3" x14ac:dyDescent="0.3">
      <c r="C14297" s="41"/>
    </row>
    <row r="14298" spans="3:3" x14ac:dyDescent="0.3">
      <c r="C14298" s="41"/>
    </row>
    <row r="14299" spans="3:3" x14ac:dyDescent="0.3">
      <c r="C14299" s="41"/>
    </row>
    <row r="14300" spans="3:3" x14ac:dyDescent="0.3">
      <c r="C14300" s="41"/>
    </row>
    <row r="14301" spans="3:3" x14ac:dyDescent="0.3">
      <c r="C14301" s="41"/>
    </row>
    <row r="14302" spans="3:3" x14ac:dyDescent="0.3">
      <c r="C14302" s="41"/>
    </row>
    <row r="14303" spans="3:3" x14ac:dyDescent="0.3">
      <c r="C14303" s="41"/>
    </row>
    <row r="14304" spans="3:3" x14ac:dyDescent="0.3">
      <c r="C14304" s="41"/>
    </row>
    <row r="14305" spans="3:3" x14ac:dyDescent="0.3">
      <c r="C14305" s="41"/>
    </row>
    <row r="14306" spans="3:3" x14ac:dyDescent="0.3">
      <c r="C14306" s="41"/>
    </row>
    <row r="14307" spans="3:3" x14ac:dyDescent="0.3">
      <c r="C14307" s="41"/>
    </row>
    <row r="14308" spans="3:3" x14ac:dyDescent="0.3">
      <c r="C14308" s="41"/>
    </row>
    <row r="14309" spans="3:3" x14ac:dyDescent="0.3">
      <c r="C14309" s="41"/>
    </row>
    <row r="14310" spans="3:3" x14ac:dyDescent="0.3">
      <c r="C14310" s="41"/>
    </row>
    <row r="14311" spans="3:3" x14ac:dyDescent="0.3">
      <c r="C14311" s="41"/>
    </row>
    <row r="14312" spans="3:3" x14ac:dyDescent="0.3">
      <c r="C14312" s="41"/>
    </row>
    <row r="14313" spans="3:3" x14ac:dyDescent="0.3">
      <c r="C14313" s="41"/>
    </row>
    <row r="14314" spans="3:3" x14ac:dyDescent="0.3">
      <c r="C14314" s="41"/>
    </row>
    <row r="14315" spans="3:3" x14ac:dyDescent="0.3">
      <c r="C14315" s="41"/>
    </row>
    <row r="14316" spans="3:3" x14ac:dyDescent="0.3">
      <c r="C14316" s="41"/>
    </row>
    <row r="14317" spans="3:3" x14ac:dyDescent="0.3">
      <c r="C14317" s="41"/>
    </row>
    <row r="14318" spans="3:3" x14ac:dyDescent="0.3">
      <c r="C14318" s="41"/>
    </row>
    <row r="14319" spans="3:3" x14ac:dyDescent="0.3">
      <c r="C14319" s="41"/>
    </row>
    <row r="14320" spans="3:3" x14ac:dyDescent="0.3">
      <c r="C14320" s="41"/>
    </row>
    <row r="14321" spans="3:3" x14ac:dyDescent="0.3">
      <c r="C14321" s="41"/>
    </row>
    <row r="14322" spans="3:3" x14ac:dyDescent="0.3">
      <c r="C14322" s="41"/>
    </row>
    <row r="14323" spans="3:3" x14ac:dyDescent="0.3">
      <c r="C14323" s="41"/>
    </row>
    <row r="14324" spans="3:3" x14ac:dyDescent="0.3">
      <c r="C14324" s="41"/>
    </row>
    <row r="14325" spans="3:3" x14ac:dyDescent="0.3">
      <c r="C14325" s="41"/>
    </row>
    <row r="14326" spans="3:3" x14ac:dyDescent="0.3">
      <c r="C14326" s="41"/>
    </row>
    <row r="14327" spans="3:3" x14ac:dyDescent="0.3">
      <c r="C14327" s="41"/>
    </row>
    <row r="14328" spans="3:3" x14ac:dyDescent="0.3">
      <c r="C14328" s="41"/>
    </row>
    <row r="14329" spans="3:3" x14ac:dyDescent="0.3">
      <c r="C14329" s="41"/>
    </row>
    <row r="14330" spans="3:3" x14ac:dyDescent="0.3">
      <c r="C14330" s="41"/>
    </row>
    <row r="14331" spans="3:3" x14ac:dyDescent="0.3">
      <c r="C14331" s="41"/>
    </row>
    <row r="14332" spans="3:3" x14ac:dyDescent="0.3">
      <c r="C14332" s="41"/>
    </row>
    <row r="14333" spans="3:3" x14ac:dyDescent="0.3">
      <c r="C14333" s="41"/>
    </row>
    <row r="14334" spans="3:3" x14ac:dyDescent="0.3">
      <c r="C14334" s="41"/>
    </row>
    <row r="14335" spans="3:3" x14ac:dyDescent="0.3">
      <c r="C14335" s="41"/>
    </row>
    <row r="14336" spans="3:3" x14ac:dyDescent="0.3">
      <c r="C14336" s="41"/>
    </row>
    <row r="14337" spans="3:3" x14ac:dyDescent="0.3">
      <c r="C14337" s="41"/>
    </row>
    <row r="14338" spans="3:3" x14ac:dyDescent="0.3">
      <c r="C14338" s="41"/>
    </row>
    <row r="14339" spans="3:3" x14ac:dyDescent="0.3">
      <c r="C14339" s="41"/>
    </row>
    <row r="14340" spans="3:3" x14ac:dyDescent="0.3">
      <c r="C14340" s="41"/>
    </row>
    <row r="14341" spans="3:3" x14ac:dyDescent="0.3">
      <c r="C14341" s="41"/>
    </row>
    <row r="14342" spans="3:3" x14ac:dyDescent="0.3">
      <c r="C14342" s="41"/>
    </row>
    <row r="14343" spans="3:3" x14ac:dyDescent="0.3">
      <c r="C14343" s="41"/>
    </row>
    <row r="14344" spans="3:3" x14ac:dyDescent="0.3">
      <c r="C14344" s="41"/>
    </row>
    <row r="14345" spans="3:3" x14ac:dyDescent="0.3">
      <c r="C14345" s="41"/>
    </row>
    <row r="14346" spans="3:3" x14ac:dyDescent="0.3">
      <c r="C14346" s="41"/>
    </row>
    <row r="14347" spans="3:3" x14ac:dyDescent="0.3">
      <c r="C14347" s="41"/>
    </row>
    <row r="14348" spans="3:3" x14ac:dyDescent="0.3">
      <c r="C14348" s="41"/>
    </row>
    <row r="14349" spans="3:3" x14ac:dyDescent="0.3">
      <c r="C14349" s="41"/>
    </row>
    <row r="14350" spans="3:3" x14ac:dyDescent="0.3">
      <c r="C14350" s="41"/>
    </row>
    <row r="14351" spans="3:3" x14ac:dyDescent="0.3">
      <c r="C14351" s="41"/>
    </row>
    <row r="14352" spans="3:3" x14ac:dyDescent="0.3">
      <c r="C14352" s="41"/>
    </row>
    <row r="14353" spans="3:3" x14ac:dyDescent="0.3">
      <c r="C14353" s="41"/>
    </row>
    <row r="14354" spans="3:3" x14ac:dyDescent="0.3">
      <c r="C14354" s="41"/>
    </row>
    <row r="14355" spans="3:3" x14ac:dyDescent="0.3">
      <c r="C14355" s="41"/>
    </row>
    <row r="14356" spans="3:3" x14ac:dyDescent="0.3">
      <c r="C14356" s="41"/>
    </row>
    <row r="14357" spans="3:3" x14ac:dyDescent="0.3">
      <c r="C14357" s="41"/>
    </row>
    <row r="14358" spans="3:3" x14ac:dyDescent="0.3">
      <c r="C14358" s="41"/>
    </row>
    <row r="14359" spans="3:3" x14ac:dyDescent="0.3">
      <c r="C14359" s="41"/>
    </row>
    <row r="14360" spans="3:3" x14ac:dyDescent="0.3">
      <c r="C14360" s="41"/>
    </row>
    <row r="14361" spans="3:3" x14ac:dyDescent="0.3">
      <c r="C14361" s="41"/>
    </row>
    <row r="14362" spans="3:3" x14ac:dyDescent="0.3">
      <c r="C14362" s="41"/>
    </row>
    <row r="14363" spans="3:3" x14ac:dyDescent="0.3">
      <c r="C14363" s="41"/>
    </row>
    <row r="14364" spans="3:3" x14ac:dyDescent="0.3">
      <c r="C14364" s="41"/>
    </row>
    <row r="14365" spans="3:3" x14ac:dyDescent="0.3">
      <c r="C14365" s="41"/>
    </row>
    <row r="14366" spans="3:3" x14ac:dyDescent="0.3">
      <c r="C14366" s="41"/>
    </row>
    <row r="14367" spans="3:3" x14ac:dyDescent="0.3">
      <c r="C14367" s="41"/>
    </row>
    <row r="14368" spans="3:3" x14ac:dyDescent="0.3">
      <c r="C14368" s="41"/>
    </row>
    <row r="14369" spans="3:3" x14ac:dyDescent="0.3">
      <c r="C14369" s="41"/>
    </row>
    <row r="14370" spans="3:3" x14ac:dyDescent="0.3">
      <c r="C14370" s="41"/>
    </row>
    <row r="14371" spans="3:3" x14ac:dyDescent="0.3">
      <c r="C14371" s="41"/>
    </row>
    <row r="14372" spans="3:3" x14ac:dyDescent="0.3">
      <c r="C14372" s="41"/>
    </row>
    <row r="14373" spans="3:3" x14ac:dyDescent="0.3">
      <c r="C14373" s="41"/>
    </row>
    <row r="14374" spans="3:3" x14ac:dyDescent="0.3">
      <c r="C14374" s="41"/>
    </row>
    <row r="14375" spans="3:3" x14ac:dyDescent="0.3">
      <c r="C14375" s="41"/>
    </row>
    <row r="14376" spans="3:3" x14ac:dyDescent="0.3">
      <c r="C14376" s="41"/>
    </row>
    <row r="14377" spans="3:3" x14ac:dyDescent="0.3">
      <c r="C14377" s="41"/>
    </row>
    <row r="14378" spans="3:3" x14ac:dyDescent="0.3">
      <c r="C14378" s="41"/>
    </row>
    <row r="14379" spans="3:3" x14ac:dyDescent="0.3">
      <c r="C14379" s="41"/>
    </row>
    <row r="14380" spans="3:3" x14ac:dyDescent="0.3">
      <c r="C14380" s="41"/>
    </row>
    <row r="14381" spans="3:3" x14ac:dyDescent="0.3">
      <c r="C14381" s="41"/>
    </row>
    <row r="14382" spans="3:3" x14ac:dyDescent="0.3">
      <c r="C14382" s="41"/>
    </row>
    <row r="14383" spans="3:3" x14ac:dyDescent="0.3">
      <c r="C14383" s="41"/>
    </row>
    <row r="14384" spans="3:3" x14ac:dyDescent="0.3">
      <c r="C14384" s="41"/>
    </row>
    <row r="14385" spans="3:3" x14ac:dyDescent="0.3">
      <c r="C14385" s="41"/>
    </row>
    <row r="14386" spans="3:3" x14ac:dyDescent="0.3">
      <c r="C14386" s="41"/>
    </row>
    <row r="14387" spans="3:3" x14ac:dyDescent="0.3">
      <c r="C14387" s="41"/>
    </row>
    <row r="14388" spans="3:3" x14ac:dyDescent="0.3">
      <c r="C14388" s="41"/>
    </row>
    <row r="14389" spans="3:3" x14ac:dyDescent="0.3">
      <c r="C14389" s="41"/>
    </row>
    <row r="14390" spans="3:3" x14ac:dyDescent="0.3">
      <c r="C14390" s="41"/>
    </row>
    <row r="14391" spans="3:3" x14ac:dyDescent="0.3">
      <c r="C14391" s="41"/>
    </row>
    <row r="14392" spans="3:3" x14ac:dyDescent="0.3">
      <c r="C14392" s="41"/>
    </row>
    <row r="14393" spans="3:3" x14ac:dyDescent="0.3">
      <c r="C14393" s="41"/>
    </row>
    <row r="14394" spans="3:3" x14ac:dyDescent="0.3">
      <c r="C14394" s="41"/>
    </row>
    <row r="14395" spans="3:3" x14ac:dyDescent="0.3">
      <c r="C14395" s="41"/>
    </row>
    <row r="14396" spans="3:3" x14ac:dyDescent="0.3">
      <c r="C14396" s="41"/>
    </row>
    <row r="14397" spans="3:3" x14ac:dyDescent="0.3">
      <c r="C14397" s="41"/>
    </row>
    <row r="14398" spans="3:3" x14ac:dyDescent="0.3">
      <c r="C14398" s="41"/>
    </row>
    <row r="14399" spans="3:3" x14ac:dyDescent="0.3">
      <c r="C14399" s="41"/>
    </row>
    <row r="14400" spans="3:3" x14ac:dyDescent="0.3">
      <c r="C14400" s="41"/>
    </row>
    <row r="14401" spans="3:3" x14ac:dyDescent="0.3">
      <c r="C14401" s="41"/>
    </row>
    <row r="14402" spans="3:3" x14ac:dyDescent="0.3">
      <c r="C14402" s="41"/>
    </row>
    <row r="14403" spans="3:3" x14ac:dyDescent="0.3">
      <c r="C14403" s="41"/>
    </row>
    <row r="14404" spans="3:3" x14ac:dyDescent="0.3">
      <c r="C14404" s="41"/>
    </row>
    <row r="14405" spans="3:3" x14ac:dyDescent="0.3">
      <c r="C14405" s="41"/>
    </row>
    <row r="14406" spans="3:3" x14ac:dyDescent="0.3">
      <c r="C14406" s="41"/>
    </row>
    <row r="14407" spans="3:3" x14ac:dyDescent="0.3">
      <c r="C14407" s="41"/>
    </row>
    <row r="14408" spans="3:3" x14ac:dyDescent="0.3">
      <c r="C14408" s="41"/>
    </row>
    <row r="14409" spans="3:3" x14ac:dyDescent="0.3">
      <c r="C14409" s="41"/>
    </row>
    <row r="14410" spans="3:3" x14ac:dyDescent="0.3">
      <c r="C14410" s="41"/>
    </row>
    <row r="14411" spans="3:3" x14ac:dyDescent="0.3">
      <c r="C14411" s="41"/>
    </row>
    <row r="14412" spans="3:3" x14ac:dyDescent="0.3">
      <c r="C14412" s="41"/>
    </row>
    <row r="14413" spans="3:3" x14ac:dyDescent="0.3">
      <c r="C14413" s="41"/>
    </row>
    <row r="14414" spans="3:3" x14ac:dyDescent="0.3">
      <c r="C14414" s="41"/>
    </row>
    <row r="14415" spans="3:3" x14ac:dyDescent="0.3">
      <c r="C14415" s="41"/>
    </row>
    <row r="14416" spans="3:3" x14ac:dyDescent="0.3">
      <c r="C14416" s="41"/>
    </row>
    <row r="14417" spans="3:3" x14ac:dyDescent="0.3">
      <c r="C14417" s="41"/>
    </row>
    <row r="14418" spans="3:3" x14ac:dyDescent="0.3">
      <c r="C14418" s="41"/>
    </row>
    <row r="14419" spans="3:3" x14ac:dyDescent="0.3">
      <c r="C14419" s="41"/>
    </row>
    <row r="14420" spans="3:3" x14ac:dyDescent="0.3">
      <c r="C14420" s="41"/>
    </row>
    <row r="14421" spans="3:3" x14ac:dyDescent="0.3">
      <c r="C14421" s="41"/>
    </row>
    <row r="14422" spans="3:3" x14ac:dyDescent="0.3">
      <c r="C14422" s="41"/>
    </row>
    <row r="14423" spans="3:3" x14ac:dyDescent="0.3">
      <c r="C14423" s="41"/>
    </row>
    <row r="14424" spans="3:3" x14ac:dyDescent="0.3">
      <c r="C14424" s="41"/>
    </row>
    <row r="14425" spans="3:3" x14ac:dyDescent="0.3">
      <c r="C14425" s="41"/>
    </row>
    <row r="14426" spans="3:3" x14ac:dyDescent="0.3">
      <c r="C14426" s="41"/>
    </row>
    <row r="14427" spans="3:3" x14ac:dyDescent="0.3">
      <c r="C14427" s="41"/>
    </row>
    <row r="14428" spans="3:3" x14ac:dyDescent="0.3">
      <c r="C14428" s="41"/>
    </row>
    <row r="14429" spans="3:3" x14ac:dyDescent="0.3">
      <c r="C14429" s="41"/>
    </row>
    <row r="14430" spans="3:3" x14ac:dyDescent="0.3">
      <c r="C14430" s="41"/>
    </row>
    <row r="14431" spans="3:3" x14ac:dyDescent="0.3">
      <c r="C14431" s="41"/>
    </row>
    <row r="14432" spans="3:3" x14ac:dyDescent="0.3">
      <c r="C14432" s="41"/>
    </row>
    <row r="14433" spans="3:3" x14ac:dyDescent="0.3">
      <c r="C14433" s="41"/>
    </row>
    <row r="14434" spans="3:3" x14ac:dyDescent="0.3">
      <c r="C14434" s="41"/>
    </row>
    <row r="14435" spans="3:3" x14ac:dyDescent="0.3">
      <c r="C14435" s="41"/>
    </row>
    <row r="14436" spans="3:3" x14ac:dyDescent="0.3">
      <c r="C14436" s="41"/>
    </row>
    <row r="14437" spans="3:3" x14ac:dyDescent="0.3">
      <c r="C14437" s="41"/>
    </row>
    <row r="14438" spans="3:3" x14ac:dyDescent="0.3">
      <c r="C14438" s="41"/>
    </row>
    <row r="14439" spans="3:3" x14ac:dyDescent="0.3">
      <c r="C14439" s="41"/>
    </row>
    <row r="14440" spans="3:3" x14ac:dyDescent="0.3">
      <c r="C14440" s="41"/>
    </row>
    <row r="14441" spans="3:3" x14ac:dyDescent="0.3">
      <c r="C14441" s="41"/>
    </row>
    <row r="14442" spans="3:3" x14ac:dyDescent="0.3">
      <c r="C14442" s="41"/>
    </row>
    <row r="14443" spans="3:3" x14ac:dyDescent="0.3">
      <c r="C14443" s="41"/>
    </row>
    <row r="14444" spans="3:3" x14ac:dyDescent="0.3">
      <c r="C14444" s="41"/>
    </row>
    <row r="14445" spans="3:3" x14ac:dyDescent="0.3">
      <c r="C14445" s="41"/>
    </row>
    <row r="14446" spans="3:3" x14ac:dyDescent="0.3">
      <c r="C14446" s="41"/>
    </row>
    <row r="14447" spans="3:3" x14ac:dyDescent="0.3">
      <c r="C14447" s="41"/>
    </row>
    <row r="14448" spans="3:3" x14ac:dyDescent="0.3">
      <c r="C14448" s="41"/>
    </row>
    <row r="14449" spans="3:3" x14ac:dyDescent="0.3">
      <c r="C14449" s="41"/>
    </row>
    <row r="14450" spans="3:3" x14ac:dyDescent="0.3">
      <c r="C14450" s="41"/>
    </row>
    <row r="14451" spans="3:3" x14ac:dyDescent="0.3">
      <c r="C14451" s="41"/>
    </row>
    <row r="14452" spans="3:3" x14ac:dyDescent="0.3">
      <c r="C14452" s="41"/>
    </row>
    <row r="14453" spans="3:3" x14ac:dyDescent="0.3">
      <c r="C14453" s="41"/>
    </row>
    <row r="14454" spans="3:3" x14ac:dyDescent="0.3">
      <c r="C14454" s="41"/>
    </row>
    <row r="14455" spans="3:3" x14ac:dyDescent="0.3">
      <c r="C14455" s="41"/>
    </row>
    <row r="14456" spans="3:3" x14ac:dyDescent="0.3">
      <c r="C14456" s="41"/>
    </row>
    <row r="14457" spans="3:3" x14ac:dyDescent="0.3">
      <c r="C14457" s="41"/>
    </row>
    <row r="14458" spans="3:3" x14ac:dyDescent="0.3">
      <c r="C14458" s="41"/>
    </row>
    <row r="14459" spans="3:3" x14ac:dyDescent="0.3">
      <c r="C14459" s="41"/>
    </row>
    <row r="14460" spans="3:3" x14ac:dyDescent="0.3">
      <c r="C14460" s="41"/>
    </row>
    <row r="14461" spans="3:3" x14ac:dyDescent="0.3">
      <c r="C14461" s="41"/>
    </row>
    <row r="14462" spans="3:3" x14ac:dyDescent="0.3">
      <c r="C14462" s="41"/>
    </row>
    <row r="14463" spans="3:3" x14ac:dyDescent="0.3">
      <c r="C14463" s="41"/>
    </row>
    <row r="14464" spans="3:3" x14ac:dyDescent="0.3">
      <c r="C14464" s="41"/>
    </row>
    <row r="14465" spans="3:3" x14ac:dyDescent="0.3">
      <c r="C14465" s="41"/>
    </row>
    <row r="14466" spans="3:3" x14ac:dyDescent="0.3">
      <c r="C14466" s="41"/>
    </row>
    <row r="14467" spans="3:3" x14ac:dyDescent="0.3">
      <c r="C14467" s="41"/>
    </row>
    <row r="14468" spans="3:3" x14ac:dyDescent="0.3">
      <c r="C14468" s="41"/>
    </row>
    <row r="14469" spans="3:3" x14ac:dyDescent="0.3">
      <c r="C14469" s="41"/>
    </row>
    <row r="14470" spans="3:3" x14ac:dyDescent="0.3">
      <c r="C14470" s="41"/>
    </row>
    <row r="14471" spans="3:3" x14ac:dyDescent="0.3">
      <c r="C14471" s="41"/>
    </row>
    <row r="14472" spans="3:3" x14ac:dyDescent="0.3">
      <c r="C14472" s="41"/>
    </row>
    <row r="14473" spans="3:3" x14ac:dyDescent="0.3">
      <c r="C14473" s="41"/>
    </row>
    <row r="14474" spans="3:3" x14ac:dyDescent="0.3">
      <c r="C14474" s="41"/>
    </row>
    <row r="14475" spans="3:3" x14ac:dyDescent="0.3">
      <c r="C14475" s="41"/>
    </row>
    <row r="14476" spans="3:3" x14ac:dyDescent="0.3">
      <c r="C14476" s="41"/>
    </row>
    <row r="14477" spans="3:3" x14ac:dyDescent="0.3">
      <c r="C14477" s="41"/>
    </row>
    <row r="14478" spans="3:3" x14ac:dyDescent="0.3">
      <c r="C14478" s="41"/>
    </row>
    <row r="14479" spans="3:3" x14ac:dyDescent="0.3">
      <c r="C14479" s="41"/>
    </row>
    <row r="14480" spans="3:3" x14ac:dyDescent="0.3">
      <c r="C14480" s="41"/>
    </row>
    <row r="14481" spans="3:3" x14ac:dyDescent="0.3">
      <c r="C14481" s="41"/>
    </row>
    <row r="14482" spans="3:3" x14ac:dyDescent="0.3">
      <c r="C14482" s="41"/>
    </row>
    <row r="14483" spans="3:3" x14ac:dyDescent="0.3">
      <c r="C14483" s="41"/>
    </row>
    <row r="14484" spans="3:3" x14ac:dyDescent="0.3">
      <c r="C14484" s="41"/>
    </row>
    <row r="14485" spans="3:3" x14ac:dyDescent="0.3">
      <c r="C14485" s="41"/>
    </row>
    <row r="14486" spans="3:3" x14ac:dyDescent="0.3">
      <c r="C14486" s="41"/>
    </row>
    <row r="14487" spans="3:3" x14ac:dyDescent="0.3">
      <c r="C14487" s="41"/>
    </row>
    <row r="14488" spans="3:3" x14ac:dyDescent="0.3">
      <c r="C14488" s="41"/>
    </row>
    <row r="14489" spans="3:3" x14ac:dyDescent="0.3">
      <c r="C14489" s="41"/>
    </row>
    <row r="14490" spans="3:3" x14ac:dyDescent="0.3">
      <c r="C14490" s="41"/>
    </row>
    <row r="14491" spans="3:3" x14ac:dyDescent="0.3">
      <c r="C14491" s="41"/>
    </row>
    <row r="14492" spans="3:3" x14ac:dyDescent="0.3">
      <c r="C14492" s="41"/>
    </row>
    <row r="14493" spans="3:3" x14ac:dyDescent="0.3">
      <c r="C14493" s="41"/>
    </row>
    <row r="14494" spans="3:3" x14ac:dyDescent="0.3">
      <c r="C14494" s="41"/>
    </row>
    <row r="14495" spans="3:3" x14ac:dyDescent="0.3">
      <c r="C14495" s="41"/>
    </row>
    <row r="14496" spans="3:3" x14ac:dyDescent="0.3">
      <c r="C14496" s="41"/>
    </row>
    <row r="14497" spans="3:3" x14ac:dyDescent="0.3">
      <c r="C14497" s="41"/>
    </row>
    <row r="14498" spans="3:3" x14ac:dyDescent="0.3">
      <c r="C14498" s="41"/>
    </row>
    <row r="14499" spans="3:3" x14ac:dyDescent="0.3">
      <c r="C14499" s="41"/>
    </row>
    <row r="14500" spans="3:3" x14ac:dyDescent="0.3">
      <c r="C14500" s="41"/>
    </row>
    <row r="14501" spans="3:3" x14ac:dyDescent="0.3">
      <c r="C14501" s="41"/>
    </row>
    <row r="14502" spans="3:3" x14ac:dyDescent="0.3">
      <c r="C14502" s="41"/>
    </row>
    <row r="14503" spans="3:3" x14ac:dyDescent="0.3">
      <c r="C14503" s="41"/>
    </row>
    <row r="14504" spans="3:3" x14ac:dyDescent="0.3">
      <c r="C14504" s="41"/>
    </row>
    <row r="14505" spans="3:3" x14ac:dyDescent="0.3">
      <c r="C14505" s="41"/>
    </row>
    <row r="14506" spans="3:3" x14ac:dyDescent="0.3">
      <c r="C14506" s="41"/>
    </row>
    <row r="14507" spans="3:3" x14ac:dyDescent="0.3">
      <c r="C14507" s="41"/>
    </row>
    <row r="14508" spans="3:3" x14ac:dyDescent="0.3">
      <c r="C14508" s="41"/>
    </row>
    <row r="14509" spans="3:3" x14ac:dyDescent="0.3">
      <c r="C14509" s="41"/>
    </row>
    <row r="14510" spans="3:3" x14ac:dyDescent="0.3">
      <c r="C14510" s="41"/>
    </row>
    <row r="14511" spans="3:3" x14ac:dyDescent="0.3">
      <c r="C14511" s="41"/>
    </row>
    <row r="14512" spans="3:3" x14ac:dyDescent="0.3">
      <c r="C14512" s="41"/>
    </row>
    <row r="14513" spans="3:3" x14ac:dyDescent="0.3">
      <c r="C14513" s="41"/>
    </row>
    <row r="14514" spans="3:3" x14ac:dyDescent="0.3">
      <c r="C14514" s="41"/>
    </row>
    <row r="14515" spans="3:3" x14ac:dyDescent="0.3">
      <c r="C14515" s="41"/>
    </row>
    <row r="14516" spans="3:3" x14ac:dyDescent="0.3">
      <c r="C14516" s="41"/>
    </row>
    <row r="14517" spans="3:3" x14ac:dyDescent="0.3">
      <c r="C14517" s="41"/>
    </row>
    <row r="14518" spans="3:3" x14ac:dyDescent="0.3">
      <c r="C14518" s="41"/>
    </row>
    <row r="14519" spans="3:3" x14ac:dyDescent="0.3">
      <c r="C14519" s="41"/>
    </row>
    <row r="14520" spans="3:3" x14ac:dyDescent="0.3">
      <c r="C14520" s="41"/>
    </row>
    <row r="14521" spans="3:3" x14ac:dyDescent="0.3">
      <c r="C14521" s="41"/>
    </row>
    <row r="14522" spans="3:3" x14ac:dyDescent="0.3">
      <c r="C14522" s="41"/>
    </row>
    <row r="14523" spans="3:3" x14ac:dyDescent="0.3">
      <c r="C14523" s="41"/>
    </row>
    <row r="14524" spans="3:3" x14ac:dyDescent="0.3">
      <c r="C14524" s="41"/>
    </row>
    <row r="14525" spans="3:3" x14ac:dyDescent="0.3">
      <c r="C14525" s="41"/>
    </row>
    <row r="14526" spans="3:3" x14ac:dyDescent="0.3">
      <c r="C14526" s="41"/>
    </row>
    <row r="14527" spans="3:3" x14ac:dyDescent="0.3">
      <c r="C14527" s="41"/>
    </row>
    <row r="14528" spans="3:3" x14ac:dyDescent="0.3">
      <c r="C14528" s="41"/>
    </row>
    <row r="14529" spans="3:3" x14ac:dyDescent="0.3">
      <c r="C14529" s="41"/>
    </row>
    <row r="14530" spans="3:3" x14ac:dyDescent="0.3">
      <c r="C14530" s="41"/>
    </row>
    <row r="14531" spans="3:3" x14ac:dyDescent="0.3">
      <c r="C14531" s="41"/>
    </row>
    <row r="14532" spans="3:3" x14ac:dyDescent="0.3">
      <c r="C14532" s="41"/>
    </row>
    <row r="14533" spans="3:3" x14ac:dyDescent="0.3">
      <c r="C14533" s="41"/>
    </row>
    <row r="14534" spans="3:3" x14ac:dyDescent="0.3">
      <c r="C14534" s="41"/>
    </row>
    <row r="14535" spans="3:3" x14ac:dyDescent="0.3">
      <c r="C14535" s="41"/>
    </row>
    <row r="14536" spans="3:3" x14ac:dyDescent="0.3">
      <c r="C14536" s="41"/>
    </row>
    <row r="14537" spans="3:3" x14ac:dyDescent="0.3">
      <c r="C14537" s="41"/>
    </row>
    <row r="14538" spans="3:3" x14ac:dyDescent="0.3">
      <c r="C14538" s="41"/>
    </row>
    <row r="14539" spans="3:3" x14ac:dyDescent="0.3">
      <c r="C14539" s="41"/>
    </row>
    <row r="14540" spans="3:3" x14ac:dyDescent="0.3">
      <c r="C14540" s="41"/>
    </row>
    <row r="14541" spans="3:3" x14ac:dyDescent="0.3">
      <c r="C14541" s="41"/>
    </row>
    <row r="14542" spans="3:3" x14ac:dyDescent="0.3">
      <c r="C14542" s="41"/>
    </row>
    <row r="14543" spans="3:3" x14ac:dyDescent="0.3">
      <c r="C14543" s="41"/>
    </row>
    <row r="14544" spans="3:3" x14ac:dyDescent="0.3">
      <c r="C14544" s="41"/>
    </row>
    <row r="14545" spans="3:3" x14ac:dyDescent="0.3">
      <c r="C14545" s="41"/>
    </row>
    <row r="14546" spans="3:3" x14ac:dyDescent="0.3">
      <c r="C14546" s="41"/>
    </row>
    <row r="14547" spans="3:3" x14ac:dyDescent="0.3">
      <c r="C14547" s="41"/>
    </row>
    <row r="14548" spans="3:3" x14ac:dyDescent="0.3">
      <c r="C14548" s="41"/>
    </row>
    <row r="14549" spans="3:3" x14ac:dyDescent="0.3">
      <c r="C14549" s="41"/>
    </row>
    <row r="14550" spans="3:3" x14ac:dyDescent="0.3">
      <c r="C14550" s="41"/>
    </row>
    <row r="14551" spans="3:3" x14ac:dyDescent="0.3">
      <c r="C14551" s="41"/>
    </row>
    <row r="14552" spans="3:3" x14ac:dyDescent="0.3">
      <c r="C14552" s="41"/>
    </row>
    <row r="14553" spans="3:3" x14ac:dyDescent="0.3">
      <c r="C14553" s="41"/>
    </row>
    <row r="14554" spans="3:3" x14ac:dyDescent="0.3">
      <c r="C14554" s="41"/>
    </row>
    <row r="14555" spans="3:3" x14ac:dyDescent="0.3">
      <c r="C14555" s="41"/>
    </row>
    <row r="14556" spans="3:3" x14ac:dyDescent="0.3">
      <c r="C14556" s="41"/>
    </row>
    <row r="14557" spans="3:3" x14ac:dyDescent="0.3">
      <c r="C14557" s="41"/>
    </row>
    <row r="14558" spans="3:3" x14ac:dyDescent="0.3">
      <c r="C14558" s="41"/>
    </row>
    <row r="14559" spans="3:3" x14ac:dyDescent="0.3">
      <c r="C14559" s="41"/>
    </row>
    <row r="14560" spans="3:3" x14ac:dyDescent="0.3">
      <c r="C14560" s="41"/>
    </row>
    <row r="14561" spans="3:3" x14ac:dyDescent="0.3">
      <c r="C14561" s="41"/>
    </row>
    <row r="14562" spans="3:3" x14ac:dyDescent="0.3">
      <c r="C14562" s="41"/>
    </row>
    <row r="14563" spans="3:3" x14ac:dyDescent="0.3">
      <c r="C14563" s="41"/>
    </row>
    <row r="14564" spans="3:3" x14ac:dyDescent="0.3">
      <c r="C14564" s="41"/>
    </row>
    <row r="14565" spans="3:3" x14ac:dyDescent="0.3">
      <c r="C14565" s="41"/>
    </row>
    <row r="14566" spans="3:3" x14ac:dyDescent="0.3">
      <c r="C14566" s="41"/>
    </row>
    <row r="14567" spans="3:3" x14ac:dyDescent="0.3">
      <c r="C14567" s="41"/>
    </row>
    <row r="14568" spans="3:3" x14ac:dyDescent="0.3">
      <c r="C14568" s="41"/>
    </row>
    <row r="14569" spans="3:3" x14ac:dyDescent="0.3">
      <c r="C14569" s="41"/>
    </row>
    <row r="14570" spans="3:3" x14ac:dyDescent="0.3">
      <c r="C14570" s="41"/>
    </row>
    <row r="14571" spans="3:3" x14ac:dyDescent="0.3">
      <c r="C14571" s="41"/>
    </row>
    <row r="14572" spans="3:3" x14ac:dyDescent="0.3">
      <c r="C14572" s="41"/>
    </row>
    <row r="14573" spans="3:3" x14ac:dyDescent="0.3">
      <c r="C14573" s="41"/>
    </row>
    <row r="14574" spans="3:3" x14ac:dyDescent="0.3">
      <c r="C14574" s="41"/>
    </row>
    <row r="14575" spans="3:3" x14ac:dyDescent="0.3">
      <c r="C14575" s="41"/>
    </row>
    <row r="14576" spans="3:3" x14ac:dyDescent="0.3">
      <c r="C14576" s="41"/>
    </row>
    <row r="14577" spans="3:3" x14ac:dyDescent="0.3">
      <c r="C14577" s="41"/>
    </row>
    <row r="14578" spans="3:3" x14ac:dyDescent="0.3">
      <c r="C14578" s="41"/>
    </row>
    <row r="14579" spans="3:3" x14ac:dyDescent="0.3">
      <c r="C14579" s="41"/>
    </row>
    <row r="14580" spans="3:3" x14ac:dyDescent="0.3">
      <c r="C14580" s="41"/>
    </row>
    <row r="14581" spans="3:3" x14ac:dyDescent="0.3">
      <c r="C14581" s="41"/>
    </row>
    <row r="14582" spans="3:3" x14ac:dyDescent="0.3">
      <c r="C14582" s="41"/>
    </row>
    <row r="14583" spans="3:3" x14ac:dyDescent="0.3">
      <c r="C14583" s="41"/>
    </row>
    <row r="14584" spans="3:3" x14ac:dyDescent="0.3">
      <c r="C14584" s="41"/>
    </row>
    <row r="14585" spans="3:3" x14ac:dyDescent="0.3">
      <c r="C14585" s="41"/>
    </row>
    <row r="14586" spans="3:3" x14ac:dyDescent="0.3">
      <c r="C14586" s="41"/>
    </row>
    <row r="14587" spans="3:3" x14ac:dyDescent="0.3">
      <c r="C14587" s="41"/>
    </row>
    <row r="14588" spans="3:3" x14ac:dyDescent="0.3">
      <c r="C14588" s="41"/>
    </row>
    <row r="14589" spans="3:3" x14ac:dyDescent="0.3">
      <c r="C14589" s="41"/>
    </row>
    <row r="14590" spans="3:3" x14ac:dyDescent="0.3">
      <c r="C14590" s="41"/>
    </row>
    <row r="14591" spans="3:3" x14ac:dyDescent="0.3">
      <c r="C14591" s="41"/>
    </row>
    <row r="14592" spans="3:3" x14ac:dyDescent="0.3">
      <c r="C14592" s="41"/>
    </row>
    <row r="14593" spans="3:3" x14ac:dyDescent="0.3">
      <c r="C14593" s="41"/>
    </row>
    <row r="14594" spans="3:3" x14ac:dyDescent="0.3">
      <c r="C14594" s="41"/>
    </row>
    <row r="14595" spans="3:3" x14ac:dyDescent="0.3">
      <c r="C14595" s="41"/>
    </row>
    <row r="14596" spans="3:3" x14ac:dyDescent="0.3">
      <c r="C14596" s="41"/>
    </row>
    <row r="14597" spans="3:3" x14ac:dyDescent="0.3">
      <c r="C14597" s="41"/>
    </row>
    <row r="14598" spans="3:3" x14ac:dyDescent="0.3">
      <c r="C14598" s="41"/>
    </row>
    <row r="14599" spans="3:3" x14ac:dyDescent="0.3">
      <c r="C14599" s="41"/>
    </row>
    <row r="14600" spans="3:3" x14ac:dyDescent="0.3">
      <c r="C14600" s="41"/>
    </row>
    <row r="14601" spans="3:3" x14ac:dyDescent="0.3">
      <c r="C14601" s="41"/>
    </row>
    <row r="14602" spans="3:3" x14ac:dyDescent="0.3">
      <c r="C14602" s="41"/>
    </row>
    <row r="14603" spans="3:3" x14ac:dyDescent="0.3">
      <c r="C14603" s="41"/>
    </row>
    <row r="14604" spans="3:3" x14ac:dyDescent="0.3">
      <c r="C14604" s="41"/>
    </row>
    <row r="14605" spans="3:3" x14ac:dyDescent="0.3">
      <c r="C14605" s="41"/>
    </row>
    <row r="14606" spans="3:3" x14ac:dyDescent="0.3">
      <c r="C14606" s="41"/>
    </row>
    <row r="14607" spans="3:3" x14ac:dyDescent="0.3">
      <c r="C14607" s="41"/>
    </row>
    <row r="14608" spans="3:3" x14ac:dyDescent="0.3">
      <c r="C14608" s="41"/>
    </row>
    <row r="14609" spans="3:3" x14ac:dyDescent="0.3">
      <c r="C14609" s="41"/>
    </row>
    <row r="14610" spans="3:3" x14ac:dyDescent="0.3">
      <c r="C14610" s="41"/>
    </row>
    <row r="14611" spans="3:3" x14ac:dyDescent="0.3">
      <c r="C14611" s="41"/>
    </row>
    <row r="14612" spans="3:3" x14ac:dyDescent="0.3">
      <c r="C14612" s="41"/>
    </row>
    <row r="14613" spans="3:3" x14ac:dyDescent="0.3">
      <c r="C14613" s="41"/>
    </row>
    <row r="14614" spans="3:3" x14ac:dyDescent="0.3">
      <c r="C14614" s="41"/>
    </row>
    <row r="14615" spans="3:3" x14ac:dyDescent="0.3">
      <c r="C14615" s="41"/>
    </row>
    <row r="14616" spans="3:3" x14ac:dyDescent="0.3">
      <c r="C14616" s="41"/>
    </row>
    <row r="14617" spans="3:3" x14ac:dyDescent="0.3">
      <c r="C14617" s="41"/>
    </row>
    <row r="14618" spans="3:3" x14ac:dyDescent="0.3">
      <c r="C14618" s="41"/>
    </row>
    <row r="14619" spans="3:3" x14ac:dyDescent="0.3">
      <c r="C14619" s="41"/>
    </row>
    <row r="14620" spans="3:3" x14ac:dyDescent="0.3">
      <c r="C14620" s="41"/>
    </row>
    <row r="14621" spans="3:3" x14ac:dyDescent="0.3">
      <c r="C14621" s="41"/>
    </row>
    <row r="14622" spans="3:3" x14ac:dyDescent="0.3">
      <c r="C14622" s="41"/>
    </row>
    <row r="14623" spans="3:3" x14ac:dyDescent="0.3">
      <c r="C14623" s="41"/>
    </row>
    <row r="14624" spans="3:3" x14ac:dyDescent="0.3">
      <c r="C14624" s="41"/>
    </row>
    <row r="14625" spans="3:3" x14ac:dyDescent="0.3">
      <c r="C14625" s="41"/>
    </row>
    <row r="14626" spans="3:3" x14ac:dyDescent="0.3">
      <c r="C14626" s="41"/>
    </row>
    <row r="14627" spans="3:3" x14ac:dyDescent="0.3">
      <c r="C14627" s="41"/>
    </row>
    <row r="14628" spans="3:3" x14ac:dyDescent="0.3">
      <c r="C14628" s="41"/>
    </row>
    <row r="14629" spans="3:3" x14ac:dyDescent="0.3">
      <c r="C14629" s="41"/>
    </row>
    <row r="14630" spans="3:3" x14ac:dyDescent="0.3">
      <c r="C14630" s="41"/>
    </row>
    <row r="14631" spans="3:3" x14ac:dyDescent="0.3">
      <c r="C14631" s="41"/>
    </row>
    <row r="14632" spans="3:3" x14ac:dyDescent="0.3">
      <c r="C14632" s="41"/>
    </row>
    <row r="14633" spans="3:3" x14ac:dyDescent="0.3">
      <c r="C14633" s="41"/>
    </row>
    <row r="14634" spans="3:3" x14ac:dyDescent="0.3">
      <c r="C14634" s="41"/>
    </row>
    <row r="14635" spans="3:3" x14ac:dyDescent="0.3">
      <c r="C14635" s="41"/>
    </row>
    <row r="14636" spans="3:3" x14ac:dyDescent="0.3">
      <c r="C14636" s="41"/>
    </row>
    <row r="14637" spans="3:3" x14ac:dyDescent="0.3">
      <c r="C14637" s="41"/>
    </row>
    <row r="14638" spans="3:3" x14ac:dyDescent="0.3">
      <c r="C14638" s="41"/>
    </row>
    <row r="14639" spans="3:3" x14ac:dyDescent="0.3">
      <c r="C14639" s="41"/>
    </row>
    <row r="14640" spans="3:3" x14ac:dyDescent="0.3">
      <c r="C14640" s="41"/>
    </row>
    <row r="14641" spans="3:3" x14ac:dyDescent="0.3">
      <c r="C14641" s="41"/>
    </row>
    <row r="14642" spans="3:3" x14ac:dyDescent="0.3">
      <c r="C14642" s="41"/>
    </row>
    <row r="14643" spans="3:3" x14ac:dyDescent="0.3">
      <c r="C14643" s="41"/>
    </row>
    <row r="14644" spans="3:3" x14ac:dyDescent="0.3">
      <c r="C14644" s="41"/>
    </row>
    <row r="14645" spans="3:3" x14ac:dyDescent="0.3">
      <c r="C14645" s="41"/>
    </row>
    <row r="14646" spans="3:3" x14ac:dyDescent="0.3">
      <c r="C14646" s="41"/>
    </row>
    <row r="14647" spans="3:3" x14ac:dyDescent="0.3">
      <c r="C14647" s="41"/>
    </row>
    <row r="14648" spans="3:3" x14ac:dyDescent="0.3">
      <c r="C14648" s="41"/>
    </row>
    <row r="14649" spans="3:3" x14ac:dyDescent="0.3">
      <c r="C14649" s="41"/>
    </row>
    <row r="14650" spans="3:3" x14ac:dyDescent="0.3">
      <c r="C14650" s="41"/>
    </row>
    <row r="14651" spans="3:3" x14ac:dyDescent="0.3">
      <c r="C14651" s="41"/>
    </row>
    <row r="14652" spans="3:3" x14ac:dyDescent="0.3">
      <c r="C14652" s="41"/>
    </row>
    <row r="14653" spans="3:3" x14ac:dyDescent="0.3">
      <c r="C14653" s="41"/>
    </row>
    <row r="14654" spans="3:3" x14ac:dyDescent="0.3">
      <c r="C14654" s="41"/>
    </row>
    <row r="14655" spans="3:3" x14ac:dyDescent="0.3">
      <c r="C14655" s="41"/>
    </row>
    <row r="14656" spans="3:3" x14ac:dyDescent="0.3">
      <c r="C14656" s="41"/>
    </row>
    <row r="14657" spans="3:3" x14ac:dyDescent="0.3">
      <c r="C14657" s="41"/>
    </row>
    <row r="14658" spans="3:3" x14ac:dyDescent="0.3">
      <c r="C14658" s="41"/>
    </row>
    <row r="14659" spans="3:3" x14ac:dyDescent="0.3">
      <c r="C14659" s="41"/>
    </row>
    <row r="14660" spans="3:3" x14ac:dyDescent="0.3">
      <c r="C14660" s="41"/>
    </row>
    <row r="14661" spans="3:3" x14ac:dyDescent="0.3">
      <c r="C14661" s="41"/>
    </row>
    <row r="14662" spans="3:3" x14ac:dyDescent="0.3">
      <c r="C14662" s="41"/>
    </row>
    <row r="14663" spans="3:3" x14ac:dyDescent="0.3">
      <c r="C14663" s="41"/>
    </row>
    <row r="14664" spans="3:3" x14ac:dyDescent="0.3">
      <c r="C14664" s="41"/>
    </row>
    <row r="14665" spans="3:3" x14ac:dyDescent="0.3">
      <c r="C14665" s="41"/>
    </row>
    <row r="14666" spans="3:3" x14ac:dyDescent="0.3">
      <c r="C14666" s="41"/>
    </row>
    <row r="14667" spans="3:3" x14ac:dyDescent="0.3">
      <c r="C14667" s="41"/>
    </row>
    <row r="14668" spans="3:3" x14ac:dyDescent="0.3">
      <c r="C14668" s="41"/>
    </row>
    <row r="14669" spans="3:3" x14ac:dyDescent="0.3">
      <c r="C14669" s="41"/>
    </row>
    <row r="14670" spans="3:3" x14ac:dyDescent="0.3">
      <c r="C14670" s="41"/>
    </row>
    <row r="14671" spans="3:3" x14ac:dyDescent="0.3">
      <c r="C14671" s="41"/>
    </row>
    <row r="14672" spans="3:3" x14ac:dyDescent="0.3">
      <c r="C14672" s="41"/>
    </row>
    <row r="14673" spans="3:3" x14ac:dyDescent="0.3">
      <c r="C14673" s="41"/>
    </row>
    <row r="14674" spans="3:3" x14ac:dyDescent="0.3">
      <c r="C14674" s="41"/>
    </row>
    <row r="14675" spans="3:3" x14ac:dyDescent="0.3">
      <c r="C14675" s="41"/>
    </row>
    <row r="14676" spans="3:3" x14ac:dyDescent="0.3">
      <c r="C14676" s="41"/>
    </row>
    <row r="14677" spans="3:3" x14ac:dyDescent="0.3">
      <c r="C14677" s="41"/>
    </row>
    <row r="14678" spans="3:3" x14ac:dyDescent="0.3">
      <c r="C14678" s="41"/>
    </row>
    <row r="14679" spans="3:3" x14ac:dyDescent="0.3">
      <c r="C14679" s="41"/>
    </row>
    <row r="14680" spans="3:3" x14ac:dyDescent="0.3">
      <c r="C14680" s="41"/>
    </row>
    <row r="14681" spans="3:3" x14ac:dyDescent="0.3">
      <c r="C14681" s="41"/>
    </row>
    <row r="14682" spans="3:3" x14ac:dyDescent="0.3">
      <c r="C14682" s="41"/>
    </row>
    <row r="14683" spans="3:3" x14ac:dyDescent="0.3">
      <c r="C14683" s="41"/>
    </row>
    <row r="14684" spans="3:3" x14ac:dyDescent="0.3">
      <c r="C14684" s="41"/>
    </row>
    <row r="14685" spans="3:3" x14ac:dyDescent="0.3">
      <c r="C14685" s="41"/>
    </row>
    <row r="14686" spans="3:3" x14ac:dyDescent="0.3">
      <c r="C14686" s="41"/>
    </row>
    <row r="14687" spans="3:3" x14ac:dyDescent="0.3">
      <c r="C14687" s="41"/>
    </row>
    <row r="14688" spans="3:3" x14ac:dyDescent="0.3">
      <c r="C14688" s="41"/>
    </row>
    <row r="14689" spans="3:3" x14ac:dyDescent="0.3">
      <c r="C14689" s="41"/>
    </row>
    <row r="14690" spans="3:3" x14ac:dyDescent="0.3">
      <c r="C14690" s="41"/>
    </row>
    <row r="14691" spans="3:3" x14ac:dyDescent="0.3">
      <c r="C14691" s="41"/>
    </row>
    <row r="14692" spans="3:3" x14ac:dyDescent="0.3">
      <c r="C14692" s="41"/>
    </row>
    <row r="14693" spans="3:3" x14ac:dyDescent="0.3">
      <c r="C14693" s="41"/>
    </row>
    <row r="14694" spans="3:3" x14ac:dyDescent="0.3">
      <c r="C14694" s="41"/>
    </row>
    <row r="14695" spans="3:3" x14ac:dyDescent="0.3">
      <c r="C14695" s="41"/>
    </row>
    <row r="14696" spans="3:3" x14ac:dyDescent="0.3">
      <c r="C14696" s="41"/>
    </row>
    <row r="14697" spans="3:3" x14ac:dyDescent="0.3">
      <c r="C14697" s="41"/>
    </row>
    <row r="14698" spans="3:3" x14ac:dyDescent="0.3">
      <c r="C14698" s="41"/>
    </row>
    <row r="14699" spans="3:3" x14ac:dyDescent="0.3">
      <c r="C14699" s="41"/>
    </row>
    <row r="14700" spans="3:3" x14ac:dyDescent="0.3">
      <c r="C14700" s="41"/>
    </row>
    <row r="14701" spans="3:3" x14ac:dyDescent="0.3">
      <c r="C14701" s="41"/>
    </row>
    <row r="14702" spans="3:3" x14ac:dyDescent="0.3">
      <c r="C14702" s="41"/>
    </row>
    <row r="14703" spans="3:3" x14ac:dyDescent="0.3">
      <c r="C14703" s="41"/>
    </row>
    <row r="14704" spans="3:3" x14ac:dyDescent="0.3">
      <c r="C14704" s="41"/>
    </row>
    <row r="14705" spans="3:3" x14ac:dyDescent="0.3">
      <c r="C14705" s="41"/>
    </row>
    <row r="14706" spans="3:3" x14ac:dyDescent="0.3">
      <c r="C14706" s="41"/>
    </row>
    <row r="14707" spans="3:3" x14ac:dyDescent="0.3">
      <c r="C14707" s="41"/>
    </row>
    <row r="14708" spans="3:3" x14ac:dyDescent="0.3">
      <c r="C14708" s="41"/>
    </row>
    <row r="14709" spans="3:3" x14ac:dyDescent="0.3">
      <c r="C14709" s="41"/>
    </row>
    <row r="14710" spans="3:3" x14ac:dyDescent="0.3">
      <c r="C14710" s="41"/>
    </row>
    <row r="14711" spans="3:3" x14ac:dyDescent="0.3">
      <c r="C14711" s="41"/>
    </row>
    <row r="14712" spans="3:3" x14ac:dyDescent="0.3">
      <c r="C14712" s="41"/>
    </row>
    <row r="14713" spans="3:3" x14ac:dyDescent="0.3">
      <c r="C14713" s="41"/>
    </row>
    <row r="14714" spans="3:3" x14ac:dyDescent="0.3">
      <c r="C14714" s="41"/>
    </row>
    <row r="14715" spans="3:3" x14ac:dyDescent="0.3">
      <c r="C14715" s="41"/>
    </row>
    <row r="14716" spans="3:3" x14ac:dyDescent="0.3">
      <c r="C14716" s="41"/>
    </row>
    <row r="14717" spans="3:3" x14ac:dyDescent="0.3">
      <c r="C14717" s="41"/>
    </row>
    <row r="14718" spans="3:3" x14ac:dyDescent="0.3">
      <c r="C14718" s="41"/>
    </row>
    <row r="14719" spans="3:3" x14ac:dyDescent="0.3">
      <c r="C14719" s="41"/>
    </row>
    <row r="14720" spans="3:3" x14ac:dyDescent="0.3">
      <c r="C14720" s="41"/>
    </row>
    <row r="14721" spans="3:3" x14ac:dyDescent="0.3">
      <c r="C14721" s="41"/>
    </row>
    <row r="14722" spans="3:3" x14ac:dyDescent="0.3">
      <c r="C14722" s="41"/>
    </row>
    <row r="14723" spans="3:3" x14ac:dyDescent="0.3">
      <c r="C14723" s="41"/>
    </row>
    <row r="14724" spans="3:3" x14ac:dyDescent="0.3">
      <c r="C14724" s="41"/>
    </row>
    <row r="14725" spans="3:3" x14ac:dyDescent="0.3">
      <c r="C14725" s="41"/>
    </row>
    <row r="14726" spans="3:3" x14ac:dyDescent="0.3">
      <c r="C14726" s="41"/>
    </row>
    <row r="14727" spans="3:3" x14ac:dyDescent="0.3">
      <c r="C14727" s="41"/>
    </row>
    <row r="14728" spans="3:3" x14ac:dyDescent="0.3">
      <c r="C14728" s="41"/>
    </row>
    <row r="14729" spans="3:3" x14ac:dyDescent="0.3">
      <c r="C14729" s="41"/>
    </row>
    <row r="14730" spans="3:3" x14ac:dyDescent="0.3">
      <c r="C14730" s="41"/>
    </row>
    <row r="14731" spans="3:3" x14ac:dyDescent="0.3">
      <c r="C14731" s="41"/>
    </row>
    <row r="14732" spans="3:3" x14ac:dyDescent="0.3">
      <c r="C14732" s="41"/>
    </row>
    <row r="14733" spans="3:3" x14ac:dyDescent="0.3">
      <c r="C14733" s="41"/>
    </row>
    <row r="14734" spans="3:3" x14ac:dyDescent="0.3">
      <c r="C14734" s="41"/>
    </row>
    <row r="14735" spans="3:3" x14ac:dyDescent="0.3">
      <c r="C14735" s="41"/>
    </row>
    <row r="14736" spans="3:3" x14ac:dyDescent="0.3">
      <c r="C14736" s="41"/>
    </row>
    <row r="14737" spans="3:3" x14ac:dyDescent="0.3">
      <c r="C14737" s="41"/>
    </row>
    <row r="14738" spans="3:3" x14ac:dyDescent="0.3">
      <c r="C14738" s="41"/>
    </row>
    <row r="14739" spans="3:3" x14ac:dyDescent="0.3">
      <c r="C14739" s="41"/>
    </row>
    <row r="14740" spans="3:3" x14ac:dyDescent="0.3">
      <c r="C14740" s="41"/>
    </row>
    <row r="14741" spans="3:3" x14ac:dyDescent="0.3">
      <c r="C14741" s="41"/>
    </row>
    <row r="14742" spans="3:3" x14ac:dyDescent="0.3">
      <c r="C14742" s="41"/>
    </row>
    <row r="14743" spans="3:3" x14ac:dyDescent="0.3">
      <c r="C14743" s="41"/>
    </row>
    <row r="14744" spans="3:3" x14ac:dyDescent="0.3">
      <c r="C14744" s="41"/>
    </row>
    <row r="14745" spans="3:3" x14ac:dyDescent="0.3">
      <c r="C14745" s="41"/>
    </row>
    <row r="14746" spans="3:3" x14ac:dyDescent="0.3">
      <c r="C14746" s="41"/>
    </row>
    <row r="14747" spans="3:3" x14ac:dyDescent="0.3">
      <c r="C14747" s="41"/>
    </row>
    <row r="14748" spans="3:3" x14ac:dyDescent="0.3">
      <c r="C14748" s="41"/>
    </row>
    <row r="14749" spans="3:3" x14ac:dyDescent="0.3">
      <c r="C14749" s="41"/>
    </row>
    <row r="14750" spans="3:3" x14ac:dyDescent="0.3">
      <c r="C14750" s="41"/>
    </row>
    <row r="14751" spans="3:3" x14ac:dyDescent="0.3">
      <c r="C14751" s="41"/>
    </row>
    <row r="14752" spans="3:3" x14ac:dyDescent="0.3">
      <c r="C14752" s="41"/>
    </row>
    <row r="14753" spans="3:3" x14ac:dyDescent="0.3">
      <c r="C14753" s="41"/>
    </row>
    <row r="14754" spans="3:3" x14ac:dyDescent="0.3">
      <c r="C14754" s="41"/>
    </row>
    <row r="14755" spans="3:3" x14ac:dyDescent="0.3">
      <c r="C14755" s="41"/>
    </row>
    <row r="14756" spans="3:3" x14ac:dyDescent="0.3">
      <c r="C14756" s="41"/>
    </row>
    <row r="14757" spans="3:3" x14ac:dyDescent="0.3">
      <c r="C14757" s="41"/>
    </row>
    <row r="14758" spans="3:3" x14ac:dyDescent="0.3">
      <c r="C14758" s="41"/>
    </row>
    <row r="14759" spans="3:3" x14ac:dyDescent="0.3">
      <c r="C14759" s="41"/>
    </row>
    <row r="14760" spans="3:3" x14ac:dyDescent="0.3">
      <c r="C14760" s="41"/>
    </row>
    <row r="14761" spans="3:3" x14ac:dyDescent="0.3">
      <c r="C14761" s="41"/>
    </row>
    <row r="14762" spans="3:3" x14ac:dyDescent="0.3">
      <c r="C14762" s="41"/>
    </row>
    <row r="14763" spans="3:3" x14ac:dyDescent="0.3">
      <c r="C14763" s="41"/>
    </row>
    <row r="14764" spans="3:3" x14ac:dyDescent="0.3">
      <c r="C14764" s="41"/>
    </row>
    <row r="14765" spans="3:3" x14ac:dyDescent="0.3">
      <c r="C14765" s="41"/>
    </row>
    <row r="14766" spans="3:3" x14ac:dyDescent="0.3">
      <c r="C14766" s="41"/>
    </row>
    <row r="14767" spans="3:3" x14ac:dyDescent="0.3">
      <c r="C14767" s="41"/>
    </row>
    <row r="14768" spans="3:3" x14ac:dyDescent="0.3">
      <c r="C14768" s="41"/>
    </row>
    <row r="14769" spans="3:3" x14ac:dyDescent="0.3">
      <c r="C14769" s="41"/>
    </row>
    <row r="14770" spans="3:3" x14ac:dyDescent="0.3">
      <c r="C14770" s="41"/>
    </row>
    <row r="14771" spans="3:3" x14ac:dyDescent="0.3">
      <c r="C14771" s="41"/>
    </row>
    <row r="14772" spans="3:3" x14ac:dyDescent="0.3">
      <c r="C14772" s="41"/>
    </row>
    <row r="14773" spans="3:3" x14ac:dyDescent="0.3">
      <c r="C14773" s="41"/>
    </row>
    <row r="14774" spans="3:3" x14ac:dyDescent="0.3">
      <c r="C14774" s="41"/>
    </row>
    <row r="14775" spans="3:3" x14ac:dyDescent="0.3">
      <c r="C14775" s="41"/>
    </row>
    <row r="14776" spans="3:3" x14ac:dyDescent="0.3">
      <c r="C14776" s="41"/>
    </row>
    <row r="14777" spans="3:3" x14ac:dyDescent="0.3">
      <c r="C14777" s="41"/>
    </row>
    <row r="14778" spans="3:3" x14ac:dyDescent="0.3">
      <c r="C14778" s="41"/>
    </row>
    <row r="14779" spans="3:3" x14ac:dyDescent="0.3">
      <c r="C14779" s="41"/>
    </row>
    <row r="14780" spans="3:3" x14ac:dyDescent="0.3">
      <c r="C14780" s="41"/>
    </row>
    <row r="14781" spans="3:3" x14ac:dyDescent="0.3">
      <c r="C14781" s="41"/>
    </row>
    <row r="14782" spans="3:3" x14ac:dyDescent="0.3">
      <c r="C14782" s="41"/>
    </row>
    <row r="14783" spans="3:3" x14ac:dyDescent="0.3">
      <c r="C14783" s="41"/>
    </row>
    <row r="14784" spans="3:3" x14ac:dyDescent="0.3">
      <c r="C14784" s="41"/>
    </row>
    <row r="14785" spans="3:3" x14ac:dyDescent="0.3">
      <c r="C14785" s="41"/>
    </row>
    <row r="14786" spans="3:3" x14ac:dyDescent="0.3">
      <c r="C14786" s="41"/>
    </row>
    <row r="14787" spans="3:3" x14ac:dyDescent="0.3">
      <c r="C14787" s="41"/>
    </row>
    <row r="14788" spans="3:3" x14ac:dyDescent="0.3">
      <c r="C14788" s="41"/>
    </row>
    <row r="14789" spans="3:3" x14ac:dyDescent="0.3">
      <c r="C14789" s="41"/>
    </row>
    <row r="14790" spans="3:3" x14ac:dyDescent="0.3">
      <c r="C14790" s="41"/>
    </row>
    <row r="14791" spans="3:3" x14ac:dyDescent="0.3">
      <c r="C14791" s="41"/>
    </row>
    <row r="14792" spans="3:3" x14ac:dyDescent="0.3">
      <c r="C14792" s="41"/>
    </row>
    <row r="14793" spans="3:3" x14ac:dyDescent="0.3">
      <c r="C14793" s="41"/>
    </row>
    <row r="14794" spans="3:3" x14ac:dyDescent="0.3">
      <c r="C14794" s="41"/>
    </row>
    <row r="14795" spans="3:3" x14ac:dyDescent="0.3">
      <c r="C14795" s="41"/>
    </row>
    <row r="14796" spans="3:3" x14ac:dyDescent="0.3">
      <c r="C14796" s="41"/>
    </row>
    <row r="14797" spans="3:3" x14ac:dyDescent="0.3">
      <c r="C14797" s="41"/>
    </row>
    <row r="14798" spans="3:3" x14ac:dyDescent="0.3">
      <c r="C14798" s="41"/>
    </row>
    <row r="14799" spans="3:3" x14ac:dyDescent="0.3">
      <c r="C14799" s="41"/>
    </row>
    <row r="14800" spans="3:3" x14ac:dyDescent="0.3">
      <c r="C14800" s="41"/>
    </row>
    <row r="14801" spans="3:3" x14ac:dyDescent="0.3">
      <c r="C14801" s="41"/>
    </row>
    <row r="14802" spans="3:3" x14ac:dyDescent="0.3">
      <c r="C14802" s="41"/>
    </row>
    <row r="14803" spans="3:3" x14ac:dyDescent="0.3">
      <c r="C14803" s="41"/>
    </row>
    <row r="14804" spans="3:3" x14ac:dyDescent="0.3">
      <c r="C14804" s="41"/>
    </row>
    <row r="14805" spans="3:3" x14ac:dyDescent="0.3">
      <c r="C14805" s="41"/>
    </row>
    <row r="14806" spans="3:3" x14ac:dyDescent="0.3">
      <c r="C14806" s="41"/>
    </row>
    <row r="14807" spans="3:3" x14ac:dyDescent="0.3">
      <c r="C14807" s="41"/>
    </row>
    <row r="14808" spans="3:3" x14ac:dyDescent="0.3">
      <c r="C14808" s="41"/>
    </row>
    <row r="14809" spans="3:3" x14ac:dyDescent="0.3">
      <c r="C14809" s="41"/>
    </row>
    <row r="14810" spans="3:3" x14ac:dyDescent="0.3">
      <c r="C14810" s="41"/>
    </row>
    <row r="14811" spans="3:3" x14ac:dyDescent="0.3">
      <c r="C14811" s="41"/>
    </row>
    <row r="14812" spans="3:3" x14ac:dyDescent="0.3">
      <c r="C14812" s="41"/>
    </row>
    <row r="14813" spans="3:3" x14ac:dyDescent="0.3">
      <c r="C14813" s="41"/>
    </row>
    <row r="14814" spans="3:3" x14ac:dyDescent="0.3">
      <c r="C14814" s="41"/>
    </row>
    <row r="14815" spans="3:3" x14ac:dyDescent="0.3">
      <c r="C14815" s="41"/>
    </row>
    <row r="14816" spans="3:3" x14ac:dyDescent="0.3">
      <c r="C14816" s="41"/>
    </row>
    <row r="14817" spans="3:3" x14ac:dyDescent="0.3">
      <c r="C14817" s="41"/>
    </row>
    <row r="14818" spans="3:3" x14ac:dyDescent="0.3">
      <c r="C14818" s="41"/>
    </row>
    <row r="14819" spans="3:3" x14ac:dyDescent="0.3">
      <c r="C14819" s="41"/>
    </row>
    <row r="14820" spans="3:3" x14ac:dyDescent="0.3">
      <c r="C14820" s="41"/>
    </row>
    <row r="14821" spans="3:3" x14ac:dyDescent="0.3">
      <c r="C14821" s="41"/>
    </row>
    <row r="14822" spans="3:3" x14ac:dyDescent="0.3">
      <c r="C14822" s="41"/>
    </row>
    <row r="14823" spans="3:3" x14ac:dyDescent="0.3">
      <c r="C14823" s="41"/>
    </row>
    <row r="14824" spans="3:3" x14ac:dyDescent="0.3">
      <c r="C14824" s="41"/>
    </row>
    <row r="14825" spans="3:3" x14ac:dyDescent="0.3">
      <c r="C14825" s="41"/>
    </row>
    <row r="14826" spans="3:3" x14ac:dyDescent="0.3">
      <c r="C14826" s="41"/>
    </row>
    <row r="14827" spans="3:3" x14ac:dyDescent="0.3">
      <c r="C14827" s="41"/>
    </row>
    <row r="14828" spans="3:3" x14ac:dyDescent="0.3">
      <c r="C14828" s="41"/>
    </row>
    <row r="14829" spans="3:3" x14ac:dyDescent="0.3">
      <c r="C14829" s="41"/>
    </row>
    <row r="14830" spans="3:3" x14ac:dyDescent="0.3">
      <c r="C14830" s="41"/>
    </row>
    <row r="14831" spans="3:3" x14ac:dyDescent="0.3">
      <c r="C14831" s="41"/>
    </row>
    <row r="14832" spans="3:3" x14ac:dyDescent="0.3">
      <c r="C14832" s="41"/>
    </row>
    <row r="14833" spans="3:3" x14ac:dyDescent="0.3">
      <c r="C14833" s="41"/>
    </row>
    <row r="14834" spans="3:3" x14ac:dyDescent="0.3">
      <c r="C14834" s="41"/>
    </row>
    <row r="14835" spans="3:3" x14ac:dyDescent="0.3">
      <c r="C14835" s="41"/>
    </row>
    <row r="14836" spans="3:3" x14ac:dyDescent="0.3">
      <c r="C14836" s="41"/>
    </row>
    <row r="14837" spans="3:3" x14ac:dyDescent="0.3">
      <c r="C14837" s="41"/>
    </row>
    <row r="14838" spans="3:3" x14ac:dyDescent="0.3">
      <c r="C14838" s="41"/>
    </row>
    <row r="14839" spans="3:3" x14ac:dyDescent="0.3">
      <c r="C14839" s="41"/>
    </row>
    <row r="14840" spans="3:3" x14ac:dyDescent="0.3">
      <c r="C14840" s="41"/>
    </row>
    <row r="14841" spans="3:3" x14ac:dyDescent="0.3">
      <c r="C14841" s="41"/>
    </row>
    <row r="14842" spans="3:3" x14ac:dyDescent="0.3">
      <c r="C14842" s="41"/>
    </row>
    <row r="14843" spans="3:3" x14ac:dyDescent="0.3">
      <c r="C14843" s="41"/>
    </row>
    <row r="14844" spans="3:3" x14ac:dyDescent="0.3">
      <c r="C14844" s="41"/>
    </row>
    <row r="14845" spans="3:3" x14ac:dyDescent="0.3">
      <c r="C14845" s="41"/>
    </row>
    <row r="14846" spans="3:3" x14ac:dyDescent="0.3">
      <c r="C14846" s="41"/>
    </row>
    <row r="14847" spans="3:3" x14ac:dyDescent="0.3">
      <c r="C14847" s="41"/>
    </row>
    <row r="14848" spans="3:3" x14ac:dyDescent="0.3">
      <c r="C14848" s="41"/>
    </row>
    <row r="14849" spans="3:3" x14ac:dyDescent="0.3">
      <c r="C14849" s="41"/>
    </row>
    <row r="14850" spans="3:3" x14ac:dyDescent="0.3">
      <c r="C14850" s="41"/>
    </row>
    <row r="14851" spans="3:3" x14ac:dyDescent="0.3">
      <c r="C14851" s="41"/>
    </row>
    <row r="14852" spans="3:3" x14ac:dyDescent="0.3">
      <c r="C14852" s="41"/>
    </row>
    <row r="14853" spans="3:3" x14ac:dyDescent="0.3">
      <c r="C14853" s="41"/>
    </row>
    <row r="14854" spans="3:3" x14ac:dyDescent="0.3">
      <c r="C14854" s="41"/>
    </row>
    <row r="14855" spans="3:3" x14ac:dyDescent="0.3">
      <c r="C14855" s="41"/>
    </row>
    <row r="14856" spans="3:3" x14ac:dyDescent="0.3">
      <c r="C14856" s="41"/>
    </row>
    <row r="14857" spans="3:3" x14ac:dyDescent="0.3">
      <c r="C14857" s="41"/>
    </row>
    <row r="14858" spans="3:3" x14ac:dyDescent="0.3">
      <c r="C14858" s="41"/>
    </row>
    <row r="14859" spans="3:3" x14ac:dyDescent="0.3">
      <c r="C14859" s="41"/>
    </row>
    <row r="14860" spans="3:3" x14ac:dyDescent="0.3">
      <c r="C14860" s="41"/>
    </row>
    <row r="14861" spans="3:3" x14ac:dyDescent="0.3">
      <c r="C14861" s="41"/>
    </row>
    <row r="14862" spans="3:3" x14ac:dyDescent="0.3">
      <c r="C14862" s="41"/>
    </row>
    <row r="14863" spans="3:3" x14ac:dyDescent="0.3">
      <c r="C14863" s="41"/>
    </row>
    <row r="14864" spans="3:3" x14ac:dyDescent="0.3">
      <c r="C14864" s="41"/>
    </row>
    <row r="14865" spans="3:3" x14ac:dyDescent="0.3">
      <c r="C14865" s="41"/>
    </row>
    <row r="14866" spans="3:3" x14ac:dyDescent="0.3">
      <c r="C14866" s="41"/>
    </row>
    <row r="14867" spans="3:3" x14ac:dyDescent="0.3">
      <c r="C14867" s="41"/>
    </row>
    <row r="14868" spans="3:3" x14ac:dyDescent="0.3">
      <c r="C14868" s="41"/>
    </row>
    <row r="14869" spans="3:3" x14ac:dyDescent="0.3">
      <c r="C14869" s="41"/>
    </row>
    <row r="14870" spans="3:3" x14ac:dyDescent="0.3">
      <c r="C14870" s="41"/>
    </row>
    <row r="14871" spans="3:3" x14ac:dyDescent="0.3">
      <c r="C14871" s="41"/>
    </row>
    <row r="14872" spans="3:3" x14ac:dyDescent="0.3">
      <c r="C14872" s="41"/>
    </row>
    <row r="14873" spans="3:3" x14ac:dyDescent="0.3">
      <c r="C14873" s="41"/>
    </row>
    <row r="14874" spans="3:3" x14ac:dyDescent="0.3">
      <c r="C14874" s="41"/>
    </row>
    <row r="14875" spans="3:3" x14ac:dyDescent="0.3">
      <c r="C14875" s="41"/>
    </row>
    <row r="14876" spans="3:3" x14ac:dyDescent="0.3">
      <c r="C14876" s="41"/>
    </row>
    <row r="14877" spans="3:3" x14ac:dyDescent="0.3">
      <c r="C14877" s="41"/>
    </row>
    <row r="14878" spans="3:3" x14ac:dyDescent="0.3">
      <c r="C14878" s="41"/>
    </row>
    <row r="14879" spans="3:3" x14ac:dyDescent="0.3">
      <c r="C14879" s="41"/>
    </row>
    <row r="14880" spans="3:3" x14ac:dyDescent="0.3">
      <c r="C14880" s="41"/>
    </row>
    <row r="14881" spans="3:3" x14ac:dyDescent="0.3">
      <c r="C14881" s="41"/>
    </row>
    <row r="14882" spans="3:3" x14ac:dyDescent="0.3">
      <c r="C14882" s="41"/>
    </row>
    <row r="14883" spans="3:3" x14ac:dyDescent="0.3">
      <c r="C14883" s="41"/>
    </row>
    <row r="14884" spans="3:3" x14ac:dyDescent="0.3">
      <c r="C14884" s="41"/>
    </row>
    <row r="14885" spans="3:3" x14ac:dyDescent="0.3">
      <c r="C14885" s="41"/>
    </row>
    <row r="14886" spans="3:3" x14ac:dyDescent="0.3">
      <c r="C14886" s="41"/>
    </row>
    <row r="14887" spans="3:3" x14ac:dyDescent="0.3">
      <c r="C14887" s="41"/>
    </row>
    <row r="14888" spans="3:3" x14ac:dyDescent="0.3">
      <c r="C14888" s="41"/>
    </row>
    <row r="14889" spans="3:3" x14ac:dyDescent="0.3">
      <c r="C14889" s="41"/>
    </row>
    <row r="14890" spans="3:3" x14ac:dyDescent="0.3">
      <c r="C14890" s="41"/>
    </row>
    <row r="14891" spans="3:3" x14ac:dyDescent="0.3">
      <c r="C14891" s="41"/>
    </row>
    <row r="14892" spans="3:3" x14ac:dyDescent="0.3">
      <c r="C14892" s="41"/>
    </row>
    <row r="14893" spans="3:3" x14ac:dyDescent="0.3">
      <c r="C14893" s="41"/>
    </row>
    <row r="14894" spans="3:3" x14ac:dyDescent="0.3">
      <c r="C14894" s="41"/>
    </row>
    <row r="14895" spans="3:3" x14ac:dyDescent="0.3">
      <c r="C14895" s="41"/>
    </row>
    <row r="14896" spans="3:3" x14ac:dyDescent="0.3">
      <c r="C14896" s="41"/>
    </row>
    <row r="14897" spans="3:3" x14ac:dyDescent="0.3">
      <c r="C14897" s="41"/>
    </row>
    <row r="14898" spans="3:3" x14ac:dyDescent="0.3">
      <c r="C14898" s="41"/>
    </row>
    <row r="14899" spans="3:3" x14ac:dyDescent="0.3">
      <c r="C14899" s="41"/>
    </row>
    <row r="14900" spans="3:3" x14ac:dyDescent="0.3">
      <c r="C14900" s="41"/>
    </row>
    <row r="14901" spans="3:3" x14ac:dyDescent="0.3">
      <c r="C14901" s="41"/>
    </row>
    <row r="14902" spans="3:3" x14ac:dyDescent="0.3">
      <c r="C14902" s="41"/>
    </row>
    <row r="14903" spans="3:3" x14ac:dyDescent="0.3">
      <c r="C14903" s="41"/>
    </row>
    <row r="14904" spans="3:3" x14ac:dyDescent="0.3">
      <c r="C14904" s="41"/>
    </row>
    <row r="14905" spans="3:3" x14ac:dyDescent="0.3">
      <c r="C14905" s="41"/>
    </row>
    <row r="14906" spans="3:3" x14ac:dyDescent="0.3">
      <c r="C14906" s="41"/>
    </row>
    <row r="14907" spans="3:3" x14ac:dyDescent="0.3">
      <c r="C14907" s="41"/>
    </row>
    <row r="14908" spans="3:3" x14ac:dyDescent="0.3">
      <c r="C14908" s="41"/>
    </row>
    <row r="14909" spans="3:3" x14ac:dyDescent="0.3">
      <c r="C14909" s="41"/>
    </row>
    <row r="14910" spans="3:3" x14ac:dyDescent="0.3">
      <c r="C14910" s="41"/>
    </row>
    <row r="14911" spans="3:3" x14ac:dyDescent="0.3">
      <c r="C14911" s="41"/>
    </row>
    <row r="14912" spans="3:3" x14ac:dyDescent="0.3">
      <c r="C14912" s="41"/>
    </row>
    <row r="14913" spans="3:3" x14ac:dyDescent="0.3">
      <c r="C14913" s="41"/>
    </row>
    <row r="14914" spans="3:3" x14ac:dyDescent="0.3">
      <c r="C14914" s="41"/>
    </row>
    <row r="14915" spans="3:3" x14ac:dyDescent="0.3">
      <c r="C14915" s="41"/>
    </row>
    <row r="14916" spans="3:3" x14ac:dyDescent="0.3">
      <c r="C14916" s="41"/>
    </row>
    <row r="14917" spans="3:3" x14ac:dyDescent="0.3">
      <c r="C14917" s="41"/>
    </row>
    <row r="14918" spans="3:3" x14ac:dyDescent="0.3">
      <c r="C14918" s="41"/>
    </row>
    <row r="14919" spans="3:3" x14ac:dyDescent="0.3">
      <c r="C14919" s="41"/>
    </row>
    <row r="14920" spans="3:3" x14ac:dyDescent="0.3">
      <c r="C14920" s="41"/>
    </row>
    <row r="14921" spans="3:3" x14ac:dyDescent="0.3">
      <c r="C14921" s="41"/>
    </row>
    <row r="14922" spans="3:3" x14ac:dyDescent="0.3">
      <c r="C14922" s="41"/>
    </row>
    <row r="14923" spans="3:3" x14ac:dyDescent="0.3">
      <c r="C14923" s="41"/>
    </row>
    <row r="14924" spans="3:3" x14ac:dyDescent="0.3">
      <c r="C14924" s="41"/>
    </row>
    <row r="14925" spans="3:3" x14ac:dyDescent="0.3">
      <c r="C14925" s="41"/>
    </row>
    <row r="14926" spans="3:3" x14ac:dyDescent="0.3">
      <c r="C14926" s="41"/>
    </row>
    <row r="14927" spans="3:3" x14ac:dyDescent="0.3">
      <c r="C14927" s="41"/>
    </row>
    <row r="14928" spans="3:3" x14ac:dyDescent="0.3">
      <c r="C14928" s="41"/>
    </row>
    <row r="14929" spans="3:3" x14ac:dyDescent="0.3">
      <c r="C14929" s="41"/>
    </row>
    <row r="14930" spans="3:3" x14ac:dyDescent="0.3">
      <c r="C14930" s="41"/>
    </row>
    <row r="14931" spans="3:3" x14ac:dyDescent="0.3">
      <c r="C14931" s="41"/>
    </row>
    <row r="14932" spans="3:3" x14ac:dyDescent="0.3">
      <c r="C14932" s="41"/>
    </row>
    <row r="14933" spans="3:3" x14ac:dyDescent="0.3">
      <c r="C14933" s="41"/>
    </row>
    <row r="14934" spans="3:3" x14ac:dyDescent="0.3">
      <c r="C14934" s="41"/>
    </row>
    <row r="14935" spans="3:3" x14ac:dyDescent="0.3">
      <c r="C14935" s="41"/>
    </row>
    <row r="14936" spans="3:3" x14ac:dyDescent="0.3">
      <c r="C14936" s="41"/>
    </row>
    <row r="14937" spans="3:3" x14ac:dyDescent="0.3">
      <c r="C14937" s="41"/>
    </row>
    <row r="14938" spans="3:3" x14ac:dyDescent="0.3">
      <c r="C14938" s="41"/>
    </row>
    <row r="14939" spans="3:3" x14ac:dyDescent="0.3">
      <c r="C14939" s="41"/>
    </row>
    <row r="14940" spans="3:3" x14ac:dyDescent="0.3">
      <c r="C14940" s="41"/>
    </row>
    <row r="14941" spans="3:3" x14ac:dyDescent="0.3">
      <c r="C14941" s="41"/>
    </row>
    <row r="14942" spans="3:3" x14ac:dyDescent="0.3">
      <c r="C14942" s="41"/>
    </row>
    <row r="14943" spans="3:3" x14ac:dyDescent="0.3">
      <c r="C14943" s="41"/>
    </row>
    <row r="14944" spans="3:3" x14ac:dyDescent="0.3">
      <c r="C14944" s="41"/>
    </row>
    <row r="14945" spans="3:3" x14ac:dyDescent="0.3">
      <c r="C14945" s="41"/>
    </row>
    <row r="14946" spans="3:3" x14ac:dyDescent="0.3">
      <c r="C14946" s="41"/>
    </row>
    <row r="14947" spans="3:3" x14ac:dyDescent="0.3">
      <c r="C14947" s="41"/>
    </row>
    <row r="14948" spans="3:3" x14ac:dyDescent="0.3">
      <c r="C14948" s="41"/>
    </row>
    <row r="14949" spans="3:3" x14ac:dyDescent="0.3">
      <c r="C14949" s="41"/>
    </row>
    <row r="14950" spans="3:3" x14ac:dyDescent="0.3">
      <c r="C14950" s="41"/>
    </row>
    <row r="14951" spans="3:3" x14ac:dyDescent="0.3">
      <c r="C14951" s="41"/>
    </row>
    <row r="14952" spans="3:3" x14ac:dyDescent="0.3">
      <c r="C14952" s="41"/>
    </row>
    <row r="14953" spans="3:3" x14ac:dyDescent="0.3">
      <c r="C14953" s="41"/>
    </row>
    <row r="14954" spans="3:3" x14ac:dyDescent="0.3">
      <c r="C14954" s="41"/>
    </row>
    <row r="14955" spans="3:3" x14ac:dyDescent="0.3">
      <c r="C14955" s="41"/>
    </row>
    <row r="14956" spans="3:3" x14ac:dyDescent="0.3">
      <c r="C14956" s="41"/>
    </row>
    <row r="14957" spans="3:3" x14ac:dyDescent="0.3">
      <c r="C14957" s="41"/>
    </row>
    <row r="14958" spans="3:3" x14ac:dyDescent="0.3">
      <c r="C14958" s="41"/>
    </row>
    <row r="14959" spans="3:3" x14ac:dyDescent="0.3">
      <c r="C14959" s="41"/>
    </row>
    <row r="14960" spans="3:3" x14ac:dyDescent="0.3">
      <c r="C14960" s="41"/>
    </row>
    <row r="14961" spans="3:3" x14ac:dyDescent="0.3">
      <c r="C14961" s="41"/>
    </row>
    <row r="14962" spans="3:3" x14ac:dyDescent="0.3">
      <c r="C14962" s="41"/>
    </row>
    <row r="14963" spans="3:3" x14ac:dyDescent="0.3">
      <c r="C14963" s="41"/>
    </row>
    <row r="14964" spans="3:3" x14ac:dyDescent="0.3">
      <c r="C14964" s="41"/>
    </row>
    <row r="14965" spans="3:3" x14ac:dyDescent="0.3">
      <c r="C14965" s="41"/>
    </row>
    <row r="14966" spans="3:3" x14ac:dyDescent="0.3">
      <c r="C14966" s="41"/>
    </row>
    <row r="14967" spans="3:3" x14ac:dyDescent="0.3">
      <c r="C14967" s="41"/>
    </row>
    <row r="14968" spans="3:3" x14ac:dyDescent="0.3">
      <c r="C14968" s="41"/>
    </row>
    <row r="14969" spans="3:3" x14ac:dyDescent="0.3">
      <c r="C14969" s="41"/>
    </row>
    <row r="14970" spans="3:3" x14ac:dyDescent="0.3">
      <c r="C14970" s="41"/>
    </row>
    <row r="14971" spans="3:3" x14ac:dyDescent="0.3">
      <c r="C14971" s="41"/>
    </row>
    <row r="14972" spans="3:3" x14ac:dyDescent="0.3">
      <c r="C14972" s="41"/>
    </row>
    <row r="14973" spans="3:3" x14ac:dyDescent="0.3">
      <c r="C14973" s="41"/>
    </row>
    <row r="14974" spans="3:3" x14ac:dyDescent="0.3">
      <c r="C14974" s="41"/>
    </row>
    <row r="14975" spans="3:3" x14ac:dyDescent="0.3">
      <c r="C14975" s="41"/>
    </row>
    <row r="14976" spans="3:3" x14ac:dyDescent="0.3">
      <c r="C14976" s="41"/>
    </row>
    <row r="14977" spans="3:3" x14ac:dyDescent="0.3">
      <c r="C14977" s="41"/>
    </row>
    <row r="14978" spans="3:3" x14ac:dyDescent="0.3">
      <c r="C14978" s="41"/>
    </row>
    <row r="14979" spans="3:3" x14ac:dyDescent="0.3">
      <c r="C14979" s="41"/>
    </row>
    <row r="14980" spans="3:3" x14ac:dyDescent="0.3">
      <c r="C14980" s="41"/>
    </row>
    <row r="14981" spans="3:3" x14ac:dyDescent="0.3">
      <c r="C14981" s="41"/>
    </row>
    <row r="14982" spans="3:3" x14ac:dyDescent="0.3">
      <c r="C14982" s="41"/>
    </row>
    <row r="14983" spans="3:3" x14ac:dyDescent="0.3">
      <c r="C14983" s="41"/>
    </row>
    <row r="14984" spans="3:3" x14ac:dyDescent="0.3">
      <c r="C14984" s="41"/>
    </row>
    <row r="14985" spans="3:3" x14ac:dyDescent="0.3">
      <c r="C14985" s="41"/>
    </row>
    <row r="14986" spans="3:3" x14ac:dyDescent="0.3">
      <c r="C14986" s="41"/>
    </row>
    <row r="14987" spans="3:3" x14ac:dyDescent="0.3">
      <c r="C14987" s="41"/>
    </row>
    <row r="14988" spans="3:3" x14ac:dyDescent="0.3">
      <c r="C14988" s="41"/>
    </row>
    <row r="14989" spans="3:3" x14ac:dyDescent="0.3">
      <c r="C14989" s="41"/>
    </row>
    <row r="14990" spans="3:3" x14ac:dyDescent="0.3">
      <c r="C14990" s="41"/>
    </row>
    <row r="14991" spans="3:3" x14ac:dyDescent="0.3">
      <c r="C14991" s="41"/>
    </row>
    <row r="14992" spans="3:3" x14ac:dyDescent="0.3">
      <c r="C14992" s="41"/>
    </row>
    <row r="14993" spans="3:3" x14ac:dyDescent="0.3">
      <c r="C14993" s="41"/>
    </row>
    <row r="14994" spans="3:3" x14ac:dyDescent="0.3">
      <c r="C14994" s="41"/>
    </row>
    <row r="14995" spans="3:3" x14ac:dyDescent="0.3">
      <c r="C14995" s="41"/>
    </row>
    <row r="14996" spans="3:3" x14ac:dyDescent="0.3">
      <c r="C14996" s="41"/>
    </row>
    <row r="14997" spans="3:3" x14ac:dyDescent="0.3">
      <c r="C14997" s="41"/>
    </row>
    <row r="14998" spans="3:3" x14ac:dyDescent="0.3">
      <c r="C14998" s="41"/>
    </row>
    <row r="14999" spans="3:3" x14ac:dyDescent="0.3">
      <c r="C14999" s="41"/>
    </row>
    <row r="15000" spans="3:3" x14ac:dyDescent="0.3">
      <c r="C15000" s="41"/>
    </row>
    <row r="15001" spans="3:3" x14ac:dyDescent="0.3">
      <c r="C15001" s="41"/>
    </row>
    <row r="15002" spans="3:3" x14ac:dyDescent="0.3">
      <c r="C15002" s="41"/>
    </row>
    <row r="15003" spans="3:3" x14ac:dyDescent="0.3">
      <c r="C15003" s="41"/>
    </row>
    <row r="15004" spans="3:3" x14ac:dyDescent="0.3">
      <c r="C15004" s="41"/>
    </row>
    <row r="15005" spans="3:3" x14ac:dyDescent="0.3">
      <c r="C15005" s="41"/>
    </row>
    <row r="15006" spans="3:3" x14ac:dyDescent="0.3">
      <c r="C15006" s="41"/>
    </row>
    <row r="15007" spans="3:3" x14ac:dyDescent="0.3">
      <c r="C15007" s="41"/>
    </row>
    <row r="15008" spans="3:3" x14ac:dyDescent="0.3">
      <c r="C15008" s="41"/>
    </row>
    <row r="15009" spans="3:3" x14ac:dyDescent="0.3">
      <c r="C15009" s="41"/>
    </row>
    <row r="15010" spans="3:3" x14ac:dyDescent="0.3">
      <c r="C15010" s="41"/>
    </row>
    <row r="15011" spans="3:3" x14ac:dyDescent="0.3">
      <c r="C15011" s="41"/>
    </row>
    <row r="15012" spans="3:3" x14ac:dyDescent="0.3">
      <c r="C15012" s="41"/>
    </row>
    <row r="15013" spans="3:3" x14ac:dyDescent="0.3">
      <c r="C15013" s="41"/>
    </row>
    <row r="15014" spans="3:3" x14ac:dyDescent="0.3">
      <c r="C15014" s="41"/>
    </row>
    <row r="15015" spans="3:3" x14ac:dyDescent="0.3">
      <c r="C15015" s="41"/>
    </row>
    <row r="15016" spans="3:3" x14ac:dyDescent="0.3">
      <c r="C15016" s="41"/>
    </row>
    <row r="15017" spans="3:3" x14ac:dyDescent="0.3">
      <c r="C15017" s="41"/>
    </row>
    <row r="15018" spans="3:3" x14ac:dyDescent="0.3">
      <c r="C15018" s="41"/>
    </row>
    <row r="15019" spans="3:3" x14ac:dyDescent="0.3">
      <c r="C15019" s="41"/>
    </row>
    <row r="15020" spans="3:3" x14ac:dyDescent="0.3">
      <c r="C15020" s="41"/>
    </row>
    <row r="15021" spans="3:3" x14ac:dyDescent="0.3">
      <c r="C15021" s="41"/>
    </row>
    <row r="15022" spans="3:3" x14ac:dyDescent="0.3">
      <c r="C15022" s="41"/>
    </row>
    <row r="15023" spans="3:3" x14ac:dyDescent="0.3">
      <c r="C15023" s="41"/>
    </row>
    <row r="15024" spans="3:3" x14ac:dyDescent="0.3">
      <c r="C15024" s="41"/>
    </row>
    <row r="15025" spans="3:3" x14ac:dyDescent="0.3">
      <c r="C15025" s="41"/>
    </row>
    <row r="15026" spans="3:3" x14ac:dyDescent="0.3">
      <c r="C15026" s="41"/>
    </row>
    <row r="15027" spans="3:3" x14ac:dyDescent="0.3">
      <c r="C15027" s="41"/>
    </row>
    <row r="15028" spans="3:3" x14ac:dyDescent="0.3">
      <c r="C15028" s="41"/>
    </row>
    <row r="15029" spans="3:3" x14ac:dyDescent="0.3">
      <c r="C15029" s="41"/>
    </row>
    <row r="15030" spans="3:3" x14ac:dyDescent="0.3">
      <c r="C15030" s="41"/>
    </row>
    <row r="15031" spans="3:3" x14ac:dyDescent="0.3">
      <c r="C15031" s="41"/>
    </row>
    <row r="15032" spans="3:3" x14ac:dyDescent="0.3">
      <c r="C15032" s="41"/>
    </row>
    <row r="15033" spans="3:3" x14ac:dyDescent="0.3">
      <c r="C15033" s="41"/>
    </row>
    <row r="15034" spans="3:3" x14ac:dyDescent="0.3">
      <c r="C15034" s="41"/>
    </row>
    <row r="15035" spans="3:3" x14ac:dyDescent="0.3">
      <c r="C15035" s="41"/>
    </row>
    <row r="15036" spans="3:3" x14ac:dyDescent="0.3">
      <c r="C15036" s="41"/>
    </row>
    <row r="15037" spans="3:3" x14ac:dyDescent="0.3">
      <c r="C15037" s="41"/>
    </row>
    <row r="15038" spans="3:3" x14ac:dyDescent="0.3">
      <c r="C15038" s="41"/>
    </row>
    <row r="15039" spans="3:3" x14ac:dyDescent="0.3">
      <c r="C15039" s="41"/>
    </row>
    <row r="15040" spans="3:3" x14ac:dyDescent="0.3">
      <c r="C15040" s="41"/>
    </row>
    <row r="15041" spans="3:3" x14ac:dyDescent="0.3">
      <c r="C15041" s="41"/>
    </row>
    <row r="15042" spans="3:3" x14ac:dyDescent="0.3">
      <c r="C15042" s="41"/>
    </row>
    <row r="15043" spans="3:3" x14ac:dyDescent="0.3">
      <c r="C15043" s="41"/>
    </row>
    <row r="15044" spans="3:3" x14ac:dyDescent="0.3">
      <c r="C15044" s="41"/>
    </row>
    <row r="15045" spans="3:3" x14ac:dyDescent="0.3">
      <c r="C15045" s="41"/>
    </row>
    <row r="15046" spans="3:3" x14ac:dyDescent="0.3">
      <c r="C15046" s="41"/>
    </row>
    <row r="15047" spans="3:3" x14ac:dyDescent="0.3">
      <c r="C15047" s="41"/>
    </row>
    <row r="15048" spans="3:3" x14ac:dyDescent="0.3">
      <c r="C15048" s="41"/>
    </row>
    <row r="15049" spans="3:3" x14ac:dyDescent="0.3">
      <c r="C15049" s="41"/>
    </row>
    <row r="15050" spans="3:3" x14ac:dyDescent="0.3">
      <c r="C15050" s="41"/>
    </row>
    <row r="15051" spans="3:3" x14ac:dyDescent="0.3">
      <c r="C15051" s="41"/>
    </row>
    <row r="15052" spans="3:3" x14ac:dyDescent="0.3">
      <c r="C15052" s="41"/>
    </row>
    <row r="15053" spans="3:3" x14ac:dyDescent="0.3">
      <c r="C15053" s="41"/>
    </row>
    <row r="15054" spans="3:3" x14ac:dyDescent="0.3">
      <c r="C15054" s="41"/>
    </row>
    <row r="15055" spans="3:3" x14ac:dyDescent="0.3">
      <c r="C15055" s="41"/>
    </row>
    <row r="15056" spans="3:3" x14ac:dyDescent="0.3">
      <c r="C15056" s="41"/>
    </row>
    <row r="15057" spans="3:3" x14ac:dyDescent="0.3">
      <c r="C15057" s="41"/>
    </row>
    <row r="15058" spans="3:3" x14ac:dyDescent="0.3">
      <c r="C15058" s="41"/>
    </row>
    <row r="15059" spans="3:3" x14ac:dyDescent="0.3">
      <c r="C15059" s="41"/>
    </row>
    <row r="15060" spans="3:3" x14ac:dyDescent="0.3">
      <c r="C15060" s="41"/>
    </row>
    <row r="15061" spans="3:3" x14ac:dyDescent="0.3">
      <c r="C15061" s="41"/>
    </row>
    <row r="15062" spans="3:3" x14ac:dyDescent="0.3">
      <c r="C15062" s="41"/>
    </row>
    <row r="15063" spans="3:3" x14ac:dyDescent="0.3">
      <c r="C15063" s="41"/>
    </row>
    <row r="15064" spans="3:3" x14ac:dyDescent="0.3">
      <c r="C15064" s="41"/>
    </row>
  </sheetData>
  <mergeCells count="2">
    <mergeCell ref="C2:V2"/>
    <mergeCell ref="C26:V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PF_stks</vt:lpstr>
      <vt:lpstr>Calculation</vt:lpstr>
      <vt:lpstr>Tobin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Orion Prime</cp:lastModifiedBy>
  <dcterms:created xsi:type="dcterms:W3CDTF">2026-06-06T07:18:02Z</dcterms:created>
  <dcterms:modified xsi:type="dcterms:W3CDTF">2026-08-27T09:15:37Z</dcterms:modified>
</cp:coreProperties>
</file>